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-2580" yWindow="1008" windowWidth="22992" windowHeight="9528"/>
  </bookViews>
  <sheets>
    <sheet name="MarketData" sheetId="1" r:id="rId1"/>
  </sheets>
  <calcPr calcId="145621" calcMode="manual" calcCompleted="0" calcOnSave="0"/>
</workbook>
</file>

<file path=xl/calcChain.xml><?xml version="1.0" encoding="utf-8"?>
<calcChain xmlns="http://schemas.openxmlformats.org/spreadsheetml/2006/main">
  <c r="AA10" i="1" l="1"/>
  <c r="Y10" i="1"/>
  <c r="AS430" i="1" l="1"/>
  <c r="AS431" i="1" s="1"/>
  <c r="F25" i="1"/>
  <c r="X23" i="1" l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F5" i="1"/>
  <c r="F26" i="1"/>
  <c r="C3" i="1"/>
  <c r="C5" i="1" s="1"/>
  <c r="F34" i="1"/>
  <c r="I30" i="1"/>
  <c r="F28" i="1"/>
  <c r="I33" i="1"/>
  <c r="H36" i="1" s="1" a="1"/>
  <c r="F35" i="1"/>
  <c r="F27" i="1"/>
  <c r="F29" i="1" s="1"/>
  <c r="Y5" i="1"/>
  <c r="Y17" i="1"/>
  <c r="AA5" i="1"/>
  <c r="H48" i="1" a="1"/>
  <c r="Y19" i="1"/>
  <c r="Y18" i="1"/>
  <c r="AA9" i="1"/>
  <c r="AS14" i="1" a="1"/>
  <c r="AR14" i="1" a="1"/>
  <c r="AR127" i="1" l="1"/>
  <c r="AR16" i="1"/>
  <c r="AR33" i="1"/>
  <c r="AR39" i="1"/>
  <c r="AR83" i="1"/>
  <c r="AR90" i="1"/>
  <c r="AR45" i="1"/>
  <c r="AR137" i="1"/>
  <c r="AR78" i="1"/>
  <c r="AR40" i="1"/>
  <c r="AR89" i="1"/>
  <c r="AR72" i="1"/>
  <c r="AR41" i="1"/>
  <c r="AR107" i="1"/>
  <c r="AR14" i="1"/>
  <c r="AR126" i="1"/>
  <c r="AR32" i="1"/>
  <c r="AR113" i="1"/>
  <c r="AR88" i="1"/>
  <c r="AR37" i="1"/>
  <c r="AR132" i="1"/>
  <c r="AR36" i="1"/>
  <c r="AR20" i="1"/>
  <c r="AR19" i="1"/>
  <c r="AR128" i="1"/>
  <c r="AR118" i="1"/>
  <c r="AR100" i="1"/>
  <c r="AR68" i="1"/>
  <c r="AR93" i="1"/>
  <c r="AR71" i="1"/>
  <c r="AR73" i="1"/>
  <c r="AR101" i="1"/>
  <c r="AR114" i="1"/>
  <c r="AR35" i="1"/>
  <c r="AR29" i="1"/>
  <c r="AR47" i="1"/>
  <c r="AR60" i="1"/>
  <c r="AR24" i="1"/>
  <c r="AR98" i="1"/>
  <c r="AR23" i="1"/>
  <c r="AR124" i="1"/>
  <c r="AR62" i="1"/>
  <c r="AR74" i="1"/>
  <c r="AR112" i="1"/>
  <c r="AR86" i="1"/>
  <c r="AR63" i="1"/>
  <c r="AR22" i="1"/>
  <c r="AR109" i="1"/>
  <c r="AR70" i="1"/>
  <c r="AR64" i="1"/>
  <c r="AR80" i="1"/>
  <c r="AR125" i="1"/>
  <c r="AR38" i="1"/>
  <c r="AR31" i="1"/>
  <c r="AR122" i="1"/>
  <c r="AR17" i="1"/>
  <c r="AR69" i="1"/>
  <c r="AR133" i="1"/>
  <c r="AR55" i="1"/>
  <c r="AR34" i="1"/>
  <c r="AR104" i="1"/>
  <c r="AR106" i="1"/>
  <c r="AR111" i="1"/>
  <c r="AR82" i="1"/>
  <c r="AR85" i="1"/>
  <c r="AR57" i="1"/>
  <c r="AR50" i="1"/>
  <c r="AR53" i="1"/>
  <c r="AR131" i="1"/>
  <c r="AR130" i="1"/>
  <c r="AR87" i="1"/>
  <c r="AR91" i="1"/>
  <c r="AR28" i="1"/>
  <c r="AR65" i="1"/>
  <c r="AR84" i="1"/>
  <c r="AR25" i="1"/>
  <c r="AR42" i="1"/>
  <c r="AR119" i="1"/>
  <c r="AR99" i="1"/>
  <c r="AR136" i="1"/>
  <c r="AR135" i="1"/>
  <c r="AR96" i="1"/>
  <c r="AR51" i="1"/>
  <c r="AR66" i="1"/>
  <c r="AR27" i="1"/>
  <c r="AR54" i="1"/>
  <c r="AR67" i="1"/>
  <c r="AR81" i="1"/>
  <c r="AR76" i="1"/>
  <c r="AR44" i="1"/>
  <c r="AR18" i="1"/>
  <c r="AR58" i="1"/>
  <c r="AR117" i="1"/>
  <c r="AR102" i="1"/>
  <c r="AR56" i="1"/>
  <c r="AR15" i="1"/>
  <c r="AR61" i="1"/>
  <c r="AR95" i="1"/>
  <c r="AR77" i="1"/>
  <c r="AR49" i="1"/>
  <c r="AR43" i="1"/>
  <c r="AR48" i="1"/>
  <c r="AR123" i="1"/>
  <c r="AR129" i="1"/>
  <c r="AR105" i="1"/>
  <c r="AR30" i="1"/>
  <c r="AR52" i="1"/>
  <c r="AR108" i="1"/>
  <c r="AR116" i="1"/>
  <c r="AR92" i="1"/>
  <c r="AR134" i="1"/>
  <c r="AR59" i="1"/>
  <c r="AR97" i="1"/>
  <c r="AR46" i="1"/>
  <c r="AR94" i="1"/>
  <c r="AR21" i="1"/>
  <c r="AR75" i="1"/>
  <c r="AR110" i="1"/>
  <c r="AR26" i="1"/>
  <c r="AR115" i="1"/>
  <c r="AR120" i="1"/>
  <c r="AR121" i="1"/>
  <c r="AR79" i="1"/>
  <c r="AR103" i="1"/>
  <c r="AS37" i="1"/>
  <c r="AT41" i="1"/>
  <c r="AS87" i="1"/>
  <c r="AV115" i="1"/>
  <c r="AU118" i="1"/>
  <c r="AU27" i="1"/>
  <c r="AT77" i="1"/>
  <c r="AS49" i="1"/>
  <c r="AS95" i="1"/>
  <c r="AV46" i="1"/>
  <c r="AV59" i="1"/>
  <c r="AT50" i="1"/>
  <c r="AU20" i="1"/>
  <c r="AV125" i="1"/>
  <c r="AS57" i="1"/>
  <c r="AS105" i="1"/>
  <c r="AV126" i="1"/>
  <c r="AU126" i="1"/>
  <c r="AU99" i="1"/>
  <c r="AV16" i="1"/>
  <c r="AT109" i="1"/>
  <c r="AS71" i="1"/>
  <c r="AU61" i="1"/>
  <c r="AV105" i="1"/>
  <c r="AT131" i="1"/>
  <c r="AV62" i="1"/>
  <c r="AU65" i="1"/>
  <c r="AT36" i="1"/>
  <c r="AU106" i="1"/>
  <c r="AV114" i="1"/>
  <c r="AT79" i="1"/>
  <c r="AU18" i="1"/>
  <c r="AU44" i="1"/>
  <c r="AV136" i="1"/>
  <c r="AU78" i="1"/>
  <c r="AV37" i="1"/>
  <c r="AT67" i="1"/>
  <c r="AT29" i="1"/>
  <c r="AS31" i="1"/>
  <c r="AU83" i="1"/>
  <c r="AU31" i="1"/>
  <c r="AS48" i="1"/>
  <c r="AU93" i="1"/>
  <c r="AS107" i="1"/>
  <c r="AT119" i="1"/>
  <c r="AU95" i="1"/>
  <c r="AT130" i="1"/>
  <c r="AV51" i="1"/>
  <c r="AU58" i="1"/>
  <c r="AV75" i="1"/>
  <c r="AU75" i="1"/>
  <c r="AV31" i="1"/>
  <c r="AT42" i="1"/>
  <c r="AS28" i="1"/>
  <c r="AU53" i="1"/>
  <c r="AV23" i="1"/>
  <c r="AS106" i="1"/>
  <c r="AS84" i="1"/>
  <c r="AT128" i="1"/>
  <c r="AS63" i="1"/>
  <c r="AU50" i="1"/>
  <c r="AV26" i="1"/>
  <c r="AU60" i="1"/>
  <c r="AS78" i="1"/>
  <c r="AV81" i="1"/>
  <c r="AT83" i="1"/>
  <c r="AS53" i="1"/>
  <c r="AU105" i="1"/>
  <c r="AT92" i="1"/>
  <c r="AU87" i="1"/>
  <c r="AU34" i="1"/>
  <c r="AV103" i="1"/>
  <c r="AU103" i="1"/>
  <c r="AS55" i="1"/>
  <c r="AT95" i="1"/>
  <c r="AU43" i="1"/>
  <c r="AV95" i="1"/>
  <c r="AU68" i="1"/>
  <c r="AU41" i="1"/>
  <c r="AV99" i="1"/>
  <c r="AV94" i="1"/>
  <c r="AS43" i="1"/>
  <c r="AS75" i="1"/>
  <c r="AT48" i="1"/>
  <c r="AU113" i="1"/>
  <c r="AT15" i="1"/>
  <c r="AT118" i="1"/>
  <c r="AT127" i="1"/>
  <c r="AS90" i="1"/>
  <c r="AT94" i="1"/>
  <c r="AV66" i="1"/>
  <c r="AT93" i="1"/>
  <c r="AV33" i="1"/>
  <c r="AT54" i="1"/>
  <c r="AS133" i="1"/>
  <c r="AT69" i="1"/>
  <c r="AT44" i="1"/>
  <c r="AT114" i="1"/>
  <c r="AU90" i="1"/>
  <c r="AT52" i="1"/>
  <c r="AS121" i="1"/>
  <c r="AS98" i="1"/>
  <c r="AV72" i="1"/>
  <c r="AV116" i="1"/>
  <c r="AT21" i="1"/>
  <c r="AV35" i="1"/>
  <c r="AV100" i="1"/>
  <c r="AS93" i="1"/>
  <c r="AT98" i="1"/>
  <c r="AT31" i="1"/>
  <c r="AS124" i="1"/>
  <c r="AV117" i="1"/>
  <c r="AV60" i="1"/>
  <c r="AV97" i="1"/>
  <c r="AS25" i="1"/>
  <c r="AU102" i="1"/>
  <c r="AV85" i="1"/>
  <c r="AU45" i="1"/>
  <c r="AV15" i="1"/>
  <c r="AT96" i="1"/>
  <c r="AU122" i="1"/>
  <c r="AV121" i="1"/>
  <c r="AT25" i="1"/>
  <c r="AV78" i="1"/>
  <c r="AU128" i="1"/>
  <c r="AS81" i="1"/>
  <c r="AU16" i="1"/>
  <c r="AU52" i="1"/>
  <c r="AT26" i="1"/>
  <c r="AT39" i="1"/>
  <c r="AS16" i="1"/>
  <c r="AT62" i="1"/>
  <c r="AU33" i="1"/>
  <c r="AU137" i="1"/>
  <c r="AV128" i="1"/>
  <c r="AT116" i="1"/>
  <c r="AV88" i="1"/>
  <c r="AT17" i="1"/>
  <c r="AV24" i="1"/>
  <c r="AT37" i="1"/>
  <c r="AT28" i="1"/>
  <c r="AU88" i="1"/>
  <c r="AS35" i="1"/>
  <c r="AU114" i="1"/>
  <c r="AU86" i="1"/>
  <c r="AS68" i="1"/>
  <c r="AT46" i="1"/>
  <c r="AV36" i="1"/>
  <c r="AT91" i="1"/>
  <c r="AU19" i="1"/>
  <c r="AV44" i="1"/>
  <c r="AT30" i="1"/>
  <c r="AT64" i="1"/>
  <c r="AV120" i="1"/>
  <c r="AV124" i="1"/>
  <c r="AT57" i="1"/>
  <c r="AT125" i="1"/>
  <c r="AT103" i="1"/>
  <c r="AS72" i="1"/>
  <c r="AT104" i="1"/>
  <c r="AS39" i="1"/>
  <c r="AV110" i="1"/>
  <c r="AU97" i="1"/>
  <c r="AS29" i="1"/>
  <c r="AT32" i="1"/>
  <c r="AS108" i="1"/>
  <c r="AV109" i="1"/>
  <c r="AU36" i="1"/>
  <c r="AS135" i="1"/>
  <c r="AT80" i="1"/>
  <c r="AT121" i="1"/>
  <c r="AV118" i="1"/>
  <c r="AT16" i="1"/>
  <c r="AV63" i="1"/>
  <c r="AT124" i="1"/>
  <c r="AT61" i="1"/>
  <c r="AT14" i="1"/>
  <c r="AT19" i="1"/>
  <c r="AU115" i="1"/>
  <c r="AU32" i="1"/>
  <c r="AU123" i="1"/>
  <c r="AS89" i="1"/>
  <c r="AT71" i="1"/>
  <c r="AV30" i="1"/>
  <c r="AV73" i="1"/>
  <c r="AS115" i="1"/>
  <c r="AV83" i="1"/>
  <c r="AU38" i="1"/>
  <c r="AS42" i="1"/>
  <c r="AT102" i="1"/>
  <c r="AV67" i="1"/>
  <c r="AV123" i="1"/>
  <c r="AU121" i="1"/>
  <c r="AS99" i="1"/>
  <c r="AT136" i="1"/>
  <c r="AT123" i="1"/>
  <c r="AT101" i="1"/>
  <c r="AU94" i="1"/>
  <c r="AS92" i="1"/>
  <c r="AU80" i="1"/>
  <c r="AU127" i="1"/>
  <c r="AU125" i="1"/>
  <c r="AS50" i="1"/>
  <c r="AS117" i="1"/>
  <c r="AV106" i="1"/>
  <c r="AU35" i="1"/>
  <c r="AV43" i="1"/>
  <c r="AT126" i="1"/>
  <c r="AT97" i="1"/>
  <c r="AV129" i="1"/>
  <c r="AT112" i="1"/>
  <c r="AU74" i="1"/>
  <c r="AT40" i="1"/>
  <c r="AT107" i="1"/>
  <c r="AV54" i="1"/>
  <c r="AU71" i="1"/>
  <c r="AS79" i="1"/>
  <c r="AT105" i="1"/>
  <c r="AT43" i="1"/>
  <c r="AU110" i="1"/>
  <c r="AU56" i="1"/>
  <c r="AS132" i="1"/>
  <c r="AT47" i="1"/>
  <c r="AT68" i="1"/>
  <c r="AS116" i="1"/>
  <c r="AV49" i="1"/>
  <c r="AU129" i="1"/>
  <c r="AS120" i="1"/>
  <c r="AU23" i="1"/>
  <c r="AU109" i="1"/>
  <c r="AS126" i="1"/>
  <c r="AU133" i="1"/>
  <c r="AV34" i="1"/>
  <c r="AS73" i="1"/>
  <c r="AT110" i="1"/>
  <c r="AS119" i="1"/>
  <c r="AU72" i="1"/>
  <c r="AS96" i="1"/>
  <c r="AS21" i="1"/>
  <c r="AT133" i="1"/>
  <c r="AV82" i="1"/>
  <c r="AT20" i="1"/>
  <c r="AV50" i="1"/>
  <c r="AS44" i="1"/>
  <c r="AS100" i="1"/>
  <c r="AV112" i="1"/>
  <c r="AU15" i="1"/>
  <c r="AT45" i="1"/>
  <c r="AS137" i="1"/>
  <c r="AS103" i="1"/>
  <c r="AU134" i="1"/>
  <c r="AS65" i="1"/>
  <c r="AS80" i="1"/>
  <c r="AS23" i="1"/>
  <c r="AS130" i="1"/>
  <c r="AV77" i="1"/>
  <c r="AV70" i="1"/>
  <c r="AS113" i="1"/>
  <c r="AT132" i="1"/>
  <c r="AS46" i="1"/>
  <c r="AT84" i="1"/>
  <c r="AT74" i="1"/>
  <c r="AV127" i="1"/>
  <c r="AU73" i="1"/>
  <c r="AU66" i="1"/>
  <c r="AU101" i="1"/>
  <c r="AU79" i="1"/>
  <c r="AS24" i="1"/>
  <c r="AS97" i="1"/>
  <c r="AU37" i="1"/>
  <c r="AU55" i="1"/>
  <c r="AT78" i="1"/>
  <c r="AU91" i="1"/>
  <c r="AV130" i="1"/>
  <c r="AT51" i="1"/>
  <c r="AU51" i="1"/>
  <c r="AS45" i="1"/>
  <c r="AS64" i="1"/>
  <c r="AV65" i="1"/>
  <c r="AT135" i="1"/>
  <c r="AS58" i="1"/>
  <c r="AV14" i="1"/>
  <c r="AV28" i="1"/>
  <c r="AT27" i="1"/>
  <c r="AT24" i="1"/>
  <c r="AT111" i="1"/>
  <c r="AT90" i="1"/>
  <c r="AT87" i="1"/>
  <c r="AT72" i="1"/>
  <c r="AU96" i="1"/>
  <c r="AT38" i="1"/>
  <c r="AU98" i="1"/>
  <c r="AS86" i="1"/>
  <c r="AS41" i="1"/>
  <c r="AU112" i="1"/>
  <c r="AT60" i="1"/>
  <c r="AT85" i="1"/>
  <c r="AT122" i="1"/>
  <c r="AU69" i="1"/>
  <c r="AV41" i="1"/>
  <c r="AT129" i="1"/>
  <c r="AS38" i="1"/>
  <c r="AT82" i="1"/>
  <c r="AU62" i="1"/>
  <c r="AV56" i="1"/>
  <c r="AV57" i="1"/>
  <c r="AU49" i="1"/>
  <c r="AV79" i="1"/>
  <c r="AV38" i="1"/>
  <c r="AV74" i="1"/>
  <c r="AS67" i="1"/>
  <c r="AU124" i="1"/>
  <c r="AS82" i="1"/>
  <c r="AT59" i="1"/>
  <c r="AT137" i="1"/>
  <c r="AS112" i="1"/>
  <c r="AS77" i="1"/>
  <c r="AU130" i="1"/>
  <c r="AV87" i="1"/>
  <c r="AS14" i="1"/>
  <c r="AT55" i="1"/>
  <c r="AV25" i="1"/>
  <c r="AV80" i="1"/>
  <c r="AT86" i="1"/>
  <c r="AU82" i="1"/>
  <c r="AV58" i="1"/>
  <c r="AV113" i="1"/>
  <c r="AU21" i="1"/>
  <c r="AS118" i="1"/>
  <c r="AT120" i="1"/>
  <c r="AS20" i="1"/>
  <c r="AU57" i="1"/>
  <c r="AV119" i="1"/>
  <c r="AV92" i="1"/>
  <c r="AS19" i="1"/>
  <c r="AU89" i="1"/>
  <c r="AS33" i="1"/>
  <c r="AU63" i="1"/>
  <c r="AT108" i="1"/>
  <c r="AS70" i="1"/>
  <c r="AT75" i="1"/>
  <c r="AS66" i="1"/>
  <c r="AV111" i="1"/>
  <c r="AU135" i="1"/>
  <c r="AU47" i="1"/>
  <c r="AT63" i="1"/>
  <c r="AT81" i="1"/>
  <c r="AS131" i="1"/>
  <c r="AV19" i="1"/>
  <c r="AV32" i="1"/>
  <c r="AV29" i="1"/>
  <c r="AU25" i="1"/>
  <c r="AS128" i="1"/>
  <c r="AS36" i="1"/>
  <c r="AV101" i="1"/>
  <c r="AV107" i="1"/>
  <c r="AV104" i="1"/>
  <c r="AV64" i="1"/>
  <c r="AV21" i="1"/>
  <c r="AS127" i="1"/>
  <c r="AS51" i="1"/>
  <c r="AS125" i="1"/>
  <c r="AV61" i="1"/>
  <c r="AT66" i="1"/>
  <c r="AU26" i="1"/>
  <c r="AV39" i="1"/>
  <c r="AU70" i="1"/>
  <c r="AU77" i="1"/>
  <c r="AT18" i="1"/>
  <c r="AT73" i="1"/>
  <c r="AT70" i="1"/>
  <c r="AS26" i="1"/>
  <c r="AS22" i="1"/>
  <c r="AV91" i="1"/>
  <c r="AV133" i="1"/>
  <c r="AS85" i="1"/>
  <c r="AS32" i="1"/>
  <c r="AS83" i="1"/>
  <c r="AT34" i="1"/>
  <c r="AU107" i="1"/>
  <c r="AT22" i="1"/>
  <c r="AS111" i="1"/>
  <c r="AT88" i="1"/>
  <c r="AU59" i="1"/>
  <c r="AS59" i="1"/>
  <c r="AT33" i="1"/>
  <c r="AT100" i="1"/>
  <c r="AV20" i="1"/>
  <c r="AT115" i="1"/>
  <c r="AV48" i="1"/>
  <c r="AU54" i="1"/>
  <c r="AV86" i="1"/>
  <c r="AS123" i="1"/>
  <c r="AU48" i="1"/>
  <c r="AV122" i="1"/>
  <c r="AV98" i="1"/>
  <c r="AV68" i="1"/>
  <c r="AT49" i="1"/>
  <c r="AU39" i="1"/>
  <c r="AS74" i="1"/>
  <c r="AV102" i="1"/>
  <c r="AV90" i="1"/>
  <c r="AT89" i="1"/>
  <c r="AU104" i="1"/>
  <c r="AT53" i="1"/>
  <c r="AV42" i="1"/>
  <c r="AU64" i="1"/>
  <c r="AU120" i="1"/>
  <c r="AT56" i="1"/>
  <c r="AU85" i="1"/>
  <c r="AS129" i="1"/>
  <c r="AV76" i="1"/>
  <c r="AS76" i="1"/>
  <c r="AS18" i="1"/>
  <c r="AV89" i="1"/>
  <c r="AS62" i="1"/>
  <c r="AU116" i="1"/>
  <c r="AV71" i="1"/>
  <c r="AU42" i="1"/>
  <c r="AS34" i="1"/>
  <c r="AV137" i="1"/>
  <c r="AV135" i="1"/>
  <c r="AV40" i="1"/>
  <c r="AS69" i="1"/>
  <c r="AU100" i="1"/>
  <c r="AS47" i="1"/>
  <c r="AS27" i="1"/>
  <c r="AU14" i="1"/>
  <c r="AU111" i="1"/>
  <c r="AT35" i="1"/>
  <c r="AU131" i="1"/>
  <c r="AV93" i="1"/>
  <c r="AU30" i="1"/>
  <c r="AV108" i="1"/>
  <c r="AS54" i="1"/>
  <c r="AS15" i="1"/>
  <c r="AV69" i="1"/>
  <c r="AT23" i="1"/>
  <c r="AV55" i="1"/>
  <c r="AS102" i="1"/>
  <c r="AU119" i="1"/>
  <c r="AU132" i="1"/>
  <c r="AS56" i="1"/>
  <c r="AS40" i="1"/>
  <c r="AV132" i="1"/>
  <c r="AU67" i="1"/>
  <c r="AU17" i="1"/>
  <c r="AU28" i="1"/>
  <c r="AU22" i="1"/>
  <c r="AS17" i="1"/>
  <c r="AS104" i="1"/>
  <c r="AU76" i="1"/>
  <c r="AS91" i="1"/>
  <c r="AT117" i="1"/>
  <c r="AV18" i="1"/>
  <c r="AU40" i="1"/>
  <c r="AS30" i="1"/>
  <c r="AS94" i="1"/>
  <c r="AV17" i="1"/>
  <c r="AS122" i="1"/>
  <c r="AS114" i="1"/>
  <c r="AS109" i="1"/>
  <c r="AT134" i="1"/>
  <c r="AU92" i="1"/>
  <c r="AV47" i="1"/>
  <c r="AV96" i="1"/>
  <c r="AU46" i="1"/>
  <c r="AV134" i="1"/>
  <c r="AT113" i="1"/>
  <c r="AU108" i="1"/>
  <c r="AU81" i="1"/>
  <c r="AU117" i="1"/>
  <c r="AU24" i="1"/>
  <c r="AS134" i="1"/>
  <c r="AV22" i="1"/>
  <c r="AT106" i="1"/>
  <c r="AV131" i="1"/>
  <c r="AS60" i="1"/>
  <c r="AS136" i="1"/>
  <c r="AV27" i="1"/>
  <c r="AV52" i="1"/>
  <c r="AV53" i="1"/>
  <c r="AS61" i="1"/>
  <c r="AS52" i="1"/>
  <c r="AU136" i="1"/>
  <c r="AU84" i="1"/>
  <c r="AV45" i="1"/>
  <c r="AU29" i="1"/>
  <c r="AS88" i="1"/>
  <c r="AS101" i="1"/>
  <c r="AT76" i="1"/>
  <c r="AT99" i="1"/>
  <c r="AT65" i="1"/>
  <c r="AV84" i="1"/>
  <c r="AT58" i="1"/>
  <c r="AS110" i="1"/>
  <c r="L52" i="1"/>
  <c r="P91" i="1"/>
  <c r="N100" i="1"/>
  <c r="S84" i="1"/>
  <c r="I70" i="1"/>
  <c r="T82" i="1"/>
  <c r="L92" i="1"/>
  <c r="T66" i="1"/>
  <c r="T96" i="1"/>
  <c r="J91" i="1"/>
  <c r="O49" i="1"/>
  <c r="S54" i="1"/>
  <c r="R91" i="1"/>
  <c r="H90" i="1"/>
  <c r="P72" i="1"/>
  <c r="S91" i="1"/>
  <c r="H95" i="1"/>
  <c r="T70" i="1"/>
  <c r="O97" i="1"/>
  <c r="K96" i="1"/>
  <c r="I54" i="1"/>
  <c r="T100" i="1"/>
  <c r="I99" i="1"/>
  <c r="Q80" i="1"/>
  <c r="S93" i="1"/>
  <c r="J101" i="1"/>
  <c r="T69" i="1"/>
  <c r="L84" i="1"/>
  <c r="I53" i="1"/>
  <c r="R68" i="1"/>
  <c r="S101" i="1"/>
  <c r="N50" i="1"/>
  <c r="I51" i="1"/>
  <c r="N86" i="1"/>
  <c r="J97" i="1"/>
  <c r="L83" i="1"/>
  <c r="I84" i="1"/>
  <c r="J87" i="1"/>
  <c r="H70" i="1"/>
  <c r="L65" i="1"/>
  <c r="H97" i="1"/>
  <c r="S71" i="1"/>
  <c r="I58" i="1"/>
  <c r="K77" i="1"/>
  <c r="J93" i="1"/>
  <c r="M59" i="1"/>
  <c r="R67" i="1"/>
  <c r="O79" i="1"/>
  <c r="S72" i="1"/>
  <c r="Q51" i="1"/>
  <c r="N57" i="1"/>
  <c r="Q88" i="1"/>
  <c r="P87" i="1"/>
  <c r="T94" i="1"/>
  <c r="J61" i="1"/>
  <c r="S53" i="1"/>
  <c r="N78" i="1"/>
  <c r="H62" i="1"/>
  <c r="N80" i="1"/>
  <c r="H55" i="1"/>
  <c r="H67" i="1"/>
  <c r="P73" i="1"/>
  <c r="Q101" i="1"/>
  <c r="T49" i="1"/>
  <c r="H66" i="1"/>
  <c r="Q63" i="1"/>
  <c r="M68" i="1"/>
  <c r="Q87" i="1"/>
  <c r="I52" i="1"/>
  <c r="L101" i="1"/>
  <c r="N76" i="1"/>
  <c r="Q68" i="1"/>
  <c r="P77" i="1"/>
  <c r="J80" i="1"/>
  <c r="S49" i="1"/>
  <c r="L93" i="1"/>
  <c r="L58" i="1"/>
  <c r="M100" i="1"/>
  <c r="I49" i="1"/>
  <c r="L99" i="1"/>
  <c r="J73" i="1"/>
  <c r="H68" i="1"/>
  <c r="K89" i="1"/>
  <c r="S64" i="1"/>
  <c r="S65" i="1"/>
  <c r="H91" i="1"/>
  <c r="K78" i="1"/>
  <c r="P81" i="1"/>
  <c r="O82" i="1"/>
  <c r="L97" i="1"/>
  <c r="H100" i="1"/>
  <c r="I100" i="1"/>
  <c r="Q53" i="1"/>
  <c r="M66" i="1"/>
  <c r="O86" i="1"/>
  <c r="S69" i="1"/>
  <c r="J52" i="1"/>
  <c r="K101" i="1"/>
  <c r="N54" i="1"/>
  <c r="J88" i="1"/>
  <c r="M79" i="1"/>
  <c r="Q59" i="1"/>
  <c r="I68" i="1"/>
  <c r="M95" i="1"/>
  <c r="M89" i="1"/>
  <c r="S74" i="1"/>
  <c r="I96" i="1"/>
  <c r="R92" i="1"/>
  <c r="T54" i="1"/>
  <c r="H58" i="1"/>
  <c r="R99" i="1"/>
  <c r="T67" i="1"/>
  <c r="N98" i="1"/>
  <c r="O80" i="1"/>
  <c r="S57" i="1"/>
  <c r="I91" i="1"/>
  <c r="S63" i="1"/>
  <c r="K55" i="1"/>
  <c r="Q70" i="1"/>
  <c r="T48" i="1"/>
  <c r="O84" i="1"/>
  <c r="N91" i="1"/>
  <c r="R70" i="1"/>
  <c r="O98" i="1"/>
  <c r="R51" i="1"/>
  <c r="R90" i="1"/>
  <c r="N71" i="1"/>
  <c r="O70" i="1"/>
  <c r="O95" i="1"/>
  <c r="L73" i="1"/>
  <c r="K93" i="1"/>
  <c r="T86" i="1"/>
  <c r="M70" i="1"/>
  <c r="T91" i="1"/>
  <c r="N63" i="1"/>
  <c r="P92" i="1"/>
  <c r="R56" i="1"/>
  <c r="L59" i="1"/>
  <c r="I92" i="1"/>
  <c r="R71" i="1"/>
  <c r="M58" i="1"/>
  <c r="N97" i="1"/>
  <c r="L90" i="1"/>
  <c r="O64" i="1"/>
  <c r="S48" i="1"/>
  <c r="K80" i="1"/>
  <c r="P69" i="1"/>
  <c r="N69" i="1"/>
  <c r="S60" i="1"/>
  <c r="S67" i="1"/>
  <c r="K75" i="1"/>
  <c r="P48" i="1"/>
  <c r="S61" i="1"/>
  <c r="L85" i="1"/>
  <c r="K85" i="1"/>
  <c r="L70" i="1"/>
  <c r="K67" i="1"/>
  <c r="O68" i="1"/>
  <c r="Q49" i="1"/>
  <c r="S97" i="1"/>
  <c r="H76" i="1"/>
  <c r="J84" i="1"/>
  <c r="P99" i="1"/>
  <c r="O101" i="1"/>
  <c r="P93" i="1"/>
  <c r="S95" i="1"/>
  <c r="L51" i="1"/>
  <c r="N96" i="1"/>
  <c r="M69" i="1"/>
  <c r="M94" i="1"/>
  <c r="H77" i="1"/>
  <c r="T65" i="1"/>
  <c r="M75" i="1"/>
  <c r="I86" i="1"/>
  <c r="P95" i="1"/>
  <c r="N58" i="1"/>
  <c r="H69" i="1"/>
  <c r="M98" i="1"/>
  <c r="O51" i="1"/>
  <c r="Q54" i="1"/>
  <c r="J100" i="1"/>
  <c r="S96" i="1"/>
  <c r="N77" i="1"/>
  <c r="L67" i="1"/>
  <c r="O59" i="1"/>
  <c r="M82" i="1"/>
  <c r="R66" i="1"/>
  <c r="P51" i="1"/>
  <c r="P88" i="1"/>
  <c r="S90" i="1"/>
  <c r="S81" i="1"/>
  <c r="O52" i="1"/>
  <c r="T64" i="1"/>
  <c r="H53" i="1"/>
  <c r="L89" i="1"/>
  <c r="R81" i="1"/>
  <c r="T77" i="1"/>
  <c r="L79" i="1"/>
  <c r="L91" i="1"/>
  <c r="M80" i="1"/>
  <c r="H87" i="1"/>
  <c r="M64" i="1"/>
  <c r="O90" i="1"/>
  <c r="M55" i="1"/>
  <c r="T50" i="1"/>
  <c r="O100" i="1"/>
  <c r="P58" i="1"/>
  <c r="K70" i="1"/>
  <c r="Q71" i="1"/>
  <c r="K87" i="1"/>
  <c r="J60" i="1"/>
  <c r="R52" i="1"/>
  <c r="T89" i="1"/>
  <c r="S83" i="1"/>
  <c r="Q97" i="1"/>
  <c r="Q74" i="1"/>
  <c r="O53" i="1"/>
  <c r="M74" i="1"/>
  <c r="N67" i="1"/>
  <c r="J59" i="1"/>
  <c r="I78" i="1"/>
  <c r="O88" i="1"/>
  <c r="H79" i="1"/>
  <c r="O62" i="1"/>
  <c r="T79" i="1"/>
  <c r="S59" i="1"/>
  <c r="R72" i="1"/>
  <c r="T55" i="1"/>
  <c r="K66" i="1"/>
  <c r="T52" i="1"/>
  <c r="K64" i="1"/>
  <c r="T101" i="1"/>
  <c r="M83" i="1"/>
  <c r="L57" i="1"/>
  <c r="Q78" i="1"/>
  <c r="N49" i="1"/>
  <c r="I93" i="1"/>
  <c r="K91" i="1"/>
  <c r="K98" i="1"/>
  <c r="K51" i="1"/>
  <c r="R61" i="1"/>
  <c r="N88" i="1"/>
  <c r="H57" i="1"/>
  <c r="P52" i="1"/>
  <c r="L80" i="1"/>
  <c r="M62" i="1"/>
  <c r="J95" i="1"/>
  <c r="T76" i="1"/>
  <c r="O96" i="1"/>
  <c r="K82" i="1"/>
  <c r="L100" i="1"/>
  <c r="T98" i="1"/>
  <c r="O60" i="1"/>
  <c r="S87" i="1"/>
  <c r="R69" i="1"/>
  <c r="S92" i="1"/>
  <c r="M72" i="1"/>
  <c r="O57" i="1"/>
  <c r="J81" i="1"/>
  <c r="R93" i="1"/>
  <c r="R53" i="1"/>
  <c r="S98" i="1"/>
  <c r="Q91" i="1"/>
  <c r="O66" i="1"/>
  <c r="I77" i="1"/>
  <c r="I89" i="1"/>
  <c r="R59" i="1"/>
  <c r="L74" i="1"/>
  <c r="P63" i="1"/>
  <c r="J56" i="1"/>
  <c r="J86" i="1"/>
  <c r="O50" i="1"/>
  <c r="P75" i="1"/>
  <c r="I62" i="1"/>
  <c r="M61" i="1"/>
  <c r="O83" i="1"/>
  <c r="K73" i="1"/>
  <c r="L61" i="1"/>
  <c r="J62" i="1"/>
  <c r="T53" i="1"/>
  <c r="U53" i="1" s="1"/>
  <c r="P76" i="1"/>
  <c r="I97" i="1"/>
  <c r="H98" i="1"/>
  <c r="R78" i="1"/>
  <c r="O74" i="1"/>
  <c r="N75" i="1"/>
  <c r="P65" i="1"/>
  <c r="N74" i="1"/>
  <c r="R97" i="1"/>
  <c r="T80" i="1"/>
  <c r="O99" i="1"/>
  <c r="N81" i="1"/>
  <c r="L94" i="1"/>
  <c r="L63" i="1"/>
  <c r="T74" i="1"/>
  <c r="U74" i="1" s="1"/>
  <c r="N65" i="1"/>
  <c r="T81" i="1"/>
  <c r="P59" i="1"/>
  <c r="J94" i="1"/>
  <c r="Q77" i="1"/>
  <c r="J79" i="1"/>
  <c r="M78" i="1"/>
  <c r="L96" i="1"/>
  <c r="K56" i="1"/>
  <c r="M92" i="1"/>
  <c r="N51" i="1"/>
  <c r="I67" i="1"/>
  <c r="N101" i="1"/>
  <c r="I94" i="1"/>
  <c r="N66" i="1"/>
  <c r="H94" i="1"/>
  <c r="R48" i="1"/>
  <c r="H50" i="1"/>
  <c r="J48" i="1"/>
  <c r="K74" i="1"/>
  <c r="T99" i="1"/>
  <c r="J90" i="1"/>
  <c r="L87" i="1"/>
  <c r="Q76" i="1"/>
  <c r="Q56" i="1"/>
  <c r="M48" i="1"/>
  <c r="K54" i="1"/>
  <c r="L68" i="1"/>
  <c r="K62" i="1"/>
  <c r="R49" i="1"/>
  <c r="K86" i="1"/>
  <c r="K84" i="1"/>
  <c r="O93" i="1"/>
  <c r="Q66" i="1"/>
  <c r="R98" i="1"/>
  <c r="P89" i="1"/>
  <c r="J99" i="1"/>
  <c r="T58" i="1"/>
  <c r="I81" i="1"/>
  <c r="H51" i="1"/>
  <c r="N83" i="1"/>
  <c r="N48" i="1"/>
  <c r="H96" i="1"/>
  <c r="Q94" i="1"/>
  <c r="L64" i="1"/>
  <c r="S79" i="1"/>
  <c r="J53" i="1"/>
  <c r="M50" i="1"/>
  <c r="H56" i="1"/>
  <c r="P100" i="1"/>
  <c r="P97" i="1"/>
  <c r="T85" i="1"/>
  <c r="K63" i="1"/>
  <c r="K81" i="1"/>
  <c r="N85" i="1"/>
  <c r="H88" i="1"/>
  <c r="I80" i="1"/>
  <c r="R74" i="1"/>
  <c r="M96" i="1"/>
  <c r="M65" i="1"/>
  <c r="R83" i="1"/>
  <c r="Q93" i="1"/>
  <c r="I64" i="1"/>
  <c r="I71" i="1"/>
  <c r="Q92" i="1"/>
  <c r="J82" i="1"/>
  <c r="Q69" i="1"/>
  <c r="K90" i="1"/>
  <c r="N73" i="1"/>
  <c r="R88" i="1"/>
  <c r="H63" i="1"/>
  <c r="O61" i="1"/>
  <c r="H85" i="1"/>
  <c r="P101" i="1"/>
  <c r="T83" i="1"/>
  <c r="U83" i="1" s="1"/>
  <c r="S70" i="1"/>
  <c r="V70" i="1" s="1"/>
  <c r="P74" i="1"/>
  <c r="O58" i="1"/>
  <c r="I72" i="1"/>
  <c r="R50" i="1"/>
  <c r="P64" i="1"/>
  <c r="Q67" i="1"/>
  <c r="K57" i="1"/>
  <c r="H72" i="1"/>
  <c r="Q96" i="1"/>
  <c r="R86" i="1"/>
  <c r="L98" i="1"/>
  <c r="J70" i="1"/>
  <c r="I55" i="1"/>
  <c r="J68" i="1"/>
  <c r="T62" i="1"/>
  <c r="I61" i="1"/>
  <c r="P67" i="1"/>
  <c r="R76" i="1"/>
  <c r="I65" i="1"/>
  <c r="I90" i="1"/>
  <c r="K97" i="1"/>
  <c r="I95" i="1"/>
  <c r="J49" i="1"/>
  <c r="T92" i="1"/>
  <c r="I73" i="1"/>
  <c r="N61" i="1"/>
  <c r="O77" i="1"/>
  <c r="K71" i="1"/>
  <c r="T75" i="1"/>
  <c r="M76" i="1"/>
  <c r="I48" i="1"/>
  <c r="I87" i="1"/>
  <c r="J98" i="1"/>
  <c r="M93" i="1"/>
  <c r="S78" i="1"/>
  <c r="L75" i="1"/>
  <c r="H54" i="1"/>
  <c r="R75" i="1"/>
  <c r="J76" i="1"/>
  <c r="T57" i="1"/>
  <c r="U57" i="1" s="1"/>
  <c r="S55" i="1"/>
  <c r="S76" i="1"/>
  <c r="L71" i="1"/>
  <c r="J50" i="1"/>
  <c r="Q90" i="1"/>
  <c r="L82" i="1"/>
  <c r="M67" i="1"/>
  <c r="M90" i="1"/>
  <c r="O63" i="1"/>
  <c r="M60" i="1"/>
  <c r="Q79" i="1"/>
  <c r="K48" i="1"/>
  <c r="H64" i="1"/>
  <c r="H60" i="1"/>
  <c r="Q64" i="1"/>
  <c r="I74" i="1"/>
  <c r="J54" i="1"/>
  <c r="N59" i="1"/>
  <c r="R77" i="1"/>
  <c r="K60" i="1"/>
  <c r="H71" i="1"/>
  <c r="R89" i="1"/>
  <c r="L86" i="1"/>
  <c r="J72" i="1"/>
  <c r="P80" i="1"/>
  <c r="R58" i="1"/>
  <c r="Q89" i="1"/>
  <c r="K92" i="1"/>
  <c r="K83" i="1"/>
  <c r="T97" i="1"/>
  <c r="L69" i="1"/>
  <c r="H93" i="1"/>
  <c r="Q62" i="1"/>
  <c r="H101" i="1"/>
  <c r="T78" i="1"/>
  <c r="H78" i="1"/>
  <c r="H82" i="1"/>
  <c r="M63" i="1"/>
  <c r="Q72" i="1"/>
  <c r="M88" i="1"/>
  <c r="R82" i="1"/>
  <c r="S75" i="1"/>
  <c r="M49" i="1"/>
  <c r="N62" i="1"/>
  <c r="I83" i="1"/>
  <c r="L81" i="1"/>
  <c r="O73" i="1"/>
  <c r="P57" i="1"/>
  <c r="R100" i="1"/>
  <c r="K95" i="1"/>
  <c r="T95" i="1"/>
  <c r="U95" i="1" s="1"/>
  <c r="K94" i="1"/>
  <c r="Q100" i="1"/>
  <c r="N89" i="1"/>
  <c r="P55" i="1"/>
  <c r="I85" i="1"/>
  <c r="K52" i="1"/>
  <c r="S94" i="1"/>
  <c r="J74" i="1"/>
  <c r="P70" i="1"/>
  <c r="Q61" i="1"/>
  <c r="L50" i="1"/>
  <c r="S62" i="1"/>
  <c r="Q60" i="1"/>
  <c r="I59" i="1"/>
  <c r="O94" i="1"/>
  <c r="O92" i="1"/>
  <c r="O87" i="1"/>
  <c r="P62" i="1"/>
  <c r="T60" i="1"/>
  <c r="U60" i="1" s="1"/>
  <c r="L72" i="1"/>
  <c r="J58" i="1"/>
  <c r="H52" i="1"/>
  <c r="O75" i="1"/>
  <c r="T73" i="1"/>
  <c r="Q82" i="1"/>
  <c r="H92" i="1"/>
  <c r="O85" i="1"/>
  <c r="P71" i="1"/>
  <c r="M87" i="1"/>
  <c r="T56" i="1"/>
  <c r="I75" i="1"/>
  <c r="L78" i="1"/>
  <c r="N90" i="1"/>
  <c r="S66" i="1"/>
  <c r="H83" i="1"/>
  <c r="P60" i="1"/>
  <c r="J57" i="1"/>
  <c r="Q98" i="1"/>
  <c r="K58" i="1"/>
  <c r="S51" i="1"/>
  <c r="R63" i="1"/>
  <c r="J77" i="1"/>
  <c r="L88" i="1"/>
  <c r="J66" i="1"/>
  <c r="L49" i="1"/>
  <c r="R96" i="1"/>
  <c r="R60" i="1"/>
  <c r="R64" i="1"/>
  <c r="J69" i="1"/>
  <c r="N92" i="1"/>
  <c r="N82" i="1"/>
  <c r="Q50" i="1"/>
  <c r="O56" i="1"/>
  <c r="M77" i="1"/>
  <c r="J96" i="1"/>
  <c r="N55" i="1"/>
  <c r="R55" i="1"/>
  <c r="T59" i="1"/>
  <c r="Q57" i="1"/>
  <c r="N72" i="1"/>
  <c r="I79" i="1"/>
  <c r="K53" i="1"/>
  <c r="Q65" i="1"/>
  <c r="K68" i="1"/>
  <c r="L66" i="1"/>
  <c r="Q58" i="1"/>
  <c r="T87" i="1"/>
  <c r="M85" i="1"/>
  <c r="J83" i="1"/>
  <c r="S82" i="1"/>
  <c r="K76" i="1"/>
  <c r="P53" i="1"/>
  <c r="I50" i="1"/>
  <c r="T84" i="1"/>
  <c r="U84" i="1" s="1"/>
  <c r="M54" i="1"/>
  <c r="S77" i="1"/>
  <c r="H65" i="1"/>
  <c r="O89" i="1"/>
  <c r="Q55" i="1"/>
  <c r="P68" i="1"/>
  <c r="H73" i="1"/>
  <c r="T88" i="1"/>
  <c r="R95" i="1"/>
  <c r="Q52" i="1"/>
  <c r="H48" i="1"/>
  <c r="Q73" i="1"/>
  <c r="P49" i="1"/>
  <c r="M73" i="1"/>
  <c r="T93" i="1"/>
  <c r="O69" i="1"/>
  <c r="N70" i="1"/>
  <c r="H61" i="1"/>
  <c r="M86" i="1"/>
  <c r="N60" i="1"/>
  <c r="M56" i="1"/>
  <c r="N93" i="1"/>
  <c r="N68" i="1"/>
  <c r="P66" i="1"/>
  <c r="Q48" i="1"/>
  <c r="I98" i="1"/>
  <c r="I76" i="1"/>
  <c r="N87" i="1"/>
  <c r="S50" i="1"/>
  <c r="T72" i="1"/>
  <c r="L95" i="1"/>
  <c r="R80" i="1"/>
  <c r="Q83" i="1"/>
  <c r="I57" i="1"/>
  <c r="I66" i="1"/>
  <c r="K72" i="1"/>
  <c r="H75" i="1"/>
  <c r="P86" i="1"/>
  <c r="N79" i="1"/>
  <c r="K61" i="1"/>
  <c r="N94" i="1"/>
  <c r="N84" i="1"/>
  <c r="I69" i="1"/>
  <c r="T63" i="1"/>
  <c r="Q75" i="1"/>
  <c r="P90" i="1"/>
  <c r="T61" i="1"/>
  <c r="P79" i="1"/>
  <c r="I82" i="1"/>
  <c r="K65" i="1"/>
  <c r="M51" i="1"/>
  <c r="M91" i="1"/>
  <c r="K69" i="1"/>
  <c r="P84" i="1"/>
  <c r="K88" i="1"/>
  <c r="J64" i="1"/>
  <c r="Q85" i="1"/>
  <c r="S85" i="1"/>
  <c r="H81" i="1"/>
  <c r="K100" i="1"/>
  <c r="S99" i="1"/>
  <c r="I60" i="1"/>
  <c r="S68" i="1"/>
  <c r="V68" i="1" s="1"/>
  <c r="R101" i="1"/>
  <c r="P96" i="1"/>
  <c r="M53" i="1"/>
  <c r="R87" i="1"/>
  <c r="P85" i="1"/>
  <c r="L53" i="1"/>
  <c r="M71" i="1"/>
  <c r="M81" i="1"/>
  <c r="S88" i="1"/>
  <c r="K49" i="1"/>
  <c r="H49" i="1"/>
  <c r="L55" i="1"/>
  <c r="P56" i="1"/>
  <c r="N53" i="1"/>
  <c r="O54" i="1"/>
  <c r="N56" i="1"/>
  <c r="I56" i="1"/>
  <c r="J85" i="1"/>
  <c r="J75" i="1"/>
  <c r="Q95" i="1"/>
  <c r="L77" i="1"/>
  <c r="S52" i="1"/>
  <c r="O67" i="1"/>
  <c r="K79" i="1"/>
  <c r="J89" i="1"/>
  <c r="L48" i="1"/>
  <c r="L62" i="1"/>
  <c r="P54" i="1"/>
  <c r="P83" i="1"/>
  <c r="K59" i="1"/>
  <c r="P98" i="1"/>
  <c r="N64" i="1"/>
  <c r="M101" i="1"/>
  <c r="R73" i="1"/>
  <c r="S89" i="1"/>
  <c r="P78" i="1"/>
  <c r="Q84" i="1"/>
  <c r="S100" i="1"/>
  <c r="T71" i="1"/>
  <c r="U71" i="1" s="1"/>
  <c r="J55" i="1"/>
  <c r="R62" i="1"/>
  <c r="O65" i="1"/>
  <c r="N99" i="1"/>
  <c r="K50" i="1"/>
  <c r="P94" i="1"/>
  <c r="L60" i="1"/>
  <c r="T68" i="1"/>
  <c r="T51" i="1"/>
  <c r="U51" i="1" s="1"/>
  <c r="O72" i="1"/>
  <c r="S58" i="1"/>
  <c r="V58" i="1" s="1"/>
  <c r="L56" i="1"/>
  <c r="L76" i="1"/>
  <c r="I63" i="1"/>
  <c r="O48" i="1"/>
  <c r="M84" i="1"/>
  <c r="P61" i="1"/>
  <c r="J92" i="1"/>
  <c r="J78" i="1"/>
  <c r="H84" i="1"/>
  <c r="R94" i="1"/>
  <c r="R57" i="1"/>
  <c r="Q99" i="1"/>
  <c r="M99" i="1"/>
  <c r="M97" i="1"/>
  <c r="S56" i="1"/>
  <c r="H89" i="1"/>
  <c r="R54" i="1"/>
  <c r="K99" i="1"/>
  <c r="H74" i="1"/>
  <c r="J63" i="1"/>
  <c r="Q81" i="1"/>
  <c r="O55" i="1"/>
  <c r="O81" i="1"/>
  <c r="J67" i="1"/>
  <c r="P82" i="1"/>
  <c r="O76" i="1"/>
  <c r="I88" i="1"/>
  <c r="H86" i="1"/>
  <c r="R85" i="1"/>
  <c r="S73" i="1"/>
  <c r="H59" i="1"/>
  <c r="L54" i="1"/>
  <c r="O91" i="1"/>
  <c r="J65" i="1"/>
  <c r="H99" i="1"/>
  <c r="T90" i="1"/>
  <c r="R84" i="1"/>
  <c r="J71" i="1"/>
  <c r="O71" i="1"/>
  <c r="O78" i="1"/>
  <c r="N52" i="1"/>
  <c r="Q86" i="1"/>
  <c r="M52" i="1"/>
  <c r="I101" i="1"/>
  <c r="M57" i="1"/>
  <c r="S80" i="1"/>
  <c r="J51" i="1"/>
  <c r="P50" i="1"/>
  <c r="N95" i="1"/>
  <c r="S86" i="1"/>
  <c r="H80" i="1"/>
  <c r="R79" i="1"/>
  <c r="R65" i="1"/>
  <c r="E37" i="1"/>
  <c r="H43" i="1"/>
  <c r="H41" i="1"/>
  <c r="H37" i="1"/>
  <c r="H39" i="1"/>
  <c r="H38" i="1"/>
  <c r="H36" i="1"/>
  <c r="H42" i="1"/>
  <c r="H40" i="1"/>
  <c r="AB14" i="1" a="1"/>
  <c r="K38" i="1"/>
  <c r="F37" i="1" a="1"/>
  <c r="U93" i="1" l="1"/>
  <c r="U85" i="1"/>
  <c r="U78" i="1"/>
  <c r="U90" i="1"/>
  <c r="U87" i="1"/>
  <c r="U89" i="1"/>
  <c r="U77" i="1"/>
  <c r="V82" i="1"/>
  <c r="U59" i="1"/>
  <c r="U96" i="1"/>
  <c r="V80" i="1"/>
  <c r="U92" i="1"/>
  <c r="V101" i="1"/>
  <c r="U69" i="1"/>
  <c r="U91" i="1"/>
  <c r="V100" i="1"/>
  <c r="V52" i="1"/>
  <c r="V99" i="1"/>
  <c r="V50" i="1"/>
  <c r="V94" i="1"/>
  <c r="V75" i="1"/>
  <c r="U97" i="1"/>
  <c r="V76" i="1"/>
  <c r="U81" i="1"/>
  <c r="U64" i="1"/>
  <c r="V48" i="1"/>
  <c r="V63" i="1"/>
  <c r="U54" i="1"/>
  <c r="V65" i="1"/>
  <c r="V72" i="1"/>
  <c r="F37" i="1"/>
  <c r="AB5699" i="1"/>
  <c r="AB3802" i="1"/>
  <c r="AB16044" i="1"/>
  <c r="AB18748" i="1"/>
  <c r="AB7143" i="1"/>
  <c r="AB9694" i="1"/>
  <c r="AB21164" i="1"/>
  <c r="AB1645" i="1"/>
  <c r="AB11404" i="1"/>
  <c r="AB12436" i="1"/>
  <c r="AB14812" i="1"/>
  <c r="AB2719" i="1"/>
  <c r="AB1734" i="1"/>
  <c r="AB36141" i="1"/>
  <c r="AB12530" i="1"/>
  <c r="AB7824" i="1"/>
  <c r="AB9241" i="1"/>
  <c r="AB11246" i="1"/>
  <c r="AB1492" i="1"/>
  <c r="AB8929" i="1"/>
  <c r="AB6520" i="1"/>
  <c r="AB1569" i="1"/>
  <c r="AB16660" i="1"/>
  <c r="AB1526" i="1"/>
  <c r="AB1762" i="1"/>
  <c r="AB18582" i="1"/>
  <c r="AB6858" i="1"/>
  <c r="AB2887" i="1"/>
  <c r="AB9250" i="1"/>
  <c r="AB6709" i="1"/>
  <c r="AB493" i="1"/>
  <c r="AB24590" i="1"/>
  <c r="AB22393" i="1"/>
  <c r="AB19094" i="1"/>
  <c r="AB2455" i="1"/>
  <c r="AB9402" i="1"/>
  <c r="AB4923" i="1"/>
  <c r="AB964" i="1"/>
  <c r="AB2547" i="1"/>
  <c r="AB7015" i="1"/>
  <c r="AB18880" i="1"/>
  <c r="AB343" i="1"/>
  <c r="AB3171" i="1"/>
  <c r="AB620" i="1"/>
  <c r="AB6905" i="1"/>
  <c r="AB431" i="1"/>
  <c r="AB57" i="1"/>
  <c r="AB9185" i="1"/>
  <c r="AB1070" i="1"/>
  <c r="AB7533" i="1"/>
  <c r="AB8331" i="1"/>
  <c r="AB11249" i="1"/>
  <c r="AB3419" i="1"/>
  <c r="AB17252" i="1"/>
  <c r="AB3962" i="1"/>
  <c r="AB5955" i="1"/>
  <c r="AB5496" i="1"/>
  <c r="AB2109" i="1"/>
  <c r="AB6548" i="1"/>
  <c r="AB25999" i="1"/>
  <c r="AB3097" i="1"/>
  <c r="AB3368" i="1"/>
  <c r="AB12619" i="1"/>
  <c r="AB4637" i="1"/>
  <c r="AB18468" i="1"/>
  <c r="AB18624" i="1"/>
  <c r="AB33601" i="1"/>
  <c r="AB32543" i="1"/>
  <c r="AB208" i="1"/>
  <c r="AB14626" i="1"/>
  <c r="AB8409" i="1"/>
  <c r="AB2611" i="1"/>
  <c r="AB1751" i="1"/>
  <c r="AB4202" i="1"/>
  <c r="AB2799" i="1"/>
  <c r="AB10420" i="1"/>
  <c r="AB38338" i="1"/>
  <c r="AB6768" i="1"/>
  <c r="AB8756" i="1"/>
  <c r="AB1573" i="1"/>
  <c r="AB25343" i="1"/>
  <c r="AB512" i="1"/>
  <c r="AB8383" i="1"/>
  <c r="AB4082" i="1"/>
  <c r="AB10484" i="1"/>
  <c r="AB354" i="1"/>
  <c r="AB6335" i="1"/>
  <c r="AB278" i="1"/>
  <c r="AB6771" i="1"/>
  <c r="AB1048" i="1"/>
  <c r="AB1667" i="1"/>
  <c r="AB3995" i="1"/>
  <c r="AB2550" i="1"/>
  <c r="AB16793" i="1"/>
  <c r="AB485" i="1"/>
  <c r="AB946" i="1"/>
  <c r="AB6830" i="1"/>
  <c r="AB2994" i="1"/>
  <c r="AB38576" i="1"/>
  <c r="AB3394" i="1"/>
  <c r="AB34146" i="1"/>
  <c r="AB1800" i="1"/>
  <c r="AB1766" i="1"/>
  <c r="AB1145" i="1"/>
  <c r="AB14724" i="1"/>
  <c r="AB5224" i="1"/>
  <c r="AB2333" i="1"/>
  <c r="AB5862" i="1"/>
  <c r="AB4320" i="1"/>
  <c r="AB4234" i="1"/>
  <c r="AB2478" i="1"/>
  <c r="AB6325" i="1"/>
  <c r="AB21005" i="1"/>
  <c r="AB125" i="1"/>
  <c r="AB1263" i="1"/>
  <c r="AB9467" i="1"/>
  <c r="AB1274" i="1"/>
  <c r="AB14102" i="1"/>
  <c r="AB34143" i="1"/>
  <c r="AB2922" i="1"/>
  <c r="AB585" i="1"/>
  <c r="AB8298" i="1"/>
  <c r="AB364" i="1"/>
  <c r="AB1651" i="1"/>
  <c r="AB35360" i="1"/>
  <c r="AB1701" i="1"/>
  <c r="AB1110" i="1"/>
  <c r="AB11044" i="1"/>
  <c r="AB736" i="1"/>
  <c r="AB1233" i="1"/>
  <c r="AB1155" i="1"/>
  <c r="AB1080" i="1"/>
  <c r="AB3134" i="1"/>
  <c r="AB36097" i="1"/>
  <c r="AB21388" i="1"/>
  <c r="AB18260" i="1"/>
  <c r="AB36280" i="1"/>
  <c r="AB695" i="1"/>
  <c r="AB13367" i="1"/>
  <c r="AB1163" i="1"/>
  <c r="AB274" i="1"/>
  <c r="AB880" i="1"/>
  <c r="AB35255" i="1"/>
  <c r="AB1407" i="1"/>
  <c r="AB700" i="1"/>
  <c r="AB555" i="1"/>
  <c r="AB30596" i="1"/>
  <c r="AB8912" i="1"/>
  <c r="AB335" i="1"/>
  <c r="AB37042" i="1"/>
  <c r="AB3339" i="1"/>
  <c r="AB3886" i="1"/>
  <c r="AB25932" i="1"/>
  <c r="AB5593" i="1"/>
  <c r="AB8597" i="1"/>
  <c r="AB4529" i="1"/>
  <c r="AB2622" i="1"/>
  <c r="AB476" i="1"/>
  <c r="AB1947" i="1"/>
  <c r="AB7500" i="1"/>
  <c r="AB3186" i="1"/>
  <c r="AB3117" i="1"/>
  <c r="AB6773" i="1"/>
  <c r="AB59" i="1"/>
  <c r="AB10721" i="1"/>
  <c r="AB4022" i="1"/>
  <c r="AB445" i="1"/>
  <c r="AB3473" i="1"/>
  <c r="AB2615" i="1"/>
  <c r="AB28010" i="1"/>
  <c r="AB5889" i="1"/>
  <c r="AB2101" i="1"/>
  <c r="AB4629" i="1"/>
  <c r="AB2800" i="1"/>
  <c r="AB16260" i="1"/>
  <c r="AB7760" i="1"/>
  <c r="AB4426" i="1"/>
  <c r="AB6340" i="1"/>
  <c r="AB12290" i="1"/>
  <c r="AB23525" i="1"/>
  <c r="AB6191" i="1"/>
  <c r="AB5337" i="1"/>
  <c r="AB777" i="1"/>
  <c r="AB1715" i="1"/>
  <c r="AB7057" i="1"/>
  <c r="AB36955" i="1"/>
  <c r="AB1220" i="1"/>
  <c r="AB10108" i="1"/>
  <c r="AB24" i="1"/>
  <c r="AB1184" i="1"/>
  <c r="AB17892" i="1"/>
  <c r="AB39821" i="1"/>
  <c r="AB6827" i="1"/>
  <c r="AB4650" i="1"/>
  <c r="AB2724" i="1"/>
  <c r="AB3617" i="1"/>
  <c r="AB26399" i="1"/>
  <c r="AB9086" i="1"/>
  <c r="AB430" i="1"/>
  <c r="AB8179" i="1"/>
  <c r="AB2685" i="1"/>
  <c r="AB3224" i="1"/>
  <c r="AB1301" i="1"/>
  <c r="AB465" i="1"/>
  <c r="AB1370" i="1"/>
  <c r="AB4347" i="1"/>
  <c r="AB4987" i="1"/>
  <c r="AB28975" i="1"/>
  <c r="AB7471" i="1"/>
  <c r="AB10799" i="1"/>
  <c r="AB2368" i="1"/>
  <c r="AB9209" i="1"/>
  <c r="AB4593" i="1"/>
  <c r="AB2530" i="1"/>
  <c r="AB30021" i="1"/>
  <c r="AB14108" i="1"/>
  <c r="AB3358" i="1"/>
  <c r="AB23187" i="1"/>
  <c r="AB1275" i="1"/>
  <c r="AB17012" i="1"/>
  <c r="AB10553" i="1"/>
  <c r="AB170" i="1"/>
  <c r="AB8686" i="1"/>
  <c r="AB6840" i="1"/>
  <c r="AB1690" i="1"/>
  <c r="AB2882" i="1"/>
  <c r="AB9761" i="1"/>
  <c r="AB9225" i="1"/>
  <c r="AB1638" i="1"/>
  <c r="AB14746" i="1"/>
  <c r="AB14484" i="1"/>
  <c r="AB1025" i="1"/>
  <c r="AB46" i="1"/>
  <c r="AB501" i="1"/>
  <c r="AB5116" i="1"/>
  <c r="AB21873" i="1"/>
  <c r="AB2977" i="1"/>
  <c r="AB4714" i="1"/>
  <c r="AB971" i="1"/>
  <c r="AB3508" i="1"/>
  <c r="AB5757" i="1"/>
  <c r="AB453" i="1"/>
  <c r="AB987" i="1"/>
  <c r="AB400" i="1"/>
  <c r="AB490" i="1"/>
  <c r="AB3411" i="1"/>
  <c r="AB2437" i="1"/>
  <c r="AB9648" i="1"/>
  <c r="AB412" i="1"/>
  <c r="AB865" i="1"/>
  <c r="AB303" i="1"/>
  <c r="AB2327" i="1"/>
  <c r="AB1392" i="1"/>
  <c r="AB12707" i="1"/>
  <c r="AB8774" i="1"/>
  <c r="AB6211" i="1"/>
  <c r="AB2104" i="1"/>
  <c r="AB27988" i="1"/>
  <c r="AB16932" i="1"/>
  <c r="AB8112" i="1"/>
  <c r="AB1859" i="1"/>
  <c r="AB15485" i="1"/>
  <c r="AB3373" i="1"/>
  <c r="AB822" i="1"/>
  <c r="AB2002" i="1"/>
  <c r="AB4610" i="1"/>
  <c r="AB33634" i="1"/>
  <c r="AB30243" i="1"/>
  <c r="AB1054" i="1"/>
  <c r="AB164" i="1"/>
  <c r="AB1898" i="1"/>
  <c r="AB12056" i="1"/>
  <c r="AB4962" i="1"/>
  <c r="AB1241" i="1"/>
  <c r="AB2664" i="1"/>
  <c r="AB1386" i="1"/>
  <c r="AB24887" i="1"/>
  <c r="AB18722" i="1"/>
  <c r="AB15368" i="1"/>
  <c r="AB4534" i="1"/>
  <c r="AB1493" i="1"/>
  <c r="AB17844" i="1"/>
  <c r="AB9407" i="1"/>
  <c r="AB31392" i="1"/>
  <c r="AB1914" i="1"/>
  <c r="AB23558" i="1"/>
  <c r="AB2215" i="1"/>
  <c r="AB28534" i="1"/>
  <c r="AB27810" i="1"/>
  <c r="AB31789" i="1"/>
  <c r="AB821" i="1"/>
  <c r="AB4867" i="1"/>
  <c r="AB5387" i="1"/>
  <c r="AB38179" i="1"/>
  <c r="AB5469" i="1"/>
  <c r="AB24203" i="1"/>
  <c r="AB1820" i="1"/>
  <c r="AB27741" i="1"/>
  <c r="AB1018" i="1"/>
  <c r="AB1169" i="1"/>
  <c r="AB5019" i="1"/>
  <c r="AB29569" i="1"/>
  <c r="AB637" i="1"/>
  <c r="AB5104" i="1"/>
  <c r="AB60" i="1"/>
  <c r="AB6379" i="1"/>
  <c r="AB31519" i="1"/>
  <c r="AB33343" i="1"/>
  <c r="AB181" i="1"/>
  <c r="AB10073" i="1"/>
  <c r="AB7267" i="1"/>
  <c r="AB32365" i="1"/>
  <c r="AB4393" i="1"/>
  <c r="AB38113" i="1"/>
  <c r="AB6744" i="1"/>
  <c r="AB9845" i="1"/>
  <c r="AB3392" i="1"/>
  <c r="AB5318" i="1"/>
  <c r="AB28247" i="1"/>
  <c r="AB18016" i="1"/>
  <c r="AB12935" i="1"/>
  <c r="AB23483" i="1"/>
  <c r="AB10076" i="1"/>
  <c r="AB6815" i="1"/>
  <c r="AB2711" i="1"/>
  <c r="AB12451" i="1"/>
  <c r="AB9622" i="1"/>
  <c r="AB1729" i="1"/>
  <c r="AB7964" i="1"/>
  <c r="AB3436" i="1"/>
  <c r="AB1285" i="1"/>
  <c r="AB17331" i="1"/>
  <c r="AB6934" i="1"/>
  <c r="AB27478" i="1"/>
  <c r="AB17539" i="1"/>
  <c r="AB15343" i="1"/>
  <c r="AB3178" i="1"/>
  <c r="AB1290" i="1"/>
  <c r="AB1984" i="1"/>
  <c r="AB1910" i="1"/>
  <c r="AB4898" i="1"/>
  <c r="AB10354" i="1"/>
  <c r="AB253" i="1"/>
  <c r="AB39741" i="1"/>
  <c r="AB523" i="1"/>
  <c r="AB35918" i="1"/>
  <c r="AB5203" i="1"/>
  <c r="AB966" i="1"/>
  <c r="AB1101" i="1"/>
  <c r="AB2555" i="1"/>
  <c r="AB5512" i="1"/>
  <c r="AB24354" i="1"/>
  <c r="AB478" i="1"/>
  <c r="AB961" i="1"/>
  <c r="AB1045" i="1"/>
  <c r="AB28551" i="1"/>
  <c r="AB20810" i="1"/>
  <c r="AB10166" i="1"/>
  <c r="AB11591" i="1"/>
  <c r="AB4154" i="1"/>
  <c r="AB1609" i="1"/>
  <c r="AB11964" i="1"/>
  <c r="AB6246" i="1"/>
  <c r="AB3032" i="1"/>
  <c r="AB2823" i="1"/>
  <c r="AB33982" i="1"/>
  <c r="AB1216" i="1"/>
  <c r="AB5480" i="1"/>
  <c r="AB1201" i="1"/>
  <c r="AB4054" i="1"/>
  <c r="AB1882" i="1"/>
  <c r="AB850" i="1"/>
  <c r="AB10191" i="1"/>
  <c r="AB2229" i="1"/>
  <c r="AB19814" i="1"/>
  <c r="AB831" i="1"/>
  <c r="AB19572" i="1"/>
  <c r="AB2727" i="1"/>
  <c r="AB679" i="1"/>
  <c r="AB5659" i="1"/>
  <c r="AB9369" i="1"/>
  <c r="AB874" i="1"/>
  <c r="AB149" i="1"/>
  <c r="AB632" i="1"/>
  <c r="AB7776" i="1"/>
  <c r="AB20185" i="1"/>
  <c r="AB7008" i="1"/>
  <c r="AB8280" i="1"/>
  <c r="AB19173" i="1"/>
  <c r="AB3434" i="1"/>
  <c r="AB1256" i="1"/>
  <c r="AB14700" i="1"/>
  <c r="AB3284" i="1"/>
  <c r="AB3498" i="1"/>
  <c r="AB39118" i="1"/>
  <c r="AB36838" i="1"/>
  <c r="AB1920" i="1"/>
  <c r="AB4458" i="1"/>
  <c r="AB2677" i="1"/>
  <c r="AB5245" i="1"/>
  <c r="AB19207" i="1"/>
  <c r="AB36320" i="1"/>
  <c r="AB22952" i="1"/>
  <c r="AB15271" i="1"/>
  <c r="AB644" i="1"/>
  <c r="AB1333" i="1"/>
  <c r="AB9885" i="1"/>
  <c r="AB7725" i="1"/>
  <c r="AB2108" i="1"/>
  <c r="AB4825" i="1"/>
  <c r="AB185" i="1"/>
  <c r="AB20924" i="1"/>
  <c r="AB4173" i="1"/>
  <c r="AB9864" i="1"/>
  <c r="AB2078" i="1"/>
  <c r="AB31592" i="1"/>
  <c r="AB3640" i="1"/>
  <c r="AB4697" i="1"/>
  <c r="AB13090" i="1"/>
  <c r="AB21718" i="1"/>
  <c r="AB40" i="1"/>
  <c r="AB2850" i="1"/>
  <c r="AB6106" i="1"/>
  <c r="AB20388" i="1"/>
  <c r="AB20378" i="1"/>
  <c r="AB405" i="1"/>
  <c r="AB5700" i="1"/>
  <c r="AB21491" i="1"/>
  <c r="AB3999" i="1"/>
  <c r="AB3073" i="1"/>
  <c r="AB23759" i="1"/>
  <c r="AB587" i="1"/>
  <c r="AB1704" i="1"/>
  <c r="AB12648" i="1"/>
  <c r="AB8433" i="1"/>
  <c r="AB16631" i="1"/>
  <c r="AB29941" i="1"/>
  <c r="AB2892" i="1"/>
  <c r="AB25860" i="1"/>
  <c r="AB36857" i="1"/>
  <c r="AB9119" i="1"/>
  <c r="AB704" i="1"/>
  <c r="AB25767" i="1"/>
  <c r="AB11939" i="1"/>
  <c r="AB24444" i="1"/>
  <c r="AB34415" i="1"/>
  <c r="AB986" i="1"/>
  <c r="AB38267" i="1"/>
  <c r="AB28098" i="1"/>
  <c r="AB27295" i="1"/>
  <c r="AB1549" i="1"/>
  <c r="AB3361" i="1"/>
  <c r="AB4193" i="1"/>
  <c r="AB37314" i="1"/>
  <c r="AB3724" i="1"/>
  <c r="AB8655" i="1"/>
  <c r="AB12375" i="1"/>
  <c r="AB2953" i="1"/>
  <c r="AB10559" i="1"/>
  <c r="AB14596" i="1"/>
  <c r="AB6256" i="1"/>
  <c r="AB843" i="1"/>
  <c r="AB1177" i="1"/>
  <c r="AB4150" i="1"/>
  <c r="AB7913" i="1"/>
  <c r="AB9482" i="1"/>
  <c r="AB1972" i="1"/>
  <c r="AB17938" i="1"/>
  <c r="AB908" i="1"/>
  <c r="AB973" i="1"/>
  <c r="AB5762" i="1"/>
  <c r="AB3276" i="1"/>
  <c r="AB4358" i="1"/>
  <c r="AB5220" i="1"/>
  <c r="AB11016" i="1"/>
  <c r="AB10597" i="1"/>
  <c r="AB15960" i="1"/>
  <c r="AB10745" i="1"/>
  <c r="AB10975" i="1"/>
  <c r="AB4437" i="1"/>
  <c r="AB1542" i="1"/>
  <c r="AB29946" i="1"/>
  <c r="AB3380" i="1"/>
  <c r="AB3671" i="1"/>
  <c r="AB5811" i="1"/>
  <c r="AB953" i="1"/>
  <c r="AB645" i="1"/>
  <c r="AB3364" i="1"/>
  <c r="AB15916" i="1"/>
  <c r="AB15796" i="1"/>
  <c r="AB74" i="1"/>
  <c r="AB2354" i="1"/>
  <c r="AB17124" i="1"/>
  <c r="AB6402" i="1"/>
  <c r="AB7167" i="1"/>
  <c r="AB4303" i="1"/>
  <c r="AB8853" i="1"/>
  <c r="AB19154" i="1"/>
  <c r="AB1703" i="1"/>
  <c r="AB36248" i="1"/>
  <c r="AB18020" i="1"/>
  <c r="AB1607" i="1"/>
  <c r="AB5739" i="1"/>
  <c r="AB7517" i="1"/>
  <c r="AB234" i="1"/>
  <c r="AB11748" i="1"/>
  <c r="AB1777" i="1"/>
  <c r="AB18342" i="1"/>
  <c r="AB1228" i="1"/>
  <c r="AB2311" i="1"/>
  <c r="AB6468" i="1"/>
  <c r="AB94" i="1"/>
  <c r="AB7125" i="1"/>
  <c r="AB32519" i="1"/>
  <c r="AB4084" i="1"/>
  <c r="AB2169" i="1"/>
  <c r="AB4756" i="1"/>
  <c r="AB14855" i="1"/>
  <c r="AB21209" i="1"/>
  <c r="AB6043" i="1"/>
  <c r="AB5206" i="1"/>
  <c r="AB8825" i="1"/>
  <c r="AB1675" i="1"/>
  <c r="AB24235" i="1"/>
  <c r="AB1270" i="1"/>
  <c r="AB11406" i="1"/>
  <c r="AB5713" i="1"/>
  <c r="AB927" i="1"/>
  <c r="AB6620" i="1"/>
  <c r="AB14380" i="1"/>
  <c r="AB416" i="1"/>
  <c r="AB10437" i="1"/>
  <c r="AB1906" i="1"/>
  <c r="AB11593" i="1"/>
  <c r="AB17717" i="1"/>
  <c r="AB39267" i="1"/>
  <c r="AB2020" i="1"/>
  <c r="AB1342" i="1"/>
  <c r="AB418" i="1"/>
  <c r="AB2639" i="1"/>
  <c r="AB4579" i="1"/>
  <c r="AB34917" i="1"/>
  <c r="AB15223" i="1"/>
  <c r="AB28742" i="1"/>
  <c r="AB1150" i="1"/>
  <c r="AB1181" i="1"/>
  <c r="AB3345" i="1"/>
  <c r="AB5380" i="1"/>
  <c r="AB6623" i="1"/>
  <c r="AB617" i="1"/>
  <c r="AB7322" i="1"/>
  <c r="AB3151" i="1"/>
  <c r="AB10177" i="1"/>
  <c r="AB1307" i="1"/>
  <c r="AB4105" i="1"/>
  <c r="AB7050" i="1"/>
  <c r="AB13447" i="1"/>
  <c r="AB13940" i="1"/>
  <c r="AB1737" i="1"/>
  <c r="AB2763" i="1"/>
  <c r="AB2023" i="1"/>
  <c r="AB891" i="1"/>
  <c r="AB2131" i="1"/>
  <c r="AB22359" i="1"/>
  <c r="AB37236" i="1"/>
  <c r="AB64" i="1"/>
  <c r="AB2662" i="1"/>
  <c r="AB20419" i="1"/>
  <c r="AB33187" i="1"/>
  <c r="AB5794" i="1"/>
  <c r="AB4730" i="1"/>
  <c r="AB10604" i="1"/>
  <c r="AB21399" i="1"/>
  <c r="AB35713" i="1"/>
  <c r="AB16780" i="1"/>
  <c r="AB6674" i="1"/>
  <c r="AB2619" i="1"/>
  <c r="AB12691" i="1"/>
  <c r="AB23049" i="1"/>
  <c r="AB4831" i="1"/>
  <c r="AB3580" i="1"/>
  <c r="AB9279" i="1"/>
  <c r="AB2098" i="1"/>
  <c r="AB8057" i="1"/>
  <c r="AB21413" i="1"/>
  <c r="AB4416" i="1"/>
  <c r="AB1212" i="1"/>
  <c r="AB35813" i="1"/>
  <c r="AB19541" i="1"/>
  <c r="AB15985" i="1"/>
  <c r="AB24553" i="1"/>
  <c r="AB11542" i="1"/>
  <c r="AB23543" i="1"/>
  <c r="AB1668" i="1"/>
  <c r="AB17241" i="1"/>
  <c r="AB12937" i="1"/>
  <c r="AB3627" i="1"/>
  <c r="AB10579" i="1"/>
  <c r="AB8430" i="1"/>
  <c r="AB666" i="1"/>
  <c r="AB1966" i="1"/>
  <c r="AB22798" i="1"/>
  <c r="AB4171" i="1"/>
  <c r="AB36977" i="1"/>
  <c r="AB8332" i="1"/>
  <c r="AB7932" i="1"/>
  <c r="AB31099" i="1"/>
  <c r="AB15782" i="1"/>
  <c r="AB19979" i="1"/>
  <c r="AB658" i="1"/>
  <c r="AB35975" i="1"/>
  <c r="AB30617" i="1"/>
  <c r="AB2413" i="1"/>
  <c r="AB1695" i="1"/>
  <c r="AB17517" i="1"/>
  <c r="AB8060" i="1"/>
  <c r="AB3029" i="1"/>
  <c r="AB5638" i="1"/>
  <c r="AB9786" i="1"/>
  <c r="AB2521" i="1"/>
  <c r="AB5660" i="1"/>
  <c r="AB1821" i="1"/>
  <c r="AB27388" i="1"/>
  <c r="AB2040" i="1"/>
  <c r="AB11276" i="1"/>
  <c r="AB39667" i="1"/>
  <c r="AB21970" i="1"/>
  <c r="AB491" i="1"/>
  <c r="AB10470" i="1"/>
  <c r="AB709" i="1"/>
  <c r="AB6160" i="1"/>
  <c r="AB86" i="1"/>
  <c r="AB18070" i="1"/>
  <c r="AB16929" i="1"/>
  <c r="AB3384" i="1"/>
  <c r="AB6710" i="1"/>
  <c r="AB1257" i="1"/>
  <c r="AB4399" i="1"/>
  <c r="AB2636" i="1"/>
  <c r="AB1459" i="1"/>
  <c r="AB16649" i="1"/>
  <c r="AB12412" i="1"/>
  <c r="AB2010" i="1"/>
  <c r="AB260" i="1"/>
  <c r="AB6281" i="1"/>
  <c r="AB6981" i="1"/>
  <c r="AB6847" i="1"/>
  <c r="AB1282" i="1"/>
  <c r="AB9198" i="1"/>
  <c r="AB6941" i="1"/>
  <c r="AB15116" i="1"/>
  <c r="AB3391" i="1"/>
  <c r="AB20293" i="1"/>
  <c r="AB26441" i="1"/>
  <c r="AB118" i="1"/>
  <c r="AB7468" i="1"/>
  <c r="AB2768" i="1"/>
  <c r="AB747" i="1"/>
  <c r="AB11731" i="1"/>
  <c r="AB14219" i="1"/>
  <c r="AB1123" i="1"/>
  <c r="AB7907" i="1"/>
  <c r="AB3209" i="1"/>
  <c r="AB2328" i="1"/>
  <c r="AB4625" i="1"/>
  <c r="AB20210" i="1"/>
  <c r="AB24697" i="1"/>
  <c r="AB32216" i="1"/>
  <c r="AB4811" i="1"/>
  <c r="AB6856" i="1"/>
  <c r="AB1164" i="1"/>
  <c r="AB9446" i="1"/>
  <c r="AB5704" i="1"/>
  <c r="AB19280" i="1"/>
  <c r="AB25140" i="1"/>
  <c r="AB712" i="1"/>
  <c r="AB8694" i="1"/>
  <c r="AB29601" i="1"/>
  <c r="AB35805" i="1"/>
  <c r="AB7371" i="1"/>
  <c r="AB21681" i="1"/>
  <c r="AB318" i="1"/>
  <c r="AB22725" i="1"/>
  <c r="AB27655" i="1"/>
  <c r="AB18753" i="1"/>
  <c r="AB12920" i="1"/>
  <c r="AB1722" i="1"/>
  <c r="AB1565" i="1"/>
  <c r="AB39305" i="1"/>
  <c r="AB21533" i="1"/>
  <c r="AB15732" i="1"/>
  <c r="AB5244" i="1"/>
  <c r="AB3837" i="1"/>
  <c r="AB1541" i="1"/>
  <c r="AB16309" i="1"/>
  <c r="AB8213" i="1"/>
  <c r="AB890" i="1"/>
  <c r="AB3287" i="1"/>
  <c r="AB2224" i="1"/>
  <c r="AB24991" i="1"/>
  <c r="AB14081" i="1"/>
  <c r="AB26825" i="1"/>
  <c r="AB85" i="1"/>
  <c r="AB9391" i="1"/>
  <c r="AB27392" i="1"/>
  <c r="AB6772" i="1"/>
  <c r="AB2046" i="1"/>
  <c r="AB26437" i="1"/>
  <c r="AB5008" i="1"/>
  <c r="AB773" i="1"/>
  <c r="AB19841" i="1"/>
  <c r="AB6728" i="1"/>
  <c r="AB36623" i="1"/>
  <c r="AB5521" i="1"/>
  <c r="AB1340" i="1"/>
  <c r="AB384" i="1"/>
  <c r="AB2949" i="1"/>
  <c r="AB20123" i="1"/>
  <c r="AB8271" i="1"/>
  <c r="AB16916" i="1"/>
  <c r="AB1012" i="1"/>
  <c r="AB32431" i="1"/>
  <c r="AB34349" i="1"/>
  <c r="AB9525" i="1"/>
  <c r="AB39564" i="1"/>
  <c r="AB21257" i="1"/>
  <c r="AB11218" i="1"/>
  <c r="AB654" i="1"/>
  <c r="AB35302" i="1"/>
  <c r="AB4666" i="1"/>
  <c r="AB19344" i="1"/>
  <c r="AB2097" i="1"/>
  <c r="AB2613" i="1"/>
  <c r="AB4789" i="1"/>
  <c r="AB21443" i="1"/>
  <c r="AB4462" i="1"/>
  <c r="AB9437" i="1"/>
  <c r="AB8910" i="1"/>
  <c r="AB17792" i="1"/>
  <c r="AB21924" i="1"/>
  <c r="AB25151" i="1"/>
  <c r="AB120" i="1"/>
  <c r="AB9745" i="1"/>
  <c r="AB392" i="1"/>
  <c r="AB20754" i="1"/>
  <c r="AB5489" i="1"/>
  <c r="AB13369" i="1"/>
  <c r="AB25669" i="1"/>
  <c r="AB5726" i="1"/>
  <c r="AB5082" i="1"/>
  <c r="AB5586" i="1"/>
  <c r="AB1839" i="1"/>
  <c r="AB1415" i="1"/>
  <c r="AB13131" i="1"/>
  <c r="AB9273" i="1"/>
  <c r="AB3242" i="1"/>
  <c r="AB2486" i="1"/>
  <c r="AB10671" i="1"/>
  <c r="AB1967" i="1"/>
  <c r="AB16930" i="1"/>
  <c r="AB65" i="1"/>
  <c r="AB31030" i="1"/>
  <c r="AB795" i="1"/>
  <c r="AB18484" i="1"/>
  <c r="AB4104" i="1"/>
  <c r="AB7496" i="1"/>
  <c r="AB5734" i="1"/>
  <c r="AB2965" i="1"/>
  <c r="AB19588" i="1"/>
  <c r="AB12739" i="1"/>
  <c r="AB14166" i="1"/>
  <c r="AB11740" i="1"/>
  <c r="AB26459" i="1"/>
  <c r="AB9680" i="1"/>
  <c r="AB25435" i="1"/>
  <c r="AB4503" i="1"/>
  <c r="AB5391" i="1"/>
  <c r="AB403" i="1"/>
  <c r="AB3687" i="1"/>
  <c r="AB9672" i="1"/>
  <c r="AB17197" i="1"/>
  <c r="AB6503" i="1"/>
  <c r="AB12259" i="1"/>
  <c r="AB99" i="1"/>
  <c r="AB5068" i="1"/>
  <c r="AB17332" i="1"/>
  <c r="AB6050" i="1"/>
  <c r="AB9471" i="1"/>
  <c r="AB21762" i="1"/>
  <c r="AB19024" i="1"/>
  <c r="AB1756" i="1"/>
  <c r="AB423" i="1"/>
  <c r="AB11186" i="1"/>
  <c r="AB2191" i="1"/>
  <c r="AB2164" i="1"/>
  <c r="AB6061" i="1"/>
  <c r="AB6624" i="1"/>
  <c r="AB5974" i="1"/>
  <c r="AB462" i="1"/>
  <c r="AB20932" i="1"/>
  <c r="AB19030" i="1"/>
  <c r="AB30055" i="1"/>
  <c r="AB722" i="1"/>
  <c r="AB39335" i="1"/>
  <c r="AB5815" i="1"/>
  <c r="AB888" i="1"/>
  <c r="AB13881" i="1"/>
  <c r="AB11342" i="1"/>
  <c r="AB13927" i="1"/>
  <c r="AB8259" i="1"/>
  <c r="AB2088" i="1"/>
  <c r="AB2541" i="1"/>
  <c r="AB39490" i="1"/>
  <c r="AB5222" i="1"/>
  <c r="AB3567" i="1"/>
  <c r="AB6994" i="1"/>
  <c r="AB25768" i="1"/>
  <c r="AB25443" i="1"/>
  <c r="AB18595" i="1"/>
  <c r="AB2597" i="1"/>
  <c r="AB1374" i="1"/>
  <c r="AB9681" i="1"/>
  <c r="AB4312" i="1"/>
  <c r="AB27103" i="1"/>
  <c r="AB6901" i="1"/>
  <c r="AB4065" i="1"/>
  <c r="AB245" i="1"/>
  <c r="AB918" i="1"/>
  <c r="AB28684" i="1"/>
  <c r="AB2053" i="1"/>
  <c r="AB19349" i="1"/>
  <c r="AB10297" i="1"/>
  <c r="AB20225" i="1"/>
  <c r="AB2649" i="1"/>
  <c r="AB1563" i="1"/>
  <c r="AB811" i="1"/>
  <c r="AB3648" i="1"/>
  <c r="AB1949" i="1"/>
  <c r="AB4239" i="1"/>
  <c r="AB978" i="1"/>
  <c r="AB6318" i="1"/>
  <c r="AB12457" i="1"/>
  <c r="AB6087" i="1"/>
  <c r="AB165" i="1"/>
  <c r="AB17235" i="1"/>
  <c r="AB5430" i="1"/>
  <c r="AB1348" i="1"/>
  <c r="AB8503" i="1"/>
  <c r="AB6185" i="1"/>
  <c r="AB45" i="1"/>
  <c r="AB2061" i="1"/>
  <c r="AB10912" i="1"/>
  <c r="AB14676" i="1"/>
  <c r="AB7401" i="1"/>
  <c r="AB5725" i="1"/>
  <c r="AB3451" i="1"/>
  <c r="AB1119" i="1"/>
  <c r="AB28097" i="1"/>
  <c r="AB1320" i="1"/>
  <c r="AB337" i="1"/>
  <c r="AB7254" i="1"/>
  <c r="AB8239" i="1"/>
  <c r="AB1050" i="1"/>
  <c r="AB157" i="1"/>
  <c r="AB8630" i="1"/>
  <c r="AB1170" i="1"/>
  <c r="AB15924" i="1"/>
  <c r="AB5683" i="1"/>
  <c r="AB30412" i="1"/>
  <c r="AB21911" i="1"/>
  <c r="AB10096" i="1"/>
  <c r="AB9342" i="1"/>
  <c r="AB1300" i="1"/>
  <c r="AB27916" i="1"/>
  <c r="AB3207" i="1"/>
  <c r="AB3080" i="1"/>
  <c r="AB12689" i="1"/>
  <c r="AB23623" i="1"/>
  <c r="AB18" i="1"/>
  <c r="AB7165" i="1"/>
  <c r="AB13755" i="1"/>
  <c r="AB5044" i="1"/>
  <c r="AB9189" i="1"/>
  <c r="AB25205" i="1"/>
  <c r="AB22322" i="1"/>
  <c r="AB14422" i="1"/>
  <c r="AB7780" i="1"/>
  <c r="AB447" i="1"/>
  <c r="AB7472" i="1"/>
  <c r="AB9033" i="1"/>
  <c r="AB138" i="1"/>
  <c r="AB30238" i="1"/>
  <c r="AB985" i="1"/>
  <c r="AB16528" i="1"/>
  <c r="AB1064" i="1"/>
  <c r="AB5379" i="1"/>
  <c r="AB17538" i="1"/>
  <c r="AB31688" i="1"/>
  <c r="AB7216" i="1"/>
  <c r="AB20797" i="1"/>
  <c r="AB21706" i="1"/>
  <c r="AB34348" i="1"/>
  <c r="AB1248" i="1"/>
  <c r="AB14264" i="1"/>
  <c r="AB4394" i="1"/>
  <c r="AB36306" i="1"/>
  <c r="AB755" i="1"/>
  <c r="AB29883" i="1"/>
  <c r="AB252" i="1"/>
  <c r="AB1016" i="1"/>
  <c r="AB5305" i="1"/>
  <c r="AB832" i="1"/>
  <c r="AB13560" i="1"/>
  <c r="AB6966" i="1"/>
  <c r="AB18416" i="1"/>
  <c r="AB4905" i="1"/>
  <c r="AB7656" i="1"/>
  <c r="AB1103" i="1"/>
  <c r="AB21215" i="1"/>
  <c r="AB8678" i="1"/>
  <c r="AB7305" i="1"/>
  <c r="AB31471" i="1"/>
  <c r="AB8904" i="1"/>
  <c r="AB3011" i="1"/>
  <c r="AB917" i="1"/>
  <c r="AB5394" i="1"/>
  <c r="AB9709" i="1"/>
  <c r="AB27494" i="1"/>
  <c r="AB15084" i="1"/>
  <c r="AB33326" i="1"/>
  <c r="AB14116" i="1"/>
  <c r="AB25629" i="1"/>
  <c r="AB23659" i="1"/>
  <c r="AB8066" i="1"/>
  <c r="AB31147" i="1"/>
  <c r="AB9399" i="1"/>
  <c r="AB6331" i="1"/>
  <c r="AB26330" i="1"/>
  <c r="AB20556" i="1"/>
  <c r="AB16579" i="1"/>
  <c r="AB25939" i="1"/>
  <c r="AB2192" i="1"/>
  <c r="AB8017" i="1"/>
  <c r="AB21038" i="1"/>
  <c r="AB26550" i="1"/>
  <c r="AB7256" i="1"/>
  <c r="AB492" i="1"/>
  <c r="AB36600" i="1"/>
  <c r="AB27129" i="1"/>
  <c r="AB8883" i="1"/>
  <c r="AB24653" i="1"/>
  <c r="AB10693" i="1"/>
  <c r="AB20618" i="1"/>
  <c r="AB36398" i="1"/>
  <c r="AB4587" i="1"/>
  <c r="AB18538" i="1"/>
  <c r="AB27509" i="1"/>
  <c r="AB630" i="1"/>
  <c r="AB19352" i="1"/>
  <c r="AB24778" i="1"/>
  <c r="AB36251" i="1"/>
  <c r="AB444" i="1"/>
  <c r="AB3750" i="1"/>
  <c r="AB1116" i="1"/>
  <c r="AB37852" i="1"/>
  <c r="AB6793" i="1"/>
  <c r="AB15620" i="1"/>
  <c r="AB7705" i="1"/>
  <c r="AB38213" i="1"/>
  <c r="AB28313" i="1"/>
  <c r="AB31293" i="1"/>
  <c r="AB1245" i="1"/>
  <c r="AB6582" i="1"/>
  <c r="AB10929" i="1"/>
  <c r="AB5414" i="1"/>
  <c r="AB19709" i="1"/>
  <c r="AB21398" i="1"/>
  <c r="AB27445" i="1"/>
  <c r="AB1624" i="1"/>
  <c r="AB35876" i="1"/>
  <c r="AB4838" i="1"/>
  <c r="AB15691" i="1"/>
  <c r="AB17557" i="1"/>
  <c r="AB17297" i="1"/>
  <c r="AB1819" i="1"/>
  <c r="AB32302" i="1"/>
  <c r="AB5127" i="1"/>
  <c r="AB34224" i="1"/>
  <c r="AB50" i="1"/>
  <c r="AB26133" i="1"/>
  <c r="AB8822" i="1"/>
  <c r="AB14825" i="1"/>
  <c r="AB28715" i="1"/>
  <c r="AB4092" i="1"/>
  <c r="AB9641" i="1"/>
  <c r="AB24944" i="1"/>
  <c r="AB12190" i="1"/>
  <c r="AB5411" i="1"/>
  <c r="AB17509" i="1"/>
  <c r="AB2927" i="1"/>
  <c r="AB35695" i="1"/>
  <c r="AB29333" i="1"/>
  <c r="AB15307" i="1"/>
  <c r="AB1387" i="1"/>
  <c r="AB13395" i="1"/>
  <c r="AB27343" i="1"/>
  <c r="AB35243" i="1"/>
  <c r="AB428" i="1"/>
  <c r="AB32359" i="1"/>
  <c r="AB10238" i="1"/>
  <c r="AB13725" i="1"/>
  <c r="AB36918" i="1"/>
  <c r="AB33762" i="1"/>
  <c r="AB13887" i="1"/>
  <c r="AB5763" i="1"/>
  <c r="AB10176" i="1"/>
  <c r="AB3444" i="1"/>
  <c r="AB4198" i="1"/>
  <c r="AB7280" i="1"/>
  <c r="AB224" i="1"/>
  <c r="AB3292" i="1"/>
  <c r="AB11286" i="1"/>
  <c r="AB31125" i="1"/>
  <c r="AB12479" i="1"/>
  <c r="AB26323" i="1"/>
  <c r="AB6573" i="1"/>
  <c r="AB955" i="1"/>
  <c r="AB12171" i="1"/>
  <c r="AB11001" i="1"/>
  <c r="AB2985" i="1"/>
  <c r="AB788" i="1"/>
  <c r="AB4958" i="1"/>
  <c r="AB32928" i="1"/>
  <c r="AB6364" i="1"/>
  <c r="AB2929" i="1"/>
  <c r="AB4319" i="1"/>
  <c r="AB2116" i="1"/>
  <c r="AB1538" i="1"/>
  <c r="AB23461" i="1"/>
  <c r="AB11979" i="1"/>
  <c r="AB836" i="1"/>
  <c r="AB19469" i="1"/>
  <c r="AB7019" i="1"/>
  <c r="AB183" i="1"/>
  <c r="AB3072" i="1"/>
  <c r="AB30823" i="1"/>
  <c r="AB18516" i="1"/>
  <c r="AB2313" i="1"/>
  <c r="AB29396" i="1"/>
  <c r="AB5554" i="1"/>
  <c r="AB6296" i="1"/>
  <c r="AB3939" i="1"/>
  <c r="AB12164" i="1"/>
  <c r="AB4660" i="1"/>
  <c r="AB12807" i="1"/>
  <c r="AB1544" i="1"/>
  <c r="AB168" i="1"/>
  <c r="AB21669" i="1"/>
  <c r="AB13843" i="1"/>
  <c r="AB24306" i="1"/>
  <c r="AB2299" i="1"/>
  <c r="AB7299" i="1"/>
  <c r="AB25851" i="1"/>
  <c r="AB1338" i="1"/>
  <c r="AB29753" i="1"/>
  <c r="AB790" i="1"/>
  <c r="AB2921" i="1"/>
  <c r="AB13392" i="1"/>
  <c r="AB4767" i="1"/>
  <c r="AB14650" i="1"/>
  <c r="AB30828" i="1"/>
  <c r="AB25721" i="1"/>
  <c r="AB6656" i="1"/>
  <c r="AB15514" i="1"/>
  <c r="AB326" i="1"/>
  <c r="AB32574" i="1"/>
  <c r="AB33756" i="1"/>
  <c r="AB9042" i="1"/>
  <c r="AB9035" i="1"/>
  <c r="AB31087" i="1"/>
  <c r="AB27764" i="1"/>
  <c r="AB4713" i="1"/>
  <c r="AB39038" i="1"/>
  <c r="AB26941" i="1"/>
  <c r="AB13435" i="1"/>
  <c r="AB18537" i="1"/>
  <c r="AB341" i="1"/>
  <c r="AB11641" i="1"/>
  <c r="AB2868" i="1"/>
  <c r="AB6526" i="1"/>
  <c r="AB5947" i="1"/>
  <c r="AB16484" i="1"/>
  <c r="AB6574" i="1"/>
  <c r="AB4894" i="1"/>
  <c r="AB8417" i="1"/>
  <c r="AB15540" i="1"/>
  <c r="AB29232" i="1"/>
  <c r="AB13242" i="1"/>
  <c r="AB770" i="1"/>
  <c r="AB2709" i="1"/>
  <c r="AB37445" i="1"/>
  <c r="AB3748" i="1"/>
  <c r="AB28822" i="1"/>
  <c r="AB12566" i="1"/>
  <c r="AB10728" i="1"/>
  <c r="AB1133" i="1"/>
  <c r="AB7825" i="1"/>
  <c r="AB25019" i="1"/>
  <c r="AB5825" i="1"/>
  <c r="AB1532" i="1"/>
  <c r="AB1443" i="1"/>
  <c r="AB21049" i="1"/>
  <c r="AB12228" i="1"/>
  <c r="AB26222" i="1"/>
  <c r="AB10746" i="1"/>
  <c r="AB38100" i="1"/>
  <c r="AB6432" i="1"/>
  <c r="AB31570" i="1"/>
  <c r="AB17722" i="1"/>
  <c r="AB6230" i="1"/>
  <c r="AB19439" i="1"/>
  <c r="AB1738" i="1"/>
  <c r="AB13095" i="1"/>
  <c r="AB37466" i="1"/>
  <c r="AB38062" i="1"/>
  <c r="AB2551" i="1"/>
  <c r="AB37942" i="1"/>
  <c r="AB15990" i="1"/>
  <c r="AB10516" i="1"/>
  <c r="AB33834" i="1"/>
  <c r="AB24191" i="1"/>
  <c r="AB12400" i="1"/>
  <c r="AB13812" i="1"/>
  <c r="AB36906" i="1"/>
  <c r="AB9439" i="1"/>
  <c r="AB3110" i="1"/>
  <c r="AB19579" i="1"/>
  <c r="AB8166" i="1"/>
  <c r="AB6597" i="1"/>
  <c r="AB3222" i="1"/>
  <c r="AB1534" i="1"/>
  <c r="AB1268" i="1"/>
  <c r="AB12176" i="1"/>
  <c r="AB2033" i="1"/>
  <c r="AB12358" i="1"/>
  <c r="AB1545" i="1"/>
  <c r="AB4447" i="1"/>
  <c r="AB23518" i="1"/>
  <c r="AB3525" i="1"/>
  <c r="AB6323" i="1"/>
  <c r="AB519" i="1"/>
  <c r="AB5213" i="1"/>
  <c r="AB6306" i="1"/>
  <c r="AB12103" i="1"/>
  <c r="AB3163" i="1"/>
  <c r="AB6204" i="1"/>
  <c r="AB664" i="1"/>
  <c r="AB25902" i="1"/>
  <c r="AB2704" i="1"/>
  <c r="AB10239" i="1"/>
  <c r="AB8401" i="1"/>
  <c r="AB12932" i="1"/>
  <c r="AB5018" i="1"/>
  <c r="AB28832" i="1"/>
  <c r="AB17257" i="1"/>
  <c r="AB6669" i="1"/>
  <c r="AB35746" i="1"/>
  <c r="AB3083" i="1"/>
  <c r="AB3316" i="1"/>
  <c r="AB16868" i="1"/>
  <c r="AB10319" i="1"/>
  <c r="AB2121" i="1"/>
  <c r="AB30508" i="1"/>
  <c r="AB5557" i="1"/>
  <c r="AB6704" i="1"/>
  <c r="AB7638" i="1"/>
  <c r="AB14800" i="1"/>
  <c r="AB6927" i="1"/>
  <c r="AB981" i="1"/>
  <c r="AB676" i="1"/>
  <c r="AB38559" i="1"/>
  <c r="AB1655" i="1"/>
  <c r="AB12596" i="1"/>
  <c r="AB8992" i="1"/>
  <c r="AB1412" i="1"/>
  <c r="AB12499" i="1"/>
  <c r="AB19001" i="1"/>
  <c r="AB1291" i="1"/>
  <c r="AB4417" i="1"/>
  <c r="AB35402" i="1"/>
  <c r="AB6405" i="1"/>
  <c r="AB13956" i="1"/>
  <c r="AB1071" i="1"/>
  <c r="AB14401" i="1"/>
  <c r="AB1393" i="1"/>
  <c r="AB26381" i="1"/>
  <c r="AB674" i="1"/>
  <c r="AB998" i="1"/>
  <c r="AB12555" i="1"/>
  <c r="AB33244" i="1"/>
  <c r="AB9702" i="1"/>
  <c r="AB6297" i="1"/>
  <c r="AB5510" i="1"/>
  <c r="AB12193" i="1"/>
  <c r="AB22881" i="1"/>
  <c r="AB3185" i="1"/>
  <c r="AB12732" i="1"/>
  <c r="AB12036" i="1"/>
  <c r="AB2257" i="1"/>
  <c r="AB35482" i="1"/>
  <c r="AB14468" i="1"/>
  <c r="AB17612" i="1"/>
  <c r="AB4374" i="1"/>
  <c r="AB4799" i="1"/>
  <c r="AB4310" i="1"/>
  <c r="AB2675" i="1"/>
  <c r="AB5528" i="1"/>
  <c r="AB31969" i="1"/>
  <c r="AB18997" i="1"/>
  <c r="AB14745" i="1"/>
  <c r="AB27235" i="1"/>
  <c r="AB5679" i="1"/>
  <c r="AB8850" i="1"/>
  <c r="AB77" i="1"/>
  <c r="AB23716" i="1"/>
  <c r="AB3250" i="1"/>
  <c r="AB22703" i="1"/>
  <c r="AB30099" i="1"/>
  <c r="AB14482" i="1"/>
  <c r="AB34740" i="1"/>
  <c r="AB15665" i="1"/>
  <c r="AB3403" i="1"/>
  <c r="AB230" i="1"/>
  <c r="AB25827" i="1"/>
  <c r="AB5214" i="1"/>
  <c r="AB10602" i="1"/>
  <c r="AB35520" i="1"/>
  <c r="AB3066" i="1"/>
  <c r="AB4195" i="1"/>
  <c r="AB100" i="1"/>
  <c r="AB5118" i="1"/>
  <c r="AB1773" i="1"/>
  <c r="AB2841" i="1"/>
  <c r="AB2832" i="1"/>
  <c r="AB7748" i="1"/>
  <c r="AB12491" i="1"/>
  <c r="AB10820" i="1"/>
  <c r="AB19933" i="1"/>
  <c r="AB3780" i="1"/>
  <c r="AB24655" i="1"/>
  <c r="AB18291" i="1"/>
  <c r="AB36043" i="1"/>
  <c r="AB3635" i="1"/>
  <c r="AB3846" i="1"/>
  <c r="AB787" i="1"/>
  <c r="AB2520" i="1"/>
  <c r="AB39321" i="1"/>
  <c r="AB982" i="1"/>
  <c r="AB2645" i="1"/>
  <c r="AB1566" i="1"/>
  <c r="AB2974" i="1"/>
  <c r="AB21563" i="1"/>
  <c r="AB5329" i="1"/>
  <c r="AB25606" i="1"/>
  <c r="AB34781" i="1"/>
  <c r="AB36536" i="1"/>
  <c r="AB6427" i="1"/>
  <c r="AB20690" i="1"/>
  <c r="AB8064" i="1"/>
  <c r="AB39254" i="1"/>
  <c r="AB8989" i="1"/>
  <c r="AB19404" i="1"/>
  <c r="AB14145" i="1"/>
  <c r="AB23578" i="1"/>
  <c r="AB68" i="1"/>
  <c r="AB9504" i="1"/>
  <c r="AB26935" i="1"/>
  <c r="AB823" i="1"/>
  <c r="AB15076" i="1"/>
  <c r="AB1611" i="1"/>
  <c r="AB34543" i="1"/>
  <c r="AB11618" i="1"/>
  <c r="AB12835" i="1"/>
  <c r="AB4233" i="1"/>
  <c r="AB35508" i="1"/>
  <c r="AB621" i="1"/>
  <c r="AB35123" i="1"/>
  <c r="AB3441" i="1"/>
  <c r="AB34026" i="1"/>
  <c r="AB35079" i="1"/>
  <c r="AB35917" i="1"/>
  <c r="AB11971" i="1"/>
  <c r="AB23516" i="1"/>
  <c r="AB12415" i="1"/>
  <c r="AB11310" i="1"/>
  <c r="AB5156" i="1"/>
  <c r="AB5211" i="1"/>
  <c r="AB6045" i="1"/>
  <c r="AB6591" i="1"/>
  <c r="AB29973" i="1"/>
  <c r="AB17334" i="1"/>
  <c r="AB12042" i="1"/>
  <c r="AB31420" i="1"/>
  <c r="AB15928" i="1"/>
  <c r="AB32007" i="1"/>
  <c r="AB9493" i="1"/>
  <c r="AB805" i="1"/>
  <c r="AB11501" i="1"/>
  <c r="AB10751" i="1"/>
  <c r="AB18792" i="1"/>
  <c r="AB7761" i="1"/>
  <c r="AB1378" i="1"/>
  <c r="AB4442" i="1"/>
  <c r="AB23439" i="1"/>
  <c r="AB7088" i="1"/>
  <c r="AB7633" i="1"/>
  <c r="AB4422" i="1"/>
  <c r="AB17581" i="1"/>
  <c r="AB13865" i="1"/>
  <c r="AB914" i="1"/>
  <c r="AB6696" i="1"/>
  <c r="AB29651" i="1"/>
  <c r="AB2124" i="1"/>
  <c r="AB18681" i="1"/>
  <c r="AB24930" i="1"/>
  <c r="AB27145" i="1"/>
  <c r="AB34893" i="1"/>
  <c r="AB20959" i="1"/>
  <c r="AB5624" i="1"/>
  <c r="AB9952" i="1"/>
  <c r="AB25044" i="1"/>
  <c r="AB723" i="1"/>
  <c r="AB1322" i="1"/>
  <c r="AB29877" i="1"/>
  <c r="AB26654" i="1"/>
  <c r="AB9851" i="1"/>
  <c r="AB16853" i="1"/>
  <c r="AB18258" i="1"/>
  <c r="AB7773" i="1"/>
  <c r="AB15576" i="1"/>
  <c r="AB3260" i="1"/>
  <c r="AB6413" i="1"/>
  <c r="AB330" i="1"/>
  <c r="AB8688" i="1"/>
  <c r="AB31679" i="1"/>
  <c r="AB2232" i="1"/>
  <c r="AB4678" i="1"/>
  <c r="AB20490" i="1"/>
  <c r="AB10352" i="1"/>
  <c r="AB2553" i="1"/>
  <c r="AB9823" i="1"/>
  <c r="AB1826" i="1"/>
  <c r="AB10283" i="1"/>
  <c r="AB25634" i="1"/>
  <c r="AB19281" i="1"/>
  <c r="AB35671" i="1"/>
  <c r="AB21781" i="1"/>
  <c r="AB21084" i="1"/>
  <c r="AB6114" i="1"/>
  <c r="AB6608" i="1"/>
  <c r="AB5360" i="1"/>
  <c r="AB17464" i="1"/>
  <c r="AB5468" i="1"/>
  <c r="AB20995" i="1"/>
  <c r="AB1060" i="1"/>
  <c r="AB16414" i="1"/>
  <c r="AB6137" i="1"/>
  <c r="AB17140" i="1"/>
  <c r="AB13177" i="1"/>
  <c r="AB19421" i="1"/>
  <c r="AB6492" i="1"/>
  <c r="AB1126" i="1"/>
  <c r="AB1491" i="1"/>
  <c r="AB21105" i="1"/>
  <c r="AB25665" i="1"/>
  <c r="AB22115" i="1"/>
  <c r="AB4614" i="1"/>
  <c r="AB5702" i="1"/>
  <c r="AB2992" i="1"/>
  <c r="AB7164" i="1"/>
  <c r="AB23535" i="1"/>
  <c r="AB14644" i="1"/>
  <c r="AB1797" i="1"/>
  <c r="AB9126" i="1"/>
  <c r="AB15092" i="1"/>
  <c r="AB34571" i="1"/>
  <c r="AB1058" i="1"/>
  <c r="AB19424" i="1"/>
  <c r="AB1430" i="1"/>
  <c r="AB3809" i="1"/>
  <c r="AB1892" i="1"/>
  <c r="AB8224" i="1"/>
  <c r="AB3924" i="1"/>
  <c r="AB3614" i="1"/>
  <c r="AB23495" i="1"/>
  <c r="AB35168" i="1"/>
  <c r="AB3919" i="1"/>
  <c r="AB14400" i="1"/>
  <c r="AB7060" i="1"/>
  <c r="AB31144" i="1"/>
  <c r="AB38906" i="1"/>
  <c r="AB1196" i="1"/>
  <c r="AB1936" i="1"/>
  <c r="AB6338" i="1"/>
  <c r="AB6130" i="1"/>
  <c r="AB4774" i="1"/>
  <c r="AB32340" i="1"/>
  <c r="AB2386" i="1"/>
  <c r="AB6513" i="1"/>
  <c r="AB31189" i="1"/>
  <c r="AB35415" i="1"/>
  <c r="AB7456" i="1"/>
  <c r="AB4583" i="1"/>
  <c r="AB24349" i="1"/>
  <c r="AB13847" i="1"/>
  <c r="AB3052" i="1"/>
  <c r="AB14775" i="1"/>
  <c r="AB21365" i="1"/>
  <c r="AB3684" i="1"/>
  <c r="AB37808" i="1"/>
  <c r="AB12496" i="1"/>
  <c r="AB5041" i="1"/>
  <c r="AB583" i="1"/>
  <c r="AB1662" i="1"/>
  <c r="AB5201" i="1"/>
  <c r="AB4677" i="1"/>
  <c r="AB332" i="1"/>
  <c r="AB3868" i="1"/>
  <c r="AB29010" i="1"/>
  <c r="AB2037" i="1"/>
  <c r="AB29490" i="1"/>
  <c r="AB1931" i="1"/>
  <c r="AB12536" i="1"/>
  <c r="AB12848" i="1"/>
  <c r="AB30643" i="1"/>
  <c r="AB8211" i="1"/>
  <c r="AB27381" i="1"/>
  <c r="AB1319" i="1"/>
  <c r="AB6299" i="1"/>
  <c r="AB36997" i="1"/>
  <c r="AB651" i="1"/>
  <c r="AB38247" i="1"/>
  <c r="AB1823" i="1"/>
  <c r="AB2728" i="1"/>
  <c r="AB33600" i="1"/>
  <c r="AB23739" i="1"/>
  <c r="AB13563" i="1"/>
  <c r="AB33028" i="1"/>
  <c r="AB37022" i="1"/>
  <c r="AB31585" i="1"/>
  <c r="AB9297" i="1"/>
  <c r="AB19667" i="1"/>
  <c r="AB18360" i="1"/>
  <c r="AB4094" i="1"/>
  <c r="AB7923" i="1"/>
  <c r="AB10497" i="1"/>
  <c r="AB13785" i="1"/>
  <c r="AB16359" i="1"/>
  <c r="AB37309" i="1"/>
  <c r="AB4415" i="1"/>
  <c r="AB9704" i="1"/>
  <c r="AB3115" i="1"/>
  <c r="AB1918" i="1"/>
  <c r="AB4900" i="1"/>
  <c r="AB4395" i="1"/>
  <c r="AB7054" i="1"/>
  <c r="AB40402" i="1"/>
  <c r="AB1921" i="1"/>
  <c r="AB4134" i="1"/>
  <c r="AB15756" i="1"/>
  <c r="AB29181" i="1"/>
  <c r="AB18475" i="1"/>
  <c r="AB3104" i="1"/>
  <c r="AB5056" i="1"/>
  <c r="AB1284" i="1"/>
  <c r="AB8434" i="1"/>
  <c r="AB12891" i="1"/>
  <c r="AB6615" i="1"/>
  <c r="AB23556" i="1"/>
  <c r="AB28283" i="1"/>
  <c r="AB861" i="1"/>
  <c r="AB285" i="1"/>
  <c r="AB2312" i="1"/>
  <c r="AB30887" i="1"/>
  <c r="AB16389" i="1"/>
  <c r="AB5580" i="1"/>
  <c r="AB455" i="1"/>
  <c r="AB731" i="1"/>
  <c r="AB33679" i="1"/>
  <c r="AB6677" i="1"/>
  <c r="AB3825" i="1"/>
  <c r="AB7443" i="1"/>
  <c r="AB7841" i="1"/>
  <c r="AB8614" i="1"/>
  <c r="AB29058" i="1"/>
  <c r="AB37454" i="1"/>
  <c r="AB2228" i="1"/>
  <c r="AB2269" i="1"/>
  <c r="AB6051" i="1"/>
  <c r="AB7038" i="1"/>
  <c r="AB5906" i="1"/>
  <c r="AB12038" i="1"/>
  <c r="AB11292" i="1"/>
  <c r="AB9498" i="1"/>
  <c r="AB21550" i="1"/>
  <c r="AB4815" i="1"/>
  <c r="AB7694" i="1"/>
  <c r="AB11465" i="1"/>
  <c r="AB2840" i="1"/>
  <c r="AB3568" i="1"/>
  <c r="AB17716" i="1"/>
  <c r="AB238" i="1"/>
  <c r="AB3499" i="1"/>
  <c r="AB19480" i="1"/>
  <c r="AB605" i="1"/>
  <c r="AB22582" i="1"/>
  <c r="AB2005" i="1"/>
  <c r="AB352" i="1"/>
  <c r="AB39485" i="1"/>
  <c r="AB2623" i="1"/>
  <c r="AB938" i="1"/>
  <c r="AB6564" i="1"/>
  <c r="AB16480" i="1"/>
  <c r="AB11872" i="1"/>
  <c r="AB4064" i="1"/>
  <c r="AB8859" i="1"/>
  <c r="AB3070" i="1"/>
  <c r="AB5668" i="1"/>
  <c r="AB28230" i="1"/>
  <c r="AB29139" i="1"/>
  <c r="AB2158" i="1"/>
  <c r="AB20060" i="1"/>
  <c r="AB389" i="1"/>
  <c r="AB6397" i="1"/>
  <c r="AB14721" i="1"/>
  <c r="AB15065" i="1"/>
  <c r="AB6024" i="1"/>
  <c r="AB16299" i="1"/>
  <c r="AB21693" i="1"/>
  <c r="AB9962" i="1"/>
  <c r="AB37204" i="1"/>
  <c r="AB597" i="1"/>
  <c r="AB4049" i="1"/>
  <c r="AB16306" i="1"/>
  <c r="AB15492" i="1"/>
  <c r="AB23660" i="1"/>
  <c r="AB6495" i="1"/>
  <c r="AB18858" i="1"/>
  <c r="AB5743" i="1"/>
  <c r="AB40316" i="1"/>
  <c r="AB174" i="1"/>
  <c r="AB2179" i="1"/>
  <c r="AB23653" i="1"/>
  <c r="AB17600" i="1"/>
  <c r="AB14411" i="1"/>
  <c r="AB20913" i="1"/>
  <c r="AB19995" i="1"/>
  <c r="AB25951" i="1"/>
  <c r="AB31769" i="1"/>
  <c r="AB10531" i="1"/>
  <c r="AB23752" i="1"/>
  <c r="AB34554" i="1"/>
  <c r="AB12771" i="1"/>
  <c r="AB26905" i="1"/>
  <c r="AB6958" i="1"/>
  <c r="AB830" i="1"/>
  <c r="AB38498" i="1"/>
  <c r="AB6227" i="1"/>
  <c r="AB21647" i="1"/>
  <c r="AB38286" i="1"/>
  <c r="AB40399" i="1"/>
  <c r="AB3654" i="1"/>
  <c r="AB5310" i="1"/>
  <c r="AB6536" i="1"/>
  <c r="AB10740" i="1"/>
  <c r="AB20001" i="1"/>
  <c r="AB38951" i="1"/>
  <c r="AB5185" i="1"/>
  <c r="AB30189" i="1"/>
  <c r="AB16233" i="1"/>
  <c r="AB21547" i="1"/>
  <c r="AB29734" i="1"/>
  <c r="AB1231" i="1"/>
  <c r="AB8090" i="1"/>
  <c r="AB544" i="1"/>
  <c r="AB11972" i="1"/>
  <c r="AB584" i="1"/>
  <c r="AB9855" i="1"/>
  <c r="AB13682" i="1"/>
  <c r="AB2962" i="1"/>
  <c r="AB17873" i="1"/>
  <c r="AB1902" i="1"/>
  <c r="AB1375" i="1"/>
  <c r="AB11374" i="1"/>
  <c r="AB2355" i="1"/>
  <c r="AB6586" i="1"/>
  <c r="AB10830" i="1"/>
  <c r="AB1626" i="1"/>
  <c r="AB980" i="1"/>
  <c r="AB3424" i="1"/>
  <c r="AB34112" i="1"/>
  <c r="AB26911" i="1"/>
  <c r="AB6581" i="1"/>
  <c r="AB109" i="1"/>
  <c r="AB6365" i="1"/>
  <c r="AB1339" i="1"/>
  <c r="AB3111" i="1"/>
  <c r="AB26033" i="1"/>
  <c r="AB8003" i="1"/>
  <c r="AB2186" i="1"/>
  <c r="AB20769" i="1"/>
  <c r="AB3135" i="1"/>
  <c r="AB2957" i="1"/>
  <c r="AB1709" i="1"/>
  <c r="AB4372" i="1"/>
  <c r="AB1033" i="1"/>
  <c r="AB6200" i="1"/>
  <c r="AB10348" i="1"/>
  <c r="AB17940" i="1"/>
  <c r="AB8923" i="1"/>
  <c r="AB1591" i="1"/>
  <c r="AB5200" i="1"/>
  <c r="AB2817" i="1"/>
  <c r="AB3565" i="1"/>
  <c r="AB13321" i="1"/>
  <c r="AB1077" i="1"/>
  <c r="AB1013" i="1"/>
  <c r="AB16962" i="1"/>
  <c r="AB4566" i="1"/>
  <c r="AB780" i="1"/>
  <c r="AB1783" i="1"/>
  <c r="AB6292" i="1"/>
  <c r="AB19855" i="1"/>
  <c r="AB13187" i="1"/>
  <c r="AB2178" i="1"/>
  <c r="AB7475" i="1"/>
  <c r="AB7063" i="1"/>
  <c r="AB28205" i="1"/>
  <c r="AB1881" i="1"/>
  <c r="AB20164" i="1"/>
  <c r="AB4005" i="1"/>
  <c r="AB2325" i="1"/>
  <c r="AB26860" i="1"/>
  <c r="AB14055" i="1"/>
  <c r="AB10582" i="1"/>
  <c r="AB22772" i="1"/>
  <c r="AB2616" i="1"/>
  <c r="AB34638" i="1"/>
  <c r="AB28920" i="1"/>
  <c r="AB25174" i="1"/>
  <c r="AB10039" i="1"/>
  <c r="AB20263" i="1"/>
  <c r="AB5003" i="1"/>
  <c r="AB18639" i="1"/>
  <c r="AB4618" i="1"/>
  <c r="AB23260" i="1"/>
  <c r="AB9910" i="1"/>
  <c r="AB22858" i="1"/>
  <c r="AB2449" i="1"/>
  <c r="AB3300" i="1"/>
  <c r="AB9800" i="1"/>
  <c r="AB10589" i="1"/>
  <c r="AB10603" i="1"/>
  <c r="AB29360" i="1"/>
  <c r="AB1736" i="1"/>
  <c r="AB15696" i="1"/>
  <c r="AB32740" i="1"/>
  <c r="AB24640" i="1"/>
  <c r="AB3531" i="1"/>
  <c r="AB10924" i="1"/>
  <c r="AB10040" i="1"/>
  <c r="AB36253" i="1"/>
  <c r="AB9679" i="1"/>
  <c r="AB25376" i="1"/>
  <c r="AB3165" i="1"/>
  <c r="AB28411" i="1"/>
  <c r="AB4191" i="1"/>
  <c r="AB3387" i="1"/>
  <c r="AB3758" i="1"/>
  <c r="AB7395" i="1"/>
  <c r="AB9657" i="1"/>
  <c r="AB38705" i="1"/>
  <c r="AB16615" i="1"/>
  <c r="AB17153" i="1"/>
  <c r="AB6104" i="1"/>
  <c r="AB16004" i="1"/>
  <c r="AB17249" i="1"/>
  <c r="AB8012" i="1"/>
  <c r="AB2397" i="1"/>
  <c r="AB23814" i="1"/>
  <c r="AB16281" i="1"/>
  <c r="AB19570" i="1"/>
  <c r="AB25341" i="1"/>
  <c r="AB12523" i="1"/>
  <c r="AB18433" i="1"/>
  <c r="AB1343" i="1"/>
  <c r="AB39994" i="1"/>
  <c r="AB3404" i="1"/>
  <c r="AB1853" i="1"/>
  <c r="AB10491" i="1"/>
  <c r="AB5259" i="1"/>
  <c r="AB23286" i="1"/>
  <c r="AB667" i="1"/>
  <c r="AB1585" i="1"/>
  <c r="AB5878" i="1"/>
  <c r="AB7654" i="1"/>
  <c r="AB14316" i="1"/>
  <c r="AB1417" i="1"/>
  <c r="AB2200" i="1"/>
  <c r="AB22563" i="1"/>
  <c r="AB14060" i="1"/>
  <c r="AB1850" i="1"/>
  <c r="AB10535" i="1"/>
  <c r="AB217" i="1"/>
  <c r="AB3351" i="1"/>
  <c r="AB3735" i="1"/>
  <c r="AB3717" i="1"/>
  <c r="AB8529" i="1"/>
  <c r="AB3435" i="1"/>
  <c r="AB8054" i="1"/>
  <c r="AB6974" i="1"/>
  <c r="AB7048" i="1"/>
  <c r="AB14347" i="1"/>
  <c r="AB10285" i="1"/>
  <c r="AB7834" i="1"/>
  <c r="AB38432" i="1"/>
  <c r="AB35284" i="1"/>
  <c r="AB11377" i="1"/>
  <c r="AB32696" i="1"/>
  <c r="AB1774" i="1"/>
  <c r="AB1235" i="1"/>
  <c r="AB26299" i="1"/>
  <c r="AB2073" i="1"/>
  <c r="AB15685" i="1"/>
  <c r="AB22855" i="1"/>
  <c r="AB14536" i="1"/>
  <c r="AB12269" i="1"/>
  <c r="AB1118" i="1"/>
  <c r="AB2798" i="1"/>
  <c r="AB1506" i="1"/>
  <c r="AB2839" i="1"/>
  <c r="AB31499" i="1"/>
  <c r="AB10322" i="1"/>
  <c r="AB14092" i="1"/>
  <c r="AB8558" i="1"/>
  <c r="AB33632" i="1"/>
  <c r="AB35708" i="1"/>
  <c r="AB8036" i="1"/>
  <c r="AB10566" i="1"/>
  <c r="AB739" i="1"/>
  <c r="AB22408" i="1"/>
  <c r="AB34505" i="1"/>
  <c r="AB6939" i="1"/>
  <c r="AB39810" i="1"/>
  <c r="AB5466" i="1"/>
  <c r="AB25146" i="1"/>
  <c r="AB3692" i="1"/>
  <c r="AB24249" i="1"/>
  <c r="AB16954" i="1"/>
  <c r="AB4114" i="1"/>
  <c r="AB5576" i="1"/>
  <c r="AB9142" i="1"/>
  <c r="AB506" i="1"/>
  <c r="AB3711" i="1"/>
  <c r="AB29775" i="1"/>
  <c r="AB9274" i="1"/>
  <c r="AB38827" i="1"/>
  <c r="AB29180" i="1"/>
  <c r="AB9071" i="1"/>
  <c r="AB3041" i="1"/>
  <c r="AB16928" i="1"/>
  <c r="AB2371" i="1"/>
  <c r="AB10534" i="1"/>
  <c r="AB1046" i="1"/>
  <c r="AB20543" i="1"/>
  <c r="AB26637" i="1"/>
  <c r="AB22426" i="1"/>
  <c r="AB25765" i="1"/>
  <c r="AB17173" i="1"/>
  <c r="AB7974" i="1"/>
  <c r="AB4866" i="1"/>
  <c r="AB33650" i="1"/>
  <c r="AB33614" i="1"/>
  <c r="AB15894" i="1"/>
  <c r="AB10018" i="1"/>
  <c r="AB27126" i="1"/>
  <c r="AB20453" i="1"/>
  <c r="AB8272" i="1"/>
  <c r="AB24533" i="1"/>
  <c r="AB9710" i="1"/>
  <c r="AB6675" i="1"/>
  <c r="AB7479" i="1"/>
  <c r="AB37193" i="1"/>
  <c r="AB19130" i="1"/>
  <c r="AB15549" i="1"/>
  <c r="AB6471" i="1"/>
  <c r="AB24947" i="1"/>
  <c r="AB17311" i="1"/>
  <c r="AB259" i="1"/>
  <c r="AB5138" i="1"/>
  <c r="AB4175" i="1"/>
  <c r="AB3532" i="1"/>
  <c r="AB6058" i="1"/>
  <c r="AB39240" i="1"/>
  <c r="AB1190" i="1"/>
  <c r="AB20864" i="1"/>
  <c r="AB14186" i="1"/>
  <c r="AB34435" i="1"/>
  <c r="AB24088" i="1"/>
  <c r="AB21402" i="1"/>
  <c r="AB1770" i="1"/>
  <c r="AB2909" i="1"/>
  <c r="AB661" i="1"/>
  <c r="AB5500" i="1"/>
  <c r="AB1293" i="1"/>
  <c r="AB34895" i="1"/>
  <c r="AB5024" i="1"/>
  <c r="AB16617" i="1"/>
  <c r="AB3225" i="1"/>
  <c r="AB7605" i="1"/>
  <c r="AB768" i="1"/>
  <c r="AB29277" i="1"/>
  <c r="AB8184" i="1"/>
  <c r="AB7243" i="1"/>
  <c r="AB5552" i="1"/>
  <c r="AB10026" i="1"/>
  <c r="AB1004" i="1"/>
  <c r="AB16992" i="1"/>
  <c r="AB33158" i="1"/>
  <c r="AB8945" i="1"/>
  <c r="AB31661" i="1"/>
  <c r="AB33206" i="1"/>
  <c r="AB8921" i="1"/>
  <c r="AB1894" i="1"/>
  <c r="AB3814" i="1"/>
  <c r="AB3669" i="1"/>
  <c r="AB525" i="1"/>
  <c r="AB4724" i="1"/>
  <c r="AB6017" i="1"/>
  <c r="AB24606" i="1"/>
  <c r="AB19964" i="1"/>
  <c r="AB1326" i="1"/>
  <c r="AB2444" i="1"/>
  <c r="AB3003" i="1"/>
  <c r="AB26240" i="1"/>
  <c r="AB39544" i="1"/>
  <c r="AB1560" i="1"/>
  <c r="AB4683" i="1"/>
  <c r="AB1238" i="1"/>
  <c r="AB135" i="1"/>
  <c r="AB633" i="1"/>
  <c r="AB4128" i="1"/>
  <c r="AB3535" i="1"/>
  <c r="AB25563" i="1"/>
  <c r="AB27423" i="1"/>
  <c r="AB3420" i="1"/>
  <c r="AB39622" i="1"/>
  <c r="AB16985" i="1"/>
  <c r="AB12233" i="1"/>
  <c r="AB19443" i="1"/>
  <c r="AB22816" i="1"/>
  <c r="AB8762" i="1"/>
  <c r="AB18377" i="1"/>
  <c r="AB24896" i="1"/>
  <c r="AB11629" i="1"/>
  <c r="AB36929" i="1"/>
  <c r="AB6917" i="1"/>
  <c r="AB21694" i="1"/>
  <c r="AB23969" i="1"/>
  <c r="AB15393" i="1"/>
  <c r="AB9766" i="1"/>
  <c r="AB1720" i="1"/>
  <c r="AB7331" i="1"/>
  <c r="AB23135" i="1"/>
  <c r="AB16676" i="1"/>
  <c r="AB29342" i="1"/>
  <c r="AB15860" i="1"/>
  <c r="AB1306" i="1"/>
  <c r="AB14678" i="1"/>
  <c r="AB9835" i="1"/>
  <c r="AB11928" i="1"/>
  <c r="AB37431" i="1"/>
  <c r="AB2036" i="1"/>
  <c r="AB27194" i="1"/>
  <c r="AB34573" i="1"/>
  <c r="AB16795" i="1"/>
  <c r="AB6283" i="1"/>
  <c r="AB368" i="1"/>
  <c r="AB3695" i="1"/>
  <c r="AB6895" i="1"/>
  <c r="AB17386" i="1"/>
  <c r="AB8300" i="1"/>
  <c r="AB1628" i="1"/>
  <c r="AB809" i="1"/>
  <c r="AB22113" i="1"/>
  <c r="AB18755" i="1"/>
  <c r="AB14998" i="1"/>
  <c r="AB2491" i="1"/>
  <c r="AB35208" i="1"/>
  <c r="AB10591" i="1"/>
  <c r="AB1093" i="1"/>
  <c r="AB21585" i="1"/>
  <c r="AB16752" i="1"/>
  <c r="AB8892" i="1"/>
  <c r="AB10406" i="1"/>
  <c r="AB1356" i="1"/>
  <c r="AB20986" i="1"/>
  <c r="AB629" i="1"/>
  <c r="AB27841" i="1"/>
  <c r="AB22793" i="1"/>
  <c r="AB39145" i="1"/>
  <c r="AB26878" i="1"/>
  <c r="AB14128" i="1"/>
  <c r="AB11289" i="1"/>
  <c r="AB8196" i="1"/>
  <c r="AB31362" i="1"/>
  <c r="AB28101" i="1"/>
  <c r="AB33659" i="1"/>
  <c r="AB4759" i="1"/>
  <c r="AB2712" i="1"/>
  <c r="AB5923" i="1"/>
  <c r="AB2414" i="1"/>
  <c r="AB1376" i="1"/>
  <c r="AB5347" i="1"/>
  <c r="AB12872" i="1"/>
  <c r="AB7928" i="1"/>
  <c r="AB8373" i="1"/>
  <c r="AB7784" i="1"/>
  <c r="AB29759" i="1"/>
  <c r="AB129" i="1"/>
  <c r="AB13853" i="1"/>
  <c r="AB2940" i="1"/>
  <c r="AB20389" i="1"/>
  <c r="AB6963" i="1"/>
  <c r="AB2545" i="1"/>
  <c r="AB33506" i="1"/>
  <c r="AB8028" i="1"/>
  <c r="AB9767" i="1"/>
  <c r="AB19762" i="1"/>
  <c r="AB19408" i="1"/>
  <c r="AB2888" i="1"/>
  <c r="AB29230" i="1"/>
  <c r="AB12298" i="1"/>
  <c r="AB26944" i="1"/>
  <c r="AB2630" i="1"/>
  <c r="AB11410" i="1"/>
  <c r="AB37031" i="1"/>
  <c r="AB36454" i="1"/>
  <c r="AB3970" i="1"/>
  <c r="AB272" i="1"/>
  <c r="AB16602" i="1"/>
  <c r="AB6680" i="1"/>
  <c r="AB9605" i="1"/>
  <c r="AB3220" i="1"/>
  <c r="AB17500" i="1"/>
  <c r="AB2979" i="1"/>
  <c r="AB25016" i="1"/>
  <c r="AB3055" i="1"/>
  <c r="AB13500" i="1"/>
  <c r="AB13821" i="1"/>
  <c r="AB39842" i="1"/>
  <c r="AB319" i="1"/>
  <c r="AB6550" i="1"/>
  <c r="AB999" i="1"/>
  <c r="AB13528" i="1"/>
  <c r="AB20144" i="1"/>
  <c r="AB28115" i="1"/>
  <c r="AB14835" i="1"/>
  <c r="AB21722" i="1"/>
  <c r="AB39417" i="1"/>
  <c r="AB7631" i="1"/>
  <c r="AB14424" i="1"/>
  <c r="AB21461" i="1"/>
  <c r="AB39377" i="1"/>
  <c r="AB8128" i="1"/>
  <c r="AB3666" i="1"/>
  <c r="AB7129" i="1"/>
  <c r="AB212" i="1"/>
  <c r="AB25287" i="1"/>
  <c r="AB5551" i="1"/>
  <c r="AB37672" i="1"/>
  <c r="AB29130" i="1"/>
  <c r="AB3418" i="1"/>
  <c r="AB35428" i="1"/>
  <c r="AB6633" i="1"/>
  <c r="AB9523" i="1"/>
  <c r="AB16014" i="1"/>
  <c r="AB24217" i="1"/>
  <c r="AB20657" i="1"/>
  <c r="AB34066" i="1"/>
  <c r="AB21132" i="1"/>
  <c r="AB8596" i="1"/>
  <c r="AB2022" i="1"/>
  <c r="AB15984" i="1"/>
  <c r="AB6319" i="1"/>
  <c r="AB32873" i="1"/>
  <c r="AB8689" i="1"/>
  <c r="AB24953" i="1"/>
  <c r="AB3920" i="1"/>
  <c r="AB12107" i="1"/>
  <c r="AB34634" i="1"/>
  <c r="AB6731" i="1"/>
  <c r="AB4633" i="1"/>
  <c r="AB38067" i="1"/>
  <c r="AB5109" i="1"/>
  <c r="AB1250" i="1"/>
  <c r="AB12912" i="1"/>
  <c r="AB21033" i="1"/>
  <c r="AB17673" i="1"/>
  <c r="AB16557" i="1"/>
  <c r="AB37147" i="1"/>
  <c r="AB1027" i="1"/>
  <c r="AB8848" i="1"/>
  <c r="AB698" i="1"/>
  <c r="AB1615" i="1"/>
  <c r="AB1255" i="1"/>
  <c r="AB36826" i="1"/>
  <c r="AB1253" i="1"/>
  <c r="AB23366" i="1"/>
  <c r="AB8818" i="1"/>
  <c r="AB9785" i="1"/>
  <c r="AB30241" i="1"/>
  <c r="AB19573" i="1"/>
  <c r="AB1431" i="1"/>
  <c r="AB37817" i="1"/>
  <c r="AB11817" i="1"/>
  <c r="AB27073" i="1"/>
  <c r="AB29287" i="1"/>
  <c r="AB35727" i="1"/>
  <c r="AB10575" i="1"/>
  <c r="AB22681" i="1"/>
  <c r="AB3605" i="1"/>
  <c r="AB7647" i="1"/>
  <c r="AB11006" i="1"/>
  <c r="AB38538" i="1"/>
  <c r="AB14313" i="1"/>
  <c r="AB290" i="1"/>
  <c r="AB23787" i="1"/>
  <c r="AB7180" i="1"/>
  <c r="AB8633" i="1"/>
  <c r="AB3623" i="1"/>
  <c r="AB3208" i="1"/>
  <c r="AB4489" i="1"/>
  <c r="AB11991" i="1"/>
  <c r="AB1551" i="1"/>
  <c r="AB35146" i="1"/>
  <c r="AB28387" i="1"/>
  <c r="AB16817" i="1"/>
  <c r="AB21657" i="1"/>
  <c r="AB5377" i="1"/>
  <c r="AB8133" i="1"/>
  <c r="AB3271" i="1"/>
  <c r="AB12049" i="1"/>
  <c r="AB1618" i="1"/>
  <c r="AB23332" i="1"/>
  <c r="AB25449" i="1"/>
  <c r="AB11992" i="1"/>
  <c r="AB25419" i="1"/>
  <c r="AB22221" i="1"/>
  <c r="AB6845" i="1"/>
  <c r="AB16782" i="1"/>
  <c r="AB11639" i="1"/>
  <c r="AB16412" i="1"/>
  <c r="AB16001" i="1"/>
  <c r="AB9559" i="1"/>
  <c r="AB1759" i="1"/>
  <c r="AB1217" i="1"/>
  <c r="AB3294" i="1"/>
  <c r="AB34585" i="1"/>
  <c r="AB31588" i="1"/>
  <c r="AB16647" i="1"/>
  <c r="AB2207" i="1"/>
  <c r="AB36743" i="1"/>
  <c r="AB31374" i="1"/>
  <c r="AB21593" i="1"/>
  <c r="AB18380" i="1"/>
  <c r="AB14178" i="1"/>
  <c r="AB12433" i="1"/>
  <c r="AB17121" i="1"/>
  <c r="AB7608" i="1"/>
  <c r="AB16981" i="1"/>
  <c r="AB7115" i="1"/>
  <c r="AB19132" i="1"/>
  <c r="AB347" i="1"/>
  <c r="AB1604" i="1"/>
  <c r="AB3325" i="1"/>
  <c r="AB2830" i="1"/>
  <c r="AB6289" i="1"/>
  <c r="AB23192" i="1"/>
  <c r="AB11896" i="1"/>
  <c r="AB33170" i="1"/>
  <c r="AB14213" i="1"/>
  <c r="AB14057" i="1"/>
  <c r="AB244" i="1"/>
  <c r="AB15742" i="1"/>
  <c r="AB5341" i="1"/>
  <c r="AB7904" i="1"/>
  <c r="AB12612" i="1"/>
  <c r="AB21692" i="1"/>
  <c r="AB875" i="1"/>
  <c r="AB12985" i="1"/>
  <c r="AB23397" i="1"/>
  <c r="AB24832" i="1"/>
  <c r="AB3971" i="1"/>
  <c r="AB31097" i="1"/>
  <c r="AB575" i="1"/>
  <c r="AB10621" i="1"/>
  <c r="AB693" i="1"/>
  <c r="AB3946" i="1"/>
  <c r="AB37023" i="1"/>
  <c r="AB22407" i="1"/>
  <c r="AB7715" i="1"/>
  <c r="AB3992" i="1"/>
  <c r="AB27487" i="1"/>
  <c r="AB14638" i="1"/>
  <c r="AB5474" i="1"/>
  <c r="AB26880" i="1"/>
  <c r="AB37591" i="1"/>
  <c r="AB12582" i="1"/>
  <c r="AB35314" i="1"/>
  <c r="AB12635" i="1"/>
  <c r="AB30789" i="1"/>
  <c r="AB21137" i="1"/>
  <c r="AB1646" i="1"/>
  <c r="AB12894" i="1"/>
  <c r="AB27031" i="1"/>
  <c r="AB573" i="1"/>
  <c r="AB10105" i="1"/>
  <c r="AB559" i="1"/>
  <c r="AB7126" i="1"/>
  <c r="AB2865" i="1"/>
  <c r="AB13851" i="1"/>
  <c r="AB30277" i="1"/>
  <c r="AB9565" i="1"/>
  <c r="AB19316" i="1"/>
  <c r="AB1234" i="1"/>
  <c r="AB29188" i="1"/>
  <c r="AB6235" i="1"/>
  <c r="AB37856" i="1"/>
  <c r="AB36922" i="1"/>
  <c r="AB27561" i="1"/>
  <c r="AB16115" i="1"/>
  <c r="AB11516" i="1"/>
  <c r="AB11014" i="1"/>
  <c r="AB1049" i="1"/>
  <c r="AB4204" i="1"/>
  <c r="AB18111" i="1"/>
  <c r="AB5559" i="1"/>
  <c r="AB4575" i="1"/>
  <c r="AB12198" i="1"/>
  <c r="AB15206" i="1"/>
  <c r="AB8797" i="1"/>
  <c r="AB193" i="1"/>
  <c r="AB2668" i="1"/>
  <c r="AB2082" i="1"/>
  <c r="AB5258" i="1"/>
  <c r="AB11667" i="1"/>
  <c r="AB14378" i="1"/>
  <c r="AB17761" i="1"/>
  <c r="AB8258" i="1"/>
  <c r="AB37254" i="1"/>
  <c r="AB12980" i="1"/>
  <c r="AB8769" i="1"/>
  <c r="AB6942" i="1"/>
  <c r="AB2809" i="1"/>
  <c r="AB19989" i="1"/>
  <c r="AB24156" i="1"/>
  <c r="AB39394" i="1"/>
  <c r="AB3145" i="1"/>
  <c r="AB4330" i="1"/>
  <c r="AB16153" i="1"/>
  <c r="AB7958" i="1"/>
  <c r="AB932" i="1"/>
  <c r="AB11576" i="1"/>
  <c r="AB17590" i="1"/>
  <c r="AB6359" i="1"/>
  <c r="AB11981" i="1"/>
  <c r="AB390" i="1"/>
  <c r="AB7352" i="1"/>
  <c r="AB9602" i="1"/>
  <c r="AB5788" i="1"/>
  <c r="AB18578" i="1"/>
  <c r="AB28990" i="1"/>
  <c r="AB21026" i="1"/>
  <c r="AB15345" i="1"/>
  <c r="AB1547" i="1"/>
  <c r="AB2983" i="1"/>
  <c r="AB3231" i="1"/>
  <c r="AB12242" i="1"/>
  <c r="AB5381" i="1"/>
  <c r="AB1495" i="1"/>
  <c r="AB18766" i="1"/>
  <c r="AB30563" i="1"/>
  <c r="AB249" i="1"/>
  <c r="AB32483" i="1"/>
  <c r="AB32445" i="1"/>
  <c r="AB5017" i="1"/>
  <c r="AB5768" i="1"/>
  <c r="AB27186" i="1"/>
  <c r="AB8505" i="1"/>
  <c r="AB6945" i="1"/>
  <c r="AB12361" i="1"/>
  <c r="AB12695" i="1"/>
  <c r="AB36887" i="1"/>
  <c r="AB32649" i="1"/>
  <c r="AB10377" i="1"/>
  <c r="AB2404" i="1"/>
  <c r="AB2477" i="1"/>
  <c r="AB3590" i="1"/>
  <c r="AB24825" i="1"/>
  <c r="AB6535" i="1"/>
  <c r="AB5785" i="1"/>
  <c r="AB23923" i="1"/>
  <c r="AB20977" i="1"/>
  <c r="AB29851" i="1"/>
  <c r="AB16815" i="1"/>
  <c r="AB35748" i="1"/>
  <c r="AB634" i="1"/>
  <c r="AB827" i="1"/>
  <c r="AB23796" i="1"/>
  <c r="AB469" i="1"/>
  <c r="AB39156" i="1"/>
  <c r="AB3025" i="1"/>
  <c r="AB19456" i="1"/>
  <c r="AB6070" i="1"/>
  <c r="AB19170" i="1"/>
  <c r="AB5538" i="1"/>
  <c r="AB30710" i="1"/>
  <c r="AB10001" i="1"/>
  <c r="AB19159" i="1"/>
  <c r="AB2560" i="1"/>
  <c r="AB1474" i="1"/>
  <c r="AB31940" i="1"/>
  <c r="AB1883" i="1"/>
  <c r="AB2480" i="1"/>
  <c r="AB3610" i="1"/>
  <c r="AB18922" i="1"/>
  <c r="AB32738" i="1"/>
  <c r="AB8185" i="1"/>
  <c r="AB3529" i="1"/>
  <c r="AB34997" i="1"/>
  <c r="AB17861" i="1"/>
  <c r="AB7959" i="1"/>
  <c r="AB31181" i="1"/>
  <c r="AB9040" i="1"/>
  <c r="AB7315" i="1"/>
  <c r="AB3477" i="1"/>
  <c r="AB5350" i="1"/>
  <c r="AB4368" i="1"/>
  <c r="AB3013" i="1"/>
  <c r="AB29581" i="1"/>
  <c r="AB25457" i="1"/>
  <c r="AB13399" i="1"/>
  <c r="AB54" i="1"/>
  <c r="AB906" i="1"/>
  <c r="AB39879" i="1"/>
  <c r="AB470" i="1"/>
  <c r="AB10394" i="1"/>
  <c r="AB5048" i="1"/>
  <c r="AB4451" i="1"/>
  <c r="AB14521" i="1"/>
  <c r="AB27019" i="1"/>
  <c r="AB11881" i="1"/>
  <c r="AB35731" i="1"/>
  <c r="AB639" i="1"/>
  <c r="AB26663" i="1"/>
  <c r="AB25228" i="1"/>
  <c r="AB5656" i="1"/>
  <c r="AB5217" i="1"/>
  <c r="AB3415" i="1"/>
  <c r="AB27934" i="1"/>
  <c r="AB15387" i="1"/>
  <c r="AB3555" i="1"/>
  <c r="AB33113" i="1"/>
  <c r="AB6196" i="1"/>
  <c r="AB2901" i="1"/>
  <c r="AB3817" i="1"/>
  <c r="AB1904" i="1"/>
  <c r="AB15828" i="1"/>
  <c r="AB3243" i="1"/>
  <c r="AB7121" i="1"/>
  <c r="AB8050" i="1"/>
  <c r="AB6212" i="1"/>
  <c r="AB4551" i="1"/>
  <c r="AB10049" i="1"/>
  <c r="AB793" i="1"/>
  <c r="AB18444" i="1"/>
  <c r="AB15204" i="1"/>
  <c r="AB496" i="1"/>
  <c r="AB10980" i="1"/>
  <c r="AB3712" i="1"/>
  <c r="AB9862" i="1"/>
  <c r="AB6782" i="1"/>
  <c r="AB3631" i="1"/>
  <c r="AB8786" i="1"/>
  <c r="AB37422" i="1"/>
  <c r="AB10358" i="1"/>
  <c r="AB3087" i="1"/>
  <c r="AB9307" i="1"/>
  <c r="AB10361" i="1"/>
  <c r="AB25097" i="1"/>
  <c r="AB15133" i="1"/>
  <c r="AB7389" i="1"/>
  <c r="AB39241" i="1"/>
  <c r="AB14329" i="1"/>
  <c r="AB31" i="1"/>
  <c r="AB3245" i="1"/>
  <c r="AB24110" i="1"/>
  <c r="AB29945" i="1"/>
  <c r="AB31002" i="1"/>
  <c r="AB11429" i="1"/>
  <c r="AB17760" i="1"/>
  <c r="AB32687" i="1"/>
  <c r="AB10790" i="1"/>
  <c r="AB37167" i="1"/>
  <c r="AB36539" i="1"/>
  <c r="AB27360" i="1"/>
  <c r="AB16140" i="1"/>
  <c r="AB7168" i="1"/>
  <c r="AB31922" i="1"/>
  <c r="AB2608" i="1"/>
  <c r="AB34829" i="1"/>
  <c r="AB18279" i="1"/>
  <c r="AB18947" i="1"/>
  <c r="AB31416" i="1"/>
  <c r="AB16574" i="1"/>
  <c r="AB8690" i="1"/>
  <c r="AB13773" i="1"/>
  <c r="AB6872" i="1"/>
  <c r="AB15841" i="1"/>
  <c r="AB19694" i="1"/>
  <c r="AB9965" i="1"/>
  <c r="AB8542" i="1"/>
  <c r="AB1968" i="1"/>
  <c r="AB18770" i="1"/>
  <c r="AB34312" i="1"/>
  <c r="AB277" i="1"/>
  <c r="AB3647" i="1"/>
  <c r="AB31777" i="1"/>
  <c r="AB5993" i="1"/>
  <c r="AB3084" i="1"/>
  <c r="AB13042" i="1"/>
  <c r="AB2752" i="1"/>
  <c r="AB30510" i="1"/>
  <c r="AB7187" i="1"/>
  <c r="AB853" i="1"/>
  <c r="AB3764" i="1"/>
  <c r="AB18570" i="1"/>
  <c r="AB27419" i="1"/>
  <c r="AB29424" i="1"/>
  <c r="AB28950" i="1"/>
  <c r="AB14011" i="1"/>
  <c r="AB12544" i="1"/>
  <c r="AB11732" i="1"/>
  <c r="AB38673" i="1"/>
  <c r="AB22136" i="1"/>
  <c r="AB2793" i="1"/>
  <c r="AB6507" i="1"/>
  <c r="AB8126" i="1"/>
  <c r="AB32336" i="1"/>
  <c r="AB3680" i="1"/>
  <c r="AB23230" i="1"/>
  <c r="AB37704" i="1"/>
  <c r="AB9970" i="1"/>
  <c r="AB32957" i="1"/>
  <c r="AB19578" i="1"/>
  <c r="AB3273" i="1"/>
  <c r="AB10833" i="1"/>
  <c r="AB13597" i="1"/>
  <c r="AB23248" i="1"/>
  <c r="AB22127" i="1"/>
  <c r="AB25007" i="1"/>
  <c r="AB23719" i="1"/>
  <c r="AB35150" i="1"/>
  <c r="AB36451" i="1"/>
  <c r="AB13906" i="1"/>
  <c r="AB3333" i="1"/>
  <c r="AB323" i="1"/>
  <c r="AB2552" i="1"/>
  <c r="AB25743" i="1"/>
  <c r="AB21750" i="1"/>
  <c r="AB35701" i="1"/>
  <c r="AB29624" i="1"/>
  <c r="AB1429" i="1"/>
  <c r="AB3298" i="1"/>
  <c r="AB1659" i="1"/>
  <c r="AB39440" i="1"/>
  <c r="AB2058" i="1"/>
  <c r="AB5620" i="1"/>
  <c r="AB3144" i="1"/>
  <c r="AB31694" i="1"/>
  <c r="AB857" i="1"/>
  <c r="AB6308" i="1"/>
  <c r="AB2096" i="1"/>
  <c r="AB17746" i="1"/>
  <c r="AB10079" i="1"/>
  <c r="AB31357" i="1"/>
  <c r="AB29128" i="1"/>
  <c r="AB1244" i="1"/>
  <c r="AB1912" i="1"/>
  <c r="AB3761" i="1"/>
  <c r="AB10028" i="1"/>
  <c r="AB3968" i="1"/>
  <c r="AB10490" i="1"/>
  <c r="AB5991" i="1"/>
  <c r="AB9022" i="1"/>
  <c r="AB22857" i="1"/>
  <c r="AB19040" i="1"/>
  <c r="AB13162" i="1"/>
  <c r="AB12067" i="1"/>
  <c r="AB6552" i="1"/>
  <c r="AB222" i="1"/>
  <c r="AB15193" i="1"/>
  <c r="AB2233" i="1"/>
  <c r="AB33904" i="1"/>
  <c r="AB23852" i="1"/>
  <c r="AB13325" i="1"/>
  <c r="AB18194" i="1"/>
  <c r="AB37811" i="1"/>
  <c r="AB27564" i="1"/>
  <c r="AB38804" i="1"/>
  <c r="AB33927" i="1"/>
  <c r="AB2828" i="1"/>
  <c r="AB23764" i="1"/>
  <c r="AB1020" i="1"/>
  <c r="AB16312" i="1"/>
  <c r="AB11367" i="1"/>
  <c r="AB11830" i="1"/>
  <c r="AB11052" i="1"/>
  <c r="AB7469" i="1"/>
  <c r="AB26027" i="1"/>
  <c r="AB11510" i="1"/>
  <c r="AB19161" i="1"/>
  <c r="AB22683" i="1"/>
  <c r="AB4115" i="1"/>
  <c r="AB13008" i="1"/>
  <c r="AB37959" i="1"/>
  <c r="AB994" i="1"/>
  <c r="AB13207" i="1"/>
  <c r="AB27367" i="1"/>
  <c r="AB2456" i="1"/>
  <c r="AB6627" i="1"/>
  <c r="AB31767" i="1"/>
  <c r="AB19714" i="1"/>
  <c r="AB1336" i="1"/>
  <c r="AB7657" i="1"/>
  <c r="AB27575" i="1"/>
  <c r="AB34291" i="1"/>
  <c r="AB13888" i="1"/>
  <c r="AB22892" i="1"/>
  <c r="AB24783" i="1"/>
  <c r="AB7434" i="1"/>
  <c r="AB14851" i="1"/>
  <c r="AB26841" i="1"/>
  <c r="AB5684" i="1"/>
  <c r="AB31552" i="1"/>
  <c r="AB6814" i="1"/>
  <c r="AB601" i="1"/>
  <c r="AB17321" i="1"/>
  <c r="AB37698" i="1"/>
  <c r="AB6009" i="1"/>
  <c r="AB1462" i="1"/>
  <c r="AB3771" i="1"/>
  <c r="AB39929" i="1"/>
  <c r="AB5536" i="1"/>
  <c r="AB2563" i="1"/>
  <c r="AB40252" i="1"/>
  <c r="AB20460" i="1"/>
  <c r="AB22208" i="1"/>
  <c r="AB29182" i="1"/>
  <c r="AB20020" i="1"/>
  <c r="AB10526" i="1"/>
  <c r="AB480" i="1"/>
  <c r="AB24925" i="1"/>
  <c r="AB26840" i="1"/>
  <c r="AB2204" i="1"/>
  <c r="AB10165" i="1"/>
  <c r="AB18428" i="1"/>
  <c r="AB17570" i="1"/>
  <c r="AB2151" i="1"/>
  <c r="AB280" i="1"/>
  <c r="AB5415" i="1"/>
  <c r="AB23174" i="1"/>
  <c r="AB21377" i="1"/>
  <c r="AB30611" i="1"/>
  <c r="AB2213" i="1"/>
  <c r="AB21096" i="1"/>
  <c r="AB2153" i="1"/>
  <c r="AB1132" i="1"/>
  <c r="AB6516" i="1"/>
  <c r="AB5732" i="1"/>
  <c r="AB7372" i="1"/>
  <c r="AB7330" i="1"/>
  <c r="AB11054" i="1"/>
  <c r="AB983" i="1"/>
  <c r="AB2543" i="1"/>
  <c r="AB5288" i="1"/>
  <c r="AB10203" i="1"/>
  <c r="AB7749" i="1"/>
  <c r="AB10642" i="1"/>
  <c r="AB21773" i="1"/>
  <c r="AB35607" i="1"/>
  <c r="AB9923" i="1"/>
  <c r="AB95" i="1"/>
  <c r="AB15121" i="1"/>
  <c r="AB26573" i="1"/>
  <c r="AB4668" i="1"/>
  <c r="AB24502" i="1"/>
  <c r="AB8721" i="1"/>
  <c r="AB20559" i="1"/>
  <c r="AB18393" i="1"/>
  <c r="AB286" i="1"/>
  <c r="AB18589" i="1"/>
  <c r="AB33760" i="1"/>
  <c r="AB1643" i="1"/>
  <c r="AB3682" i="1"/>
  <c r="AB38079" i="1"/>
  <c r="AB18702" i="1"/>
  <c r="AB8010" i="1"/>
  <c r="AB37001" i="1"/>
  <c r="AB16803" i="1"/>
  <c r="AB32432" i="1"/>
  <c r="AB25886" i="1"/>
  <c r="AB36114" i="1"/>
  <c r="AB13684" i="1"/>
  <c r="AB14236" i="1"/>
  <c r="AB22371" i="1"/>
  <c r="AB10970" i="1"/>
  <c r="AB2281" i="1"/>
  <c r="AB867" i="1"/>
  <c r="AB14171" i="1"/>
  <c r="AB7403" i="1"/>
  <c r="AB19922" i="1"/>
  <c r="AB21778" i="1"/>
  <c r="AB28103" i="1"/>
  <c r="AB1457" i="1"/>
  <c r="AB10794" i="1"/>
  <c r="AB1779" i="1"/>
  <c r="AB24301" i="1"/>
  <c r="AB25804" i="1"/>
  <c r="AB27016" i="1"/>
  <c r="AB17243" i="1"/>
  <c r="AB28669" i="1"/>
  <c r="AB1092" i="1"/>
  <c r="AB8437" i="1"/>
  <c r="AB7152" i="1"/>
  <c r="AB148" i="1"/>
  <c r="AB13935" i="1"/>
  <c r="AB12188" i="1"/>
  <c r="AB1318" i="1"/>
  <c r="AB32859" i="1"/>
  <c r="AB2009" i="1"/>
  <c r="AB21655" i="1"/>
  <c r="AB22040" i="1"/>
  <c r="AB15668" i="1"/>
  <c r="AB27038" i="1"/>
  <c r="AB14475" i="1"/>
  <c r="AB35394" i="1"/>
  <c r="AB35778" i="1"/>
  <c r="AB24621" i="1"/>
  <c r="AB3876" i="1"/>
  <c r="AB34287" i="1"/>
  <c r="AB11827" i="1"/>
  <c r="AB3493" i="1"/>
  <c r="AB20131" i="1"/>
  <c r="AB35528" i="1"/>
  <c r="AB38916" i="1"/>
  <c r="AB18153" i="1"/>
  <c r="AB10263" i="1"/>
  <c r="AB34919" i="1"/>
  <c r="AB7779" i="1"/>
  <c r="AB10738" i="1"/>
  <c r="AB893" i="1"/>
  <c r="AB608" i="1"/>
  <c r="AB808" i="1"/>
  <c r="AB14141" i="1"/>
  <c r="AB6589" i="1"/>
  <c r="AB31858" i="1"/>
  <c r="AB35484" i="1"/>
  <c r="AB22484" i="1"/>
  <c r="AB1031" i="1"/>
  <c r="AB39660" i="1"/>
  <c r="AB546" i="1"/>
  <c r="AB20377" i="1"/>
  <c r="AB21645" i="1"/>
  <c r="AB3389" i="1"/>
  <c r="AB6261" i="1"/>
  <c r="AB5594" i="1"/>
  <c r="AB1680" i="1"/>
  <c r="AB535" i="1"/>
  <c r="AB21937" i="1"/>
  <c r="AB15188" i="1"/>
  <c r="AB12720" i="1"/>
  <c r="AB12870" i="1"/>
  <c r="AB11463" i="1"/>
  <c r="AB39134" i="1"/>
  <c r="AB31003" i="1"/>
  <c r="AB6561" i="1"/>
  <c r="AB756" i="1"/>
  <c r="AB15130" i="1"/>
  <c r="AB3335" i="1"/>
  <c r="AB1360" i="1"/>
  <c r="AB19448" i="1"/>
  <c r="AB17969" i="1"/>
  <c r="AB12895" i="1"/>
  <c r="AB39487" i="1"/>
  <c r="AB38840" i="1"/>
  <c r="AB1739" i="1"/>
  <c r="AB1105" i="1"/>
  <c r="AB39331" i="1"/>
  <c r="AB6947" i="1"/>
  <c r="AB10309" i="1"/>
  <c r="AB4910" i="1"/>
  <c r="AB35860" i="1"/>
  <c r="AB39070" i="1"/>
  <c r="AB34784" i="1"/>
  <c r="AB6489" i="1"/>
  <c r="AB5816" i="1"/>
  <c r="AB2343" i="1"/>
  <c r="AB23823" i="1"/>
  <c r="AB21504" i="1"/>
  <c r="AB24512" i="1"/>
  <c r="AB351" i="1"/>
  <c r="AB36083" i="1"/>
  <c r="AB1176" i="1"/>
  <c r="AB801" i="1"/>
  <c r="AB32685" i="1"/>
  <c r="AB33636" i="1"/>
  <c r="AB13852" i="1"/>
  <c r="AB20633" i="1"/>
  <c r="AB20632" i="1"/>
  <c r="AB10055" i="1"/>
  <c r="AB4183" i="1"/>
  <c r="AB39291" i="1"/>
  <c r="AB1029" i="1"/>
  <c r="AB17804" i="1"/>
  <c r="AB15190" i="1"/>
  <c r="AB1423" i="1"/>
  <c r="AB13145" i="1"/>
  <c r="AB15625" i="1"/>
  <c r="AB21777" i="1"/>
  <c r="AB38772" i="1"/>
  <c r="AB10338" i="1"/>
  <c r="AB1582" i="1"/>
  <c r="AB10270" i="1"/>
  <c r="AB16884" i="1"/>
  <c r="AB10161" i="1"/>
  <c r="AB33728" i="1"/>
  <c r="AB15703" i="1"/>
  <c r="AB16314" i="1"/>
  <c r="AB36151" i="1"/>
  <c r="AB7732" i="1"/>
  <c r="AB30634" i="1"/>
  <c r="AB38852" i="1"/>
  <c r="AB20664" i="1"/>
  <c r="AB19513" i="1"/>
  <c r="AB5433" i="1"/>
  <c r="AB15396" i="1"/>
  <c r="AB3121" i="1"/>
  <c r="AB30409" i="1"/>
  <c r="AB37091" i="1"/>
  <c r="AB30518" i="1"/>
  <c r="AB6583" i="1"/>
  <c r="AB37731" i="1"/>
  <c r="AB27805" i="1"/>
  <c r="AB40019" i="1"/>
  <c r="AB36370" i="1"/>
  <c r="AB8986" i="1"/>
  <c r="AB2135" i="1"/>
  <c r="AB2750" i="1"/>
  <c r="AB18571" i="1"/>
  <c r="AB16345" i="1"/>
  <c r="AB22362" i="1"/>
  <c r="AB21455" i="1"/>
  <c r="AB27365" i="1"/>
  <c r="AB30929" i="1"/>
  <c r="AB31993" i="1"/>
  <c r="AB33436" i="1"/>
  <c r="AB19555" i="1"/>
  <c r="AB18916" i="1"/>
  <c r="AB36981" i="1"/>
  <c r="AB11908" i="1"/>
  <c r="AB2450" i="1"/>
  <c r="AB22987" i="1"/>
  <c r="AB9216" i="1"/>
  <c r="AB20613" i="1"/>
  <c r="AB23990" i="1"/>
  <c r="AB22927" i="1"/>
  <c r="AB25138" i="1"/>
  <c r="AB33988" i="1"/>
  <c r="AB19661" i="1"/>
  <c r="AB1688" i="1"/>
  <c r="AB32334" i="1"/>
  <c r="AB6337" i="1"/>
  <c r="AB15934" i="1"/>
  <c r="AB251" i="1"/>
  <c r="AB2111" i="1"/>
  <c r="AB7160" i="1"/>
  <c r="AB24566" i="1"/>
  <c r="AB27209" i="1"/>
  <c r="AB32831" i="1"/>
  <c r="AB34868" i="1"/>
  <c r="AB314" i="1"/>
  <c r="AB15930" i="1"/>
  <c r="AB12670" i="1"/>
  <c r="AB34947" i="1"/>
  <c r="AB5471" i="1"/>
  <c r="AB25043" i="1"/>
  <c r="AB22547" i="1"/>
  <c r="AB17369" i="1"/>
  <c r="AB18249" i="1"/>
  <c r="AB35096" i="1"/>
  <c r="AB4540" i="1"/>
  <c r="AB25181" i="1"/>
  <c r="AB27319" i="1"/>
  <c r="AB5095" i="1"/>
  <c r="AB24458" i="1"/>
  <c r="AB117" i="1"/>
  <c r="AB28463" i="1"/>
  <c r="AB3890" i="1"/>
  <c r="AB36663" i="1"/>
  <c r="AB6089" i="1"/>
  <c r="AB15177" i="1"/>
  <c r="AB12949" i="1"/>
  <c r="AB2320" i="1"/>
  <c r="AB15593" i="1"/>
  <c r="AB1391" i="1"/>
  <c r="AB23281" i="1"/>
  <c r="AB11340" i="1"/>
  <c r="AB9319" i="1"/>
  <c r="AB16011" i="1"/>
  <c r="AB18323" i="1"/>
  <c r="AB31503" i="1"/>
  <c r="AB13339" i="1"/>
  <c r="AB7565" i="1"/>
  <c r="AB11944" i="1"/>
  <c r="AB28116" i="1"/>
  <c r="AB30414" i="1"/>
  <c r="AB2866" i="1"/>
  <c r="AB10226" i="1"/>
  <c r="AB24144" i="1"/>
  <c r="AB31051" i="1"/>
  <c r="AB14574" i="1"/>
  <c r="AB15400" i="1"/>
  <c r="AB15728" i="1"/>
  <c r="AB25956" i="1"/>
  <c r="AB2214" i="1"/>
  <c r="AB18480" i="1"/>
  <c r="AB8163" i="1"/>
  <c r="AB24477" i="1"/>
  <c r="AB32115" i="1"/>
  <c r="AB2458" i="1"/>
  <c r="AB3937" i="1"/>
  <c r="AB33294" i="1"/>
  <c r="AB15533" i="1"/>
  <c r="AB17540" i="1"/>
  <c r="AB31904" i="1"/>
  <c r="AB7925" i="1"/>
  <c r="AB24154" i="1"/>
  <c r="AB10029" i="1"/>
  <c r="AB7046" i="1"/>
  <c r="AB20898" i="1"/>
  <c r="AB5112" i="1"/>
  <c r="AB12507" i="1"/>
  <c r="AB30225" i="1"/>
  <c r="AB8779" i="1"/>
  <c r="AB31719" i="1"/>
  <c r="AB8629" i="1"/>
  <c r="AB31632" i="1"/>
  <c r="AB4903" i="1"/>
  <c r="AB10885" i="1"/>
  <c r="AB27030" i="1"/>
  <c r="AB14587" i="1"/>
  <c r="AB35256" i="1"/>
  <c r="AB23735" i="1"/>
  <c r="AB6662" i="1"/>
  <c r="AB4356" i="1"/>
  <c r="AB27455" i="1"/>
  <c r="AB10831" i="1"/>
  <c r="AB2429" i="1"/>
  <c r="AB3585" i="1"/>
  <c r="AB7785" i="1"/>
  <c r="AB18948" i="1"/>
  <c r="AB11357" i="1"/>
  <c r="AB153" i="1"/>
  <c r="AB1962" i="1"/>
  <c r="AB20133" i="1"/>
  <c r="AB23892" i="1"/>
  <c r="AB14333" i="1"/>
  <c r="AB38544" i="1"/>
  <c r="AB30442" i="1"/>
  <c r="AB33954" i="1"/>
  <c r="AB38913" i="1"/>
  <c r="AB13378" i="1"/>
  <c r="AB5905" i="1"/>
  <c r="AB37437" i="1"/>
  <c r="AB13343" i="1"/>
  <c r="AB12669" i="1"/>
  <c r="AB13303" i="1"/>
  <c r="AB17740" i="1"/>
  <c r="AB19176" i="1"/>
  <c r="AB31078" i="1"/>
  <c r="AB18659" i="1"/>
  <c r="AB36149" i="1"/>
  <c r="AB13593" i="1"/>
  <c r="AB28938" i="1"/>
  <c r="AB11078" i="1"/>
  <c r="AB23883" i="1"/>
  <c r="AB29730" i="1"/>
  <c r="AB14852" i="1"/>
  <c r="AB5671" i="1"/>
  <c r="AB9743" i="1"/>
  <c r="AB2919" i="1"/>
  <c r="AB31493" i="1"/>
  <c r="AB3471" i="1"/>
  <c r="AB5666" i="1"/>
  <c r="AB1502" i="1"/>
  <c r="AB10704" i="1"/>
  <c r="AB38458" i="1"/>
  <c r="AB25048" i="1"/>
  <c r="AB36024" i="1"/>
  <c r="AB34834" i="1"/>
  <c r="AB33163" i="1"/>
  <c r="AB5399" i="1"/>
  <c r="AB34025" i="1"/>
  <c r="AB28838" i="1"/>
  <c r="AB26086" i="1"/>
  <c r="AB11181" i="1"/>
  <c r="AB34081" i="1"/>
  <c r="AB6961" i="1"/>
  <c r="AB10916" i="1"/>
  <c r="AB36025" i="1"/>
  <c r="AB14396" i="1"/>
  <c r="AB14207" i="1"/>
  <c r="AB2738" i="1"/>
  <c r="AB8913" i="1"/>
  <c r="AB2614" i="1"/>
  <c r="AB1294" i="1"/>
  <c r="AB7684" i="1"/>
  <c r="AB4488" i="1"/>
  <c r="AB32670" i="1"/>
  <c r="AB477" i="1"/>
  <c r="AB7423" i="1"/>
  <c r="AB26097" i="1"/>
  <c r="AB7272" i="1"/>
  <c r="AB37094" i="1"/>
  <c r="AB3034" i="1"/>
  <c r="AB3346" i="1"/>
  <c r="AB4545" i="1"/>
  <c r="AB3374" i="1"/>
  <c r="AB10511" i="1"/>
  <c r="AB21523" i="1"/>
  <c r="AB15057" i="1"/>
  <c r="AB3853" i="1"/>
  <c r="AB21999" i="1"/>
  <c r="AB30640" i="1"/>
  <c r="AB12384" i="1"/>
  <c r="AB23267" i="1"/>
  <c r="AB16958" i="1"/>
  <c r="AB16176" i="1"/>
  <c r="AB5883" i="1"/>
  <c r="AB13323" i="1"/>
  <c r="AB38" i="1"/>
  <c r="AB20128" i="1"/>
  <c r="AB16032" i="1"/>
  <c r="AB1478" i="1"/>
  <c r="AB30527" i="1"/>
  <c r="AB8780" i="1"/>
  <c r="AB10543" i="1"/>
  <c r="AB10136" i="1"/>
  <c r="AB796" i="1"/>
  <c r="AB1599" i="1"/>
  <c r="AB3943" i="1"/>
  <c r="AB3782" i="1"/>
  <c r="AB27867" i="1"/>
  <c r="AB23327" i="1"/>
  <c r="AB610" i="1"/>
  <c r="AB39672" i="1"/>
  <c r="AB7676" i="1"/>
  <c r="AB37414" i="1"/>
  <c r="AB15571" i="1"/>
  <c r="AB7332" i="1"/>
  <c r="AB19699" i="1"/>
  <c r="AB26974" i="1"/>
  <c r="AB3907" i="1"/>
  <c r="AB1039" i="1"/>
  <c r="AB13256" i="1"/>
  <c r="AB4201" i="1"/>
  <c r="AB6006" i="1"/>
  <c r="AB1789" i="1"/>
  <c r="AB12899" i="1"/>
  <c r="AB18450" i="1"/>
  <c r="AB10873" i="1"/>
  <c r="AB7144" i="1"/>
  <c r="AB27537" i="1"/>
  <c r="AB10009" i="1"/>
  <c r="AB35685" i="1"/>
  <c r="AB12435" i="1"/>
  <c r="AB7018" i="1"/>
  <c r="AB23464" i="1"/>
  <c r="AB14881" i="1"/>
  <c r="AB807" i="1"/>
  <c r="AB23084" i="1"/>
  <c r="AB12387" i="1"/>
  <c r="AB26273" i="1"/>
  <c r="AB32183" i="1"/>
  <c r="AB40437" i="1"/>
  <c r="AB2952" i="1"/>
  <c r="AB7179" i="1"/>
  <c r="AB1283" i="1"/>
  <c r="AB27882" i="1"/>
  <c r="AB3810" i="1"/>
  <c r="AB15447" i="1"/>
  <c r="AB9791" i="1"/>
  <c r="AB35636" i="1"/>
  <c r="AB228" i="1"/>
  <c r="AB1678" i="1"/>
  <c r="AB7131" i="1"/>
  <c r="AB21112" i="1"/>
  <c r="AB9357" i="1"/>
  <c r="AB6928" i="1"/>
  <c r="AB24648" i="1"/>
  <c r="AB23124" i="1"/>
  <c r="AB11098" i="1"/>
  <c r="AB33667" i="1"/>
  <c r="AB17014" i="1"/>
  <c r="AB7341" i="1"/>
  <c r="AB11341" i="1"/>
  <c r="AB564" i="1"/>
  <c r="AB10542" i="1"/>
  <c r="AB12369" i="1"/>
  <c r="AB32580" i="1"/>
  <c r="AB25950" i="1"/>
  <c r="AB1219" i="1"/>
  <c r="AB26633" i="1"/>
  <c r="AB2512" i="1"/>
  <c r="AB11229" i="1"/>
  <c r="AB10138" i="1"/>
  <c r="AB7966" i="1"/>
  <c r="AB14617" i="1"/>
  <c r="AB2935" i="1"/>
  <c r="AB16729" i="1"/>
  <c r="AB24844" i="1"/>
  <c r="AB2347" i="1"/>
  <c r="AB17267" i="1"/>
  <c r="AB8031" i="1"/>
  <c r="AB39179" i="1"/>
  <c r="AB13527" i="1"/>
  <c r="AB1079" i="1"/>
  <c r="AB1108" i="1"/>
  <c r="AB3428" i="1"/>
  <c r="AB35703" i="1"/>
  <c r="AB2815" i="1"/>
  <c r="AB23151" i="1"/>
  <c r="AB6018" i="1"/>
  <c r="AB579" i="1"/>
  <c r="AB3637" i="1"/>
  <c r="AB21465" i="1"/>
  <c r="AB32943" i="1"/>
  <c r="AB5896" i="1"/>
  <c r="AB4182" i="1"/>
  <c r="AB8193" i="1"/>
  <c r="AB19396" i="1"/>
  <c r="AB8600" i="1"/>
  <c r="AB14993" i="1"/>
  <c r="AB4315" i="1"/>
  <c r="AB4581" i="1"/>
  <c r="AB32605" i="1"/>
  <c r="AB33437" i="1"/>
  <c r="AB36960" i="1"/>
  <c r="AB25492" i="1"/>
  <c r="AB40116" i="1"/>
  <c r="AB3447" i="1"/>
  <c r="AB5821" i="1"/>
  <c r="AB14544" i="1"/>
  <c r="AB27920" i="1"/>
  <c r="AB21813" i="1"/>
  <c r="AB12065" i="1"/>
  <c r="AB12988" i="1"/>
  <c r="AB4106" i="1"/>
  <c r="AB19625" i="1"/>
  <c r="AB8078" i="1"/>
  <c r="AB21205" i="1"/>
  <c r="AB21558" i="1"/>
  <c r="AB20850" i="1"/>
  <c r="AB11088" i="1"/>
  <c r="AB1511" i="1"/>
  <c r="AB18663" i="1"/>
  <c r="AB4857" i="1"/>
  <c r="AB23532" i="1"/>
  <c r="AB20039" i="1"/>
  <c r="AB35964" i="1"/>
  <c r="AB39723" i="1"/>
  <c r="AB24919" i="1"/>
  <c r="AB12429" i="1"/>
  <c r="AB5078" i="1"/>
  <c r="AB29699" i="1"/>
  <c r="AB8101" i="1"/>
  <c r="AB35319" i="1"/>
  <c r="AB35379" i="1"/>
  <c r="AB4613" i="1"/>
  <c r="AB16564" i="1"/>
  <c r="AB12037" i="1"/>
  <c r="AB1685" i="1"/>
  <c r="AB9569" i="1"/>
  <c r="AB11963" i="1"/>
  <c r="AB25757" i="1"/>
  <c r="AB2083" i="1"/>
  <c r="AB3581" i="1"/>
  <c r="AB25351" i="1"/>
  <c r="AB23232" i="1"/>
  <c r="AB28835" i="1"/>
  <c r="AB13076" i="1"/>
  <c r="AB669" i="1"/>
  <c r="AB2066" i="1"/>
  <c r="AB38131" i="1"/>
  <c r="AB29903" i="1"/>
  <c r="AB27960" i="1"/>
  <c r="AB24291" i="1"/>
  <c r="AB16539" i="1"/>
  <c r="AB13804" i="1"/>
  <c r="AB33880" i="1"/>
  <c r="AB30318" i="1"/>
  <c r="AB27086" i="1"/>
  <c r="AB1747" i="1"/>
  <c r="AB34548" i="1"/>
  <c r="AB25547" i="1"/>
  <c r="AB28695" i="1"/>
  <c r="AB5157" i="1"/>
  <c r="AB10521" i="1"/>
  <c r="AB24074" i="1"/>
  <c r="AB10734" i="1"/>
  <c r="AB30954" i="1"/>
  <c r="AB7347" i="1"/>
  <c r="AB413" i="1"/>
  <c r="AB20320" i="1"/>
  <c r="AB10030" i="1"/>
  <c r="AB626" i="1"/>
  <c r="AB6350" i="1"/>
  <c r="AB38642" i="1"/>
  <c r="AB34765" i="1"/>
  <c r="AB27772" i="1"/>
  <c r="AB2304" i="1"/>
  <c r="AB2100" i="1"/>
  <c r="AB32798" i="1"/>
  <c r="AB26856" i="1"/>
  <c r="AB24428" i="1"/>
  <c r="AB1100" i="1"/>
  <c r="AB38726" i="1"/>
  <c r="AB27125" i="1"/>
  <c r="AB13036" i="1"/>
  <c r="AB36851" i="1"/>
  <c r="AB39653" i="1"/>
  <c r="AB19378" i="1"/>
  <c r="AB1512" i="1"/>
  <c r="AB2755" i="1"/>
  <c r="AB17120" i="1"/>
  <c r="AB1122" i="1"/>
  <c r="AB1574" i="1"/>
  <c r="AB1776" i="1"/>
  <c r="AB2697" i="1"/>
  <c r="AB4664" i="1"/>
  <c r="AB3012" i="1"/>
  <c r="AB35108" i="1"/>
  <c r="AB2469" i="1"/>
  <c r="AB8121" i="1"/>
  <c r="AB4645" i="1"/>
  <c r="AB947" i="1"/>
  <c r="AB12553" i="1"/>
  <c r="AB1955" i="1"/>
  <c r="AB3307" i="1"/>
  <c r="AB4687" i="1"/>
  <c r="AB36512" i="1"/>
  <c r="AB15913" i="1"/>
  <c r="AB10064" i="1"/>
  <c r="AB13454" i="1"/>
  <c r="AB5635" i="1"/>
  <c r="AB7843" i="1"/>
  <c r="AB13451" i="1"/>
  <c r="AB3560" i="1"/>
  <c r="AB35611" i="1"/>
  <c r="AB27897" i="1"/>
  <c r="AB541" i="1"/>
  <c r="AB4261" i="1"/>
  <c r="AB4342" i="1"/>
  <c r="AB18201" i="1"/>
  <c r="AB2181" i="1"/>
  <c r="AB30352" i="1"/>
  <c r="AB32561" i="1"/>
  <c r="AB18216" i="1"/>
  <c r="AB1567" i="1"/>
  <c r="AB38175" i="1"/>
  <c r="AB36001" i="1"/>
  <c r="AB1372" i="1"/>
  <c r="AB28112" i="1"/>
  <c r="AB5441" i="1"/>
  <c r="AB13363" i="1"/>
  <c r="AB14804" i="1"/>
  <c r="AB10854" i="1"/>
  <c r="AB9848" i="1"/>
  <c r="AB15083" i="1"/>
  <c r="AB37007" i="1"/>
  <c r="AB31243" i="1"/>
  <c r="AB9610" i="1"/>
  <c r="AB31470" i="1"/>
  <c r="AB36889" i="1"/>
  <c r="AB28281" i="1"/>
  <c r="AB25063" i="1"/>
  <c r="AB2773" i="1"/>
  <c r="AB2309" i="1"/>
  <c r="AB29271" i="1"/>
  <c r="AB14005" i="1"/>
  <c r="AB3027" i="1"/>
  <c r="AB15596" i="1"/>
  <c r="AB1752" i="1"/>
  <c r="AB1692" i="1"/>
  <c r="AB4698" i="1"/>
  <c r="AB26215" i="1"/>
  <c r="AB4589" i="1"/>
  <c r="AB30891" i="1"/>
  <c r="AB10277" i="1"/>
  <c r="AB13380" i="1"/>
  <c r="AB26132" i="1"/>
  <c r="AB33200" i="1"/>
  <c r="AB12819" i="1"/>
  <c r="AB11303" i="1"/>
  <c r="AB27580" i="1"/>
  <c r="AB18919" i="1"/>
  <c r="AB24324" i="1"/>
  <c r="AB33670" i="1"/>
  <c r="AB23019" i="1"/>
  <c r="AB21486" i="1"/>
  <c r="AB14303" i="1"/>
  <c r="AB3179" i="1"/>
  <c r="AB11433" i="1"/>
  <c r="AB38344" i="1"/>
  <c r="AB1848" i="1"/>
  <c r="AB14244" i="1"/>
  <c r="AB32855" i="1"/>
  <c r="AB4078" i="1"/>
  <c r="AB2006" i="1"/>
  <c r="AB24683" i="1"/>
  <c r="AB12292" i="1"/>
  <c r="AB22688" i="1"/>
  <c r="AB6153" i="1"/>
  <c r="AB36789" i="1"/>
  <c r="AB32360" i="1"/>
  <c r="AB22391" i="1"/>
  <c r="AB3820" i="1"/>
  <c r="AB20707" i="1"/>
  <c r="AB2741" i="1"/>
  <c r="AB32073" i="1"/>
  <c r="AB3017" i="1"/>
  <c r="AB37196" i="1"/>
  <c r="AB26618" i="1"/>
  <c r="AB15510" i="1"/>
  <c r="AB22170" i="1"/>
  <c r="AB22102" i="1"/>
  <c r="AB962" i="1"/>
  <c r="AB12421" i="1"/>
  <c r="AB6019" i="1"/>
  <c r="AB32228" i="1"/>
  <c r="AB12874" i="1"/>
  <c r="AB12810" i="1"/>
  <c r="AB2554" i="1"/>
  <c r="AB35673" i="1"/>
  <c r="AB25042" i="1"/>
  <c r="AB33640" i="1"/>
  <c r="AB11867" i="1"/>
  <c r="AB15181" i="1"/>
  <c r="AB17446" i="1"/>
  <c r="AB33964" i="1"/>
  <c r="AB7578" i="1"/>
  <c r="AB11802" i="1"/>
  <c r="AB1814" i="1"/>
  <c r="AB24604" i="1"/>
  <c r="AB21610" i="1"/>
  <c r="AB34894" i="1"/>
  <c r="AB27676" i="1"/>
  <c r="AB23876" i="1"/>
  <c r="AB802" i="1"/>
  <c r="AB38952" i="1"/>
  <c r="AB16402" i="1"/>
  <c r="AB19824" i="1"/>
  <c r="AB17367" i="1"/>
  <c r="AB14808" i="1"/>
  <c r="AB30719" i="1"/>
  <c r="AB13854" i="1"/>
  <c r="AB32926" i="1"/>
  <c r="AB25573" i="1"/>
  <c r="AB22557" i="1"/>
  <c r="AB40094" i="1"/>
  <c r="AB23689" i="1"/>
  <c r="AB36350" i="1"/>
  <c r="AB32592" i="1"/>
  <c r="AB16154" i="1"/>
  <c r="AB9306" i="1"/>
  <c r="AB5962" i="1"/>
  <c r="AB21359" i="1"/>
  <c r="AB10960" i="1"/>
  <c r="AB22120" i="1"/>
  <c r="AB16653" i="1"/>
  <c r="AB39355" i="1"/>
  <c r="AB12372" i="1"/>
  <c r="AB2239" i="1"/>
  <c r="AB9442" i="1"/>
  <c r="AB16192" i="1"/>
  <c r="AB37797" i="1"/>
  <c r="AB11364" i="1"/>
  <c r="AB4882" i="1"/>
  <c r="AB9278" i="1"/>
  <c r="AB37413" i="1"/>
  <c r="AB7104" i="1"/>
  <c r="AB39022" i="1"/>
  <c r="AB37056" i="1"/>
  <c r="AB432" i="1"/>
  <c r="AB22244" i="1"/>
  <c r="AB21463" i="1"/>
  <c r="AB39754" i="1"/>
  <c r="AB31964" i="1"/>
  <c r="AB39230" i="1"/>
  <c r="AB11264" i="1"/>
  <c r="AB18549" i="1"/>
  <c r="AB36327" i="1"/>
  <c r="AB21169" i="1"/>
  <c r="AB7600" i="1"/>
  <c r="AB39679" i="1"/>
  <c r="AB6264" i="1"/>
  <c r="AB23440" i="1"/>
  <c r="AB1594" i="1"/>
  <c r="AB3044" i="1"/>
  <c r="AB20208" i="1"/>
  <c r="AB21002" i="1"/>
  <c r="AB706" i="1"/>
  <c r="AB11419" i="1"/>
  <c r="AB4686" i="1"/>
  <c r="AB30642" i="1"/>
  <c r="AB3278" i="1"/>
  <c r="AB2632" i="1"/>
  <c r="AB18207" i="1"/>
  <c r="AB24440" i="1"/>
  <c r="AB4418" i="1"/>
  <c r="AB12888" i="1"/>
  <c r="AB24943" i="1"/>
  <c r="AB4081" i="1"/>
  <c r="AB8269" i="1"/>
  <c r="AB15561" i="1"/>
  <c r="AB2803" i="1"/>
  <c r="AB25566" i="1"/>
  <c r="AB4098" i="1"/>
  <c r="AB29683" i="1"/>
  <c r="AB21953" i="1"/>
  <c r="AB6090" i="1"/>
  <c r="AB31009" i="1"/>
  <c r="AB7899" i="1"/>
  <c r="AB34731" i="1"/>
  <c r="AB4297" i="1"/>
  <c r="AB26505" i="1"/>
  <c r="AB37261" i="1"/>
  <c r="AB12112" i="1"/>
  <c r="AB15609" i="1"/>
  <c r="AB7407" i="1"/>
  <c r="AB1767" i="1"/>
  <c r="AB23419" i="1"/>
  <c r="AB31497" i="1"/>
  <c r="AB8388" i="1"/>
  <c r="AB7696" i="1"/>
  <c r="AB16732" i="1"/>
  <c r="AB4047" i="1"/>
  <c r="AB15467" i="1"/>
  <c r="AB14551" i="1"/>
  <c r="AB5072" i="1"/>
  <c r="AB899" i="1"/>
  <c r="AB40442" i="1"/>
  <c r="AB28425" i="1"/>
  <c r="AB5778" i="1"/>
  <c r="AB2187" i="1"/>
  <c r="AB571" i="1"/>
  <c r="AB5492" i="1"/>
  <c r="AB14697" i="1"/>
  <c r="AB13425" i="1"/>
  <c r="AB9303" i="1"/>
  <c r="AB17564" i="1"/>
  <c r="AB11378" i="1"/>
  <c r="AB12922" i="1"/>
  <c r="AB4016" i="1"/>
  <c r="AB4526" i="1"/>
  <c r="AB36910" i="1"/>
  <c r="AB13491" i="1"/>
  <c r="AB7937" i="1"/>
  <c r="AB21202" i="1"/>
  <c r="AB13381" i="1"/>
  <c r="AB6984" i="1"/>
  <c r="AB869" i="1"/>
  <c r="AB29888" i="1"/>
  <c r="AB17972" i="1"/>
  <c r="AB30380" i="1"/>
  <c r="AB12247" i="1"/>
  <c r="AB13589" i="1"/>
  <c r="AB4079" i="1"/>
  <c r="AB11481" i="1"/>
  <c r="AB8087" i="1"/>
  <c r="AB34559" i="1"/>
  <c r="AB13836" i="1"/>
  <c r="AB12688" i="1"/>
  <c r="AB1571" i="1"/>
  <c r="AB25245" i="1"/>
  <c r="AB15687" i="1"/>
  <c r="AB27638" i="1"/>
  <c r="AB34213" i="1"/>
  <c r="AB21761" i="1"/>
  <c r="AB21852" i="1"/>
  <c r="AB39091" i="1"/>
  <c r="AB38780" i="1"/>
  <c r="AB10005" i="1"/>
  <c r="AB31039" i="1"/>
  <c r="AB36744" i="1"/>
  <c r="AB39730" i="1"/>
  <c r="AB3659" i="1"/>
  <c r="AB5432" i="1"/>
  <c r="AB2246" i="1"/>
  <c r="AB7618" i="1"/>
  <c r="AB1266" i="1"/>
  <c r="AB8971" i="1"/>
  <c r="AB38606" i="1"/>
  <c r="AB27923" i="1"/>
  <c r="AB35653" i="1"/>
  <c r="AB22219" i="1"/>
  <c r="AB803" i="1"/>
  <c r="AB31117" i="1"/>
  <c r="AB8370" i="1"/>
  <c r="AB21572" i="1"/>
  <c r="AB21095" i="1"/>
  <c r="AB10334" i="1"/>
  <c r="AB14033" i="1"/>
  <c r="AB40098" i="1"/>
  <c r="AB24128" i="1"/>
  <c r="AB20680" i="1"/>
  <c r="AB22789" i="1"/>
  <c r="AB17846" i="1"/>
  <c r="AB24298" i="1"/>
  <c r="AB1455" i="1"/>
  <c r="AB7052" i="1"/>
  <c r="AB3193" i="1"/>
  <c r="AB22386" i="1"/>
  <c r="AB8770" i="1"/>
  <c r="AB31038" i="1"/>
  <c r="AB17707" i="1"/>
  <c r="AB27795" i="1"/>
  <c r="AB5738" i="1"/>
  <c r="AB10114" i="1"/>
  <c r="AB28876" i="1"/>
  <c r="AB1211" i="1"/>
  <c r="AB16882" i="1"/>
  <c r="AB29435" i="1"/>
  <c r="AB23935" i="1"/>
  <c r="AB4205" i="1"/>
  <c r="AB5796" i="1"/>
  <c r="AB10101" i="1"/>
  <c r="AB10107" i="1"/>
  <c r="AB4463" i="1"/>
  <c r="AB4886" i="1"/>
  <c r="AB6833" i="1"/>
  <c r="AB4209" i="1"/>
  <c r="AB34173" i="1"/>
  <c r="AB12890" i="1"/>
  <c r="AB19313" i="1"/>
  <c r="AB39474" i="1"/>
  <c r="AB40092" i="1"/>
  <c r="AB30899" i="1"/>
  <c r="AB15297" i="1"/>
  <c r="AB10182" i="1"/>
  <c r="AB11399" i="1"/>
  <c r="AB2746" i="1"/>
  <c r="AB9673" i="1"/>
  <c r="AB1062" i="1"/>
  <c r="AB13015" i="1"/>
  <c r="AB5556" i="1"/>
  <c r="AB29522" i="1"/>
  <c r="AB21263" i="1"/>
  <c r="AB4351" i="1"/>
  <c r="AB3880" i="1"/>
  <c r="AB7549" i="1"/>
  <c r="AB678" i="1"/>
  <c r="AB27739" i="1"/>
  <c r="AB1353" i="1"/>
  <c r="AB2471" i="1"/>
  <c r="AB7990" i="1"/>
  <c r="AB22338" i="1"/>
  <c r="AB31910" i="1"/>
  <c r="AB18661" i="1"/>
  <c r="AB1652" i="1"/>
  <c r="AB163" i="1"/>
  <c r="AB18242" i="1"/>
  <c r="AB13291" i="1"/>
  <c r="AB16833" i="1"/>
  <c r="AB2980" i="1"/>
  <c r="AB26073" i="1"/>
  <c r="AB25598" i="1"/>
  <c r="AB28674" i="1"/>
  <c r="AB9585" i="1"/>
  <c r="AB26464" i="1"/>
  <c r="AB13817" i="1"/>
  <c r="AB27359" i="1"/>
  <c r="AB7373" i="1"/>
  <c r="AB25911" i="1"/>
  <c r="AB6777" i="1"/>
  <c r="AB18691" i="1"/>
  <c r="AB16987" i="1"/>
  <c r="AB8856" i="1"/>
  <c r="AB12708" i="1"/>
  <c r="AB3958" i="1"/>
  <c r="AB18827" i="1"/>
  <c r="AB12755" i="1"/>
  <c r="AB13127" i="1"/>
  <c r="AB34822" i="1"/>
  <c r="AB34848" i="1"/>
  <c r="AB28733" i="1"/>
  <c r="AB34904" i="1"/>
  <c r="AB16108" i="1"/>
  <c r="AB35265" i="1"/>
  <c r="AB32210" i="1"/>
  <c r="AB28848" i="1"/>
  <c r="AB29208" i="1"/>
  <c r="AB5059" i="1"/>
  <c r="AB1723" i="1"/>
  <c r="AB23911" i="1"/>
  <c r="AB39138" i="1"/>
  <c r="AB13413" i="1"/>
  <c r="AB31754" i="1"/>
  <c r="AB40006" i="1"/>
  <c r="AB39813" i="1"/>
  <c r="AB25744" i="1"/>
  <c r="AB38245" i="1"/>
  <c r="AB9583" i="1"/>
  <c r="AB16658" i="1"/>
  <c r="AB33087" i="1"/>
  <c r="AB35307" i="1"/>
  <c r="AB21844" i="1"/>
  <c r="AB11654" i="1"/>
  <c r="AB31013" i="1"/>
  <c r="AB27033" i="1"/>
  <c r="AB36811" i="1"/>
  <c r="AB38486" i="1"/>
  <c r="AB2906" i="1"/>
  <c r="AB5866" i="1"/>
  <c r="AB40419" i="1"/>
  <c r="AB22903" i="1"/>
  <c r="AB31859" i="1"/>
  <c r="AB32614" i="1"/>
  <c r="AB9214" i="1"/>
  <c r="AB32299" i="1"/>
  <c r="AB36524" i="1"/>
  <c r="AB17254" i="1"/>
  <c r="AB29771" i="1"/>
  <c r="AB15830" i="1"/>
  <c r="AB20235" i="1"/>
  <c r="AB9239" i="1"/>
  <c r="AB39676" i="1"/>
  <c r="AB5234" i="1"/>
  <c r="AB4059" i="1"/>
  <c r="AB11447" i="1"/>
  <c r="AB23002" i="1"/>
  <c r="AB35717" i="1"/>
  <c r="AB34805" i="1"/>
  <c r="AB4002" i="1"/>
  <c r="AB8903" i="1"/>
  <c r="AB34116" i="1"/>
  <c r="AB38974" i="1"/>
  <c r="AB11647" i="1"/>
  <c r="AB23661" i="1"/>
  <c r="AB7615" i="1"/>
  <c r="AB18771" i="1"/>
  <c r="AB29465" i="1"/>
  <c r="AB22021" i="1"/>
  <c r="AB22222" i="1"/>
  <c r="AB27144" i="1"/>
  <c r="AB1877" i="1"/>
  <c r="AB30832" i="1"/>
  <c r="AB21836" i="1"/>
  <c r="AB28358" i="1"/>
  <c r="AB39025" i="1"/>
  <c r="AB8902" i="1"/>
  <c r="AB10639" i="1"/>
  <c r="AB23297" i="1"/>
  <c r="AB4287" i="1"/>
  <c r="AB17790" i="1"/>
  <c r="AB5332" i="1"/>
  <c r="AB35691" i="1"/>
  <c r="AB859" i="1"/>
  <c r="AB32823" i="1"/>
  <c r="AB14878" i="1"/>
  <c r="AB13125" i="1"/>
  <c r="AB14561" i="1"/>
  <c r="AB11490" i="1"/>
  <c r="AB19279" i="1"/>
  <c r="AB5110" i="1"/>
  <c r="AB11228" i="1"/>
  <c r="AB30865" i="1"/>
  <c r="AB7417" i="1"/>
  <c r="AB972" i="1"/>
  <c r="AB15469" i="1"/>
  <c r="AB40224" i="1"/>
  <c r="AB6557" i="1"/>
  <c r="AB19026" i="1"/>
  <c r="AB4329" i="1"/>
  <c r="AB28458" i="1"/>
  <c r="AB18650" i="1"/>
  <c r="AB9867" i="1"/>
  <c r="AB9625" i="1"/>
  <c r="AB19927" i="1"/>
  <c r="AB30361" i="1"/>
  <c r="AB8966" i="1"/>
  <c r="AB1866" i="1"/>
  <c r="AB15156" i="1"/>
  <c r="AB4037" i="1"/>
  <c r="AB39884" i="1"/>
  <c r="AB36785" i="1"/>
  <c r="AB34085" i="1"/>
  <c r="AB17238" i="1"/>
  <c r="AB18417" i="1"/>
  <c r="AB7640" i="1"/>
  <c r="AB11495" i="1"/>
  <c r="AB22304" i="1"/>
  <c r="AB22468" i="1"/>
  <c r="AB9724" i="1"/>
  <c r="AB471" i="1"/>
  <c r="AB14910" i="1"/>
  <c r="AB1187" i="1"/>
  <c r="AB4359" i="1"/>
  <c r="AB36343" i="1"/>
  <c r="AB9012" i="1"/>
  <c r="AB5046" i="1"/>
  <c r="AB11569" i="1"/>
  <c r="AB1867" i="1"/>
  <c r="AB1192" i="1"/>
  <c r="AB3377" i="1"/>
  <c r="AB18015" i="1"/>
  <c r="AB5618" i="1"/>
  <c r="AB1499" i="1"/>
  <c r="AB2559" i="1"/>
  <c r="AB4948" i="1"/>
  <c r="AB3143" i="1"/>
  <c r="AB25729" i="1"/>
  <c r="AB8072" i="1"/>
  <c r="AB2302" i="1"/>
  <c r="AB4421" i="1"/>
  <c r="AB8585" i="1"/>
  <c r="AB33835" i="1"/>
  <c r="AB21194" i="1"/>
  <c r="AB16709" i="1"/>
  <c r="AB223" i="1"/>
  <c r="AB19830" i="1"/>
  <c r="AB3945" i="1"/>
  <c r="AB3164" i="1"/>
  <c r="AB37834" i="1"/>
  <c r="AB14420" i="1"/>
  <c r="AB935" i="1"/>
  <c r="AB724" i="1"/>
  <c r="AB37494" i="1"/>
  <c r="AB161" i="1"/>
  <c r="AB13445" i="1"/>
  <c r="AB40479" i="1"/>
  <c r="AB33395" i="1"/>
  <c r="AB28648" i="1"/>
  <c r="AB35039" i="1"/>
  <c r="AB15024" i="1"/>
  <c r="AB28391" i="1"/>
  <c r="AB9908" i="1"/>
  <c r="AB29198" i="1"/>
  <c r="AB38669" i="1"/>
  <c r="AB1952" i="1"/>
  <c r="AB2476" i="1"/>
  <c r="AB21024" i="1"/>
  <c r="AB16800" i="1"/>
  <c r="AB22718" i="1"/>
  <c r="AB7396" i="1"/>
  <c r="AB21431" i="1"/>
  <c r="AB10628" i="1"/>
  <c r="AB8238" i="1"/>
  <c r="AB33496" i="1"/>
  <c r="AB8043" i="1"/>
  <c r="AB13600" i="1"/>
  <c r="AB18059" i="1"/>
  <c r="AB33873" i="1"/>
  <c r="AB12117" i="1"/>
  <c r="AB7873" i="1"/>
  <c r="AB22479" i="1"/>
  <c r="AB39864" i="1"/>
  <c r="AB8326" i="1"/>
  <c r="AB2631" i="1"/>
  <c r="AB37537" i="1"/>
  <c r="AB38777" i="1"/>
  <c r="AB6424" i="1"/>
  <c r="AB11595" i="1"/>
  <c r="AB38146" i="1"/>
  <c r="AB33589" i="1"/>
  <c r="AB22522" i="1"/>
  <c r="AB2306" i="1"/>
  <c r="AB21060" i="1"/>
  <c r="AB12968" i="1"/>
  <c r="AB28415" i="1"/>
  <c r="AB37629" i="1"/>
  <c r="AB2080" i="1"/>
  <c r="AB4930" i="1"/>
  <c r="AB5121" i="1"/>
  <c r="AB9582" i="1"/>
  <c r="AB31312" i="1"/>
  <c r="AB36822" i="1"/>
  <c r="AB33852" i="1"/>
  <c r="AB9317" i="1"/>
  <c r="AB603" i="1"/>
  <c r="AB2587" i="1"/>
  <c r="AB12486" i="1"/>
  <c r="AB3108" i="1"/>
  <c r="AB9861" i="1"/>
  <c r="AB13084" i="1"/>
  <c r="AB2772" i="1"/>
  <c r="AB1321" i="1"/>
  <c r="AB9753" i="1"/>
  <c r="AB28273" i="1"/>
  <c r="AB4302" i="1"/>
  <c r="AB32333" i="1"/>
  <c r="AB6501" i="1"/>
  <c r="AB16769" i="1"/>
  <c r="AB2999" i="1"/>
  <c r="AB2807" i="1"/>
  <c r="AB17284" i="1"/>
  <c r="AB10612" i="1"/>
  <c r="AB7079" i="1"/>
  <c r="AB27592" i="1"/>
  <c r="AB475" i="1"/>
  <c r="AB29069" i="1"/>
  <c r="AB10117" i="1"/>
  <c r="AB9595" i="1"/>
  <c r="AB1003" i="1"/>
  <c r="AB1209" i="1"/>
  <c r="AB10749" i="1"/>
  <c r="AB13521" i="1"/>
  <c r="AB2522" i="1"/>
  <c r="AB27240" i="1"/>
  <c r="AB18203" i="1"/>
  <c r="AB35647" i="1"/>
  <c r="AB12576" i="1"/>
  <c r="AB2336" i="1"/>
  <c r="AB3175" i="1"/>
  <c r="AB21727" i="1"/>
  <c r="AB8266" i="1"/>
  <c r="AB1621" i="1"/>
  <c r="AB30036" i="1"/>
  <c r="AB21843" i="1"/>
  <c r="AB21211" i="1"/>
  <c r="AB10958" i="1"/>
  <c r="AB9760" i="1"/>
  <c r="AB26057" i="1"/>
  <c r="AB1983" i="1"/>
  <c r="AB1117" i="1"/>
  <c r="AB5677" i="1"/>
  <c r="AB10909" i="1"/>
  <c r="AB6794" i="1"/>
  <c r="AB4937" i="1"/>
  <c r="AB8190" i="1"/>
  <c r="AB38110" i="1"/>
  <c r="AB29125" i="1"/>
  <c r="AB16920" i="1"/>
  <c r="AB11359" i="1"/>
  <c r="AB8244" i="1"/>
  <c r="AB31235" i="1"/>
  <c r="AB11660" i="1"/>
  <c r="AB34808" i="1"/>
  <c r="AB22954" i="1"/>
  <c r="AB1066" i="1"/>
  <c r="AB8845" i="1"/>
  <c r="AB8750" i="1"/>
  <c r="AB30069" i="1"/>
  <c r="AB6875" i="1"/>
  <c r="AB7378" i="1"/>
  <c r="AB34181" i="1"/>
  <c r="AB1484" i="1"/>
  <c r="AB19559" i="1"/>
  <c r="AB3873" i="1"/>
  <c r="AB26725" i="1"/>
  <c r="AB17603" i="1"/>
  <c r="AB37155" i="1"/>
  <c r="AB37887" i="1"/>
  <c r="AB34384" i="1"/>
  <c r="AB35733" i="1"/>
  <c r="AB21635" i="1"/>
  <c r="AB30197" i="1"/>
  <c r="AB268" i="1"/>
  <c r="AB6441" i="1"/>
  <c r="AB12201" i="1"/>
  <c r="AB3683" i="1"/>
  <c r="AB26737" i="1"/>
  <c r="AB1660" i="1"/>
  <c r="AB27215" i="1"/>
  <c r="AB3068" i="1"/>
  <c r="AB2364" i="1"/>
  <c r="AB1464" i="1"/>
  <c r="AB989" i="1"/>
  <c r="AB10846" i="1"/>
  <c r="AB21797" i="1"/>
  <c r="AB10995" i="1"/>
  <c r="AB24610" i="1"/>
  <c r="AB4486" i="1"/>
  <c r="AB29039" i="1"/>
  <c r="AB8712" i="1"/>
  <c r="AB18367" i="1"/>
  <c r="AB505" i="1"/>
  <c r="AB13653" i="1"/>
  <c r="AB2966" i="1"/>
  <c r="AB3127" i="1"/>
  <c r="AB69" i="1"/>
  <c r="AB11102" i="1"/>
  <c r="AB28189" i="1"/>
  <c r="AB10414" i="1"/>
  <c r="AB9262" i="1"/>
  <c r="AB40246" i="1"/>
  <c r="AB26552" i="1"/>
  <c r="AB21746" i="1"/>
  <c r="AB387" i="1"/>
  <c r="AB36456" i="1"/>
  <c r="AB784" i="1"/>
  <c r="AB863" i="1"/>
  <c r="AB13656" i="1"/>
  <c r="AB29676" i="1"/>
  <c r="AB16716" i="1"/>
  <c r="AB10518" i="1"/>
  <c r="AB1637" i="1"/>
  <c r="AB532" i="1"/>
  <c r="AB10393" i="1"/>
  <c r="AB13573" i="1"/>
  <c r="AB2267" i="1"/>
  <c r="AB28268" i="1"/>
  <c r="AB1362" i="1"/>
  <c r="AB28577" i="1"/>
  <c r="AB36052" i="1"/>
  <c r="AB6148" i="1"/>
  <c r="AB4516" i="1"/>
  <c r="AB25846" i="1"/>
  <c r="AB2395" i="1"/>
  <c r="AB220" i="1"/>
  <c r="AB30651" i="1"/>
  <c r="AB34892" i="1"/>
  <c r="AB32520" i="1"/>
  <c r="AB15964" i="1"/>
  <c r="AB16936" i="1"/>
  <c r="AB26887" i="1"/>
  <c r="AB21840" i="1"/>
  <c r="AB5275" i="1"/>
  <c r="AB10852" i="1"/>
  <c r="AB27944" i="1"/>
  <c r="AB1795" i="1"/>
  <c r="AB24233" i="1"/>
  <c r="AB3636" i="1"/>
  <c r="AB16325" i="1"/>
  <c r="AB5937" i="1"/>
  <c r="AB1460" i="1"/>
  <c r="AB18764" i="1"/>
  <c r="AB19400" i="1"/>
  <c r="AB38813" i="1"/>
  <c r="AB8130" i="1"/>
  <c r="AB17323" i="1"/>
  <c r="AB36125" i="1"/>
  <c r="AB34563" i="1"/>
  <c r="AB38223" i="1"/>
  <c r="AB38977" i="1"/>
  <c r="AB2951" i="1"/>
  <c r="AB1948" i="1"/>
  <c r="AB20875" i="1"/>
  <c r="AB13028" i="1"/>
  <c r="AB20646" i="1"/>
  <c r="AB35474" i="1"/>
  <c r="AB25803" i="1"/>
  <c r="AB39275" i="1"/>
  <c r="AB22781" i="1"/>
  <c r="AB34823" i="1"/>
  <c r="AB7127" i="1"/>
  <c r="AB32237" i="1"/>
  <c r="AB5085" i="1"/>
  <c r="AB27686" i="1"/>
  <c r="AB7349" i="1"/>
  <c r="AB360" i="1"/>
  <c r="AB10335" i="1"/>
  <c r="AB12500" i="1"/>
  <c r="AB29889" i="1"/>
  <c r="AB25115" i="1"/>
  <c r="AB17889" i="1"/>
  <c r="AB2146" i="1"/>
  <c r="AB8806" i="1"/>
  <c r="AB2540" i="1"/>
  <c r="AB18831" i="1"/>
  <c r="AB17489" i="1"/>
  <c r="AB6356" i="1"/>
  <c r="AB17920" i="1"/>
  <c r="AB34957" i="1"/>
  <c r="AB6745" i="1"/>
  <c r="AB33391" i="1"/>
  <c r="AB22778" i="1"/>
  <c r="AB38982" i="1"/>
  <c r="AB6436" i="1"/>
  <c r="AB17558" i="1"/>
  <c r="AB32003" i="1"/>
  <c r="AB27441" i="1"/>
  <c r="AB14020" i="1"/>
  <c r="AB12834" i="1"/>
  <c r="AB3558" i="1"/>
  <c r="AB37499" i="1"/>
  <c r="AB2283" i="1"/>
  <c r="AB29546" i="1"/>
  <c r="AB34030" i="1"/>
  <c r="AB37950" i="1"/>
  <c r="AB34049" i="1"/>
  <c r="AB6667" i="1"/>
  <c r="AB13923" i="1"/>
  <c r="AB13218" i="1"/>
  <c r="AB26475" i="1"/>
  <c r="AB17843" i="1"/>
  <c r="AB21411" i="1"/>
  <c r="AB22488" i="1"/>
  <c r="AB26303" i="1"/>
  <c r="AB23804" i="1"/>
  <c r="AB36342" i="1"/>
  <c r="AB40228" i="1"/>
  <c r="AB28503" i="1"/>
  <c r="AB23082" i="1"/>
  <c r="AB18673" i="1"/>
  <c r="AB2175" i="1"/>
  <c r="AB40084" i="1"/>
  <c r="AB17702" i="1"/>
  <c r="AB18420" i="1"/>
  <c r="AB9658" i="1"/>
  <c r="AB23164" i="1"/>
  <c r="AB2625" i="1"/>
  <c r="AB31543" i="1"/>
  <c r="AB713" i="1"/>
  <c r="AB19716" i="1"/>
  <c r="AB22962" i="1"/>
  <c r="AB17278" i="1"/>
  <c r="AB38554" i="1"/>
  <c r="AB20909" i="1"/>
  <c r="AB10991" i="1"/>
  <c r="AB25165" i="1"/>
  <c r="AB11094" i="1"/>
  <c r="AB4938" i="1"/>
  <c r="AB12249" i="1"/>
  <c r="AB21334" i="1"/>
  <c r="AB15025" i="1"/>
  <c r="AB33688" i="1"/>
  <c r="AB6066" i="1"/>
  <c r="AB38094" i="1"/>
  <c r="AB14340" i="1"/>
  <c r="AB39020" i="1"/>
  <c r="AB37865" i="1"/>
  <c r="AB27767" i="1"/>
  <c r="AB4848" i="1"/>
  <c r="AB28327" i="1"/>
  <c r="AB5340" i="1"/>
  <c r="AB19571" i="1"/>
  <c r="AB13743" i="1"/>
  <c r="AB36397" i="1"/>
  <c r="AB15354" i="1"/>
  <c r="AB194" i="1"/>
  <c r="AB12262" i="1"/>
  <c r="AB13628" i="1"/>
  <c r="AB23808" i="1"/>
  <c r="AB27132" i="1"/>
  <c r="AB5719" i="1"/>
  <c r="AB30173" i="1"/>
  <c r="AB4736" i="1"/>
  <c r="AB14461" i="1"/>
  <c r="AB7827" i="1"/>
  <c r="AB10250" i="1"/>
  <c r="AB21157" i="1"/>
  <c r="AB2182" i="1"/>
  <c r="AB14601" i="1"/>
  <c r="AB30216" i="1"/>
  <c r="AB38728" i="1"/>
  <c r="AB11301" i="1"/>
  <c r="AB19890" i="1"/>
  <c r="AB15589" i="1"/>
  <c r="AB25722" i="1"/>
  <c r="AB20853" i="1"/>
  <c r="AB30676" i="1"/>
  <c r="AB30805" i="1"/>
  <c r="AB11319" i="1"/>
  <c r="AB40090" i="1"/>
  <c r="AB19247" i="1"/>
  <c r="AB3624" i="1"/>
  <c r="AB20141" i="1"/>
  <c r="AB22305" i="1"/>
  <c r="AB3480" i="1"/>
  <c r="AB5439" i="1"/>
  <c r="AB24898" i="1"/>
  <c r="AB39255" i="1"/>
  <c r="AB20074" i="1"/>
  <c r="AB35533" i="1"/>
  <c r="AB5176" i="1"/>
  <c r="AB2402" i="1"/>
  <c r="AB32170" i="1"/>
  <c r="AB9706" i="1"/>
  <c r="AB25904" i="1"/>
  <c r="AB23896" i="1"/>
  <c r="AB36000" i="1"/>
  <c r="AB12195" i="1"/>
  <c r="AB912" i="1"/>
  <c r="AB2698" i="1"/>
  <c r="AB4218" i="1"/>
  <c r="AB3871" i="1"/>
  <c r="AB2285" i="1"/>
  <c r="AB1827" i="1"/>
  <c r="AB1139" i="1"/>
  <c r="AB17528" i="1"/>
  <c r="AB2218" i="1"/>
  <c r="AB33683" i="1"/>
  <c r="AB17172" i="1"/>
  <c r="AB32723" i="1"/>
  <c r="AB708" i="1"/>
  <c r="AB4376" i="1"/>
  <c r="AB5930" i="1"/>
  <c r="AB9118" i="1"/>
  <c r="AB24788" i="1"/>
  <c r="AB4543" i="1"/>
  <c r="AB27248" i="1"/>
  <c r="AB36694" i="1"/>
  <c r="AB14370" i="1"/>
  <c r="AB36185" i="1"/>
  <c r="AB9419" i="1"/>
  <c r="AB34796" i="1"/>
  <c r="AB7726" i="1"/>
  <c r="AB28294" i="1"/>
  <c r="AB10160" i="1"/>
  <c r="AB25820" i="1"/>
  <c r="AB919" i="1"/>
  <c r="AB18349" i="1"/>
  <c r="AB9455" i="1"/>
  <c r="AB15085" i="1"/>
  <c r="AB16235" i="1"/>
  <c r="AB10390" i="1"/>
  <c r="AB1944" i="1"/>
  <c r="AB11513" i="1"/>
  <c r="AB6339" i="1"/>
  <c r="AB27582" i="1"/>
  <c r="AB27952" i="1"/>
  <c r="AB1825" i="1"/>
  <c r="AB25217" i="1"/>
  <c r="AB536" i="1"/>
  <c r="AB14254" i="1"/>
  <c r="AB25611" i="1"/>
  <c r="AB10158" i="1"/>
  <c r="AB10220" i="1"/>
  <c r="AB29576" i="1"/>
  <c r="AB8229" i="1"/>
  <c r="AB6832" i="1"/>
  <c r="AB10210" i="1"/>
  <c r="AB9097" i="1"/>
  <c r="AB20484" i="1"/>
  <c r="AB26373" i="1"/>
  <c r="AB1901" i="1"/>
  <c r="AB35349" i="1"/>
  <c r="AB34208" i="1"/>
  <c r="AB4745" i="1"/>
  <c r="AB3864" i="1"/>
  <c r="AB22067" i="1"/>
  <c r="AB25439" i="1"/>
  <c r="AB305" i="1"/>
  <c r="AB3468" i="1"/>
  <c r="AB38288" i="1"/>
  <c r="AB5447" i="1"/>
  <c r="AB6911" i="1"/>
  <c r="AB8274" i="1"/>
  <c r="AB4456" i="1"/>
  <c r="AB33671" i="1"/>
  <c r="AB25520" i="1"/>
  <c r="AB10503" i="1"/>
  <c r="AB15168" i="1"/>
  <c r="AB18888" i="1"/>
  <c r="AB24670" i="1"/>
  <c r="AB9696" i="1"/>
  <c r="AB6203" i="1"/>
  <c r="AB1043" i="1"/>
  <c r="AB15516" i="1"/>
  <c r="AB11874" i="1"/>
  <c r="AB23375" i="1"/>
  <c r="AB24265" i="1"/>
  <c r="AB13651" i="1"/>
  <c r="AB11108" i="1"/>
  <c r="AB1262" i="1"/>
  <c r="AB12868" i="1"/>
  <c r="AB8471" i="1"/>
  <c r="AB2399" i="1"/>
  <c r="AB4476" i="1"/>
  <c r="AB14735" i="1"/>
  <c r="AB9260" i="1"/>
  <c r="AB25413" i="1"/>
  <c r="AB20933" i="1"/>
  <c r="AB21128" i="1"/>
  <c r="AB1664" i="1"/>
  <c r="AB26037" i="1"/>
  <c r="AB11466" i="1"/>
  <c r="AB2032" i="1"/>
  <c r="AB34974" i="1"/>
  <c r="AB11207" i="1"/>
  <c r="AB33382" i="1"/>
  <c r="AB4840" i="1"/>
  <c r="AB8579" i="1"/>
  <c r="AB2573" i="1"/>
  <c r="AB21872" i="1"/>
  <c r="AB32057" i="1"/>
  <c r="AB2851" i="1"/>
  <c r="AB32945" i="1"/>
  <c r="AB27228" i="1"/>
  <c r="AB4156" i="1"/>
  <c r="AB17325" i="1"/>
  <c r="AB39403" i="1"/>
  <c r="AB34017" i="1"/>
  <c r="AB35500" i="1"/>
  <c r="AB10562" i="1"/>
  <c r="AB34276" i="1"/>
  <c r="AB5584" i="1"/>
  <c r="AB19624" i="1"/>
  <c r="AB23171" i="1"/>
  <c r="AB7819" i="1"/>
  <c r="AB33997" i="1"/>
  <c r="AB35444" i="1"/>
  <c r="AB7859" i="1"/>
  <c r="AB27820" i="1"/>
  <c r="AB672" i="1"/>
  <c r="AB21859" i="1"/>
  <c r="AB15509" i="1"/>
  <c r="AB27334" i="1"/>
  <c r="AB1175" i="1"/>
  <c r="AB20969" i="1"/>
  <c r="AB37749" i="1"/>
  <c r="AB24068" i="1"/>
  <c r="AB30918" i="1"/>
  <c r="AB26685" i="1"/>
  <c r="AB37461" i="1"/>
  <c r="AB2180" i="1"/>
  <c r="AB20302" i="1"/>
  <c r="AB10837" i="1"/>
  <c r="AB32226" i="1"/>
  <c r="AB28022" i="1"/>
  <c r="AB40484" i="1"/>
  <c r="AB39228" i="1"/>
  <c r="AB1034" i="1"/>
  <c r="AB19325" i="1"/>
  <c r="AB39184" i="1"/>
  <c r="AB17593" i="1"/>
  <c r="AB9716" i="1"/>
  <c r="AB24270" i="1"/>
  <c r="AB4129" i="1"/>
  <c r="AB2833" i="1"/>
  <c r="AB524" i="1"/>
  <c r="AB3299" i="1"/>
  <c r="AB13929" i="1"/>
  <c r="AB11920" i="1"/>
  <c r="AB16022" i="1"/>
  <c r="AB22555" i="1"/>
  <c r="AB511" i="1"/>
  <c r="AB2898" i="1"/>
  <c r="AB6766" i="1"/>
  <c r="AB33915" i="1"/>
  <c r="AB1001" i="1"/>
  <c r="AB2996" i="1"/>
  <c r="AB37220" i="1"/>
  <c r="AB4981" i="1"/>
  <c r="AB25931" i="1"/>
  <c r="AB25399" i="1"/>
  <c r="AB1907" i="1"/>
  <c r="AB18071" i="1"/>
  <c r="AB40321" i="1"/>
  <c r="AB2473" i="1"/>
  <c r="AB9454" i="1"/>
  <c r="AB14381" i="1"/>
  <c r="AB8816" i="1"/>
  <c r="AB14858" i="1"/>
  <c r="AB28282" i="1"/>
  <c r="AB31807" i="1"/>
  <c r="AB10926" i="1"/>
  <c r="AB31834" i="1"/>
  <c r="AB22966" i="1"/>
  <c r="AB32111" i="1"/>
  <c r="AB8984" i="1"/>
  <c r="AB34465" i="1"/>
  <c r="AB952" i="1"/>
  <c r="AB3100" i="1"/>
  <c r="AB7723" i="1"/>
  <c r="AB13174" i="1"/>
  <c r="AB21651" i="1"/>
  <c r="AB23773" i="1"/>
  <c r="AB33082" i="1"/>
  <c r="AB24719" i="1"/>
  <c r="AB24810" i="1"/>
  <c r="AB5838" i="1"/>
  <c r="AB9904" i="1"/>
  <c r="AB1011" i="1"/>
  <c r="AB1978" i="1"/>
  <c r="AB17516" i="1"/>
  <c r="AB36476" i="1"/>
  <c r="AB28185" i="1"/>
  <c r="AB28365" i="1"/>
  <c r="AB36239" i="1"/>
  <c r="AB6569" i="1"/>
  <c r="AB29261" i="1"/>
  <c r="AB22697" i="1"/>
  <c r="AB3201" i="1"/>
  <c r="AB2352" i="1"/>
  <c r="AB26147" i="1"/>
  <c r="AB14130" i="1"/>
  <c r="AB2797" i="1"/>
  <c r="AB20435" i="1"/>
  <c r="AB18608" i="1"/>
  <c r="AB2917" i="1"/>
  <c r="AB11852" i="1"/>
  <c r="AB7767" i="1"/>
  <c r="AB22884" i="1"/>
  <c r="AB22434" i="1"/>
  <c r="AB10095" i="1"/>
  <c r="AB37206" i="1"/>
  <c r="AB17748" i="1"/>
  <c r="AB32475" i="1"/>
  <c r="AB20716" i="1"/>
  <c r="AB21144" i="1"/>
  <c r="AB19883" i="1"/>
  <c r="AB15634" i="1"/>
  <c r="AB4241" i="1"/>
  <c r="AB10758" i="1"/>
  <c r="AB34691" i="1"/>
  <c r="AB3548" i="1"/>
  <c r="AB699" i="1"/>
  <c r="AB11531" i="1"/>
  <c r="AB8358" i="1"/>
  <c r="AB5470" i="1"/>
  <c r="AB32018" i="1"/>
  <c r="AB19258" i="1"/>
  <c r="AB1730" i="1"/>
  <c r="AB2644" i="1"/>
  <c r="AB20140" i="1"/>
  <c r="AB4695" i="1"/>
  <c r="AB35216" i="1"/>
  <c r="AB28284" i="1"/>
  <c r="AB34528" i="1"/>
  <c r="AB6373" i="1"/>
  <c r="AB2835" i="1"/>
  <c r="AB2548" i="1"/>
  <c r="AB26882" i="1"/>
  <c r="AB13033" i="1"/>
  <c r="AB31763" i="1"/>
  <c r="AB30138" i="1"/>
  <c r="AB1157" i="1"/>
  <c r="AB36782" i="1"/>
  <c r="AB23190" i="1"/>
  <c r="AB1264" i="1"/>
  <c r="AB26759" i="1"/>
  <c r="AB4881" i="1"/>
  <c r="AB29857" i="1"/>
  <c r="AB22784" i="1"/>
  <c r="AB25753" i="1"/>
  <c r="AB20564" i="1"/>
  <c r="AB5493" i="1"/>
  <c r="AB9986" i="1"/>
  <c r="AB23828" i="1"/>
  <c r="AB37658" i="1"/>
  <c r="AB21071" i="1"/>
  <c r="AB5786" i="1"/>
  <c r="AB1629" i="1"/>
  <c r="AB24098" i="1"/>
  <c r="AB20648" i="1"/>
  <c r="AB13588" i="1"/>
  <c r="AB17979" i="1"/>
  <c r="AB30555" i="1"/>
  <c r="AB29447" i="1"/>
  <c r="AB80" i="1"/>
  <c r="AB18634" i="1"/>
  <c r="AB27230" i="1"/>
  <c r="AB6143" i="1"/>
  <c r="AB2094" i="1"/>
  <c r="AB10697" i="1"/>
  <c r="AB24814" i="1"/>
  <c r="AB35369" i="1"/>
  <c r="AB40039" i="1"/>
  <c r="AB39651" i="1"/>
  <c r="AB26775" i="1"/>
  <c r="AB13580" i="1"/>
  <c r="AB37656" i="1"/>
  <c r="AB35368" i="1"/>
  <c r="AB12187" i="1"/>
  <c r="AB32739" i="1"/>
  <c r="AB11312" i="1"/>
  <c r="AB39" i="1"/>
  <c r="AB17556" i="1"/>
  <c r="AB30941" i="1"/>
  <c r="AB8569" i="1"/>
  <c r="AB1862" i="1"/>
  <c r="AB12539" i="1"/>
  <c r="AB1351" i="1"/>
  <c r="AB1798" i="1"/>
  <c r="AB4362" i="1"/>
  <c r="AB1323" i="1"/>
  <c r="AB22680" i="1"/>
  <c r="AB14485" i="1"/>
  <c r="AB4554" i="1"/>
  <c r="AB19084" i="1"/>
  <c r="AB26959" i="1"/>
  <c r="AB1055" i="1"/>
  <c r="AB6604" i="1"/>
  <c r="AB21619" i="1"/>
  <c r="AB17467" i="1"/>
  <c r="AB20212" i="1"/>
  <c r="AB2653" i="1"/>
  <c r="AB7569" i="1"/>
  <c r="AB20326" i="1"/>
  <c r="AB6247" i="1"/>
  <c r="AB813" i="1"/>
  <c r="AB38691" i="1"/>
  <c r="AB2363" i="1"/>
  <c r="AB30519" i="1"/>
  <c r="AB10631" i="1"/>
  <c r="AB22687" i="1"/>
  <c r="AB5405" i="1"/>
  <c r="AB2937" i="1"/>
  <c r="AB2349" i="1"/>
  <c r="AB1614" i="1"/>
  <c r="AB9465" i="1"/>
  <c r="AB18218" i="1"/>
  <c r="AB14932" i="1"/>
  <c r="AB32151" i="1"/>
  <c r="AB34842" i="1"/>
  <c r="AB5507" i="1"/>
  <c r="AB4322" i="1"/>
  <c r="AB21120" i="1"/>
  <c r="AB17652" i="1"/>
  <c r="AB1124" i="1"/>
  <c r="AB720" i="1"/>
  <c r="AB3432" i="1"/>
  <c r="AB37090" i="1"/>
  <c r="AB5819" i="1"/>
  <c r="AB40251" i="1"/>
  <c r="AB39646" i="1"/>
  <c r="AB19801" i="1"/>
  <c r="AB30025" i="1"/>
  <c r="AB38909" i="1"/>
  <c r="AB1613" i="1"/>
  <c r="AB2440" i="1"/>
  <c r="AB4427" i="1"/>
  <c r="AB27677" i="1"/>
  <c r="AB16186" i="1"/>
  <c r="AB72" i="1"/>
  <c r="AB3852" i="1"/>
  <c r="AB22184" i="1"/>
  <c r="AB16476" i="1"/>
  <c r="AB1719" i="1"/>
  <c r="AB11597" i="1"/>
  <c r="AB920" i="1"/>
  <c r="AB23970" i="1"/>
  <c r="AB16712" i="1"/>
  <c r="AB33558" i="1"/>
  <c r="AB3655" i="1"/>
  <c r="AB7867" i="1"/>
  <c r="AB31116" i="1"/>
  <c r="AB3941" i="1"/>
  <c r="AB3561" i="1"/>
  <c r="AB687" i="1"/>
  <c r="AB36535" i="1"/>
  <c r="AB11705" i="1"/>
  <c r="AB6186" i="1"/>
  <c r="AB40356" i="1"/>
  <c r="AB1265" i="1"/>
  <c r="AB37806" i="1"/>
  <c r="AB6392" i="1"/>
  <c r="AB14904" i="1"/>
  <c r="AB5208" i="1"/>
  <c r="AB34003" i="1"/>
  <c r="AB529" i="1"/>
  <c r="AB27521" i="1"/>
  <c r="AB34470" i="1"/>
  <c r="AB32684" i="1"/>
  <c r="AB6127" i="1"/>
  <c r="AB35207" i="1"/>
  <c r="AB7188" i="1"/>
  <c r="AB33970" i="1"/>
  <c r="AB9866" i="1"/>
  <c r="AB12547" i="1"/>
  <c r="AB2400" i="1"/>
  <c r="AB10323" i="1"/>
  <c r="AB21329" i="1"/>
  <c r="AB29000" i="1"/>
  <c r="AB12538" i="1"/>
  <c r="AB1475" i="1"/>
  <c r="AB5612" i="1"/>
  <c r="AB25834" i="1"/>
  <c r="AB19218" i="1"/>
  <c r="AB6280" i="1"/>
  <c r="AB10262" i="1"/>
  <c r="AB28456" i="1"/>
  <c r="AB5113" i="1"/>
  <c r="AB14535" i="1"/>
  <c r="AB31816" i="1"/>
  <c r="AB7938" i="1"/>
  <c r="AB11470" i="1"/>
  <c r="AB11603" i="1"/>
  <c r="AB7969" i="1"/>
  <c r="AB11676" i="1"/>
  <c r="AB27698" i="1"/>
  <c r="AB939" i="1"/>
  <c r="AB4339" i="1"/>
  <c r="AB6891" i="1"/>
  <c r="AB25116" i="1"/>
  <c r="AB25375" i="1"/>
  <c r="AB5710" i="1"/>
  <c r="AB12722" i="1"/>
  <c r="AB16148" i="1"/>
  <c r="AB1995" i="1"/>
  <c r="AB5694" i="1"/>
  <c r="AB14392" i="1"/>
  <c r="AB3113" i="1"/>
  <c r="AB10818" i="1"/>
  <c r="AB649" i="1"/>
  <c r="AB1575" i="1"/>
  <c r="AB4694" i="1"/>
  <c r="AB24027" i="1"/>
  <c r="AB22065" i="1"/>
  <c r="AB7297" i="1"/>
  <c r="AB28179" i="1"/>
  <c r="AB6322" i="1"/>
  <c r="AB8796" i="1"/>
  <c r="AB32160" i="1"/>
  <c r="AB30234" i="1"/>
  <c r="AB9011" i="1"/>
  <c r="AB5709" i="1"/>
  <c r="AB10369" i="1"/>
  <c r="AB12957" i="1"/>
  <c r="AB2707" i="1"/>
  <c r="AB31566" i="1"/>
  <c r="AB39549" i="1"/>
  <c r="AB5981" i="1"/>
  <c r="AB28055" i="1"/>
  <c r="AB12270" i="1"/>
  <c r="AB38034" i="1"/>
  <c r="AB32891" i="1"/>
  <c r="AB2063" i="1"/>
  <c r="AB15476" i="1"/>
  <c r="AB590" i="1"/>
  <c r="AB4704" i="1"/>
  <c r="AB1872" i="1"/>
  <c r="AB28833" i="1"/>
  <c r="AB34360" i="1"/>
  <c r="AB3074" i="1"/>
  <c r="AB420" i="1"/>
  <c r="AB1377" i="1"/>
  <c r="AB13173" i="1"/>
  <c r="AB12705" i="1"/>
  <c r="AB37822" i="1"/>
  <c r="AB1841" i="1"/>
  <c r="AB6490" i="1"/>
  <c r="AB23810" i="1"/>
  <c r="AB12759" i="1"/>
  <c r="AB34664" i="1"/>
  <c r="AB2093" i="1"/>
  <c r="AB11807" i="1"/>
  <c r="AB37779" i="1"/>
  <c r="AB4283" i="1"/>
  <c r="AB7059" i="1"/>
  <c r="AB3226" i="1"/>
  <c r="AB19930" i="1"/>
  <c r="AB25468" i="1"/>
  <c r="AB18106" i="1"/>
  <c r="AB9006" i="1"/>
  <c r="AB12024" i="1"/>
  <c r="AB6158" i="1"/>
  <c r="AB9769" i="1"/>
  <c r="AB27168" i="1"/>
  <c r="AB31145" i="1"/>
  <c r="AB28100" i="1"/>
  <c r="AB1698" i="1"/>
  <c r="AB34864" i="1"/>
  <c r="AB37402" i="1"/>
  <c r="AB15543" i="1"/>
  <c r="AB1345" i="1"/>
  <c r="AB7462" i="1"/>
  <c r="AB17498" i="1"/>
  <c r="AB2549" i="1"/>
  <c r="AB12846" i="1"/>
  <c r="AB25323" i="1"/>
  <c r="AB19124" i="1"/>
  <c r="AB22549" i="1"/>
  <c r="AB10408" i="1"/>
  <c r="AB25996" i="1"/>
  <c r="AB5539" i="1"/>
  <c r="AB4939" i="1"/>
  <c r="AB599" i="1"/>
  <c r="AB6093" i="1"/>
  <c r="AB545" i="1"/>
  <c r="AB8222" i="1"/>
  <c r="AB2770" i="1"/>
  <c r="AB16136" i="1"/>
  <c r="AB1641" i="1"/>
  <c r="AB7617" i="1"/>
  <c r="AB2330" i="1"/>
  <c r="AB2637" i="1"/>
  <c r="AB4436" i="1"/>
  <c r="AB25286" i="1"/>
  <c r="AB10313" i="1"/>
  <c r="AB9127" i="1"/>
  <c r="AB425" i="1"/>
  <c r="AB2406" i="1"/>
  <c r="AB40012" i="1"/>
  <c r="AB3620" i="1"/>
  <c r="AB7826" i="1"/>
  <c r="AB10295" i="1"/>
  <c r="AB14538" i="1"/>
  <c r="AB16821" i="1"/>
  <c r="AB36938" i="1"/>
  <c r="AB8396" i="1"/>
  <c r="AB7888" i="1"/>
  <c r="AB21739" i="1"/>
  <c r="AB8408" i="1"/>
  <c r="AB7586" i="1"/>
  <c r="AB19742" i="1"/>
  <c r="AB6834" i="1"/>
  <c r="AB595" i="1"/>
  <c r="AB5254" i="1"/>
  <c r="AB12667" i="1"/>
  <c r="AB15260" i="1"/>
  <c r="AB9082" i="1"/>
  <c r="AB6998" i="1"/>
  <c r="AB15329" i="1"/>
  <c r="AB11066" i="1"/>
  <c r="AB28664" i="1"/>
  <c r="AB3399" i="1"/>
  <c r="AB14927" i="1"/>
  <c r="AB25336" i="1"/>
  <c r="AB29952" i="1"/>
  <c r="AB15198" i="1"/>
  <c r="AB22912" i="1"/>
  <c r="AB5723" i="1"/>
  <c r="AB16406" i="1"/>
  <c r="AB121" i="1"/>
  <c r="AB23889" i="1"/>
  <c r="AB21430" i="1"/>
  <c r="AB39231" i="1"/>
  <c r="AB18375" i="1"/>
  <c r="AB23403" i="1"/>
  <c r="AB35642" i="1"/>
  <c r="AB7246" i="1"/>
  <c r="AB16118" i="1"/>
  <c r="AB33207" i="1"/>
  <c r="AB35426" i="1"/>
  <c r="AB24173" i="1"/>
  <c r="AB4662" i="1"/>
  <c r="AB39815" i="1"/>
  <c r="AB33121" i="1"/>
  <c r="AB18108" i="1"/>
  <c r="AB28170" i="1"/>
  <c r="AB12871" i="1"/>
  <c r="AB24381" i="1"/>
  <c r="AB22169" i="1"/>
  <c r="AB2908" i="1"/>
  <c r="AB11298" i="1"/>
  <c r="AB21408" i="1"/>
  <c r="AB33971" i="1"/>
  <c r="AB4057" i="1"/>
  <c r="AB34147" i="1"/>
  <c r="AB385" i="1"/>
  <c r="AB14433" i="1"/>
  <c r="AB9296" i="1"/>
  <c r="AB40455" i="1"/>
  <c r="AB37327" i="1"/>
  <c r="AB11869" i="1"/>
  <c r="AB27042" i="1"/>
  <c r="AB17898" i="1"/>
  <c r="AB1640" i="1"/>
  <c r="AB14168" i="1"/>
  <c r="AB39459" i="1"/>
  <c r="AB8943" i="1"/>
  <c r="AB31925" i="1"/>
  <c r="AB25356" i="1"/>
  <c r="AB6611" i="1"/>
  <c r="AB26231" i="1"/>
  <c r="AB32322" i="1"/>
  <c r="AB6065" i="1"/>
  <c r="AB30406" i="1"/>
  <c r="AB34733" i="1"/>
  <c r="AB24839" i="1"/>
  <c r="AB16483" i="1"/>
  <c r="AB30982" i="1"/>
  <c r="AB35232" i="1"/>
  <c r="AB18302" i="1"/>
  <c r="AB1166" i="1"/>
  <c r="AB18814" i="1"/>
  <c r="AB4157" i="1"/>
  <c r="AB5020" i="1"/>
  <c r="AB18115" i="1"/>
  <c r="AB7096" i="1"/>
  <c r="AB17560" i="1"/>
  <c r="AB1023" i="1"/>
  <c r="AB12281" i="1"/>
  <c r="AB32787" i="1"/>
  <c r="AB14349" i="1"/>
  <c r="AB11450" i="1"/>
  <c r="AB9807" i="1"/>
  <c r="AB17448" i="1"/>
  <c r="AB36229" i="1"/>
  <c r="AB3994" i="1"/>
  <c r="AB37567" i="1"/>
  <c r="AB8733" i="1"/>
  <c r="AB37926" i="1"/>
  <c r="AB20601" i="1"/>
  <c r="AB30002" i="1"/>
  <c r="AB2484" i="1"/>
  <c r="AB31451" i="1"/>
  <c r="AB19385" i="1"/>
  <c r="AB2338" i="1"/>
  <c r="AB25732" i="1"/>
  <c r="AB3497" i="1"/>
  <c r="AB24987" i="1"/>
  <c r="AB5354" i="1"/>
  <c r="AB10563" i="1"/>
  <c r="AB23012" i="1"/>
  <c r="AB14082" i="1"/>
  <c r="AB22586" i="1"/>
  <c r="AB26161" i="1"/>
  <c r="AB3597" i="1"/>
  <c r="AB38363" i="1"/>
  <c r="AB7556" i="1"/>
  <c r="AB18991" i="1"/>
  <c r="AB31506" i="1"/>
  <c r="AB29320" i="1"/>
  <c r="AB30629" i="1"/>
  <c r="AB17638" i="1"/>
  <c r="AB31553" i="1"/>
  <c r="AB13142" i="1"/>
  <c r="AB27404" i="1"/>
  <c r="AB143" i="1"/>
  <c r="AB31876" i="1"/>
  <c r="AB17656" i="1"/>
  <c r="AB6386" i="1"/>
  <c r="AB30809" i="1"/>
  <c r="AB4601" i="1"/>
  <c r="AB30280" i="1"/>
  <c r="AB29468" i="1"/>
  <c r="AB38502" i="1"/>
  <c r="AB6180" i="1"/>
  <c r="AB24517" i="1"/>
  <c r="AB31731" i="1"/>
  <c r="AB39751" i="1"/>
  <c r="AB24691" i="1"/>
  <c r="AB6341" i="1"/>
  <c r="AB33816" i="1"/>
  <c r="AB7833" i="1"/>
  <c r="AB13664" i="1"/>
  <c r="AB17879" i="1"/>
  <c r="AB27569" i="1"/>
  <c r="AB834" i="1"/>
  <c r="AB5199" i="1"/>
  <c r="AB15553" i="1"/>
  <c r="AB33704" i="1"/>
  <c r="AB12776" i="1"/>
  <c r="AB10312" i="1"/>
  <c r="AB23077" i="1"/>
  <c r="AB25329" i="1"/>
  <c r="AB36684" i="1"/>
  <c r="AB24238" i="1"/>
  <c r="AB7492" i="1"/>
  <c r="AB22190" i="1"/>
  <c r="AB22671" i="1"/>
  <c r="AB1024" i="1"/>
  <c r="AB8964" i="1"/>
  <c r="AB29362" i="1"/>
  <c r="AB18125" i="1"/>
  <c r="AB24556" i="1"/>
  <c r="AB21326" i="1"/>
  <c r="AB28404" i="1"/>
  <c r="AB29026" i="1"/>
  <c r="AB5805" i="1"/>
  <c r="AB13862" i="1"/>
  <c r="AB499" i="1"/>
  <c r="AB4719" i="1"/>
  <c r="AB26539" i="1"/>
  <c r="AB13103" i="1"/>
  <c r="AB16963" i="1"/>
  <c r="AB30589" i="1"/>
  <c r="AB13856" i="1"/>
  <c r="AB35682" i="1"/>
  <c r="AB5697" i="1"/>
  <c r="AB21069" i="1"/>
  <c r="AB15697" i="1"/>
  <c r="AB1740" i="1"/>
  <c r="AB10797" i="1"/>
  <c r="AB531" i="1"/>
  <c r="AB7872" i="1"/>
  <c r="AB361" i="1"/>
  <c r="AB6293" i="1"/>
  <c r="AB34914" i="1"/>
  <c r="AB13907" i="1"/>
  <c r="AB36488" i="1"/>
  <c r="AB16527" i="1"/>
  <c r="AB1510" i="1"/>
  <c r="AB4720" i="1"/>
  <c r="AB5847" i="1"/>
  <c r="AB27633" i="1"/>
  <c r="AB3075" i="1"/>
  <c r="AB13739" i="1"/>
  <c r="AB8954" i="1"/>
  <c r="AB36550" i="1"/>
  <c r="AB721" i="1"/>
  <c r="AB4226" i="1"/>
  <c r="AB179" i="1"/>
  <c r="AB23646" i="1"/>
  <c r="AB8144" i="1"/>
  <c r="AB12441" i="1"/>
  <c r="AB10195" i="1"/>
  <c r="AB3613" i="1"/>
  <c r="AB28605" i="1"/>
  <c r="AB20614" i="1"/>
  <c r="AB14388" i="1"/>
  <c r="AB18572" i="1"/>
  <c r="AB38169" i="1"/>
  <c r="AB38120" i="1"/>
  <c r="AB34232" i="1"/>
  <c r="AB38857" i="1"/>
  <c r="AB4817" i="1"/>
  <c r="AB4563" i="1"/>
  <c r="AB12534" i="1"/>
  <c r="AB11865" i="1"/>
  <c r="AB18591" i="1"/>
  <c r="AB9382" i="1"/>
  <c r="AB14529" i="1"/>
  <c r="AB38185" i="1"/>
  <c r="AB12687" i="1"/>
  <c r="AB1148" i="1"/>
  <c r="AB14552" i="1"/>
  <c r="AB26199" i="1"/>
  <c r="AB26449" i="1"/>
  <c r="AB36560" i="1"/>
  <c r="AB29545" i="1"/>
  <c r="AB9414" i="1"/>
  <c r="AB31829" i="1"/>
  <c r="AB14985" i="1"/>
  <c r="AB539" i="1"/>
  <c r="AB22572" i="1"/>
  <c r="AB5296" i="1"/>
  <c r="AB6353" i="1"/>
  <c r="AB16048" i="1"/>
  <c r="AB17106" i="1"/>
  <c r="AB32751" i="1"/>
  <c r="AB30998" i="1"/>
  <c r="AB4524" i="1"/>
  <c r="AB24615" i="1"/>
  <c r="AB11201" i="1"/>
  <c r="AB3079" i="1"/>
  <c r="AB538" i="1"/>
  <c r="AB4594" i="1"/>
  <c r="AB1831" i="1"/>
  <c r="AB12460" i="1"/>
  <c r="AB14137" i="1"/>
  <c r="AB17356" i="1"/>
  <c r="AB2344" i="1"/>
  <c r="AB9348" i="1"/>
  <c r="AB31996" i="1"/>
  <c r="AB34122" i="1"/>
  <c r="AB6498" i="1"/>
  <c r="AB32198" i="1"/>
  <c r="AB25227" i="1"/>
  <c r="AB3442" i="1"/>
  <c r="AB15646" i="1"/>
  <c r="AB10208" i="1"/>
  <c r="AB189" i="1"/>
  <c r="AB8076" i="1"/>
  <c r="AB18198" i="1"/>
  <c r="AB31157" i="1"/>
  <c r="AB25179" i="1"/>
  <c r="AB23386" i="1"/>
  <c r="AB21075" i="1"/>
  <c r="AB35878" i="1"/>
  <c r="AB5875" i="1"/>
  <c r="AB37075" i="1"/>
  <c r="AB11650" i="1"/>
  <c r="AB21424" i="1"/>
  <c r="AB9024" i="1"/>
  <c r="AB2501" i="1"/>
  <c r="AB19908" i="1"/>
  <c r="AB14226" i="1"/>
  <c r="AB25720" i="1"/>
  <c r="AB11950" i="1"/>
  <c r="AB5363" i="1"/>
  <c r="AB4429" i="1"/>
  <c r="AB12365" i="1"/>
  <c r="AB22057" i="1"/>
  <c r="AB5174" i="1"/>
  <c r="AB30449" i="1"/>
  <c r="AB16038" i="1"/>
  <c r="AB16354" i="1"/>
  <c r="AB35741" i="1"/>
  <c r="AB8004" i="1"/>
  <c r="AB35337" i="1"/>
  <c r="AB37306" i="1"/>
  <c r="AB13234" i="1"/>
  <c r="AB31109" i="1"/>
  <c r="AB4361" i="1"/>
  <c r="AB37580" i="1"/>
  <c r="AB10274" i="1"/>
  <c r="AB7084" i="1"/>
  <c r="AB12628" i="1"/>
  <c r="AB22168" i="1"/>
  <c r="AB11691" i="1"/>
  <c r="AB36430" i="1"/>
  <c r="AB9799" i="1"/>
  <c r="AB23932" i="1"/>
  <c r="AB13948" i="1"/>
  <c r="AB29185" i="1"/>
  <c r="AB32530" i="1"/>
  <c r="AB8390" i="1"/>
  <c r="AB16147" i="1"/>
  <c r="AB10611" i="1"/>
  <c r="AB13327" i="1"/>
  <c r="AB35842" i="1"/>
  <c r="AB15135" i="1"/>
  <c r="AB33403" i="1"/>
  <c r="AB19237" i="1"/>
  <c r="AB14513" i="1"/>
  <c r="AB20826" i="1"/>
  <c r="AB9345" i="1"/>
  <c r="AB27902" i="1"/>
  <c r="AB11462" i="1"/>
  <c r="AB40480" i="1"/>
  <c r="AB18798" i="1"/>
  <c r="AB9975" i="1"/>
  <c r="AB20238" i="1"/>
  <c r="AB21579" i="1"/>
  <c r="AB6150" i="1"/>
  <c r="AB18754" i="1"/>
  <c r="AB40033" i="1"/>
  <c r="AB10197" i="1"/>
  <c r="AB9920" i="1"/>
  <c r="AB30963" i="1"/>
  <c r="AB8267" i="1"/>
  <c r="AB11358" i="1"/>
  <c r="AB7359" i="1"/>
  <c r="AB21580" i="1"/>
  <c r="AB22665" i="1"/>
  <c r="AB9906" i="1"/>
  <c r="AB30050" i="1"/>
  <c r="AB2174" i="1"/>
  <c r="AB10994" i="1"/>
  <c r="AB15114" i="1"/>
  <c r="AB3353" i="1"/>
  <c r="AB765" i="1"/>
  <c r="AB5328" i="1"/>
  <c r="AB39410" i="1"/>
  <c r="AB13026" i="1"/>
  <c r="AB11170" i="1"/>
  <c r="AB33148" i="1"/>
  <c r="AB3921" i="1"/>
  <c r="AB2538" i="1"/>
  <c r="AB3511" i="1"/>
  <c r="AB1476" i="1"/>
  <c r="AB13747" i="1"/>
  <c r="AB27583" i="1"/>
  <c r="AB15505" i="1"/>
  <c r="AB36041" i="1"/>
  <c r="AB39876" i="1"/>
  <c r="AB11114" i="1"/>
  <c r="AB36540" i="1"/>
  <c r="AB14771" i="1"/>
  <c r="AB11196" i="1"/>
  <c r="AB11042" i="1"/>
  <c r="AB6610" i="1"/>
  <c r="AB22981" i="1"/>
  <c r="AB10376" i="1"/>
  <c r="AB24572" i="1"/>
  <c r="AB4007" i="1"/>
  <c r="AB5393" i="1"/>
  <c r="AB23261" i="1"/>
  <c r="AB3887" i="1"/>
  <c r="AB5304" i="1"/>
  <c r="AB2740" i="1"/>
  <c r="AB31602" i="1"/>
  <c r="AB17161" i="1"/>
  <c r="AB34763" i="1"/>
  <c r="AB35040" i="1"/>
  <c r="AB11282" i="1"/>
  <c r="AB6914" i="1"/>
  <c r="AB39380" i="1"/>
  <c r="AB30621" i="1"/>
  <c r="AB13850" i="1"/>
  <c r="AB607" i="1"/>
  <c r="AB2485" i="1"/>
  <c r="AB5894" i="1"/>
  <c r="AB16377" i="1"/>
  <c r="AB24791" i="1"/>
  <c r="AB39946" i="1"/>
  <c r="AB9183" i="1"/>
  <c r="AB22477" i="1"/>
  <c r="AB8015" i="1"/>
  <c r="AB12333" i="1"/>
  <c r="AB20916" i="1"/>
  <c r="AB34330" i="1"/>
  <c r="AB27796" i="1"/>
  <c r="AB33972" i="1"/>
  <c r="AB20340" i="1"/>
  <c r="AB40334" i="1"/>
  <c r="AB34201" i="1"/>
  <c r="AB14663" i="1"/>
  <c r="AB11397" i="1"/>
  <c r="AB20205" i="1"/>
  <c r="AB24046" i="1"/>
  <c r="AB4764" i="1"/>
  <c r="AB2436" i="1"/>
  <c r="AB30845" i="1"/>
  <c r="AB19" i="1"/>
  <c r="AB5194" i="1"/>
  <c r="AB10407" i="1"/>
  <c r="AB20500" i="1"/>
  <c r="AB14819" i="1"/>
  <c r="AB8227" i="1"/>
  <c r="AB10707" i="1"/>
  <c r="AB2034" i="1"/>
  <c r="AB6201" i="1"/>
  <c r="AB25447" i="1"/>
  <c r="AB12082" i="1"/>
  <c r="AB39775" i="1"/>
  <c r="AB22079" i="1"/>
  <c r="AB7228" i="1"/>
  <c r="AB12713" i="1"/>
  <c r="AB3540" i="1"/>
  <c r="AB24608" i="1"/>
  <c r="AB35732" i="1"/>
  <c r="AB31286" i="1"/>
  <c r="AB10111" i="1"/>
  <c r="AB34515" i="1"/>
  <c r="AB17480" i="1"/>
  <c r="AB33818" i="1"/>
  <c r="AB19768" i="1"/>
  <c r="AB2857" i="1"/>
  <c r="AB23424" i="1"/>
  <c r="AB11448" i="1"/>
  <c r="AB33474" i="1"/>
  <c r="AB24175" i="1"/>
  <c r="AB1213" i="1"/>
  <c r="AB19934" i="1"/>
  <c r="AB37690" i="1"/>
  <c r="AB26178" i="1"/>
  <c r="AB8952" i="1"/>
  <c r="AB24137" i="1"/>
  <c r="AB26290" i="1"/>
  <c r="AB16370" i="1"/>
  <c r="AB18892" i="1"/>
  <c r="AB21400" i="1"/>
  <c r="AB24432" i="1"/>
  <c r="AB18493" i="1"/>
  <c r="AB8477" i="1"/>
  <c r="AB3745" i="1"/>
  <c r="AB25978" i="1"/>
  <c r="AB28958" i="1"/>
  <c r="AB23639" i="1"/>
  <c r="AB34061" i="1"/>
  <c r="AB11788" i="1"/>
  <c r="AB3601" i="1"/>
  <c r="AB26389" i="1"/>
  <c r="AB1259" i="1"/>
  <c r="AB36436" i="1"/>
  <c r="AB16774" i="1"/>
  <c r="AB14222" i="1"/>
  <c r="AB39947" i="1"/>
  <c r="AB34382" i="1"/>
  <c r="AB16913" i="1"/>
  <c r="AB39483" i="1"/>
  <c r="AB13934" i="1"/>
  <c r="AB26533" i="1"/>
  <c r="AB30984" i="1"/>
  <c r="AB19565" i="1"/>
  <c r="AB13087" i="1"/>
  <c r="AB1803" i="1"/>
  <c r="AB4700" i="1"/>
  <c r="AB16625" i="1"/>
  <c r="AB19458" i="1"/>
  <c r="AB7463" i="1"/>
  <c r="AB1922" i="1"/>
  <c r="AB10869" i="1"/>
  <c r="AB10700" i="1"/>
  <c r="AB23573" i="1"/>
  <c r="AB21737" i="1"/>
  <c r="AB1707" i="1"/>
  <c r="AB13609" i="1"/>
  <c r="AB9401" i="1"/>
  <c r="AB26497" i="1"/>
  <c r="AB5531" i="1"/>
  <c r="AB33384" i="1"/>
  <c r="AB21871" i="1"/>
  <c r="AB7009" i="1"/>
  <c r="AB5914" i="1"/>
  <c r="AB1053" i="1"/>
  <c r="AB1963" i="1"/>
  <c r="AB1315" i="1"/>
  <c r="AB39790" i="1"/>
  <c r="AB19062" i="1"/>
  <c r="AB17604" i="1"/>
  <c r="AB16327" i="1"/>
  <c r="AB33525" i="1"/>
  <c r="AB11425" i="1"/>
  <c r="AB12812" i="1"/>
  <c r="AB1441" i="1"/>
  <c r="AB427" i="1"/>
  <c r="AB4596" i="1"/>
  <c r="AB12838" i="1"/>
  <c r="AB697" i="1"/>
  <c r="AB5039" i="1"/>
  <c r="AB27084" i="1"/>
  <c r="AB29442" i="1"/>
  <c r="AB1182" i="1"/>
  <c r="AB36653" i="1"/>
  <c r="AB3120" i="1"/>
  <c r="AB3628" i="1"/>
  <c r="AB4075" i="1"/>
  <c r="AB3652" i="1"/>
  <c r="AB20920" i="1"/>
  <c r="AB39614" i="1"/>
  <c r="AB233" i="1"/>
  <c r="AB9014" i="1"/>
  <c r="AB4455" i="1"/>
  <c r="AB17508" i="1"/>
  <c r="AB30846" i="1"/>
  <c r="AB30071" i="1"/>
  <c r="AB37816" i="1"/>
  <c r="AB25308" i="1"/>
  <c r="AB23342" i="1"/>
  <c r="AB25945" i="1"/>
  <c r="AB16138" i="1"/>
  <c r="AB30177" i="1"/>
  <c r="AB2210" i="1"/>
  <c r="AB9166" i="1"/>
  <c r="AB13417" i="1"/>
  <c r="AB3545" i="1"/>
  <c r="AB1087" i="1"/>
  <c r="AB25630" i="1"/>
  <c r="AB3822" i="1"/>
  <c r="AB20285" i="1"/>
  <c r="AB22247" i="1"/>
  <c r="AB8159" i="1"/>
  <c r="AB4884" i="1"/>
  <c r="AB35294" i="1"/>
  <c r="AB12955" i="1"/>
  <c r="AB22174" i="1"/>
  <c r="AB9609" i="1"/>
  <c r="AB32109" i="1"/>
  <c r="AB5073" i="1"/>
  <c r="AB8141" i="1"/>
  <c r="AB2442" i="1"/>
  <c r="AB1514" i="1"/>
  <c r="AB22879" i="1"/>
  <c r="AB24564" i="1"/>
  <c r="AB9188" i="1"/>
  <c r="AB8939" i="1"/>
  <c r="AB27656" i="1"/>
  <c r="AB1249" i="1"/>
  <c r="AB3953" i="1"/>
  <c r="AB29330" i="1"/>
  <c r="AB515" i="1"/>
  <c r="AB7070" i="1"/>
  <c r="AB4135" i="1"/>
  <c r="AB36810" i="1"/>
  <c r="AB13825" i="1"/>
  <c r="AB2314" i="1"/>
  <c r="AB19422" i="1"/>
  <c r="AB4254" i="1"/>
  <c r="AB1976" i="1"/>
  <c r="AB37981" i="1"/>
  <c r="AB5416" i="1"/>
  <c r="AB18898" i="1"/>
  <c r="AB4004" i="1"/>
  <c r="AB12969" i="1"/>
  <c r="AB13751" i="1"/>
  <c r="AB3031" i="1"/>
  <c r="AB19589" i="1"/>
  <c r="AB7457" i="1"/>
  <c r="AB27020" i="1"/>
  <c r="AB30717" i="1"/>
  <c r="AB12503" i="1"/>
  <c r="AB3337" i="1"/>
  <c r="AB35087" i="1"/>
  <c r="AB10525" i="1"/>
  <c r="AB11790" i="1"/>
  <c r="AB36881" i="1"/>
  <c r="AB3869" i="1"/>
  <c r="AB4769" i="1"/>
  <c r="AB5571" i="1"/>
  <c r="AB8942" i="1"/>
  <c r="AB19332" i="1"/>
  <c r="AB21262" i="1"/>
  <c r="AB35478" i="1"/>
  <c r="AB40353" i="1"/>
  <c r="AB26681" i="1"/>
  <c r="AB20117" i="1"/>
  <c r="AB12644" i="1"/>
  <c r="AB98" i="1"/>
  <c r="AB39008" i="1"/>
  <c r="AB6176" i="1"/>
  <c r="AB32744" i="1"/>
  <c r="AB28782" i="1"/>
  <c r="AB34705" i="1"/>
  <c r="AB23650" i="1"/>
  <c r="AB6121" i="1"/>
  <c r="AB6273" i="1"/>
  <c r="AB31484" i="1"/>
  <c r="AB21894" i="1"/>
  <c r="AB18022" i="1"/>
  <c r="AB15600" i="1"/>
  <c r="AB409" i="1"/>
  <c r="AB26790" i="1"/>
  <c r="AB30793" i="1"/>
  <c r="AB5835" i="1"/>
  <c r="AB10447" i="1"/>
  <c r="AB6944" i="1"/>
  <c r="AB2931" i="1"/>
  <c r="AB40148" i="1"/>
  <c r="AB3879" i="1"/>
  <c r="AB5007" i="1"/>
  <c r="AB40382" i="1"/>
  <c r="AB13635" i="1"/>
  <c r="AB5106" i="1"/>
  <c r="AB30092" i="1"/>
  <c r="AB4757" i="1"/>
  <c r="AB28634" i="1"/>
  <c r="AB32603" i="1"/>
  <c r="AB8699" i="1"/>
  <c r="AB36305" i="1"/>
  <c r="AB11946" i="1"/>
  <c r="AB25983" i="1"/>
  <c r="AB9179" i="1"/>
  <c r="AB40377" i="1"/>
  <c r="AB2930" i="1"/>
  <c r="AB2284" i="1"/>
  <c r="AB1051" i="1"/>
  <c r="AB21082" i="1"/>
  <c r="AB15209" i="1"/>
  <c r="AB30535" i="1"/>
  <c r="AB34489" i="1"/>
  <c r="AB6116" i="1"/>
  <c r="AB15331" i="1"/>
  <c r="AB448" i="1"/>
  <c r="AB32882" i="1"/>
  <c r="AB15486" i="1"/>
  <c r="AB22691" i="1"/>
  <c r="AB25733" i="1"/>
  <c r="AB2502" i="1"/>
  <c r="AB5362" i="1"/>
  <c r="AB34734" i="1"/>
  <c r="AB16850" i="1"/>
  <c r="AB26250" i="1"/>
  <c r="AB8706" i="1"/>
  <c r="AB1837" i="1"/>
  <c r="AB10851" i="1"/>
  <c r="AB3966" i="1"/>
  <c r="AB1909" i="1"/>
  <c r="AB32107" i="1"/>
  <c r="AB37601" i="1"/>
  <c r="AB18232" i="1"/>
  <c r="AB22524" i="1"/>
  <c r="AB18911" i="1"/>
  <c r="AB25954" i="1"/>
  <c r="AB3094" i="1"/>
  <c r="AB19936" i="1"/>
  <c r="AB6225" i="1"/>
  <c r="AB15574" i="1"/>
  <c r="AB24973" i="1"/>
  <c r="AB20823" i="1"/>
  <c r="AB31271" i="1"/>
  <c r="AB23470" i="1"/>
  <c r="AB25601" i="1"/>
  <c r="AB31577" i="1"/>
  <c r="AB4400" i="1"/>
  <c r="AB11672" i="1"/>
  <c r="AB38277" i="1"/>
  <c r="AB19851" i="1"/>
  <c r="AB30646" i="1"/>
  <c r="AB3236" i="1"/>
  <c r="AB369" i="1"/>
  <c r="AB16876" i="1"/>
  <c r="AB39822" i="1"/>
  <c r="AB12881" i="1"/>
  <c r="AB20712" i="1"/>
  <c r="AB21674" i="1"/>
  <c r="AB14978" i="1"/>
  <c r="AB10368" i="1"/>
  <c r="AB775" i="1"/>
  <c r="AB90" i="1"/>
  <c r="AB5494" i="1"/>
  <c r="AB6636" i="1"/>
  <c r="AB12844" i="1"/>
  <c r="AB22249" i="1"/>
  <c r="AB21253" i="1"/>
  <c r="AB2439" i="1"/>
  <c r="AB6381" i="1"/>
  <c r="AB19016" i="1"/>
  <c r="AB29055" i="1"/>
  <c r="AB36328" i="1"/>
  <c r="AB5790" i="1"/>
  <c r="AB28808" i="1"/>
  <c r="AB21650" i="1"/>
  <c r="AB2087" i="1"/>
  <c r="AB20232" i="1"/>
  <c r="AB2565" i="1"/>
  <c r="AB30894" i="1"/>
  <c r="AB5849" i="1"/>
  <c r="AB39965" i="1"/>
  <c r="AB7241" i="1"/>
  <c r="AB12947" i="1"/>
  <c r="AB5845" i="1"/>
  <c r="AB580" i="1"/>
  <c r="AB7157" i="1"/>
  <c r="AB13634" i="1"/>
  <c r="AB1603" i="1"/>
  <c r="AB31063" i="1"/>
  <c r="AB20264" i="1"/>
  <c r="AB18003" i="1"/>
  <c r="AB7159" i="1"/>
  <c r="AB7312" i="1"/>
  <c r="AB9808" i="1"/>
  <c r="AB29209" i="1"/>
  <c r="AB35857" i="1"/>
  <c r="AB159" i="1"/>
  <c r="AB38555" i="1"/>
  <c r="AB16308" i="1"/>
  <c r="AB36143" i="1"/>
  <c r="AB10367" i="1"/>
  <c r="AB17703" i="1"/>
  <c r="AB8094" i="1"/>
  <c r="AB5239" i="1"/>
  <c r="AB9621" i="1"/>
  <c r="AB9485" i="1"/>
  <c r="AB25694" i="1"/>
  <c r="AB10488" i="1"/>
  <c r="AB8697" i="1"/>
  <c r="AB13165" i="1"/>
  <c r="AB28269" i="1"/>
  <c r="AB8357" i="1"/>
  <c r="AB17134" i="1"/>
  <c r="AB19020" i="1"/>
  <c r="AB8682" i="1"/>
  <c r="AB7153" i="1"/>
  <c r="AB7766" i="1"/>
  <c r="AB19525" i="1"/>
  <c r="AB25974" i="1"/>
  <c r="AB32585" i="1"/>
  <c r="AB27480" i="1"/>
  <c r="AB2236" i="1"/>
  <c r="AB4531" i="1"/>
  <c r="AB32165" i="1"/>
  <c r="AB6738" i="1"/>
  <c r="AB32579" i="1"/>
  <c r="AB21249" i="1"/>
  <c r="AB4435" i="1"/>
  <c r="AB4466" i="1"/>
  <c r="AB4975" i="1"/>
  <c r="AB6428" i="1"/>
  <c r="AB5093" i="1"/>
  <c r="AB24964" i="1"/>
  <c r="AB11274" i="1"/>
  <c r="AB14135" i="1"/>
  <c r="AB7944" i="1"/>
  <c r="AB17515" i="1"/>
  <c r="AB7358" i="1"/>
  <c r="AB3818" i="1"/>
  <c r="AB14142" i="1"/>
  <c r="AB33054" i="1"/>
  <c r="AB29554" i="1"/>
  <c r="AB31751" i="1"/>
  <c r="AB21382" i="1"/>
  <c r="AB21528" i="1"/>
  <c r="AB33895" i="1"/>
  <c r="AB24089" i="1"/>
  <c r="AB7023" i="1"/>
  <c r="AB11855" i="1"/>
  <c r="AB11546" i="1"/>
  <c r="AB26193" i="1"/>
  <c r="AB35492" i="1"/>
  <c r="AB3416" i="1"/>
  <c r="AB33132" i="1"/>
  <c r="AB29376" i="1"/>
  <c r="AB20426" i="1"/>
  <c r="AB35590" i="1"/>
  <c r="AB36465" i="1"/>
  <c r="AB12756" i="1"/>
  <c r="AB35223" i="1"/>
  <c r="AB26174" i="1"/>
  <c r="AB15324" i="1"/>
  <c r="AB6530" i="1"/>
  <c r="AB10607" i="1"/>
  <c r="AB1224" i="1"/>
  <c r="AB32845" i="1"/>
  <c r="AB19738" i="1"/>
  <c r="AB4177" i="1"/>
  <c r="AB851" i="1"/>
  <c r="AB21714" i="1"/>
  <c r="AB26838" i="1"/>
  <c r="AB35300" i="1"/>
  <c r="AB32001" i="1"/>
  <c r="AB17919" i="1"/>
  <c r="AB37906" i="1"/>
  <c r="AB22164" i="1"/>
  <c r="AB13728" i="1"/>
  <c r="AB27650" i="1"/>
  <c r="AB15709" i="1"/>
  <c r="AB23500" i="1"/>
  <c r="AB9568" i="1"/>
  <c r="AB21279" i="1"/>
  <c r="AB16303" i="1"/>
  <c r="AB16980" i="1"/>
  <c r="AB12728" i="1"/>
  <c r="AB37262" i="1"/>
  <c r="AB16807" i="1"/>
  <c r="AB2316" i="1"/>
  <c r="AB20950" i="1"/>
  <c r="AB40011" i="1"/>
  <c r="AB29173" i="1"/>
  <c r="AB2318" i="1"/>
  <c r="AB22713" i="1"/>
  <c r="AB16891" i="1"/>
  <c r="AB19581" i="1"/>
  <c r="AB16164" i="1"/>
  <c r="AB34356" i="1"/>
  <c r="AB34406" i="1"/>
  <c r="AB10877" i="1"/>
  <c r="AB35854" i="1"/>
  <c r="AB14554" i="1"/>
  <c r="AB25967" i="1"/>
  <c r="AB24389" i="1"/>
  <c r="AB9112" i="1"/>
  <c r="AB8040" i="1"/>
  <c r="AB10059" i="1"/>
  <c r="AB38469" i="1"/>
  <c r="AB29796" i="1"/>
  <c r="AB28524" i="1"/>
  <c r="AB34565" i="1"/>
  <c r="AB31798" i="1"/>
  <c r="AB13606" i="1"/>
  <c r="AB16560" i="1"/>
  <c r="AB35261" i="1"/>
  <c r="AB1078" i="1"/>
  <c r="AB10836" i="1"/>
  <c r="AB3030" i="1"/>
  <c r="AB25258" i="1"/>
  <c r="AB12905" i="1"/>
  <c r="AB13769" i="1"/>
  <c r="AB36371" i="1"/>
  <c r="AB19873" i="1"/>
  <c r="AB1449" i="1"/>
  <c r="AB6824" i="1"/>
  <c r="AB474" i="1"/>
  <c r="AB21393" i="1"/>
  <c r="AB33788" i="1"/>
  <c r="AB7666" i="1"/>
  <c r="AB31100" i="1"/>
  <c r="AB20253" i="1"/>
  <c r="AB10988" i="1"/>
  <c r="AB30116" i="1"/>
  <c r="AB5731" i="1"/>
  <c r="AB34170" i="1"/>
  <c r="AB16485" i="1"/>
  <c r="AB40134" i="1"/>
  <c r="AB13412" i="1"/>
  <c r="AB13704" i="1"/>
  <c r="AB3452" i="1"/>
  <c r="AB38781" i="1"/>
  <c r="AB9868" i="1"/>
  <c r="AB23006" i="1"/>
  <c r="AB8361" i="1"/>
  <c r="AB2753" i="1"/>
  <c r="AB13259" i="1"/>
  <c r="AB2701" i="1"/>
  <c r="AB34358" i="1"/>
  <c r="AB887" i="1"/>
  <c r="AB5212" i="1"/>
  <c r="AB13772" i="1"/>
  <c r="AB3661" i="1"/>
  <c r="AB17428" i="1"/>
  <c r="AB33208" i="1"/>
  <c r="AB6287" i="1"/>
  <c r="AB2365" i="1"/>
  <c r="AB1161" i="1"/>
  <c r="AB35788" i="1"/>
  <c r="AB35308" i="1"/>
  <c r="AB4012" i="1"/>
  <c r="AB10279" i="1"/>
  <c r="AB38257" i="1"/>
  <c r="AB35544" i="1"/>
  <c r="AB10399" i="1"/>
  <c r="AB24700" i="1"/>
  <c r="AB316" i="1"/>
  <c r="AB27" i="1"/>
  <c r="AB21495" i="1"/>
  <c r="AB27483" i="1"/>
  <c r="AB16244" i="1"/>
  <c r="AB2466" i="1"/>
  <c r="AB6159" i="1"/>
  <c r="AB6383" i="1"/>
  <c r="AB16163" i="1"/>
  <c r="AB36" i="1"/>
  <c r="AB24034" i="1"/>
  <c r="AB1295" i="1"/>
  <c r="AB28682" i="1"/>
  <c r="AB2869" i="1"/>
  <c r="AB14110" i="1"/>
  <c r="AB14288" i="1"/>
  <c r="AB7585" i="1"/>
  <c r="AB33907" i="1"/>
  <c r="AB36546" i="1"/>
  <c r="AB22965" i="1"/>
  <c r="AB10269" i="1"/>
  <c r="AB15681" i="1"/>
  <c r="AB8140" i="1"/>
  <c r="AB32056" i="1"/>
  <c r="AB26262" i="1"/>
  <c r="AB18239" i="1"/>
  <c r="AB4039" i="1"/>
  <c r="AB12542" i="1"/>
  <c r="AB10395" i="1"/>
  <c r="AB35219" i="1"/>
  <c r="AB9499" i="1"/>
  <c r="AB39504" i="1"/>
  <c r="AB12698" i="1"/>
  <c r="AB10233" i="1"/>
  <c r="AB19810" i="1"/>
  <c r="AB19393" i="1"/>
  <c r="AB29395" i="1"/>
  <c r="AB6439" i="1"/>
  <c r="AB13638" i="1"/>
  <c r="AB14928" i="1"/>
  <c r="AB20172" i="1"/>
  <c r="AB10578" i="1"/>
  <c r="AB11013" i="1"/>
  <c r="AB40138" i="1"/>
  <c r="AB28694" i="1"/>
  <c r="AB17232" i="1"/>
  <c r="AB39722" i="1"/>
  <c r="AB6126" i="1"/>
  <c r="AB6110" i="1"/>
  <c r="AB24561" i="1"/>
  <c r="AB17529" i="1"/>
  <c r="AB9136" i="1"/>
  <c r="AB9873" i="1"/>
  <c r="AB27832" i="1"/>
  <c r="AB12338" i="1"/>
  <c r="AB23085" i="1"/>
  <c r="AB20725" i="1"/>
  <c r="AB29199" i="1"/>
  <c r="AB18569" i="1"/>
  <c r="AB16180" i="1"/>
  <c r="AB24730" i="1"/>
  <c r="AB19564" i="1"/>
  <c r="AB16116" i="1"/>
  <c r="AB24183" i="1"/>
  <c r="AB8970" i="1"/>
  <c r="AB18220" i="1"/>
  <c r="AB35305" i="1"/>
  <c r="AB36060" i="1"/>
  <c r="AB29673" i="1"/>
  <c r="AB3200" i="1"/>
  <c r="AB2139" i="1"/>
  <c r="AB7253" i="1"/>
  <c r="AB28658" i="1"/>
  <c r="AB25909" i="1"/>
  <c r="AB3619" i="1"/>
  <c r="AB18891" i="1"/>
  <c r="AB37373" i="1"/>
  <c r="AB13231" i="1"/>
  <c r="AB15938" i="1"/>
  <c r="AB36498" i="1"/>
  <c r="AB33195" i="1"/>
  <c r="AB29790" i="1"/>
  <c r="AB18695" i="1"/>
  <c r="AB31648" i="1"/>
  <c r="AB11174" i="1"/>
  <c r="AB13679" i="1"/>
  <c r="AB458" i="1"/>
  <c r="AB29794" i="1"/>
  <c r="AB5001" i="1"/>
  <c r="AB450" i="1"/>
  <c r="AB16771" i="1"/>
  <c r="AB33709" i="1"/>
  <c r="AB11005" i="1"/>
  <c r="AB7673" i="1"/>
  <c r="AB37715" i="1"/>
  <c r="AB15645" i="1"/>
  <c r="AB7791" i="1"/>
  <c r="AB26897" i="1"/>
  <c r="AB32140" i="1"/>
  <c r="AB38032" i="1"/>
  <c r="AB12016" i="1"/>
  <c r="AB10215" i="1"/>
  <c r="AB32481" i="1"/>
  <c r="AB2150" i="1"/>
  <c r="AB35124" i="1"/>
  <c r="AB18490" i="1"/>
  <c r="AB25695" i="1"/>
  <c r="AB29746" i="1"/>
  <c r="AB15500" i="1"/>
  <c r="AB19819" i="1"/>
  <c r="AB37770" i="1"/>
  <c r="AB8924" i="1"/>
  <c r="AB9264" i="1"/>
  <c r="AB17198" i="1"/>
  <c r="AB22787" i="1"/>
  <c r="AB27078" i="1"/>
  <c r="AB22480" i="1"/>
  <c r="AB2907" i="1"/>
  <c r="AB3998" i="1"/>
  <c r="AB9384" i="1"/>
  <c r="AB35070" i="1"/>
  <c r="AB22216" i="1"/>
  <c r="AB17315" i="1"/>
  <c r="AB17523" i="1"/>
  <c r="AB26576" i="1"/>
  <c r="AB15432" i="1"/>
  <c r="AB10139" i="1"/>
  <c r="AB8844" i="1"/>
  <c r="AB25906" i="1"/>
  <c r="AB13310" i="1"/>
  <c r="AB10128" i="1"/>
  <c r="AB5929" i="1"/>
  <c r="AB26904" i="1"/>
  <c r="AB9828" i="1"/>
  <c r="AB30290" i="1"/>
  <c r="AB39095" i="1"/>
  <c r="AB26786" i="1"/>
  <c r="AB29440" i="1"/>
  <c r="AB28192" i="1"/>
  <c r="AB25324" i="1"/>
  <c r="AB22492" i="1"/>
  <c r="AB28868" i="1"/>
  <c r="AB35750" i="1"/>
  <c r="AB31972" i="1"/>
  <c r="AB4232" i="1"/>
  <c r="AB29640" i="1"/>
  <c r="AB22308" i="1"/>
  <c r="AB30166" i="1"/>
  <c r="AB39324" i="1"/>
  <c r="AB13332" i="1"/>
  <c r="AB6226" i="1"/>
  <c r="AB10663" i="1"/>
  <c r="AB23067" i="1"/>
  <c r="AB7936" i="1"/>
  <c r="AB31298" i="1"/>
  <c r="AB7190" i="1"/>
  <c r="AB8637" i="1"/>
  <c r="AB11692" i="1"/>
  <c r="AB21670" i="1"/>
  <c r="AB28080" i="1"/>
  <c r="AB25893" i="1"/>
  <c r="AB33961" i="1"/>
  <c r="AB31430" i="1"/>
  <c r="AB24363" i="1"/>
  <c r="AB26726" i="1"/>
  <c r="AB39979" i="1"/>
  <c r="AB12431" i="1"/>
  <c r="AB28608" i="1"/>
  <c r="AB23592" i="1"/>
  <c r="AB11326" i="1"/>
  <c r="AB13562" i="1"/>
  <c r="AB8914" i="1"/>
  <c r="AB394" i="1"/>
  <c r="AB20040" i="1"/>
  <c r="AB26044" i="1"/>
  <c r="AB37843" i="1"/>
  <c r="AB27507" i="1"/>
  <c r="AB31219" i="1"/>
  <c r="AB25799" i="1"/>
  <c r="AB21165" i="1"/>
  <c r="AB3085" i="1"/>
  <c r="AB7769" i="1"/>
  <c r="AB7967" i="1"/>
  <c r="AB11645" i="1"/>
  <c r="AB4574" i="1"/>
  <c r="AB16302" i="1"/>
  <c r="AB30169" i="1"/>
  <c r="AB29856" i="1"/>
  <c r="AB32800" i="1"/>
  <c r="AB32025" i="1"/>
  <c r="AB3710" i="1"/>
  <c r="AB27581" i="1"/>
  <c r="AB7652" i="1"/>
  <c r="AB36381" i="1"/>
  <c r="AB10829" i="1"/>
  <c r="AB3174" i="1"/>
  <c r="AB11168" i="1"/>
  <c r="AB31190" i="1"/>
  <c r="AB26750" i="1"/>
  <c r="AB21172" i="1"/>
  <c r="AB4031" i="1"/>
  <c r="AB37923" i="1"/>
  <c r="AB3759" i="1"/>
  <c r="AB38128" i="1"/>
  <c r="AB40194" i="1"/>
  <c r="AB33820" i="1"/>
  <c r="AB30285" i="1"/>
  <c r="AB21532" i="1"/>
  <c r="AB36046" i="1"/>
  <c r="AB8563" i="1"/>
  <c r="AB26854" i="1"/>
  <c r="AB19745" i="1"/>
  <c r="AB9880" i="1"/>
  <c r="AB26666" i="1"/>
  <c r="AB5651" i="1"/>
  <c r="AB1156" i="1"/>
  <c r="AB8492" i="1"/>
  <c r="AB34087" i="1"/>
  <c r="AB6254" i="1"/>
  <c r="AB21173" i="1"/>
  <c r="AB14786" i="1"/>
  <c r="AB4111" i="1"/>
  <c r="AB15744" i="1"/>
  <c r="AB9387" i="1"/>
  <c r="AB3253" i="1"/>
  <c r="AB17607" i="1"/>
  <c r="AB33911" i="1"/>
  <c r="AB29991" i="1"/>
  <c r="AB30408" i="1"/>
  <c r="AB9326" i="1"/>
  <c r="AB19339" i="1"/>
  <c r="AB10778" i="1"/>
  <c r="AB10828" i="1"/>
  <c r="AB29417" i="1"/>
  <c r="AB15914" i="1"/>
  <c r="AB35290" i="1"/>
  <c r="AB31450" i="1"/>
  <c r="AB39560" i="1"/>
  <c r="AB17660" i="1"/>
  <c r="AB16758" i="1"/>
  <c r="AB29153" i="1"/>
  <c r="AB5650" i="1"/>
  <c r="AB10889" i="1"/>
  <c r="AB6976" i="1"/>
  <c r="AB31454" i="1"/>
  <c r="AB23294" i="1"/>
  <c r="AB20627" i="1"/>
  <c r="AB4373" i="1"/>
  <c r="AB10433" i="1"/>
  <c r="AB21916" i="1"/>
  <c r="AB39816" i="1"/>
  <c r="AB13051" i="1"/>
  <c r="AB2588" i="1"/>
  <c r="AB1073" i="1"/>
  <c r="AB4996" i="1"/>
  <c r="AB31873" i="1"/>
  <c r="AB36570" i="1"/>
  <c r="AB33465" i="1"/>
  <c r="AB3973" i="1"/>
  <c r="AB15511" i="1"/>
  <c r="AB26795" i="1"/>
  <c r="AB16529" i="1"/>
  <c r="AB40465" i="1"/>
  <c r="AB17302" i="1"/>
  <c r="AB36027" i="1"/>
  <c r="AB14883" i="1"/>
  <c r="AB10658" i="1"/>
  <c r="AB36074" i="1"/>
  <c r="AB6351" i="1"/>
  <c r="AB8127" i="1"/>
  <c r="AB15903" i="1"/>
  <c r="AB36361" i="1"/>
  <c r="AB5869" i="1"/>
  <c r="AB27082" i="1"/>
  <c r="AB1735" i="1"/>
  <c r="AB38221" i="1"/>
  <c r="AB33174" i="1"/>
  <c r="AB39416" i="1"/>
  <c r="AB30272" i="1"/>
  <c r="AB25526" i="1"/>
  <c r="AB22643" i="1"/>
  <c r="AB28886" i="1"/>
  <c r="AB9010" i="1"/>
  <c r="AB15644" i="1"/>
  <c r="AB17602" i="1"/>
  <c r="AB39154" i="1"/>
  <c r="AB677" i="1"/>
  <c r="AB28519" i="1"/>
  <c r="AB18284" i="1"/>
  <c r="AB7802" i="1"/>
  <c r="AB21948" i="1"/>
  <c r="AB35445" i="1"/>
  <c r="AB16150" i="1"/>
  <c r="AB1558" i="1"/>
  <c r="AB15127" i="1"/>
  <c r="AB34516" i="1"/>
  <c r="AB13615" i="1"/>
  <c r="AB10209" i="1"/>
  <c r="AB17067" i="1"/>
  <c r="AB38332" i="1"/>
  <c r="AB21941" i="1"/>
  <c r="AB15348" i="1"/>
  <c r="AB14247" i="1"/>
  <c r="AB3866" i="1"/>
  <c r="AB20874" i="1"/>
  <c r="AB18612" i="1"/>
  <c r="AB1096" i="1"/>
  <c r="AB3252" i="1"/>
  <c r="AB5098" i="1"/>
  <c r="AB154" i="1"/>
  <c r="AB22253" i="1"/>
  <c r="AB35547" i="1"/>
  <c r="AB17944" i="1"/>
  <c r="AB26967" i="1"/>
  <c r="AB18013" i="1"/>
  <c r="AB19753" i="1"/>
  <c r="AB20363" i="1"/>
  <c r="AB14838" i="1"/>
  <c r="AB29190" i="1"/>
  <c r="AB39757" i="1"/>
  <c r="AB9853" i="1"/>
  <c r="AB12784" i="1"/>
  <c r="AB27100" i="1"/>
  <c r="AB22670" i="1"/>
  <c r="AB10247" i="1"/>
  <c r="AB18313" i="1"/>
  <c r="AB8474" i="1"/>
  <c r="AB23204" i="1"/>
  <c r="AB13848" i="1"/>
  <c r="AB7838" i="1"/>
  <c r="AB22749" i="1"/>
  <c r="AB30658" i="1"/>
  <c r="AB24548" i="1"/>
  <c r="AB20335" i="1"/>
  <c r="AB14624" i="1"/>
  <c r="AB15956" i="1"/>
  <c r="AB31797" i="1"/>
  <c r="AB16403" i="1"/>
  <c r="AB20226" i="1"/>
  <c r="AB1337" i="1"/>
  <c r="AB24478" i="1"/>
  <c r="AB36804" i="1"/>
  <c r="AB28180" i="1"/>
  <c r="AB23844" i="1"/>
  <c r="AB30477" i="1"/>
  <c r="AB6759" i="1"/>
  <c r="AB1487" i="1"/>
  <c r="AB17511" i="1"/>
  <c r="AB39356" i="1"/>
  <c r="AB14434" i="1"/>
  <c r="AB14397" i="1"/>
  <c r="AB38915" i="1"/>
  <c r="AB40227" i="1"/>
  <c r="AB19722" i="1"/>
  <c r="AB18037" i="1"/>
  <c r="AB22869" i="1"/>
  <c r="AB11271" i="1"/>
  <c r="AB20075" i="1"/>
  <c r="AB11080" i="1"/>
  <c r="AB13840" i="1"/>
  <c r="AB39170" i="1"/>
  <c r="AB9752" i="1"/>
  <c r="AB14708" i="1"/>
  <c r="AB36257" i="1"/>
  <c r="AB7708" i="1"/>
  <c r="AB23144" i="1"/>
  <c r="AB37034" i="1"/>
  <c r="AB9117" i="1"/>
  <c r="AB27342" i="1"/>
  <c r="AB18933" i="1"/>
  <c r="AB35274" i="1"/>
  <c r="AB24071" i="1"/>
  <c r="AB39296" i="1"/>
  <c r="AB16762" i="1"/>
  <c r="AB3304" i="1"/>
  <c r="AB29947" i="1"/>
  <c r="AB15129" i="1"/>
  <c r="AB19563" i="1"/>
  <c r="AB13111" i="1"/>
  <c r="AB38715" i="1"/>
  <c r="AB18523" i="1"/>
  <c r="AB28892" i="1"/>
  <c r="AB6644" i="1"/>
  <c r="AB26873" i="1"/>
  <c r="AB180" i="1"/>
  <c r="AB3035" i="1"/>
  <c r="AB28995" i="1"/>
  <c r="AB25317" i="1"/>
  <c r="AB6821" i="1"/>
  <c r="AB1191" i="1"/>
  <c r="AB39713" i="1"/>
  <c r="AB26310" i="1"/>
  <c r="AB22368" i="1"/>
  <c r="AB19490" i="1"/>
  <c r="AB13849" i="1"/>
  <c r="AB13414" i="1"/>
  <c r="AB30896" i="1"/>
  <c r="AB34739" i="1"/>
  <c r="AB17146" i="1"/>
  <c r="AB34493" i="1"/>
  <c r="AB4669" i="1"/>
  <c r="AB5628" i="1"/>
  <c r="AB27545" i="1"/>
  <c r="AB1286" i="1"/>
  <c r="AB27222" i="1"/>
  <c r="AB20603" i="1"/>
  <c r="AB19686" i="1"/>
  <c r="AB2783" i="1"/>
  <c r="AB34667" i="1"/>
  <c r="AB870" i="1"/>
  <c r="AB9388" i="1"/>
  <c r="AB15034" i="1"/>
  <c r="AB22011" i="1"/>
  <c r="AB13816" i="1"/>
  <c r="AB36053" i="1"/>
  <c r="AB8062" i="1"/>
  <c r="AB12478" i="1"/>
  <c r="AB30665" i="1"/>
  <c r="AB20701" i="1"/>
  <c r="AB35142" i="1"/>
  <c r="AB15470" i="1"/>
  <c r="AB22961" i="1"/>
  <c r="AB28911" i="1"/>
  <c r="AB37639" i="1"/>
  <c r="AB8186" i="1"/>
  <c r="AB1593" i="1"/>
  <c r="AB6950" i="1"/>
  <c r="AB35802" i="1"/>
  <c r="AB19799" i="1"/>
  <c r="AB3395" i="1"/>
  <c r="AB24359" i="1"/>
  <c r="AB29584" i="1"/>
  <c r="AB17250" i="1"/>
  <c r="AB31163" i="1"/>
  <c r="AB31704" i="1"/>
  <c r="AB1106" i="1"/>
  <c r="AB2499" i="1"/>
  <c r="AB34584" i="1"/>
  <c r="AB901" i="1"/>
  <c r="AB17402" i="1"/>
  <c r="AB16805" i="1"/>
  <c r="AB25441" i="1"/>
  <c r="AB34062" i="1"/>
  <c r="AB9700" i="1"/>
  <c r="AB34685" i="1"/>
  <c r="AB22534" i="1"/>
  <c r="AB10242" i="1"/>
  <c r="AB13080" i="1"/>
  <c r="AB16768" i="1"/>
  <c r="AB32886" i="1"/>
  <c r="AB18601" i="1"/>
  <c r="AB36703" i="1"/>
  <c r="AB33108" i="1"/>
  <c r="AB34871" i="1"/>
  <c r="AB36815" i="1"/>
  <c r="AB16914" i="1"/>
  <c r="AB39574" i="1"/>
  <c r="AB18244" i="1"/>
  <c r="AB32995" i="1"/>
  <c r="AB5777" i="1"/>
  <c r="AB5994" i="1"/>
  <c r="AB9889" i="1"/>
  <c r="AB10538" i="1"/>
  <c r="AB2341" i="1"/>
  <c r="AB26632" i="1"/>
  <c r="AB1592" i="1"/>
  <c r="AB12861" i="1"/>
  <c r="AB10627" i="1"/>
  <c r="AB18335" i="1"/>
  <c r="AB30501" i="1"/>
  <c r="AB37598" i="1"/>
  <c r="AB15602" i="1"/>
  <c r="AB21666" i="1"/>
  <c r="AB17115" i="1"/>
  <c r="AB38908" i="1"/>
  <c r="AB38641" i="1"/>
  <c r="AB14180" i="1"/>
  <c r="AB16802" i="1"/>
  <c r="AB3396" i="1"/>
  <c r="AB38593" i="1"/>
  <c r="AB27422" i="1"/>
  <c r="AB36813" i="1"/>
  <c r="AB30052" i="1"/>
  <c r="AB20418" i="1"/>
  <c r="AB6951" i="1"/>
  <c r="AB15410" i="1"/>
  <c r="AB14286" i="1"/>
  <c r="AB31250" i="1"/>
  <c r="AB26872" i="1"/>
  <c r="AB16120" i="1"/>
  <c r="AB13317" i="1"/>
  <c r="AB17639" i="1"/>
  <c r="AB31627" i="1"/>
  <c r="AB28105" i="1"/>
  <c r="AB39957" i="1"/>
  <c r="AB19181" i="1"/>
  <c r="AB23927" i="1"/>
  <c r="AB8731" i="1"/>
  <c r="AB8371" i="1"/>
  <c r="AB7200" i="1"/>
  <c r="AB17872" i="1"/>
  <c r="AB17774" i="1"/>
  <c r="AB35814" i="1"/>
  <c r="AB336" i="1"/>
  <c r="AB16976" i="1"/>
  <c r="AB9162" i="1"/>
  <c r="AB36894" i="1"/>
  <c r="AB34479" i="1"/>
  <c r="AB34237" i="1"/>
  <c r="AB28594" i="1"/>
  <c r="AB12268" i="1"/>
  <c r="AB31066" i="1"/>
  <c r="AB28137" i="1"/>
  <c r="AB36163" i="1"/>
  <c r="AB3789" i="1"/>
  <c r="AB9058" i="1"/>
  <c r="AB14134" i="1"/>
  <c r="AB4968" i="1"/>
  <c r="AB35542" i="1"/>
  <c r="AB12860" i="1"/>
  <c r="AB37695" i="1"/>
  <c r="AB28942" i="1"/>
  <c r="AB37432" i="1"/>
  <c r="AB22034" i="1"/>
  <c r="AB21140" i="1"/>
  <c r="AB8191" i="1"/>
  <c r="AB31534" i="1"/>
  <c r="AB18713" i="1"/>
  <c r="AB35152" i="1"/>
  <c r="AB37156" i="1"/>
  <c r="AB7068" i="1"/>
  <c r="AB7196" i="1"/>
  <c r="AB30185" i="1"/>
  <c r="AB35055" i="1"/>
  <c r="AB31536" i="1"/>
  <c r="AB38638" i="1"/>
  <c r="AB24724" i="1"/>
  <c r="AB31900" i="1"/>
  <c r="AB12638" i="1"/>
  <c r="AB15262" i="1"/>
  <c r="AB25122" i="1"/>
  <c r="AB9511" i="1"/>
  <c r="AB33013" i="1"/>
  <c r="AB38443" i="1"/>
  <c r="AB16479" i="1"/>
  <c r="AB37500" i="1"/>
  <c r="AB5774" i="1"/>
  <c r="AB15176" i="1"/>
  <c r="AB32975" i="1"/>
  <c r="AB4465" i="1"/>
  <c r="AB31723" i="1"/>
  <c r="AB3836" i="1"/>
  <c r="AB5159" i="1"/>
  <c r="AB20842" i="1"/>
  <c r="AB5861" i="1"/>
  <c r="AB6047" i="1"/>
  <c r="AB40460" i="1"/>
  <c r="AB39122" i="1"/>
  <c r="AB14070" i="1"/>
  <c r="AB7905" i="1"/>
  <c r="AB356" i="1"/>
  <c r="AB2642" i="1"/>
  <c r="AB19976" i="1"/>
  <c r="AB38830" i="1"/>
  <c r="AB18114" i="1"/>
  <c r="AB22700" i="1"/>
  <c r="AB2119" i="1"/>
  <c r="AB38358" i="1"/>
  <c r="AB1681" i="1"/>
  <c r="AB19945" i="1"/>
  <c r="AB1347" i="1"/>
  <c r="AB33348" i="1"/>
  <c r="AB39081" i="1"/>
  <c r="AB31671" i="1"/>
  <c r="AB30157" i="1"/>
  <c r="AB25849" i="1"/>
  <c r="AB12427" i="1"/>
  <c r="AB39755" i="1"/>
  <c r="AB32435" i="1"/>
  <c r="AB9243" i="1"/>
  <c r="AB38484" i="1"/>
  <c r="AB11476" i="1"/>
  <c r="AB9406" i="1"/>
  <c r="AB12487" i="1"/>
  <c r="AB6676" i="1"/>
  <c r="AB38556" i="1"/>
  <c r="AB12792" i="1"/>
  <c r="AB3515" i="1"/>
  <c r="AB18557" i="1"/>
  <c r="AB293" i="1"/>
  <c r="AB18387" i="1"/>
  <c r="AB24410" i="1"/>
  <c r="AB19212" i="1"/>
  <c r="AB26506" i="1"/>
  <c r="AB3776" i="1"/>
  <c r="AB5283" i="1"/>
  <c r="AB24924" i="1"/>
  <c r="AB5144" i="1"/>
  <c r="AB8934" i="1"/>
  <c r="AB25345" i="1"/>
  <c r="AB32883" i="1"/>
  <c r="AB39789" i="1"/>
  <c r="AB23252" i="1"/>
  <c r="AB39641" i="1"/>
  <c r="AB26096" i="1"/>
  <c r="AB2519" i="1"/>
  <c r="AB24379" i="1"/>
  <c r="AB11512" i="1"/>
  <c r="AB32127" i="1"/>
  <c r="AB26274" i="1"/>
  <c r="AB3883" i="1"/>
  <c r="AB39872" i="1"/>
  <c r="AB15699" i="1"/>
  <c r="AB33328" i="1"/>
  <c r="AB26122" i="1"/>
  <c r="AB34572" i="1"/>
  <c r="AB9666" i="1"/>
  <c r="AB38631" i="1"/>
  <c r="AB18320" i="1"/>
  <c r="AB15642" i="1"/>
  <c r="AB5644" i="1"/>
  <c r="AB11862" i="1"/>
  <c r="AB31544" i="1"/>
  <c r="AB26163" i="1"/>
  <c r="AB25701" i="1"/>
  <c r="AB37628" i="1"/>
  <c r="AB23925" i="1"/>
  <c r="AB16724" i="1"/>
  <c r="AB13214" i="1"/>
  <c r="AB14454" i="1"/>
  <c r="AB20901" i="1"/>
  <c r="AB689" i="1"/>
  <c r="AB6979" i="1"/>
  <c r="AB7625" i="1"/>
  <c r="AB36434" i="1"/>
  <c r="AB14641" i="1"/>
  <c r="AB34205" i="1"/>
  <c r="AB20743" i="1"/>
  <c r="AB35201" i="1"/>
  <c r="AB482" i="1"/>
  <c r="AB5608" i="1"/>
  <c r="AB5985" i="1"/>
  <c r="AB16339" i="1"/>
  <c r="AB30005" i="1"/>
  <c r="AB37922" i="1"/>
  <c r="AB23356" i="1"/>
  <c r="AB38359" i="1"/>
  <c r="AB24042" i="1"/>
  <c r="AB20658" i="1"/>
  <c r="AB17248" i="1"/>
  <c r="AB34747" i="1"/>
  <c r="AB7707" i="1"/>
  <c r="AB2220" i="1"/>
  <c r="AB30365" i="1"/>
  <c r="AB23301" i="1"/>
  <c r="AB23445" i="1"/>
  <c r="AB7546" i="1"/>
  <c r="AB5049" i="1"/>
  <c r="AB1658" i="1"/>
  <c r="AB32019" i="1"/>
  <c r="AB56" i="1"/>
  <c r="AB13889" i="1"/>
  <c r="AB23365" i="1"/>
  <c r="AB23762" i="1"/>
  <c r="AB35071" i="1"/>
  <c r="AB22108" i="1"/>
  <c r="AB1075" i="1"/>
  <c r="AB32511" i="1"/>
  <c r="AB514" i="1"/>
  <c r="AB4308" i="1"/>
  <c r="AB19798" i="1"/>
  <c r="AB15624" i="1"/>
  <c r="AB36522" i="1"/>
  <c r="AB18202" i="1"/>
  <c r="AB13786" i="1"/>
  <c r="AB2245" i="1"/>
  <c r="AB111" i="1"/>
  <c r="AB8000" i="1"/>
  <c r="AB12862" i="1"/>
  <c r="AB5440" i="1"/>
  <c r="AB36975" i="1"/>
  <c r="AB1171" i="1"/>
  <c r="AB38420" i="1"/>
  <c r="AB3425" i="1"/>
  <c r="AB27149" i="1"/>
  <c r="AB14923" i="1"/>
  <c r="AB10252" i="1"/>
  <c r="AB8342" i="1"/>
  <c r="AB4982" i="1"/>
  <c r="AB6303" i="1"/>
  <c r="AB3779" i="1"/>
  <c r="AB40304" i="1"/>
  <c r="AB17598" i="1"/>
  <c r="AB2342" i="1"/>
  <c r="AB29717" i="1"/>
  <c r="AB18618" i="1"/>
  <c r="AB23038" i="1"/>
  <c r="AB39848" i="1"/>
  <c r="AB14682" i="1"/>
  <c r="AB24579" i="1"/>
  <c r="AB3928" i="1"/>
  <c r="AB4761" i="1"/>
  <c r="AB17149" i="1"/>
  <c r="AB6671" i="1"/>
  <c r="AB7983" i="1"/>
  <c r="AB13647" i="1"/>
  <c r="AB33693" i="1"/>
  <c r="AB25656" i="1"/>
  <c r="AB37883" i="1"/>
  <c r="AB11259" i="1"/>
  <c r="AB18758" i="1"/>
  <c r="AB32865" i="1"/>
  <c r="AB27495" i="1"/>
  <c r="AB35753" i="1"/>
  <c r="AB36063" i="1"/>
  <c r="AB4504" i="1"/>
  <c r="AB29949" i="1"/>
  <c r="AB14139" i="1"/>
  <c r="AB15275" i="1"/>
  <c r="AB29678" i="1"/>
  <c r="AB5052" i="1"/>
  <c r="AB32182" i="1"/>
  <c r="AB32297" i="1"/>
  <c r="AB32224" i="1"/>
  <c r="AB12325" i="1"/>
  <c r="AB22068" i="1"/>
  <c r="AB25028" i="1"/>
  <c r="AB26532" i="1"/>
  <c r="AB5832" i="1"/>
  <c r="AB17907" i="1"/>
  <c r="AB27439" i="1"/>
  <c r="AB27985" i="1"/>
  <c r="AB28789" i="1"/>
  <c r="AB20070" i="1"/>
  <c r="AB11951" i="1"/>
  <c r="AB7149" i="1"/>
  <c r="AB12953" i="1"/>
  <c r="AB6368" i="1"/>
  <c r="AB18510" i="1"/>
  <c r="AB11724" i="1"/>
  <c r="AB33279" i="1"/>
  <c r="AB11008" i="1"/>
  <c r="AB15807" i="1"/>
  <c r="AB36670" i="1"/>
  <c r="AB8525" i="1"/>
  <c r="AB24136" i="1"/>
  <c r="AB35718" i="1"/>
  <c r="AB23494" i="1"/>
  <c r="AB7599" i="1"/>
  <c r="AB24366" i="1"/>
  <c r="AB2394" i="1"/>
  <c r="AB6664" i="1"/>
  <c r="AB26331" i="1"/>
  <c r="AB32444" i="1"/>
  <c r="AB7712" i="1"/>
  <c r="AB21679" i="1"/>
  <c r="AB3450" i="1"/>
  <c r="AB39476" i="1"/>
  <c r="AB17565" i="1"/>
  <c r="AB15383" i="1"/>
  <c r="AB29813" i="1"/>
  <c r="AB2606" i="1"/>
  <c r="AB16532" i="1"/>
  <c r="AB36331" i="1"/>
  <c r="AB23526" i="1"/>
  <c r="AB9502" i="1"/>
  <c r="AB3843" i="1"/>
  <c r="AB24780" i="1"/>
  <c r="AB6971" i="1"/>
  <c r="AB27110" i="1"/>
  <c r="AB24460" i="1"/>
  <c r="AB22133" i="1"/>
  <c r="AB34686" i="1"/>
  <c r="AB16939" i="1"/>
  <c r="AB12956" i="1"/>
  <c r="AB19374" i="1"/>
  <c r="AB16867" i="1"/>
  <c r="AB6175" i="1"/>
  <c r="AB2813" i="1"/>
  <c r="AB9803" i="1"/>
  <c r="AB33017" i="1"/>
  <c r="AB23241" i="1"/>
  <c r="AB28161" i="1"/>
  <c r="AB32044" i="1"/>
  <c r="AB16346" i="1"/>
  <c r="AB21045" i="1"/>
  <c r="AB14636" i="1"/>
  <c r="AB1168" i="1"/>
  <c r="AB3769" i="1"/>
  <c r="AB20568" i="1"/>
  <c r="AB9718" i="1"/>
  <c r="AB29532" i="1"/>
  <c r="AB37276" i="1"/>
  <c r="AB17020" i="1"/>
  <c r="AB39451" i="1"/>
  <c r="AB17688" i="1"/>
  <c r="AB11797" i="1"/>
  <c r="AB34426" i="1"/>
  <c r="AB12023" i="1"/>
  <c r="AB15507" i="1"/>
  <c r="AB12350" i="1"/>
  <c r="AB18208" i="1"/>
  <c r="AB27047" i="1"/>
  <c r="AB8506" i="1"/>
  <c r="AB12138" i="1"/>
  <c r="AB9997" i="1"/>
  <c r="AB2016" i="1"/>
  <c r="AB11435" i="1"/>
  <c r="AB37376" i="1"/>
  <c r="AB1385" i="1"/>
  <c r="AB37786" i="1"/>
  <c r="AB16166" i="1"/>
  <c r="AB8338" i="1"/>
  <c r="AB24696" i="1"/>
  <c r="AB10272" i="1"/>
  <c r="AB3305" i="1"/>
  <c r="AB9566" i="1"/>
  <c r="AB29594" i="1"/>
  <c r="AB34983" i="1"/>
  <c r="AB3607" i="1"/>
  <c r="AB5504" i="1"/>
  <c r="AB33710" i="1"/>
  <c r="AB17562" i="1"/>
  <c r="AB14667" i="1"/>
  <c r="AB11132" i="1"/>
  <c r="AB19487" i="1"/>
  <c r="AB13002" i="1"/>
  <c r="AB24420" i="1"/>
  <c r="AB31268" i="1"/>
  <c r="AB29719" i="1"/>
  <c r="AB36088" i="1"/>
  <c r="AB22076" i="1"/>
  <c r="AB9735" i="1"/>
  <c r="AB37118" i="1"/>
  <c r="AB2176" i="1"/>
  <c r="AB963" i="1"/>
  <c r="AB37400" i="1"/>
  <c r="AB6195" i="1"/>
  <c r="AB31475" i="1"/>
  <c r="AB29757" i="1"/>
  <c r="AB37858" i="1"/>
  <c r="AB4025" i="1"/>
  <c r="AB22442" i="1"/>
  <c r="AB17365" i="1"/>
  <c r="AB12406" i="1"/>
  <c r="AB31128" i="1"/>
  <c r="AB4386" i="1"/>
  <c r="AB32841" i="1"/>
  <c r="AB7691" i="1"/>
  <c r="AB2680" i="1"/>
  <c r="AB38572" i="1"/>
  <c r="AB11815" i="1"/>
  <c r="AB848" i="1"/>
  <c r="AB25103" i="1"/>
  <c r="AB25516" i="1"/>
  <c r="AB26189" i="1"/>
  <c r="AB25903" i="1"/>
  <c r="AB19823" i="1"/>
  <c r="AB20174" i="1"/>
  <c r="AB18453" i="1"/>
  <c r="AB25662" i="1"/>
  <c r="AB15362" i="1"/>
  <c r="AB20747" i="1"/>
  <c r="AB9983" i="1"/>
  <c r="AB11438" i="1"/>
  <c r="AB30212" i="1"/>
  <c r="AB35612" i="1"/>
  <c r="AB17518" i="1"/>
  <c r="AB26564" i="1"/>
  <c r="AB17095" i="1"/>
  <c r="AB30986" i="1"/>
  <c r="AB30598" i="1"/>
  <c r="AB30703" i="1"/>
  <c r="AB36839" i="1"/>
  <c r="AB3309" i="1"/>
  <c r="AB12444" i="1"/>
  <c r="AB14857" i="1"/>
  <c r="AB30250" i="1"/>
  <c r="AB24493" i="1"/>
  <c r="AB328" i="1"/>
  <c r="AB21213" i="1"/>
  <c r="AB32697" i="1"/>
  <c r="AB33128" i="1"/>
  <c r="AB16997" i="1"/>
  <c r="AB13730" i="1"/>
  <c r="AB6367" i="1"/>
  <c r="AB11534" i="1"/>
  <c r="AB27182" i="1"/>
  <c r="AB31987" i="1"/>
  <c r="AB22063" i="1"/>
  <c r="AB5924" i="1"/>
  <c r="AB8249" i="1"/>
  <c r="AB22314" i="1"/>
  <c r="AB15597" i="1"/>
  <c r="AB37735" i="1"/>
  <c r="AB36123" i="1"/>
  <c r="AB11084" i="1"/>
  <c r="AB23677" i="1"/>
  <c r="AB17390" i="1"/>
  <c r="AB10588" i="1"/>
  <c r="AB2132" i="1"/>
  <c r="AB6736" i="1"/>
  <c r="AB4561" i="1"/>
  <c r="AB30898" i="1"/>
  <c r="AB25923" i="1"/>
  <c r="AB21381" i="1"/>
  <c r="AB24289" i="1"/>
  <c r="AB13041" i="1"/>
  <c r="AB8343" i="1"/>
  <c r="AB29500" i="1"/>
  <c r="AB31301" i="1"/>
  <c r="AB14342" i="1"/>
  <c r="AB11096" i="1"/>
  <c r="AB28928" i="1"/>
  <c r="AB30801" i="1"/>
  <c r="AB11101" i="1"/>
  <c r="AB24422" i="1"/>
  <c r="AB40086" i="1"/>
  <c r="AB15300" i="1"/>
  <c r="AB27424" i="1"/>
  <c r="AB19520" i="1"/>
  <c r="AB14660" i="1"/>
  <c r="AB36646" i="1"/>
  <c r="AB13892" i="1"/>
  <c r="AB38936" i="1"/>
  <c r="AB27627" i="1"/>
  <c r="AB15734" i="1"/>
  <c r="AB36058" i="1"/>
  <c r="AB28306" i="1"/>
  <c r="AB37185" i="1"/>
  <c r="AB13872" i="1"/>
  <c r="AB6585" i="1"/>
  <c r="AB17925" i="1"/>
  <c r="AB21728" i="1"/>
  <c r="AB6807" i="1"/>
  <c r="AB10664" i="1"/>
  <c r="AB24319" i="1"/>
  <c r="AB36676" i="1"/>
  <c r="AB3791" i="1"/>
  <c r="AB17064" i="1"/>
  <c r="AB38837" i="1"/>
  <c r="AB24145" i="1"/>
  <c r="AB16081" i="1"/>
  <c r="AB37152" i="1"/>
  <c r="AB18382" i="1"/>
  <c r="AB27330" i="1"/>
  <c r="AB19590" i="1"/>
  <c r="AB18688" i="1"/>
  <c r="AB1236" i="1"/>
  <c r="AB8045" i="1"/>
  <c r="AB3467" i="1"/>
  <c r="AB2723" i="1"/>
  <c r="AB7275" i="1"/>
  <c r="AB38216" i="1"/>
  <c r="AB6743" i="1"/>
  <c r="AB4068" i="1"/>
  <c r="AB6182" i="1"/>
  <c r="AB35413" i="1"/>
  <c r="AB17484" i="1"/>
  <c r="AB13404" i="1"/>
  <c r="AB19417" i="1"/>
  <c r="AB16405" i="1"/>
  <c r="AB21357" i="1"/>
  <c r="AB19954" i="1"/>
  <c r="AB1465" i="1"/>
  <c r="AB19110" i="1"/>
  <c r="AB3334" i="1"/>
  <c r="AB25980" i="1"/>
  <c r="AB5182" i="1"/>
  <c r="AB36490" i="1"/>
  <c r="AB4256" i="1"/>
  <c r="AB4311" i="1"/>
  <c r="AB19931" i="1"/>
  <c r="AB18808" i="1"/>
  <c r="AB34519" i="1"/>
  <c r="AB6648" i="1"/>
  <c r="AB691" i="1"/>
  <c r="AB18529" i="1"/>
  <c r="AB7765" i="1"/>
  <c r="AB4927" i="1"/>
  <c r="AB19853" i="1"/>
  <c r="AB16836" i="1"/>
  <c r="AB31839" i="1"/>
  <c r="AB31303" i="1"/>
  <c r="AB9978" i="1"/>
  <c r="AB28318" i="1"/>
  <c r="AB3892" i="1"/>
  <c r="AB17268" i="1"/>
  <c r="AB32112" i="1"/>
  <c r="AB5901" i="1"/>
  <c r="AB9383" i="1"/>
  <c r="AB11046" i="1"/>
  <c r="AB5456" i="1"/>
  <c r="AB22342" i="1"/>
  <c r="AB18592" i="1"/>
  <c r="AB35758" i="1"/>
  <c r="AB1929" i="1"/>
  <c r="AB20033" i="1"/>
  <c r="AB36311" i="1"/>
  <c r="AB502" i="1"/>
  <c r="AB28308" i="1"/>
  <c r="AB24377" i="1"/>
  <c r="AB358" i="1"/>
  <c r="AB36297" i="1"/>
  <c r="AB35480" i="1"/>
  <c r="AB13459" i="1"/>
  <c r="AB7128" i="1"/>
  <c r="AB38016" i="1"/>
  <c r="AB627" i="1"/>
  <c r="AB16291" i="1"/>
  <c r="AB8854" i="1"/>
  <c r="AB778" i="1"/>
  <c r="AB16569" i="1"/>
  <c r="AB7886" i="1"/>
  <c r="AB32639" i="1"/>
  <c r="AB9313" i="1"/>
  <c r="AB2105" i="1"/>
  <c r="AB6859" i="1"/>
  <c r="AB10280" i="1"/>
  <c r="AB187" i="1"/>
  <c r="AB25948" i="1"/>
  <c r="AB4806" i="1"/>
  <c r="AB20607" i="1"/>
  <c r="AB21316" i="1"/>
  <c r="AB14131" i="1"/>
  <c r="AB25659" i="1"/>
  <c r="AB14029" i="1"/>
  <c r="AB729" i="1"/>
  <c r="AB30038" i="1"/>
  <c r="AB26831" i="1"/>
  <c r="AB12950" i="1"/>
  <c r="AB39405" i="1"/>
  <c r="AB201" i="1"/>
  <c r="AB5578" i="1"/>
  <c r="AB25215" i="1"/>
  <c r="AB31868" i="1"/>
  <c r="AB5516" i="1"/>
  <c r="AB4836" i="1"/>
  <c r="AB12068" i="1"/>
  <c r="AB22114" i="1"/>
  <c r="AB6651" i="1"/>
  <c r="AB28207" i="1"/>
  <c r="AB31860" i="1"/>
  <c r="AB22931" i="1"/>
  <c r="AB12843" i="1"/>
  <c r="AB5542" i="1"/>
  <c r="AB28626" i="1"/>
  <c r="AB5649" i="1"/>
  <c r="AB27559" i="1"/>
  <c r="AB1516" i="1"/>
  <c r="AB2062" i="1"/>
  <c r="AB14369" i="1"/>
  <c r="AB9129" i="1"/>
  <c r="AB3697" i="1"/>
  <c r="AB34575" i="1"/>
  <c r="AB29574" i="1"/>
  <c r="AB3611" i="1"/>
  <c r="AB28504" i="1"/>
  <c r="AB15104" i="1"/>
  <c r="AB32139" i="1"/>
  <c r="AB7391" i="1"/>
  <c r="AB10654" i="1"/>
  <c r="AB36774" i="1"/>
  <c r="AB32498" i="1"/>
  <c r="AB25871" i="1"/>
  <c r="AB2651" i="1"/>
  <c r="AB3503" i="1"/>
  <c r="AB7679" i="1"/>
  <c r="AB21238" i="1"/>
  <c r="AB8345" i="1"/>
  <c r="AB29224" i="1"/>
  <c r="AB37111" i="1"/>
  <c r="AB36288" i="1"/>
  <c r="AB31954" i="1"/>
  <c r="AB3103" i="1"/>
  <c r="AB315" i="1"/>
  <c r="AB6988" i="1"/>
  <c r="AB30487" i="1"/>
  <c r="AB28884" i="1"/>
  <c r="AB26869" i="1"/>
  <c r="AB33173" i="1"/>
  <c r="AB19610" i="1"/>
  <c r="AB27807" i="1"/>
  <c r="AB3102" i="1"/>
  <c r="AB371" i="1"/>
  <c r="AB27272" i="1"/>
  <c r="AB9529" i="1"/>
  <c r="AB27291" i="1"/>
  <c r="AB4751" i="1"/>
  <c r="AB18341" i="1"/>
  <c r="AB29511" i="1"/>
  <c r="AB6118" i="1"/>
  <c r="AB5938" i="1"/>
  <c r="AB22746" i="1"/>
  <c r="AB20796" i="1"/>
  <c r="AB16124" i="1"/>
  <c r="AB18066" i="1"/>
  <c r="AB16404" i="1"/>
  <c r="AB30666" i="1"/>
  <c r="AB24612" i="1"/>
  <c r="AB18979" i="1"/>
  <c r="AB10216" i="1"/>
  <c r="AB37003" i="1"/>
  <c r="AB7106" i="1"/>
  <c r="AB7700" i="1"/>
  <c r="AB17460" i="1"/>
  <c r="AB27269" i="1"/>
  <c r="AB2172" i="1"/>
  <c r="AB32137" i="1"/>
  <c r="AB8281" i="1"/>
  <c r="AB18276" i="1"/>
  <c r="AB22658" i="1"/>
  <c r="AB19864" i="1"/>
  <c r="AB2665" i="1"/>
  <c r="AB35591" i="1"/>
  <c r="AB21749" i="1"/>
  <c r="AB14662" i="1"/>
  <c r="AB24977" i="1"/>
  <c r="AB8985" i="1"/>
  <c r="AB5569" i="1"/>
  <c r="AB22054" i="1"/>
  <c r="AB29145" i="1"/>
  <c r="AB11159" i="1"/>
  <c r="AB2030" i="1"/>
  <c r="AB886" i="1"/>
  <c r="AB1042" i="1"/>
  <c r="AB8760" i="1"/>
  <c r="AB26978" i="1"/>
  <c r="AB14765" i="1"/>
  <c r="AB37084" i="1"/>
  <c r="AB16996" i="1"/>
  <c r="AB20914" i="1"/>
  <c r="AB25817" i="1"/>
  <c r="AB15974" i="1"/>
  <c r="AB5060" i="1"/>
  <c r="AB37789" i="1"/>
  <c r="AB40199" i="1"/>
  <c r="AB24192" i="1"/>
  <c r="AB2259" i="1"/>
  <c r="AB17354" i="1"/>
  <c r="AB37784" i="1"/>
  <c r="AB30244" i="1"/>
  <c r="AB36828" i="1"/>
  <c r="AB26352" i="1"/>
  <c r="AB26964" i="1"/>
  <c r="AB32446" i="1"/>
  <c r="AB8124" i="1"/>
  <c r="AB35675" i="1"/>
  <c r="AB26903" i="1"/>
  <c r="AB4603" i="1"/>
  <c r="AB4888" i="1"/>
  <c r="AB12312" i="1"/>
  <c r="AB24708" i="1"/>
  <c r="AB6002" i="1"/>
  <c r="AB4902" i="1"/>
  <c r="AB14019" i="1"/>
  <c r="AB127" i="1"/>
  <c r="AB33405" i="1"/>
  <c r="AB38211" i="1"/>
  <c r="AB14902" i="1"/>
  <c r="AB2786" i="1"/>
  <c r="AB370" i="1"/>
  <c r="AB30736" i="1"/>
  <c r="AB6237" i="1"/>
  <c r="AB28454" i="1"/>
  <c r="AB17763" i="1"/>
  <c r="AB16251" i="1"/>
  <c r="AB33237" i="1"/>
  <c r="AB26006" i="1"/>
  <c r="AB25917" i="1"/>
  <c r="AB22218" i="1"/>
  <c r="AB15033" i="1"/>
  <c r="AB8764" i="1"/>
  <c r="AB12110" i="1"/>
  <c r="AB10088" i="1"/>
  <c r="AB3057" i="1"/>
  <c r="AB28871" i="1"/>
  <c r="AB5134" i="1"/>
  <c r="AB4953" i="1"/>
  <c r="AB5751" i="1"/>
  <c r="AB8116" i="1"/>
  <c r="AB34887" i="1"/>
  <c r="AB27261" i="1"/>
  <c r="AB1129" i="1"/>
  <c r="AB2262" i="1"/>
  <c r="AB9801" i="1"/>
  <c r="AB15456" i="1"/>
  <c r="AB26485" i="1"/>
  <c r="AB26155" i="1"/>
  <c r="AB4029" i="1"/>
  <c r="AB9871" i="1"/>
  <c r="AB615" i="1"/>
  <c r="AB11715" i="1"/>
  <c r="AB2408" i="1"/>
  <c r="AB1151" i="1"/>
  <c r="AB23608" i="1"/>
  <c r="AB26480" i="1"/>
  <c r="AB29222" i="1"/>
  <c r="AB37965" i="1"/>
  <c r="AB31122" i="1"/>
  <c r="AB9996" i="1"/>
  <c r="AB33836" i="1"/>
  <c r="AB32690" i="1"/>
  <c r="AB24176" i="1"/>
  <c r="AB12823" i="1"/>
  <c r="AB18902" i="1"/>
  <c r="AB14455" i="1"/>
  <c r="AB20595" i="1"/>
  <c r="AB23309" i="1"/>
  <c r="AB36237" i="1"/>
  <c r="AB38215" i="1"/>
  <c r="AB20572" i="1"/>
  <c r="AB10630" i="1"/>
  <c r="AB12227" i="1"/>
  <c r="AB4316" i="1"/>
  <c r="AB1349" i="1"/>
  <c r="AB11743" i="1"/>
  <c r="AB5043" i="1"/>
  <c r="AB22938" i="1"/>
  <c r="AB122" i="1"/>
  <c r="AB1622" i="1"/>
  <c r="AB24383" i="1"/>
  <c r="AB24766" i="1"/>
  <c r="AB39252" i="1"/>
  <c r="AB15072" i="1"/>
  <c r="AB33668" i="1"/>
  <c r="AB17552" i="1"/>
  <c r="AB33283" i="1"/>
  <c r="AB5028" i="1"/>
  <c r="AB14371" i="1"/>
  <c r="AB26886" i="1"/>
  <c r="AB37558" i="1"/>
  <c r="AB22081" i="1"/>
  <c r="AB21111" i="1"/>
  <c r="AB17684" i="1"/>
  <c r="AB4783" i="1"/>
  <c r="AB760" i="1"/>
  <c r="AB13618" i="1"/>
  <c r="AB4360" i="1"/>
  <c r="AB9915" i="1"/>
  <c r="AB1880" i="1"/>
  <c r="AB20187" i="1"/>
  <c r="AB39246" i="1"/>
  <c r="AB21719" i="1"/>
  <c r="AB2774" i="1"/>
  <c r="AB33318" i="1"/>
  <c r="AB7486" i="1"/>
  <c r="AB13402" i="1"/>
  <c r="AB39865" i="1"/>
  <c r="AB7693" i="1"/>
  <c r="AB24202" i="1"/>
  <c r="AB25836" i="1"/>
  <c r="AB1515" i="1"/>
  <c r="AB36523" i="1"/>
  <c r="AB5193" i="1"/>
  <c r="AB11360" i="1"/>
  <c r="AB9570" i="1"/>
  <c r="AB8809" i="1"/>
  <c r="AB15160" i="1"/>
  <c r="AB26534" i="1"/>
  <c r="AB22773" i="1"/>
  <c r="AB35644" i="1"/>
  <c r="AB34432" i="1"/>
  <c r="AB26489" i="1"/>
  <c r="AB40357" i="1"/>
  <c r="AB11361" i="1"/>
  <c r="AB19937" i="1"/>
  <c r="AB4715" i="1"/>
  <c r="AB40073" i="1"/>
  <c r="AB11391" i="1"/>
  <c r="AB27757" i="1"/>
  <c r="AB8425" i="1"/>
  <c r="AB23208" i="1"/>
  <c r="AB30771" i="1"/>
  <c r="AB28132" i="1"/>
  <c r="AB28924" i="1"/>
  <c r="AB10385" i="1"/>
  <c r="AB23635" i="1"/>
  <c r="AB36003" i="1"/>
  <c r="AB27978" i="1"/>
  <c r="AB11351" i="1"/>
  <c r="AB19315" i="1"/>
  <c r="AB14599" i="1"/>
  <c r="AB27771" i="1"/>
  <c r="AB32289" i="1"/>
  <c r="AB14806" i="1"/>
  <c r="AB6390" i="1"/>
  <c r="AB7861" i="1"/>
  <c r="AB39981" i="1"/>
  <c r="AB24485" i="1"/>
  <c r="AB910" i="1"/>
  <c r="AB14291" i="1"/>
  <c r="AB26733" i="1"/>
  <c r="AB9620" i="1"/>
  <c r="AB35667" i="1"/>
  <c r="AB8489" i="1"/>
  <c r="AB9901" i="1"/>
  <c r="AB15386" i="1"/>
  <c r="AB30816" i="1"/>
  <c r="AB15583" i="1"/>
  <c r="AB14457" i="1"/>
  <c r="AB17375" i="1"/>
  <c r="AB19599" i="1"/>
  <c r="AB29493" i="1"/>
  <c r="AB7480" i="1"/>
  <c r="AB39507" i="1"/>
  <c r="AB21394" i="1"/>
  <c r="AB16177" i="1"/>
  <c r="AB38400" i="1"/>
  <c r="AB4223" i="1"/>
  <c r="AB31878" i="1"/>
  <c r="AB8131" i="1"/>
  <c r="AB31074" i="1"/>
  <c r="AB34657" i="1"/>
  <c r="AB36855" i="1"/>
  <c r="AB32560" i="1"/>
  <c r="AB26098" i="1"/>
  <c r="AB32890" i="1"/>
  <c r="AB1684" i="1"/>
  <c r="AB5333" i="1"/>
  <c r="AB13497" i="1"/>
  <c r="AB31115" i="1"/>
  <c r="AB7508" i="1"/>
  <c r="AB35086" i="1"/>
  <c r="AB248" i="1"/>
  <c r="AB6756" i="1"/>
  <c r="AB11486" i="1"/>
  <c r="AB10388" i="1"/>
  <c r="AB31743" i="1"/>
  <c r="AB19720" i="1"/>
  <c r="AB5961" i="1"/>
  <c r="AB6219" i="1"/>
  <c r="AB3218" i="1"/>
  <c r="AB26747" i="1"/>
  <c r="AB31041" i="1"/>
  <c r="AB20173" i="1"/>
  <c r="AB13168" i="1"/>
  <c r="AB16849" i="1"/>
  <c r="AB21699" i="1"/>
  <c r="AB30916" i="1"/>
  <c r="AB22518" i="1"/>
  <c r="AB9712" i="1"/>
  <c r="AB25194" i="1"/>
  <c r="AB38297" i="1"/>
  <c r="AB28714" i="1"/>
  <c r="AB6920" i="1"/>
  <c r="AB2475" i="1"/>
  <c r="AB5089" i="1"/>
  <c r="AB15389" i="1"/>
  <c r="AB5884" i="1"/>
  <c r="AB28386" i="1"/>
  <c r="AB1428" i="1"/>
  <c r="AB4370" i="1"/>
  <c r="AB13472" i="1"/>
  <c r="AB19435" i="1"/>
  <c r="AB17420" i="1"/>
  <c r="AB36174" i="1"/>
  <c r="AB19346" i="1"/>
  <c r="AB16535" i="1"/>
  <c r="AB4224" i="1"/>
  <c r="AB37197" i="1"/>
  <c r="AB12121" i="1"/>
  <c r="AB1044" i="1"/>
  <c r="AB4896" i="1"/>
  <c r="AB38343" i="1"/>
  <c r="AB11346" i="1"/>
  <c r="AB15598" i="1"/>
  <c r="AB3459" i="1"/>
  <c r="AB23974" i="1"/>
  <c r="AB14296" i="1"/>
  <c r="AB7931" i="1"/>
  <c r="AB34" i="1"/>
  <c r="AB14337" i="1"/>
  <c r="AB4085" i="1"/>
  <c r="AB40370" i="1"/>
  <c r="AB3576" i="1"/>
  <c r="AB33865" i="1"/>
  <c r="AB35887" i="1"/>
  <c r="AB36357" i="1"/>
  <c r="AB17987" i="1"/>
  <c r="AB20535" i="1"/>
  <c r="AB22615" i="1"/>
  <c r="AB38174" i="1"/>
  <c r="AB31319" i="1"/>
  <c r="AB30588" i="1"/>
  <c r="AB10725" i="1"/>
  <c r="AB35364" i="1"/>
  <c r="AB22409" i="1"/>
  <c r="AB35765" i="1"/>
  <c r="AB33042" i="1"/>
  <c r="AB5181" i="1"/>
  <c r="AB3500" i="1"/>
  <c r="AB22375" i="1"/>
  <c r="AB6763" i="1"/>
  <c r="AB23379" i="1"/>
  <c r="AB6906" i="1"/>
  <c r="AB35650" i="1"/>
  <c r="AB35389" i="1"/>
  <c r="AB509" i="1"/>
  <c r="AB9837" i="1"/>
  <c r="AB8019" i="1"/>
  <c r="AB3020" i="1"/>
  <c r="AB34870" i="1"/>
  <c r="AB38235" i="1"/>
  <c r="AB35674" i="1"/>
  <c r="AB24355" i="1"/>
  <c r="AB6215" i="1"/>
  <c r="AB39841" i="1"/>
  <c r="AB22974" i="1"/>
  <c r="AB7478" i="1"/>
  <c r="AB14274" i="1"/>
  <c r="AB9295" i="1"/>
  <c r="AB940" i="1"/>
  <c r="AB16257" i="1"/>
  <c r="AB23775" i="1"/>
  <c r="AB8702" i="1"/>
  <c r="AB17932" i="1"/>
  <c r="AB4794" i="1"/>
  <c r="AB92" i="1"/>
  <c r="AB25458" i="1"/>
  <c r="AB17038" i="1"/>
  <c r="AB7290" i="1"/>
  <c r="AB32927" i="1"/>
  <c r="AB5266" i="1"/>
  <c r="AB14532" i="1"/>
  <c r="AB15857" i="1"/>
  <c r="AB1243" i="1"/>
  <c r="AB26140" i="1"/>
  <c r="AB34608" i="1"/>
  <c r="AB11518" i="1"/>
  <c r="AB26785" i="1"/>
  <c r="AB40342" i="1"/>
  <c r="AB31835" i="1"/>
  <c r="AB14192" i="1"/>
  <c r="AB39664" i="1"/>
  <c r="AB15695" i="1"/>
  <c r="AB23362" i="1"/>
  <c r="AB12212" i="1"/>
  <c r="AB27669" i="1"/>
  <c r="AB13828" i="1"/>
  <c r="AB18035" i="1"/>
  <c r="AB13006" i="1"/>
  <c r="AB39313" i="1"/>
  <c r="AB19918" i="1"/>
  <c r="AB7632" i="1"/>
  <c r="AB11632" i="1"/>
  <c r="AB19656" i="1"/>
  <c r="AB22471" i="1"/>
  <c r="AB18391" i="1"/>
  <c r="AB26855" i="1"/>
  <c r="AB5530" i="1"/>
  <c r="AB40360" i="1"/>
  <c r="AB27354" i="1"/>
  <c r="AB25305" i="1"/>
  <c r="AB35832" i="1"/>
  <c r="AB12450" i="1"/>
  <c r="AB25087" i="1"/>
  <c r="AB3573" i="1"/>
  <c r="AB14506" i="1"/>
  <c r="AB21592" i="1"/>
  <c r="AB25298" i="1"/>
  <c r="AB22103" i="1"/>
  <c r="AB8182" i="1"/>
  <c r="AB16267" i="1"/>
  <c r="AB34679" i="1"/>
  <c r="AB15263" i="1"/>
  <c r="AB8679" i="1"/>
  <c r="AB22603" i="1"/>
  <c r="AB13700" i="1"/>
  <c r="AB13397" i="1"/>
  <c r="AB5968" i="1"/>
  <c r="AB36130" i="1"/>
  <c r="AB23236" i="1"/>
  <c r="AB5627" i="1"/>
  <c r="AB5868" i="1"/>
  <c r="AB38971" i="1"/>
  <c r="AB33985" i="1"/>
  <c r="AB25124" i="1"/>
  <c r="AB22709" i="1"/>
  <c r="AB17004" i="1"/>
  <c r="AB1069" i="1"/>
  <c r="AB18316" i="1"/>
  <c r="AB13311" i="1"/>
  <c r="AB26569" i="1"/>
  <c r="AB14374" i="1"/>
  <c r="AB34337" i="1"/>
  <c r="AB39035" i="1"/>
  <c r="AB20970" i="1"/>
  <c r="AB20845" i="1"/>
  <c r="AB27931" i="1"/>
  <c r="AB25064" i="1"/>
  <c r="AB6525" i="1"/>
  <c r="AB20830" i="1"/>
  <c r="AB29833" i="1"/>
  <c r="AB28806" i="1"/>
  <c r="AB33920" i="1"/>
  <c r="AB24803" i="1"/>
  <c r="AB1861" i="1"/>
  <c r="AB5086" i="1"/>
  <c r="AB37302" i="1"/>
  <c r="AB12442" i="1"/>
  <c r="AB34160" i="1"/>
  <c r="AB19827" i="1"/>
  <c r="AB15834" i="1"/>
  <c r="AB18810" i="1"/>
  <c r="AB27140" i="1"/>
  <c r="AB37144" i="1"/>
  <c r="AB20506" i="1"/>
  <c r="AB32106" i="1"/>
  <c r="AB22990" i="1"/>
  <c r="AB13171" i="1"/>
  <c r="AB20035" i="1"/>
  <c r="AB14035" i="1"/>
  <c r="AB40277" i="1"/>
  <c r="AB36415" i="1"/>
  <c r="AB12169" i="1"/>
  <c r="AB11434" i="1"/>
  <c r="AB18261" i="1"/>
  <c r="AB28213" i="1"/>
  <c r="AB40397" i="1"/>
  <c r="AB21066" i="1"/>
  <c r="AB3838" i="1"/>
  <c r="AB19010" i="1"/>
  <c r="AB19334" i="1"/>
  <c r="AB26885" i="1"/>
  <c r="AB26553" i="1"/>
  <c r="AB3270" i="1"/>
  <c r="AB17389" i="1"/>
  <c r="AB31150" i="1"/>
  <c r="AB19887" i="1"/>
  <c r="AB35580" i="1"/>
  <c r="AB17561" i="1"/>
  <c r="AB40274" i="1"/>
  <c r="AB32974" i="1"/>
  <c r="AB37015" i="1"/>
  <c r="AB15440" i="1"/>
  <c r="AB28556" i="1"/>
  <c r="AB38072" i="1"/>
  <c r="AB21823" i="1"/>
  <c r="AB2532" i="1"/>
  <c r="AB37173" i="1"/>
  <c r="AB38926" i="1"/>
  <c r="AB2874" i="1"/>
  <c r="AB36957" i="1"/>
  <c r="AB27467" i="1"/>
  <c r="AB28088" i="1"/>
  <c r="AB26284" i="1"/>
  <c r="AB13204" i="1"/>
  <c r="AB15853" i="1"/>
  <c r="AB6929" i="1"/>
  <c r="AB20726" i="1"/>
  <c r="AB38075" i="1"/>
  <c r="AB34726" i="1"/>
  <c r="AB23957" i="1"/>
  <c r="AB1958" i="1"/>
  <c r="AB29687" i="1"/>
  <c r="AB39778" i="1"/>
  <c r="AB24214" i="1"/>
  <c r="AB15094" i="1"/>
  <c r="AB15279" i="1"/>
  <c r="AB13954" i="1"/>
  <c r="AB29081" i="1"/>
  <c r="AB35645" i="1"/>
  <c r="AB39364" i="1"/>
  <c r="AB28795" i="1"/>
  <c r="AB28512" i="1"/>
  <c r="AB11808" i="1"/>
  <c r="AB7671" i="1"/>
  <c r="AB9095" i="1"/>
  <c r="AB11281" i="1"/>
  <c r="AB25741" i="1"/>
  <c r="AB35084" i="1"/>
  <c r="AB19991" i="1"/>
  <c r="AB8307" i="1"/>
  <c r="AB39314" i="1"/>
  <c r="AB25247" i="1"/>
  <c r="AB25257" i="1"/>
  <c r="AB18849" i="1"/>
  <c r="AB4194" i="1"/>
  <c r="AB4765" i="1"/>
  <c r="AB15161" i="1"/>
  <c r="AB8042" i="1"/>
  <c r="AB37288" i="1"/>
  <c r="AB3371" i="1"/>
  <c r="AB12859" i="1"/>
  <c r="AB5533" i="1"/>
  <c r="AB20608" i="1"/>
  <c r="AB26901" i="1"/>
  <c r="AB5989" i="1"/>
  <c r="AB20724" i="1"/>
  <c r="AB20758" i="1"/>
  <c r="AB39242" i="1"/>
  <c r="AB35711" i="1"/>
  <c r="AB3530" i="1"/>
  <c r="AB9783" i="1"/>
  <c r="AB33592" i="1"/>
  <c r="AB7669" i="1"/>
  <c r="AB16331" i="1"/>
  <c r="AB4200" i="1"/>
  <c r="AB16966" i="1"/>
  <c r="AB19018" i="1"/>
  <c r="AB18169" i="1"/>
  <c r="AB8264" i="1"/>
  <c r="AB39383" i="1"/>
  <c r="AB37556" i="1"/>
  <c r="AB26288" i="1"/>
  <c r="AB11308" i="1"/>
  <c r="AB21576" i="1"/>
  <c r="AB3547" i="1"/>
  <c r="AB35690" i="1"/>
  <c r="AB3427" i="1"/>
  <c r="AB30090" i="1"/>
  <c r="AB30927" i="1"/>
  <c r="AB6599" i="1"/>
  <c r="AB1900" i="1"/>
  <c r="AB8958" i="1"/>
  <c r="AB24527" i="1"/>
  <c r="AB14486" i="1"/>
  <c r="AB12087" i="1"/>
  <c r="AB25576" i="1"/>
  <c r="AB32594" i="1"/>
  <c r="AB31183" i="1"/>
  <c r="AB22187" i="1"/>
  <c r="AB4928" i="1"/>
  <c r="AB22182" i="1"/>
  <c r="AB12061" i="1"/>
  <c r="AB22638" i="1"/>
  <c r="AB2308" i="1"/>
  <c r="AB14386" i="1"/>
  <c r="AB35879" i="1"/>
  <c r="AB7148" i="1"/>
  <c r="AB4148" i="1"/>
  <c r="AB18984" i="1"/>
  <c r="AB23345" i="1"/>
  <c r="AB1205" i="1"/>
  <c r="AB3313" i="1"/>
  <c r="AB21814" i="1"/>
  <c r="AB27297" i="1"/>
  <c r="AB19043" i="1"/>
  <c r="AB10502" i="1"/>
  <c r="AB16102" i="1"/>
  <c r="AB21927" i="1"/>
  <c r="AB7014" i="1"/>
  <c r="AB31449" i="1"/>
  <c r="AB29063" i="1"/>
  <c r="AB11069" i="1"/>
  <c r="AB19749" i="1"/>
  <c r="AB40179" i="1"/>
  <c r="AB27379" i="1"/>
  <c r="AB25098" i="1"/>
  <c r="AB28699" i="1"/>
  <c r="AB5445" i="1"/>
  <c r="AB5452" i="1"/>
  <c r="AB20943" i="1"/>
  <c r="AB14217" i="1"/>
  <c r="AB21614" i="1"/>
  <c r="AB9473" i="1"/>
  <c r="AB29849" i="1"/>
  <c r="AB17910" i="1"/>
  <c r="AB14078" i="1"/>
  <c r="AB39049" i="1"/>
  <c r="AB21041" i="1"/>
  <c r="AB17092" i="1"/>
  <c r="AB12991" i="1"/>
  <c r="AB7868" i="1"/>
  <c r="AB38240" i="1"/>
  <c r="AB6798" i="1"/>
  <c r="AB14112" i="1"/>
  <c r="AB25264" i="1"/>
  <c r="AB1010" i="1"/>
  <c r="AB33468" i="1"/>
  <c r="AB37105" i="1"/>
  <c r="AB13387" i="1"/>
  <c r="AB35226" i="1"/>
  <c r="AB19466" i="1"/>
  <c r="AB20676" i="1"/>
  <c r="AB24649" i="1"/>
  <c r="AB24804" i="1"/>
  <c r="AB1617" i="1"/>
  <c r="AB18609" i="1"/>
  <c r="AB28127" i="1"/>
  <c r="AB8979" i="1"/>
  <c r="AB26805" i="1"/>
  <c r="AB10194" i="1"/>
  <c r="AB6134" i="1"/>
  <c r="AB30037" i="1"/>
  <c r="AB27092" i="1"/>
  <c r="AB16162" i="1"/>
  <c r="AB37320" i="1"/>
  <c r="AB23998" i="1"/>
  <c r="AB28482" i="1"/>
  <c r="AB35523" i="1"/>
  <c r="AB17525" i="1"/>
  <c r="AB31217" i="1"/>
  <c r="AB5963" i="1"/>
  <c r="AB4296" i="1"/>
  <c r="AB2568" i="1"/>
  <c r="AB1710" i="1"/>
  <c r="AB32536" i="1"/>
  <c r="AB9749" i="1"/>
  <c r="AB37217" i="1"/>
  <c r="AB12660" i="1"/>
  <c r="AB12032" i="1"/>
  <c r="AB10439" i="1"/>
  <c r="AB37324" i="1"/>
  <c r="AB6416" i="1"/>
  <c r="AB32345" i="1"/>
  <c r="AB32027" i="1"/>
  <c r="AB34095" i="1"/>
  <c r="AB10310" i="1"/>
  <c r="AB2422" i="1"/>
  <c r="AB33299" i="1"/>
  <c r="AB30396" i="1"/>
  <c r="AB10036" i="1"/>
  <c r="AB1296" i="1"/>
  <c r="AB17308" i="1"/>
  <c r="AB14334" i="1"/>
  <c r="AB17404" i="1"/>
  <c r="AB20688" i="1"/>
  <c r="AB23271" i="1"/>
  <c r="AB6401" i="1"/>
  <c r="AB26599" i="1"/>
  <c r="AB16912" i="1"/>
  <c r="AB6391" i="1"/>
  <c r="AB6519" i="1"/>
  <c r="AB21345" i="1"/>
  <c r="AB23746" i="1"/>
  <c r="AB4796" i="1"/>
  <c r="AB33894" i="1"/>
  <c r="AB33918" i="1"/>
  <c r="AB24409" i="1"/>
  <c r="AB12974" i="1"/>
  <c r="AB33020" i="1"/>
  <c r="AB15128" i="1"/>
  <c r="AB31496" i="1"/>
  <c r="AB19503" i="1"/>
  <c r="AB25241" i="1"/>
  <c r="AB22086" i="1"/>
  <c r="AB12876" i="1"/>
  <c r="AB2161" i="1"/>
  <c r="AB13461" i="1"/>
  <c r="AB22853" i="1"/>
  <c r="AB12128" i="1"/>
  <c r="AB5959" i="1"/>
  <c r="AB25039" i="1"/>
  <c r="AB307" i="1"/>
  <c r="AB24488" i="1"/>
  <c r="AB25525" i="1"/>
  <c r="AB39140" i="1"/>
  <c r="AB20497" i="1"/>
  <c r="AB29931" i="1"/>
  <c r="AB4628" i="1"/>
  <c r="AB31905" i="1"/>
  <c r="AB29608" i="1"/>
  <c r="AB3564" i="1"/>
  <c r="AB128" i="1"/>
  <c r="AB4780" i="1"/>
  <c r="AB6112" i="1"/>
  <c r="AB36183" i="1"/>
  <c r="AB23340" i="1"/>
  <c r="AB25326" i="1"/>
  <c r="AB1076" i="1"/>
  <c r="AB35764" i="1"/>
  <c r="AB30105" i="1"/>
  <c r="AB5931" i="1"/>
  <c r="AB1763" i="1"/>
  <c r="AB3587" i="1"/>
  <c r="AB28298" i="1"/>
  <c r="AB37625" i="1"/>
  <c r="AB20262" i="1"/>
  <c r="AB4497" i="1"/>
  <c r="AB12963" i="1"/>
  <c r="AB32979" i="1"/>
  <c r="AB38418" i="1"/>
  <c r="AB25713" i="1"/>
  <c r="AB4599" i="1"/>
  <c r="AB8528" i="1"/>
  <c r="AB17434" i="1"/>
  <c r="AB39310" i="1"/>
  <c r="AB6232" i="1"/>
  <c r="AB11163" i="1"/>
  <c r="AB18458" i="1"/>
  <c r="AB18788" i="1"/>
  <c r="AB8399" i="1"/>
  <c r="AB22042" i="1"/>
  <c r="AB33205" i="1"/>
  <c r="AB15118" i="1"/>
  <c r="AB14037" i="1"/>
  <c r="AB20073" i="1"/>
  <c r="AB31705" i="1"/>
  <c r="AB5268" i="1"/>
  <c r="AB21557" i="1"/>
  <c r="AB15311" i="1"/>
  <c r="AB2756" i="1"/>
  <c r="AB34881" i="1"/>
  <c r="AB23390" i="1"/>
  <c r="AB27857" i="1"/>
  <c r="AB15604" i="1"/>
  <c r="AB38490" i="1"/>
  <c r="AB3808" i="1"/>
  <c r="AB20343" i="1"/>
  <c r="AB27955" i="1"/>
  <c r="AB33882" i="1"/>
  <c r="AB28948" i="1"/>
  <c r="AB26242" i="1"/>
  <c r="AB16365" i="1"/>
  <c r="AB34123" i="1"/>
  <c r="AB23137" i="1"/>
  <c r="AB35680" i="1"/>
  <c r="AB24040" i="1"/>
  <c r="AB9755" i="1"/>
  <c r="AB23321" i="1"/>
  <c r="AB16034" i="1"/>
  <c r="AB12493" i="1"/>
  <c r="AB8698" i="1"/>
  <c r="AB26004" i="1"/>
  <c r="AB2472" i="1"/>
  <c r="AB25256" i="1"/>
  <c r="AB25196" i="1"/>
  <c r="AB24489" i="1"/>
  <c r="AB14539" i="1"/>
  <c r="AB27688" i="1"/>
  <c r="AB33850" i="1"/>
  <c r="AB24438" i="1"/>
  <c r="AB28866" i="1"/>
  <c r="AB4420" i="1"/>
  <c r="AB31981" i="1"/>
  <c r="AB28856" i="1"/>
  <c r="AB26309" i="1"/>
  <c r="AB26693" i="1"/>
  <c r="AB19536" i="1"/>
  <c r="AB39780" i="1"/>
  <c r="AB34566" i="1"/>
  <c r="AB21513" i="1"/>
  <c r="AB12847" i="1"/>
  <c r="AB9878" i="1"/>
  <c r="AB29566" i="1"/>
  <c r="AB22110" i="1"/>
  <c r="AB35922" i="1"/>
  <c r="AB39100" i="1"/>
  <c r="AB13061" i="1"/>
  <c r="AB35728" i="1"/>
  <c r="AB19556" i="1"/>
  <c r="AB26678" i="1"/>
  <c r="AB1771" i="1"/>
  <c r="AB5561" i="1"/>
  <c r="AB18717" i="1"/>
  <c r="AB32788" i="1"/>
  <c r="AB34932" i="1"/>
  <c r="AB13355" i="1"/>
  <c r="AB5502" i="1"/>
  <c r="AB25404" i="1"/>
  <c r="AB36846" i="1"/>
  <c r="AB37686" i="1"/>
  <c r="AB3679" i="1"/>
  <c r="AB3948" i="1"/>
  <c r="AB6948" i="1"/>
  <c r="AB23091" i="1"/>
  <c r="AB2234" i="1"/>
  <c r="AB29978" i="1"/>
  <c r="AB34618" i="1"/>
  <c r="AB35877" i="1"/>
  <c r="AB15414" i="1"/>
  <c r="AB16378" i="1"/>
  <c r="AB35801" i="1"/>
  <c r="AB16940" i="1"/>
  <c r="AB10434" i="1"/>
  <c r="AB35594" i="1"/>
  <c r="AB7756" i="1"/>
  <c r="AB2258" i="1"/>
  <c r="AB26465" i="1"/>
  <c r="AB16241" i="1"/>
  <c r="AB9626" i="1"/>
  <c r="AB9123" i="1"/>
  <c r="AB33406" i="1"/>
  <c r="AB28177" i="1"/>
  <c r="AB18935" i="1"/>
  <c r="AB20479" i="1"/>
  <c r="AB30279" i="1"/>
  <c r="AB21769" i="1"/>
  <c r="AB12909" i="1"/>
  <c r="AB21599" i="1"/>
  <c r="AB35952" i="1"/>
  <c r="AB28401" i="1"/>
  <c r="AB19603" i="1"/>
  <c r="AB20767" i="1"/>
  <c r="AB32741" i="1"/>
  <c r="AB31172" i="1"/>
  <c r="AB21440" i="1"/>
  <c r="AB7447" i="1"/>
  <c r="AB19777" i="1"/>
  <c r="AB17234" i="1"/>
  <c r="AB13827" i="1"/>
  <c r="AB4292" i="1"/>
  <c r="AB19884" i="1"/>
  <c r="AB23783" i="1"/>
  <c r="AB9252" i="1"/>
  <c r="AB3807" i="1"/>
  <c r="AB19225" i="1"/>
  <c r="AB19921" i="1"/>
  <c r="AB29135" i="1"/>
  <c r="AB334" i="1"/>
  <c r="AB12267" i="1"/>
  <c r="AB17807" i="1"/>
  <c r="AB21390" i="1"/>
  <c r="AB19050" i="1"/>
  <c r="AB19389" i="1"/>
  <c r="AB3688" i="1"/>
  <c r="AB11526" i="1"/>
  <c r="AB18001" i="1"/>
  <c r="AB34342" i="1"/>
  <c r="AB15134" i="1"/>
  <c r="AB21233" i="1"/>
  <c r="AB32505" i="1"/>
  <c r="AB37275" i="1"/>
  <c r="AB40373" i="1"/>
  <c r="AB10702" i="1"/>
  <c r="AB14209" i="1"/>
  <c r="AB659" i="1"/>
  <c r="AB3336" i="1"/>
  <c r="AB2114" i="1"/>
  <c r="AB18422" i="1"/>
  <c r="AB37962" i="1"/>
  <c r="AB26479" i="1"/>
  <c r="AB1559" i="1"/>
  <c r="AB19545" i="1"/>
  <c r="AB14364" i="1"/>
  <c r="AB6593" i="1"/>
  <c r="AB30003" i="1"/>
  <c r="AB30774" i="1"/>
  <c r="AB17219" i="1"/>
  <c r="AB3302" i="1"/>
  <c r="AB21152" i="1"/>
  <c r="AB4870" i="1"/>
  <c r="AB2067" i="1"/>
  <c r="AB4877" i="1"/>
  <c r="AB5344" i="1"/>
  <c r="AB33772" i="1"/>
  <c r="AB2145" i="1"/>
  <c r="AB22535" i="1"/>
  <c r="AB1260" i="1"/>
  <c r="AB12986" i="1"/>
  <c r="AB3257" i="1"/>
  <c r="AB14960" i="1"/>
  <c r="AB9631" i="1"/>
  <c r="AB16696" i="1"/>
  <c r="AB4280" i="1"/>
  <c r="AB20090" i="1"/>
  <c r="AB7963" i="1"/>
  <c r="AB18567" i="1"/>
  <c r="AB33499" i="1"/>
  <c r="AB32430" i="1"/>
  <c r="AB21452" i="1"/>
  <c r="AB18329" i="1"/>
  <c r="AB35793" i="1"/>
  <c r="AB33839" i="1"/>
  <c r="AB21754" i="1"/>
  <c r="AB37051" i="1"/>
  <c r="AB11517" i="1"/>
  <c r="AB17388" i="1"/>
  <c r="AB29736" i="1"/>
  <c r="AB32298" i="1"/>
  <c r="AB29637" i="1"/>
  <c r="AB27598" i="1"/>
  <c r="AB39472" i="1"/>
  <c r="AB5864" i="1"/>
  <c r="AB19045" i="1"/>
  <c r="AB15819" i="1"/>
  <c r="AB17358" i="1"/>
  <c r="AB977" i="1"/>
  <c r="AB5311" i="1"/>
  <c r="AB7832" i="1"/>
  <c r="AB6618" i="1"/>
  <c r="AB31215" i="1"/>
  <c r="AB11680" i="1"/>
  <c r="AB24935" i="1"/>
  <c r="AB22972" i="1"/>
  <c r="AB25212" i="1"/>
  <c r="AB87" i="1"/>
  <c r="AB1509" i="1"/>
  <c r="AB11683" i="1"/>
  <c r="AB36466" i="1"/>
  <c r="AB40319" i="1"/>
  <c r="AB31355" i="1"/>
  <c r="AB31244" i="1"/>
  <c r="AB15089" i="1"/>
  <c r="AB27675" i="1"/>
  <c r="AB4876" i="1"/>
  <c r="AB14056" i="1"/>
  <c r="AB34481" i="1"/>
  <c r="AB33716" i="1"/>
  <c r="AB5529" i="1"/>
  <c r="AB30930" i="1"/>
  <c r="AB40311" i="1"/>
  <c r="AB1204" i="1"/>
  <c r="AB18415" i="1"/>
  <c r="AB6347" i="1"/>
  <c r="AB23325" i="1"/>
  <c r="AB33301" i="1"/>
  <c r="AB727" i="1"/>
  <c r="AB27109" i="1"/>
  <c r="AB4396" i="1"/>
  <c r="AB1731" i="1"/>
  <c r="AB847" i="1"/>
  <c r="AB1365" i="1"/>
  <c r="AB12158" i="1"/>
  <c r="AB21352" i="1"/>
  <c r="AB235" i="1"/>
  <c r="AB1258" i="1"/>
  <c r="AB7251" i="1"/>
  <c r="AB11297" i="1"/>
  <c r="AB6007" i="1"/>
  <c r="AB35720" i="1"/>
  <c r="AB26979" i="1"/>
  <c r="AB24593" i="1"/>
  <c r="AB3865" i="1"/>
  <c r="AB13961" i="1"/>
  <c r="AB35552" i="1"/>
  <c r="AB8906" i="1"/>
  <c r="AB13014" i="1"/>
  <c r="AB19616" i="1"/>
  <c r="AB9191" i="1"/>
  <c r="AB25368" i="1"/>
  <c r="AB23631" i="1"/>
  <c r="AB34386" i="1"/>
  <c r="AB37819" i="1"/>
  <c r="AB23624" i="1"/>
  <c r="AB1982" i="1"/>
  <c r="AB9784" i="1"/>
  <c r="AB33903" i="1"/>
  <c r="AB9138" i="1"/>
  <c r="AB24799" i="1"/>
  <c r="AB13094" i="1"/>
  <c r="AB14799" i="1"/>
  <c r="AB27529" i="1"/>
  <c r="AB21372" i="1"/>
  <c r="AB16540" i="1"/>
  <c r="AB38885" i="1"/>
  <c r="AB32077" i="1"/>
  <c r="AB25600" i="1"/>
  <c r="AB32983" i="1"/>
  <c r="AB20855" i="1"/>
  <c r="AB498" i="1"/>
  <c r="AB25127" i="1"/>
  <c r="AB5151" i="1"/>
  <c r="AB19298" i="1"/>
  <c r="AB13800" i="1"/>
  <c r="AB2843" i="1"/>
  <c r="AB10703" i="1"/>
  <c r="AB19971" i="1"/>
  <c r="AB25035" i="1"/>
  <c r="AB29494" i="1"/>
  <c r="AB24017" i="1"/>
  <c r="AB20455" i="1"/>
  <c r="AB29313" i="1"/>
  <c r="AB38006" i="1"/>
  <c r="AB173" i="1"/>
  <c r="AB4354" i="1"/>
  <c r="AB24600" i="1"/>
  <c r="AB20647" i="1"/>
  <c r="AB20028" i="1"/>
  <c r="AB30482" i="1"/>
  <c r="AB40160" i="1"/>
  <c r="AB10249" i="1"/>
  <c r="AB22818" i="1"/>
  <c r="AB24582" i="1"/>
  <c r="AB12645" i="1"/>
  <c r="AB11050" i="1"/>
  <c r="AB24722" i="1"/>
  <c r="AB22382" i="1"/>
  <c r="AB19121" i="1"/>
  <c r="AB1485" i="1"/>
  <c r="AB32099" i="1"/>
  <c r="AB30203" i="1"/>
  <c r="AB20277" i="1"/>
  <c r="AB6991" i="1"/>
  <c r="AB19011" i="1"/>
  <c r="AB39057" i="1"/>
  <c r="AB7543" i="1"/>
  <c r="AB30983" i="1"/>
  <c r="AB27220" i="1"/>
  <c r="AB16549" i="1"/>
  <c r="AB34060" i="1"/>
  <c r="AB8880" i="1"/>
  <c r="AB6687" i="1"/>
  <c r="AB19240" i="1"/>
  <c r="AB13301" i="1"/>
  <c r="AB25034" i="1"/>
  <c r="AB34250" i="1"/>
  <c r="AB35248" i="1"/>
  <c r="AB196" i="1"/>
  <c r="AB34588" i="1"/>
  <c r="AB9368" i="1"/>
  <c r="AB24592" i="1"/>
  <c r="AB18889" i="1"/>
  <c r="AB4439" i="1"/>
  <c r="AB9661" i="1"/>
  <c r="AB2086" i="1"/>
  <c r="AB17695" i="1"/>
  <c r="AB9105" i="1"/>
  <c r="AB9277" i="1"/>
  <c r="AB17368" i="1"/>
  <c r="AB8524" i="1"/>
  <c r="AB40085" i="1"/>
  <c r="AB27896" i="1"/>
  <c r="AB9728" i="1"/>
  <c r="AB24793" i="1"/>
  <c r="AB29346" i="1"/>
  <c r="AB2893" i="1"/>
  <c r="AB32375" i="1"/>
  <c r="AB19561" i="1"/>
  <c r="AB17025" i="1"/>
  <c r="AB9632" i="1"/>
  <c r="AB36786" i="1"/>
  <c r="AB36525" i="1"/>
  <c r="AB7663" i="1"/>
  <c r="AB23540" i="1"/>
  <c r="AB21090" i="1"/>
  <c r="AB25372" i="1"/>
  <c r="AB21906" i="1"/>
  <c r="AB26007" i="1"/>
  <c r="AB1650" i="1"/>
  <c r="AB25192" i="1"/>
  <c r="AB35678" i="1"/>
  <c r="AB12505" i="1"/>
  <c r="AB30024" i="1"/>
  <c r="AB10787" i="1"/>
  <c r="AB24886" i="1"/>
  <c r="AB6909" i="1"/>
  <c r="AB25119" i="1"/>
  <c r="AB39031" i="1"/>
  <c r="AB20290" i="1"/>
  <c r="AB13714" i="1"/>
  <c r="AB24644" i="1"/>
  <c r="AB2141" i="1"/>
  <c r="AB37396" i="1"/>
  <c r="AB36736" i="1"/>
  <c r="AB9572" i="1"/>
  <c r="AB25220" i="1"/>
  <c r="AB28260" i="1"/>
  <c r="AB34217" i="1"/>
  <c r="AB31288" i="1"/>
  <c r="AB215" i="1"/>
  <c r="AB38760" i="1"/>
  <c r="AB53" i="1"/>
  <c r="AB29712" i="1"/>
  <c r="AB28155" i="1"/>
  <c r="AB38209" i="1"/>
  <c r="AB37892" i="1"/>
  <c r="AB26645" i="1"/>
  <c r="AB702" i="1"/>
  <c r="AB30885" i="1"/>
  <c r="AB30638" i="1"/>
  <c r="AB19728" i="1"/>
  <c r="AB10411" i="1"/>
  <c r="AB21502" i="1"/>
  <c r="AB14262" i="1"/>
  <c r="AB35686" i="1"/>
  <c r="AB10218" i="1"/>
  <c r="AB18744" i="1"/>
  <c r="AB19471" i="1"/>
  <c r="AB11747" i="1"/>
  <c r="AB26754" i="1"/>
  <c r="AB4425" i="1"/>
  <c r="AB19314" i="1"/>
  <c r="AB35830" i="1"/>
  <c r="AB40106" i="1"/>
  <c r="AB3216" i="1"/>
  <c r="AB7344" i="1"/>
  <c r="AB12962" i="1"/>
  <c r="AB36731" i="1"/>
  <c r="AB18353" i="1"/>
  <c r="AB13011" i="1"/>
  <c r="AB12235" i="1"/>
  <c r="AB37531" i="1"/>
  <c r="AB35524" i="1"/>
  <c r="AB30329" i="1"/>
  <c r="AB21347" i="1"/>
  <c r="AB30631" i="1"/>
  <c r="AB1554" i="1"/>
  <c r="AB30641" i="1"/>
  <c r="AB29590" i="1"/>
  <c r="AB1470" i="1"/>
  <c r="AB3963" i="1"/>
  <c r="AB32410" i="1"/>
  <c r="AB34028" i="1"/>
  <c r="AB37739" i="1"/>
  <c r="AB21170" i="1"/>
  <c r="AB34304" i="1"/>
  <c r="AB32973" i="1"/>
  <c r="AB2322" i="1"/>
  <c r="AB11145" i="1"/>
  <c r="AB1908" i="1"/>
  <c r="AB30822" i="1"/>
  <c r="AB30440" i="1"/>
  <c r="AB38518" i="1"/>
  <c r="AB13756" i="1"/>
  <c r="AB13963" i="1"/>
  <c r="AB24193" i="1"/>
  <c r="AB24723" i="1"/>
  <c r="AB3812" i="1"/>
  <c r="AB7195" i="1"/>
  <c r="AB23087" i="1"/>
  <c r="AB38181" i="1"/>
  <c r="AB14958" i="1"/>
  <c r="AB1997" i="1"/>
  <c r="AB3422" i="1"/>
  <c r="AB26990" i="1"/>
  <c r="AB18497" i="1"/>
  <c r="AB16935" i="1"/>
  <c r="AB763" i="1"/>
  <c r="AB19794" i="1"/>
  <c r="AB25784" i="1"/>
  <c r="AB12474" i="1"/>
  <c r="AB35016" i="1"/>
  <c r="AB5900" i="1"/>
  <c r="AB12911" i="1"/>
  <c r="AB11714" i="1"/>
  <c r="AB4344" i="1"/>
  <c r="AB30072" i="1"/>
  <c r="AB31879" i="1"/>
  <c r="AB2911" i="1"/>
  <c r="AB32730" i="1"/>
  <c r="AB10168" i="1"/>
  <c r="AB10353" i="1"/>
  <c r="AB1889" i="1"/>
  <c r="AB23572" i="1"/>
  <c r="AB39368" i="1"/>
  <c r="AB5999" i="1"/>
  <c r="AB31427" i="1"/>
  <c r="AB33860" i="1"/>
  <c r="AB24990" i="1"/>
  <c r="AB29371" i="1"/>
  <c r="AB27409" i="1"/>
  <c r="AB31440" i="1"/>
  <c r="AB38476" i="1"/>
  <c r="AB31438" i="1"/>
  <c r="AB39489" i="1"/>
  <c r="AB4582" i="1"/>
  <c r="AB1137" i="1"/>
  <c r="AB8656" i="1"/>
  <c r="AB20122" i="1"/>
  <c r="AB11219" i="1"/>
  <c r="AB29038" i="1"/>
  <c r="AB25971" i="1"/>
  <c r="AB20529" i="1"/>
  <c r="AB4045" i="1"/>
  <c r="AB26818" i="1"/>
  <c r="AB37987" i="1"/>
  <c r="AB16820" i="1"/>
  <c r="AB24103" i="1"/>
  <c r="AB37114" i="1"/>
  <c r="AB27406" i="1"/>
  <c r="AB19915" i="1"/>
  <c r="AB18818" i="1"/>
  <c r="AB11325" i="1"/>
  <c r="AB39984" i="1"/>
  <c r="AB20566" i="1"/>
  <c r="AB628" i="1"/>
  <c r="AB35864" i="1"/>
  <c r="AB35828" i="1"/>
  <c r="AB28296" i="1"/>
  <c r="AB17270" i="1"/>
  <c r="AB19270" i="1"/>
  <c r="AB16132" i="1"/>
  <c r="AB24984" i="1"/>
  <c r="AB9838" i="1"/>
  <c r="AB35982" i="1"/>
  <c r="AB7540" i="1"/>
  <c r="AB10894" i="1"/>
  <c r="AB13245" i="1"/>
  <c r="AB20519" i="1"/>
  <c r="AB16707" i="1"/>
  <c r="AB17657" i="1"/>
  <c r="AB6727" i="1"/>
  <c r="AB28484" i="1"/>
  <c r="AB2012" i="1"/>
  <c r="AB27513" i="1"/>
  <c r="AB18262" i="1"/>
  <c r="AB27527" i="1"/>
  <c r="AB18185" i="1"/>
  <c r="AB9478" i="1"/>
  <c r="AB9966" i="1"/>
  <c r="AB596" i="1"/>
  <c r="AB218" i="1"/>
  <c r="AB19708" i="1"/>
  <c r="AB14172" i="1"/>
  <c r="AB29661" i="1"/>
  <c r="AB31169" i="1"/>
  <c r="AB30496" i="1"/>
  <c r="AB12210" i="1"/>
  <c r="AB10870" i="1"/>
  <c r="AB11183" i="1"/>
  <c r="AB39128" i="1"/>
  <c r="AB1631" i="1"/>
  <c r="AB13281" i="1"/>
  <c r="AB4487" i="1"/>
  <c r="AB17857" i="1"/>
  <c r="AB3349" i="1"/>
  <c r="AB13814" i="1"/>
  <c r="AB22575" i="1"/>
  <c r="AB27456" i="1"/>
  <c r="AB35390" i="1"/>
  <c r="AB7321" i="1"/>
  <c r="AB8240" i="1"/>
  <c r="AB26041" i="1"/>
  <c r="AB12052" i="1"/>
  <c r="AB20649" i="1"/>
  <c r="AB27428" i="1"/>
  <c r="AB33400" i="1"/>
  <c r="AB21302" i="1"/>
  <c r="AB37271" i="1"/>
  <c r="AB32147" i="1"/>
  <c r="AB29227" i="1"/>
  <c r="AB17705" i="1"/>
  <c r="AB226" i="1"/>
  <c r="AB27310" i="1"/>
  <c r="AB5064" i="1"/>
  <c r="AB2831" i="1"/>
  <c r="AB113" i="1"/>
  <c r="AB6020" i="1"/>
  <c r="AB2562" i="1"/>
  <c r="AB6900" i="1"/>
  <c r="AB25756" i="1"/>
  <c r="AB1769" i="1"/>
  <c r="AB26991" i="1"/>
  <c r="AB34234" i="1"/>
  <c r="AB1780" i="1"/>
  <c r="AB20759" i="1"/>
  <c r="AB1775" i="1"/>
  <c r="AB4294" i="1"/>
  <c r="AB39056" i="1"/>
  <c r="AB3091" i="1"/>
  <c r="AB28957" i="1"/>
  <c r="AB37630" i="1"/>
  <c r="AB5997" i="1"/>
  <c r="AB15452" i="1"/>
  <c r="AB35217" i="1"/>
  <c r="AB9167" i="1"/>
  <c r="AB2650" i="1"/>
  <c r="AB1808" i="1"/>
  <c r="AB10549" i="1"/>
  <c r="AB3794" i="1"/>
  <c r="AB8341" i="1"/>
  <c r="AB1503" i="1"/>
  <c r="AB9338" i="1"/>
  <c r="AB4505" i="1"/>
  <c r="AB27142" i="1"/>
  <c r="AB21993" i="1"/>
  <c r="AB734" i="1"/>
  <c r="AB552" i="1"/>
  <c r="AB18642" i="1"/>
  <c r="AB27344" i="1"/>
  <c r="AB12972" i="1"/>
  <c r="AB34535" i="1"/>
  <c r="AB10097" i="1"/>
  <c r="AB32451" i="1"/>
  <c r="AB25081" i="1"/>
  <c r="AB32295" i="1"/>
  <c r="AB12568" i="1"/>
  <c r="AB3906" i="1"/>
  <c r="AB31259" i="1"/>
  <c r="AB27119" i="1"/>
  <c r="AB34361" i="1"/>
  <c r="AB37901" i="1"/>
  <c r="AB429" i="1"/>
  <c r="AB13280" i="1"/>
  <c r="AB16792" i="1"/>
  <c r="AB10610" i="1"/>
  <c r="AB21834" i="1"/>
  <c r="AB816" i="1"/>
  <c r="AB7524" i="1"/>
  <c r="AB12693" i="1"/>
  <c r="AB28696" i="1"/>
  <c r="AB14215" i="1"/>
  <c r="AB5871" i="1"/>
  <c r="AB375" i="1"/>
  <c r="AB19756" i="1"/>
  <c r="AB24580" i="1"/>
  <c r="AB2998" i="1"/>
  <c r="AB3232" i="1"/>
  <c r="AB30687" i="1"/>
  <c r="AB3857" i="1"/>
  <c r="AB18976" i="1"/>
  <c r="AB22848" i="1"/>
  <c r="AB40154" i="1"/>
  <c r="AB9425" i="1"/>
  <c r="AB29906" i="1"/>
  <c r="AB33888" i="1"/>
  <c r="AB13561" i="1"/>
  <c r="AB35985" i="1"/>
  <c r="AB18781" i="1"/>
  <c r="AB11590" i="1"/>
  <c r="AB1237" i="1"/>
  <c r="AB24511" i="1"/>
  <c r="AB38142" i="1"/>
  <c r="AB1835" i="1"/>
  <c r="AB9698" i="1"/>
  <c r="AB21280" i="1"/>
  <c r="AB38044" i="1"/>
  <c r="AB15563" i="1"/>
  <c r="AB32066" i="1"/>
  <c r="AB35420" i="1"/>
  <c r="AB11222" i="1"/>
  <c r="AB35425" i="1"/>
  <c r="AB26956" i="1"/>
  <c r="AB25187" i="1"/>
  <c r="AB26961" i="1"/>
  <c r="AB819" i="1"/>
  <c r="AB24285" i="1"/>
  <c r="AB9971" i="1"/>
  <c r="AB37312" i="1"/>
  <c r="AB19198" i="1"/>
  <c r="AB27546" i="1"/>
  <c r="AB2796" i="1"/>
  <c r="AB3674" i="1"/>
  <c r="AB25881" i="1"/>
  <c r="AB26912" i="1"/>
  <c r="AB3357" i="1"/>
  <c r="AB31574" i="1"/>
  <c r="AB589" i="1"/>
  <c r="AB27949" i="1"/>
  <c r="AB14810" i="1"/>
  <c r="AB1670" i="1"/>
  <c r="AB31299" i="1"/>
  <c r="AB16347" i="1"/>
  <c r="AB4334" i="1"/>
  <c r="AB5240" i="1"/>
  <c r="AB9921" i="1"/>
  <c r="AB17410" i="1"/>
  <c r="AB14755" i="1"/>
  <c r="AB5111" i="1"/>
  <c r="AB13337" i="1"/>
  <c r="AB19967" i="1"/>
  <c r="AB5910" i="1"/>
  <c r="AB8005" i="1"/>
  <c r="AB15953" i="1"/>
  <c r="AB8919" i="1"/>
  <c r="AB37696" i="1"/>
  <c r="AB17769" i="1"/>
  <c r="AB35181" i="1"/>
  <c r="AB28656" i="1"/>
  <c r="AB10463" i="1"/>
  <c r="AB17628" i="1"/>
  <c r="AB13537" i="1"/>
  <c r="AB22402" i="1"/>
  <c r="AB1490" i="1"/>
  <c r="AB4028" i="1"/>
  <c r="AB12820" i="1"/>
  <c r="AB3633" i="1"/>
  <c r="AB28885" i="1"/>
  <c r="AB13239" i="1"/>
  <c r="AB4696" i="1"/>
  <c r="AB14763" i="1"/>
  <c r="AB16838" i="1"/>
  <c r="AB4901" i="1"/>
  <c r="AB34507" i="1"/>
  <c r="AB10961" i="1"/>
  <c r="AB15692" i="1"/>
  <c r="AB24026" i="1"/>
  <c r="AB34780" i="1"/>
  <c r="AB26198" i="1"/>
  <c r="AB5895" i="1"/>
  <c r="AB969" i="1"/>
  <c r="AB38769" i="1"/>
  <c r="AB14352" i="1"/>
  <c r="AB19942" i="1"/>
  <c r="AB11331" i="1"/>
  <c r="AB32644" i="1"/>
  <c r="AB37722" i="1"/>
  <c r="AB29792" i="1"/>
  <c r="AB18700" i="1"/>
  <c r="AB33193" i="1"/>
  <c r="AB14773" i="1"/>
  <c r="AB13450" i="1"/>
  <c r="AB6811" i="1"/>
  <c r="AB25139" i="1"/>
  <c r="AB10288" i="1"/>
  <c r="AB33569" i="1"/>
  <c r="AB1143" i="1"/>
  <c r="AB14310" i="1"/>
  <c r="AB23837" i="1"/>
  <c r="AB34109" i="1"/>
  <c r="AB2733" i="1"/>
  <c r="AB36463" i="1"/>
  <c r="AB20586" i="1"/>
  <c r="AB6311" i="1"/>
  <c r="AB5407" i="1"/>
  <c r="AB37544" i="1"/>
  <c r="AB20328" i="1"/>
  <c r="AB32260" i="1"/>
  <c r="AB10060" i="1"/>
  <c r="AB769" i="1"/>
  <c r="AB6097" i="1"/>
  <c r="AB11260" i="1"/>
  <c r="AB18369" i="1"/>
  <c r="AB38817" i="1"/>
  <c r="AB23098" i="1"/>
  <c r="AB38276" i="1"/>
  <c r="AB91" i="1"/>
  <c r="AB14062" i="1"/>
  <c r="AB20954" i="1"/>
  <c r="AB3086" i="1"/>
  <c r="AB3534" i="1"/>
  <c r="AB11966" i="1"/>
  <c r="AB21115" i="1"/>
  <c r="AB24686" i="1"/>
  <c r="AB1716" i="1"/>
  <c r="AB31783" i="1"/>
  <c r="AB14788" i="1"/>
  <c r="AB12025" i="1"/>
  <c r="AB38268" i="1"/>
  <c r="AB2337" i="1"/>
  <c r="AB144" i="1"/>
  <c r="AB1379" i="1"/>
  <c r="AB7238" i="1"/>
  <c r="AB12948" i="1"/>
  <c r="AB18977" i="1"/>
  <c r="AB463" i="1"/>
  <c r="AB18357" i="1"/>
  <c r="AB22022" i="1"/>
  <c r="AB14212" i="1"/>
  <c r="AB20517" i="1"/>
  <c r="AB12959" i="1"/>
  <c r="AB10178" i="1"/>
  <c r="AB15708" i="1"/>
  <c r="AB11423" i="1"/>
  <c r="AB2722" i="1"/>
  <c r="AB2077" i="1"/>
  <c r="AB27040" i="1"/>
  <c r="AB15792" i="1"/>
  <c r="AB16577" i="1"/>
  <c r="AB266" i="1"/>
  <c r="AB39673" i="1"/>
  <c r="AB23289" i="1"/>
  <c r="AB19950" i="1"/>
  <c r="AB17960" i="1"/>
  <c r="AB27246" i="1"/>
  <c r="AB16474" i="1"/>
  <c r="AB37595" i="1"/>
  <c r="AB1791" i="1"/>
  <c r="AB12564" i="1"/>
  <c r="AB33669" i="1"/>
  <c r="AB11452" i="1"/>
  <c r="AB22258" i="1"/>
  <c r="AB3101" i="1"/>
  <c r="AB20625" i="1"/>
  <c r="AB17293" i="1"/>
  <c r="AB2890" i="1"/>
  <c r="AB16705" i="1"/>
  <c r="AB2410" i="1"/>
  <c r="AB2621" i="1"/>
  <c r="AB11370" i="1"/>
  <c r="AB3796" i="1"/>
  <c r="AB13054" i="1"/>
  <c r="AB28537" i="1"/>
  <c r="AB22835" i="1"/>
  <c r="AB24562" i="1"/>
  <c r="AB18533" i="1"/>
  <c r="AB27577" i="1"/>
  <c r="AB24633" i="1"/>
  <c r="AB10626" i="1"/>
  <c r="AB15394" i="1"/>
  <c r="AB20547" i="1"/>
  <c r="AB1980" i="1"/>
  <c r="AB21938" i="1"/>
  <c r="AB32097" i="1"/>
  <c r="AB30880" i="1"/>
  <c r="AB12492" i="1"/>
  <c r="AB37684" i="1"/>
  <c r="AB2860" i="1"/>
  <c r="AB19426" i="1"/>
  <c r="AB40242" i="1"/>
  <c r="AB29977" i="1"/>
  <c r="AB15213" i="1"/>
  <c r="AB16738" i="1"/>
  <c r="AB15871" i="1"/>
  <c r="AB11019" i="1"/>
  <c r="AB16090" i="1"/>
  <c r="AB24692" i="1"/>
  <c r="AB7757" i="1"/>
  <c r="AB39366" i="1"/>
  <c r="AB19609" i="1"/>
  <c r="AB31395" i="1"/>
  <c r="AB21149" i="1"/>
  <c r="AB484" i="1"/>
  <c r="AB33118" i="1"/>
  <c r="AB21470" i="1"/>
  <c r="AB15136" i="1"/>
  <c r="AB37157" i="1"/>
  <c r="AB24856" i="1"/>
  <c r="AB38139" i="1"/>
  <c r="AB3600" i="1"/>
  <c r="AB3053" i="1"/>
  <c r="AB29438" i="1"/>
  <c r="AB16951" i="1"/>
  <c r="AB20354" i="1"/>
  <c r="AB21496" i="1"/>
  <c r="AB22255" i="1"/>
  <c r="AB12965" i="1"/>
  <c r="AB23013" i="1"/>
  <c r="AB27080" i="1"/>
  <c r="AB29812" i="1"/>
  <c r="AB30298" i="1"/>
  <c r="AB27289" i="1"/>
  <c r="AB31963" i="1"/>
  <c r="AB858" i="1"/>
  <c r="AB10705" i="1"/>
  <c r="AB33952" i="1"/>
  <c r="AB4324" i="1"/>
  <c r="AB6361" i="1"/>
  <c r="AB27744" i="1"/>
  <c r="AB32694" i="1"/>
  <c r="AB21418" i="1"/>
  <c r="AB34869" i="1"/>
  <c r="AB24529" i="1"/>
  <c r="AB29065" i="1"/>
  <c r="AB2511" i="1"/>
  <c r="AB9891" i="1"/>
  <c r="AB12081" i="1"/>
  <c r="AB3331" i="1"/>
  <c r="AB9518" i="1"/>
  <c r="AB2715" i="1"/>
  <c r="AB23779" i="1"/>
  <c r="AB5633" i="1"/>
  <c r="AB29700" i="1"/>
  <c r="AB12501" i="1"/>
  <c r="AB1369" i="1"/>
  <c r="AB214" i="1"/>
  <c r="AB14410" i="1"/>
  <c r="AB2003" i="1"/>
  <c r="AB11269" i="1"/>
  <c r="AB4828" i="1"/>
  <c r="AB2345" i="1"/>
  <c r="AB28140" i="1"/>
  <c r="AB38104" i="1"/>
  <c r="AB9408" i="1"/>
  <c r="AB28609" i="1"/>
  <c r="AB11776" i="1"/>
  <c r="AB13120" i="1"/>
  <c r="AB3118" i="1"/>
  <c r="AB6910" i="1"/>
  <c r="AB15338" i="1"/>
  <c r="AB23136" i="1"/>
  <c r="AB31761" i="1"/>
  <c r="AB36263" i="1"/>
  <c r="AB14580" i="1"/>
  <c r="AB11021" i="1"/>
  <c r="AB16165" i="1"/>
  <c r="AB9842" i="1"/>
  <c r="AB7432" i="1"/>
  <c r="AB5942" i="1"/>
  <c r="AB4640" i="1"/>
  <c r="AB36271" i="1"/>
  <c r="AB12521" i="1"/>
  <c r="AB32409" i="1"/>
  <c r="AB8081" i="1"/>
  <c r="AB2451" i="1"/>
  <c r="AB24188" i="1"/>
  <c r="AB4925" i="1"/>
  <c r="AB32239" i="1"/>
  <c r="AB22188" i="1"/>
  <c r="AB26968" i="1"/>
  <c r="AB10184" i="1"/>
  <c r="AB10196" i="1"/>
  <c r="AB25532" i="1"/>
  <c r="AB14104" i="1"/>
  <c r="AB36695" i="1"/>
  <c r="AB29933" i="1"/>
  <c r="AB26264" i="1"/>
  <c r="AB5856" i="1"/>
  <c r="AB26682" i="1"/>
  <c r="AB24616" i="1"/>
  <c r="AB1724" i="1"/>
  <c r="AB20812" i="1"/>
  <c r="AB134" i="1"/>
  <c r="AB12783" i="1"/>
  <c r="AB24775" i="1"/>
  <c r="AB16890" i="1"/>
  <c r="AB5065" i="1"/>
  <c r="AB32987" i="1"/>
  <c r="AB34905" i="1"/>
  <c r="AB344" i="1"/>
  <c r="AB36936" i="1"/>
  <c r="AB21890" i="1"/>
  <c r="AB27471" i="1"/>
  <c r="AB9645" i="1"/>
  <c r="AB38375" i="1"/>
  <c r="AB12185" i="1"/>
  <c r="AB8313" i="1"/>
  <c r="AB13293" i="1"/>
  <c r="AB2163" i="1"/>
  <c r="AB30594" i="1"/>
  <c r="AB23053" i="1"/>
  <c r="AB898" i="1"/>
  <c r="AB37908" i="1"/>
  <c r="AB5503" i="1"/>
  <c r="AB32863" i="1"/>
  <c r="AB13475" i="1"/>
  <c r="AB30768" i="1"/>
  <c r="AB27588" i="1"/>
  <c r="AB15284" i="1"/>
  <c r="AB24828" i="1"/>
  <c r="AB27779" i="1"/>
  <c r="AB6352" i="1"/>
  <c r="AB29787" i="1"/>
  <c r="AB28231" i="1"/>
  <c r="AB20451" i="1"/>
  <c r="AB33073" i="1"/>
  <c r="AB21023" i="1"/>
  <c r="AB28764" i="1"/>
  <c r="AB33729" i="1"/>
  <c r="AB14133" i="1"/>
  <c r="AB32500" i="1"/>
  <c r="AB14706" i="1"/>
  <c r="AB22441" i="1"/>
  <c r="AB844" i="1"/>
  <c r="AB40340" i="1"/>
  <c r="AB28629" i="1"/>
  <c r="AB24348" i="1"/>
  <c r="AB19495" i="1"/>
  <c r="AB6041" i="1"/>
  <c r="AB15366" i="1"/>
  <c r="AB32474" i="1"/>
  <c r="AB29582" i="1"/>
  <c r="AB3689" i="1"/>
  <c r="AB24116" i="1"/>
  <c r="AB37881" i="1"/>
  <c r="AB35514" i="1"/>
  <c r="AB12329" i="1"/>
  <c r="AB20772" i="1"/>
  <c r="AB7762" i="1"/>
  <c r="AB26842" i="1"/>
  <c r="AB35353" i="1"/>
  <c r="AB10405" i="1"/>
  <c r="AB36244" i="1"/>
  <c r="AB17642" i="1"/>
  <c r="AB23274" i="1"/>
  <c r="AB11224" i="1"/>
  <c r="AB36173" i="1"/>
  <c r="AB24677" i="1"/>
  <c r="AB10087" i="1"/>
  <c r="AB27237" i="1"/>
  <c r="AB38711" i="1"/>
  <c r="AB28434" i="1"/>
  <c r="AB34184" i="1"/>
  <c r="AB18002" i="1"/>
  <c r="AB3223" i="1"/>
  <c r="AB13213" i="1"/>
  <c r="AB39212" i="1"/>
  <c r="AB22458" i="1"/>
  <c r="AB954" i="1"/>
  <c r="AB3501" i="1"/>
  <c r="AB15097" i="1"/>
  <c r="AB29298" i="1"/>
  <c r="AB25479" i="1"/>
  <c r="AB487" i="1"/>
  <c r="AB17236" i="1"/>
  <c r="AB22944" i="1"/>
  <c r="AB38944" i="1"/>
  <c r="AB23040" i="1"/>
  <c r="AB6978" i="1"/>
  <c r="AB36803" i="1"/>
  <c r="AB3465" i="1"/>
  <c r="AB39120" i="1"/>
  <c r="AB31018" i="1"/>
  <c r="AB38879" i="1"/>
  <c r="AB31845" i="1"/>
  <c r="AB4509" i="1"/>
  <c r="AB34903" i="1"/>
  <c r="AB14007" i="1"/>
  <c r="AB1355" i="1"/>
  <c r="AB652" i="1"/>
  <c r="AB22971" i="1"/>
  <c r="AB6659" i="1"/>
  <c r="AB13558" i="1"/>
  <c r="AB15638" i="1"/>
  <c r="AB20597" i="1"/>
  <c r="AB27488" i="1"/>
  <c r="AB28336" i="1"/>
  <c r="AB34619" i="1"/>
  <c r="AB40350" i="1"/>
  <c r="AB30965" i="1"/>
  <c r="AB13132" i="1"/>
  <c r="AB39099" i="1"/>
  <c r="AB17710" i="1"/>
  <c r="AB20106" i="1"/>
  <c r="AB33152" i="1"/>
  <c r="AB33171" i="1"/>
  <c r="AB12599" i="1"/>
  <c r="AB8602" i="1"/>
  <c r="AB38410" i="1"/>
  <c r="AB26937" i="1"/>
  <c r="AB29455" i="1"/>
  <c r="AB40364" i="1"/>
  <c r="AB13295" i="1"/>
  <c r="AB15535" i="1"/>
  <c r="AB33044" i="1"/>
  <c r="AB13572" i="1"/>
  <c r="AB11003" i="1"/>
  <c r="AB37543" i="1"/>
  <c r="AB25332" i="1"/>
  <c r="AB19519" i="1"/>
  <c r="AB4560" i="1"/>
  <c r="AB23031" i="1"/>
  <c r="AB25283" i="1"/>
  <c r="AB4326" i="1"/>
  <c r="AB508" i="1"/>
  <c r="AB36814" i="1"/>
  <c r="AB3221" i="1"/>
  <c r="AB2838" i="1"/>
  <c r="AB23227" i="1"/>
  <c r="AB1458" i="1"/>
  <c r="AB30420" i="1"/>
  <c r="AB2784" i="1"/>
  <c r="AB15815" i="1"/>
  <c r="AB673" i="1"/>
  <c r="AB22452" i="1"/>
  <c r="AB10000" i="1"/>
  <c r="AB24899" i="1"/>
  <c r="AB26031" i="1"/>
  <c r="AB3875" i="1"/>
  <c r="AB3693" i="1"/>
  <c r="AB383" i="1"/>
  <c r="AB32569" i="1"/>
  <c r="AB6139" i="1"/>
  <c r="AB6584" i="1"/>
  <c r="AB39970" i="1"/>
  <c r="AB39260" i="1"/>
  <c r="AB36675" i="1"/>
  <c r="AB30435" i="1"/>
  <c r="AB22975" i="1"/>
  <c r="AB7499" i="1"/>
  <c r="AB35059" i="1"/>
  <c r="AB25418" i="1"/>
  <c r="AB10910" i="1"/>
  <c r="AB19340" i="1"/>
  <c r="AB23885" i="1"/>
  <c r="AB8123" i="1"/>
  <c r="AB19446" i="1"/>
  <c r="AB20078" i="1"/>
  <c r="AB33177" i="1"/>
  <c r="AB2676" i="1"/>
  <c r="AB1533" i="1"/>
  <c r="AB18285" i="1"/>
  <c r="AB8567" i="1"/>
  <c r="AB19481" i="1"/>
  <c r="AB15705" i="1"/>
  <c r="AB32197" i="1"/>
  <c r="AB2253" i="1"/>
  <c r="AB14174" i="1"/>
  <c r="AB38438" i="1"/>
  <c r="AB7182" i="1"/>
  <c r="AB22003" i="1"/>
  <c r="AB20405" i="1"/>
  <c r="AB27324" i="1"/>
  <c r="AB1325" i="1"/>
  <c r="AB15832" i="1"/>
  <c r="AB26014" i="1"/>
  <c r="AB27901" i="1"/>
  <c r="AB11577" i="1"/>
  <c r="AB8692" i="1"/>
  <c r="AB35242" i="1"/>
  <c r="AB6885" i="1"/>
  <c r="AB3658" i="1"/>
  <c r="AB24163" i="1"/>
  <c r="AB10014" i="1"/>
  <c r="AB8710" i="1"/>
  <c r="AB34816" i="1"/>
  <c r="AB19348" i="1"/>
  <c r="AB24222" i="1"/>
  <c r="AB38765" i="1"/>
  <c r="AB3506" i="1"/>
  <c r="AB7411" i="1"/>
  <c r="AB4265" i="1"/>
  <c r="AB12760" i="1"/>
  <c r="AB40407" i="1"/>
  <c r="AB7000" i="1"/>
  <c r="AB6277" i="1"/>
  <c r="AB16848" i="1"/>
  <c r="AB27172" i="1"/>
  <c r="AB26384" i="1"/>
  <c r="AB39280" i="1"/>
  <c r="AB35434" i="1"/>
  <c r="AB10803" i="1"/>
  <c r="AB18625" i="1"/>
  <c r="AB3148" i="1"/>
  <c r="AB19951" i="1"/>
  <c r="AB14385" i="1"/>
  <c r="AB23989" i="1"/>
  <c r="AB31747" i="1"/>
  <c r="AB10817" i="1"/>
  <c r="AB13996" i="1"/>
  <c r="AB10478" i="1"/>
  <c r="AB29684" i="1"/>
  <c r="AB17056" i="1"/>
  <c r="AB19809" i="1"/>
  <c r="AB22895" i="1"/>
  <c r="AB32533" i="1"/>
  <c r="AB15887" i="1"/>
  <c r="AB15207" i="1"/>
  <c r="AB19067" i="1"/>
  <c r="AB6184" i="1"/>
  <c r="AB19431" i="1"/>
  <c r="AB2430" i="1"/>
  <c r="AB443" i="1"/>
  <c r="AB38491" i="1"/>
  <c r="AB13139" i="1"/>
  <c r="AB32964" i="1"/>
  <c r="AB14050" i="1"/>
  <c r="AB30568" i="1"/>
  <c r="AB8468" i="1"/>
  <c r="AB21684" i="1"/>
  <c r="AB24045" i="1"/>
  <c r="AB33453" i="1"/>
  <c r="AB40007" i="1"/>
  <c r="AB38084" i="1"/>
  <c r="AB3676" i="1"/>
  <c r="AB33264" i="1"/>
  <c r="AB16272" i="1"/>
  <c r="AB1754" i="1"/>
  <c r="AB17063" i="1"/>
  <c r="AB28964" i="1"/>
  <c r="AB14483" i="1"/>
  <c r="AB37356" i="1"/>
  <c r="AB2973" i="1"/>
  <c r="AB15686" i="1"/>
  <c r="AB26585" i="1"/>
  <c r="AB24754" i="1"/>
  <c r="AB11775" i="1"/>
  <c r="AB11851" i="1"/>
  <c r="AB31841" i="1"/>
  <c r="AB28362" i="1"/>
  <c r="AB30943" i="1"/>
  <c r="AB7099" i="1"/>
  <c r="AB4389" i="1"/>
  <c r="AB5592" i="1"/>
  <c r="AB9858" i="1"/>
  <c r="AB4496" i="1"/>
  <c r="AB7544" i="1"/>
  <c r="AB31880" i="1"/>
  <c r="AB7649" i="1"/>
  <c r="AB34350" i="1"/>
  <c r="AB36049" i="1"/>
  <c r="AB27143" i="1"/>
  <c r="AB14614" i="1"/>
  <c r="AB22000" i="1"/>
  <c r="AB3254" i="1"/>
  <c r="AB3621" i="1"/>
  <c r="AB12166" i="1"/>
  <c r="AB287" i="1"/>
  <c r="AB7846" i="1"/>
  <c r="AB9541" i="1"/>
  <c r="AB28009" i="1"/>
  <c r="AB14933" i="1"/>
  <c r="AB93" i="1"/>
  <c r="AB28667" i="1"/>
  <c r="AB2792" i="1"/>
  <c r="AB22865" i="1"/>
  <c r="AB4813" i="1"/>
  <c r="AB29728" i="1"/>
  <c r="AB22785" i="1"/>
  <c r="AB39871" i="1"/>
  <c r="AB21064" i="1"/>
  <c r="AB27372" i="1"/>
  <c r="AB5499" i="1"/>
  <c r="AB39259" i="1"/>
  <c r="AB13867" i="1"/>
  <c r="AB8995" i="1"/>
  <c r="AB32460" i="1"/>
  <c r="AB1986" i="1"/>
  <c r="AB34794" i="1"/>
  <c r="AB9683" i="1"/>
  <c r="AB16741" i="1"/>
  <c r="AB4872" i="1"/>
  <c r="AB24911" i="1"/>
  <c r="AB8527" i="1"/>
  <c r="AB39772" i="1"/>
  <c r="AB22730" i="1"/>
  <c r="AB34463" i="1"/>
  <c r="AB22843" i="1"/>
  <c r="AB1197" i="1"/>
  <c r="AB14279" i="1"/>
  <c r="AB13195" i="1"/>
  <c r="AB12817" i="1"/>
  <c r="AB31825" i="1"/>
  <c r="AB5721" i="1"/>
  <c r="AB11368" i="1"/>
  <c r="AB29003" i="1"/>
  <c r="AB25321" i="1"/>
  <c r="AB3974" i="1"/>
  <c r="AB29338" i="1"/>
  <c r="AB26830" i="1"/>
  <c r="AB11258" i="1"/>
  <c r="AB29653" i="1"/>
  <c r="AB24335" i="1"/>
  <c r="AB33285" i="1"/>
  <c r="AB14161" i="1"/>
  <c r="AB11403" i="1"/>
  <c r="AB20065" i="1"/>
  <c r="AB29195" i="1"/>
  <c r="AB10042" i="1"/>
  <c r="AB14948" i="1"/>
  <c r="AB22918" i="1"/>
  <c r="AB30302" i="1"/>
  <c r="AB7226" i="1"/>
  <c r="AB5730" i="1"/>
  <c r="AB38455" i="1"/>
  <c r="AB40078" i="1"/>
  <c r="AB28158" i="1"/>
  <c r="AB15515" i="1"/>
  <c r="AB21320" i="1"/>
  <c r="AB32972" i="1"/>
  <c r="AB28965" i="1"/>
  <c r="AB31281" i="1"/>
  <c r="AB17576" i="1"/>
  <c r="AB18286" i="1"/>
  <c r="AB28804" i="1"/>
  <c r="AB21162" i="1"/>
  <c r="AB20889" i="1"/>
  <c r="AB30045" i="1"/>
  <c r="AB3634" i="1"/>
  <c r="AB11614" i="1"/>
  <c r="AB16834" i="1"/>
  <c r="AB28799" i="1"/>
  <c r="AB650" i="1"/>
  <c r="AB8374" i="1"/>
  <c r="AB30613" i="1"/>
  <c r="AB32337" i="1"/>
  <c r="AB22847" i="1"/>
  <c r="AB3116" i="1"/>
  <c r="AB24419" i="1"/>
  <c r="AB26361" i="1"/>
  <c r="AB24374" i="1"/>
  <c r="AB25953" i="1"/>
  <c r="AB23073" i="1"/>
  <c r="AB30328" i="1"/>
  <c r="AB20206" i="1"/>
  <c r="AB37299" i="1"/>
  <c r="AB22631" i="1"/>
  <c r="AB29652" i="1"/>
  <c r="AB26898" i="1"/>
  <c r="AB7535" i="1"/>
  <c r="AB38339" i="1"/>
  <c r="AB24011" i="1"/>
  <c r="AB8807" i="1"/>
  <c r="AB6276" i="1"/>
  <c r="AB11007" i="1"/>
  <c r="AB19587" i="1"/>
  <c r="AB38177" i="1"/>
  <c r="AB16505" i="1"/>
  <c r="AB34775" i="1"/>
  <c r="AB34826" i="1"/>
  <c r="AB11256" i="1"/>
  <c r="AB39371" i="1"/>
  <c r="AB15588" i="1"/>
  <c r="AB17677" i="1"/>
  <c r="AB9106" i="1"/>
  <c r="AB21116" i="1"/>
  <c r="AB7840" i="1"/>
  <c r="AB28574" i="1"/>
  <c r="AB29399" i="1"/>
  <c r="AB28184" i="1"/>
  <c r="AB34815" i="1"/>
  <c r="AB35704" i="1"/>
  <c r="AB8898" i="1"/>
  <c r="AB10316" i="1"/>
  <c r="AB35022" i="1"/>
  <c r="AB33684" i="1"/>
  <c r="AB24626" i="1"/>
  <c r="AB34223" i="1"/>
  <c r="AB23847" i="1"/>
  <c r="AB7404" i="1"/>
  <c r="AB28505" i="1"/>
  <c r="AB24939" i="1"/>
  <c r="AB5092" i="1"/>
  <c r="AB26443" i="1"/>
  <c r="AB16350" i="1"/>
  <c r="AB33673" i="1"/>
  <c r="AB2138" i="1"/>
  <c r="AB32369" i="1"/>
  <c r="AB16024" i="1"/>
  <c r="AB32433" i="1"/>
  <c r="AB26021" i="1"/>
  <c r="AB34654" i="1"/>
  <c r="AB10100" i="1"/>
  <c r="AB35363" i="1"/>
  <c r="AB5330" i="1"/>
  <c r="AB12199" i="1"/>
  <c r="AB31647" i="1"/>
  <c r="AB34523" i="1"/>
  <c r="AB4726" i="1"/>
  <c r="AB3312" i="1"/>
  <c r="AB22105" i="1"/>
  <c r="AB12766" i="1"/>
  <c r="AB34972" i="1"/>
  <c r="AB6524" i="1"/>
  <c r="AB14543" i="1"/>
  <c r="AB31569" i="1"/>
  <c r="AB11416" i="1"/>
  <c r="AB1400" i="1"/>
  <c r="AB30439" i="1"/>
  <c r="AB21251" i="1"/>
  <c r="AB1990" i="1"/>
  <c r="AB12271" i="1"/>
  <c r="AB14833" i="1"/>
  <c r="AB27969" i="1"/>
  <c r="AB32836" i="1"/>
  <c r="AB11350" i="1"/>
  <c r="AB17937" i="1"/>
  <c r="AB36393" i="1"/>
  <c r="AB12869" i="1"/>
  <c r="AB2298" i="1"/>
  <c r="AB12508" i="1"/>
  <c r="AB13895" i="1"/>
  <c r="AB30875" i="1"/>
  <c r="AB33544" i="1"/>
  <c r="AB4814" i="1"/>
  <c r="AB1988" i="1"/>
  <c r="AB31794" i="1"/>
  <c r="AB30470" i="1"/>
  <c r="AB15737" i="1"/>
  <c r="AB22158" i="1"/>
  <c r="AB21304" i="1"/>
  <c r="AB31473" i="1"/>
  <c r="AB1802" i="1"/>
  <c r="AB31015" i="1"/>
  <c r="AB34110" i="1"/>
  <c r="AB30081" i="1"/>
  <c r="AB3870" i="1"/>
  <c r="AB4264" i="1"/>
  <c r="AB18181" i="1"/>
  <c r="AB33274" i="1"/>
  <c r="AB7044" i="1"/>
  <c r="AB10515" i="1"/>
  <c r="AB23802" i="1"/>
  <c r="AB32949" i="1"/>
  <c r="AB29588" i="1"/>
  <c r="AB26969" i="1"/>
  <c r="AB39067" i="1"/>
  <c r="AB17378" i="1"/>
  <c r="AB17436" i="1"/>
  <c r="AB2223" i="1"/>
  <c r="AB25340" i="1"/>
  <c r="AB4701" i="1"/>
  <c r="AB38279" i="1"/>
  <c r="AB7813" i="1"/>
  <c r="AB14239" i="1"/>
  <c r="AB23517" i="1"/>
  <c r="AB2195" i="1"/>
  <c r="AB29953" i="1"/>
  <c r="AB11519" i="1"/>
  <c r="AB35094" i="1"/>
  <c r="AB20239" i="1"/>
  <c r="AB2027" i="1"/>
  <c r="AB26435" i="1"/>
  <c r="AB28531" i="1"/>
  <c r="AB32406" i="1"/>
  <c r="AB27536" i="1"/>
  <c r="AB35121" i="1"/>
  <c r="AB17065" i="1"/>
  <c r="AB1924" i="1"/>
  <c r="AB12097" i="1"/>
  <c r="AB11477" i="1"/>
  <c r="AB6857" i="1"/>
  <c r="AB18787" i="1"/>
  <c r="AB22454" i="1"/>
  <c r="AB10838" i="1"/>
  <c r="AB39890" i="1"/>
  <c r="AB7902" i="1"/>
  <c r="AB27176" i="1"/>
  <c r="AB17975" i="1"/>
  <c r="AB5899" i="1"/>
  <c r="AB39734" i="1"/>
  <c r="AB34959" i="1"/>
  <c r="AB40158" i="1"/>
  <c r="AB21998" i="1"/>
  <c r="AB39060" i="1"/>
  <c r="AB28447" i="1"/>
  <c r="AB8857" i="1"/>
  <c r="AB24603" i="1"/>
  <c r="AB37165" i="1"/>
  <c r="AB23559" i="1"/>
  <c r="AB26488" i="1"/>
  <c r="AB9421" i="1"/>
  <c r="AB19923" i="1"/>
  <c r="AB35548" i="1"/>
  <c r="AB2699" i="1"/>
  <c r="AB36624" i="1"/>
  <c r="AB4782" i="1"/>
  <c r="AB36875" i="1"/>
  <c r="AB23597" i="1"/>
  <c r="AB34882" i="1"/>
  <c r="AB32093" i="1"/>
  <c r="AB15736" i="1"/>
  <c r="AB22312" i="1"/>
  <c r="AB21258" i="1"/>
  <c r="AB7530" i="1"/>
  <c r="AB23126" i="1"/>
  <c r="AB39910" i="1"/>
  <c r="AB24146" i="1"/>
  <c r="AB10090" i="1"/>
  <c r="AB18747" i="1"/>
  <c r="AB38849" i="1"/>
  <c r="AB22619" i="1"/>
  <c r="AB32657" i="1"/>
  <c r="AB4255" i="1"/>
  <c r="AB17226" i="1"/>
  <c r="AB27163" i="1"/>
  <c r="AB19886" i="1"/>
  <c r="AB40097" i="1"/>
  <c r="AB3675" i="1"/>
  <c r="AB31749" i="1"/>
  <c r="AB4558" i="1"/>
  <c r="AB33321" i="1"/>
  <c r="AB24509" i="1"/>
  <c r="AB19248" i="1"/>
  <c r="AB3965" i="1"/>
  <c r="AB25230" i="1"/>
  <c r="AB15522" i="1"/>
  <c r="AB16083" i="1"/>
  <c r="AB14782" i="1"/>
  <c r="AB39396" i="1"/>
  <c r="AB29604" i="1"/>
  <c r="AB29829" i="1"/>
  <c r="AB5227" i="1"/>
  <c r="AB20013" i="1"/>
  <c r="AB20606" i="1"/>
  <c r="AB33858" i="1"/>
  <c r="AB32217" i="1"/>
  <c r="AB18379" i="1"/>
  <c r="AB8007" i="1"/>
  <c r="AB2024" i="1"/>
  <c r="AB30624" i="1"/>
  <c r="AB27112" i="1"/>
  <c r="AB9737" i="1"/>
  <c r="AB1481" i="1"/>
  <c r="AB10224" i="1"/>
  <c r="AB3533" i="1"/>
  <c r="AB12741" i="1"/>
  <c r="AB11129" i="1"/>
  <c r="AB24505" i="1"/>
  <c r="AB4819" i="1"/>
  <c r="AB38254" i="1"/>
  <c r="AB18254" i="1"/>
  <c r="AB21539" i="1"/>
  <c r="AB37452" i="1"/>
  <c r="AB38136" i="1"/>
  <c r="AB25867" i="1"/>
  <c r="AB39139" i="1"/>
  <c r="AB24414" i="1"/>
  <c r="AB10499" i="1"/>
  <c r="AB16680" i="1"/>
  <c r="AB23985" i="1"/>
  <c r="AB28124" i="1"/>
  <c r="AB27717" i="1"/>
  <c r="AB36551" i="1"/>
  <c r="AB39181" i="1"/>
  <c r="AB18906" i="1"/>
  <c r="AB29905" i="1"/>
  <c r="AB1596" i="1"/>
  <c r="AB30307" i="1"/>
  <c r="AB29448" i="1"/>
  <c r="AB36893" i="1"/>
  <c r="AB5481" i="1"/>
  <c r="AB29032" i="1"/>
  <c r="AB29005" i="1"/>
  <c r="AB20669" i="1"/>
  <c r="AB25416" i="1"/>
  <c r="AB16608" i="1"/>
  <c r="AB30934" i="1"/>
  <c r="AB13340" i="1"/>
  <c r="AB7719" i="1"/>
  <c r="AB16099" i="1"/>
  <c r="AB12078" i="1"/>
  <c r="AB32721" i="1"/>
  <c r="AB32148" i="1"/>
  <c r="AB29351" i="1"/>
  <c r="AB17385" i="1"/>
  <c r="AB12716" i="1"/>
  <c r="AB33463" i="1"/>
  <c r="AB32246" i="1"/>
  <c r="AB33155" i="1"/>
  <c r="AB8719" i="1"/>
  <c r="AB24194" i="1"/>
  <c r="AB24846" i="1"/>
  <c r="AB16" i="1"/>
  <c r="AB7075" i="1"/>
  <c r="AB8819" i="1"/>
  <c r="AB9733" i="1"/>
  <c r="AB9611" i="1"/>
  <c r="AB23408" i="1"/>
  <c r="AB12250" i="1"/>
  <c r="AB32925" i="1"/>
  <c r="AB14315" i="1"/>
  <c r="AB20730" i="1"/>
  <c r="AB7915" i="1"/>
  <c r="AB13113" i="1"/>
  <c r="AB19012" i="1"/>
  <c r="AB4878" i="1"/>
  <c r="AB4338" i="1"/>
  <c r="AB20851" i="1"/>
  <c r="AB14898" i="1"/>
  <c r="AB17355" i="1"/>
  <c r="AB6242" i="1"/>
  <c r="AB8155" i="1"/>
  <c r="AB11771" i="1"/>
  <c r="AB30060" i="1"/>
  <c r="AB21662" i="1"/>
  <c r="AB12012" i="1"/>
  <c r="AB36134" i="1"/>
  <c r="AB21063" i="1"/>
  <c r="AB4768" i="1"/>
  <c r="AB31960" i="1"/>
  <c r="AB30264" i="1"/>
  <c r="AB39572" i="1"/>
  <c r="AB19233" i="1"/>
  <c r="AB10712" i="1"/>
  <c r="AB8897" i="1"/>
  <c r="AB2470" i="1"/>
  <c r="AB23505" i="1"/>
  <c r="AB34577" i="1"/>
  <c r="AB6300" i="1"/>
  <c r="AB30180" i="1"/>
  <c r="AB27497" i="1"/>
  <c r="AB19528" i="1"/>
  <c r="AB23130" i="1"/>
  <c r="AB7493" i="1"/>
  <c r="AB38604" i="1"/>
  <c r="AB29393" i="1"/>
  <c r="AB37647" i="1"/>
  <c r="AB3261" i="1"/>
  <c r="AB11092" i="1"/>
  <c r="AB2273" i="1"/>
  <c r="AB24506" i="1"/>
  <c r="AB4284" i="1"/>
  <c r="AB37313" i="1"/>
  <c r="AB37068" i="1"/>
  <c r="AB13926" i="1"/>
  <c r="AB38242" i="1"/>
  <c r="AB6129" i="1"/>
  <c r="AB1052" i="1"/>
  <c r="AB16877" i="1"/>
  <c r="AB15882" i="1"/>
  <c r="AB8293" i="1"/>
  <c r="AB35230" i="1"/>
  <c r="AB24165" i="1"/>
  <c r="AB13148" i="1"/>
  <c r="AB38105" i="1"/>
  <c r="AB20719" i="1"/>
  <c r="AB23862" i="1"/>
  <c r="AB28595" i="1"/>
  <c r="AB19171" i="1"/>
  <c r="AB38786" i="1"/>
  <c r="AB16100" i="1"/>
  <c r="AB4835" i="1"/>
  <c r="AB28522" i="1"/>
  <c r="AB11291" i="1"/>
  <c r="AB13326" i="1"/>
  <c r="AB17891" i="1"/>
  <c r="AB25697" i="1"/>
  <c r="AB2883" i="1"/>
  <c r="AB29257" i="1"/>
  <c r="AB34923" i="1"/>
  <c r="AB4991" i="1"/>
  <c r="AB26126" i="1"/>
  <c r="AB13533" i="1"/>
  <c r="AB6757" i="1"/>
  <c r="AB9141" i="1"/>
  <c r="AB40432" i="1"/>
  <c r="AB9157" i="1"/>
  <c r="AB4158" i="1"/>
  <c r="AB22765" i="1"/>
  <c r="AB23348" i="1"/>
  <c r="AB28502" i="1"/>
  <c r="AB28812" i="1"/>
  <c r="AB37378" i="1"/>
  <c r="AB20186" i="1"/>
  <c r="AB32357" i="1"/>
  <c r="AB28500" i="1"/>
  <c r="AB19504" i="1"/>
  <c r="AB20446" i="1"/>
  <c r="AB33223" i="1"/>
  <c r="AB29930" i="1"/>
  <c r="AB8608" i="1"/>
  <c r="AB7874" i="1"/>
  <c r="AB24756" i="1"/>
  <c r="AB20516" i="1"/>
  <c r="AB30404" i="1"/>
  <c r="AB35202" i="1"/>
  <c r="AB34498" i="1"/>
  <c r="AB9819" i="1"/>
  <c r="AB22288" i="1"/>
  <c r="AB39211" i="1"/>
  <c r="AB4642" i="1"/>
  <c r="AB38250" i="1"/>
  <c r="AB11673" i="1"/>
  <c r="AB23544" i="1"/>
  <c r="AB34114" i="1"/>
  <c r="AB31853" i="1"/>
  <c r="AB25462" i="1"/>
  <c r="AB9472" i="1"/>
  <c r="AB14471" i="1"/>
  <c r="AB24598" i="1"/>
  <c r="AB11343" i="1"/>
  <c r="AB11701" i="1"/>
  <c r="AB38841" i="1"/>
  <c r="AB24077" i="1"/>
  <c r="AB9795" i="1"/>
  <c r="AB31364" i="1"/>
  <c r="AB5317" i="1"/>
  <c r="AB4040" i="1"/>
  <c r="AB32262" i="1"/>
  <c r="AB2461" i="1"/>
  <c r="AB3259" i="1"/>
  <c r="AB6970" i="1"/>
  <c r="AB10819" i="1"/>
  <c r="AB35766" i="1"/>
  <c r="AB15933" i="1"/>
  <c r="AB20626" i="1"/>
  <c r="AB8303" i="1"/>
  <c r="AB4741" i="1"/>
  <c r="AB2432" i="1"/>
  <c r="AB29769" i="1"/>
  <c r="AB26087" i="1"/>
  <c r="AB2162" i="1"/>
  <c r="AB3456" i="1"/>
  <c r="AB35358" i="1"/>
  <c r="AB38194" i="1"/>
  <c r="AB29806" i="1"/>
  <c r="AB33261" i="1"/>
  <c r="AB12887" i="1"/>
  <c r="AB4555" i="1"/>
  <c r="AB30403" i="1"/>
  <c r="AB13225" i="1"/>
  <c r="AB9333" i="1"/>
  <c r="AB35454" i="1"/>
  <c r="AB7461" i="1"/>
  <c r="AB115" i="1"/>
  <c r="AB24693" i="1"/>
  <c r="AB20053" i="1"/>
  <c r="AB39509" i="1"/>
  <c r="AB27331" i="1"/>
  <c r="AB35540" i="1"/>
  <c r="AB10075" i="1"/>
  <c r="AB4357" i="1"/>
  <c r="AB23508" i="1"/>
  <c r="AB28676" i="1"/>
  <c r="AB9776" i="1"/>
  <c r="AB24530" i="1"/>
  <c r="AB17531" i="1"/>
  <c r="AB9131" i="1"/>
  <c r="AB6270" i="1"/>
  <c r="AB33811" i="1"/>
  <c r="AB31092" i="1"/>
  <c r="AB35951" i="1"/>
  <c r="AB28586" i="1"/>
  <c r="AB8990" i="1"/>
  <c r="AB10625" i="1"/>
  <c r="AB21905" i="1"/>
  <c r="AB39914" i="1"/>
  <c r="AB21531" i="1"/>
  <c r="AB27429" i="1"/>
  <c r="AB33433" i="1"/>
  <c r="AB7284" i="1"/>
  <c r="AB38316" i="1"/>
  <c r="AB38416" i="1"/>
  <c r="AB7003" i="1"/>
  <c r="AB7650" i="1"/>
  <c r="AB7249" i="1"/>
  <c r="AB29110" i="1"/>
  <c r="AB33312" i="1"/>
  <c r="AB30858" i="1"/>
  <c r="AB842" i="1"/>
  <c r="AB17936" i="1"/>
  <c r="AB13227" i="1"/>
  <c r="AB10480" i="1"/>
  <c r="AB16133" i="1"/>
  <c r="AB9248" i="1"/>
  <c r="AB21856" i="1"/>
  <c r="AB2188" i="1"/>
  <c r="AB23795" i="1"/>
  <c r="AB36230" i="1"/>
  <c r="AB17237" i="1"/>
  <c r="AB35826" i="1"/>
  <c r="AB8757" i="1"/>
  <c r="AB26478" i="1"/>
  <c r="AB28741" i="1"/>
  <c r="AB23196" i="1"/>
  <c r="AB22808" i="1"/>
  <c r="AB32910" i="1"/>
  <c r="AB30726" i="1"/>
  <c r="AB7512" i="1"/>
  <c r="AB30144" i="1"/>
  <c r="AB33201" i="1"/>
  <c r="AB12321" i="1"/>
  <c r="AB16373" i="1"/>
  <c r="AB3542" i="1"/>
  <c r="AB39496" i="1"/>
  <c r="AB25870" i="1"/>
  <c r="AB15403" i="1"/>
  <c r="AB4380" i="1"/>
  <c r="AB15806" i="1"/>
  <c r="AB36940" i="1"/>
  <c r="AB21889" i="1"/>
  <c r="AB18910" i="1"/>
  <c r="AB5980" i="1"/>
  <c r="AB12251" i="1"/>
  <c r="AB11482" i="1"/>
  <c r="AB30504" i="1"/>
  <c r="AB15424" i="1"/>
  <c r="AB5834" i="1"/>
  <c r="AB4571" i="1"/>
  <c r="AB7972" i="1"/>
  <c r="AB30110" i="1"/>
  <c r="AB27260" i="1"/>
  <c r="AB23436" i="1"/>
  <c r="AB38730" i="1"/>
  <c r="AB27872" i="1"/>
  <c r="AB8377" i="1"/>
  <c r="AB13258" i="1"/>
  <c r="AB6688" i="1"/>
  <c r="AB15647" i="1"/>
  <c r="AB26535" i="1"/>
  <c r="AB39835" i="1"/>
  <c r="AB32408" i="1"/>
  <c r="AB29983" i="1"/>
  <c r="AB24415" i="1"/>
  <c r="AB792" i="1"/>
  <c r="AB18994" i="1"/>
  <c r="AB25515" i="1"/>
  <c r="AB5976" i="1"/>
  <c r="AB11176" i="1"/>
  <c r="AB22153" i="1"/>
  <c r="AB40289" i="1"/>
  <c r="AB39358" i="1"/>
  <c r="AB30335" i="1"/>
  <c r="AB26413" i="1"/>
  <c r="AB14152" i="1"/>
  <c r="AB16057" i="1"/>
  <c r="AB25567" i="1"/>
  <c r="AB9322" i="1"/>
  <c r="AB13643" i="1"/>
  <c r="AB10780" i="1"/>
  <c r="AB17735" i="1"/>
  <c r="AB15811" i="1"/>
  <c r="AB30082" i="1"/>
  <c r="AB8573" i="1"/>
  <c r="AB13810" i="1"/>
  <c r="AB37899" i="1"/>
  <c r="AB28956" i="1"/>
  <c r="AB1969" i="1"/>
  <c r="AB27758" i="1"/>
  <c r="AB34610" i="1"/>
  <c r="AB29450" i="1"/>
  <c r="AB3931" i="1"/>
  <c r="AB21426" i="1"/>
  <c r="AB21037" i="1"/>
  <c r="AB28783" i="1"/>
  <c r="AB39725" i="1"/>
  <c r="AB31390" i="1"/>
  <c r="AB36896" i="1"/>
  <c r="AB29033" i="1"/>
  <c r="AB32862" i="1"/>
  <c r="AB12069" i="1"/>
  <c r="AB9418" i="1"/>
  <c r="AB31888" i="1"/>
  <c r="AB19244" i="1"/>
  <c r="AB18648" i="1"/>
  <c r="AB8234" i="1"/>
  <c r="AB2945" i="1"/>
  <c r="AB11051" i="1"/>
  <c r="AB34259" i="1"/>
  <c r="AB33803" i="1"/>
  <c r="AB33484" i="1"/>
  <c r="AB23734" i="1"/>
  <c r="AB22195" i="1"/>
  <c r="AB1765" i="1"/>
  <c r="AB28625" i="1"/>
  <c r="AB37425" i="1"/>
  <c r="AB29259" i="1"/>
  <c r="AB27750" i="1"/>
  <c r="AB26712" i="1"/>
  <c r="AB17980" i="1"/>
  <c r="AB2591" i="1"/>
  <c r="AB14635" i="1"/>
  <c r="AB19418" i="1"/>
  <c r="AB26571" i="1"/>
  <c r="AB8088" i="1"/>
  <c r="AB8187" i="1"/>
  <c r="AB36660" i="1"/>
  <c r="AB23059" i="1"/>
  <c r="AB8663" i="1"/>
  <c r="AB9831" i="1"/>
  <c r="AB23612" i="1"/>
  <c r="AB36242" i="1"/>
  <c r="AB24211" i="1"/>
  <c r="AB20163" i="1"/>
  <c r="AB39802" i="1"/>
  <c r="AB35347" i="1"/>
  <c r="AB1813" i="1"/>
  <c r="AB32903" i="1"/>
  <c r="AB23751" i="1"/>
  <c r="AB35950" i="1"/>
  <c r="AB18040" i="1"/>
  <c r="AB39663" i="1"/>
  <c r="AB25584" i="1"/>
  <c r="AB21738" i="1"/>
  <c r="AB7984" i="1"/>
  <c r="AB29366" i="1"/>
  <c r="AB18949" i="1"/>
  <c r="AB37830" i="1"/>
  <c r="AB20151" i="1"/>
  <c r="AB9863" i="1"/>
  <c r="AB24263" i="1"/>
  <c r="AB20622" i="1"/>
  <c r="AB31578" i="1"/>
  <c r="AB34227" i="1"/>
  <c r="AB1712" i="1"/>
  <c r="AB25571" i="1"/>
  <c r="AB10992" i="1"/>
  <c r="AB24998" i="1"/>
  <c r="AB24855" i="1"/>
  <c r="AB13864" i="1"/>
  <c r="AB14722" i="1"/>
  <c r="AB26803" i="1"/>
  <c r="AB26866" i="1"/>
  <c r="AB16961" i="1"/>
  <c r="AB10159" i="1"/>
  <c r="AB19858" i="1"/>
  <c r="AB34987" i="1"/>
  <c r="AB19371" i="1"/>
  <c r="AB19617" i="1"/>
  <c r="AB16972" i="1"/>
  <c r="AB22274" i="1"/>
  <c r="AB25015" i="1"/>
  <c r="AB30772" i="1"/>
  <c r="AB2902" i="1"/>
  <c r="AB32502" i="1"/>
  <c r="AB1761" i="1"/>
  <c r="AB8275" i="1"/>
  <c r="AB13979" i="1"/>
  <c r="AB6823" i="1"/>
  <c r="AB12240" i="1"/>
  <c r="AB12349" i="1"/>
  <c r="AB3098" i="1"/>
  <c r="AB15099" i="1"/>
  <c r="AB35903" i="1"/>
  <c r="AB21847" i="1"/>
  <c r="AB28324" i="1"/>
  <c r="AB5215" i="1"/>
  <c r="AB22864" i="1"/>
  <c r="AB648" i="1"/>
  <c r="AB14683" i="1"/>
  <c r="AB31467" i="1"/>
  <c r="AB27980" i="1"/>
  <c r="AB39001" i="1"/>
  <c r="AB23673" i="1"/>
  <c r="AB10320" i="1"/>
  <c r="AB32981" i="1"/>
  <c r="AB30730" i="1"/>
  <c r="AB14268" i="1"/>
  <c r="AB26340" i="1"/>
  <c r="AB27694" i="1"/>
  <c r="AB33912" i="1"/>
  <c r="AB2742" i="1"/>
  <c r="AB14780" i="1"/>
  <c r="AB23335" i="1"/>
  <c r="AB9146" i="1"/>
  <c r="AB23950" i="1"/>
  <c r="AB17347" i="1"/>
  <c r="AB11388" i="1"/>
  <c r="AB13232" i="1"/>
  <c r="AB2056" i="1"/>
  <c r="AB8846" i="1"/>
  <c r="AB923" i="1"/>
  <c r="AB2710" i="1"/>
  <c r="AB3591" i="1"/>
  <c r="AB19451" i="1"/>
  <c r="AB34819" i="1"/>
  <c r="AB30080" i="1"/>
  <c r="AB13260" i="1"/>
  <c r="AB2842" i="1"/>
  <c r="AB7562" i="1"/>
  <c r="AB78" i="1"/>
  <c r="AB3095" i="1"/>
  <c r="AB29040" i="1"/>
  <c r="AB872" i="1"/>
  <c r="AB23277" i="1"/>
  <c r="AB20666" i="1"/>
  <c r="AB1746" i="1"/>
  <c r="AB18047" i="1"/>
  <c r="AB35252" i="1"/>
  <c r="AB8714" i="1"/>
  <c r="AB39165" i="1"/>
  <c r="AB9974" i="1"/>
  <c r="AB12563" i="1"/>
  <c r="AB20322" i="1"/>
  <c r="AB20051" i="1"/>
  <c r="AB31746" i="1"/>
  <c r="AB13167" i="1"/>
  <c r="AB12883" i="1"/>
  <c r="AB7090" i="1"/>
  <c r="AB988" i="1"/>
  <c r="AB10442" i="1"/>
  <c r="AB34960" i="1"/>
  <c r="AB804" i="1"/>
  <c r="AB11699" i="1"/>
  <c r="AB3383" i="1"/>
  <c r="AB35516" i="1"/>
  <c r="AB2583" i="1"/>
  <c r="AB9259" i="1"/>
  <c r="AB2891" i="1"/>
  <c r="AB25393" i="1"/>
  <c r="AB28477" i="1"/>
  <c r="AB16329" i="1"/>
  <c r="AB25067" i="1"/>
  <c r="AB6170" i="1"/>
  <c r="AB8861" i="1"/>
  <c r="AB5435" i="1"/>
  <c r="AB33799" i="1"/>
  <c r="AB32313" i="1"/>
  <c r="AB13185" i="1"/>
  <c r="AB17130" i="1"/>
  <c r="AB4212" i="1"/>
  <c r="AB13630" i="1"/>
  <c r="AB32570" i="1"/>
  <c r="AB12385" i="1"/>
  <c r="AB14220" i="1"/>
  <c r="AB30698" i="1"/>
  <c r="AB38923" i="1"/>
  <c r="AB28122" i="1"/>
  <c r="AB40346" i="1"/>
  <c r="AB38166" i="1"/>
  <c r="AB8252" i="1"/>
  <c r="AB2202" i="1"/>
  <c r="AB26996" i="1"/>
  <c r="AB1438" i="1"/>
  <c r="AB16421" i="1"/>
  <c r="AB17526" i="1"/>
  <c r="AB3728" i="1"/>
  <c r="AB36572" i="1"/>
  <c r="AB21433" i="1"/>
  <c r="AB18371" i="1"/>
  <c r="AB8546" i="1"/>
  <c r="AB30126" i="1"/>
  <c r="AB3141" i="1"/>
  <c r="AB13619" i="1"/>
  <c r="AB33749" i="1"/>
  <c r="AB4011" i="1"/>
  <c r="AB25213" i="1"/>
  <c r="AB22395" i="1"/>
  <c r="AB39513" i="1"/>
  <c r="AB33026" i="1"/>
  <c r="AB407" i="1"/>
  <c r="AB6726" i="1"/>
  <c r="AB35452" i="1"/>
  <c r="AB1830" i="1"/>
  <c r="AB15327" i="1"/>
  <c r="AB14295" i="1"/>
  <c r="AB37727" i="1"/>
  <c r="AB15931" i="1"/>
  <c r="AB8347" i="1"/>
  <c r="AB31453" i="1"/>
  <c r="AB10796" i="1"/>
  <c r="AB35666" i="1"/>
  <c r="AB28718" i="1"/>
  <c r="AB27786" i="1"/>
  <c r="AB15710" i="1"/>
  <c r="AB17568" i="1"/>
  <c r="AB27075" i="1"/>
  <c r="AB16823" i="1"/>
  <c r="AB36956" i="1"/>
  <c r="AB33434" i="1"/>
  <c r="AB3922" i="1"/>
  <c r="AB13595" i="1"/>
  <c r="AB4626" i="1"/>
  <c r="AB925" i="1"/>
  <c r="AB8589" i="1"/>
  <c r="AB976" i="1"/>
  <c r="AB15481" i="1"/>
  <c r="AB10940" i="1"/>
  <c r="AB1543" i="1"/>
  <c r="AB267" i="1"/>
  <c r="AB15391" i="1"/>
  <c r="AB19382" i="1"/>
  <c r="AB35077" i="1"/>
  <c r="AB12945" i="1"/>
  <c r="AB188" i="1"/>
  <c r="AB4073" i="1"/>
  <c r="AB20972" i="1"/>
  <c r="AB31583" i="1"/>
  <c r="AB35437" i="1"/>
  <c r="AB20501" i="1"/>
  <c r="AB28732" i="1"/>
  <c r="AB30783" i="1"/>
  <c r="AB13217" i="1"/>
  <c r="AB5300" i="1"/>
  <c r="AB36987" i="1"/>
  <c r="AB36933" i="1"/>
  <c r="AB26908" i="1"/>
  <c r="AB19733" i="1"/>
  <c r="AB3308" i="1"/>
  <c r="AB6250" i="1"/>
  <c r="AB2804" i="1"/>
  <c r="AB34044" i="1"/>
  <c r="AB22215" i="1"/>
  <c r="AB4238" i="1"/>
  <c r="AB9397" i="1"/>
  <c r="AB26773" i="1"/>
  <c r="AB14929" i="1"/>
  <c r="AB17204" i="1"/>
  <c r="AB6023" i="1"/>
  <c r="AB4262" i="1"/>
  <c r="AB19345" i="1"/>
  <c r="AB12445" i="1"/>
  <c r="AB9931" i="1"/>
  <c r="AB16721" i="1"/>
  <c r="AB5686" i="1"/>
  <c r="AB22839" i="1"/>
  <c r="AB9905" i="1"/>
  <c r="AB28898" i="1"/>
  <c r="AB28090" i="1"/>
  <c r="AB18448" i="1"/>
  <c r="AB8206" i="1"/>
  <c r="AB13050" i="1"/>
  <c r="AB34659" i="1"/>
  <c r="AB23036" i="1"/>
  <c r="AB24158" i="1"/>
  <c r="AB10795" i="1"/>
  <c r="AB25111" i="1"/>
  <c r="AB7598" i="1"/>
  <c r="AB868" i="1"/>
  <c r="AB28393" i="1"/>
  <c r="AB20083" i="1"/>
  <c r="AB16052" i="1"/>
  <c r="AB9877" i="1"/>
  <c r="AB13787" i="1"/>
  <c r="AB8083" i="1"/>
  <c r="AB11567" i="1"/>
  <c r="AB35531" i="1"/>
  <c r="AB1203" i="1"/>
  <c r="AB18494" i="1"/>
  <c r="AB39839" i="1"/>
  <c r="AB25091" i="1"/>
  <c r="AB9302" i="1"/>
  <c r="AB36591" i="1"/>
  <c r="AB14009" i="1"/>
  <c r="AB36680" i="1"/>
  <c r="AB35681" i="1"/>
  <c r="AB21243" i="1"/>
  <c r="AB10587" i="1"/>
  <c r="AB29685" i="1"/>
  <c r="AB14383" i="1"/>
  <c r="AB24387" i="1"/>
  <c r="AB4313" i="1"/>
  <c r="AB36203" i="1"/>
  <c r="AB31759" i="1"/>
  <c r="AB32728" i="1"/>
  <c r="AB21567" i="1"/>
  <c r="AB26038" i="1"/>
  <c r="AB7658" i="1"/>
  <c r="AB37416" i="1"/>
  <c r="AB15277" i="1"/>
  <c r="AB15595" i="1"/>
  <c r="AB32015" i="1"/>
  <c r="AB16521" i="1"/>
  <c r="AB31529" i="1"/>
  <c r="AB19820" i="1"/>
  <c r="AB37347" i="1"/>
  <c r="AB19717" i="1"/>
  <c r="AB34314" i="1"/>
  <c r="AB9562" i="1"/>
  <c r="AB1473" i="1"/>
  <c r="AB8164" i="1"/>
  <c r="AB1595" i="1"/>
  <c r="AB28471" i="1"/>
  <c r="AB15088" i="1"/>
  <c r="AB15639" i="1"/>
  <c r="AB7863" i="1"/>
  <c r="AB14472" i="1"/>
  <c r="AB8749" i="1"/>
  <c r="AB27585" i="1"/>
  <c r="AB14503" i="1"/>
  <c r="AB19083" i="1"/>
  <c r="AB32736" i="1"/>
  <c r="AB123" i="1"/>
  <c r="AB10047" i="1"/>
  <c r="AB6164" i="1"/>
  <c r="AB33239" i="1"/>
  <c r="AB39148" i="1"/>
  <c r="AB17393" i="1"/>
  <c r="AB32036" i="1"/>
  <c r="AB14507" i="1"/>
  <c r="AB7745" i="1"/>
  <c r="AB9469" i="1"/>
  <c r="AB937" i="1"/>
  <c r="AB10998" i="1"/>
  <c r="AB35800" i="1"/>
  <c r="AB19650" i="1"/>
  <c r="AB20410" i="1"/>
  <c r="AB5370" i="1"/>
  <c r="AB8849" i="1"/>
  <c r="AB28414" i="1"/>
  <c r="AB24884" i="1"/>
  <c r="AB12621" i="1"/>
  <c r="AB36447" i="1"/>
  <c r="AB38127" i="1"/>
  <c r="AB11427" i="1"/>
  <c r="AB27743" i="1"/>
  <c r="AB1799" i="1"/>
  <c r="AB8154" i="1"/>
  <c r="AB2523" i="1"/>
  <c r="AB17683" i="1"/>
  <c r="AB8334" i="1"/>
  <c r="AB37061" i="1"/>
  <c r="AB5958" i="1"/>
  <c r="AB21397" i="1"/>
  <c r="AB38770" i="1"/>
  <c r="AB21193" i="1"/>
  <c r="AB3196" i="1"/>
  <c r="AB3409" i="1"/>
  <c r="AB4001" i="1"/>
  <c r="AB11090" i="1"/>
  <c r="AB38037" i="1"/>
  <c r="AB2275" i="1"/>
  <c r="AB24337" i="1"/>
  <c r="AB39161" i="1"/>
  <c r="AB76" i="1"/>
  <c r="AB14575" i="1"/>
  <c r="AB3093" i="1"/>
  <c r="AB38133" i="1"/>
  <c r="AB18273" i="1"/>
  <c r="AB38767" i="1"/>
  <c r="AB24416" i="1"/>
  <c r="AB39088" i="1"/>
  <c r="AB12327" i="1"/>
  <c r="AB37561" i="1"/>
  <c r="AB40303" i="1"/>
  <c r="AB14156" i="1"/>
  <c r="AB4048" i="1"/>
  <c r="AB7541" i="1"/>
  <c r="AB18124" i="1"/>
  <c r="AB7536" i="1"/>
  <c r="AB24921" i="1"/>
  <c r="AB30727" i="1"/>
  <c r="AB39837" i="1"/>
  <c r="AB20575" i="1"/>
  <c r="AB9789" i="1"/>
  <c r="AB20635" i="1"/>
  <c r="AB13289" i="1"/>
  <c r="AB36213" i="1"/>
  <c r="AB19476" i="1"/>
  <c r="AB15740" i="1"/>
  <c r="AB31104" i="1"/>
  <c r="AB15196" i="1"/>
  <c r="AB13697" i="1"/>
  <c r="AB26870" i="1"/>
  <c r="AB32509" i="1"/>
  <c r="AB30202" i="1"/>
  <c r="AB8407" i="1"/>
  <c r="AB39980" i="1"/>
  <c r="AB18317" i="1"/>
  <c r="AB12633" i="1"/>
  <c r="AB18772" i="1"/>
  <c r="AB38966" i="1"/>
  <c r="AB28229" i="1"/>
  <c r="AB35658" i="1"/>
  <c r="AB31923" i="1"/>
  <c r="AB21364" i="1"/>
  <c r="AB32754" i="1"/>
  <c r="AB39992" i="1"/>
  <c r="AB11693" i="1"/>
  <c r="AB401" i="1"/>
  <c r="AB1994" i="1"/>
  <c r="AB11328" i="1"/>
  <c r="AB30446" i="1"/>
  <c r="AB4797" i="1"/>
  <c r="AB17810" i="1"/>
  <c r="AB4438" i="1"/>
  <c r="AB10169" i="1"/>
  <c r="AB26742" i="1"/>
  <c r="AB36510" i="1"/>
  <c r="AB17588" i="1"/>
  <c r="AB12477" i="1"/>
  <c r="AB21231" i="1"/>
  <c r="AB23412" i="1"/>
  <c r="AB11202" i="1"/>
  <c r="AB6702" i="1"/>
  <c r="AB32296" i="1"/>
  <c r="AB21588" i="1"/>
  <c r="AB12174" i="1"/>
  <c r="AB22731" i="1"/>
  <c r="AB36577" i="1"/>
  <c r="AB8960" i="1"/>
  <c r="AB22446" i="1"/>
  <c r="AB10457" i="1"/>
  <c r="AB16237" i="1"/>
  <c r="AB5242" i="1"/>
  <c r="AB14119" i="1"/>
  <c r="AB11686" i="1"/>
  <c r="AB34720" i="1"/>
  <c r="AB23771" i="1"/>
  <c r="AB30490" i="1"/>
  <c r="AB2988" i="1"/>
  <c r="AB26942" i="1"/>
  <c r="AB30715" i="1"/>
  <c r="AB8983" i="1"/>
  <c r="AB31373" i="1"/>
  <c r="AB38787" i="1"/>
  <c r="AB17477" i="1"/>
  <c r="AB35505" i="1"/>
  <c r="AB2794" i="1"/>
  <c r="AB34012" i="1"/>
  <c r="AB3022" i="1"/>
  <c r="AB31365" i="1"/>
  <c r="AB33625" i="1"/>
  <c r="AB2221" i="1"/>
  <c r="AB19815" i="1"/>
  <c r="AB24443" i="1"/>
  <c r="AB15010" i="1"/>
  <c r="AB2933" i="1"/>
  <c r="AB5289" i="1"/>
  <c r="AB17572" i="1"/>
  <c r="AB18489" i="1"/>
  <c r="AB37444" i="1"/>
  <c r="AB33305" i="1"/>
  <c r="AB31221" i="1"/>
  <c r="AB18850" i="1"/>
  <c r="AB197" i="1"/>
  <c r="AB25466" i="1"/>
  <c r="AB9121" i="1"/>
  <c r="AB11633" i="1"/>
  <c r="AB31327" i="1"/>
  <c r="AB19833" i="1"/>
  <c r="AB33472" i="1"/>
  <c r="AB1860" i="1"/>
  <c r="AB26415" i="1"/>
  <c r="AB29696" i="1"/>
  <c r="AB9048" i="1"/>
  <c r="AB22317" i="1"/>
  <c r="AB12337" i="1"/>
  <c r="AB2969" i="1"/>
  <c r="AB26586" i="1"/>
  <c r="AB15221" i="1"/>
  <c r="AB7028" i="1"/>
  <c r="AB12685" i="1"/>
  <c r="AB18193" i="1"/>
  <c r="AB9247" i="1"/>
  <c r="AB24992" i="1"/>
  <c r="AB18954" i="1"/>
  <c r="AB37475" i="1"/>
  <c r="AB32101" i="1"/>
  <c r="AB14793" i="1"/>
  <c r="AB28976" i="1"/>
  <c r="AB21881" i="1"/>
  <c r="AB32840" i="1"/>
  <c r="AB4179" i="1"/>
  <c r="AB3181" i="1"/>
  <c r="AB8708" i="1"/>
  <c r="AB376" i="1"/>
  <c r="AB1537" i="1"/>
  <c r="AB23864" i="1"/>
  <c r="AB27298" i="1"/>
  <c r="AB33448" i="1"/>
  <c r="AB2515" i="1"/>
  <c r="AB15330" i="1"/>
  <c r="AB34018" i="1"/>
  <c r="AB39000" i="1"/>
  <c r="AB25813" i="1"/>
  <c r="AB12291" i="1"/>
  <c r="AB12033" i="1"/>
  <c r="AB37623" i="1"/>
  <c r="AB4692" i="1"/>
  <c r="AB16779" i="1"/>
  <c r="AB30479" i="1"/>
  <c r="AB5248" i="1"/>
  <c r="AB3731" i="1"/>
  <c r="AB34621" i="1"/>
  <c r="AB16376" i="1"/>
  <c r="AB35694" i="1"/>
  <c r="AB26220" i="1"/>
  <c r="AB20179" i="1"/>
  <c r="AB36333" i="1"/>
  <c r="AB15973" i="1"/>
  <c r="AB32976" i="1"/>
  <c r="AB37211" i="1"/>
  <c r="AB26635" i="1"/>
  <c r="AB36274" i="1"/>
  <c r="AB12157" i="1"/>
  <c r="AB29051" i="1"/>
  <c r="AB13163" i="1"/>
  <c r="AB34677" i="1"/>
  <c r="AB27673" i="1"/>
  <c r="AB17913" i="1"/>
  <c r="AB38465" i="1"/>
  <c r="AB38116" i="1"/>
  <c r="AB7093" i="1"/>
  <c r="AB38826" i="1"/>
  <c r="AB10237" i="1"/>
  <c r="AB9580" i="1"/>
  <c r="AB37032" i="1"/>
  <c r="AB8609" i="1"/>
  <c r="AB34106" i="1"/>
  <c r="AB14822" i="1"/>
  <c r="AB39502" i="1"/>
  <c r="AB20002" i="1"/>
  <c r="AB29646" i="1"/>
  <c r="AB4742" i="1"/>
  <c r="AB36155" i="1"/>
  <c r="AB29398" i="1"/>
  <c r="AB33502" i="1"/>
  <c r="AB27036" i="1"/>
  <c r="AB37011" i="1"/>
  <c r="AB25031" i="1"/>
  <c r="AB11305" i="1"/>
  <c r="AB36856" i="1"/>
  <c r="AB34746" i="1"/>
  <c r="AB33006" i="1"/>
  <c r="AB39522" i="1"/>
  <c r="AB7912" i="1"/>
  <c r="AB16200" i="1"/>
  <c r="AB29446" i="1"/>
  <c r="AB4528" i="1"/>
  <c r="AB34228" i="1"/>
  <c r="AB32138" i="1"/>
  <c r="AB9512" i="1"/>
  <c r="AB34630" i="1"/>
  <c r="AB16264" i="1"/>
  <c r="AB23140" i="1"/>
  <c r="AB13550" i="1"/>
  <c r="AB16739" i="1"/>
  <c r="AB23193" i="1"/>
  <c r="AB37921" i="1"/>
  <c r="AB10261" i="1"/>
  <c r="AB37181" i="1"/>
  <c r="AB18144" i="1"/>
  <c r="AB9830" i="1"/>
  <c r="AB36579" i="1"/>
  <c r="AB19966" i="1"/>
  <c r="AB3715" i="1"/>
  <c r="AB20968" i="1"/>
  <c r="AB8114" i="1"/>
  <c r="AB23237" i="1"/>
  <c r="AB19177" i="1"/>
  <c r="AB4454" i="1"/>
  <c r="AB6141" i="1"/>
  <c r="AB26644" i="1"/>
  <c r="AB12232" i="1"/>
  <c r="AB4053" i="1"/>
  <c r="AB24454" i="1"/>
  <c r="AB27433" i="1"/>
  <c r="AB26560" i="1"/>
  <c r="AB7222" i="1"/>
  <c r="AB27892" i="1"/>
  <c r="AB25633" i="1"/>
  <c r="AB35870" i="1"/>
  <c r="AB24044" i="1"/>
  <c r="AB2193" i="1"/>
  <c r="AB8048" i="1"/>
  <c r="AB26375" i="1"/>
  <c r="AB11611" i="1"/>
  <c r="AB13985" i="1"/>
  <c r="AB5877" i="1"/>
  <c r="AB10271" i="1"/>
  <c r="AB13117" i="1"/>
  <c r="AB2641" i="1"/>
  <c r="AB2590" i="1"/>
  <c r="AB34209" i="1"/>
  <c r="AB3282" i="1"/>
  <c r="AB638" i="1"/>
  <c r="AB23488" i="1"/>
  <c r="AB1555" i="1"/>
  <c r="AB32030" i="1"/>
  <c r="AB9980" i="1"/>
  <c r="AB25840" i="1"/>
  <c r="AB18004" i="1"/>
  <c r="AB33806" i="1"/>
  <c r="AB4026" i="1"/>
  <c r="AB20" i="1"/>
  <c r="AB30908" i="1"/>
  <c r="AB36974" i="1"/>
  <c r="AB23614" i="1"/>
  <c r="AB3265" i="1"/>
  <c r="AB11787" i="1"/>
  <c r="AB39475" i="1"/>
  <c r="AB9428" i="1"/>
  <c r="AB23453" i="1"/>
  <c r="AB5863" i="1"/>
  <c r="AB31550" i="1"/>
  <c r="AB5424" i="1"/>
  <c r="AB876" i="1"/>
  <c r="AB10647" i="1"/>
  <c r="AB28016" i="1"/>
  <c r="AB34637" i="1"/>
  <c r="AB10129" i="1"/>
  <c r="AB15954" i="1"/>
  <c r="AB21995" i="1"/>
  <c r="AB30882" i="1"/>
  <c r="AB16918" i="1"/>
  <c r="AB20689" i="1"/>
  <c r="AB21166" i="1"/>
  <c r="AB24573" i="1"/>
  <c r="AB4159" i="1"/>
  <c r="AB9068" i="1"/>
  <c r="AB1395" i="1"/>
  <c r="AB114" i="1"/>
  <c r="AB4101" i="1"/>
  <c r="AB25385" i="1"/>
  <c r="AB10458" i="1"/>
  <c r="AB9969" i="1"/>
  <c r="AB1884" i="1"/>
  <c r="AB13018" i="1"/>
  <c r="AB31915" i="1"/>
  <c r="AB21449" i="1"/>
  <c r="AB38768" i="1"/>
  <c r="AB38969" i="1"/>
  <c r="AB17680" i="1"/>
  <c r="AB38835" i="1"/>
  <c r="AB33662" i="1"/>
  <c r="AB17759" i="1"/>
  <c r="AB17221" i="1"/>
  <c r="AB11022" i="1"/>
  <c r="AB5178" i="1"/>
  <c r="AB6626" i="1"/>
  <c r="AB26527" i="1"/>
  <c r="AB3977" i="1"/>
  <c r="AB28939" i="1"/>
  <c r="AB13484" i="1"/>
  <c r="AB12649" i="1"/>
  <c r="AB15294" i="1"/>
  <c r="AB17662" i="1"/>
  <c r="AB33404" i="1"/>
  <c r="AB25144" i="1"/>
  <c r="AB9276" i="1"/>
  <c r="AB2592" i="1"/>
  <c r="AB7554" i="1"/>
  <c r="AB22144" i="1"/>
  <c r="AB15337" i="1"/>
  <c r="AB19534" i="1"/>
  <c r="AB13492" i="1"/>
  <c r="AB13394" i="1"/>
  <c r="AB25037" i="1"/>
  <c r="AB4411" i="1"/>
  <c r="AB32240" i="1"/>
  <c r="AB3474" i="1"/>
  <c r="AB25304" i="1"/>
  <c r="AB34352" i="1"/>
  <c r="AB7292" i="1"/>
  <c r="AB21816" i="1"/>
  <c r="AB27599" i="1"/>
  <c r="AB33738" i="1"/>
  <c r="AB25121" i="1"/>
  <c r="AB36222" i="1"/>
  <c r="AB28160" i="1"/>
  <c r="AB37222" i="1"/>
  <c r="AB3681" i="1"/>
  <c r="AB38306" i="1"/>
  <c r="AB4781" i="1"/>
  <c r="AB34589" i="1"/>
  <c r="AB28823" i="1"/>
  <c r="AB37946" i="1"/>
  <c r="AB30115" i="1"/>
  <c r="AB37380" i="1"/>
  <c r="AB29917" i="1"/>
  <c r="AB10696" i="1"/>
  <c r="AB23418" i="1"/>
  <c r="AB2827" i="1"/>
  <c r="AB23737" i="1"/>
  <c r="AB35280" i="1"/>
  <c r="AB3856" i="1"/>
  <c r="AB11658" i="1"/>
  <c r="AB16934" i="1"/>
  <c r="AB11792" i="1"/>
  <c r="AB31071" i="1"/>
  <c r="AB9281" i="1"/>
  <c r="AB18401" i="1"/>
  <c r="AB37857" i="1"/>
  <c r="AB7240" i="1"/>
  <c r="AB8125" i="1"/>
  <c r="AB38020" i="1"/>
  <c r="AB19209" i="1"/>
  <c r="AB30888" i="1"/>
  <c r="AB28049" i="1"/>
  <c r="AB6496" i="1"/>
  <c r="AB404" i="1"/>
  <c r="AB4856" i="1"/>
  <c r="AB24433" i="1"/>
  <c r="AB27252" i="1"/>
  <c r="AB29105" i="1"/>
  <c r="AB32418" i="1"/>
  <c r="AB36212" i="1"/>
  <c r="AB3897" i="1"/>
  <c r="AB19091" i="1"/>
  <c r="AB12782" i="1"/>
  <c r="AB1328" i="1"/>
  <c r="AB24223" i="1"/>
  <c r="AB22481" i="1"/>
  <c r="AB1961" i="1"/>
  <c r="AB28997" i="1"/>
  <c r="AB12168" i="1"/>
  <c r="AB10501" i="1"/>
  <c r="AB35657" i="1"/>
  <c r="AB33615" i="1"/>
  <c r="AB26257" i="1"/>
  <c r="AB9255" i="1"/>
  <c r="AB31321" i="1"/>
  <c r="AB30829" i="1"/>
  <c r="AB39557" i="1"/>
  <c r="AB3062" i="1"/>
  <c r="AB36671" i="1"/>
  <c r="AB26604" i="1"/>
  <c r="AB9824" i="1"/>
  <c r="AB4615" i="1"/>
  <c r="AB14620" i="1"/>
  <c r="AB28951" i="1"/>
  <c r="AB33603" i="1"/>
  <c r="AB34604" i="1"/>
  <c r="AB34490" i="1"/>
  <c r="AB22907" i="1"/>
  <c r="AB35244" i="1"/>
  <c r="AB19128" i="1"/>
  <c r="AB22740" i="1"/>
  <c r="AB13790" i="1"/>
  <c r="AB37100" i="1"/>
  <c r="AB22906" i="1"/>
  <c r="AB38542" i="1"/>
  <c r="AB9937" i="1"/>
  <c r="AB7034" i="1"/>
  <c r="AB25104" i="1"/>
  <c r="AB25801" i="1"/>
  <c r="AB15965" i="1"/>
  <c r="AB9682" i="1"/>
  <c r="AB13915" i="1"/>
  <c r="AB22303" i="1"/>
  <c r="AB4955" i="1"/>
  <c r="AB3159" i="1"/>
  <c r="AB12840" i="1"/>
  <c r="AB26236" i="1"/>
  <c r="AB29939" i="1"/>
  <c r="AB14505" i="1"/>
  <c r="AB991" i="1"/>
  <c r="AB14581" i="1"/>
  <c r="AB21541" i="1"/>
  <c r="AB36120" i="1"/>
  <c r="AB29671" i="1"/>
  <c r="AB26238" i="1"/>
  <c r="AB35035" i="1"/>
  <c r="AB24186" i="1"/>
  <c r="AB15421" i="1"/>
  <c r="AB33114" i="1"/>
  <c r="AB28944" i="1"/>
  <c r="AB11442" i="1"/>
  <c r="AB22779" i="1"/>
  <c r="AB10508" i="1"/>
  <c r="AB24260" i="1"/>
  <c r="AB11467" i="1"/>
  <c r="AB1447" i="1"/>
  <c r="AB3923" i="1"/>
  <c r="AB17399" i="1"/>
  <c r="AB32064" i="1"/>
  <c r="AB18174" i="1"/>
  <c r="AB12399" i="1"/>
  <c r="AB29710" i="1"/>
  <c r="AB27959" i="1"/>
  <c r="AB19078" i="1"/>
  <c r="AB13329" i="1"/>
  <c r="AB34167" i="1"/>
  <c r="AB32305" i="1"/>
  <c r="AB37534" i="1"/>
  <c r="AB23162" i="1"/>
  <c r="AB23324" i="1"/>
  <c r="AB19291" i="1"/>
  <c r="AB6266" i="1"/>
  <c r="AB21712" i="1"/>
  <c r="AB4766" i="1"/>
  <c r="AB16689" i="1"/>
  <c r="AB36444" i="1"/>
  <c r="AB12679" i="1"/>
  <c r="AB16789" i="1"/>
  <c r="AB9827" i="1"/>
  <c r="AB39180" i="1"/>
  <c r="AB29638" i="1"/>
  <c r="AB1697" i="1"/>
  <c r="AB97" i="1"/>
  <c r="AB27913" i="1"/>
  <c r="AB36717" i="1"/>
  <c r="AB29873" i="1"/>
  <c r="AB23210" i="1"/>
  <c r="AB631" i="1"/>
  <c r="AB176" i="1"/>
  <c r="AB30269" i="1"/>
  <c r="AB8446" i="1"/>
  <c r="AB34695" i="1"/>
  <c r="AB21606" i="1"/>
  <c r="AB12028" i="1"/>
  <c r="AB9358" i="1"/>
  <c r="AB39637" i="1"/>
  <c r="AB31978" i="1"/>
  <c r="AB5885" i="1"/>
  <c r="AB7043" i="1"/>
  <c r="AB3744" i="1"/>
  <c r="AB29183" i="1"/>
  <c r="AB2924" i="1"/>
  <c r="AB16073" i="1"/>
  <c r="AB30233" i="1"/>
  <c r="AB17483" i="1"/>
  <c r="AB8956" i="1"/>
  <c r="AB8752" i="1"/>
  <c r="AB12376" i="1"/>
  <c r="AB5854" i="1"/>
  <c r="AB39928" i="1"/>
  <c r="AB19438" i="1"/>
  <c r="AB39925" i="1"/>
  <c r="AB20469" i="1"/>
  <c r="AB32737" i="1"/>
  <c r="AB39631" i="1"/>
  <c r="AB17863" i="1"/>
  <c r="AB28225" i="1"/>
  <c r="AB23562" i="1"/>
  <c r="AB958" i="1"/>
  <c r="AB27323" i="1"/>
  <c r="AB12804" i="1"/>
  <c r="AB30373" i="1"/>
  <c r="AB1999" i="1"/>
  <c r="AB7623" i="1"/>
  <c r="AB11241" i="1"/>
  <c r="AB8181" i="1"/>
  <c r="AB14089" i="1"/>
  <c r="AB11339" i="1"/>
  <c r="AB13763" i="1"/>
  <c r="AB17272" i="1"/>
  <c r="AB7356" i="1"/>
  <c r="AB27250" i="1"/>
  <c r="AB28329" i="1"/>
  <c r="AB19049" i="1"/>
  <c r="AB17438" i="1"/>
  <c r="AB3448" i="1"/>
  <c r="AB21450" i="1"/>
  <c r="AB30942" i="1"/>
  <c r="AB30220" i="1"/>
  <c r="AB38954" i="1"/>
  <c r="AB1608" i="1"/>
  <c r="AB15969" i="1"/>
  <c r="AB40475" i="1"/>
  <c r="AB29715" i="1"/>
  <c r="AB13802" i="1"/>
  <c r="AB9488" i="1"/>
  <c r="AB24753" i="1"/>
  <c r="AB32292" i="1"/>
  <c r="AB17117" i="1"/>
  <c r="AB13229" i="1"/>
  <c r="AB30684" i="1"/>
  <c r="AB38822" i="1"/>
  <c r="AB38847" i="1"/>
  <c r="AB25660" i="1"/>
  <c r="AB27340" i="1"/>
  <c r="AB10476" i="1"/>
  <c r="AB22058" i="1"/>
  <c r="AB1173" i="1"/>
  <c r="AB6406" i="1"/>
  <c r="AB32342" i="1"/>
  <c r="AB7459" i="1"/>
  <c r="AB13308" i="1"/>
  <c r="AB24341" i="1"/>
  <c r="AB39975" i="1"/>
  <c r="AB20481" i="1"/>
  <c r="AB4430" i="1"/>
  <c r="AB28348" i="1"/>
  <c r="AB4381" i="1"/>
  <c r="AB12943" i="1"/>
  <c r="AB6243" i="1"/>
  <c r="AB32921" i="1"/>
  <c r="AB26141" i="1"/>
  <c r="AB17213" i="1"/>
  <c r="AB365" i="1"/>
  <c r="AB3443" i="1"/>
  <c r="AB19955" i="1"/>
  <c r="AB36770" i="1"/>
  <c r="AB40230" i="1"/>
  <c r="AB14750" i="1"/>
  <c r="AB33255" i="1"/>
  <c r="AB26578" i="1"/>
  <c r="AB5939" i="1"/>
  <c r="AB35416" i="1"/>
  <c r="AB28154" i="1"/>
  <c r="AB10921" i="1"/>
  <c r="AB28663" i="1"/>
  <c r="AB18183" i="1"/>
  <c r="AB17963" i="1"/>
  <c r="AB34313" i="1"/>
  <c r="AB2500" i="1"/>
  <c r="AB28588" i="1"/>
  <c r="AB23692" i="1"/>
  <c r="AB16511" i="1"/>
  <c r="AB30605" i="1"/>
  <c r="AB20777" i="1"/>
  <c r="AB27813" i="1"/>
  <c r="AB31826" i="1"/>
  <c r="AB13564" i="1"/>
  <c r="AB20952" i="1"/>
  <c r="AB23940" i="1"/>
  <c r="AB36401" i="1"/>
  <c r="AB34443" i="1"/>
  <c r="AB24129" i="1"/>
  <c r="AB22634" i="1"/>
  <c r="AB3283" i="1"/>
  <c r="AB36874" i="1"/>
  <c r="AB36111" i="1"/>
  <c r="AB25162" i="1"/>
  <c r="AB22491" i="1"/>
  <c r="AB15524" i="1"/>
  <c r="AB8873" i="1"/>
  <c r="AB36619" i="1"/>
  <c r="AB28047" i="1"/>
  <c r="AB1713" i="1"/>
  <c r="AB25047" i="1"/>
  <c r="AB24772" i="1"/>
  <c r="AB23364" i="1"/>
  <c r="AB14022" i="1"/>
  <c r="AB26500" i="1"/>
  <c r="AB19183" i="1"/>
  <c r="AB16703" i="1"/>
  <c r="AB8216" i="1"/>
  <c r="AB30208" i="1"/>
  <c r="AB13759" i="1"/>
  <c r="AB20449" i="1"/>
  <c r="AB3005" i="1"/>
  <c r="AB21530" i="1"/>
  <c r="AB38796" i="1"/>
  <c r="AB16127" i="1"/>
  <c r="AB13072" i="1"/>
  <c r="AB29048" i="1"/>
  <c r="AB37251" i="1"/>
  <c r="AB35220" i="1"/>
  <c r="AB25069" i="1"/>
  <c r="AB20824" i="1"/>
  <c r="AB9639" i="1"/>
  <c r="AB27651" i="1"/>
  <c r="AB23037" i="1"/>
  <c r="AB35550" i="1"/>
  <c r="AB36378" i="1"/>
  <c r="AB2184" i="1"/>
  <c r="AB5909" i="1"/>
  <c r="AB11828" i="1"/>
  <c r="AB40438" i="1"/>
  <c r="AB9283" i="1"/>
  <c r="AB8337" i="1"/>
  <c r="AB39949" i="1"/>
  <c r="AB38666" i="1"/>
  <c r="AB2173" i="1"/>
  <c r="AB14593" i="1"/>
  <c r="AB11737" i="1"/>
  <c r="AB6255" i="1"/>
  <c r="AB32680" i="1"/>
  <c r="AB5223" i="1"/>
  <c r="AB456" i="1"/>
  <c r="AB14673" i="1"/>
  <c r="AB9325" i="1"/>
  <c r="AB22447" i="1"/>
  <c r="AB33721" i="1"/>
  <c r="AB19269" i="1"/>
  <c r="AB13012" i="1"/>
  <c r="AB22915" i="1"/>
  <c r="AB20667" i="1"/>
  <c r="AB35306" i="1"/>
  <c r="AB879" i="1"/>
  <c r="AB20811" i="1"/>
  <c r="AB5186" i="1"/>
  <c r="AB24105" i="1"/>
  <c r="AB5787" i="1"/>
  <c r="AB26915" i="1"/>
  <c r="AB21723" i="1"/>
  <c r="AB38646" i="1"/>
  <c r="AB26950" i="1"/>
  <c r="AB4921" i="1"/>
  <c r="AB2531" i="1"/>
  <c r="AB29390" i="1"/>
  <c r="AB14920" i="1"/>
  <c r="AB22487" i="1"/>
  <c r="AB3478" i="1"/>
  <c r="AB20763" i="1"/>
  <c r="AB18599" i="1"/>
  <c r="AB30395" i="1"/>
  <c r="AB19387" i="1"/>
  <c r="AB442" i="1"/>
  <c r="AB17619" i="1"/>
  <c r="AB9640" i="1"/>
  <c r="AB14850" i="1"/>
  <c r="AB28360" i="1"/>
  <c r="AB30239" i="1"/>
  <c r="AB18732" i="1"/>
  <c r="AB7426" i="1"/>
  <c r="AB25604" i="1"/>
  <c r="AB34963" i="1"/>
  <c r="AB4907" i="1"/>
  <c r="AB6985" i="1"/>
  <c r="AB15151" i="1"/>
  <c r="AB25357" i="1"/>
  <c r="AB32371" i="1"/>
  <c r="AB36829" i="1"/>
  <c r="AB23868" i="1"/>
  <c r="AB13278" i="1"/>
  <c r="AB32194" i="1"/>
  <c r="AB13292" i="1"/>
  <c r="AB29336" i="1"/>
  <c r="AB8864" i="1"/>
  <c r="AB24457" i="1"/>
  <c r="AB27682" i="1"/>
  <c r="AB4728" i="1"/>
  <c r="AB4824" i="1"/>
  <c r="AB23529" i="1"/>
  <c r="AB28333" i="1"/>
  <c r="AB17151" i="1"/>
  <c r="AB15342" i="1"/>
  <c r="AB16033" i="1"/>
  <c r="AB28406" i="1"/>
  <c r="AB37354" i="1"/>
  <c r="AB14" i="1"/>
  <c r="AB21289" i="1"/>
  <c r="AB13222" i="1"/>
  <c r="AB31937" i="1"/>
  <c r="AB33109" i="1"/>
  <c r="AB26059" i="1"/>
  <c r="AB4636" i="1"/>
  <c r="AB27138" i="1"/>
  <c r="AB23651" i="1"/>
  <c r="AB26254" i="1"/>
  <c r="AB32693" i="1"/>
  <c r="AB5162" i="1"/>
  <c r="AB11909" i="1"/>
  <c r="AB30969" i="1"/>
  <c r="AB14919" i="1"/>
  <c r="AB30326" i="1"/>
  <c r="AB28508" i="1"/>
  <c r="AB36426" i="1"/>
  <c r="AB40024" i="1"/>
  <c r="AB23292" i="1"/>
  <c r="AB22048" i="1"/>
  <c r="AB13937" i="1"/>
  <c r="AB21101" i="1"/>
  <c r="AB15802" i="1"/>
  <c r="AB38938" i="1"/>
  <c r="AB30622" i="1"/>
  <c r="AB29361" i="1"/>
  <c r="AB2296" i="1"/>
  <c r="AB8871" i="1"/>
  <c r="AB14246" i="1"/>
  <c r="AB4801" i="1"/>
  <c r="AB38406" i="1"/>
  <c r="AB7031" i="1"/>
  <c r="AB28797" i="1"/>
  <c r="AB15812" i="1"/>
  <c r="AB19086" i="1"/>
  <c r="AB7851" i="1"/>
  <c r="AB19017" i="1"/>
  <c r="AB38557" i="1"/>
  <c r="AB14625" i="1"/>
  <c r="AB9787" i="1"/>
  <c r="AB1131" i="1"/>
  <c r="AB6187" i="1"/>
  <c r="AB35" i="1"/>
  <c r="AB15765" i="1"/>
  <c r="AB12964" i="1"/>
  <c r="AB30249" i="1"/>
  <c r="AB5465" i="1"/>
  <c r="AB19806" i="1"/>
  <c r="AB15608" i="1"/>
  <c r="AB32455" i="1"/>
  <c r="AB2498" i="1"/>
  <c r="AB15044" i="1"/>
  <c r="AB34461" i="1"/>
  <c r="AB30184" i="1"/>
  <c r="AB15165" i="1"/>
  <c r="AB28619" i="1"/>
  <c r="AB8202" i="1"/>
  <c r="AB7111" i="1"/>
  <c r="AB9061" i="1"/>
  <c r="AB17155" i="1"/>
  <c r="AB14376" i="1"/>
  <c r="AB28073" i="1"/>
  <c r="AB19994" i="1"/>
  <c r="AB26629" i="1"/>
  <c r="AB25822" i="1"/>
  <c r="AB34256" i="1"/>
  <c r="AB28816" i="1"/>
  <c r="AB4401" i="1"/>
  <c r="AB8798" i="1"/>
  <c r="AB19547" i="1"/>
  <c r="AB25427" i="1"/>
  <c r="AB29910" i="1"/>
  <c r="AB2054" i="1"/>
  <c r="AB28146" i="1"/>
  <c r="AB10022" i="1"/>
  <c r="AB7398" i="1"/>
  <c r="AB23790" i="1"/>
  <c r="AB714" i="1"/>
  <c r="AB18008" i="1"/>
  <c r="AB37576" i="1"/>
  <c r="AB40162" i="1"/>
  <c r="AB29525" i="1"/>
  <c r="AB162" i="1"/>
  <c r="AB14458" i="1"/>
  <c r="AB22483" i="1"/>
  <c r="AB6511" i="1"/>
  <c r="AB20685" i="1"/>
  <c r="AB7724" i="1"/>
  <c r="AB14270" i="1"/>
  <c r="AB22877" i="1"/>
  <c r="AB5783" i="1"/>
  <c r="AB8649" i="1"/>
  <c r="AB33191" i="1"/>
  <c r="AB33871" i="1"/>
  <c r="AB28265" i="1"/>
  <c r="AB27894" i="1"/>
  <c r="AB32426" i="1"/>
  <c r="AB8577" i="1"/>
  <c r="AB7051" i="1"/>
  <c r="AB10123" i="1"/>
  <c r="AB26689" i="1"/>
  <c r="AB26674" i="1"/>
  <c r="AB6751" i="1"/>
  <c r="AB25060" i="1"/>
  <c r="AB12780" i="1"/>
  <c r="AB1471" i="1"/>
  <c r="AB24429" i="1"/>
  <c r="AB1562" i="1"/>
  <c r="AB6419" i="1"/>
  <c r="AB9847" i="1"/>
  <c r="AB21267" i="1"/>
  <c r="AB29480" i="1"/>
  <c r="AB29788" i="1"/>
  <c r="AB5238" i="1"/>
  <c r="AB26307" i="1"/>
  <c r="AB6957" i="1"/>
  <c r="AB26082" i="1"/>
  <c r="AB17265" i="1"/>
  <c r="AB13522" i="1"/>
  <c r="AB39437" i="1"/>
  <c r="AB20592" i="1"/>
  <c r="AB26835" i="1"/>
  <c r="AB6549" i="1"/>
  <c r="AB7941" i="1"/>
  <c r="AB2217" i="1"/>
  <c r="AB2514" i="1"/>
  <c r="AB10933" i="1"/>
  <c r="AB16804" i="1"/>
  <c r="AB13191" i="1"/>
  <c r="AB29154" i="1"/>
  <c r="AB30453" i="1"/>
  <c r="AB38480" i="1"/>
  <c r="AB16722" i="1"/>
  <c r="AB20980" i="1"/>
  <c r="AB28562" i="1"/>
  <c r="AB4710" i="1"/>
  <c r="AB23043" i="1"/>
  <c r="AB12041" i="1"/>
  <c r="AB22327" i="1"/>
  <c r="AB27941" i="1"/>
  <c r="AB11380" i="1"/>
  <c r="AB22366" i="1"/>
  <c r="AB1864" i="1"/>
  <c r="AB4407" i="1"/>
  <c r="AB15753" i="1"/>
  <c r="AB21028" i="1"/>
  <c r="AB15790" i="1"/>
  <c r="AB3546" i="1"/>
  <c r="AB16097" i="1"/>
  <c r="AB29862" i="1"/>
  <c r="AB35440" i="1"/>
  <c r="AB34057" i="1"/>
  <c r="AB22213" i="1"/>
  <c r="AB14292" i="1"/>
  <c r="AB28831" i="1"/>
  <c r="AB12302" i="1"/>
  <c r="AB29960" i="1"/>
  <c r="AB36100" i="1"/>
  <c r="AB5366" i="1"/>
  <c r="AB6871" i="1"/>
  <c r="AB32662" i="1"/>
  <c r="AB23112" i="1"/>
  <c r="AB10462" i="1"/>
  <c r="AB30886" i="1"/>
  <c r="AB24701" i="1"/>
  <c r="AB27234" i="1"/>
  <c r="AB17870" i="1"/>
  <c r="AB7576" i="1"/>
  <c r="AB108" i="1"/>
  <c r="AB40125" i="1"/>
  <c r="AB1816" i="1"/>
  <c r="AB7978" i="1"/>
  <c r="AB33083" i="1"/>
  <c r="AB14325" i="1"/>
  <c r="AB20182" i="1"/>
  <c r="AB37692" i="1"/>
  <c r="AB19437" i="1"/>
  <c r="AB8149" i="1"/>
  <c r="AB31869" i="1"/>
  <c r="AB15376" i="1"/>
  <c r="AB26324" i="1"/>
  <c r="AB28936" i="1"/>
  <c r="AB21336" i="1"/>
  <c r="AB16950" i="1"/>
  <c r="AB21763" i="1"/>
  <c r="AB28334" i="1"/>
  <c r="AB20397" i="1"/>
  <c r="AB18427" i="1"/>
  <c r="AB26355" i="1"/>
  <c r="AB29113" i="1"/>
  <c r="AB29936" i="1"/>
  <c r="AB29144" i="1"/>
  <c r="AB7635" i="1"/>
  <c r="AB25074" i="1"/>
  <c r="AB16381" i="1"/>
  <c r="AB25994" i="1"/>
  <c r="AB33546" i="1"/>
  <c r="AB19679" i="1"/>
  <c r="AB35689" i="1"/>
  <c r="AB40117" i="1"/>
  <c r="AB19112" i="1"/>
  <c r="AB16113" i="1"/>
  <c r="AB11457" i="1"/>
  <c r="AB30163" i="1"/>
  <c r="AB33232" i="1"/>
  <c r="AB30543" i="1"/>
  <c r="AB15585" i="1"/>
  <c r="AB30964" i="1"/>
  <c r="AB28024" i="1"/>
  <c r="AB39935" i="1"/>
  <c r="AB19215" i="1"/>
  <c r="AB29966" i="1"/>
  <c r="AB12532" i="1"/>
  <c r="AB19113" i="1"/>
  <c r="AB38943" i="1"/>
  <c r="AB10552" i="1"/>
  <c r="AB36386" i="1"/>
  <c r="AB37931" i="1"/>
  <c r="AB23104" i="1"/>
  <c r="AB6190" i="1"/>
  <c r="AB27968" i="1"/>
  <c r="AB6987" i="1"/>
  <c r="AB6415" i="1"/>
  <c r="AB33626" i="1"/>
  <c r="AB27647" i="1"/>
  <c r="AB22242" i="1"/>
  <c r="AB37360" i="1"/>
  <c r="AB34514" i="1"/>
  <c r="AB2428" i="1"/>
  <c r="AB39919" i="1"/>
  <c r="AB33051" i="1"/>
  <c r="AB31710" i="1"/>
  <c r="AB34117" i="1"/>
  <c r="AB18290" i="1"/>
  <c r="AB29372" i="1"/>
  <c r="AB34774" i="1"/>
  <c r="AB35287" i="1"/>
  <c r="AB28215" i="1"/>
  <c r="AB32826" i="1"/>
  <c r="AB3714" i="1"/>
  <c r="AB5053" i="1"/>
  <c r="AB20530" i="1"/>
  <c r="AB12651" i="1"/>
  <c r="AB12561" i="1"/>
  <c r="AB9009" i="1"/>
  <c r="AB14096" i="1"/>
  <c r="AB13546" i="1"/>
  <c r="AB12315" i="1"/>
  <c r="AB36420" i="1"/>
  <c r="AB22719" i="1"/>
  <c r="AB39909" i="1"/>
  <c r="AB12208" i="1"/>
  <c r="AB2805" i="1"/>
  <c r="AB23707" i="1"/>
  <c r="AB15921" i="1"/>
  <c r="AB10259" i="1"/>
  <c r="AB16628" i="1"/>
  <c r="AB34916" i="1"/>
  <c r="AB19104" i="1"/>
  <c r="AB32023" i="1"/>
  <c r="AB29411" i="1"/>
  <c r="AB27601" i="1"/>
  <c r="AB17589" i="1"/>
  <c r="AB2319" i="1"/>
  <c r="AB21511" i="1"/>
  <c r="AB12675" i="1"/>
  <c r="AB7848" i="1"/>
  <c r="AB15124" i="1"/>
  <c r="AB13608" i="1"/>
  <c r="AB28145" i="1"/>
  <c r="AB29337" i="1"/>
  <c r="AB40384" i="1"/>
  <c r="AB39040" i="1"/>
  <c r="AB10190" i="1"/>
  <c r="AB26405" i="1"/>
  <c r="AB18579" i="1"/>
  <c r="AB3608" i="1"/>
  <c r="AB20866" i="1"/>
  <c r="AB23351" i="1"/>
  <c r="AB15496" i="1"/>
  <c r="AB29305" i="1"/>
  <c r="AB15778" i="1"/>
  <c r="AB20330" i="1"/>
  <c r="AB23521" i="1"/>
  <c r="AB10512" i="1"/>
  <c r="AB28041" i="1"/>
  <c r="AB11480" i="1"/>
  <c r="AB38440" i="1"/>
  <c r="AB40281" i="1"/>
  <c r="AB26329" i="1"/>
  <c r="AB14748" i="1"/>
  <c r="AB3524" i="1"/>
  <c r="AB32598" i="1"/>
  <c r="AB27763" i="1"/>
  <c r="AB11294" i="1"/>
  <c r="AB17205" i="1"/>
  <c r="AB33445" i="1"/>
  <c r="AB21030" i="1"/>
  <c r="AB25739" i="1"/>
  <c r="AB38746" i="1"/>
  <c r="AB14448" i="1"/>
  <c r="AB27953" i="1"/>
  <c r="AB3653" i="1"/>
  <c r="AB39258" i="1"/>
  <c r="AB30295" i="1"/>
  <c r="AB33149" i="1"/>
  <c r="AB4122" i="1"/>
  <c r="AB29972" i="1"/>
  <c r="AB13823" i="1"/>
  <c r="AB39390" i="1"/>
  <c r="AB6120" i="1"/>
  <c r="AB28773" i="1"/>
  <c r="AB15659" i="1"/>
  <c r="AB10232" i="1"/>
  <c r="AB26710" i="1"/>
  <c r="AB14214" i="1"/>
  <c r="AB846" i="1"/>
  <c r="AB26925" i="1"/>
  <c r="AB17627" i="1"/>
  <c r="AB26168" i="1"/>
  <c r="AB34856" i="1"/>
  <c r="AB2128" i="1"/>
  <c r="AB10860" i="1"/>
  <c r="AB36967" i="1"/>
  <c r="AB586" i="1"/>
  <c r="AB16015" i="1"/>
  <c r="AB355" i="1"/>
  <c r="AB37839" i="1"/>
  <c r="AB38710" i="1"/>
  <c r="AB5137" i="1"/>
  <c r="AB6703" i="1"/>
  <c r="AB4483" i="1"/>
  <c r="AB30359" i="1"/>
  <c r="AB3142" i="1"/>
  <c r="AB5600" i="1"/>
  <c r="AB11798" i="1"/>
  <c r="AB14549" i="1"/>
  <c r="AB2527" i="1"/>
  <c r="AB9772" i="1"/>
  <c r="AB19241" i="1"/>
  <c r="AB14263" i="1"/>
  <c r="AB33340" i="1"/>
  <c r="AB35203" i="1"/>
  <c r="AB19041" i="1"/>
  <c r="AB25987" i="1"/>
  <c r="AB5626" i="1"/>
  <c r="AB31934" i="1"/>
  <c r="AB35007" i="1"/>
  <c r="AB35027" i="1"/>
  <c r="AB18698" i="1"/>
  <c r="AB14008" i="1"/>
  <c r="AB34867" i="1"/>
  <c r="AB32277" i="1"/>
  <c r="AB1280" i="1"/>
  <c r="AB13583" i="1"/>
  <c r="AB20521" i="1"/>
  <c r="AB13551" i="1"/>
  <c r="AB30843" i="1"/>
  <c r="AB1676" i="1"/>
  <c r="AB38859" i="1"/>
  <c r="AB3763" i="1"/>
  <c r="AB21861" i="1"/>
  <c r="AB29350" i="1"/>
  <c r="AB26758" i="1"/>
  <c r="AB31733" i="1"/>
  <c r="AB39771" i="1"/>
  <c r="AB38333" i="1"/>
  <c r="AB25602" i="1"/>
  <c r="AB34671" i="1"/>
  <c r="AB8098" i="1"/>
  <c r="AB16697" i="1"/>
  <c r="AB18982" i="1"/>
  <c r="AB28371" i="1"/>
  <c r="AB16473" i="1"/>
  <c r="AB10429" i="1"/>
  <c r="AB23827" i="1"/>
  <c r="AB39677" i="1"/>
  <c r="AB27400" i="1"/>
  <c r="AB16429" i="1"/>
  <c r="AB25607" i="1"/>
  <c r="AB27929" i="1"/>
  <c r="AB3455" i="1"/>
  <c r="AB7919" i="1"/>
  <c r="AB2140" i="1"/>
  <c r="AB5748" i="1"/>
  <c r="AB11544" i="1"/>
  <c r="AB29235" i="1"/>
  <c r="AB15480" i="1"/>
  <c r="AB34598" i="1"/>
  <c r="AB1418" i="1"/>
  <c r="AB10942" i="1"/>
  <c r="AB5392" i="1"/>
  <c r="AB16437" i="1"/>
  <c r="AB26765" i="1"/>
  <c r="AB27724" i="1"/>
  <c r="AB37159" i="1"/>
  <c r="AB21488" i="1"/>
  <c r="AB13503" i="1"/>
  <c r="AB20130" i="1"/>
  <c r="AB2052" i="1"/>
  <c r="AB12934" i="1"/>
  <c r="AB17674" i="1"/>
  <c r="AB3400" i="1"/>
  <c r="AB20055" i="1"/>
  <c r="AB8055" i="1"/>
  <c r="AB31214" i="1"/>
  <c r="AB36833" i="1"/>
  <c r="AB6426" i="1"/>
  <c r="AB5674" i="1"/>
  <c r="AB4885" i="1"/>
  <c r="AB27371" i="1"/>
  <c r="AB37870" i="1"/>
  <c r="AB22376" i="1"/>
  <c r="AB21659" i="1"/>
  <c r="AB38419" i="1"/>
  <c r="AB6625" i="1"/>
  <c r="AB11158" i="1"/>
  <c r="AB6454" i="1"/>
  <c r="AB38799" i="1"/>
  <c r="AB28544" i="1"/>
  <c r="AB11615" i="1"/>
  <c r="AB13341" i="1"/>
  <c r="AB40474" i="1"/>
  <c r="AB14224" i="1"/>
  <c r="AB7005" i="1"/>
  <c r="AB19554" i="1"/>
  <c r="AB4143" i="1"/>
  <c r="AB3438" i="1"/>
  <c r="AB2025" i="1"/>
  <c r="AB17713" i="1"/>
  <c r="AB7032" i="1"/>
  <c r="AB2669" i="1"/>
  <c r="AB29831" i="1"/>
  <c r="AB35105" i="1"/>
  <c r="AB40428" i="1"/>
  <c r="AB3051" i="1"/>
  <c r="AB7989" i="1"/>
  <c r="AB9777" i="1"/>
  <c r="AB15849" i="1"/>
  <c r="AB9775" i="1"/>
  <c r="AB14828" i="1"/>
  <c r="AB1466" i="1"/>
  <c r="AB1000" i="1"/>
  <c r="AB10537" i="1"/>
  <c r="AB6622" i="1"/>
  <c r="AB20158" i="1"/>
  <c r="AB2652" i="1"/>
  <c r="AB39632" i="1"/>
  <c r="AB33914" i="1"/>
  <c r="AB16440" i="1"/>
  <c r="AB567" i="1"/>
  <c r="AB25366" i="1"/>
  <c r="AB3632" i="1"/>
  <c r="AB11040" i="1"/>
  <c r="AB6012" i="1"/>
  <c r="AB38810" i="1"/>
  <c r="AB24813" i="1"/>
  <c r="AB1056" i="1"/>
  <c r="AB19653" i="1"/>
  <c r="AB39678" i="1"/>
  <c r="AB4282" i="1"/>
  <c r="AB35456" i="1"/>
  <c r="AB39897" i="1"/>
  <c r="AB3449" i="1"/>
  <c r="AB8367" i="1"/>
  <c r="AB9125" i="1"/>
  <c r="AB9417" i="1"/>
  <c r="AB19284" i="1"/>
  <c r="AB13523" i="1"/>
  <c r="AB17147" i="1"/>
  <c r="AB15482" i="1"/>
  <c r="AB1784" i="1"/>
  <c r="AB1158" i="1"/>
  <c r="AB761" i="1"/>
  <c r="AB19786" i="1"/>
  <c r="AB28069" i="1"/>
  <c r="AB22949" i="1"/>
  <c r="AB13009" i="1"/>
  <c r="AB40478" i="1"/>
  <c r="AB16028" i="1"/>
  <c r="AB6960" i="1"/>
  <c r="AB38342" i="1"/>
  <c r="AB28380" i="1"/>
  <c r="AB13986" i="1"/>
  <c r="AB15866" i="1"/>
  <c r="AB6344" i="1"/>
  <c r="AB32868" i="1"/>
  <c r="AB3738" i="1"/>
  <c r="AB24857" i="1"/>
  <c r="AB38696" i="1"/>
  <c r="AB7446" i="1"/>
  <c r="AB9968" i="1"/>
  <c r="AB37210" i="1"/>
  <c r="AB29988" i="1"/>
  <c r="AB11233" i="1"/>
  <c r="AB207" i="1"/>
  <c r="AB10804" i="1"/>
  <c r="AB23851" i="1"/>
  <c r="AB15304" i="1"/>
  <c r="AB18138" i="1"/>
  <c r="AB14931" i="1"/>
  <c r="AB2517" i="1"/>
  <c r="AB34499" i="1"/>
  <c r="AB15109" i="1"/>
  <c r="AB23634" i="1"/>
  <c r="AB24578" i="1"/>
  <c r="AB2280" i="1"/>
  <c r="AB16512" i="1"/>
  <c r="AB31287" i="1"/>
  <c r="AB11437" i="1"/>
  <c r="AB40306" i="1"/>
  <c r="AB18876" i="1"/>
  <c r="AB13063" i="1"/>
  <c r="AB8493" i="1"/>
  <c r="AB37653" i="1"/>
  <c r="AB10890" i="1"/>
  <c r="AB7198" i="1"/>
  <c r="AB300" i="1"/>
  <c r="AB30170" i="1"/>
  <c r="AB18127" i="1"/>
  <c r="AB5272" i="1"/>
  <c r="AB26246" i="1"/>
  <c r="AB2734" i="1"/>
  <c r="AB8896" i="1"/>
  <c r="AB1420" i="1"/>
  <c r="AB27603" i="1"/>
  <c r="AB7968" i="1"/>
  <c r="AB18057" i="1"/>
  <c r="AB1504" i="1"/>
  <c r="AB32384" i="1"/>
  <c r="AB27187" i="1"/>
  <c r="AB38457" i="1"/>
  <c r="AB9083" i="1"/>
  <c r="AB18089" i="1"/>
  <c r="AB20184" i="1"/>
  <c r="AB7803" i="1"/>
  <c r="AB23997" i="1"/>
  <c r="AB8402" i="1"/>
  <c r="AB37040" i="1"/>
  <c r="AB23534" i="1"/>
  <c r="AB23542" i="1"/>
  <c r="AB2091" i="1"/>
  <c r="AB20739" i="1"/>
  <c r="AB5519" i="1"/>
  <c r="AB23858" i="1"/>
  <c r="AB9516" i="1"/>
  <c r="AB26471" i="1"/>
  <c r="AB35465" i="1"/>
  <c r="AB32929" i="1"/>
  <c r="AB18036" i="1"/>
  <c r="AB8653" i="1"/>
  <c r="AB15560" i="1"/>
  <c r="AB33819" i="1"/>
  <c r="AB22" i="1"/>
  <c r="AB9457" i="1"/>
  <c r="AB36693" i="1"/>
  <c r="AB13900" i="1"/>
  <c r="AB22543" i="1"/>
  <c r="AB2991" i="1"/>
  <c r="AB12723" i="1"/>
  <c r="AB1483" i="1"/>
  <c r="AB5038" i="1"/>
  <c r="AB35002" i="1"/>
  <c r="AB31222" i="1"/>
  <c r="AB22261" i="1"/>
  <c r="AB37975" i="1"/>
  <c r="AB9759" i="1"/>
  <c r="AB29334" i="1"/>
  <c r="AB37596" i="1"/>
  <c r="AB20105" i="1"/>
  <c r="AB6239" i="1"/>
  <c r="AB12094" i="1"/>
  <c r="AB35064" i="1"/>
  <c r="AB37983" i="1"/>
  <c r="AB7528" i="1"/>
  <c r="AB8775" i="1"/>
  <c r="AB28497" i="1"/>
  <c r="AB25554" i="1"/>
  <c r="AB36303" i="1"/>
  <c r="AB18175" i="1"/>
  <c r="AB10825" i="1"/>
  <c r="AB34849" i="1"/>
  <c r="AB28734" i="1"/>
  <c r="AB1673" i="1"/>
  <c r="AB5524" i="1"/>
  <c r="AB22354" i="1"/>
  <c r="AB28934" i="1"/>
  <c r="AB20660" i="1"/>
  <c r="AB8172" i="1"/>
  <c r="AB33663" i="1"/>
  <c r="AB23447" i="1"/>
  <c r="AB12517" i="1"/>
  <c r="AB21427" i="1"/>
  <c r="AB28712" i="1"/>
  <c r="AB33700" i="1"/>
  <c r="AB5444" i="1"/>
  <c r="AB17046" i="1"/>
  <c r="AB20274" i="1"/>
  <c r="AB25838" i="1"/>
  <c r="AB26643" i="1"/>
  <c r="AB5784" i="1"/>
  <c r="AB4213" i="1"/>
  <c r="AB19211" i="1"/>
  <c r="AB12368" i="1"/>
  <c r="AB23506" i="1"/>
  <c r="AB4892" i="1"/>
  <c r="AB18534" i="1"/>
  <c r="AB33950" i="1"/>
  <c r="AB24638" i="1"/>
  <c r="AB33875" i="1"/>
  <c r="AB6437" i="1"/>
  <c r="AB37263" i="1"/>
  <c r="AB17585" i="1"/>
  <c r="AB33023" i="1"/>
  <c r="AB20915" i="1"/>
  <c r="AB12374" i="1"/>
  <c r="AB23463" i="1"/>
  <c r="AB6294" i="1"/>
  <c r="AB38478" i="1"/>
  <c r="AB4337" i="1"/>
  <c r="AB39752" i="1"/>
  <c r="AB30516" i="1"/>
  <c r="AB2585" i="1"/>
  <c r="AB12718" i="1"/>
  <c r="AB8657" i="1"/>
  <c r="AB24476" i="1"/>
  <c r="AB19148" i="1"/>
  <c r="AB1689" i="1"/>
  <c r="AB35568" i="1"/>
  <c r="AB8162" i="1"/>
  <c r="AB690" i="1"/>
  <c r="AB1577" i="1"/>
  <c r="AB7750" i="1"/>
  <c r="AB20064" i="1"/>
  <c r="AB37227" i="1"/>
  <c r="AB29811" i="1"/>
  <c r="AB28612" i="1"/>
  <c r="AB31698" i="1"/>
  <c r="AB13022" i="1"/>
  <c r="AB26807" i="1"/>
  <c r="AB28967" i="1"/>
  <c r="AB8828" i="1"/>
  <c r="AB16189" i="1"/>
  <c r="AB29268" i="1"/>
  <c r="AB33631" i="1"/>
  <c r="AB39431" i="1"/>
  <c r="AB33415" i="1"/>
  <c r="AB33925" i="1"/>
  <c r="AB33157" i="1"/>
  <c r="AB21792" i="1"/>
  <c r="AB3667" i="1"/>
  <c r="AB14781" i="1"/>
  <c r="AB29416" i="1"/>
  <c r="AB37214" i="1"/>
  <c r="AB21524" i="1"/>
  <c r="AB31296" i="1"/>
  <c r="AB25068" i="1"/>
  <c r="AB32108" i="1"/>
  <c r="AB32701" i="1"/>
  <c r="AB36191" i="1"/>
  <c r="AB39183" i="1"/>
  <c r="AB7175" i="1"/>
  <c r="AB30924" i="1"/>
  <c r="AB26466" i="1"/>
  <c r="AB18917" i="1"/>
  <c r="AB14049" i="1"/>
  <c r="AB156" i="1"/>
  <c r="AB461" i="1"/>
  <c r="AB13951" i="1"/>
  <c r="AB5218" i="1"/>
  <c r="AB19302" i="1"/>
  <c r="AB3469" i="1"/>
  <c r="AB28226" i="1"/>
  <c r="AB18348" i="1"/>
  <c r="AB38107" i="1"/>
  <c r="AB8570" i="1"/>
  <c r="AB23285" i="1"/>
  <c r="AB24993" i="1"/>
  <c r="AB6481" i="1"/>
  <c r="AB683" i="1"/>
  <c r="AB7977" i="1"/>
  <c r="AB31410" i="1"/>
  <c r="AB26700" i="1"/>
  <c r="AB24762" i="1"/>
  <c r="AB12624" i="1"/>
  <c r="AB30389" i="1"/>
  <c r="AB28357" i="1"/>
  <c r="AB16006" i="1"/>
  <c r="AB18100" i="1"/>
  <c r="AB28616" i="1"/>
  <c r="AB614" i="1"/>
  <c r="AB39693" i="1"/>
  <c r="AB38163" i="1"/>
  <c r="AB18893" i="1"/>
  <c r="AB6645" i="1"/>
  <c r="AB1111" i="1"/>
  <c r="AB9495" i="1"/>
  <c r="AB11130" i="1"/>
  <c r="AB7612" i="1"/>
  <c r="AB27886" i="1"/>
  <c r="AB40031" i="1"/>
  <c r="AB31539" i="1"/>
  <c r="AB26849" i="1"/>
  <c r="AB29239" i="1"/>
  <c r="AB6124" i="1"/>
  <c r="AB16443" i="1"/>
  <c r="AB22310" i="1"/>
  <c r="AB20160" i="1"/>
  <c r="AB6414" i="1"/>
  <c r="AB7433" i="1"/>
  <c r="AB37791" i="1"/>
  <c r="AB6725" i="1"/>
  <c r="AB37093" i="1"/>
  <c r="AB38499" i="1"/>
  <c r="AB33257" i="1"/>
  <c r="AB19255" i="1"/>
  <c r="AB19515" i="1"/>
  <c r="AB11666" i="1"/>
  <c r="AB15870" i="1"/>
  <c r="AB4127" i="1"/>
  <c r="AB17119" i="1"/>
  <c r="AB16811" i="1"/>
  <c r="AB32795" i="1"/>
  <c r="AB33897" i="1"/>
  <c r="AB2582" i="1"/>
  <c r="AB19459" i="1"/>
  <c r="AB32035" i="1"/>
  <c r="AB31434" i="1"/>
  <c r="AB14113" i="1"/>
  <c r="AB13360" i="1"/>
  <c r="AB34509" i="1"/>
  <c r="AB16964" i="1"/>
  <c r="AB11898" i="1"/>
  <c r="AB32894" i="1"/>
  <c r="AB34998" i="1"/>
  <c r="AB16315" i="1"/>
  <c r="AB14001" i="1"/>
  <c r="AB16107" i="1"/>
  <c r="AB13419" i="1"/>
  <c r="AB35235" i="1"/>
  <c r="AB34285" i="1"/>
  <c r="AB15205" i="1"/>
  <c r="AB35381" i="1"/>
  <c r="AB24066" i="1"/>
  <c r="AB27131" i="1"/>
  <c r="AB21736" i="1"/>
  <c r="AB9892" i="1"/>
  <c r="AB11707" i="1"/>
  <c r="AB21767" i="1"/>
  <c r="AB30286" i="1"/>
  <c r="AB2446" i="1"/>
  <c r="AB16664" i="1"/>
  <c r="AB15719" i="1"/>
  <c r="AB38013" i="1"/>
  <c r="AB14430" i="1"/>
  <c r="AB16207" i="1"/>
  <c r="AB26583" i="1"/>
  <c r="AB33678" i="1"/>
  <c r="AB9390" i="1"/>
  <c r="AB20275" i="1"/>
  <c r="AB26986" i="1"/>
  <c r="AB30670" i="1"/>
  <c r="AB38541" i="1"/>
  <c r="AB32488" i="1"/>
  <c r="AB31817" i="1"/>
  <c r="AB12548" i="1"/>
  <c r="AB317" i="1"/>
  <c r="AB25787" i="1"/>
  <c r="AB3691" i="1"/>
  <c r="AB9366" i="1"/>
  <c r="AB12586" i="1"/>
  <c r="AB14761" i="1"/>
  <c r="AB132" i="1"/>
  <c r="AB1869" i="1"/>
  <c r="AB6220" i="1"/>
  <c r="AB32781" i="1"/>
  <c r="AB15546" i="1"/>
  <c r="AB13708" i="1"/>
  <c r="AB4041" i="1"/>
  <c r="AB38391" i="1"/>
  <c r="AB26444" i="1"/>
  <c r="AB38920" i="1"/>
  <c r="AB25149" i="1"/>
  <c r="AB11717" i="1"/>
  <c r="AB24093" i="1"/>
  <c r="AB32958" i="1"/>
  <c r="AB14452" i="1"/>
  <c r="AB28845" i="1"/>
  <c r="AB15192" i="1"/>
  <c r="AB22355" i="1"/>
  <c r="AB11962" i="1"/>
  <c r="AB20628" i="1"/>
  <c r="AB14233" i="1"/>
  <c r="AB5491" i="1"/>
  <c r="AB19860" i="1"/>
  <c r="AB14540" i="1"/>
  <c r="AB36353" i="1"/>
  <c r="AB9201" i="1"/>
  <c r="AB30947" i="1"/>
  <c r="AB19300" i="1"/>
  <c r="AB22554" i="1"/>
  <c r="AB273" i="1"/>
  <c r="AB24826" i="1"/>
  <c r="AB32901" i="1"/>
  <c r="AB8512" i="1"/>
  <c r="AB32512" i="1"/>
  <c r="AB8974" i="1"/>
  <c r="AB23533" i="1"/>
  <c r="AB2385" i="1"/>
  <c r="AB5754" i="1"/>
  <c r="AB24916" i="1"/>
  <c r="AB13712" i="1"/>
  <c r="AB23528" i="1"/>
  <c r="AB16695" i="1"/>
  <c r="AB10374" i="1"/>
  <c r="AB16973" i="1"/>
  <c r="AB191" i="1"/>
  <c r="AB22503" i="1"/>
  <c r="AB26139" i="1"/>
  <c r="AB3765" i="1"/>
  <c r="AB15384" i="1"/>
  <c r="AB2970" i="1"/>
  <c r="AB20098" i="1"/>
  <c r="AB37559" i="1"/>
  <c r="AB6285" i="1"/>
  <c r="AB13959" i="1"/>
  <c r="AB22335" i="1"/>
  <c r="AB14963" i="1"/>
  <c r="AB27462" i="1"/>
  <c r="AB16847" i="1"/>
  <c r="AB23213" i="1"/>
  <c r="AB18509" i="1"/>
  <c r="AB34749" i="1"/>
  <c r="AB12774" i="1"/>
  <c r="AB11622" i="1"/>
  <c r="AB38911" i="1"/>
  <c r="AB21809" i="1"/>
  <c r="AB33919" i="1"/>
  <c r="AB4779" i="1"/>
  <c r="AB39406" i="1"/>
  <c r="AB11383" i="1"/>
  <c r="AB24094" i="1"/>
  <c r="AB22922" i="1"/>
  <c r="AB9234" i="1"/>
  <c r="AB9635" i="1"/>
  <c r="AB9074" i="1"/>
  <c r="AB17952" i="1"/>
  <c r="AB33804" i="1"/>
  <c r="AB25333" i="1"/>
  <c r="AB35189" i="1"/>
  <c r="AB29838" i="1"/>
  <c r="AB18088" i="1"/>
  <c r="AB12735" i="1"/>
  <c r="AB38377" i="1"/>
  <c r="AB22936" i="1"/>
  <c r="AB18149" i="1"/>
  <c r="AB39779" i="1"/>
  <c r="AB2206" i="1"/>
  <c r="AB31514" i="1"/>
  <c r="AB29665" i="1"/>
  <c r="AB4281" i="1"/>
  <c r="AB4189" i="1"/>
  <c r="AB33267" i="1"/>
  <c r="AB16852" i="1"/>
  <c r="AB96" i="1"/>
  <c r="AB6975" i="1"/>
  <c r="AB28373" i="1"/>
  <c r="AB21603" i="1"/>
  <c r="AB20677" i="1"/>
  <c r="AB15627" i="1"/>
  <c r="AB12873" i="1"/>
  <c r="AB28036" i="1"/>
  <c r="AB32082" i="1"/>
  <c r="AB13099" i="1"/>
  <c r="AB4812" i="1"/>
  <c r="AB28611" i="1"/>
  <c r="AB19648" i="1"/>
  <c r="AB8231" i="1"/>
  <c r="AB10069" i="1"/>
  <c r="AB34101" i="1"/>
  <c r="AB29750" i="1"/>
  <c r="AB15621" i="1"/>
  <c r="AB8891" i="1"/>
  <c r="AB40061" i="1"/>
  <c r="AB25113" i="1"/>
  <c r="AB35193" i="1"/>
  <c r="AB19848" i="1"/>
  <c r="AB40301" i="1"/>
  <c r="AB12129" i="1"/>
  <c r="AB18030" i="1"/>
  <c r="AB18451" i="1"/>
  <c r="AB11106" i="1"/>
  <c r="AB5397" i="1"/>
  <c r="AB3161" i="1"/>
  <c r="AB11910" i="1"/>
  <c r="AB1368" i="1"/>
  <c r="AB11118" i="1"/>
  <c r="AB31218" i="1"/>
  <c r="AB40292" i="1"/>
  <c r="AB38505" i="1"/>
  <c r="AB15336" i="1"/>
  <c r="AB27363" i="1"/>
  <c r="AB23577" i="1"/>
  <c r="AB26391" i="1"/>
  <c r="AB23404" i="1"/>
  <c r="AB26709" i="1"/>
  <c r="AB21039" i="1"/>
  <c r="AB38506" i="1"/>
  <c r="AB2018" i="1"/>
  <c r="AB21526" i="1"/>
  <c r="AB38335" i="1"/>
  <c r="AB37101" i="1"/>
  <c r="AB4600" i="1"/>
  <c r="AB30740" i="1"/>
  <c r="AB33043" i="1"/>
  <c r="AB7466" i="1"/>
  <c r="AB19305" i="1"/>
  <c r="AB1625" i="1"/>
  <c r="AB1494" i="1"/>
  <c r="AB9396" i="1"/>
  <c r="AB4102" i="1"/>
  <c r="AB40461" i="1"/>
  <c r="AB1528" i="1"/>
  <c r="AB21960" i="1"/>
  <c r="AB11179" i="1"/>
  <c r="AB21288" i="1"/>
  <c r="AB40211" i="1"/>
  <c r="AB1403" i="1"/>
  <c r="AB8565" i="1"/>
  <c r="AB36056" i="1"/>
  <c r="AB25" i="1"/>
  <c r="AB13924" i="1"/>
  <c r="AB23971" i="1"/>
  <c r="AB40220" i="1"/>
  <c r="AB15474" i="1"/>
  <c r="AB20565" i="1"/>
  <c r="AB13269" i="1"/>
  <c r="AB29273" i="1"/>
  <c r="AB32470" i="1"/>
  <c r="AB29200" i="1"/>
  <c r="AB30467" i="1"/>
  <c r="AB8791" i="1"/>
  <c r="AB7080" i="1"/>
  <c r="AB40308" i="1"/>
  <c r="AB39552" i="1"/>
  <c r="AB26746" i="1"/>
  <c r="AB35318" i="1"/>
  <c r="AB30522" i="1"/>
  <c r="AB25989" i="1"/>
  <c r="AB35906" i="1"/>
  <c r="AB38252" i="1"/>
  <c r="AB30650" i="1"/>
  <c r="AB24225" i="1"/>
  <c r="AB26403" i="1"/>
  <c r="AB34620" i="1"/>
  <c r="AB4325" i="1"/>
  <c r="AB12927" i="1"/>
  <c r="AB25938" i="1"/>
  <c r="AB34191" i="1"/>
  <c r="AB36799" i="1"/>
  <c r="AB7850" i="1"/>
  <c r="AB11394" i="1"/>
  <c r="AB31121" i="1"/>
  <c r="AB23729" i="1"/>
  <c r="AB15359" i="1"/>
  <c r="AB30341" i="1"/>
  <c r="AB29427" i="1"/>
  <c r="AB5588" i="1"/>
  <c r="AB38472" i="1"/>
  <c r="AB4136" i="1"/>
  <c r="AB2401" i="1"/>
  <c r="AB9081" i="1"/>
  <c r="AB16520" i="1"/>
  <c r="AB39304" i="1"/>
  <c r="AB2396" i="1"/>
  <c r="AB35408" i="1"/>
  <c r="AB27878" i="1"/>
  <c r="AB540" i="1"/>
  <c r="AB27201" i="1"/>
  <c r="AB36385" i="1"/>
  <c r="AB40099" i="1"/>
  <c r="AB32454" i="1"/>
  <c r="AB13149" i="1"/>
  <c r="AB11657" i="1"/>
  <c r="AB18833" i="1"/>
  <c r="AB6168" i="1"/>
  <c r="AB31613" i="1"/>
  <c r="AB27447" i="1"/>
  <c r="AB31378" i="1"/>
  <c r="AB33024" i="1"/>
  <c r="AB8737" i="1"/>
  <c r="AB2323" i="1"/>
  <c r="AB39354" i="1"/>
  <c r="AB6720" i="1"/>
  <c r="AB5846" i="1"/>
  <c r="AB24345" i="1"/>
  <c r="AB29471" i="1"/>
  <c r="AB38600" i="1"/>
  <c r="AB1254" i="1"/>
  <c r="AB11140" i="1"/>
  <c r="AB27629" i="1"/>
  <c r="AB16310" i="1"/>
  <c r="AB34564" i="1"/>
  <c r="AB20720" i="1"/>
  <c r="AB4181" i="1"/>
  <c r="AB34632" i="1"/>
  <c r="AB17753" i="1"/>
  <c r="AB26732" i="1"/>
  <c r="AB26333" i="1"/>
  <c r="AB27458" i="1"/>
  <c r="AB14999" i="1"/>
  <c r="AB5752" i="1"/>
  <c r="AB31914" i="1"/>
  <c r="AB21456" i="1"/>
  <c r="AB18859" i="1"/>
  <c r="AB32188" i="1"/>
  <c r="AB19606" i="1"/>
  <c r="AB14428" i="1"/>
  <c r="AB34394" i="1"/>
  <c r="AB30608" i="1"/>
  <c r="AB9521" i="1"/>
  <c r="AB36714" i="1"/>
  <c r="AB36659" i="1"/>
  <c r="AB35807" i="1"/>
  <c r="AB32405" i="1"/>
  <c r="AB33598" i="1"/>
  <c r="AB6529" i="1"/>
  <c r="AB17080" i="1"/>
  <c r="AB24106" i="1"/>
  <c r="AB9244" i="1"/>
  <c r="AB20306" i="1"/>
  <c r="AB13943" i="1"/>
  <c r="AB38350" i="1"/>
  <c r="AB27845" i="1"/>
  <c r="AB31895" i="1"/>
  <c r="AB21673" i="1"/>
  <c r="AB6069" i="1"/>
  <c r="AB25131" i="1"/>
  <c r="AB29496" i="1"/>
  <c r="AB23176" i="1"/>
  <c r="AB9237" i="1"/>
  <c r="AB33521" i="1"/>
  <c r="AB14328" i="1"/>
  <c r="AB39571" i="1"/>
  <c r="AB3858" i="1"/>
  <c r="AB8362" i="1"/>
  <c r="AB18692" i="1"/>
  <c r="AB12191" i="1"/>
  <c r="AB38108" i="1"/>
  <c r="AB422" i="1"/>
  <c r="AB32152" i="1"/>
  <c r="AB29491" i="1"/>
  <c r="AB31643" i="1"/>
  <c r="AB22123" i="1"/>
  <c r="AB20154" i="1"/>
  <c r="AB1561" i="1"/>
  <c r="AB18355" i="1"/>
  <c r="AB10653" i="1"/>
  <c r="AB19095" i="1"/>
  <c r="AB27302" i="1"/>
  <c r="AB38970" i="1"/>
  <c r="AB17433" i="1"/>
  <c r="AB3521" i="1"/>
  <c r="AB9890" i="1"/>
  <c r="AB1897" i="1"/>
  <c r="AB18266" i="1"/>
  <c r="AB22097" i="1"/>
  <c r="AB36189" i="1"/>
  <c r="AB17659" i="1"/>
  <c r="AB28063" i="1"/>
  <c r="AB2421" i="1"/>
  <c r="AB15182" i="1"/>
  <c r="AB21139" i="1"/>
  <c r="AB32168" i="1"/>
  <c r="AB2423" i="1"/>
  <c r="AB31363" i="1"/>
  <c r="AB33021" i="1"/>
  <c r="AB32843" i="1"/>
  <c r="AB29497" i="1"/>
  <c r="AB36261" i="1"/>
  <c r="AB30046" i="1"/>
  <c r="AB7744" i="1"/>
  <c r="AB17689" i="1"/>
  <c r="AB26343" i="1"/>
  <c r="AB27573" i="1"/>
  <c r="AB28114" i="1"/>
  <c r="AB20610" i="1"/>
  <c r="AB21018" i="1"/>
  <c r="AB37536" i="1"/>
  <c r="AB25415" i="1"/>
  <c r="AB32100" i="1"/>
  <c r="AB24356" i="1"/>
  <c r="AB9224" i="1"/>
  <c r="AB23843" i="1"/>
  <c r="AB37936" i="1"/>
  <c r="AB30093" i="1"/>
  <c r="AB21751" i="1"/>
  <c r="AB17471" i="1"/>
  <c r="AB29303" i="1"/>
  <c r="AB36139" i="1"/>
  <c r="AB23201" i="1"/>
  <c r="AB8792" i="1"/>
  <c r="AB9852" i="1"/>
  <c r="AB11656" i="1"/>
  <c r="AB38173" i="1"/>
  <c r="AB27504" i="1"/>
  <c r="AB36760" i="1"/>
  <c r="AB21506" i="1"/>
  <c r="AB20476" i="1"/>
  <c r="AB31681" i="1"/>
  <c r="AB9874" i="1"/>
  <c r="AB9575" i="1"/>
  <c r="AB24330" i="1"/>
  <c r="AB12213" i="1"/>
  <c r="AB14085" i="1"/>
  <c r="AB25549" i="1"/>
  <c r="AB36864" i="1"/>
  <c r="AB5150" i="1"/>
  <c r="AB14585" i="1"/>
  <c r="AB15839" i="1"/>
  <c r="AB38812" i="1"/>
  <c r="AB18000" i="1"/>
  <c r="AB13542" i="1"/>
  <c r="AB12605" i="1"/>
  <c r="AB30636" i="1"/>
  <c r="AB18724" i="1"/>
  <c r="AB31359" i="1"/>
  <c r="AB14946" i="1"/>
  <c r="AB13159" i="1"/>
  <c r="AB34807" i="1"/>
  <c r="AB32601" i="1"/>
  <c r="AB33519" i="1"/>
  <c r="AB26311" i="1"/>
  <c r="AB37821" i="1"/>
  <c r="AB37602" i="1"/>
  <c r="AB31805" i="1"/>
  <c r="AB30712" i="1"/>
  <c r="AB19360" i="1"/>
  <c r="AB3641" i="1"/>
  <c r="AB17544" i="1"/>
  <c r="AB19781" i="1"/>
  <c r="AB25430" i="1"/>
  <c r="AB34149" i="1"/>
  <c r="AB27865" i="1"/>
  <c r="AB27205" i="1"/>
  <c r="AB2735" i="1"/>
  <c r="AB12313" i="1"/>
  <c r="AB7730" i="1"/>
  <c r="AB17976" i="1"/>
  <c r="AB3446" i="1"/>
  <c r="AB21484" i="1"/>
  <c r="AB23116" i="1"/>
  <c r="AB36292" i="1"/>
  <c r="AB29934" i="1"/>
  <c r="AB18386" i="1"/>
  <c r="AB33942" i="1"/>
  <c r="AB32412" i="1"/>
  <c r="AB22474" i="1"/>
  <c r="AB11721" i="1"/>
  <c r="AB36668" i="1"/>
  <c r="AB12734" i="1"/>
  <c r="AB24201" i="1"/>
  <c r="AB22587" i="1"/>
  <c r="AB32809" i="1"/>
  <c r="AB36848" i="1"/>
  <c r="AB2878" i="1"/>
  <c r="AB39695" i="1"/>
  <c r="AB2795" i="1"/>
  <c r="AB22137" i="1"/>
  <c r="AB23835" i="1"/>
  <c r="AB14880" i="1"/>
  <c r="AB18064" i="1"/>
  <c r="AB24268" i="1"/>
  <c r="AB13353" i="1"/>
  <c r="AB7025" i="1"/>
  <c r="AB14464" i="1"/>
  <c r="AB2507" i="1"/>
  <c r="AB19368" i="1"/>
  <c r="AB10720" i="1"/>
  <c r="AB18011" i="1"/>
  <c r="AB25391" i="1"/>
  <c r="AB26369" i="1"/>
  <c r="AB20492" i="1"/>
  <c r="AB6387" i="1"/>
  <c r="AB35164" i="1"/>
  <c r="AB15131" i="1"/>
  <c r="AB37750" i="1"/>
  <c r="AB6810" i="1"/>
  <c r="AB23706" i="1"/>
  <c r="AB37886" i="1"/>
  <c r="AB13921" i="1"/>
  <c r="AB36309" i="1"/>
  <c r="AB4699" i="1"/>
  <c r="AB27214" i="1"/>
  <c r="AB39176" i="1"/>
  <c r="AB8366" i="1"/>
  <c r="AB10311" i="1"/>
  <c r="AB32070" i="1"/>
  <c r="AB22245" i="1"/>
  <c r="AB29301" i="1"/>
  <c r="AB3986" i="1"/>
  <c r="AB21475" i="1"/>
  <c r="AB35483" i="1"/>
  <c r="AB2975" i="1"/>
  <c r="AB8667" i="1"/>
  <c r="AB3734" i="1"/>
  <c r="AB2950" i="1"/>
  <c r="AB22973" i="1"/>
  <c r="AB17016" i="1"/>
  <c r="AB29089" i="1"/>
  <c r="AB24499" i="1"/>
  <c r="AB18362" i="1"/>
  <c r="AB19635" i="1"/>
  <c r="AB38858" i="1"/>
  <c r="AB6049" i="1"/>
  <c r="AB33070" i="1"/>
  <c r="AB10127" i="1"/>
  <c r="AB24248" i="1"/>
  <c r="AB22118" i="1"/>
  <c r="AB20391" i="1"/>
  <c r="AB13508" i="1"/>
  <c r="AB37393" i="1"/>
  <c r="AB30123" i="1"/>
  <c r="AB35883" i="1"/>
  <c r="AB2681" i="1"/>
  <c r="AB38888" i="1"/>
  <c r="AB36501" i="1"/>
  <c r="AB9172" i="1"/>
  <c r="AB32939" i="1"/>
  <c r="AB17946" i="1"/>
  <c r="AB24710" i="1"/>
  <c r="AB10403" i="1"/>
  <c r="AB33428" i="1"/>
  <c r="AB17732" i="1"/>
  <c r="AB38200" i="1"/>
  <c r="AB16030" i="1"/>
  <c r="AB29820" i="1"/>
  <c r="AB5057" i="1"/>
  <c r="AB15526" i="1"/>
  <c r="AB3793" i="1"/>
  <c r="AB1329" i="1"/>
  <c r="AB22656" i="1"/>
  <c r="AB21587" i="1"/>
  <c r="AB9642" i="1"/>
  <c r="AB36124" i="1"/>
  <c r="AB4192" i="1"/>
  <c r="AB11407" i="1"/>
  <c r="AB19273" i="1"/>
  <c r="AB40236" i="1"/>
  <c r="AB27874" i="1"/>
  <c r="AB29836" i="1"/>
  <c r="AB7193" i="1"/>
  <c r="AB32175" i="1"/>
  <c r="AB3362" i="1"/>
  <c r="AB2001" i="1"/>
  <c r="AB15619" i="1"/>
  <c r="AB7495" i="1"/>
  <c r="AB28464" i="1"/>
  <c r="AB8636" i="1"/>
  <c r="AB33180" i="1"/>
  <c r="AB20713" i="1"/>
  <c r="AB9032" i="1"/>
  <c r="AB4522" i="1"/>
  <c r="AB13809" i="1"/>
  <c r="AB2130" i="1"/>
  <c r="AB38961" i="1"/>
  <c r="AB33618" i="1"/>
  <c r="AB12852" i="1"/>
  <c r="AB36984" i="1"/>
  <c r="AB27303" i="1"/>
  <c r="AB35734" i="1"/>
  <c r="AB31264" i="1"/>
  <c r="AB18139" i="1"/>
  <c r="AB12278" i="1"/>
  <c r="AB24873" i="1"/>
  <c r="AB33446" i="1"/>
  <c r="AB35976" i="1"/>
  <c r="AB38643" i="1"/>
  <c r="AB34936" i="1"/>
  <c r="AB3393" i="1"/>
  <c r="AB18225" i="1"/>
  <c r="AB18963" i="1"/>
  <c r="AB31677" i="1"/>
  <c r="AB37392" i="1"/>
  <c r="AB10932" i="1"/>
  <c r="AB12167" i="1"/>
  <c r="AB14121" i="1"/>
  <c r="AB32606" i="1"/>
  <c r="AB20605" i="1"/>
  <c r="AB38800" i="1"/>
  <c r="AB39198" i="1"/>
  <c r="AB13640" i="1"/>
  <c r="AB37198" i="1"/>
  <c r="AB31481" i="1"/>
  <c r="AB30987" i="1"/>
  <c r="AB18156" i="1"/>
  <c r="AB36784" i="1"/>
  <c r="AB32613" i="1"/>
  <c r="AB12143" i="1"/>
  <c r="AB23761" i="1"/>
  <c r="AB8080" i="1"/>
  <c r="AB29166" i="1"/>
  <c r="AB9726" i="1"/>
  <c r="AB12786" i="1"/>
  <c r="AB16444" i="1"/>
  <c r="AB16979" i="1"/>
  <c r="AB10638" i="1"/>
  <c r="AB37362" i="1"/>
  <c r="AB20794" i="1"/>
  <c r="AB14670" i="1"/>
  <c r="AB25513" i="1"/>
  <c r="AB21945" i="1"/>
  <c r="AB34773" i="1"/>
  <c r="AB13735" i="1"/>
  <c r="AB1278" i="1"/>
  <c r="AB10876" i="1"/>
  <c r="AB18340" i="1"/>
  <c r="AB16518" i="1"/>
  <c r="AB27936" i="1"/>
  <c r="AB26792" i="1"/>
  <c r="AB37751" i="1"/>
  <c r="AB18209" i="1"/>
  <c r="AB8571" i="1"/>
  <c r="AB16117" i="1"/>
  <c r="AB4655" i="1"/>
  <c r="AB25650" i="1"/>
  <c r="AB38176" i="1"/>
  <c r="AB35902" i="1"/>
  <c r="AB12875" i="1"/>
  <c r="AB40170" i="1"/>
  <c r="AB39146" i="1"/>
  <c r="AB33577" i="1"/>
  <c r="AB30168" i="1"/>
  <c r="AB38226" i="1"/>
  <c r="AB22369" i="1"/>
  <c r="AB67" i="1"/>
  <c r="AB5292" i="1"/>
  <c r="AB34922" i="1"/>
  <c r="AB27790" i="1"/>
  <c r="AB13205" i="1"/>
  <c r="AB10092" i="1"/>
  <c r="AB28922" i="1"/>
  <c r="AB32895" i="1"/>
  <c r="AB29489" i="1"/>
  <c r="AB10692" i="1"/>
  <c r="AB34242" i="1"/>
  <c r="AB28525" i="1"/>
  <c r="AB14908" i="1"/>
  <c r="AB15022" i="1"/>
  <c r="AB11278" i="1"/>
  <c r="AB37125" i="1"/>
  <c r="AB12752" i="1"/>
  <c r="AB30128" i="1"/>
  <c r="AB20137" i="1"/>
  <c r="AB17797" i="1"/>
  <c r="AB28943" i="1"/>
  <c r="AB27387" i="1"/>
  <c r="AB3891" i="1"/>
  <c r="AB14774" i="1"/>
  <c r="AB25226" i="1"/>
  <c r="AB23370" i="1"/>
  <c r="AB26319" i="1"/>
  <c r="AB14715" i="1"/>
  <c r="AB7011" i="1"/>
  <c r="AB28476" i="1"/>
  <c r="AB24902" i="1"/>
  <c r="AB29015" i="1"/>
  <c r="AB13287" i="1"/>
  <c r="AB26631" i="1"/>
  <c r="AB11937" i="1"/>
  <c r="AB37693" i="1"/>
  <c r="AB7266" i="1"/>
  <c r="AB2634" i="1"/>
  <c r="AB15201" i="1"/>
  <c r="AB26916" i="1"/>
  <c r="AB31350" i="1"/>
  <c r="AB34655" i="1"/>
  <c r="AB36073" i="1"/>
  <c r="AB40453" i="1"/>
  <c r="AB38798" i="1"/>
  <c r="AB4413" i="1"/>
  <c r="AB37660" i="1"/>
  <c r="AB18782" i="1"/>
  <c r="AB13490" i="1"/>
  <c r="AB31388" i="1"/>
  <c r="AB4530" i="1"/>
  <c r="AB7108" i="1"/>
  <c r="AB32547" i="1"/>
  <c r="AB22358" i="1"/>
  <c r="AB39973" i="1"/>
  <c r="AB22960" i="1"/>
  <c r="AB8093" i="1"/>
  <c r="AB23766" i="1"/>
  <c r="AB22379" i="1"/>
  <c r="AB32786" i="1"/>
  <c r="AB25929" i="1"/>
  <c r="AB13137" i="1"/>
  <c r="AB9940" i="1"/>
  <c r="AB28851" i="1"/>
  <c r="AB20030" i="1"/>
  <c r="AB37643" i="1"/>
  <c r="AB14229" i="1"/>
  <c r="AB23541" i="1"/>
  <c r="AB7706" i="1"/>
  <c r="AB916" i="1"/>
  <c r="AB2849" i="1"/>
  <c r="AB34761" i="1"/>
  <c r="AB16626" i="1"/>
  <c r="AB29291" i="1"/>
  <c r="AB6008" i="1"/>
  <c r="AB30130" i="1"/>
  <c r="AB12827" i="1"/>
  <c r="AB19048" i="1"/>
  <c r="AB10156" i="1"/>
  <c r="AB9757" i="1"/>
  <c r="AB28326" i="1"/>
  <c r="AB33190" i="1"/>
  <c r="AB4162" i="1"/>
  <c r="AB1251" i="1"/>
  <c r="AB4014" i="1"/>
  <c r="AB23105" i="1"/>
  <c r="AB6459" i="1"/>
  <c r="AB24411" i="1"/>
  <c r="AB13331" i="1"/>
  <c r="AB17292" i="1"/>
  <c r="AB33658" i="1"/>
  <c r="AB30511" i="1"/>
  <c r="AB9015" i="1"/>
  <c r="AB27719" i="1"/>
  <c r="AB38256" i="1"/>
  <c r="AB40060" i="1"/>
  <c r="AB26801" i="1"/>
  <c r="AB18644" i="1"/>
  <c r="AB6953" i="1"/>
  <c r="AB4378" i="1"/>
  <c r="AB8553" i="1"/>
  <c r="AB14875" i="1"/>
  <c r="AB35984" i="1"/>
  <c r="AB31870" i="1"/>
  <c r="AB19272" i="1"/>
  <c r="AB39553" i="1"/>
  <c r="AB13524" i="1"/>
  <c r="AB13418" i="1"/>
  <c r="AB17998" i="1"/>
  <c r="AB24221" i="1"/>
  <c r="AB3935" i="1"/>
  <c r="AB10576" i="1"/>
  <c r="AB28428" i="1"/>
  <c r="AB22062" i="1"/>
  <c r="AB5066" i="1"/>
  <c r="AB10937" i="1"/>
  <c r="AB19644" i="1"/>
  <c r="AB18846" i="1"/>
  <c r="AB35578" i="1"/>
  <c r="AB27233" i="1"/>
  <c r="AB8404" i="1"/>
  <c r="AB3792" i="1"/>
  <c r="AB2251" i="1"/>
  <c r="AB18739" i="1"/>
  <c r="AB17690" i="1"/>
  <c r="AB24396" i="1"/>
  <c r="AB33922" i="1"/>
  <c r="AB1828" i="1"/>
  <c r="AB2539" i="1"/>
  <c r="AB8838" i="1"/>
  <c r="AB11575" i="1"/>
  <c r="AB1778" i="1"/>
  <c r="AB39151" i="1"/>
  <c r="AB10674" i="1"/>
  <c r="AB8789" i="1"/>
  <c r="AB10068" i="1"/>
  <c r="AB14545" i="1"/>
  <c r="AB31338" i="1"/>
  <c r="AB10530" i="1"/>
  <c r="AB38963" i="1"/>
  <c r="AB30459" i="1"/>
  <c r="AB11868" i="1"/>
  <c r="AB1726" i="1"/>
  <c r="AB5063" i="1"/>
  <c r="AB33143" i="1"/>
  <c r="AB4934" i="1"/>
  <c r="AB23705" i="1"/>
  <c r="AB39565" i="1"/>
  <c r="AB27824" i="1"/>
  <c r="AB36506" i="1"/>
  <c r="AB828" i="1"/>
  <c r="AB22812" i="1"/>
  <c r="AB30158" i="1"/>
  <c r="AB12620" i="1"/>
  <c r="AB33011" i="1"/>
  <c r="AB5745" i="1"/>
  <c r="AB38198" i="1"/>
  <c r="AB15775" i="1"/>
  <c r="AB13722" i="1"/>
  <c r="AB26652" i="1"/>
  <c r="AB38958" i="1"/>
  <c r="AB10066" i="1"/>
  <c r="AB36030" i="1"/>
  <c r="AB26456" i="1"/>
  <c r="AB4778" i="1"/>
  <c r="AB6486" i="1"/>
  <c r="AB28904" i="1"/>
  <c r="AB33968" i="1"/>
  <c r="AB27111" i="1"/>
  <c r="AB20338" i="1"/>
  <c r="AB5607" i="1"/>
  <c r="AB14672" i="1"/>
  <c r="AB23645" i="1"/>
  <c r="AB7526" i="1"/>
  <c r="AB10057" i="1"/>
  <c r="AB35010" i="1"/>
  <c r="AB23949" i="1"/>
  <c r="AB24923" i="1"/>
  <c r="AB36924" i="1"/>
  <c r="AB34928" i="1"/>
  <c r="AB5632" i="1"/>
  <c r="AB32586" i="1"/>
  <c r="AB40185" i="1"/>
  <c r="AB28118" i="1"/>
  <c r="AB26070" i="1"/>
  <c r="AB1198" i="1"/>
  <c r="AB15378" i="1"/>
  <c r="AB19257" i="1"/>
  <c r="AB34275" i="1"/>
  <c r="AB40003" i="1"/>
  <c r="AB20600" i="1"/>
  <c r="AB7501" i="1"/>
  <c r="AB26817" i="1"/>
  <c r="AB22768" i="1"/>
  <c r="AB24837" i="1"/>
  <c r="AB4580" i="1"/>
  <c r="AB38156" i="1"/>
  <c r="AB10844" i="1"/>
  <c r="AB31461" i="1"/>
  <c r="AB17574" i="1"/>
  <c r="AB2503" i="1"/>
  <c r="AB4015" i="1"/>
  <c r="AB7815" i="1"/>
  <c r="AB23609" i="1"/>
  <c r="AB17104" i="1"/>
  <c r="AB24321" i="1"/>
  <c r="AB27728" i="1"/>
  <c r="AB18466" i="1"/>
  <c r="AB10574" i="1"/>
  <c r="AB6417" i="1"/>
  <c r="AB39881" i="1"/>
  <c r="AB20222" i="1"/>
  <c r="AB16155" i="1"/>
  <c r="AB30441" i="1"/>
  <c r="AB33064" i="1"/>
  <c r="AB22668" i="1"/>
  <c r="AB33604" i="1"/>
  <c r="AB30714" i="1"/>
  <c r="AB39203" i="1"/>
  <c r="AB21643" i="1"/>
  <c r="AB31646" i="1"/>
  <c r="AB24889" i="1"/>
  <c r="AB31258" i="1"/>
  <c r="AB12683" i="1"/>
  <c r="AB23234" i="1"/>
  <c r="AB26521" i="1"/>
  <c r="AB20514" i="1"/>
  <c r="AB25201" i="1"/>
  <c r="AB13842" i="1"/>
  <c r="AB28403" i="1"/>
  <c r="AB23730" i="1"/>
  <c r="AB32869" i="1"/>
  <c r="AB29555" i="1"/>
  <c r="AB32595" i="1"/>
  <c r="AB14017" i="1"/>
  <c r="AB38314" i="1"/>
  <c r="AB6663" i="1"/>
  <c r="AB1513" i="1"/>
  <c r="AB8242" i="1"/>
  <c r="AB19795" i="1"/>
  <c r="AB304" i="1"/>
  <c r="AB34783" i="1"/>
  <c r="AB22882" i="1"/>
  <c r="AB11035" i="1"/>
  <c r="AB16060" i="1"/>
  <c r="AB20665" i="1"/>
  <c r="AB40200" i="1"/>
  <c r="AB26481" i="1"/>
  <c r="AB19350" i="1"/>
  <c r="AB13272" i="1"/>
  <c r="AB30333" i="1"/>
  <c r="AB2216" i="1"/>
  <c r="AB31249" i="1"/>
  <c r="AB39274" i="1"/>
  <c r="AB15827" i="1"/>
  <c r="AB29912" i="1"/>
  <c r="AB2720" i="1"/>
  <c r="AB21516" i="1"/>
  <c r="AB23685" i="1"/>
  <c r="AB15250" i="1"/>
  <c r="AB14707" i="1"/>
  <c r="AB34980" i="1"/>
  <c r="AB26344" i="1"/>
  <c r="AB7203" i="1"/>
  <c r="AB27782" i="1"/>
  <c r="AB26412" i="1"/>
  <c r="AB24732" i="1"/>
  <c r="AB30788" i="1"/>
  <c r="AB27711" i="1"/>
  <c r="AB1302" i="1"/>
  <c r="AB5623" i="1"/>
  <c r="AB20989" i="1"/>
  <c r="AB254" i="1"/>
  <c r="AB5030" i="1"/>
  <c r="AB30878" i="1"/>
  <c r="AB7294" i="1"/>
  <c r="AB2572" i="1"/>
  <c r="AB24821" i="1"/>
  <c r="AB31168" i="1"/>
  <c r="AB8180" i="1"/>
  <c r="AB10228" i="1"/>
  <c r="AB32624" i="1"/>
  <c r="AB30537" i="1"/>
  <c r="AB28023" i="1"/>
  <c r="AB17853" i="1"/>
  <c r="AB28972" i="1"/>
  <c r="AB33202" i="1"/>
  <c r="AB16239" i="1"/>
  <c r="AB10336" i="1"/>
  <c r="AB29781" i="1"/>
  <c r="AB33791" i="1"/>
  <c r="AB7026" i="1"/>
  <c r="AB19878" i="1"/>
  <c r="AB18632" i="1"/>
  <c r="AB34560" i="1"/>
  <c r="AB28064" i="1"/>
  <c r="AB14548" i="1"/>
  <c r="AB17869" i="1"/>
  <c r="AB21476" i="1"/>
  <c r="AB33666" i="1"/>
  <c r="AB35549" i="1"/>
  <c r="AB30850" i="1"/>
  <c r="AB26345" i="1"/>
  <c r="AB23946" i="1"/>
  <c r="AB5566" i="1"/>
  <c r="AB20381" i="1"/>
  <c r="AB38382" i="1"/>
  <c r="AB29029" i="1"/>
  <c r="AB14132" i="1"/>
  <c r="AB2369" i="1"/>
  <c r="AB28610" i="1"/>
  <c r="AB17061" i="1"/>
  <c r="AB25648" i="1"/>
  <c r="AB4063" i="1"/>
  <c r="AB37123" i="1"/>
  <c r="AB6096" i="1"/>
  <c r="AB18630" i="1"/>
  <c r="AB34802" i="1"/>
  <c r="AB31311" i="1"/>
  <c r="AB32704" i="1"/>
  <c r="AB33623" i="1"/>
  <c r="AB18459" i="1"/>
  <c r="AB4743" i="1"/>
  <c r="AB22260" i="1"/>
  <c r="AB16464" i="1"/>
  <c r="AB27002" i="1"/>
  <c r="AB33358" i="1"/>
  <c r="AB9100" i="1"/>
  <c r="AB39577" i="1"/>
  <c r="AB17583" i="1"/>
  <c r="AB28959" i="1"/>
  <c r="AB21127" i="1"/>
  <c r="AB19751" i="1"/>
  <c r="AB32381" i="1"/>
  <c r="AB3650" i="1"/>
  <c r="AB31231" i="1"/>
  <c r="AB10331" i="1"/>
  <c r="AB20816" i="1"/>
  <c r="AB38608" i="1"/>
  <c r="AB39777" i="1"/>
  <c r="AB17985" i="1"/>
  <c r="AB11754" i="1"/>
  <c r="AB37655" i="1"/>
  <c r="AB37801" i="1"/>
  <c r="AB28968" i="1"/>
  <c r="AB19473" i="1"/>
  <c r="AB32161" i="1"/>
  <c r="AB19196" i="1"/>
  <c r="AB4270" i="1"/>
  <c r="AB38904" i="1"/>
  <c r="AB10206" i="1"/>
  <c r="AB186" i="1"/>
  <c r="AB32212" i="1"/>
  <c r="AB30423" i="1"/>
  <c r="AB39905" i="1"/>
  <c r="AB28894" i="1"/>
  <c r="AB6324" i="1"/>
  <c r="AB12455" i="1"/>
  <c r="AB11502" i="1"/>
  <c r="AB12339" i="1"/>
  <c r="AB29623" i="1"/>
  <c r="AB14699" i="1"/>
  <c r="AB20988" i="1"/>
  <c r="AB16737" i="1"/>
  <c r="AB6094" i="1"/>
  <c r="AB32288" i="1"/>
  <c r="AB4541" i="1"/>
  <c r="AB5676" i="1"/>
  <c r="AB33714" i="1"/>
  <c r="AB27873" i="1"/>
  <c r="AB38099" i="1"/>
  <c r="AB6479" i="1"/>
  <c r="AB12742" i="1"/>
  <c r="AB27102" i="1"/>
  <c r="AB22686" i="1"/>
  <c r="AB14733" i="1"/>
  <c r="AB4244" i="1"/>
  <c r="AB3348" i="1"/>
  <c r="AB26408" i="1"/>
  <c r="AB22026" i="1"/>
  <c r="AB33498" i="1"/>
  <c r="AB31120" i="1"/>
  <c r="AB39963" i="1"/>
  <c r="AB24507" i="1"/>
  <c r="AB22599" i="1"/>
  <c r="AB28970" i="1"/>
  <c r="AB20066" i="1"/>
  <c r="AB13166" i="1"/>
  <c r="AB5611" i="1"/>
  <c r="AB35378" i="1"/>
  <c r="AB30813" i="1"/>
  <c r="AB646" i="1"/>
  <c r="AB25406" i="1"/>
  <c r="AB2042" i="1"/>
  <c r="AB32397" i="1"/>
  <c r="AB10920" i="1"/>
  <c r="AB35892" i="1"/>
  <c r="AB30165" i="1"/>
  <c r="AB16077" i="1"/>
  <c r="AB12656" i="1"/>
  <c r="AB24391" i="1"/>
  <c r="AB21507" i="1"/>
  <c r="AB17641" i="1"/>
  <c r="AB35464" i="1"/>
  <c r="AB10779" i="1"/>
  <c r="AB619" i="1"/>
  <c r="AB15063" i="1"/>
  <c r="AB13203" i="1"/>
  <c r="AB18482" i="1"/>
  <c r="AB32504" i="1"/>
  <c r="AB28864" i="1"/>
  <c r="AB14072" i="1"/>
  <c r="AB36962" i="1"/>
  <c r="AB30476" i="1"/>
  <c r="AB23282" i="1"/>
  <c r="AB32768" i="1"/>
  <c r="AB34497" i="1"/>
  <c r="AB22760" i="1"/>
  <c r="AB26229" i="1"/>
  <c r="AB32806" i="1"/>
  <c r="AB18913" i="1"/>
  <c r="AB14959" i="1"/>
  <c r="AB8810" i="1"/>
  <c r="AB12473" i="1"/>
  <c r="AB27589" i="1"/>
  <c r="AB25279" i="1"/>
  <c r="AB26691" i="1"/>
  <c r="AB25975" i="1"/>
  <c r="AB17359" i="1"/>
  <c r="AB28921" i="1"/>
  <c r="AB32088" i="1"/>
  <c r="AB30127" i="1"/>
  <c r="AB38068" i="1"/>
  <c r="AB12799" i="1"/>
  <c r="AB11736" i="1"/>
  <c r="AB37230" i="1"/>
  <c r="AB3797" i="1"/>
  <c r="AB21001" i="1"/>
  <c r="AB16668" i="1"/>
  <c r="AB14451" i="1"/>
  <c r="AB500" i="1"/>
  <c r="AB24892" i="1"/>
  <c r="AB7156" i="1"/>
  <c r="AB6781" i="1"/>
  <c r="AB17059" i="1"/>
  <c r="AB15332" i="1"/>
  <c r="AB20248" i="1"/>
  <c r="AB31567" i="1"/>
  <c r="AB5756" i="1"/>
  <c r="AB27671" i="1"/>
  <c r="AB19623" i="1"/>
  <c r="AB3827" i="1"/>
  <c r="AB23875" i="1"/>
  <c r="AB2584" i="1"/>
  <c r="AB10142" i="1"/>
  <c r="AB11980" i="1"/>
  <c r="AB22499" i="1"/>
  <c r="AB3951" i="1"/>
  <c r="AB26420" i="1"/>
  <c r="AB28422" i="1"/>
  <c r="AB31274" i="1"/>
  <c r="AB2744" i="1"/>
  <c r="AB29908" i="1"/>
  <c r="AB21713" i="1"/>
  <c r="AB7950" i="1"/>
  <c r="AB5852" i="1"/>
  <c r="AB11887" i="1"/>
  <c r="AB22745" i="1"/>
  <c r="AB20899" i="1"/>
  <c r="AB37916" i="1"/>
  <c r="AB36802" i="1"/>
  <c r="AB33427" i="1"/>
  <c r="AB37763" i="1"/>
  <c r="AB10939" i="1"/>
  <c r="AB35763" i="1"/>
  <c r="AB25775" i="1"/>
  <c r="AB39609" i="1"/>
  <c r="AB13346" i="1"/>
  <c r="AB468" i="1"/>
  <c r="AB12893" i="1"/>
  <c r="AB7883" i="1"/>
  <c r="AB5956" i="1"/>
  <c r="AB33038" i="1"/>
  <c r="AB12634" i="1"/>
  <c r="AB19355" i="1"/>
  <c r="AB23627" i="1"/>
  <c r="AB21072" i="1"/>
  <c r="AB4994" i="1"/>
  <c r="AB18881" i="1"/>
  <c r="AB31897" i="1"/>
  <c r="AB19591" i="1"/>
  <c r="AB21789" i="1"/>
  <c r="AB8502" i="1"/>
  <c r="AB29951" i="1"/>
  <c r="AB34911" i="1"/>
  <c r="AB24574" i="1"/>
  <c r="AB5375" i="1"/>
  <c r="AB24462" i="1"/>
  <c r="AB38261" i="1"/>
  <c r="AB23830" i="1"/>
  <c r="AB35043" i="1"/>
  <c r="AB21282" i="1"/>
  <c r="AB5097" i="1"/>
  <c r="AB22817" i="1"/>
  <c r="AB13897" i="1"/>
  <c r="AB29506" i="1"/>
  <c r="AB19197" i="1"/>
  <c r="AB40192" i="1"/>
  <c r="AB19999" i="1"/>
  <c r="AB6336" i="1"/>
  <c r="AB17453" i="1"/>
  <c r="AB20590" i="1"/>
  <c r="AB675" i="1"/>
  <c r="AB20475" i="1"/>
  <c r="AB19857" i="1"/>
  <c r="AB13457" i="1"/>
  <c r="AB16195" i="1"/>
  <c r="AB22467" i="1"/>
  <c r="AB30863" i="1"/>
  <c r="AB25246" i="1"/>
  <c r="AB27665" i="1"/>
  <c r="AB4293" i="1"/>
  <c r="AB15080" i="1"/>
  <c r="AB23094" i="1"/>
  <c r="AB27229" i="1"/>
  <c r="AB2870" i="1"/>
  <c r="AB28952" i="1"/>
  <c r="AB20829" i="1"/>
  <c r="AB32695" i="1"/>
  <c r="AB22495" i="1"/>
  <c r="AB27792" i="1"/>
  <c r="AB40425" i="1"/>
  <c r="AB8941" i="1"/>
  <c r="AB21930" i="1"/>
  <c r="AB26053" i="1"/>
  <c r="AB14412" i="1"/>
  <c r="AB34346" i="1"/>
  <c r="AB35790" i="1"/>
  <c r="AB32080" i="1"/>
  <c r="AB36290" i="1"/>
  <c r="AB30351" i="1"/>
  <c r="AB6033" i="1"/>
  <c r="AB24764" i="1"/>
  <c r="AB31058" i="1"/>
  <c r="AB8350" i="1"/>
  <c r="AB9374" i="1"/>
  <c r="AB32718" i="1"/>
  <c r="AB35260" i="1"/>
  <c r="AB38877" i="1"/>
  <c r="AB9740" i="1"/>
  <c r="AB28778" i="1"/>
  <c r="AB9659" i="1"/>
  <c r="AB22257" i="1"/>
  <c r="AB5598" i="1"/>
  <c r="AB5687" i="1"/>
  <c r="AB33551" i="1"/>
  <c r="AB13319" i="1"/>
  <c r="AB33696" i="1"/>
  <c r="AB30867" i="1"/>
  <c r="AB3736" i="1"/>
  <c r="AB12397" i="1"/>
  <c r="AB29457" i="1"/>
  <c r="AB31241" i="1"/>
  <c r="AB12020" i="1"/>
  <c r="AB40322" i="1"/>
  <c r="AB1564" i="1"/>
  <c r="AB20246" i="1"/>
  <c r="AB11871" i="1"/>
  <c r="AB13298" i="1"/>
  <c r="AB11844" i="1"/>
  <c r="AB36559" i="1"/>
  <c r="AB39652" i="1"/>
  <c r="AB8684" i="1"/>
  <c r="AB2954" i="1"/>
  <c r="AB31447" i="1"/>
  <c r="AB37718" i="1"/>
  <c r="AB26762" i="1"/>
  <c r="AB34810" i="1"/>
  <c r="AB28149" i="1"/>
  <c r="AB19004" i="1"/>
  <c r="AB6568" i="1"/>
  <c r="AB8739" i="1"/>
  <c r="AB5720" i="1"/>
  <c r="AB38354" i="1"/>
  <c r="AB33007" i="1"/>
  <c r="AB39735" i="1"/>
  <c r="AB12608" i="1"/>
  <c r="AB24758" i="1"/>
  <c r="AB37024" i="1"/>
  <c r="AB39467" i="1"/>
  <c r="AB24581" i="1"/>
  <c r="AB32654" i="1"/>
  <c r="AB36207" i="1"/>
  <c r="AB8079" i="1"/>
  <c r="AB29120" i="1"/>
  <c r="AB20355" i="1"/>
  <c r="AB36438" i="1"/>
  <c r="AB6752" i="1"/>
  <c r="AB20525" i="1"/>
  <c r="AB25805" i="1"/>
  <c r="AB37387" i="1"/>
  <c r="AB40114" i="1"/>
  <c r="AB124" i="1"/>
  <c r="AB2692" i="1"/>
  <c r="AB7308" i="1"/>
  <c r="AB21774" i="1"/>
  <c r="AB39898" i="1"/>
  <c r="AB27520" i="1"/>
  <c r="AB21106" i="1"/>
  <c r="AB5404" i="1"/>
  <c r="AB21027" i="1"/>
  <c r="AB11214" i="1"/>
  <c r="AB5601" i="1"/>
  <c r="AB14044" i="1"/>
  <c r="AB8412" i="1"/>
  <c r="AB12136" i="1"/>
  <c r="AB9249" i="1"/>
  <c r="AB2244" i="1"/>
  <c r="AB17034" i="1"/>
  <c r="AB36878" i="1"/>
  <c r="AB12681" i="1"/>
  <c r="AB39516" i="1"/>
  <c r="AB35938" i="1"/>
  <c r="AB23622" i="1"/>
  <c r="AB40404" i="1"/>
  <c r="AB40032" i="1"/>
  <c r="AB28" i="1"/>
  <c r="AB20563" i="1"/>
  <c r="AB17924" i="1"/>
  <c r="AB32232" i="1"/>
  <c r="AB40029" i="1"/>
  <c r="AB25301" i="1"/>
  <c r="AB9687" i="1"/>
  <c r="AB15217" i="1"/>
  <c r="AB6775" i="1"/>
  <c r="AB1508" i="1"/>
  <c r="AB22669" i="1"/>
  <c r="AB4932" i="1"/>
  <c r="AB38289" i="1"/>
  <c r="AB24051" i="1"/>
  <c r="AB39668" i="1"/>
  <c r="AB24587" i="1"/>
  <c r="AB3917" i="1"/>
  <c r="AB3930" i="1"/>
  <c r="AB25960" i="1"/>
  <c r="AB9571" i="1"/>
  <c r="AB20931" i="1"/>
  <c r="AB19137" i="1"/>
  <c r="AB38147" i="1"/>
  <c r="AB17455" i="1"/>
  <c r="AB10015" i="1"/>
  <c r="AB23030" i="1"/>
  <c r="AB8501" i="1"/>
  <c r="AB16968" i="1"/>
  <c r="AB22883" i="1"/>
  <c r="AB19256" i="1"/>
  <c r="AB38115" i="1"/>
  <c r="AB32942" i="1"/>
  <c r="AB5409" i="1"/>
  <c r="AB36603" i="1"/>
  <c r="AB16363" i="1"/>
  <c r="AB12954" i="1"/>
  <c r="AB4588" i="1"/>
  <c r="AB29136" i="1"/>
  <c r="AB26874" i="1"/>
  <c r="AB35624" i="1"/>
  <c r="AB30692" i="1"/>
  <c r="AB10167" i="1"/>
  <c r="AB8755" i="1"/>
  <c r="AB7166" i="1"/>
  <c r="AB7450" i="1"/>
  <c r="AB32372" i="1"/>
  <c r="AB23323" i="1"/>
  <c r="AB15082" i="1"/>
  <c r="AB16493" i="1"/>
  <c r="AB30630" i="1"/>
  <c r="AB22289" i="1"/>
  <c r="AB19996" i="1"/>
  <c r="AB13554" i="1"/>
  <c r="AB35715" i="1"/>
  <c r="AB4215" i="1"/>
  <c r="AB31810" i="1"/>
  <c r="AB25170" i="1"/>
  <c r="AB4317" i="1"/>
  <c r="AB33674" i="1"/>
  <c r="AB9865" i="1"/>
  <c r="AB38356" i="1"/>
  <c r="AB11373" i="1"/>
  <c r="AB34948" i="1"/>
  <c r="AB20412" i="1"/>
  <c r="AB19854" i="1"/>
  <c r="AB3556" i="1"/>
  <c r="AB9750" i="1"/>
  <c r="AB6601" i="1"/>
  <c r="AB20288" i="1"/>
  <c r="AB2916" i="1"/>
  <c r="AB4827" i="1"/>
  <c r="AB2899" i="1"/>
  <c r="AB34542" i="1"/>
  <c r="AB26071" i="1"/>
  <c r="AB14032" i="1"/>
  <c r="AB5553" i="1"/>
  <c r="AB35651" i="1"/>
  <c r="AB13678" i="1"/>
  <c r="AB37176" i="1"/>
  <c r="AB357" i="1"/>
  <c r="AB21135" i="1"/>
  <c r="AB28561" i="1"/>
  <c r="AB15288" i="1"/>
  <c r="AB3192" i="1"/>
  <c r="AB3768" i="1"/>
  <c r="AB6682" i="1"/>
  <c r="AB10762" i="1"/>
  <c r="AB27636" i="1"/>
  <c r="AB23728" i="1"/>
  <c r="AB2483" i="1"/>
  <c r="AB582" i="1"/>
  <c r="AB40217" i="1"/>
  <c r="AB12006" i="1"/>
  <c r="AB36467" i="1"/>
  <c r="AB29229" i="1"/>
  <c r="AB34027" i="1"/>
  <c r="AB39332" i="1"/>
  <c r="AB8860" i="1"/>
  <c r="AB7364" i="1"/>
  <c r="AB23291" i="1"/>
  <c r="AB3570" i="1"/>
  <c r="AB38056" i="1"/>
  <c r="AB13487" i="1"/>
  <c r="AB16215" i="1"/>
  <c r="AB894" i="1"/>
  <c r="AB10200" i="1"/>
  <c r="AB25844" i="1"/>
  <c r="AB15385" i="1"/>
  <c r="AB22367" i="1"/>
  <c r="AB29085" i="1"/>
  <c r="AB36953" i="1"/>
  <c r="AB10974" i="1"/>
  <c r="AB6839" i="1"/>
  <c r="AB6912" i="1"/>
  <c r="AB9606" i="1"/>
  <c r="AB2837" i="1"/>
  <c r="AB25970" i="1"/>
  <c r="AB6517" i="1"/>
  <c r="AB31622" i="1"/>
  <c r="AB9004" i="1"/>
  <c r="AB8092" i="1"/>
  <c r="AB14645" i="1"/>
  <c r="AB30756" i="1"/>
  <c r="AB27924" i="1"/>
  <c r="AB37443" i="1"/>
  <c r="AB23724" i="1"/>
  <c r="AB16012" i="1"/>
  <c r="AB24334" i="1"/>
  <c r="AB30299" i="1"/>
  <c r="AB4023" i="1"/>
  <c r="AB12373" i="1"/>
  <c r="AB32633" i="1"/>
  <c r="AB23198" i="1"/>
  <c r="AB35620" i="1"/>
  <c r="AB14416" i="1"/>
  <c r="AB19038" i="1"/>
  <c r="AB20166" i="1"/>
  <c r="AB4471" i="1"/>
  <c r="AB13620" i="1"/>
  <c r="AB30689" i="1"/>
  <c r="AB10584" i="1"/>
  <c r="AB27097" i="1"/>
  <c r="AB14754" i="1"/>
  <c r="AB22414" i="1"/>
  <c r="AB14849" i="1"/>
  <c r="AB36279" i="1"/>
  <c r="AB36195" i="1"/>
  <c r="AB39441" i="1"/>
  <c r="AB26861" i="1"/>
  <c r="AB31073" i="1"/>
  <c r="AB11915" i="1"/>
  <c r="AB3562" i="1"/>
  <c r="AB7449" i="1"/>
  <c r="AB8257" i="1"/>
  <c r="AB36177" i="1"/>
  <c r="AB66" i="1"/>
  <c r="AB24937" i="1"/>
  <c r="AB6307" i="1"/>
  <c r="AB20441" i="1"/>
  <c r="AB7587" i="1"/>
  <c r="AB1452" i="1"/>
  <c r="AB119" i="1"/>
  <c r="AB30751" i="1"/>
  <c r="AB28581" i="1"/>
  <c r="AB20765" i="1"/>
  <c r="AB22202" i="1"/>
  <c r="AB23934" i="1"/>
  <c r="AB13434" i="1"/>
  <c r="AB17195" i="1"/>
  <c r="AB26025" i="1"/>
  <c r="AB26625" i="1"/>
  <c r="AB39370" i="1"/>
  <c r="AB39253" i="1"/>
  <c r="AB26183" i="1"/>
  <c r="AB25807" i="1"/>
  <c r="AB19666" i="1"/>
  <c r="AB23475" i="1"/>
  <c r="AB26366" i="1"/>
  <c r="AB20526" i="1"/>
  <c r="AB13115" i="1"/>
  <c r="AB26584" i="1"/>
  <c r="AB22999" i="1"/>
  <c r="AB14528" i="1"/>
  <c r="AB29270" i="1"/>
  <c r="AB8296" i="1"/>
  <c r="AB30422" i="1"/>
  <c r="AB13442" i="1"/>
  <c r="AB14791" i="1"/>
  <c r="AB37421" i="1"/>
  <c r="AB27773" i="1"/>
  <c r="AB16829" i="1"/>
  <c r="AB30657" i="1"/>
  <c r="AB26302" i="1"/>
  <c r="AB2789" i="1"/>
  <c r="AB6144" i="1"/>
  <c r="AB20470" i="1"/>
  <c r="AB20702" i="1"/>
  <c r="AB31091" i="1"/>
  <c r="AB15364" i="1"/>
  <c r="AB7094" i="1"/>
  <c r="AB18503" i="1"/>
  <c r="AB39655" i="1"/>
  <c r="AB36863" i="1"/>
  <c r="AB13650" i="1"/>
  <c r="AB7379" i="1"/>
  <c r="AB21991" i="1"/>
  <c r="AB30047" i="1"/>
  <c r="AB38217" i="1"/>
  <c r="AB3129" i="1"/>
  <c r="AB1422" i="1"/>
  <c r="AB17731" i="1"/>
  <c r="AB17260" i="1"/>
  <c r="AB36275" i="1"/>
  <c r="AB21310" i="1"/>
  <c r="AB38049" i="1"/>
  <c r="AB30704" i="1"/>
  <c r="AB26516" i="1"/>
  <c r="AB2629" i="1"/>
  <c r="AB1764" i="1"/>
  <c r="AB9634" i="1"/>
  <c r="AB20022" i="1"/>
  <c r="AB32321" i="1"/>
  <c r="AB27861" i="1"/>
  <c r="AB7269" i="1"/>
  <c r="AB15074" i="1"/>
  <c r="AB9701" i="1"/>
  <c r="AB36808" i="1"/>
  <c r="AB9496" i="1"/>
  <c r="AB35751" i="1"/>
  <c r="AB19959" i="1"/>
  <c r="AB23620" i="1"/>
  <c r="AB14248" i="1"/>
  <c r="AB9363" i="1"/>
  <c r="AB8588" i="1"/>
  <c r="AB8283" i="1"/>
  <c r="AB22043" i="1"/>
  <c r="AB5545" i="1"/>
  <c r="AB1279" i="1"/>
  <c r="AB27257" i="1"/>
  <c r="AB345" i="1"/>
  <c r="AB15001" i="1"/>
  <c r="AB14260" i="1"/>
  <c r="AB27332" i="1"/>
  <c r="AB20837" i="1"/>
  <c r="AB10915" i="1"/>
  <c r="AB27674" i="1"/>
  <c r="AB2884" i="1"/>
  <c r="AB28246" i="1"/>
  <c r="AB35687" i="1"/>
  <c r="AB5915" i="1"/>
  <c r="AB31988" i="1"/>
  <c r="AB6295" i="1"/>
  <c r="AB18277" i="1"/>
  <c r="AB10351" i="1"/>
  <c r="AB29627" i="1"/>
  <c r="AB21350" i="1"/>
  <c r="AB23798" i="1"/>
  <c r="AB6690" i="1"/>
  <c r="AB21009" i="1"/>
  <c r="AB39746" i="1"/>
  <c r="AB34521" i="1"/>
  <c r="AB4076" i="1"/>
  <c r="AB7317" i="1"/>
  <c r="AB31554" i="1"/>
  <c r="AB18270" i="1"/>
  <c r="AB33763" i="1"/>
  <c r="AB8454" i="1"/>
  <c r="AB33509" i="1"/>
  <c r="AB27891" i="1"/>
  <c r="AB3595" i="1"/>
  <c r="AB23099" i="1"/>
  <c r="AB29075" i="1"/>
  <c r="AB25568" i="1"/>
  <c r="AB37805" i="1"/>
  <c r="AB22444" i="1"/>
  <c r="AB14324" i="1"/>
  <c r="AB34680" i="1"/>
  <c r="AB35993" i="1"/>
  <c r="AB5525" i="1"/>
  <c r="AB28232" i="1"/>
  <c r="AB19134" i="1"/>
  <c r="AB32380" i="1"/>
  <c r="AB4883" i="1"/>
  <c r="AB29723" i="1"/>
  <c r="AB30780" i="1"/>
  <c r="AB35140" i="1"/>
  <c r="AB11688" i="1"/>
  <c r="AB38667" i="1"/>
  <c r="AB16944" i="1"/>
  <c r="AB30230" i="1"/>
  <c r="AB18424" i="1"/>
  <c r="AB25310" i="1"/>
  <c r="AB14522" i="1"/>
  <c r="AB36912" i="1"/>
  <c r="AB28875" i="1"/>
  <c r="AB31419" i="1"/>
  <c r="AB30760" i="1"/>
  <c r="AB18282" i="1"/>
  <c r="AB15322" i="1"/>
  <c r="AB35213" i="1"/>
  <c r="AB5692" i="1"/>
  <c r="AB10357" i="1"/>
  <c r="AB25782" i="1"/>
  <c r="AB22800" i="1"/>
  <c r="AB17888" i="1"/>
  <c r="AB9669" i="1"/>
  <c r="AB28002" i="1"/>
  <c r="AB34770" i="1"/>
  <c r="AB12652" i="1"/>
  <c r="AB20598" i="1"/>
  <c r="AB7304" i="1"/>
  <c r="AB39374" i="1"/>
  <c r="AB15747" i="1"/>
  <c r="AB24938" i="1"/>
  <c r="AB9560" i="1"/>
  <c r="AB17651" i="1"/>
  <c r="AB20884" i="1"/>
  <c r="AB14006" i="1"/>
  <c r="AB16978" i="1"/>
  <c r="AB31580" i="1"/>
  <c r="AB29253" i="1"/>
  <c r="AB1440" i="1"/>
  <c r="AB35449" i="1"/>
  <c r="AB22689" i="1"/>
  <c r="AB19205" i="1"/>
  <c r="AB30923" i="1"/>
  <c r="AB37305" i="1"/>
  <c r="AB6786" i="1"/>
  <c r="AB2787" i="1"/>
  <c r="AB4887" i="1"/>
  <c r="AB4167" i="1"/>
  <c r="AB35099" i="1"/>
  <c r="AB13140" i="1"/>
  <c r="AB11599" i="1"/>
  <c r="AB7077" i="1"/>
  <c r="AB34031" i="1"/>
  <c r="AB6993" i="1"/>
  <c r="AB36057" i="1"/>
  <c r="AB19274" i="1"/>
  <c r="AB24413" i="1"/>
  <c r="AB9654" i="1"/>
  <c r="AB14871" i="1"/>
  <c r="AB38152" i="1"/>
  <c r="AB17770" i="1"/>
  <c r="AB26395" i="1"/>
  <c r="AB10997" i="1"/>
  <c r="AB13885" i="1"/>
  <c r="AB10373" i="1"/>
  <c r="AB35579" i="1"/>
  <c r="AB34297" i="1"/>
  <c r="AB896" i="1"/>
  <c r="AB18737" i="1"/>
  <c r="AB25380" i="1"/>
  <c r="AB3967" i="1"/>
  <c r="AB21897" i="1"/>
  <c r="AB881" i="1"/>
  <c r="AB2986" i="1"/>
  <c r="AB1081" i="1"/>
  <c r="AB16743" i="1"/>
  <c r="AB34742" i="1"/>
  <c r="AB11918" i="1"/>
  <c r="AB19025" i="1"/>
  <c r="AB37178" i="1"/>
  <c r="AB39199" i="1"/>
  <c r="AB11859" i="1"/>
  <c r="AB9184" i="1"/>
  <c r="AB8456" i="1"/>
  <c r="AB4097" i="1"/>
  <c r="AB23017" i="1"/>
  <c r="AB21224" i="1"/>
  <c r="AB13757" i="1"/>
  <c r="AB15174" i="1"/>
  <c r="AB9013" i="1"/>
  <c r="AB26694" i="1"/>
  <c r="AB16304" i="1"/>
  <c r="AB2136" i="1"/>
  <c r="AB36609" i="1"/>
  <c r="AB7217" i="1"/>
  <c r="AB7002" i="1"/>
  <c r="AB28222" i="1"/>
  <c r="AB7273" i="1"/>
  <c r="AB23580" i="1"/>
  <c r="AB14146" i="1"/>
  <c r="AB23109" i="1"/>
  <c r="AB31842" i="1"/>
  <c r="AB24133" i="1"/>
  <c r="AB29645" i="1"/>
  <c r="AB23983" i="1"/>
  <c r="AB23245" i="1"/>
  <c r="AB2894" i="1"/>
  <c r="AB28451" i="1"/>
  <c r="AB24646" i="1"/>
  <c r="AB19881" i="1"/>
  <c r="AB7685" i="1"/>
  <c r="AB18841" i="1"/>
  <c r="AB25056" i="1"/>
  <c r="AB12570" i="1"/>
  <c r="AB402" i="1"/>
  <c r="AB21391" i="1"/>
  <c r="AB12896" i="1"/>
  <c r="AB15242" i="1"/>
  <c r="AB30993" i="1"/>
  <c r="AB16360" i="1"/>
  <c r="AB17363" i="1"/>
  <c r="AB10148" i="1"/>
  <c r="AB19672" i="1"/>
  <c r="AB7580" i="1"/>
  <c r="AB21607" i="1"/>
  <c r="AB19034" i="1"/>
  <c r="AB20738" i="1"/>
  <c r="AB17288" i="1"/>
  <c r="AB33461" i="1"/>
  <c r="AB39084" i="1"/>
  <c r="AB14390" i="1"/>
  <c r="AB3940" i="1"/>
  <c r="AB17054" i="1"/>
  <c r="AB27432" i="1"/>
  <c r="AB21370" i="1"/>
  <c r="AB1699" i="1"/>
  <c r="AB35047" i="1"/>
  <c r="AB21613" i="1"/>
  <c r="AB18200" i="1"/>
  <c r="AB39245" i="1"/>
  <c r="AB23482" i="1"/>
  <c r="AB20134" i="1"/>
  <c r="AB39796" i="1"/>
  <c r="AB25164" i="1"/>
  <c r="AB18929" i="1"/>
  <c r="AB31500" i="1"/>
  <c r="AB473" i="1"/>
  <c r="AB4845" i="1"/>
  <c r="AB18649" i="1"/>
  <c r="AB5630" i="1"/>
  <c r="AB36628" i="1"/>
  <c r="AB8034" i="1"/>
  <c r="AB2782" i="1"/>
  <c r="AB15323" i="1"/>
  <c r="AB20254" i="1"/>
  <c r="AB3137" i="1"/>
  <c r="AB19551" i="1"/>
  <c r="AB11004" i="1"/>
  <c r="AB14379" i="1"/>
  <c r="AB25592" i="1"/>
  <c r="AB25826" i="1"/>
  <c r="AB37974" i="1"/>
  <c r="AB24177" i="1"/>
  <c r="AB1461" i="1"/>
  <c r="AB31833" i="1"/>
  <c r="AB18275" i="1"/>
  <c r="AB10826" i="1"/>
  <c r="AB27996" i="1"/>
  <c r="AB34385" i="1"/>
  <c r="AB11117" i="1"/>
  <c r="AB22045" i="1"/>
  <c r="AB18445" i="1"/>
  <c r="AB17066" i="1"/>
  <c r="AB31399" i="1"/>
  <c r="AB35257" i="1"/>
  <c r="AB104" i="1"/>
  <c r="AB7665" i="1"/>
  <c r="AB8340" i="1"/>
  <c r="AB19678" i="1"/>
  <c r="AB13510" i="1"/>
  <c r="AB12562" i="1"/>
  <c r="AB1793" i="1"/>
  <c r="AB27305" i="1"/>
  <c r="AB23264" i="1"/>
  <c r="AB5840" i="1"/>
  <c r="AB4940" i="1"/>
  <c r="AB18311" i="1"/>
  <c r="AB25933" i="1"/>
  <c r="AB37529" i="1"/>
  <c r="AB17757" i="1"/>
  <c r="AB14981" i="1"/>
  <c r="AB31055" i="1"/>
  <c r="AB22523" i="1"/>
  <c r="AB29595" i="1"/>
  <c r="AB740" i="1"/>
  <c r="AB27626" i="1"/>
  <c r="AB22759" i="1"/>
  <c r="AB28980" i="1"/>
  <c r="AB37879" i="1"/>
  <c r="AB11628" i="1"/>
  <c r="AB14703" i="1"/>
  <c r="AB19475" i="1"/>
  <c r="AB3213" i="1"/>
  <c r="AB39712" i="1"/>
  <c r="AB39705" i="1"/>
  <c r="AB40388" i="1"/>
  <c r="AB11352" i="1"/>
  <c r="AB28858" i="1"/>
  <c r="AB11892" i="1"/>
  <c r="AB24087" i="1"/>
  <c r="AB33354" i="1"/>
  <c r="AB39189" i="1"/>
  <c r="AB23941" i="1"/>
  <c r="AB16657" i="1"/>
  <c r="AB2465" i="1"/>
  <c r="AB12356" i="1"/>
  <c r="AB8420" i="1"/>
  <c r="AB23596" i="1"/>
  <c r="AB35998" i="1"/>
  <c r="AB39548" i="1"/>
  <c r="AB27662" i="1"/>
  <c r="AB24297" i="1"/>
  <c r="AB29170" i="1"/>
  <c r="AB26279" i="1"/>
  <c r="AB5083" i="1"/>
  <c r="AB14826" i="1"/>
  <c r="AB37247" i="1"/>
  <c r="AB17110" i="1"/>
  <c r="AB20345" i="1"/>
  <c r="AB29117" i="1"/>
  <c r="AB1074" i="1"/>
  <c r="AB34076" i="1"/>
  <c r="AB30294" i="1"/>
  <c r="AB7382" i="1"/>
  <c r="AB37035" i="1"/>
  <c r="AB21368" i="1"/>
  <c r="AB18196" i="1"/>
  <c r="AB17396" i="1"/>
  <c r="AB25425" i="1"/>
  <c r="AB4691" i="1"/>
  <c r="AB18496" i="1"/>
  <c r="AB8612" i="1"/>
  <c r="AB15218" i="1"/>
  <c r="AB902" i="1"/>
  <c r="AB6202" i="1"/>
  <c r="AB35502" i="1"/>
  <c r="AB1525" i="1"/>
  <c r="AB23800" i="1"/>
  <c r="AB19700" i="1"/>
  <c r="AB5978" i="1"/>
  <c r="AB25501" i="1"/>
  <c r="AB24104" i="1"/>
  <c r="AB14892" i="1"/>
  <c r="AB17949" i="1"/>
  <c r="AB20945" i="1"/>
  <c r="AB5509" i="1"/>
  <c r="AB37183" i="1"/>
  <c r="AB15998" i="1"/>
  <c r="AB40239" i="1"/>
  <c r="AB12967" i="1"/>
  <c r="AB20132" i="1"/>
  <c r="AB25681" i="1"/>
  <c r="AB22640" i="1"/>
  <c r="AB11079" i="1"/>
  <c r="AB27267" i="1"/>
  <c r="AB5667" i="1"/>
  <c r="AB29571" i="1"/>
  <c r="AB36087" i="1"/>
  <c r="AB28004" i="1"/>
  <c r="AB2779" i="1"/>
  <c r="AB5165" i="1"/>
  <c r="AB33098" i="1"/>
  <c r="AB7348" i="1"/>
  <c r="AB23644" i="1"/>
  <c r="AB17491" i="1"/>
  <c r="AB29612" i="1"/>
  <c r="AB27490" i="1"/>
  <c r="AB39917" i="1"/>
  <c r="AB33814" i="1"/>
  <c r="AB18245" i="1"/>
  <c r="AB6410" i="1"/>
  <c r="AB22699" i="1"/>
  <c r="AB7837" i="1"/>
  <c r="AB39545" i="1"/>
  <c r="AB39063" i="1"/>
  <c r="AB37917" i="1"/>
  <c r="AB39188" i="1"/>
  <c r="AB15527" i="1"/>
  <c r="AB4482" i="1"/>
  <c r="AB9690" i="1"/>
  <c r="AB29866" i="1"/>
  <c r="AB26877" i="1"/>
  <c r="AB12088" i="1"/>
  <c r="AB17379" i="1"/>
  <c r="AB12867" i="1"/>
  <c r="AB23451" i="1"/>
  <c r="AB16533" i="1"/>
  <c r="AB7817" i="1"/>
  <c r="AB19008" i="1"/>
  <c r="AB11444" i="1"/>
  <c r="AB21771" i="1"/>
  <c r="AB21752" i="1"/>
  <c r="AB13467" i="1"/>
  <c r="AB34722" i="1"/>
  <c r="AB28142" i="1"/>
  <c r="AB21963" i="1"/>
  <c r="AB30637" i="1"/>
  <c r="AB16086" i="1"/>
  <c r="AB28736" i="1"/>
  <c r="AB27951" i="1"/>
  <c r="AB31027" i="1"/>
  <c r="AB37516" i="1"/>
  <c r="AB30089" i="1"/>
  <c r="AB21384" i="1"/>
  <c r="AB38121" i="1"/>
  <c r="AB24859" i="1"/>
  <c r="AB6660" i="1"/>
  <c r="AB16009" i="1"/>
  <c r="AB27508" i="1"/>
  <c r="AB35973" i="1"/>
  <c r="AB14973" i="1"/>
  <c r="AB40318" i="1"/>
  <c r="AB23024" i="1"/>
  <c r="AB3936" i="1"/>
  <c r="AB20773" i="1"/>
  <c r="AB31715" i="1"/>
  <c r="AB34792" i="1"/>
  <c r="AB6621" i="1"/>
  <c r="AB39603" i="1"/>
  <c r="AB37112" i="1"/>
  <c r="AB36302" i="1"/>
  <c r="AB26048" i="1"/>
  <c r="AB31525" i="1"/>
  <c r="AB8639" i="1"/>
  <c r="AB35112" i="1"/>
  <c r="AB30266" i="1"/>
  <c r="AB35631" i="1"/>
  <c r="AB10586" i="1"/>
  <c r="AB39692" i="1"/>
  <c r="AB36571" i="1"/>
  <c r="AB31815" i="1"/>
  <c r="AB11134" i="1"/>
  <c r="AB17739" i="1"/>
  <c r="AB32440" i="1"/>
  <c r="AB11385" i="1"/>
  <c r="AB20808" i="1"/>
  <c r="AB28249" i="1"/>
  <c r="AB9506" i="1"/>
  <c r="AB24565" i="1"/>
  <c r="AB27984" i="1"/>
  <c r="AB17131" i="1"/>
  <c r="AB40155" i="1"/>
  <c r="AB26265" i="1"/>
  <c r="AB16648" i="1"/>
  <c r="AB22069" i="1"/>
  <c r="AB1682" i="1"/>
  <c r="AB26317" i="1"/>
  <c r="AB24983" i="1"/>
  <c r="AB3439" i="1"/>
  <c r="AB27666" i="1"/>
  <c r="AB35359" i="1"/>
  <c r="AB5975" i="1"/>
  <c r="AB9895" i="1"/>
  <c r="AB24812" i="1"/>
  <c r="AB34238" i="1"/>
  <c r="AB18712" i="1"/>
  <c r="AB29657" i="1"/>
  <c r="AB28133" i="1"/>
  <c r="AB36334" i="1"/>
  <c r="AB28062" i="1"/>
  <c r="AB29008" i="1"/>
  <c r="AB17490" i="1"/>
  <c r="AB14922" i="1"/>
  <c r="AB19206" i="1"/>
  <c r="AB35212" i="1"/>
  <c r="AB27468" i="1"/>
  <c r="AB29436" i="1"/>
  <c r="AB28785" i="1"/>
  <c r="AB14547" i="1"/>
  <c r="AB23273" i="1"/>
  <c r="AB27708" i="1"/>
  <c r="AB26768" i="1"/>
  <c r="AB13974" i="1"/>
  <c r="AB18730" i="1"/>
  <c r="AB25582" i="1"/>
  <c r="AB16351" i="1"/>
  <c r="AB4119" i="1"/>
  <c r="AB37662" i="1"/>
  <c r="AB25254" i="1"/>
  <c r="AB28390" i="1"/>
  <c r="AB37802" i="1"/>
  <c r="AB36072" i="1"/>
  <c r="AB39036" i="1"/>
  <c r="AB23514" i="1"/>
  <c r="AB12830" i="1"/>
  <c r="AB30876" i="1"/>
  <c r="AB19896" i="1"/>
  <c r="AB40369" i="1"/>
  <c r="AB35723" i="1"/>
  <c r="AB27486" i="1"/>
  <c r="AB27646" i="1"/>
  <c r="AB1463" i="1"/>
  <c r="AB3131" i="1"/>
  <c r="AB14861" i="1"/>
  <c r="AB21691" i="1"/>
  <c r="AB8622" i="1"/>
  <c r="AB5122" i="1"/>
  <c r="AB15667" i="1"/>
  <c r="AB13393" i="1"/>
  <c r="AB27496" i="1"/>
  <c r="AB9934" i="1"/>
  <c r="AB22766" i="1"/>
  <c r="AB25615" i="1"/>
  <c r="AB24739" i="1"/>
  <c r="AB39423" i="1"/>
  <c r="AB31728" i="1"/>
  <c r="AB40201" i="1"/>
  <c r="AB12234" i="1"/>
  <c r="AB28466" i="1"/>
  <c r="AB36392" i="1"/>
  <c r="AB5071" i="1"/>
  <c r="AB36772" i="1"/>
  <c r="AB18956" i="1"/>
  <c r="AB32819" i="1"/>
  <c r="AB7935" i="1"/>
  <c r="AB34310" i="1"/>
  <c r="AB38892" i="1"/>
  <c r="AB30745" i="1"/>
  <c r="AB16862" i="1"/>
  <c r="AB12665" i="1"/>
  <c r="AB31409" i="1"/>
  <c r="AB11602" i="1"/>
  <c r="AB37683" i="1"/>
  <c r="AB16491" i="1"/>
  <c r="AB33995" i="1"/>
  <c r="AB35914" i="1"/>
  <c r="AB28223" i="1"/>
  <c r="AB28153" i="1"/>
  <c r="AB7542" i="1"/>
  <c r="AB9527" i="1"/>
  <c r="AB24568" i="1"/>
  <c r="AB40297" i="1"/>
  <c r="AB2635" i="1"/>
  <c r="AB895" i="1"/>
  <c r="AB6655" i="1"/>
  <c r="AB20741" i="1"/>
  <c r="AB36943" i="1"/>
  <c r="AB7467" i="1"/>
  <c r="AB27699" i="1"/>
  <c r="AB37573" i="1"/>
  <c r="AB21660" i="1"/>
  <c r="AB39900" i="1"/>
  <c r="AB10325" i="1"/>
  <c r="AB27376" i="1"/>
  <c r="AB17163" i="1"/>
  <c r="AB13652" i="1"/>
  <c r="AB28077" i="1"/>
  <c r="AB30570" i="1"/>
  <c r="AB22185" i="1"/>
  <c r="AB5454" i="1"/>
  <c r="AB13832" i="1"/>
  <c r="AB13071" i="1"/>
  <c r="AB31682" i="1"/>
  <c r="AB22914" i="1"/>
  <c r="AB7683" i="1"/>
  <c r="AB30338" i="1"/>
  <c r="AB34398" i="1"/>
  <c r="AB19577" i="1"/>
  <c r="AB9360" i="1"/>
  <c r="AB2212" i="1"/>
  <c r="AB37231" i="1"/>
  <c r="AB23229" i="1"/>
  <c r="AB7792" i="1"/>
  <c r="AB5475" i="1"/>
  <c r="AB9764" i="1"/>
  <c r="AB23956" i="1"/>
  <c r="AB36712" i="1"/>
  <c r="AB34290" i="1"/>
  <c r="AB18199" i="1"/>
  <c r="AB25092" i="1"/>
  <c r="AB24281" i="1"/>
  <c r="AB33097" i="1"/>
  <c r="AB10752" i="1"/>
  <c r="AB15590" i="1"/>
  <c r="AB38230" i="1"/>
  <c r="AB23468" i="1"/>
  <c r="AB19928" i="1"/>
  <c r="AB22649" i="1"/>
  <c r="AB7033" i="1"/>
  <c r="AB19982" i="1"/>
  <c r="AB12749" i="1"/>
  <c r="AB15018" i="1"/>
  <c r="AB15086" i="1"/>
  <c r="AB9347" i="1"/>
  <c r="AB14649" i="1"/>
  <c r="AB23432" i="1"/>
  <c r="AB39087" i="1"/>
  <c r="AB19162" i="1"/>
  <c r="AB26353" i="1"/>
  <c r="AB14643" i="1"/>
  <c r="AB26034" i="1"/>
  <c r="AB23492" i="1"/>
  <c r="AB32416" i="1"/>
  <c r="AB12063" i="1"/>
  <c r="AB24024" i="1"/>
  <c r="AB241" i="1"/>
  <c r="AB26910" i="1"/>
  <c r="AB26561" i="1"/>
  <c r="AB19987" i="1"/>
  <c r="AB38517" i="1"/>
  <c r="AB14426" i="1"/>
  <c r="AB38456" i="1"/>
  <c r="AB13082" i="1"/>
  <c r="AB29020" i="1"/>
  <c r="AB24157" i="1"/>
  <c r="AB38528" i="1"/>
  <c r="AB21553" i="1"/>
  <c r="AB21977" i="1"/>
  <c r="AB24497" i="1"/>
  <c r="AB20375" i="1"/>
  <c r="AB25437" i="1"/>
  <c r="AB28394" i="1"/>
  <c r="AB21914" i="1"/>
  <c r="AB25613" i="1"/>
  <c r="AB38763" i="1"/>
  <c r="AB20789" i="1"/>
  <c r="AB35820" i="1"/>
  <c r="AB32651" i="1"/>
  <c r="AB31985" i="1"/>
  <c r="AB12119" i="1"/>
  <c r="AB27287" i="1"/>
  <c r="AB22099" i="1"/>
  <c r="AB14493" i="1"/>
  <c r="AB28410" i="1"/>
  <c r="AB24995" i="1"/>
  <c r="AB12409" i="1"/>
  <c r="AB23467" i="1"/>
  <c r="AB40059" i="1"/>
  <c r="AB38328" i="1"/>
  <c r="AB28877" i="1"/>
  <c r="AB20616" i="1"/>
  <c r="AB30814" i="1"/>
  <c r="AB8429" i="1"/>
  <c r="AB7357" i="1"/>
  <c r="AB22809" i="1"/>
  <c r="AB9607" i="1"/>
  <c r="AB24344" i="1"/>
  <c r="AB25234" i="1"/>
  <c r="AB22893" i="1"/>
  <c r="AB15157" i="1"/>
  <c r="AB16352" i="1"/>
  <c r="AB7891" i="1"/>
  <c r="AB22453" i="1"/>
  <c r="AB24190" i="1"/>
  <c r="AB256" i="1"/>
  <c r="AB2453" i="1"/>
  <c r="AB21637" i="1"/>
  <c r="AB26508" i="1"/>
  <c r="AB36897" i="1"/>
  <c r="AB15142" i="1"/>
  <c r="AB18063" i="1"/>
  <c r="AB25523" i="1"/>
  <c r="AB28479" i="1"/>
  <c r="AB14105" i="1"/>
  <c r="AB12203" i="1"/>
  <c r="AB13896" i="1"/>
  <c r="AB19470" i="1"/>
  <c r="AB26823" i="1"/>
  <c r="AB9909" i="1"/>
  <c r="AB1887" i="1"/>
  <c r="AB22443" i="1"/>
  <c r="AB25841" i="1"/>
  <c r="AB14210" i="1"/>
  <c r="AB16783" i="1"/>
  <c r="AB8515" i="1"/>
  <c r="AB19073" i="1"/>
  <c r="AB39315" i="1"/>
  <c r="AB24084" i="1"/>
  <c r="AB11987" i="1"/>
  <c r="AB23302" i="1"/>
  <c r="AB31605" i="1"/>
  <c r="AB38424" i="1"/>
  <c r="AB35861" i="1"/>
  <c r="AB23118" i="1"/>
  <c r="AB13304" i="1"/>
  <c r="AB39740" i="1"/>
  <c r="AB7229" i="1"/>
  <c r="AB36792" i="1"/>
  <c r="AB19000" i="1"/>
  <c r="AB33785" i="1"/>
  <c r="AB26514" i="1"/>
  <c r="AB37775" i="1"/>
  <c r="AB618" i="1"/>
  <c r="AB33661" i="1"/>
  <c r="AB22976" i="1"/>
  <c r="AB3696" i="1"/>
  <c r="AB35852" i="1"/>
  <c r="AB37349" i="1"/>
  <c r="AB19243" i="1"/>
  <c r="AB9898" i="1"/>
  <c r="AB38092" i="1"/>
  <c r="AB26271" i="1"/>
  <c r="AB33571" i="1"/>
  <c r="AB27489" i="1"/>
  <c r="AB1061" i="1"/>
  <c r="AB29258" i="1"/>
  <c r="AB2968" i="1"/>
  <c r="AB30833" i="1"/>
  <c r="AB6889" i="1"/>
  <c r="AB2984" i="1"/>
  <c r="AB30214" i="1"/>
  <c r="AB30841" i="1"/>
  <c r="AB33047" i="1"/>
  <c r="AB27829" i="1"/>
  <c r="AB1937" i="1"/>
  <c r="AB25735" i="1"/>
  <c r="AB34052" i="1"/>
  <c r="AB37401" i="1"/>
  <c r="AB503" i="1"/>
  <c r="AB25136" i="1"/>
  <c r="AB11063" i="1"/>
  <c r="AB31753" i="1"/>
  <c r="AB40045" i="1"/>
  <c r="AB31618" i="1"/>
  <c r="AB5575" i="1"/>
  <c r="AB16614" i="1"/>
  <c r="AB29921" i="1"/>
  <c r="AB18799" i="1"/>
  <c r="AB6890" i="1"/>
  <c r="AB10481" i="1"/>
  <c r="AB8513" i="1"/>
  <c r="AB7385" i="1"/>
  <c r="AB23391" i="1"/>
  <c r="AB27875" i="1"/>
  <c r="AB11710" i="1"/>
  <c r="AB32916" i="1"/>
  <c r="AB29454" i="1"/>
  <c r="AB13244" i="1"/>
  <c r="AB15245" i="1"/>
  <c r="AB37005" i="1"/>
  <c r="AB8176" i="1"/>
  <c r="AB38421" i="1"/>
  <c r="AB12836" i="1"/>
  <c r="AB33277" i="1"/>
  <c r="AB27386" i="1"/>
  <c r="AB31203" i="1"/>
  <c r="AB20289" i="1"/>
  <c r="AB30619" i="1"/>
  <c r="AB23619" i="1"/>
  <c r="AB38170" i="1"/>
  <c r="AB8447" i="1"/>
  <c r="AB10755" i="1"/>
  <c r="AB22769" i="1"/>
  <c r="AB11923" i="1"/>
  <c r="AB8291" i="1"/>
  <c r="AB21031" i="1"/>
  <c r="AB39027" i="1"/>
  <c r="AB13806" i="1"/>
  <c r="AB20539" i="1"/>
  <c r="AB13677" i="1"/>
  <c r="AB22004" i="1"/>
  <c r="AB30190" i="1"/>
  <c r="AB17720" i="1"/>
  <c r="AB28219" i="1"/>
  <c r="AB28614" i="1"/>
  <c r="AB34801" i="1"/>
  <c r="AB14560" i="1"/>
  <c r="AB12939" i="1"/>
  <c r="AB34574" i="1"/>
  <c r="AB4109" i="1"/>
  <c r="AB38583" i="1"/>
  <c r="AB35029" i="1"/>
  <c r="AB25884" i="1"/>
  <c r="AB4657" i="1"/>
  <c r="AB29535" i="1"/>
  <c r="AB27893" i="1"/>
  <c r="AB5031" i="1"/>
  <c r="AB23549" i="1"/>
  <c r="AB31590" i="1"/>
  <c r="AB19223" i="1"/>
  <c r="AB18646" i="1"/>
  <c r="AB4409" i="1"/>
  <c r="AB8718" i="1"/>
  <c r="AB20283" i="1"/>
  <c r="AB24210" i="1"/>
  <c r="AB11030" i="1"/>
  <c r="AB36099" i="1"/>
  <c r="AB1433" i="1"/>
  <c r="AB22651" i="1"/>
  <c r="AB30242" i="1"/>
  <c r="AB28095" i="1"/>
  <c r="AB21780" i="1"/>
  <c r="AB24684" i="1"/>
  <c r="AB11762" i="1"/>
  <c r="AB9441" i="1"/>
  <c r="AB4089" i="1"/>
  <c r="AB22635" i="1"/>
  <c r="AB10308" i="1"/>
  <c r="AB24035" i="1"/>
  <c r="AB30133" i="1"/>
  <c r="AB38574" i="1"/>
  <c r="AB29911" i="1"/>
  <c r="AB25021" i="1"/>
  <c r="AB406" i="1"/>
  <c r="AB39542" i="1"/>
  <c r="AB22794" i="1"/>
  <c r="AB30580" i="1"/>
  <c r="AB37979" i="1"/>
  <c r="AB32727" i="1"/>
  <c r="AB30098" i="1"/>
  <c r="AB31187" i="1"/>
  <c r="AB16596" i="1"/>
  <c r="AB40477" i="1"/>
  <c r="AB29659" i="1"/>
  <c r="AB3960" i="1"/>
  <c r="AB20251" i="1"/>
  <c r="AB28182" i="1"/>
  <c r="AB32912" i="1"/>
  <c r="AB25242" i="1"/>
  <c r="AB16121" i="1"/>
  <c r="AB16129" i="1"/>
  <c r="AB8001" i="1"/>
  <c r="AB12856" i="1"/>
  <c r="AB39838" i="1"/>
  <c r="AB16603" i="1"/>
  <c r="AB35773" i="1"/>
  <c r="AB5012" i="1"/>
  <c r="AB23944" i="1"/>
  <c r="AB22569" i="1"/>
  <c r="AB27072" i="1"/>
  <c r="AB2167" i="1"/>
  <c r="AB25182" i="1"/>
  <c r="AB798" i="1"/>
  <c r="AB27066" i="1"/>
  <c r="AB25132" i="1"/>
  <c r="AB7687" i="1"/>
  <c r="AB9674" i="1"/>
  <c r="AB25579" i="1"/>
  <c r="AB6145" i="1"/>
  <c r="AB5472" i="1"/>
  <c r="AB15664" i="1"/>
  <c r="AB210" i="1"/>
  <c r="AB34163" i="1"/>
  <c r="AB34258" i="1"/>
  <c r="AB4100" i="1"/>
  <c r="AB38361" i="1"/>
  <c r="AB19574" i="1"/>
  <c r="AB19288" i="1"/>
  <c r="AB40302" i="1"/>
  <c r="AB14811" i="1"/>
  <c r="AB5585" i="1"/>
  <c r="AB23014" i="1"/>
  <c r="AB25661" i="1"/>
  <c r="AB3360" i="1"/>
  <c r="AB15820" i="1"/>
  <c r="AB39124" i="1"/>
  <c r="AB35362" i="1"/>
  <c r="AB4771" i="1"/>
  <c r="AB18187" i="1"/>
  <c r="AB12773" i="1"/>
  <c r="AB8514" i="1"/>
  <c r="AB37986" i="1"/>
  <c r="AB22751" i="1"/>
  <c r="AB29884" i="1"/>
  <c r="AB37605" i="1"/>
  <c r="AB29284" i="1"/>
  <c r="AB17929" i="1"/>
  <c r="AB9765" i="1"/>
  <c r="AB31722" i="1"/>
  <c r="AB22764" i="1"/>
  <c r="AB19398" i="1"/>
  <c r="AB28963" i="1"/>
  <c r="AB33638" i="1"/>
  <c r="AB37708" i="1"/>
  <c r="AB34172" i="1"/>
  <c r="AB31335" i="1"/>
  <c r="AB39210" i="1"/>
  <c r="AB20008" i="1"/>
  <c r="AB27106" i="1"/>
  <c r="AB4816" i="1"/>
  <c r="AB28309" i="1"/>
  <c r="AB24520" i="1"/>
  <c r="AB22723" i="1"/>
  <c r="AB21994" i="1"/>
  <c r="AB18477" i="1"/>
  <c r="AB16618" i="1"/>
  <c r="AB34748" i="1"/>
  <c r="AB15768" i="1"/>
  <c r="AB2537" i="1"/>
  <c r="AB32350" i="1"/>
  <c r="AB16623" i="1"/>
  <c r="AB37028" i="1"/>
  <c r="AB26304" i="1"/>
  <c r="AB19724" i="1"/>
  <c r="AB13452" i="1"/>
  <c r="AB28341" i="1"/>
  <c r="AB34617" i="1"/>
  <c r="AB35283" i="1"/>
  <c r="AB37104" i="1"/>
  <c r="AB34430" i="1"/>
  <c r="AB6102" i="1"/>
  <c r="AB26394" i="1"/>
  <c r="AB31533" i="1"/>
  <c r="AB4269" i="1"/>
  <c r="AB8263" i="1"/>
  <c r="AB31233" i="1"/>
  <c r="AB25752" i="1"/>
  <c r="AB18974" i="1"/>
  <c r="AB20261" i="1"/>
  <c r="AB17220" i="1"/>
  <c r="AB34527" i="1"/>
  <c r="AB39096" i="1"/>
  <c r="AB10305" i="1"/>
  <c r="AB32802" i="1"/>
  <c r="AB33504" i="1"/>
  <c r="AB32820" i="1"/>
  <c r="AB10154" i="1"/>
  <c r="AB7842" i="1"/>
  <c r="AB14045" i="1"/>
  <c r="AB6560" i="1"/>
  <c r="AB29267" i="1"/>
  <c r="AB5843" i="1"/>
  <c r="AB38784" i="1"/>
  <c r="AB32797" i="1"/>
  <c r="AB17788" i="1"/>
  <c r="AB39123" i="1"/>
  <c r="AB13476" i="1"/>
  <c r="AB30300" i="1"/>
  <c r="AB11520" i="1"/>
  <c r="AB8051" i="1"/>
  <c r="AB33136" i="1"/>
  <c r="AB25448" i="1"/>
  <c r="AB28472" i="1"/>
  <c r="AB12907" i="1"/>
  <c r="AB22419" i="1"/>
  <c r="AB39342" i="1"/>
  <c r="AB29035" i="1"/>
  <c r="AB28236" i="1"/>
  <c r="AB10290" i="1"/>
  <c r="AB13198" i="1"/>
  <c r="AB33978" i="1"/>
  <c r="AB18430" i="1"/>
  <c r="AB4257" i="1"/>
  <c r="AB20880" i="1"/>
  <c r="AB15045" i="1"/>
  <c r="AB31555" i="1"/>
  <c r="AB13070" i="1"/>
  <c r="AB14753" i="1"/>
  <c r="AB6635" i="1"/>
  <c r="AB37257" i="1"/>
  <c r="AB17594" i="1"/>
  <c r="AB20825" i="1"/>
  <c r="AB29385" i="1"/>
  <c r="AB10472" i="1"/>
  <c r="AB27681" i="1"/>
  <c r="AB15202" i="1"/>
  <c r="AB5916" i="1"/>
  <c r="AB10691" i="1"/>
  <c r="AB18763" i="1"/>
  <c r="AB31637" i="1"/>
  <c r="AB19386" i="1"/>
  <c r="AB17951" i="1"/>
  <c r="AB25204" i="1"/>
  <c r="AB33528" i="1"/>
  <c r="AB17954" i="1"/>
  <c r="AB35195" i="1"/>
  <c r="AB32205" i="1"/>
  <c r="AB32" i="1"/>
  <c r="AB28321" i="1"/>
  <c r="AB37611" i="1"/>
  <c r="AB12332" i="1"/>
  <c r="AB24187" i="1"/>
  <c r="AB3956" i="1"/>
  <c r="AB13566" i="1"/>
  <c r="AB10201" i="1"/>
  <c r="AB8287" i="1"/>
  <c r="AB32257" i="1"/>
  <c r="AB25779" i="1"/>
  <c r="AB8915" i="1"/>
  <c r="AB12184" i="1"/>
  <c r="AB27314" i="1"/>
  <c r="AB35908" i="1"/>
  <c r="AB2871" i="1"/>
  <c r="AB37736" i="1"/>
  <c r="AB29803" i="1"/>
  <c r="AB27826" i="1"/>
  <c r="AB28046" i="1"/>
  <c r="AB9711" i="1"/>
  <c r="AB4288" i="1"/>
  <c r="AB8354" i="1"/>
  <c r="AB10840" i="1"/>
  <c r="AB592" i="1"/>
  <c r="AB4865" i="1"/>
  <c r="AB10904" i="1"/>
  <c r="AB2263" i="1"/>
  <c r="AB37492" i="1"/>
  <c r="AB20006" i="1"/>
  <c r="AB1410" i="1"/>
  <c r="AB15800" i="1"/>
  <c r="AB20624" i="1"/>
  <c r="AB4391" i="1"/>
  <c r="AB39365" i="1"/>
  <c r="AB32276" i="1"/>
  <c r="AB13922" i="1"/>
  <c r="AB28123" i="1"/>
  <c r="AB27827" i="1"/>
  <c r="AB12572" i="1"/>
  <c r="AB10651" i="1"/>
  <c r="AB820" i="1"/>
  <c r="AB14336" i="1"/>
  <c r="AB9128" i="1"/>
  <c r="AB36657" i="1"/>
  <c r="AB5596" i="1"/>
  <c r="AB14255" i="1"/>
  <c r="AB39328" i="1"/>
  <c r="AB36666" i="1"/>
  <c r="AB3462" i="1"/>
  <c r="AB4142" i="1"/>
  <c r="AB8394" i="1"/>
  <c r="AB4188" i="1"/>
  <c r="AB36867" i="1"/>
  <c r="AB3725" i="1"/>
  <c r="AB37866" i="1"/>
  <c r="AB20904" i="1"/>
  <c r="AB4656" i="1"/>
  <c r="AB30465" i="1"/>
  <c r="AB2237" i="1"/>
  <c r="AB2748" i="1"/>
  <c r="AB10318" i="1"/>
  <c r="AB11935" i="1"/>
  <c r="AB27474" i="1"/>
  <c r="AB18067" i="1"/>
  <c r="AB3249" i="1"/>
  <c r="AB8120" i="1"/>
  <c r="AB22805" i="1"/>
  <c r="AB30143" i="1"/>
  <c r="AB31936" i="1"/>
  <c r="AB2923" i="1"/>
  <c r="AB6514" i="1"/>
  <c r="AB13868" i="1"/>
  <c r="AB2825" i="1"/>
  <c r="AB25546" i="1"/>
  <c r="AB30186" i="1"/>
  <c r="AB34344" i="1"/>
  <c r="AB30669" i="1"/>
  <c r="AB12488" i="1"/>
  <c r="AB2222" i="1"/>
  <c r="AB1576" i="1"/>
  <c r="AB1367" i="1"/>
  <c r="AB35068" i="1"/>
  <c r="AB36988" i="1"/>
  <c r="AB16990" i="1"/>
  <c r="AB38162" i="1"/>
  <c r="AB38533" i="1"/>
  <c r="AB26542" i="1"/>
  <c r="AB10112" i="1"/>
  <c r="AB11268" i="1"/>
  <c r="AB40313" i="1"/>
  <c r="AB5295" i="1"/>
  <c r="AB26450" i="1"/>
  <c r="AB47" i="1"/>
  <c r="AB5737" i="1"/>
  <c r="AB26608" i="1"/>
  <c r="AB9685" i="1"/>
  <c r="AB25114" i="1"/>
  <c r="AB4475" i="1"/>
  <c r="AB7374" i="1"/>
  <c r="AB17887" i="1"/>
  <c r="AB3437" i="1"/>
  <c r="AB10635" i="1"/>
  <c r="AB29861" i="1"/>
  <c r="AB25222" i="1"/>
  <c r="AB27517" i="1"/>
  <c r="AB19168" i="1"/>
  <c r="AB34860" i="1"/>
  <c r="AB21708" i="1"/>
  <c r="AB6014" i="1"/>
  <c r="AB3229" i="1"/>
  <c r="AB4829" i="1"/>
  <c r="AB36249" i="1"/>
  <c r="AB29475" i="1"/>
  <c r="AB25632" i="1"/>
  <c r="AB38563" i="1"/>
  <c r="AB30883" i="1"/>
  <c r="AB25726" i="1"/>
  <c r="AB21371" i="1"/>
  <c r="AB13768" i="1"/>
  <c r="AB20780" i="1"/>
  <c r="AB13666" i="1"/>
  <c r="AB23606" i="1"/>
  <c r="AB18148" i="1"/>
  <c r="AB15862" i="1"/>
  <c r="AB23399" i="1"/>
  <c r="AB20867" i="1"/>
  <c r="AB3649" i="1"/>
  <c r="AB33992" i="1"/>
  <c r="AB20052" i="1"/>
  <c r="AB10773" i="1"/>
  <c r="AB38842" i="1"/>
  <c r="AB18800" i="1"/>
  <c r="AB29795" i="1"/>
  <c r="AB2863" i="1"/>
  <c r="AB36086" i="1"/>
  <c r="AB13352" i="1"/>
  <c r="AB30176" i="1"/>
  <c r="AB19944" i="1"/>
  <c r="AB2747" i="1"/>
  <c r="AB23075" i="1"/>
  <c r="AB1927" i="1"/>
  <c r="AB3199" i="1"/>
  <c r="AB32522" i="1"/>
  <c r="AB17261" i="1"/>
  <c r="AB5969" i="1"/>
  <c r="AB16228" i="1"/>
  <c r="AB36617" i="1"/>
  <c r="AB12355" i="1"/>
  <c r="AB23431" i="1"/>
  <c r="AB12701" i="1"/>
  <c r="AB18488" i="1"/>
  <c r="AB25054" i="1"/>
  <c r="AB5004" i="1"/>
  <c r="AB31113" i="1"/>
  <c r="AB4027" i="1"/>
  <c r="AB26001" i="1"/>
  <c r="AB6304" i="1"/>
  <c r="AB9161" i="1"/>
  <c r="AB8322" i="1"/>
  <c r="AB6650" i="1"/>
  <c r="AB9985" i="1"/>
  <c r="AB27104" i="1"/>
  <c r="AB7342" i="1"/>
  <c r="AB16600" i="1"/>
  <c r="AB14897" i="1"/>
  <c r="AB11636" i="1"/>
  <c r="AB18229" i="1"/>
  <c r="AB5540" i="1"/>
  <c r="AB28622" i="1"/>
  <c r="AB4061" i="1"/>
  <c r="AB16880" i="1"/>
  <c r="AB10756" i="1"/>
  <c r="AB28250" i="1"/>
  <c r="AB18012" i="1"/>
  <c r="AB22344" i="1"/>
  <c r="AB24178" i="1"/>
  <c r="AB14674" i="1"/>
  <c r="AB7419" i="1"/>
  <c r="AB3460" i="1"/>
  <c r="AB6354" i="1"/>
  <c r="AB28657" i="1"/>
  <c r="AB22504" i="1"/>
  <c r="AB55" i="1"/>
  <c r="AB32279" i="1"/>
  <c r="AB31760" i="1"/>
  <c r="AB9393" i="1"/>
  <c r="AB5802" i="1"/>
  <c r="AB23552" i="1"/>
  <c r="AB38326" i="1"/>
  <c r="AB7506" i="1"/>
  <c r="AB21988" i="1"/>
  <c r="AB32208" i="1"/>
  <c r="AB1094" i="1"/>
  <c r="AB18408" i="1"/>
  <c r="AB26706" i="1"/>
  <c r="AB30548" i="1"/>
  <c r="AB3929" i="1"/>
  <c r="AB17840" i="1"/>
  <c r="AB37252" i="1"/>
  <c r="AB25763" i="1"/>
  <c r="AB40174" i="1"/>
  <c r="AB26829" i="1"/>
  <c r="AB30283" i="1"/>
  <c r="AB33311" i="1"/>
  <c r="AB39112" i="1"/>
  <c r="AB4126" i="1"/>
  <c r="AB11938" i="1"/>
  <c r="AB36345" i="1"/>
  <c r="AB31020" i="1"/>
  <c r="AB20495" i="1"/>
  <c r="AB16796" i="1"/>
  <c r="AB9080" i="1"/>
  <c r="AB28198" i="1"/>
  <c r="AB29466" i="1"/>
  <c r="AB21103" i="1"/>
  <c r="AB29274" i="1"/>
  <c r="AB32801" i="1"/>
  <c r="AB19242" i="1"/>
  <c r="AB32434" i="1"/>
  <c r="AB8195" i="1"/>
  <c r="AB9826" i="1"/>
  <c r="AB40312" i="1"/>
  <c r="AB14256" i="1"/>
  <c r="AB19406" i="1"/>
  <c r="AB31068" i="1"/>
  <c r="AB9938" i="1"/>
  <c r="AB6029" i="1"/>
  <c r="AB30405" i="1"/>
  <c r="AB38026" i="1"/>
  <c r="AB26263" i="1"/>
  <c r="AB3673" i="1"/>
  <c r="AB19450" i="1"/>
  <c r="AB36541" i="1"/>
  <c r="AB17002" i="1"/>
  <c r="AB19800" i="1"/>
  <c r="AB22538" i="1"/>
  <c r="AB3378" i="1"/>
  <c r="AB6370" i="1"/>
  <c r="AB13745" i="1"/>
  <c r="AB6767" i="1"/>
  <c r="AB23465" i="1"/>
  <c r="AB29249" i="1"/>
  <c r="AB1007" i="1"/>
  <c r="AB13106" i="1"/>
  <c r="AB31386" i="1"/>
  <c r="AB37485" i="1"/>
  <c r="AB2581" i="1"/>
  <c r="AB15029" i="1"/>
  <c r="AB33129" i="1"/>
  <c r="AB24770" i="1"/>
  <c r="AB36112" i="1"/>
  <c r="AB27384" i="1"/>
  <c r="AB20068" i="1"/>
  <c r="AB1522" i="1"/>
  <c r="AB10514" i="1"/>
  <c r="AB22951" i="1"/>
  <c r="AB24468" i="1"/>
  <c r="AB14622" i="1"/>
  <c r="AB3588" i="1"/>
  <c r="AB2905" i="1"/>
  <c r="AB31171" i="1"/>
  <c r="AB35871" i="1"/>
  <c r="AB29212" i="1"/>
  <c r="AB11997" i="1"/>
  <c r="AB25683" i="1"/>
  <c r="AB29711" i="1"/>
  <c r="AB13673" i="1"/>
  <c r="AB10464" i="1"/>
  <c r="AB4842" i="1"/>
  <c r="AB38347" i="1"/>
  <c r="AB32573" i="1"/>
  <c r="AB1772" i="1"/>
  <c r="AB3815" i="1"/>
  <c r="AB38994" i="1"/>
  <c r="AB5376" i="1"/>
  <c r="AB733" i="1"/>
  <c r="AB34701" i="1"/>
  <c r="AB37967" i="1"/>
  <c r="AB11436" i="1"/>
  <c r="AB37366" i="1"/>
  <c r="AB40265" i="1"/>
  <c r="AB5120" i="1"/>
  <c r="AB28775" i="1"/>
  <c r="AB9020" i="1"/>
  <c r="AB12019" i="1"/>
  <c r="AB6977" i="1"/>
  <c r="AB33320" i="1"/>
  <c r="AB35661" i="1"/>
  <c r="AB34105" i="1"/>
  <c r="AB10255" i="1"/>
  <c r="AB2925" i="1"/>
  <c r="AB4729" i="1"/>
  <c r="AB29094" i="1"/>
  <c r="AB22841" i="1"/>
  <c r="AB37569" i="1"/>
  <c r="AB37415" i="1"/>
  <c r="AB1446" i="1"/>
  <c r="AB32610" i="1"/>
  <c r="AB36431" i="1"/>
  <c r="AB34755" i="1"/>
  <c r="AB34756" i="1"/>
  <c r="AB18894" i="1"/>
  <c r="AB9893" i="1"/>
  <c r="AB16361" i="1"/>
  <c r="AB7460" i="1"/>
  <c r="AB13083" i="1"/>
  <c r="AB36243" i="1"/>
  <c r="AB24536" i="1"/>
  <c r="AB23996" i="1"/>
  <c r="AB24266" i="1"/>
  <c r="AB8681" i="1"/>
  <c r="AB29159" i="1"/>
  <c r="AB26201" i="1"/>
  <c r="AB753" i="1"/>
  <c r="AB1606" i="1"/>
  <c r="AB12243" i="1"/>
  <c r="AB10640" i="1"/>
  <c r="AB30540" i="1"/>
  <c r="AB29527" i="1"/>
  <c r="AB2417" i="1"/>
  <c r="AB23182" i="1"/>
  <c r="AB26056" i="1"/>
  <c r="AB15415" i="1"/>
  <c r="AB3723" i="1"/>
  <c r="AB15989" i="1"/>
  <c r="AB6193" i="1"/>
  <c r="AB28698" i="1"/>
  <c r="AB11074" i="1"/>
  <c r="AB12466" i="1"/>
  <c r="AB4434" i="1"/>
  <c r="AB14284" i="1"/>
  <c r="AB39974" i="1"/>
  <c r="AB438" i="1"/>
  <c r="AB38684" i="1"/>
  <c r="AB21600" i="1"/>
  <c r="AB25542" i="1"/>
  <c r="AB9597" i="1"/>
  <c r="AB23165" i="1"/>
  <c r="AB39175" i="1"/>
  <c r="AB25912" i="1"/>
  <c r="AB38648" i="1"/>
  <c r="AB11741" i="1"/>
  <c r="AB10593" i="1"/>
  <c r="AB3898" i="1"/>
  <c r="AB22049" i="1"/>
  <c r="AB27437" i="1"/>
  <c r="AB6320" i="1"/>
  <c r="AB15942" i="1"/>
  <c r="AB3356" i="1"/>
  <c r="AB15113" i="1"/>
  <c r="AB19736" i="1"/>
  <c r="AB19074" i="1"/>
  <c r="AB35795" i="1"/>
  <c r="AB35332" i="1"/>
  <c r="AB7498" i="1"/>
  <c r="AB1905" i="1"/>
  <c r="AB34623" i="1"/>
  <c r="AB25941" i="1"/>
  <c r="AB34958" i="1"/>
  <c r="AB6809" i="1"/>
  <c r="AB2510" i="1"/>
  <c r="AB14938" i="1"/>
  <c r="AB36395" i="1"/>
  <c r="AB12795" i="1"/>
  <c r="AB14557" i="1"/>
  <c r="AB8767" i="1"/>
  <c r="AB37935" i="1"/>
  <c r="AB39009" i="1"/>
  <c r="AB29660" i="1"/>
  <c r="AB36597" i="1"/>
  <c r="AB15748" i="1"/>
  <c r="AB12908" i="1"/>
  <c r="AB36423" i="1"/>
  <c r="AB19116" i="1"/>
  <c r="AB33471" i="1"/>
  <c r="AB8999" i="1"/>
  <c r="AB13224" i="1"/>
  <c r="AB18868" i="1"/>
  <c r="AB27249" i="1"/>
  <c r="AB4980" i="1"/>
  <c r="AB32304" i="1"/>
  <c r="AB19266" i="1"/>
  <c r="AB33720" i="1"/>
  <c r="AB4196" i="1"/>
  <c r="AB27166" i="1"/>
  <c r="AB20732" i="1"/>
  <c r="AB24302" i="1"/>
  <c r="AB29349" i="1"/>
  <c r="AB12552" i="1"/>
  <c r="AB30034" i="1"/>
  <c r="AB9507" i="1"/>
  <c r="AB23354" i="1"/>
  <c r="AB40253" i="1"/>
  <c r="AB31180" i="1"/>
  <c r="AB17076" i="1"/>
  <c r="AB36404" i="1"/>
  <c r="AB13215" i="1"/>
  <c r="AB13780" i="1"/>
  <c r="AB23791" i="1"/>
  <c r="AB8067" i="1"/>
  <c r="AB2165" i="1"/>
  <c r="AB40414" i="1"/>
  <c r="AB28879" i="1"/>
  <c r="AB24751" i="1"/>
  <c r="AB35772" i="1"/>
  <c r="AB18901" i="1"/>
  <c r="AB33715" i="1"/>
  <c r="AB31903" i="1"/>
  <c r="AB25861" i="1"/>
  <c r="AB24231" i="1"/>
  <c r="AB37652" i="1"/>
  <c r="AB33100" i="1"/>
  <c r="AB22574" i="1"/>
  <c r="AB3210" i="1"/>
  <c r="AB16813" i="1"/>
  <c r="AB13473" i="1"/>
  <c r="AB31726" i="1"/>
  <c r="AB11785" i="1"/>
  <c r="AB23675" i="1"/>
  <c r="AB23849" i="1"/>
  <c r="AB22422" i="1"/>
  <c r="AB6369" i="1"/>
  <c r="AB17447" i="1"/>
  <c r="AB21423" i="1"/>
  <c r="AB13833" i="1"/>
  <c r="AB26962" i="1"/>
  <c r="AB25544" i="1"/>
  <c r="AB25348" i="1"/>
  <c r="AB11194" i="1"/>
  <c r="AB22096" i="1"/>
  <c r="AB33356" i="1"/>
  <c r="AB11888" i="1"/>
  <c r="AB27843" i="1"/>
  <c r="AB16184" i="1"/>
  <c r="AB10425" i="1"/>
  <c r="AB25754" i="1"/>
  <c r="AB30039" i="1"/>
  <c r="AB26751" i="1"/>
  <c r="AB9663" i="1"/>
  <c r="AB21573" i="1"/>
  <c r="AB9017" i="1"/>
  <c r="AB13086" i="1"/>
  <c r="AB13216" i="1"/>
  <c r="AB17008" i="1"/>
  <c r="AB34141" i="1"/>
  <c r="AB21191" i="1"/>
  <c r="AB38303" i="1"/>
  <c r="AB4731" i="1"/>
  <c r="AB30223" i="1"/>
  <c r="AB10614" i="1"/>
  <c r="AB36674" i="1"/>
  <c r="AB39907" i="1"/>
  <c r="AB10145" i="1"/>
  <c r="AB30132" i="1"/>
  <c r="AB8288" i="1"/>
  <c r="AB28633" i="1"/>
  <c r="AB10886" i="1"/>
  <c r="AB3833" i="1"/>
  <c r="AB3180" i="1"/>
  <c r="AB18429" i="1"/>
  <c r="AB18986" i="1"/>
  <c r="AB16835" i="1"/>
  <c r="AB35115" i="1"/>
  <c r="AB6785" i="1"/>
  <c r="AB15270" i="1"/>
  <c r="AB8035" i="1"/>
  <c r="AB23010" i="1"/>
  <c r="AB9926" i="1"/>
  <c r="AB9896" i="1"/>
  <c r="AB33096" i="1"/>
  <c r="AB40406" i="1"/>
  <c r="AB6044" i="1"/>
  <c r="AB39261" i="1"/>
  <c r="AB15478" i="1"/>
  <c r="AB25678" i="1"/>
  <c r="AB30007" i="1"/>
  <c r="AB14449" i="1"/>
  <c r="AB21519" i="1"/>
  <c r="AB35410" i="1"/>
  <c r="AB8817" i="1"/>
  <c r="AB26371" i="1"/>
  <c r="AB34738" i="1"/>
  <c r="AB5495" i="1"/>
  <c r="AB14143" i="1"/>
  <c r="AB4908" i="1"/>
  <c r="AB12101" i="1"/>
  <c r="AB35960" i="1"/>
  <c r="AB22107" i="1"/>
  <c r="AB15891" i="1"/>
  <c r="AB1750" i="1"/>
  <c r="AB33769" i="1"/>
  <c r="AB25094" i="1"/>
  <c r="AB21565" i="1"/>
  <c r="AB3217" i="1"/>
  <c r="AB28240" i="1"/>
  <c r="AB17450" i="1"/>
  <c r="AB31660" i="1"/>
  <c r="AB37014" i="1"/>
  <c r="AB19190" i="1"/>
  <c r="AB5265" i="1"/>
  <c r="AB15281" i="1"/>
  <c r="AB16900" i="1"/>
  <c r="AB13496" i="1"/>
  <c r="AB22098" i="1"/>
  <c r="AB38405" i="1"/>
  <c r="AB16878" i="1"/>
  <c r="AB8606" i="1"/>
  <c r="AB11363" i="1"/>
  <c r="AB17958" i="1"/>
  <c r="AB5736" i="1"/>
  <c r="AB35946" i="1"/>
  <c r="AB35491" i="1"/>
  <c r="AB37286" i="1"/>
  <c r="AB39503" i="1"/>
  <c r="AB39913" i="1"/>
  <c r="AB22596" i="1"/>
  <c r="AB18621" i="1"/>
  <c r="AB4753" i="1"/>
  <c r="AB33962" i="1"/>
  <c r="AB9310" i="1"/>
  <c r="AB22038" i="1"/>
  <c r="AB27023" i="1"/>
  <c r="AB320" i="1"/>
  <c r="AB23310" i="1"/>
  <c r="AB12254" i="1"/>
  <c r="AB27658" i="1"/>
  <c r="AB14228" i="1"/>
  <c r="AB30287" i="1"/>
  <c r="AB2610" i="1"/>
  <c r="AB18409" i="1"/>
  <c r="AB1308" i="1"/>
  <c r="AB17908" i="1"/>
  <c r="AB28517" i="1"/>
  <c r="AB4444" i="1"/>
  <c r="AB5797" i="1"/>
  <c r="AB10660" i="1"/>
  <c r="AB3412" i="1"/>
  <c r="AB22705" i="1"/>
  <c r="AB24403" i="1"/>
  <c r="AB3700" i="1"/>
  <c r="AB8386" i="1"/>
  <c r="AB8865" i="1"/>
  <c r="AB6310" i="1"/>
  <c r="AB33421" i="1"/>
  <c r="AB19213" i="1"/>
  <c r="AB19149" i="1"/>
  <c r="AB36688" i="1"/>
  <c r="AB2035" i="1"/>
  <c r="AB21432" i="1"/>
  <c r="AB13193" i="1"/>
  <c r="AB399" i="1"/>
  <c r="AB38143" i="1"/>
  <c r="AB6207" i="1"/>
  <c r="AB28110" i="1"/>
  <c r="AB11478" i="1"/>
  <c r="AB14956" i="1"/>
  <c r="AB31913" i="1"/>
  <c r="AB9939" i="1"/>
  <c r="AB17794" i="1"/>
  <c r="AB35623" i="1"/>
  <c r="AB17933" i="1"/>
  <c r="AB11616" i="1"/>
  <c r="AB30533" i="1"/>
  <c r="AB9653" i="1"/>
  <c r="AB33107" i="1"/>
  <c r="AB10027" i="1"/>
  <c r="AB25824" i="1"/>
  <c r="AB29415" i="1"/>
  <c r="AB18752" i="1"/>
  <c r="AB38577" i="1"/>
  <c r="AB39827" i="1"/>
  <c r="AB25006" i="1"/>
  <c r="AB7522" i="1"/>
  <c r="AB12664" i="1"/>
  <c r="AB34161" i="1"/>
  <c r="AB21768" i="1"/>
  <c r="AB16502" i="1"/>
  <c r="AB21256" i="1"/>
  <c r="AB10983" i="1"/>
  <c r="AB40186" i="1"/>
  <c r="AB14155" i="1"/>
  <c r="AB5219" i="1"/>
  <c r="AB35875" i="1"/>
  <c r="AB4132" i="1"/>
  <c r="AB33315" i="1"/>
  <c r="AB22230" i="1"/>
  <c r="AB18431" i="1"/>
  <c r="AB39781" i="1"/>
  <c r="AB32098" i="1"/>
  <c r="AB1728" i="1"/>
  <c r="AB20744" i="1"/>
  <c r="AB14940" i="1"/>
  <c r="AB14202" i="1"/>
  <c r="AB17362" i="1"/>
  <c r="AB9111" i="1"/>
  <c r="AB21011" i="1"/>
  <c r="AB16313" i="1"/>
  <c r="AB14099" i="1"/>
  <c r="AB31516" i="1"/>
  <c r="AB17579" i="1"/>
  <c r="AB31717" i="1"/>
  <c r="AB26952" i="1"/>
  <c r="AB33214" i="1"/>
  <c r="AB14170" i="1"/>
  <c r="AB4266" i="1"/>
  <c r="AB37773" i="1"/>
  <c r="AB16270" i="1"/>
  <c r="AB36927" i="1"/>
  <c r="AB24310" i="1"/>
  <c r="AB27337" i="1"/>
  <c r="AB33393" i="1"/>
  <c r="AB9650" i="1"/>
  <c r="AB32274" i="1"/>
  <c r="AB37063" i="1"/>
  <c r="AB35560" i="1"/>
  <c r="AB20991" i="1"/>
  <c r="AB27154" i="1"/>
  <c r="AB4090" i="1"/>
  <c r="AB4608" i="1"/>
  <c r="AB24586" i="1"/>
  <c r="AB35293" i="1"/>
  <c r="AB7529" i="1"/>
  <c r="AB13460" i="1"/>
  <c r="AB14273" i="1"/>
  <c r="AB19903" i="1"/>
  <c r="AB38917" i="1"/>
  <c r="AB8039" i="1"/>
  <c r="AB23095" i="1"/>
  <c r="AB9806" i="1"/>
  <c r="AB24860" i="1"/>
  <c r="AB23450" i="1"/>
  <c r="AB29944" i="1"/>
  <c r="AB2340" i="1"/>
  <c r="AB28398" i="1"/>
  <c r="AB33825" i="1"/>
  <c r="AB38417" i="1"/>
  <c r="AB7065" i="1"/>
  <c r="AB4926" i="1"/>
  <c r="AB22498" i="1"/>
  <c r="AB2667" i="1"/>
  <c r="AB6099" i="1"/>
  <c r="AB1334" i="1"/>
  <c r="AB25510" i="1"/>
  <c r="AB23565" i="1"/>
  <c r="AB17370" i="1"/>
  <c r="AB37850" i="1"/>
  <c r="AB26972" i="1"/>
  <c r="AB13552" i="1"/>
  <c r="AB15442" i="1"/>
  <c r="AB37778" i="1"/>
  <c r="AB24067" i="1"/>
  <c r="AB7523" i="1"/>
  <c r="AB5207" i="1"/>
  <c r="AB14980" i="1"/>
  <c r="AB31772" i="1"/>
  <c r="AB26684" i="1"/>
  <c r="AB17880" i="1"/>
  <c r="AB24294" i="1"/>
  <c r="AB37148" i="1"/>
  <c r="AB10822" i="1"/>
  <c r="AB33235" i="1"/>
  <c r="AB19972" i="1"/>
  <c r="AB33847" i="1"/>
  <c r="AB12132" i="1"/>
  <c r="AB22201" i="1"/>
  <c r="AB25788" i="1"/>
  <c r="AB11172" i="1"/>
  <c r="AB15035" i="1"/>
  <c r="AB26772" i="1"/>
  <c r="AB14514" i="1"/>
  <c r="AB10070" i="1"/>
  <c r="AB6594" i="1"/>
  <c r="AB21032" i="1"/>
  <c r="AB2474" i="1"/>
  <c r="AB3704" i="1"/>
  <c r="AB12150" i="1"/>
  <c r="AB2358" i="1"/>
  <c r="AB33270" i="1"/>
  <c r="AB31393" i="1"/>
  <c r="AB3167" i="1"/>
  <c r="AB17803" i="1"/>
  <c r="AB16070" i="1"/>
  <c r="AB37982" i="1"/>
  <c r="AB10474" i="1"/>
  <c r="AB16687" i="1"/>
  <c r="AB11154" i="1"/>
  <c r="AB2903" i="1"/>
  <c r="AB23088" i="1"/>
  <c r="AB22039" i="1"/>
  <c r="AB14185" i="1"/>
  <c r="AB34260" i="1"/>
  <c r="AB39268" i="1"/>
  <c r="AB3787" i="1"/>
  <c r="AB23602" i="1"/>
  <c r="AB25885" i="1"/>
  <c r="AB15722" i="1"/>
  <c r="AB36150" i="1"/>
  <c r="AB32468" i="1"/>
  <c r="AB992" i="1"/>
  <c r="AB1979" i="1"/>
  <c r="AB32119" i="1"/>
  <c r="AB37408" i="1"/>
  <c r="AB737" i="1"/>
  <c r="AB16759" i="1"/>
  <c r="AB21866" i="1"/>
  <c r="AB30062" i="1"/>
  <c r="AB18918" i="1"/>
  <c r="AB21923" i="1"/>
  <c r="AB4999" i="1"/>
  <c r="AB10989" i="1"/>
  <c r="AB40142" i="1"/>
  <c r="AB30102" i="1"/>
  <c r="AB4949" i="1"/>
  <c r="AB36969" i="1"/>
  <c r="AB22337" i="1"/>
  <c r="AB33419" i="1"/>
  <c r="AB28168" i="1"/>
  <c r="AB34716" i="1"/>
  <c r="AB15880" i="1"/>
  <c r="AB13987" i="1"/>
  <c r="AB29431" i="1"/>
  <c r="AB15283" i="1"/>
  <c r="AB26209" i="1"/>
  <c r="AB33409" i="1"/>
  <c r="AB14004" i="1"/>
  <c r="AB39491" i="1"/>
  <c r="AB29631" i="1"/>
  <c r="AB9686" i="1"/>
  <c r="AB19943" i="1"/>
  <c r="AB8450" i="1"/>
  <c r="AB17886" i="1"/>
  <c r="AB15559" i="1"/>
  <c r="AB16249" i="1"/>
  <c r="AB36586" i="1"/>
  <c r="AB10205" i="1"/>
  <c r="AB36160" i="1"/>
  <c r="AB39271" i="1"/>
  <c r="AB20549" i="1"/>
  <c r="AB39579" i="1"/>
  <c r="AB5058" i="1"/>
  <c r="AB8975" i="1"/>
  <c r="AB5614" i="1"/>
  <c r="AB27265" i="1"/>
  <c r="AB38601" i="1"/>
  <c r="AB21042" i="1"/>
  <c r="AB24818" i="1"/>
  <c r="AB38748" i="1"/>
  <c r="AB5501" i="1"/>
  <c r="AB4733" i="1"/>
  <c r="AB4525" i="1"/>
  <c r="AB31976" i="1"/>
  <c r="AB21437" i="1"/>
  <c r="AB26407" i="1"/>
  <c r="AB38237" i="1"/>
  <c r="AB31957" i="1"/>
  <c r="AB6071" i="1"/>
  <c r="AB30579" i="1"/>
  <c r="AB25410" i="1"/>
  <c r="AB40140" i="1"/>
  <c r="AB20439" i="1"/>
  <c r="AB17188" i="1"/>
  <c r="AB22844" i="1"/>
  <c r="AB21501" i="1"/>
  <c r="AB6122" i="1"/>
  <c r="AB15375" i="1"/>
  <c r="AB7809" i="1"/>
  <c r="AB9510" i="1"/>
  <c r="AB40183" i="1"/>
  <c r="AB5388" i="1"/>
  <c r="AB38220" i="1"/>
  <c r="AB40187" i="1"/>
  <c r="AB29449" i="1"/>
  <c r="AB22679" i="1"/>
  <c r="AB30900" i="1"/>
  <c r="AB6719" i="1"/>
  <c r="AB32618" i="1"/>
  <c r="AB38985" i="1"/>
  <c r="AB4052" i="1"/>
  <c r="AB26112" i="1"/>
  <c r="AB35356" i="1"/>
  <c r="AB8323" i="1"/>
  <c r="AB18296" i="1"/>
  <c r="AB21148" i="1"/>
  <c r="AB21057" i="1"/>
  <c r="AB4133" i="1"/>
  <c r="AB29907" i="1"/>
  <c r="AB4846" i="1"/>
  <c r="AB25436" i="1"/>
  <c r="AB21409" i="1"/>
  <c r="AB38940" i="1"/>
  <c r="AB32464" i="1"/>
  <c r="AB37279" i="1"/>
  <c r="AB26748" i="1"/>
  <c r="AB4371" i="1"/>
  <c r="AB39944" i="1"/>
  <c r="AB34447" i="1"/>
  <c r="AB31248" i="1"/>
  <c r="AB9045" i="1"/>
  <c r="AB13668" i="1"/>
  <c r="AB26002" i="1"/>
  <c r="AB37192" i="1"/>
  <c r="AB12248" i="1"/>
  <c r="AB1125" i="1"/>
  <c r="AB16076" i="1"/>
  <c r="AB27479" i="1"/>
  <c r="AB40391" i="1"/>
  <c r="AB20620" i="1"/>
  <c r="AB32827" i="1"/>
  <c r="AB25617" i="1"/>
  <c r="AB19689" i="1"/>
  <c r="AB7483" i="1"/>
  <c r="AB16851" i="1"/>
  <c r="AB34934" i="1"/>
  <c r="AB5841" i="1"/>
  <c r="AB3475" i="1"/>
  <c r="AB31714" i="1"/>
  <c r="AB1223" i="1"/>
  <c r="AB38959" i="1"/>
  <c r="AB4492" i="1"/>
  <c r="AB10657" i="1"/>
  <c r="AB751" i="1"/>
  <c r="AB35979" i="1"/>
  <c r="AB29967" i="1"/>
  <c r="AB22530" i="1"/>
  <c r="AB33826" i="1"/>
  <c r="AB9788" i="1"/>
  <c r="AB28756" i="1"/>
  <c r="AB8664" i="1"/>
  <c r="AB18757" i="1"/>
  <c r="AB15016" i="1"/>
  <c r="AB494" i="1"/>
  <c r="AB19172" i="1"/>
  <c r="AB28270" i="1"/>
  <c r="AB29418" i="1"/>
  <c r="AB19566" i="1"/>
  <c r="AB16203" i="1"/>
  <c r="AB4961" i="1"/>
  <c r="AB22734" i="1"/>
  <c r="AB37131" i="1"/>
  <c r="AB32537" i="1"/>
  <c r="AB12382" i="1"/>
  <c r="AB1388" i="1"/>
  <c r="AB31283" i="1"/>
  <c r="AB23134" i="1"/>
  <c r="AB26722" i="1"/>
  <c r="AB4117" i="1"/>
  <c r="AB10594" i="1"/>
  <c r="AB16826" i="1"/>
  <c r="AB19947" i="1"/>
  <c r="AB7740" i="1"/>
  <c r="AB6665" i="1"/>
  <c r="AB37634" i="1"/>
  <c r="AB33977" i="1"/>
  <c r="AB39716" i="1"/>
  <c r="AB15037" i="1"/>
  <c r="AB10104" i="1"/>
  <c r="AB10928" i="1"/>
  <c r="AB21527" i="1"/>
  <c r="AB18505" i="1"/>
  <c r="AB5302" i="1"/>
  <c r="AB5482" i="1"/>
  <c r="AB13025" i="1"/>
  <c r="AB13646" i="1"/>
  <c r="AB27685" i="1"/>
  <c r="AB31370" i="1"/>
  <c r="AB38463" i="1"/>
  <c r="AB18604" i="1"/>
  <c r="AB29855" i="1"/>
  <c r="AB1019" i="1"/>
  <c r="AB30877" i="1"/>
  <c r="AB24927" i="1"/>
  <c r="AB29462" i="1"/>
  <c r="AB16248" i="1"/>
  <c r="AB29994" i="1"/>
  <c r="AB28052" i="1"/>
  <c r="AB24850" i="1"/>
  <c r="AB25654" i="1"/>
  <c r="AB14357" i="1"/>
  <c r="AB30583" i="1"/>
  <c r="AB23050" i="1"/>
  <c r="AB8593" i="1"/>
  <c r="AB30344" i="1"/>
  <c r="AB17555" i="1"/>
  <c r="AB21358" i="1"/>
  <c r="AB39323" i="1"/>
  <c r="AB5309" i="1"/>
  <c r="AB18039" i="1"/>
  <c r="AB31196" i="1"/>
  <c r="AB30064" i="1"/>
  <c r="AB27366" i="1"/>
  <c r="AB13436" i="1"/>
  <c r="AB15101" i="1"/>
  <c r="AB27672" i="1"/>
  <c r="AB11254" i="1"/>
  <c r="AB16983" i="1"/>
  <c r="AB30991" i="1"/>
  <c r="AB34876" i="1"/>
  <c r="AB4138" i="1"/>
  <c r="AB24436" i="1"/>
  <c r="AB8488" i="1"/>
  <c r="AB17625" i="1"/>
  <c r="AB34282" i="1"/>
  <c r="AB577" i="1"/>
  <c r="AB39948" i="1"/>
  <c r="AB37215" i="1"/>
  <c r="AB30753" i="1"/>
  <c r="AB39891" i="1"/>
  <c r="AB38535" i="1"/>
  <c r="AB25232" i="1"/>
  <c r="AB32311" i="1"/>
  <c r="AB27956" i="1"/>
  <c r="AB22801" i="1"/>
  <c r="AB31844" i="1"/>
  <c r="AB37141" i="1"/>
  <c r="AB21622" i="1"/>
  <c r="AB36142" i="1"/>
  <c r="AB14234" i="1"/>
  <c r="AB2129" i="1"/>
  <c r="AB9147" i="1"/>
  <c r="AB11623" i="1"/>
  <c r="AB21954" i="1"/>
  <c r="AB6801" i="1"/>
  <c r="AB34901" i="1"/>
  <c r="AB35702" i="1"/>
  <c r="AB19179" i="1"/>
  <c r="AB31920" i="1"/>
  <c r="AB533" i="1"/>
  <c r="AB39918" i="1"/>
  <c r="AB26111" i="1"/>
  <c r="AB26260" i="1"/>
  <c r="AB25815" i="1"/>
  <c r="AB8329" i="1"/>
  <c r="AB9291" i="1"/>
  <c r="AB12913" i="1"/>
  <c r="AB2419" i="1"/>
  <c r="AB2481" i="1"/>
  <c r="AB36776" i="1"/>
  <c r="AB18042" i="1"/>
  <c r="AB1382" i="1"/>
  <c r="AB31642" i="1"/>
  <c r="AB34424" i="1"/>
  <c r="AB37837" i="1"/>
  <c r="AB21129" i="1"/>
  <c r="AB18719" i="1"/>
  <c r="AB3166" i="1"/>
  <c r="AB15582" i="1"/>
  <c r="AB24283" i="1"/>
  <c r="AB35915" i="1"/>
  <c r="AB24790" i="1"/>
  <c r="AB14839" i="1"/>
  <c r="AB29260" i="1"/>
  <c r="AB25409" i="1"/>
  <c r="AB26507" i="1"/>
  <c r="AB25935" i="1"/>
  <c r="AB8197" i="1"/>
  <c r="AB13049" i="1"/>
  <c r="AB20629" i="1"/>
  <c r="AB40191" i="1"/>
  <c r="AB23313" i="1"/>
  <c r="AB35710" i="1"/>
  <c r="AB32676" i="1"/>
  <c r="AB28290" i="1"/>
  <c r="AB30671" i="1"/>
  <c r="AB2575" i="1"/>
  <c r="AB39520" i="1"/>
  <c r="AB19293" i="1"/>
  <c r="AB39150" i="1"/>
  <c r="AB24318" i="1"/>
  <c r="AB12733" i="1"/>
  <c r="AB5879" i="1"/>
  <c r="AB24437" i="1"/>
  <c r="AB30781" i="1"/>
  <c r="AB22606" i="1"/>
  <c r="AB39201" i="1"/>
  <c r="AB30553" i="1"/>
  <c r="AB13347" i="1"/>
  <c r="AB39428" i="1"/>
  <c r="AB19363" i="1"/>
  <c r="AB37424" i="1"/>
  <c r="AB16263" i="1"/>
  <c r="AB2848" i="1"/>
  <c r="AB29009" i="1"/>
  <c r="AB8135" i="1"/>
  <c r="AB5280" i="1"/>
  <c r="AB28914" i="1"/>
  <c r="AB29518" i="1"/>
  <c r="AB24642" i="1"/>
  <c r="AB8716" i="1"/>
  <c r="AB37743" i="1"/>
  <c r="AB25314" i="1"/>
  <c r="AB12614" i="1"/>
  <c r="AB3526" i="1"/>
  <c r="AB30544" i="1"/>
  <c r="AB40249" i="1"/>
  <c r="AB33106" i="1"/>
  <c r="AB29288" i="1"/>
  <c r="AB8161" i="1"/>
  <c r="AB24382" i="1"/>
  <c r="AB11068" i="1"/>
  <c r="AB7940" i="1"/>
  <c r="AB16007" i="1"/>
  <c r="AB36417" i="1"/>
  <c r="AB17069" i="1"/>
  <c r="AB37810" i="1"/>
  <c r="AB36238" i="1"/>
  <c r="AB38836" i="1"/>
  <c r="AB27307" i="1"/>
  <c r="AB39680" i="1"/>
  <c r="AB36169" i="1"/>
  <c r="AB5714" i="1"/>
  <c r="AB21260" i="1"/>
  <c r="AB25137" i="1"/>
  <c r="AB21990" i="1"/>
  <c r="AB34933" i="1"/>
  <c r="AB5647" i="1"/>
  <c r="AB30808" i="1"/>
  <c r="AB27967" i="1"/>
  <c r="AB39761" i="1"/>
  <c r="AB33137" i="1"/>
  <c r="AB1721" i="1"/>
  <c r="AB29316" i="1"/>
  <c r="AB20814" i="1"/>
  <c r="AB27551" i="1"/>
  <c r="AB9458" i="1"/>
  <c r="AB1612" i="1"/>
  <c r="AB13579" i="1"/>
  <c r="AB7176" i="1"/>
  <c r="AB13797" i="1"/>
  <c r="AB15000" i="1"/>
  <c r="AB38880" i="1"/>
  <c r="AB18734" i="1"/>
  <c r="AB13541" i="1"/>
  <c r="AB1846" i="1"/>
  <c r="AB22706" i="1"/>
  <c r="AB18851" i="1"/>
  <c r="AB2942" i="1"/>
  <c r="AB22592" i="1"/>
  <c r="AB19693" i="1"/>
  <c r="AB281" i="1"/>
  <c r="AB18384" i="1"/>
  <c r="AB2594" i="1"/>
  <c r="AB14159" i="1"/>
  <c r="AB38735" i="1"/>
  <c r="AB18442" i="1"/>
  <c r="AB26809" i="1"/>
  <c r="AB2240" i="1"/>
  <c r="AB15" i="1"/>
  <c r="AB14647" i="1"/>
  <c r="AB8948" i="1"/>
  <c r="AB39993" i="1"/>
  <c r="AB2090" i="1"/>
  <c r="AB35761" i="1"/>
  <c r="AB39213" i="1"/>
  <c r="AB13869" i="1"/>
  <c r="AB17618" i="1"/>
  <c r="AB11816" i="1"/>
  <c r="AB20292" i="1"/>
  <c r="AB10217" i="1"/>
  <c r="AB36608" i="1"/>
  <c r="AB346" i="1"/>
  <c r="AB26206" i="1"/>
  <c r="AB5192" i="1"/>
  <c r="AB3433" i="1"/>
  <c r="AB5941" i="1"/>
  <c r="AB31162" i="1"/>
  <c r="AB20341" i="1"/>
  <c r="AB37954" i="1"/>
  <c r="AB12809" i="1"/>
  <c r="AB8650" i="1"/>
  <c r="AB15674" i="1"/>
  <c r="AB17279" i="1"/>
  <c r="AB21875" i="1"/>
  <c r="AB19308" i="1"/>
  <c r="AB24412" i="1"/>
  <c r="AB14542" i="1"/>
  <c r="AB4290" i="1"/>
  <c r="AB3321" i="1"/>
  <c r="AB12218" i="1"/>
  <c r="AB4544" i="1"/>
  <c r="AB4979" i="1"/>
  <c r="AB16575" i="1"/>
  <c r="AB3574" i="1"/>
  <c r="AB15236" i="1"/>
  <c r="AB20802" i="1"/>
  <c r="AB36265" i="1"/>
  <c r="AB6036" i="1"/>
  <c r="AB8555" i="1"/>
  <c r="AB17931" i="1"/>
  <c r="AB13501" i="1"/>
  <c r="AB30" i="1"/>
  <c r="AB10609" i="1"/>
  <c r="AB20960" i="1"/>
  <c r="AB38960" i="1"/>
  <c r="AB37842" i="1"/>
  <c r="AB22396" i="1"/>
  <c r="AB23214" i="1"/>
  <c r="AB29143" i="1"/>
  <c r="AB37346" i="1"/>
  <c r="AB9018" i="1"/>
  <c r="AB10863" i="1"/>
  <c r="AB35053" i="1"/>
  <c r="AB9678" i="1"/>
  <c r="AB39582" i="1"/>
  <c r="AB40205" i="1"/>
  <c r="AB13060" i="1"/>
  <c r="AB32919" i="1"/>
  <c r="AB1939" i="1"/>
  <c r="AB39021" i="1"/>
  <c r="AB8384" i="1"/>
  <c r="AB40195" i="1"/>
  <c r="AB10789" i="1"/>
  <c r="AB18701" i="1"/>
  <c r="AB30018" i="1"/>
  <c r="AB6629" i="1"/>
  <c r="AB33885" i="1"/>
  <c r="AB40336" i="1"/>
  <c r="AB32785" i="1"/>
  <c r="AB20026" i="1"/>
  <c r="AB5925" i="1"/>
  <c r="AB5604" i="1"/>
  <c r="AB15672" i="1"/>
  <c r="AB38453" i="1"/>
  <c r="AB3398" i="1"/>
  <c r="AB16801" i="1"/>
  <c r="AB23100" i="1"/>
  <c r="AB33455" i="1"/>
  <c r="AB36758" i="1"/>
  <c r="AB10170" i="1"/>
  <c r="AB14952" i="1"/>
  <c r="AB3955" i="1"/>
  <c r="AB2586" i="1"/>
  <c r="AB38005" i="1"/>
  <c r="AB40443" i="1"/>
  <c r="AB24535" i="1"/>
  <c r="AB772" i="1"/>
  <c r="AB32969" i="1"/>
  <c r="AB11245" i="1"/>
  <c r="AB472" i="1"/>
  <c r="AB4268" i="1"/>
  <c r="AB3139" i="1"/>
  <c r="AB10678" i="1"/>
  <c r="AB36697" i="1"/>
  <c r="AB23247" i="1"/>
  <c r="AB35076" i="1"/>
  <c r="AB31793" i="1"/>
  <c r="AB817" i="1"/>
  <c r="AB3375" i="1"/>
  <c r="AB3630" i="1"/>
  <c r="AB20604" i="1"/>
  <c r="AB31505" i="1"/>
  <c r="AB16503" i="1"/>
  <c r="AB3058" i="1"/>
  <c r="AB19489" i="1"/>
  <c r="AB18461" i="1"/>
  <c r="AB18053" i="1"/>
  <c r="AB35475" i="1"/>
  <c r="AB22585" i="1"/>
  <c r="AB16275" i="1"/>
  <c r="AB900" i="1"/>
  <c r="AB16020" i="1"/>
  <c r="AB21874" i="1"/>
  <c r="AB16397" i="1"/>
  <c r="AB35724" i="1"/>
  <c r="AB38757" i="1"/>
  <c r="AB18470" i="1"/>
  <c r="AB11572" i="1"/>
  <c r="AB6679" i="1"/>
  <c r="AB28679" i="1"/>
  <c r="AB14282" i="1"/>
  <c r="AB3549" i="1"/>
  <c r="AB38632" i="1"/>
  <c r="AB19826" i="1"/>
  <c r="AB2286" i="1"/>
  <c r="AB29925" i="1"/>
  <c r="AB37258" i="1"/>
  <c r="AB34642" i="1"/>
  <c r="AB31284" i="1"/>
  <c r="AB3237" i="1"/>
  <c r="AB40123" i="1"/>
  <c r="AB11726" i="1"/>
  <c r="AB3407" i="1"/>
  <c r="AB11799" i="1"/>
  <c r="AB11760" i="1"/>
  <c r="AB7186" i="1"/>
  <c r="AB30618" i="1"/>
  <c r="AB32155" i="1"/>
  <c r="AB16222" i="1"/>
  <c r="AB39704" i="1"/>
  <c r="AB3788" i="1"/>
  <c r="AB36495" i="1"/>
  <c r="AB39756" i="1"/>
  <c r="AB9798" i="1"/>
  <c r="AB27044" i="1"/>
  <c r="AB19416" i="1"/>
  <c r="AB32327" i="1"/>
  <c r="AB6711" i="1"/>
  <c r="AB7134" i="1"/>
  <c r="AB15290" i="1"/>
  <c r="AB22066" i="1"/>
  <c r="AB13919" i="1"/>
  <c r="AB11266" i="1"/>
  <c r="AB39030" i="1"/>
  <c r="AB25395" i="1"/>
  <c r="AB30140" i="1"/>
  <c r="AB17750" i="1"/>
  <c r="AB35663" i="1"/>
  <c r="AB16214" i="1"/>
  <c r="AB10902" i="1"/>
  <c r="AB4147" i="1"/>
  <c r="AB5645" i="1"/>
  <c r="AB23188" i="1"/>
  <c r="AB37110" i="1"/>
  <c r="AB4130" i="1"/>
  <c r="AB38028" i="1"/>
  <c r="AB35200" i="1"/>
  <c r="AB22306" i="1"/>
  <c r="AB15885" i="1"/>
  <c r="AB8335" i="1"/>
  <c r="AB34786" i="1"/>
  <c r="AB19200" i="1"/>
  <c r="AB14603" i="1"/>
  <c r="AB23442" i="1"/>
  <c r="AB7929" i="1"/>
  <c r="AB37691" i="1"/>
  <c r="AB19499" i="1"/>
  <c r="AB29422" i="1"/>
  <c r="AB39608" i="1"/>
  <c r="AB39498" i="1"/>
  <c r="AB34006" i="1"/>
  <c r="AB3190" i="1"/>
  <c r="AB33381" i="1"/>
  <c r="AB2971" i="1"/>
  <c r="AB849" i="1"/>
  <c r="AB40240" i="1"/>
  <c r="AB7325" i="1"/>
  <c r="AB10455" i="1"/>
  <c r="AB36136" i="1"/>
  <c r="AB8316" i="1"/>
  <c r="AB33112" i="1"/>
  <c r="AB29847" i="1"/>
  <c r="AB20295" i="1"/>
  <c r="AB34859" i="1"/>
  <c r="AB23288" i="1"/>
  <c r="AB10103" i="1"/>
  <c r="AB39619" i="1"/>
  <c r="AB30551" i="1"/>
  <c r="AB11474" i="1"/>
  <c r="AB8508" i="1"/>
  <c r="AB7092" i="1"/>
  <c r="AB39540" i="1"/>
  <c r="AB7122" i="1"/>
  <c r="AB30866" i="1"/>
  <c r="AB14502" i="1"/>
  <c r="AB13661" i="1"/>
  <c r="AB27262" i="1"/>
  <c r="AB33178" i="1"/>
  <c r="AB19180" i="1"/>
  <c r="AB34656" i="1"/>
  <c r="AB23312" i="1"/>
  <c r="AB25548" i="1"/>
  <c r="AB11679" i="1"/>
  <c r="AB32804" i="1"/>
  <c r="AB23341" i="1"/>
  <c r="AB28448" i="1"/>
  <c r="AB11588" i="1"/>
  <c r="AB38941" i="1"/>
  <c r="AB31379" i="1"/>
  <c r="AB17027" i="1"/>
  <c r="AB34459" i="1"/>
  <c r="AB22341" i="1"/>
  <c r="AB15518" i="1"/>
  <c r="AB11687" i="1"/>
  <c r="AB14991" i="1"/>
  <c r="AB6272" i="1"/>
  <c r="AB37486" i="1"/>
  <c r="AB11067" i="1"/>
  <c r="AB34225" i="1"/>
  <c r="AB25674" i="1"/>
  <c r="AB18081" i="1"/>
  <c r="AB20891" i="1"/>
  <c r="AB36182" i="1"/>
  <c r="AB6609" i="1"/>
  <c r="AB25795" i="1"/>
  <c r="AB10673" i="1"/>
  <c r="AB25574" i="1"/>
  <c r="AB8103" i="1"/>
  <c r="AB22061" i="1"/>
  <c r="AB25670" i="1"/>
  <c r="AB32014" i="1"/>
  <c r="AB24742" i="1"/>
  <c r="AB6982" i="1"/>
  <c r="AB8700" i="1"/>
  <c r="AB11608" i="1"/>
  <c r="AB20764" i="1"/>
  <c r="AB12571" i="1"/>
  <c r="AB13774" i="1"/>
  <c r="AB39854" i="1"/>
  <c r="AB18502" i="1"/>
  <c r="AB8869" i="1"/>
  <c r="AB15216" i="1"/>
  <c r="AB19961" i="1"/>
  <c r="AB22384" i="1"/>
  <c r="AB8165" i="1"/>
  <c r="AB38585" i="1"/>
  <c r="AB33478" i="1"/>
  <c r="AB18436" i="1"/>
  <c r="AB22577" i="1"/>
  <c r="AB5603" i="1"/>
  <c r="AB1396" i="1"/>
  <c r="AB5742" i="1"/>
  <c r="AB2274" i="1"/>
  <c r="AB29306" i="1"/>
  <c r="AB29901" i="1"/>
  <c r="AB16210" i="1"/>
  <c r="AB9668" i="1"/>
  <c r="AB17189" i="1"/>
  <c r="AB32510" i="1"/>
  <c r="AB32558" i="1"/>
  <c r="AB2445" i="1"/>
  <c r="AB16475" i="1"/>
  <c r="AB27568" i="1"/>
  <c r="AB12109" i="1"/>
  <c r="AB38238" i="1"/>
  <c r="AB28031" i="1"/>
  <c r="AB5717" i="1"/>
  <c r="AB1482" i="1"/>
  <c r="AB23855" i="1"/>
  <c r="AB21088" i="1"/>
  <c r="AB22739" i="1"/>
  <c r="AB20687" i="1"/>
  <c r="AB34640" i="1"/>
  <c r="AB6430" i="1"/>
  <c r="AB39015" i="1"/>
  <c r="AB38708" i="1"/>
  <c r="AB34737" i="1"/>
  <c r="AB28860" i="1"/>
  <c r="AB27933" i="1"/>
  <c r="AB9730" i="1"/>
  <c r="AB14276" i="1"/>
  <c r="AB8794" i="1"/>
  <c r="AB9780" i="1"/>
  <c r="AB21217" i="1"/>
  <c r="AB3938" i="1"/>
  <c r="AB30948" i="1"/>
  <c r="AB22742" i="1"/>
  <c r="AB8545" i="1"/>
  <c r="AB39807" i="1"/>
  <c r="AB11390" i="1"/>
  <c r="AB30319" i="1"/>
  <c r="AB17783" i="1"/>
  <c r="AB24092" i="1"/>
  <c r="AB14846" i="1"/>
  <c r="AB9736" i="1"/>
  <c r="AB23206" i="1"/>
  <c r="AB15925" i="1"/>
  <c r="AB14934" i="1"/>
  <c r="AB10679" i="1"/>
  <c r="AB22266" i="1"/>
  <c r="AB10284" i="1"/>
  <c r="AB10782" i="1"/>
  <c r="AB38532" i="1"/>
  <c r="AB17970" i="1"/>
  <c r="AB36493" i="1"/>
  <c r="AB142" i="1"/>
  <c r="AB31005" i="1"/>
  <c r="AB1632" i="1"/>
  <c r="AB1041" i="1"/>
  <c r="AB451" i="1"/>
  <c r="AB16504" i="1"/>
  <c r="AB34118" i="1"/>
  <c r="AB14189" i="1"/>
  <c r="AB32400" i="1"/>
  <c r="AB35843" i="1"/>
  <c r="AB39465" i="1"/>
  <c r="AB6643" i="1"/>
  <c r="AB19557" i="1"/>
  <c r="AB15419" i="1"/>
  <c r="AB20420" i="1"/>
  <c r="AB39346" i="1"/>
  <c r="AB1115" i="1"/>
  <c r="AB39787" i="1"/>
  <c r="AB19318" i="1"/>
  <c r="AB32678" i="1"/>
  <c r="AB16699" i="1"/>
  <c r="AB21636" i="1"/>
  <c r="AB19911" i="1"/>
  <c r="AB34266" i="1"/>
  <c r="AB39976" i="1"/>
  <c r="AB8696" i="1"/>
  <c r="AB21745" i="1"/>
  <c r="AB14653" i="1"/>
  <c r="AB24122" i="1"/>
  <c r="AB34925" i="1"/>
  <c r="AB30935" i="1"/>
  <c r="AB3149" i="1"/>
  <c r="AB37284" i="1"/>
  <c r="AB22437" i="1"/>
  <c r="AB11267" i="1"/>
  <c r="AB1317" i="1"/>
  <c r="AB13607" i="1"/>
  <c r="AB37940" i="1"/>
  <c r="AB18299" i="1"/>
  <c r="AB30874" i="1"/>
  <c r="AB30961" i="1"/>
  <c r="AB12100" i="1"/>
  <c r="AB36211" i="1"/>
  <c r="AB20790" i="1"/>
  <c r="AB21040" i="1"/>
  <c r="AB15730" i="1"/>
  <c r="AB24864" i="1"/>
  <c r="AB33366" i="1"/>
  <c r="AB29992" i="1"/>
  <c r="AB38466" i="1"/>
  <c r="AB22129" i="1"/>
  <c r="AB12655" i="1"/>
  <c r="AB5467" i="1"/>
  <c r="AB17897" i="1"/>
  <c r="AB23422" i="1"/>
  <c r="AB40387" i="1"/>
  <c r="AB23373" i="1"/>
  <c r="AB15226" i="1"/>
  <c r="AB30728" i="1"/>
  <c r="AB6658" i="1"/>
  <c r="AB24339" i="1"/>
  <c r="AB15900" i="1"/>
  <c r="AB15772" i="1"/>
  <c r="AB26752" i="1"/>
  <c r="AB21208" i="1"/>
  <c r="AB4738" i="1"/>
  <c r="AB32655" i="1"/>
  <c r="AB6892" i="1"/>
  <c r="AB10637" i="1"/>
  <c r="AB24451" i="1"/>
  <c r="AB21617" i="1"/>
  <c r="AB31418" i="1"/>
  <c r="AB14847" i="1"/>
  <c r="AB27751" i="1"/>
  <c r="AB6288" i="1"/>
  <c r="AB38590" i="1"/>
  <c r="AB36842" i="1"/>
  <c r="AB306" i="1"/>
  <c r="AB12990" i="1"/>
  <c r="AB33958" i="1"/>
  <c r="AB30615" i="1"/>
  <c r="AB17522" i="1"/>
  <c r="AB29853" i="1"/>
  <c r="AB12060" i="1"/>
  <c r="AB29071" i="1"/>
  <c r="AB27309" i="1"/>
  <c r="AB6579" i="1"/>
  <c r="AB24550" i="1"/>
  <c r="AB17070" i="1"/>
  <c r="AB28183" i="1"/>
  <c r="AB39287" i="1"/>
  <c r="AB4343" i="1"/>
  <c r="AB12559" i="1"/>
  <c r="AB29363" i="1"/>
  <c r="AB27797" i="1"/>
  <c r="AB39982" i="1"/>
  <c r="AB16763" i="1"/>
  <c r="AB7505" i="1"/>
  <c r="AB34875" i="1"/>
  <c r="AB25657" i="1"/>
  <c r="AB38398" i="1"/>
  <c r="AB33781" i="1"/>
  <c r="AB8463" i="1"/>
  <c r="AB28135" i="1"/>
  <c r="AB19713" i="1"/>
  <c r="AB26145" i="1"/>
  <c r="AB28550" i="1"/>
  <c r="AB17093" i="1"/>
  <c r="AB12173" i="1"/>
  <c r="AB12764" i="1"/>
  <c r="AB10513" i="1"/>
  <c r="AB29122" i="1"/>
  <c r="AB16442" i="1"/>
  <c r="AB29163" i="1"/>
  <c r="AB21818" i="1"/>
  <c r="AB21986" i="1"/>
  <c r="AB28295" i="1"/>
  <c r="AB4864" i="1"/>
  <c r="AB33987" i="1"/>
  <c r="AB31558" i="1"/>
  <c r="AB11349" i="1"/>
  <c r="AB2038" i="1"/>
  <c r="AB24417" i="1"/>
  <c r="AB30530" i="1"/>
  <c r="AB16379" i="1"/>
  <c r="AB24284" i="1"/>
  <c r="AB38074" i="1"/>
  <c r="AB7768" i="1"/>
  <c r="AB2757" i="1"/>
  <c r="AB9564" i="1"/>
  <c r="AB31806" i="1"/>
  <c r="AB39628" i="1"/>
  <c r="AB26079" i="1"/>
  <c r="AB38091" i="1"/>
  <c r="AB255" i="1"/>
  <c r="AB29247" i="1"/>
  <c r="AB10633" i="1"/>
  <c r="AB27884" i="1"/>
  <c r="AB36892" i="1"/>
  <c r="AB28303" i="1"/>
  <c r="AB19358" i="1"/>
  <c r="AB26090" i="1"/>
  <c r="AB4947" i="1"/>
  <c r="AB8312" i="1"/>
  <c r="AB11668" i="1"/>
  <c r="AB2810" i="1"/>
  <c r="AB24596" i="1"/>
  <c r="AB9359" i="1"/>
  <c r="AB13158" i="1"/>
  <c r="AB34900" i="1"/>
  <c r="AB2049" i="1"/>
  <c r="AB10150" i="1"/>
  <c r="AB4074" i="1"/>
  <c r="AB39670" i="1"/>
  <c r="AB2247" i="1"/>
  <c r="AB4723" i="1"/>
  <c r="AB10286" i="1"/>
  <c r="AB4118" i="1"/>
  <c r="AB23097" i="1"/>
  <c r="AB22072" i="1"/>
  <c r="AB18351" i="1"/>
  <c r="AB29502" i="1"/>
  <c r="AB21805" i="1"/>
  <c r="AB8557" i="1"/>
  <c r="AB21285" i="1"/>
  <c r="AB31955" i="1"/>
  <c r="AB34444" i="1"/>
  <c r="AB190" i="1"/>
  <c r="AB35677" i="1"/>
  <c r="AB15751" i="1"/>
  <c r="AB24491" i="1"/>
  <c r="AB35461" i="1"/>
  <c r="AB26946" i="1"/>
  <c r="AB35707" i="1"/>
  <c r="AB37586" i="1"/>
  <c r="AB7248" i="1"/>
  <c r="AB17779" i="1"/>
  <c r="AB2626" i="1"/>
  <c r="AB35648" i="1"/>
  <c r="AB29103" i="1"/>
  <c r="AB12127" i="1"/>
  <c r="AB12348" i="1"/>
  <c r="AB11047" i="1"/>
  <c r="AB30448" i="1"/>
  <c r="AB17776" i="1"/>
  <c r="AB37162" i="1"/>
  <c r="AB20833" i="1"/>
  <c r="AB15801" i="1"/>
  <c r="AB38789" i="1"/>
  <c r="AB31762" i="1"/>
  <c r="AB19032" i="1"/>
  <c r="AB5274" i="1"/>
  <c r="AB36128" i="1"/>
  <c r="AB24172" i="1"/>
  <c r="AB8115" i="1"/>
  <c r="AB14150" i="1"/>
  <c r="AB9065" i="1"/>
  <c r="AB4352" i="1"/>
  <c r="AB9703" i="1"/>
  <c r="AB21536" i="1"/>
  <c r="AB3612" i="1"/>
  <c r="AB37597" i="1"/>
  <c r="AB31028" i="1"/>
  <c r="AB29758" i="1"/>
  <c r="AB8575" i="1"/>
  <c r="AB20706" i="1"/>
  <c r="AB7560" i="1"/>
  <c r="AB2956" i="1"/>
  <c r="AB21294" i="1"/>
  <c r="AB23914" i="1"/>
  <c r="AB36836" i="1"/>
  <c r="AB18327" i="1"/>
  <c r="AB34487" i="1"/>
  <c r="AB22537" i="1"/>
  <c r="AB37088" i="1"/>
  <c r="AB34646" i="1"/>
  <c r="AB36965" i="1"/>
  <c r="AB31702" i="1"/>
  <c r="AB36658" i="1"/>
  <c r="AB27107" i="1"/>
  <c r="AB31877" i="1"/>
  <c r="AB22559" i="1"/>
  <c r="AB5971" i="1"/>
  <c r="AB20036" i="1"/>
  <c r="AB4533" i="1"/>
  <c r="AB11750" i="1"/>
  <c r="AB1366" i="1"/>
  <c r="AB12363" i="1"/>
  <c r="AB40243" i="1"/>
  <c r="AB23064" i="1"/>
  <c r="AB12982" i="1"/>
  <c r="AB32349" i="1"/>
  <c r="AB32844" i="1"/>
  <c r="AB36588" i="1"/>
  <c r="AB36102" i="1"/>
  <c r="AB22561" i="1"/>
  <c r="AB11720" i="1"/>
  <c r="AB24313" i="1"/>
  <c r="AB28220" i="1"/>
  <c r="AB18930" i="1"/>
  <c r="AB17906" i="1"/>
  <c r="AB23018" i="1"/>
  <c r="AB15919" i="1"/>
  <c r="AB933" i="1"/>
  <c r="AB22775" i="1"/>
  <c r="AB4808" i="1"/>
  <c r="AB18452" i="1"/>
  <c r="AB30569" i="1"/>
  <c r="AB8095" i="1"/>
  <c r="AB28580" i="1"/>
  <c r="AB25575" i="1"/>
  <c r="AB5888" i="1"/>
  <c r="AB9155" i="1"/>
  <c r="AB10146" i="1"/>
  <c r="AB27121" i="1"/>
  <c r="AB7897" i="1"/>
  <c r="AB19719" i="1"/>
  <c r="AB35898" i="1"/>
  <c r="AB29426" i="1"/>
  <c r="AB5814" i="1"/>
  <c r="AB20594" i="1"/>
  <c r="AB18264" i="1"/>
  <c r="AB35210" i="1"/>
  <c r="AB9450" i="1"/>
  <c r="AB36763" i="1"/>
  <c r="AB25052" i="1"/>
  <c r="AB12545" i="1"/>
  <c r="AB28565" i="1"/>
  <c r="AB33336" i="1"/>
  <c r="AB32473" i="1"/>
  <c r="AB32429" i="1"/>
  <c r="AB37166" i="1"/>
  <c r="AB25712" i="1"/>
  <c r="AB33727" i="1"/>
  <c r="AB33883" i="1"/>
  <c r="AB22227" i="1"/>
  <c r="AB33948" i="1"/>
  <c r="AB32834" i="1"/>
  <c r="AB13631" i="1"/>
  <c r="AB29410" i="1"/>
  <c r="AB30084" i="1"/>
  <c r="AB10648" i="1"/>
  <c r="AB19379" i="1"/>
  <c r="AB17171" i="1"/>
  <c r="AB25291" i="1"/>
  <c r="AB37019" i="1"/>
  <c r="AB31035" i="1"/>
  <c r="AB8397" i="1"/>
  <c r="AB30103" i="1"/>
  <c r="AB12790" i="1"/>
  <c r="AB35418" i="1"/>
  <c r="AB30503" i="1"/>
  <c r="AB14326" i="1"/>
  <c r="AB37043" i="1"/>
  <c r="AB23629" i="1"/>
  <c r="AB20409" i="1"/>
  <c r="AB29016" i="1"/>
  <c r="AB39916" i="1"/>
  <c r="AB23600" i="1"/>
  <c r="AB17078" i="1"/>
  <c r="AB35342" i="1"/>
  <c r="AB25422" i="1"/>
  <c r="AB18356" i="1"/>
  <c r="AB26613" i="1"/>
  <c r="AB26781" i="1"/>
  <c r="AB35405" i="1"/>
  <c r="AB35709" i="1"/>
  <c r="AB21311" i="1"/>
  <c r="AB10454" i="1"/>
  <c r="AB36986" i="1"/>
  <c r="AB18121" i="1"/>
  <c r="AB1140" i="1"/>
  <c r="AB38488" i="1"/>
  <c r="AB9395" i="1"/>
  <c r="AB32749" i="1"/>
  <c r="AB8729" i="1"/>
  <c r="AB2261" i="1"/>
  <c r="AB17431" i="1"/>
  <c r="AB1120" i="1"/>
  <c r="AB29325" i="1"/>
  <c r="AB17718" i="1"/>
  <c r="AB36233" i="1"/>
  <c r="AB29814" i="1"/>
  <c r="AB12865" i="1"/>
  <c r="AB6466" i="1"/>
  <c r="AB9762" i="1"/>
  <c r="AB14297" i="1"/>
  <c r="AB26467" i="1"/>
  <c r="AB15402" i="1"/>
  <c r="AB12779" i="1"/>
  <c r="AB20447" i="1"/>
  <c r="AB23553" i="1"/>
  <c r="AB13575" i="1"/>
  <c r="AB25312" i="1"/>
  <c r="AB19156" i="1"/>
  <c r="AB8834" i="1"/>
  <c r="AB7502" i="1"/>
  <c r="AB21796" i="1"/>
  <c r="AB15671" i="1"/>
  <c r="AB6922" i="1"/>
  <c r="AB38355" i="1"/>
  <c r="AB11761" i="1"/>
  <c r="AB14190" i="1"/>
  <c r="AB32700" i="1"/>
  <c r="AB14621" i="1"/>
  <c r="AB14332" i="1"/>
  <c r="AB12931" i="1"/>
  <c r="AB1037" i="1"/>
  <c r="AB17295" i="1"/>
  <c r="AB29585" i="1"/>
  <c r="AB19399" i="1"/>
  <c r="AB32225" i="1"/>
  <c r="AB33065" i="1"/>
  <c r="AB23641" i="1"/>
  <c r="AB35253" i="1"/>
  <c r="AB38423" i="1"/>
  <c r="AB23157" i="1"/>
  <c r="AB17535" i="1"/>
  <c r="AB15356" i="1"/>
  <c r="AB4577" i="1"/>
  <c r="AB38218" i="1"/>
  <c r="AB34368" i="1"/>
  <c r="AB35829" i="1"/>
  <c r="AB16874" i="1"/>
  <c r="AB24972" i="1"/>
  <c r="AB17200" i="1"/>
  <c r="AB33758" i="1"/>
  <c r="AB36048" i="1"/>
  <c r="AB28311" i="1"/>
  <c r="AB34126" i="1"/>
  <c r="AB25110" i="1"/>
  <c r="AB29184" i="1"/>
  <c r="AB10800" i="1"/>
  <c r="AB24272" i="1"/>
  <c r="AB8207" i="1"/>
  <c r="AB31736" i="1"/>
  <c r="AB13431" i="1"/>
  <c r="AB23966" i="1"/>
  <c r="AB12066" i="1"/>
  <c r="AB26202" i="1"/>
  <c r="AB22030" i="1"/>
  <c r="AB11221" i="1"/>
  <c r="AB33056" i="1"/>
  <c r="AB36721" i="1"/>
  <c r="AB7219" i="1"/>
  <c r="AB1991" i="1"/>
  <c r="AB3264" i="1"/>
  <c r="AB23933" i="1"/>
  <c r="AB22279" i="1"/>
  <c r="AB9734" i="1"/>
  <c r="AB15666" i="1"/>
  <c r="AB30956" i="1"/>
  <c r="AB9206" i="1"/>
  <c r="AB21422" i="1"/>
  <c r="AB26702" i="1"/>
  <c r="AB17018" i="1"/>
  <c r="AB27800" i="1"/>
  <c r="AB34533" i="1"/>
  <c r="AB20567" i="1"/>
  <c r="AB16063" i="1"/>
  <c r="AB29437" i="1"/>
  <c r="AB15358" i="1"/>
  <c r="AB40260" i="1"/>
  <c r="AB5904" i="1"/>
  <c r="AB7258" i="1"/>
  <c r="AB15727" i="1"/>
  <c r="AB14787" i="1"/>
  <c r="AB21277" i="1"/>
  <c r="AB30258" i="1"/>
  <c r="AB2382" i="1"/>
  <c r="AB33891" i="1"/>
  <c r="AB15278" i="1"/>
  <c r="AB28847" i="1"/>
  <c r="AB18581" i="1"/>
  <c r="AB33515" i="1"/>
  <c r="AB24282" i="1"/>
  <c r="AB12757" i="1"/>
  <c r="AB26605" i="1"/>
  <c r="AB34944" i="1"/>
  <c r="AB39111" i="1"/>
  <c r="AB9844" i="1"/>
  <c r="AB17322" i="1"/>
  <c r="AB17424" i="1"/>
  <c r="AB23654" i="1"/>
  <c r="AB23011" i="1"/>
  <c r="AB24771" i="1"/>
  <c r="AB6913" i="1"/>
  <c r="AB4008" i="1"/>
  <c r="AB20111" i="1"/>
  <c r="AB23817" i="1"/>
  <c r="AB21554" i="1"/>
  <c r="AB18545" i="1"/>
  <c r="AB37633" i="1"/>
  <c r="AB16130" i="1"/>
  <c r="AB6592" i="1"/>
  <c r="AB34712" i="1"/>
  <c r="AB37604" i="1"/>
  <c r="AB34021" i="1"/>
  <c r="AB30971" i="1"/>
  <c r="AB1107" i="1"/>
  <c r="AB17852" i="1"/>
  <c r="AB27614" i="1"/>
  <c r="AB19088" i="1"/>
  <c r="AB28872" i="1"/>
  <c r="AB16374" i="1"/>
  <c r="AB13194" i="1"/>
  <c r="AB25711" i="1"/>
  <c r="AB38111" i="1"/>
  <c r="AB13917" i="1"/>
  <c r="AB5582" i="1"/>
  <c r="AB13505" i="1"/>
  <c r="AB12322" i="1"/>
  <c r="AB30192" i="1"/>
  <c r="AB19099" i="1"/>
  <c r="AB16952" i="1"/>
  <c r="AB4481" i="1"/>
  <c r="AB7720" i="1"/>
  <c r="AB10941" i="1"/>
  <c r="AB4446" i="1"/>
  <c r="AB26334" i="1"/>
  <c r="AB14903" i="1"/>
  <c r="AB18337" i="1"/>
  <c r="AB34688" i="1"/>
  <c r="AB19472" i="1"/>
  <c r="AB37132" i="1"/>
  <c r="AB11536" i="1"/>
  <c r="AB36144" i="1"/>
  <c r="AB21870" i="1"/>
  <c r="AB1072" i="1"/>
  <c r="AB23503" i="1"/>
  <c r="AB8142" i="1"/>
  <c r="AB21985" i="1"/>
  <c r="AB39269" i="1"/>
  <c r="AB13968" i="1"/>
  <c r="AB25090" i="1"/>
  <c r="AB9902" i="1"/>
  <c r="AB34319" i="1"/>
  <c r="AB24005" i="1"/>
  <c r="AB11065" i="1"/>
  <c r="AB14147" i="1"/>
  <c r="AB31674" i="1"/>
  <c r="AB25494" i="1"/>
  <c r="AB34973" i="1"/>
  <c r="AB36750" i="1"/>
  <c r="AB19845" i="1"/>
  <c r="AB6313" i="1"/>
  <c r="AB8768" i="1"/>
  <c r="AB35738" i="1"/>
  <c r="AB38489" i="1"/>
  <c r="AB1987" i="1"/>
  <c r="AB19175" i="1"/>
  <c r="AB39014" i="1"/>
  <c r="AB31730" i="1"/>
  <c r="AB9192" i="1"/>
  <c r="AB21829" i="1"/>
  <c r="AB20311" i="1"/>
  <c r="AB34034" i="1"/>
  <c r="AB37831" i="1"/>
  <c r="AB29534" i="1"/>
  <c r="AB38487" i="1"/>
  <c r="AB39724" i="1"/>
  <c r="AB25591" i="1"/>
  <c r="AB25764" i="1"/>
  <c r="AB4689" i="1"/>
  <c r="AB24170" i="1"/>
  <c r="AB23693" i="1"/>
  <c r="AB9600" i="1"/>
  <c r="AB18840" i="1"/>
  <c r="AB37435" i="1"/>
  <c r="AB22610" i="1"/>
  <c r="AB12139" i="1"/>
  <c r="AB4514" i="1"/>
  <c r="AB34289" i="1"/>
  <c r="AB13093" i="1"/>
  <c r="AB24073" i="1"/>
  <c r="AB33025" i="1"/>
  <c r="AB3583" i="1"/>
  <c r="AB15935" i="1"/>
  <c r="AB10918" i="1"/>
  <c r="AB19090" i="1"/>
  <c r="AB24228" i="1"/>
  <c r="AB23459" i="1"/>
  <c r="AB23799" i="1"/>
  <c r="AB37968" i="1"/>
  <c r="AB30949" i="1"/>
  <c r="AB39325" i="1"/>
  <c r="AB34177" i="1"/>
  <c r="AB24823" i="1"/>
  <c r="AB13695" i="1"/>
  <c r="AB10505" i="1"/>
  <c r="AB38851" i="1"/>
  <c r="AB38698" i="1"/>
  <c r="AB22909" i="1"/>
  <c r="AB17747" i="1"/>
  <c r="AB5776" i="1"/>
  <c r="AB12353" i="1"/>
  <c r="AB21078" i="1"/>
  <c r="AB27130" i="1"/>
  <c r="AB26165" i="1"/>
  <c r="AB27590" i="1"/>
  <c r="AB33009" i="1"/>
  <c r="AB21896" i="1"/>
  <c r="AB32722" i="1"/>
  <c r="AB8056" i="1"/>
  <c r="AB35507" i="1"/>
  <c r="AB36713" i="1"/>
  <c r="AB32467" i="1"/>
  <c r="AB5932" i="1"/>
  <c r="AB37411" i="1"/>
  <c r="AB38582" i="1"/>
  <c r="AB21925" i="1"/>
  <c r="AB15977" i="1"/>
  <c r="AB26518" i="1"/>
  <c r="AB28642" i="1"/>
  <c r="AB9652" i="1"/>
  <c r="AB29996" i="1"/>
  <c r="AB29628" i="1"/>
  <c r="AB37086" i="1"/>
  <c r="AB14398" i="1"/>
  <c r="AB37359" i="1"/>
  <c r="AB24427" i="1"/>
  <c r="AB28237" i="1"/>
  <c r="AB39334" i="1"/>
  <c r="AB4674" i="1"/>
  <c r="AB16525" i="1"/>
  <c r="AB715" i="1"/>
  <c r="AB28645" i="1"/>
  <c r="AB35221" i="1"/>
  <c r="AB23913" i="1"/>
  <c r="AB28583" i="1"/>
  <c r="AB39727" i="1"/>
  <c r="AB30699" i="1"/>
  <c r="AB11930" i="1"/>
  <c r="AB13945" i="1"/>
  <c r="AB25961" i="1"/>
  <c r="AB23469" i="1"/>
  <c r="AB28345" i="1"/>
  <c r="AB33933" i="1"/>
  <c r="AB5804" i="1"/>
  <c r="AB19990" i="1"/>
  <c r="AB33641" i="1"/>
  <c r="AB3722" i="1"/>
  <c r="AB35557" i="1"/>
  <c r="AB7729" i="1"/>
  <c r="AB26607" i="1"/>
  <c r="AB9269" i="1"/>
  <c r="AB40459" i="1"/>
  <c r="AB22214" i="1"/>
  <c r="AB33111" i="1"/>
  <c r="AB8058" i="1"/>
  <c r="AB36011" i="1"/>
  <c r="AB33902" i="1"/>
  <c r="AB38703" i="1"/>
  <c r="AB28383" i="1"/>
  <c r="AB6329" i="1"/>
  <c r="AB2544" i="1"/>
  <c r="AB34830" i="1"/>
  <c r="AB20757" i="1"/>
  <c r="AB10680" i="1"/>
  <c r="AB25330" i="1"/>
  <c r="AB5356" i="1"/>
  <c r="AB20890" i="1"/>
  <c r="AB19980" i="1"/>
  <c r="AB40351" i="1"/>
  <c r="AB9435" i="1"/>
  <c r="AB20766" i="1"/>
  <c r="AB33937" i="1"/>
  <c r="AB12938" i="1"/>
  <c r="AB11355" i="1"/>
  <c r="AB26297" i="1"/>
  <c r="AB7365" i="1"/>
  <c r="AB31152" i="1"/>
  <c r="AB12118" i="1"/>
  <c r="AB31507" i="1"/>
  <c r="AB17348" i="1"/>
  <c r="AB32425" i="1"/>
  <c r="AB6271" i="1"/>
  <c r="AB3705" i="1"/>
  <c r="AB31460" i="1"/>
  <c r="AB38159" i="1"/>
  <c r="AB29044" i="1"/>
  <c r="AB7224" i="1"/>
  <c r="AB18096" i="1"/>
  <c r="AB29481" i="1"/>
  <c r="AB15631" i="1"/>
  <c r="AB23856" i="1"/>
  <c r="AB5729" i="1"/>
  <c r="AB26987" i="1"/>
  <c r="AB8173" i="1"/>
  <c r="AB14856" i="1"/>
  <c r="AB16122" i="1"/>
  <c r="AB38742" i="1"/>
  <c r="AB29213" i="1"/>
  <c r="AB25533" i="1"/>
  <c r="AB39795" i="1"/>
  <c r="AB8256" i="1"/>
  <c r="AB38389" i="1"/>
  <c r="AB8680" i="1"/>
  <c r="AB38907" i="1"/>
  <c r="AB10485" i="1"/>
  <c r="AB22888" i="1"/>
  <c r="AB15573" i="1"/>
  <c r="AB33327" i="1"/>
  <c r="AB25023" i="1"/>
  <c r="AB8273" i="1"/>
  <c r="AB7996" i="1"/>
  <c r="AB24446" i="1"/>
  <c r="AB21545" i="1"/>
  <c r="AB22622" i="1"/>
  <c r="AB37368" i="1"/>
  <c r="AB8676" i="1"/>
  <c r="AB28485" i="1"/>
  <c r="AB27560" i="1"/>
  <c r="AB24840" i="1"/>
  <c r="AB7204" i="1"/>
  <c r="AB17801" i="1"/>
  <c r="AB3662" i="1"/>
  <c r="AB19913" i="1"/>
  <c r="AB39322" i="1"/>
  <c r="AB39784" i="1"/>
  <c r="AB10372" i="1"/>
  <c r="AB17299" i="1"/>
  <c r="AB38481" i="1"/>
  <c r="AB33127" i="1"/>
  <c r="AB18434" i="1"/>
  <c r="AB25742" i="1"/>
  <c r="AB32582" i="1"/>
  <c r="AB25335" i="1"/>
  <c r="AB29068" i="1"/>
  <c r="AB6762" i="1"/>
  <c r="AB9919" i="1"/>
  <c r="AB23357" i="1"/>
  <c r="AB36129" i="1"/>
  <c r="AB18491" i="1"/>
  <c r="AB16321" i="1"/>
  <c r="AB27375" i="1"/>
  <c r="AB30278" i="1"/>
  <c r="AB36508" i="1"/>
  <c r="AB22536" i="1"/>
  <c r="AB32703" i="1"/>
  <c r="AB227" i="1"/>
  <c r="AB5625" i="1"/>
  <c r="AB3045" i="1"/>
  <c r="AB11468" i="1"/>
  <c r="AB8364" i="1"/>
  <c r="AB26119" i="1"/>
  <c r="AB2556" i="1"/>
  <c r="AB32002" i="1"/>
  <c r="AB6125" i="1"/>
  <c r="AB38979" i="1"/>
  <c r="AB20218" i="1"/>
  <c r="AB33079" i="1"/>
  <c r="AB40115" i="1"/>
  <c r="AB34007" i="1"/>
  <c r="AB38167" i="1"/>
  <c r="AB38041" i="1"/>
  <c r="AB19917" i="1"/>
  <c r="AB2671" i="1"/>
  <c r="AB32818" i="1"/>
  <c r="AB34048" i="1"/>
  <c r="AB34684" i="1"/>
  <c r="AB38654" i="1"/>
  <c r="AB17505" i="1"/>
  <c r="AB7758" i="1"/>
  <c r="AB15172" i="1"/>
  <c r="AB16777" i="1"/>
  <c r="AB35511" i="1"/>
  <c r="AB3454" i="1"/>
  <c r="AB22175" i="1"/>
  <c r="AB14864" i="1"/>
  <c r="AB16871" i="1"/>
  <c r="AB29467" i="1"/>
  <c r="AB39082" i="1"/>
  <c r="AB19477" i="1"/>
  <c r="AB22420" i="1"/>
  <c r="AB20069" i="1"/>
  <c r="AB18961" i="1"/>
  <c r="AB15268" i="1"/>
  <c r="AB4305" i="1"/>
  <c r="AB23287" i="1"/>
  <c r="AB6694" i="1"/>
  <c r="AB33798" i="1"/>
  <c r="AB23679" i="1"/>
  <c r="AB5983" i="1"/>
  <c r="AB24797" i="1"/>
  <c r="AB9486" i="1"/>
  <c r="AB38055" i="1"/>
  <c r="AB5006" i="1"/>
  <c r="AB28443" i="1"/>
  <c r="AB30919" i="1"/>
  <c r="AB10967" i="1"/>
  <c r="AB5262" i="1"/>
  <c r="AB32472" i="1"/>
  <c r="AB26958" i="1"/>
  <c r="AB26244" i="1"/>
  <c r="AB26858" i="1"/>
  <c r="AB13315" i="1"/>
  <c r="AB26451" i="1"/>
  <c r="AB12162" i="1"/>
  <c r="AB29805" i="1"/>
  <c r="AB27380" i="1"/>
  <c r="AB15155" i="1"/>
  <c r="AB15548" i="1"/>
  <c r="AB6101" i="1"/>
  <c r="AB13313" i="1"/>
  <c r="AB24490" i="1"/>
  <c r="AB25101" i="1"/>
  <c r="AB34397" i="1"/>
  <c r="AB24625" i="1"/>
  <c r="AB28483" i="1"/>
  <c r="AB19326" i="1"/>
  <c r="AB18563" i="1"/>
  <c r="AB39312" i="1"/>
  <c r="AB1141" i="1"/>
  <c r="AB8290" i="1"/>
  <c r="AB21566" i="1"/>
  <c r="AB6172" i="1"/>
  <c r="AB8232" i="1"/>
  <c r="AB7110" i="1"/>
  <c r="AB28827" i="1"/>
  <c r="AB22885" i="1"/>
  <c r="AB33743" i="1"/>
  <c r="AB31814" i="1"/>
  <c r="AB24736" i="1"/>
  <c r="AB22205" i="1"/>
  <c r="AB32421" i="1"/>
  <c r="AB10950" i="1"/>
  <c r="AB22211" i="1"/>
  <c r="AB38193" i="1"/>
  <c r="AB5839" i="1"/>
  <c r="AB20938" i="1"/>
  <c r="AB21765" i="1"/>
  <c r="AB5792" i="1"/>
  <c r="AB12096" i="1"/>
  <c r="AB36618" i="1"/>
  <c r="AB13792" i="1"/>
  <c r="AB19097" i="1"/>
  <c r="AB21143" i="1"/>
  <c r="AB38520" i="1"/>
  <c r="AB22815" i="1"/>
  <c r="AB28971" i="1"/>
  <c r="AB29839" i="1"/>
  <c r="AB16420" i="1"/>
  <c r="AB5080" i="1"/>
  <c r="AB13642" i="1"/>
  <c r="AB10004" i="1"/>
  <c r="AB26970" i="1"/>
  <c r="AB12841" i="1"/>
  <c r="AB15487" i="1"/>
  <c r="AB38014" i="1"/>
  <c r="AB4070" i="1"/>
  <c r="AB30342" i="1"/>
  <c r="AB2812" i="1"/>
  <c r="AB13114" i="1"/>
  <c r="AB31445" i="1"/>
  <c r="AB30547" i="1"/>
  <c r="AB15521" i="1"/>
  <c r="AB12217" i="1"/>
  <c r="AB396" i="1"/>
  <c r="AB3536" i="1"/>
  <c r="AB28071" i="1"/>
  <c r="AB27607" i="1"/>
  <c r="AB37941" i="1"/>
  <c r="AB23961" i="1"/>
  <c r="AB17383" i="1"/>
  <c r="AB25120" i="1"/>
  <c r="AB39719" i="1"/>
  <c r="AB15797" i="1"/>
  <c r="AB366" i="1"/>
  <c r="AB12288" i="1"/>
  <c r="AB38549" i="1"/>
  <c r="AB8781" i="1"/>
  <c r="AB6131" i="1"/>
  <c r="AB32971" i="1"/>
  <c r="AB11072" i="1"/>
  <c r="AB6003" i="1"/>
  <c r="AB31406" i="1"/>
  <c r="AB38255" i="1"/>
  <c r="AB35610" i="1"/>
  <c r="AB14996" i="1"/>
  <c r="AB10062" i="1"/>
  <c r="AB3639" i="1"/>
  <c r="AB32310" i="1"/>
  <c r="AB26647" i="1"/>
  <c r="AB18223" i="1"/>
  <c r="AB26837" i="1"/>
  <c r="AB24922" i="1"/>
  <c r="AB19760" i="1"/>
  <c r="AB10235" i="1"/>
  <c r="AB31022" i="1"/>
  <c r="AB27907" i="1"/>
  <c r="AB25835" i="1"/>
  <c r="AB25745" i="1"/>
  <c r="AB29059" i="1"/>
  <c r="AB6105" i="1"/>
  <c r="AB33864" i="1"/>
  <c r="AB24539" i="1"/>
  <c r="AB25033" i="1"/>
  <c r="AB2415" i="1"/>
  <c r="AB16947" i="1"/>
  <c r="AB13209" i="1"/>
  <c r="AB39524" i="1"/>
  <c r="AB31149" i="1"/>
  <c r="AB13330" i="1"/>
  <c r="AB31899" i="1"/>
  <c r="AB6518" i="1"/>
  <c r="AB20881" i="1"/>
  <c r="AB6431" i="1"/>
  <c r="AB30383" i="1"/>
  <c r="AB8426" i="1"/>
  <c r="AB3197" i="1"/>
  <c r="AB1402" i="1"/>
  <c r="AB40339" i="1"/>
  <c r="AB1057" i="1"/>
  <c r="AB6138" i="1"/>
  <c r="AB33787" i="1"/>
  <c r="AB24059" i="1"/>
  <c r="AB26580" i="1"/>
  <c r="AB9139" i="1"/>
  <c r="AB12758" i="1"/>
  <c r="AB29168" i="1"/>
  <c r="AB33251" i="1"/>
  <c r="AB12423" i="1"/>
  <c r="AB19640" i="1"/>
  <c r="AB38078" i="1"/>
  <c r="AB15682" i="1"/>
  <c r="AB17307" i="1"/>
  <c r="AB27983" i="1"/>
  <c r="AB20975" i="1"/>
  <c r="AB9256" i="1"/>
  <c r="AB27501" i="1"/>
  <c r="AB31610" i="1"/>
  <c r="AB18573" i="1"/>
  <c r="AB25802" i="1"/>
  <c r="AB11974" i="1"/>
  <c r="AB17622" i="1"/>
  <c r="AB24394" i="1"/>
  <c r="AB15210" i="1"/>
  <c r="AB28075" i="1"/>
  <c r="AB27403" i="1"/>
  <c r="AB34682" i="1"/>
  <c r="AB18671" i="1"/>
  <c r="AB13189" i="1"/>
  <c r="AB28208" i="1"/>
  <c r="AB28099" i="1"/>
  <c r="AB39894" i="1"/>
  <c r="AB951" i="1"/>
  <c r="AB20903" i="1"/>
  <c r="AB14701" i="1"/>
  <c r="AB5833" i="1"/>
  <c r="AB35827" i="1"/>
  <c r="AB37582" i="1"/>
  <c r="AB4506" i="1"/>
  <c r="AB27525" i="1"/>
  <c r="AB10074" i="1"/>
  <c r="AB33169" i="1"/>
  <c r="AB39830" i="1"/>
  <c r="AB28601" i="1"/>
  <c r="AB29679" i="1"/>
  <c r="AB18146" i="1"/>
  <c r="AB35817" i="1"/>
  <c r="AB9275" i="1"/>
  <c r="AB39531" i="1"/>
  <c r="AB16728" i="1"/>
  <c r="AB27378" i="1"/>
  <c r="AB13624" i="1"/>
  <c r="AB1879" i="1"/>
  <c r="AB24174" i="1"/>
  <c r="AB16282" i="1"/>
  <c r="AB9549" i="1"/>
  <c r="AB13612" i="1"/>
  <c r="AB37553" i="1"/>
  <c r="AB30450" i="1"/>
  <c r="AB14359" i="1"/>
  <c r="AB10133" i="1"/>
  <c r="AB6482" i="1"/>
  <c r="AB25229" i="1"/>
  <c r="AB1996" i="1"/>
  <c r="AB20678" i="1"/>
  <c r="AB21529" i="1"/>
  <c r="AB8444" i="1"/>
  <c r="AB34907" i="1"/>
  <c r="AB8171" i="1"/>
  <c r="AB9104" i="1"/>
  <c r="AB37541" i="1"/>
  <c r="AB25288" i="1"/>
  <c r="AB4044" i="1"/>
  <c r="AB19953" i="1"/>
  <c r="AB24340" i="1"/>
  <c r="AB34240" i="1"/>
  <c r="AB34262" i="1"/>
  <c r="AB7199" i="1"/>
  <c r="AB25150" i="1"/>
  <c r="AB31176" i="1"/>
  <c r="AB38272" i="1"/>
  <c r="AB36168" i="1"/>
  <c r="AB11529" i="1"/>
  <c r="AB25020" i="1"/>
  <c r="AB26312" i="1"/>
  <c r="AB1271" i="1"/>
  <c r="AB11075" i="1"/>
  <c r="AB17463" i="1"/>
  <c r="AB15599" i="1"/>
  <c r="AB8235" i="1"/>
  <c r="AB40418" i="1"/>
  <c r="AB35617" i="1"/>
  <c r="AB38239" i="1"/>
  <c r="AB38011" i="1"/>
  <c r="AB21895" i="1"/>
  <c r="AB2834" i="1"/>
  <c r="AB27926" i="1"/>
  <c r="AB13267" i="1"/>
  <c r="AB5293" i="1"/>
  <c r="AB24456" i="1"/>
  <c r="AB8297" i="1"/>
  <c r="AB31118" i="1"/>
  <c r="AB37081" i="1"/>
  <c r="AB4631" i="1"/>
  <c r="AB15513" i="1"/>
  <c r="AB11484" i="1"/>
  <c r="AB27687" i="1"/>
  <c r="AB35831" i="1"/>
  <c r="AB1408" i="1"/>
  <c r="AB2154" i="1"/>
  <c r="AB20359" i="1"/>
  <c r="AB40203" i="1"/>
  <c r="AB13219" i="1"/>
  <c r="AB39420" i="1"/>
  <c r="AB1083" i="1"/>
  <c r="AB20082" i="1"/>
  <c r="AB26729" i="1"/>
  <c r="AB13175" i="1"/>
  <c r="AB18116" i="1"/>
  <c r="AB8628" i="1"/>
  <c r="AB9633" i="1"/>
  <c r="AB1521" i="1"/>
  <c r="AB26356" i="1"/>
  <c r="AB28125" i="1"/>
  <c r="AB17201" i="1"/>
  <c r="AB6797" i="1"/>
  <c r="AB18610" i="1"/>
  <c r="AB19478" i="1"/>
  <c r="AB37030" i="1"/>
  <c r="AB34909" i="1"/>
  <c r="AB36425" i="1"/>
  <c r="AB8961" i="1"/>
  <c r="AB21910" i="1"/>
  <c r="AB26348" i="1"/>
  <c r="AB9098" i="1"/>
  <c r="AB15878" i="1"/>
  <c r="AB20115" i="1"/>
  <c r="AB38369" i="1"/>
  <c r="AB29282" i="1"/>
  <c r="AB30494" i="1"/>
  <c r="AB19615" i="1"/>
  <c r="AB15532" i="1"/>
  <c r="AB27014" i="1"/>
  <c r="AB32045" i="1"/>
  <c r="AB9354" i="1"/>
  <c r="AB31336" i="1"/>
  <c r="AB38627" i="1"/>
  <c r="AB18542" i="1"/>
  <c r="AB11637" i="1"/>
  <c r="AB31707" i="1"/>
  <c r="AB39300" i="1"/>
  <c r="AB36687" i="1"/>
  <c r="AB39627" i="1"/>
  <c r="AB36437" i="1"/>
  <c r="AB37054" i="1"/>
  <c r="AB8538" i="1"/>
  <c r="AB31531" i="1"/>
  <c r="AB3168" i="1"/>
  <c r="AB8382" i="1"/>
  <c r="AB21680" i="1"/>
  <c r="AB40333" i="1"/>
  <c r="AB1082" i="1"/>
  <c r="AB31950" i="1"/>
  <c r="AB28672" i="1"/>
  <c r="AB21982" i="1"/>
  <c r="AB12354" i="1"/>
  <c r="AB35131" i="1"/>
  <c r="AB2574" i="1"/>
  <c r="AB13815" i="1"/>
  <c r="AB7900" i="1"/>
  <c r="AB23874" i="1"/>
  <c r="AB8778" i="1"/>
  <c r="AB39767" i="1"/>
  <c r="AB40193" i="1"/>
  <c r="AB17041" i="1"/>
  <c r="AB36422" i="1"/>
  <c r="AB30493" i="1"/>
  <c r="AB32220" i="1"/>
  <c r="AB37622" i="1"/>
  <c r="AB25778" i="1"/>
  <c r="AB26853" i="1"/>
  <c r="AB31517" i="1"/>
  <c r="AB14723" i="1"/>
  <c r="AB36611" i="1"/>
  <c r="AB9746" i="1"/>
  <c r="AB17620" i="1"/>
  <c r="AB30141" i="1"/>
  <c r="AB33557" i="1"/>
  <c r="AB38495" i="1"/>
  <c r="AB35120" i="1"/>
  <c r="AB29014" i="1"/>
  <c r="AB17504" i="1"/>
  <c r="AB38352" i="1"/>
  <c r="AB8023" i="1"/>
  <c r="AB7194" i="1"/>
  <c r="AB39986" i="1"/>
  <c r="AB12370" i="1"/>
  <c r="AB26664" i="1"/>
  <c r="AB8713" i="1"/>
  <c r="AB26016" i="1"/>
  <c r="AB30437" i="1"/>
  <c r="AB4839" i="1"/>
  <c r="AB28999" i="1"/>
  <c r="AB40034" i="1"/>
  <c r="AB21195" i="1"/>
  <c r="AB15979" i="1"/>
  <c r="AB30759" i="1"/>
  <c r="AB36181" i="1"/>
  <c r="AB3311" i="1"/>
  <c r="AB17577" i="1"/>
  <c r="AB22605" i="1"/>
  <c r="AB5859" i="1"/>
  <c r="AB19361" i="1"/>
  <c r="AB21869" i="1"/>
  <c r="AB32480" i="1"/>
  <c r="AB9339" i="1"/>
  <c r="AB13548" i="1"/>
  <c r="AB24672" i="1"/>
  <c r="AB26670" i="1"/>
  <c r="AB39720" i="1"/>
  <c r="AB1496" i="1"/>
  <c r="AB13320" i="1"/>
  <c r="AB22583" i="1"/>
  <c r="AB40223" i="1"/>
  <c r="AB27691" i="1"/>
  <c r="AB6640" i="1"/>
  <c r="AB6968" i="1"/>
  <c r="AB27911" i="1"/>
  <c r="AB37682" i="1"/>
  <c r="AB30731" i="1"/>
  <c r="AB9076" i="1"/>
  <c r="AB34486" i="1"/>
  <c r="AB33931" i="1"/>
  <c r="AB16790" i="1"/>
  <c r="AB7763" i="1"/>
  <c r="AB1648" i="1"/>
  <c r="AB15444" i="1"/>
  <c r="AB18161" i="1"/>
  <c r="AB2806" i="1"/>
  <c r="AB28011" i="1"/>
  <c r="AB3964" i="1"/>
  <c r="AB1694" i="1"/>
  <c r="AB39468" i="1"/>
  <c r="AB33084" i="1"/>
  <c r="AB30364" i="1"/>
  <c r="AB20004" i="1"/>
  <c r="AB27866" i="1"/>
  <c r="AB34335" i="1"/>
  <c r="AB24824" i="1"/>
  <c r="AB5892" i="1"/>
  <c r="AB15450" i="1"/>
  <c r="AB13296" i="1"/>
  <c r="AB37659" i="1"/>
  <c r="AB31582" i="1"/>
  <c r="AB25159" i="1"/>
  <c r="AB14118" i="1"/>
  <c r="AB5544" i="1"/>
  <c r="AB24831" i="1"/>
  <c r="AB28287" i="1"/>
  <c r="AB6933" i="1"/>
  <c r="AB24239" i="1"/>
  <c r="AB15562" i="1"/>
  <c r="AB37520" i="1"/>
  <c r="AB11449" i="1"/>
  <c r="AB264" i="1"/>
  <c r="AB17084" i="1"/>
  <c r="AB17421" i="1"/>
  <c r="AB27329" i="1"/>
  <c r="AB6818" i="1"/>
  <c r="AB965" i="1"/>
  <c r="AB37557" i="1"/>
  <c r="AB32172" i="1"/>
  <c r="AB30722" i="1"/>
  <c r="AB11984" i="1"/>
  <c r="AB17752" i="1"/>
  <c r="AB6893" i="1"/>
  <c r="AB10847" i="1"/>
  <c r="AB31008" i="1"/>
  <c r="AB26235" i="1"/>
  <c r="AB36832" i="1"/>
  <c r="AB36267" i="1"/>
  <c r="AB12106" i="1"/>
  <c r="AB5850" i="1"/>
  <c r="AB22989" i="1"/>
  <c r="AB6474" i="1"/>
  <c r="AB21459" i="1"/>
  <c r="AB7911" i="1"/>
  <c r="AB37701" i="1"/>
  <c r="AB23125" i="1"/>
  <c r="AB7927" i="1"/>
  <c r="AB22898" i="1"/>
  <c r="AB40004" i="1"/>
  <c r="AB17967" i="1"/>
  <c r="AB32525" i="1"/>
  <c r="AB37232" i="1"/>
  <c r="AB4833" i="1"/>
  <c r="AB15890" i="1"/>
  <c r="AB38898" i="1"/>
  <c r="AB21469" i="1"/>
  <c r="AB24482" i="1"/>
  <c r="AB16300" i="1"/>
  <c r="AB24726" i="1"/>
  <c r="AB38912" i="1"/>
  <c r="AB20714" i="1"/>
  <c r="AB30729" i="1"/>
  <c r="AB28985" i="1"/>
  <c r="AB14277" i="1"/>
  <c r="AB14343" i="1"/>
  <c r="AB20318" i="1"/>
  <c r="AB2017" i="1"/>
  <c r="AB35755" i="1"/>
  <c r="AB9869" i="1"/>
  <c r="AB33380" i="1"/>
  <c r="AB3081" i="1"/>
  <c r="AB8900" i="1"/>
  <c r="AB40298" i="1"/>
  <c r="AB19506" i="1"/>
  <c r="AB24213" i="1"/>
  <c r="AB15922" i="1"/>
  <c r="AB38905" i="1"/>
  <c r="AB26836" i="1"/>
  <c r="AB24347" i="1"/>
  <c r="AB2416" i="1"/>
  <c r="AB20727" i="1"/>
  <c r="AB19639" i="1"/>
  <c r="AB35281" i="1"/>
  <c r="AB21835" i="1"/>
  <c r="AB34441" i="1"/>
  <c r="AB36827" i="1"/>
  <c r="AB31291" i="1"/>
  <c r="AB38694" i="1"/>
  <c r="AB38689" i="1"/>
  <c r="AB37991" i="1"/>
  <c r="AB7592" i="1"/>
  <c r="AB3901" i="1"/>
  <c r="AB20421" i="1"/>
  <c r="AB12826" i="1"/>
  <c r="AB1154" i="1"/>
  <c r="AB10302" i="1"/>
  <c r="AB6461" i="1"/>
  <c r="AB29704" i="1"/>
  <c r="AB7550" i="1"/>
  <c r="AB810" i="1"/>
  <c r="AB18295" i="1"/>
  <c r="AB18955" i="1"/>
  <c r="AB27781" i="1"/>
  <c r="AB6956" i="1"/>
  <c r="AB28844" i="1"/>
  <c r="AB36890" i="1"/>
  <c r="AB21821" i="1"/>
  <c r="AB15071" i="1"/>
  <c r="AB29870" i="1"/>
  <c r="AB19370" i="1"/>
  <c r="AB1845" i="1"/>
  <c r="AB11499" i="1"/>
  <c r="AB815" i="1"/>
  <c r="AB31224" i="1"/>
  <c r="AB27906" i="1"/>
  <c r="AB33450" i="1"/>
  <c r="AB12558" i="1"/>
  <c r="AB4258" i="1"/>
  <c r="AB27316" i="1"/>
  <c r="AB16765" i="1"/>
  <c r="AB34212" i="1"/>
  <c r="AB37953" i="1"/>
  <c r="AB24996" i="1"/>
  <c r="AB15720" i="1"/>
  <c r="AB31446" i="1"/>
  <c r="AB14578" i="1"/>
  <c r="AB29508" i="1"/>
  <c r="AB33372" i="1"/>
  <c r="AB22988" i="1"/>
  <c r="AB301" i="1"/>
  <c r="AB18785" i="1"/>
  <c r="AB13403" i="1"/>
  <c r="AB6598" i="1"/>
  <c r="AB34690" i="1"/>
  <c r="AB39131" i="1"/>
  <c r="AB39011" i="1"/>
  <c r="AB13574" i="1"/>
  <c r="AB29369" i="1"/>
  <c r="AB29488" i="1"/>
  <c r="AB26026" i="1"/>
  <c r="AB36470" i="1"/>
  <c r="AB2126" i="1"/>
  <c r="AB36734" i="1"/>
  <c r="AB20966" i="1"/>
  <c r="AB7595" i="1"/>
  <c r="AB37636" i="1"/>
  <c r="AB12318" i="1"/>
  <c r="AB25730" i="1"/>
  <c r="AB36215" i="1"/>
  <c r="AB3494" i="1"/>
  <c r="AB24395" i="1"/>
  <c r="AB30639" i="1"/>
  <c r="AB5385" i="1"/>
  <c r="AB20615" i="1"/>
  <c r="AB35593" i="1"/>
  <c r="AB269" i="1"/>
  <c r="AB6054" i="1"/>
  <c r="AB6149" i="1"/>
  <c r="AB15208" i="1"/>
  <c r="AB2688" i="1"/>
  <c r="AB35618" i="1"/>
  <c r="AB32872" i="1"/>
  <c r="AB29755" i="1"/>
  <c r="AB14891" i="1"/>
  <c r="AB35649" i="1"/>
  <c r="AB15539" i="1"/>
  <c r="AB34158" i="1"/>
  <c r="AB22161" i="1"/>
  <c r="AB22829" i="1"/>
  <c r="AB6376" i="1"/>
  <c r="AB29713" i="1"/>
  <c r="AB37337" i="1"/>
  <c r="AB35106" i="1"/>
  <c r="AB20877" i="1"/>
  <c r="AB2713" i="1"/>
  <c r="AB23583" i="1"/>
  <c r="AB33543" i="1"/>
  <c r="AB12653" i="1"/>
  <c r="AB11759" i="1"/>
  <c r="AB38353" i="1"/>
  <c r="AB31527" i="1"/>
  <c r="AB5108" i="1"/>
  <c r="AB16903" i="1"/>
  <c r="AB7783" i="1"/>
  <c r="AB37588" i="1"/>
  <c r="AB30011" i="1"/>
  <c r="AB9371" i="1"/>
  <c r="AB12831" i="1"/>
  <c r="AB24949" i="1"/>
  <c r="AB32638" i="1"/>
  <c r="AB11193" i="1"/>
  <c r="AB30407" i="1"/>
  <c r="AB5872" i="1"/>
  <c r="AB39674" i="1"/>
  <c r="AB21376" i="1"/>
  <c r="AB30162" i="1"/>
  <c r="AB9294" i="1"/>
  <c r="AB21107" i="1"/>
  <c r="AB3908" i="1"/>
  <c r="AB24874" i="1"/>
  <c r="AB17412" i="1"/>
  <c r="AB33018" i="1"/>
  <c r="AB9535" i="1"/>
  <c r="AB38035" i="1"/>
  <c r="AB19019" i="1"/>
  <c r="AB30855" i="1"/>
  <c r="AB29961" i="1"/>
  <c r="AB10966" i="1"/>
  <c r="AB14832" i="1"/>
  <c r="AB36055" i="1"/>
  <c r="AB40000" i="1"/>
  <c r="AB24966" i="1"/>
  <c r="AB35604" i="1"/>
  <c r="AB19775" i="1"/>
  <c r="AB37357" i="1"/>
  <c r="AB28803" i="1"/>
  <c r="AB34813" i="1"/>
  <c r="AB39535" i="1"/>
  <c r="AB8236" i="1"/>
  <c r="AB32267" i="1"/>
  <c r="AB35518" i="1"/>
  <c r="AB3205" i="1"/>
  <c r="AB32329" i="1"/>
  <c r="AB37027" i="1"/>
  <c r="AB9613" i="1"/>
  <c r="AB11345" i="1"/>
  <c r="AB27639" i="1"/>
  <c r="AB26177" i="1"/>
  <c r="AB35551" i="1"/>
  <c r="AB29762" i="1"/>
  <c r="AB5789" i="1"/>
  <c r="AB16640" i="1"/>
  <c r="AB703" i="1"/>
  <c r="AB26460" i="1"/>
  <c r="AB36620" i="1"/>
  <c r="AB6642" i="1"/>
  <c r="AB9286" i="1"/>
  <c r="AB21435" i="1"/>
  <c r="AB38161" i="1"/>
  <c r="AB26184" i="1"/>
  <c r="AB29772" i="1"/>
  <c r="AB22636" i="1"/>
  <c r="AB7804" i="1"/>
  <c r="AB12851" i="1"/>
  <c r="AB21" i="1"/>
  <c r="AB26555" i="1"/>
  <c r="AB30853" i="1"/>
  <c r="AB19372" i="1"/>
  <c r="AB9598" i="1"/>
  <c r="AB5897" i="1"/>
  <c r="AB39064" i="1"/>
  <c r="AB39382" i="1"/>
  <c r="AB28659" i="1"/>
  <c r="AB21021" i="1"/>
  <c r="AB18347" i="1"/>
  <c r="AB27995" i="1"/>
  <c r="AB39525" i="1"/>
  <c r="AB24400" i="1"/>
  <c r="AB29561" i="1"/>
  <c r="AB3033" i="1"/>
  <c r="AB8071" i="1"/>
  <c r="AB14312" i="1"/>
  <c r="AB23976" i="1"/>
  <c r="AB10020" i="1"/>
  <c r="AB38135" i="1"/>
  <c r="AB33767" i="1"/>
  <c r="AB31114" i="1"/>
  <c r="AB32576" i="1"/>
  <c r="AB19602" i="1"/>
  <c r="AB19501" i="1"/>
  <c r="AB37996" i="1"/>
  <c r="AB9115" i="1"/>
  <c r="AB806" i="1"/>
  <c r="AB12453" i="1"/>
  <c r="AB18396" i="1"/>
  <c r="AB9554" i="1"/>
  <c r="AB34865" i="1"/>
  <c r="AB10772" i="1"/>
  <c r="AB38741" i="1"/>
  <c r="AB29773" i="1"/>
  <c r="AB18828" i="1"/>
  <c r="AB23458" i="1"/>
  <c r="AB21044" i="1"/>
  <c r="AB9708" i="1"/>
  <c r="AB35496" i="1"/>
  <c r="AB2861" i="1"/>
  <c r="AB13364" i="1"/>
  <c r="AB16362" i="1"/>
  <c r="AB1146" i="1"/>
  <c r="AB23666" i="1"/>
  <c r="AB941" i="1"/>
  <c r="AB24148" i="1"/>
  <c r="AB36304" i="1"/>
  <c r="AB2219" i="1"/>
  <c r="AB1844" i="1"/>
  <c r="AB23890" i="1"/>
  <c r="AB21401" i="1"/>
  <c r="AB1361" i="1"/>
  <c r="AB8380" i="1"/>
  <c r="AB10952" i="1"/>
  <c r="AB26634" i="1"/>
  <c r="AB25046" i="1"/>
  <c r="AB39747" i="1"/>
  <c r="AB3882" i="1"/>
  <c r="AB21564" i="1"/>
  <c r="AB22028" i="1"/>
  <c r="AB12560" i="1"/>
  <c r="AB7661" i="1"/>
  <c r="AB28828" i="1"/>
  <c r="AB29218" i="1"/>
  <c r="AB35942" i="1"/>
  <c r="AB37122" i="1"/>
  <c r="AB28592" i="1"/>
  <c r="AB19482" i="1"/>
  <c r="AB17472" i="1"/>
  <c r="AB6899" i="1"/>
  <c r="AB1785" i="1"/>
  <c r="AB2326" i="1"/>
  <c r="AB39105" i="1"/>
  <c r="AB11539" i="1"/>
  <c r="AB15592" i="1"/>
  <c r="AB302" i="1"/>
  <c r="AB26291" i="1"/>
  <c r="AB22928" i="1"/>
  <c r="AB5069" i="1"/>
  <c r="AB23745" i="1"/>
  <c r="AB23988" i="1"/>
  <c r="AB7885" i="1"/>
  <c r="AB15769" i="1"/>
  <c r="AB1605" i="1"/>
  <c r="AB3629" i="1"/>
  <c r="AB14989" i="1"/>
  <c r="AB28396" i="1"/>
  <c r="AB10859" i="1"/>
  <c r="AB3694" i="1"/>
  <c r="AB2764" i="1"/>
  <c r="AB27910" i="1"/>
  <c r="AB21521" i="1"/>
  <c r="AB21611" i="1"/>
  <c r="AB23841" i="1"/>
  <c r="AB37721" i="1"/>
  <c r="AB18129" i="1"/>
  <c r="AB37607" i="1"/>
  <c r="AB25126" i="1"/>
  <c r="AB16510" i="1"/>
  <c r="AB22953" i="1"/>
  <c r="AB20287" i="1"/>
  <c r="AB18147" i="1"/>
  <c r="AB11265" i="1"/>
  <c r="AB16881" i="1"/>
  <c r="AB19643" i="1"/>
  <c r="AB11031" i="1"/>
  <c r="AB12307" i="1"/>
  <c r="AB9130" i="1"/>
  <c r="AB2955" i="1"/>
  <c r="AB3184" i="1"/>
  <c r="AB20551" i="1"/>
  <c r="AB29567" i="1"/>
  <c r="AB5281" i="1"/>
  <c r="AB4510" i="1"/>
  <c r="AB1185" i="1"/>
  <c r="AB31064" i="1"/>
  <c r="AB29256" i="1"/>
  <c r="AB15401" i="1"/>
  <c r="AB7807" i="1"/>
  <c r="AB3944" i="1"/>
  <c r="AB4721" i="1"/>
  <c r="AB34072" i="1"/>
  <c r="AB10882" i="1"/>
  <c r="AB5917" i="1"/>
  <c r="AB39923" i="1"/>
  <c r="AB22041" i="1"/>
  <c r="AB18142" i="1"/>
  <c r="AB24524" i="1"/>
  <c r="AB4847" i="1"/>
  <c r="AB7207" i="1"/>
  <c r="AB16016" i="1"/>
  <c r="AB11530" i="1"/>
  <c r="AB13591" i="1"/>
  <c r="AB22677" i="1"/>
  <c r="AB32643" i="1"/>
  <c r="AB26602" i="1"/>
  <c r="AB5269" i="1"/>
  <c r="AB2203" i="1"/>
  <c r="AB14257" i="1"/>
  <c r="AB29895" i="1"/>
  <c r="AB1432" i="1"/>
  <c r="AB5249" i="1"/>
  <c r="AB6887" i="1"/>
  <c r="AB15377" i="1"/>
  <c r="AB30754" i="1"/>
  <c r="AB14088" i="1"/>
  <c r="AB1634" i="1"/>
  <c r="AB5473" i="1"/>
  <c r="AB4537" i="1"/>
  <c r="AB32490" i="1"/>
  <c r="AB30851" i="1"/>
  <c r="AB32746" i="1"/>
  <c r="AB1127" i="1"/>
  <c r="AB10424" i="1"/>
  <c r="AB22464" i="1"/>
  <c r="AB6342" i="1"/>
  <c r="AB27475" i="1"/>
  <c r="AB21904" i="1"/>
  <c r="AB27900" i="1"/>
  <c r="AB24504" i="1"/>
  <c r="AB30549" i="1"/>
  <c r="AB30101" i="1"/>
  <c r="AB11883" i="1"/>
  <c r="AB19394" i="1"/>
  <c r="AB1109" i="1"/>
  <c r="AB27377" i="1"/>
  <c r="AB22645" i="1"/>
  <c r="AB23582" i="1"/>
  <c r="AB12970" i="1"/>
  <c r="AB32009" i="1"/>
  <c r="AB32486" i="1"/>
  <c r="AB2378" i="1"/>
  <c r="AB31491" i="1"/>
  <c r="AB21389" i="1"/>
  <c r="AB5890" i="1"/>
  <c r="AB18395" i="1"/>
  <c r="AB38640" i="1"/>
  <c r="AB14140" i="1"/>
  <c r="AB9149" i="1"/>
  <c r="AB27048" i="1"/>
  <c r="AB14863" i="1"/>
  <c r="AB26735" i="1"/>
  <c r="AB29087" i="1"/>
  <c r="AB12902" i="1"/>
  <c r="AB33648" i="1"/>
  <c r="AB15170" i="1"/>
  <c r="AB2808" i="1"/>
  <c r="AB35185" i="1"/>
  <c r="AB20171" i="1"/>
  <c r="AB7736" i="1"/>
  <c r="AB2297" i="1"/>
  <c r="AB18528" i="1"/>
  <c r="AB38199" i="1"/>
  <c r="AB10082" i="1"/>
  <c r="AB10149" i="1"/>
  <c r="AB9370" i="1"/>
  <c r="AB2356" i="1"/>
  <c r="AB2496" i="1"/>
  <c r="AB8552" i="1"/>
  <c r="AB39217" i="1"/>
  <c r="AB7980" i="1"/>
  <c r="AB8431" i="1"/>
  <c r="AB6721" i="1"/>
  <c r="AB23537" i="1"/>
  <c r="AB40372" i="1"/>
  <c r="AB23361" i="1"/>
  <c r="AB18677" i="1"/>
  <c r="AB13532" i="1"/>
  <c r="AB22340" i="1"/>
  <c r="AB30974" i="1"/>
  <c r="AB39215" i="1"/>
  <c r="AB28419" i="1"/>
  <c r="AB6078" i="1"/>
  <c r="AB4450" i="1"/>
  <c r="AB35486" i="1"/>
  <c r="AB4758" i="1"/>
  <c r="AB25214" i="1"/>
  <c r="AB9825" i="1"/>
  <c r="AB20956" i="1"/>
  <c r="AB421" i="1"/>
  <c r="AB349" i="1"/>
  <c r="AB37229" i="1"/>
  <c r="AB11837" i="1"/>
  <c r="AB3912" i="1"/>
  <c r="AB11211" i="1"/>
  <c r="AB27653" i="1"/>
  <c r="AB25461" i="1"/>
  <c r="AB7445" i="1"/>
  <c r="AB36369" i="1"/>
  <c r="AB25255" i="1"/>
  <c r="AB14784" i="1"/>
  <c r="AB17992" i="1"/>
  <c r="AB26439" i="1"/>
  <c r="AB35571" i="1"/>
  <c r="AB7677" i="1"/>
  <c r="AB26013" i="1"/>
  <c r="AB12510" i="1"/>
  <c r="AB34366" i="1"/>
  <c r="AB26699" i="1"/>
  <c r="AB5599" i="1"/>
  <c r="AB11317" i="1"/>
  <c r="AB6602" i="1"/>
  <c r="AB14154" i="1"/>
  <c r="AB20848" i="1"/>
  <c r="AB29022" i="1"/>
  <c r="AB198" i="1"/>
  <c r="AB4834" i="1"/>
  <c r="AB7233" i="1"/>
  <c r="AB26211" i="1"/>
  <c r="AB20029" i="1"/>
  <c r="AB23001" i="1"/>
  <c r="AB16747" i="1"/>
  <c r="AB1863" i="1"/>
  <c r="AB31075" i="1"/>
  <c r="AB22757" i="1"/>
  <c r="AB18555" i="1"/>
  <c r="AB11371" i="1"/>
  <c r="AB30999" i="1"/>
  <c r="AB5543" i="1"/>
  <c r="AB39221" i="1"/>
  <c r="AB7392" i="1"/>
  <c r="AB11332" i="1"/>
  <c r="AB3909" i="1"/>
  <c r="AB4536" i="1"/>
  <c r="AB23115" i="1"/>
  <c r="AB1413" i="1"/>
  <c r="AB25671" i="1"/>
  <c r="AB38346" i="1"/>
  <c r="AB25773" i="1"/>
  <c r="AB38508" i="1"/>
  <c r="AB22866" i="1"/>
  <c r="AB18743" i="1"/>
  <c r="AB38227" i="1"/>
  <c r="AB13294" i="1"/>
  <c r="AB1768" i="1"/>
  <c r="AB9587" i="1"/>
  <c r="AB34551" i="1"/>
  <c r="AB38348" i="1"/>
  <c r="AB38482" i="1"/>
  <c r="AB34104" i="1"/>
  <c r="AB19462" i="1"/>
  <c r="AB12824" i="1"/>
  <c r="AB18224" i="1"/>
  <c r="AB11295" i="1"/>
  <c r="AB38633" i="1"/>
  <c r="AB11315" i="1"/>
  <c r="AB5146" i="1"/>
  <c r="AB5187" i="1"/>
  <c r="AB14582" i="1"/>
  <c r="AB26116" i="1"/>
  <c r="AB39132" i="1"/>
  <c r="AB13898" i="1"/>
  <c r="AB9532" i="1"/>
  <c r="AB8803" i="1"/>
  <c r="AB24631" i="1"/>
  <c r="AB11441" i="1"/>
  <c r="AB4141" i="1"/>
  <c r="AB16691" i="1"/>
  <c r="AB36886" i="1"/>
  <c r="AB27008" i="1"/>
  <c r="AB36272" i="1"/>
  <c r="AB15395" i="1"/>
  <c r="AB11324" i="1"/>
  <c r="AB30819" i="1"/>
  <c r="AB2535" i="1"/>
  <c r="AB16646" i="1"/>
  <c r="AB36145" i="1"/>
  <c r="AB5506" i="1"/>
  <c r="AB566" i="1"/>
  <c r="AB21272" i="1"/>
  <c r="AB4826" i="1"/>
  <c r="AB38605" i="1"/>
  <c r="AB24167" i="1"/>
  <c r="AB7930" i="1"/>
  <c r="AB362" i="1"/>
  <c r="AB39270" i="1"/>
  <c r="AB12791" i="1"/>
  <c r="AB9133" i="1"/>
  <c r="AB6737" i="1"/>
  <c r="AB6795" i="1"/>
  <c r="AB5136" i="1"/>
  <c r="AB26572" i="1"/>
  <c r="AB82" i="1"/>
  <c r="AB29920" i="1"/>
  <c r="AB5771" i="1"/>
  <c r="AB39093" i="1"/>
  <c r="AB16131" i="1"/>
  <c r="AB20394" i="1"/>
  <c r="AB33529" i="1"/>
  <c r="AB34207" i="1"/>
  <c r="AB6409" i="1"/>
  <c r="AB36649" i="1"/>
  <c r="AB30023" i="1"/>
  <c r="AB34669" i="1"/>
  <c r="AB17957" i="1"/>
  <c r="AB12064" i="1"/>
  <c r="AB24115" i="1"/>
  <c r="AB311" i="1"/>
  <c r="AB12467" i="1"/>
  <c r="AB13495" i="1"/>
  <c r="AB18640" i="1"/>
  <c r="AB70" i="1"/>
  <c r="AB25891" i="1"/>
  <c r="AB35333" i="1"/>
  <c r="AB33548" i="1"/>
  <c r="AB21966" i="1"/>
  <c r="AB26359" i="1"/>
  <c r="AB15617" i="1"/>
  <c r="AB31740" i="1"/>
  <c r="AB27768" i="1"/>
  <c r="AB33464" i="1"/>
  <c r="AB6034" i="1"/>
  <c r="AB16843" i="1"/>
  <c r="AB29603" i="1"/>
  <c r="AB4210" i="1"/>
  <c r="AB39061" i="1"/>
  <c r="AB10821" i="1"/>
  <c r="AB36281" i="1"/>
  <c r="AB28167" i="1"/>
  <c r="AB2790" i="1"/>
  <c r="AB36317" i="1"/>
  <c r="AB340" i="1"/>
  <c r="AB2492" i="1"/>
  <c r="AB31132" i="1"/>
  <c r="AB11091" i="1"/>
  <c r="AB11279" i="1"/>
  <c r="AB21980" i="1"/>
  <c r="AB14405" i="1"/>
  <c r="AB38753" i="1"/>
  <c r="AB1152" i="1"/>
  <c r="AB22455" i="1"/>
  <c r="AB20393" i="1"/>
  <c r="AB6073" i="1"/>
  <c r="AB11756" i="1"/>
  <c r="AB30647" i="1"/>
  <c r="AB25569" i="1"/>
  <c r="AB23060" i="1"/>
  <c r="AB4460" i="1"/>
  <c r="AB34989" i="1"/>
  <c r="AB22157" i="1"/>
  <c r="AB35789" i="1"/>
  <c r="AB23044" i="1"/>
  <c r="AB12161" i="1"/>
  <c r="AB8619" i="1"/>
  <c r="AB7170" i="1"/>
  <c r="AB3847" i="1"/>
  <c r="AB7351" i="1"/>
  <c r="AB4432" i="1"/>
  <c r="AB26477" i="1"/>
  <c r="AB29004" i="1"/>
  <c r="AB27286" i="1"/>
  <c r="AB35266" i="1"/>
  <c r="AB1437" i="1"/>
  <c r="AB30944" i="1"/>
  <c r="AB19856" i="1"/>
  <c r="AB9449" i="1"/>
  <c r="AB37539" i="1"/>
  <c r="AB15907" i="1"/>
  <c r="AB32596" i="1"/>
  <c r="AB28166" i="1"/>
  <c r="AB20342" i="1"/>
  <c r="AB30196" i="1"/>
  <c r="AB3877" i="1"/>
  <c r="AB7993" i="1"/>
  <c r="AB7140" i="1"/>
  <c r="AB22876" i="1"/>
  <c r="AB27859" i="1"/>
  <c r="AB14695" i="1"/>
  <c r="AB38298" i="1"/>
  <c r="AB3730" i="1"/>
  <c r="AB29639" i="1"/>
  <c r="AB27290" i="1"/>
  <c r="AB10256" i="1"/>
  <c r="AB19259" i="1"/>
  <c r="AB31526" i="1"/>
  <c r="AB19390" i="1"/>
  <c r="AB37610" i="1"/>
  <c r="AB195" i="1"/>
  <c r="AB11924" i="1"/>
  <c r="AB13706" i="1"/>
  <c r="AB30749" i="1"/>
  <c r="AB29964" i="1"/>
  <c r="AB36457" i="1"/>
  <c r="AB16726" i="1"/>
  <c r="AB14319" i="1"/>
  <c r="AB36022" i="1"/>
  <c r="AB29193" i="1"/>
  <c r="AB18957" i="1"/>
  <c r="AB28389" i="1"/>
  <c r="AB32306" i="1"/>
  <c r="AB2886" i="1"/>
  <c r="AB12770" i="1"/>
  <c r="AB12284" i="1"/>
  <c r="AB8521" i="1"/>
  <c r="AB25990" i="1"/>
  <c r="AB28993" i="1"/>
  <c r="AB22660" i="1"/>
  <c r="AB14546" i="1"/>
  <c r="AB24584" i="1"/>
  <c r="AB14757" i="1"/>
  <c r="AB6902" i="1"/>
  <c r="AB30263" i="1"/>
  <c r="AB23472" i="1"/>
  <c r="AB5646" i="1"/>
  <c r="AB3028" i="1"/>
  <c r="AB19695" i="1"/>
  <c r="AB20637" i="1"/>
  <c r="AB30840" i="1"/>
  <c r="AB35335" i="1"/>
  <c r="AB20508" i="1"/>
  <c r="AB1687" i="1"/>
  <c r="AB31889" i="1"/>
  <c r="AB9953" i="1"/>
  <c r="AB5179" i="1"/>
  <c r="AB5395" i="1"/>
  <c r="AB21434" i="1"/>
  <c r="AB27710" i="1"/>
  <c r="AB24423" i="1"/>
  <c r="AB37702" i="1"/>
  <c r="AB18914" i="1"/>
  <c r="AB19327" i="1"/>
  <c r="AB5515" i="1"/>
  <c r="AB4249" i="1"/>
  <c r="AB24246" i="1"/>
  <c r="AB34591" i="1"/>
  <c r="AB33426" i="1"/>
  <c r="AB16456" i="1"/>
  <c r="AB38783" i="1"/>
  <c r="AB26523" i="1"/>
  <c r="AB10294" i="1"/>
  <c r="AB13211" i="1"/>
  <c r="AB38573" i="1"/>
  <c r="AB30775" i="1"/>
  <c r="AB12389" i="1"/>
  <c r="AB27481" i="1"/>
  <c r="AB19952" i="1"/>
  <c r="AB2716" i="1"/>
  <c r="AB19118" i="1"/>
  <c r="AB1425" i="1"/>
  <c r="AB9420" i="1"/>
  <c r="AB20925" i="1"/>
  <c r="AB32072" i="1"/>
  <c r="AB4275" i="1"/>
  <c r="AB29943" i="1"/>
  <c r="AB3749" i="1"/>
  <c r="AB3660" i="1"/>
  <c r="AB18246" i="1"/>
  <c r="AB11240" i="1"/>
  <c r="AB35196" i="1"/>
  <c r="AB36729" i="1"/>
  <c r="AB24021" i="1"/>
  <c r="AB15643" i="1"/>
  <c r="AB28603" i="1"/>
  <c r="AB34417" i="1"/>
  <c r="AB20050" i="1"/>
  <c r="AB7482" i="1"/>
  <c r="AB40347" i="1"/>
  <c r="AB26316" i="1"/>
  <c r="AB3854" i="1"/>
  <c r="AB35622" i="1"/>
  <c r="AB18140" i="1"/>
  <c r="AB40190" i="1"/>
  <c r="AB38686" i="1"/>
  <c r="AB29191" i="1"/>
  <c r="AB26249" i="1"/>
  <c r="AB27833" i="1"/>
  <c r="AB10341" i="1"/>
  <c r="AB17765" i="1"/>
  <c r="AB12729" i="1"/>
  <c r="AB25032" i="1"/>
  <c r="AB2384" i="1"/>
  <c r="AB14266" i="1"/>
  <c r="AB8465" i="1"/>
  <c r="AB22429" i="1"/>
  <c r="AB18411" i="1"/>
  <c r="AB38670" i="1"/>
  <c r="AB27528" i="1"/>
  <c r="AB28104" i="1"/>
  <c r="AB20784" i="1"/>
  <c r="AB27839" i="1"/>
  <c r="AB22291" i="1"/>
  <c r="AB39407" i="1"/>
  <c r="AB25002" i="1"/>
  <c r="AB5125" i="1"/>
  <c r="AB569" i="1"/>
  <c r="AB2686" i="1"/>
  <c r="AB8223" i="1"/>
  <c r="AB16690" i="1"/>
  <c r="AB14093" i="1"/>
  <c r="AB10903" i="1"/>
  <c r="AB36377" i="1"/>
  <c r="AB11337" i="1"/>
  <c r="AB39555" i="1"/>
  <c r="AB12778" i="1"/>
  <c r="AB31523" i="1"/>
  <c r="AB14732" i="1"/>
  <c r="AB3150" i="1"/>
  <c r="AB32154" i="1"/>
  <c r="AB12456" i="1"/>
  <c r="AB33116" i="1"/>
  <c r="AB8674" i="1"/>
  <c r="AB18314" i="1"/>
  <c r="AB32954" i="1"/>
  <c r="AB18501" i="1"/>
  <c r="AB12004" i="1"/>
  <c r="AB28147" i="1"/>
  <c r="AB11973" i="1"/>
  <c r="AB9998" i="1"/>
  <c r="AB39709" i="1"/>
  <c r="AB12084" i="1"/>
  <c r="AB15399" i="1"/>
  <c r="AB24815" i="1"/>
  <c r="AB32478" i="1"/>
  <c r="AB23725" i="1"/>
  <c r="AB39351" i="1"/>
  <c r="AB3516" i="1"/>
  <c r="AB11703" i="1"/>
  <c r="AB22465" i="1"/>
  <c r="AB446" i="1"/>
  <c r="AB481" i="1"/>
  <c r="AB1439" i="1"/>
  <c r="AB27511" i="1"/>
  <c r="AB2028" i="1"/>
  <c r="AB9088" i="1"/>
  <c r="AB52" i="1"/>
  <c r="AB12767" i="1"/>
  <c r="AB665" i="1"/>
  <c r="AB37345" i="1"/>
  <c r="AB2076" i="1"/>
  <c r="AB12975" i="1"/>
  <c r="AB1590" i="1"/>
  <c r="AB14983" i="1"/>
  <c r="AB7948" i="1"/>
  <c r="AB6603" i="1"/>
  <c r="AB34328" i="1"/>
  <c r="AB17520" i="1"/>
  <c r="AB27945" i="1"/>
  <c r="AB23743" i="1"/>
  <c r="AB20406" i="1"/>
  <c r="AB26999" i="1"/>
  <c r="AB13270" i="1"/>
  <c r="AB23016" i="1"/>
  <c r="AB12319" i="1"/>
  <c r="AB19780" i="1"/>
  <c r="AB3755" i="1"/>
  <c r="AB39861" i="1"/>
  <c r="AB25901" i="1"/>
  <c r="AB31279" i="1"/>
  <c r="AB26227" i="1"/>
  <c r="AB21114" i="1"/>
  <c r="AB24679" i="1"/>
  <c r="AB5446" i="1"/>
  <c r="AB30172" i="1"/>
  <c r="AB6774" i="1"/>
  <c r="AB36372" i="1"/>
  <c r="AB8375" i="1"/>
  <c r="AB31982" i="1"/>
  <c r="AB20085" i="1"/>
  <c r="AB13314" i="1"/>
  <c r="AB36505" i="1"/>
  <c r="AB33363" i="1"/>
  <c r="AB22128" i="1"/>
  <c r="AB31836" i="1"/>
  <c r="AB21689" i="1"/>
  <c r="AB31634" i="1"/>
  <c r="AB26364" i="1"/>
  <c r="AB14680" i="1"/>
  <c r="AB9318" i="1"/>
  <c r="AB12452" i="1"/>
  <c r="AB33908" i="1"/>
  <c r="AB11191" i="1"/>
  <c r="AB12518" i="1"/>
  <c r="AB7667" i="1"/>
  <c r="AB25543" i="1"/>
  <c r="AB23781" i="1"/>
  <c r="AB32363" i="1"/>
  <c r="AB9075" i="1"/>
  <c r="AB11150" i="1"/>
  <c r="AB29345" i="1"/>
  <c r="AB6039" i="1"/>
  <c r="AB22836" i="1"/>
  <c r="AB20005" i="1"/>
  <c r="AB40130" i="1"/>
  <c r="AB38861" i="1"/>
  <c r="AB30136" i="1"/>
  <c r="AB31178" i="1"/>
  <c r="AB25446" i="1"/>
  <c r="AB4665" i="1"/>
  <c r="AB15431" i="1"/>
  <c r="AB32733" i="1"/>
  <c r="AB5190" i="1"/>
  <c r="AB37511" i="1"/>
  <c r="AB27864" i="1"/>
  <c r="AB33217" i="1"/>
  <c r="AB13690" i="1"/>
  <c r="AB3527" i="1"/>
  <c r="AB37851" i="1"/>
  <c r="AB34311" i="1"/>
  <c r="AB2433" i="1"/>
  <c r="AB15320" i="1"/>
  <c r="AB24351" i="1"/>
  <c r="AB20718" i="1"/>
  <c r="AB16627" i="1"/>
  <c r="AB20076" i="1"/>
  <c r="AB28487" i="1"/>
  <c r="AB32264" i="1"/>
  <c r="AB44" i="1"/>
  <c r="AB36399" i="1"/>
  <c r="AB20155" i="1"/>
  <c r="AB33417" i="1"/>
  <c r="AB34308" i="1"/>
  <c r="AB3476" i="1"/>
  <c r="AB25806" i="1"/>
  <c r="AB18483" i="1"/>
  <c r="AB15091" i="1"/>
  <c r="AB17170" i="1"/>
  <c r="AB39648" i="1"/>
  <c r="AB5369" i="1"/>
  <c r="AB18885" i="1"/>
  <c r="AB14173" i="1"/>
  <c r="AB12615" i="1"/>
  <c r="AB39874" i="1"/>
  <c r="AB11557" i="1"/>
  <c r="AB7263" i="1"/>
  <c r="AB33401" i="1"/>
  <c r="AB7107" i="1"/>
  <c r="AB35554" i="1"/>
  <c r="AB27919" i="1"/>
  <c r="AB5364" i="1"/>
  <c r="AB29353" i="1"/>
  <c r="AB13626" i="1"/>
  <c r="AB32087" i="1"/>
  <c r="AB20365" i="1"/>
  <c r="AB22527" i="1"/>
  <c r="AB37328" i="1"/>
  <c r="AB15349" i="1"/>
  <c r="AB19497" i="1"/>
  <c r="AB24402" i="1"/>
  <c r="AB22457" i="1"/>
  <c r="AB35599" i="1"/>
  <c r="AB21446" i="1"/>
  <c r="AB18154" i="1"/>
  <c r="AB40143" i="1"/>
  <c r="AB24957" i="1"/>
  <c r="AB9628" i="1"/>
  <c r="AB20642" i="1"/>
  <c r="AB13058" i="1"/>
  <c r="AB23774" i="1"/>
  <c r="AB20265" i="1"/>
  <c r="AB647" i="1"/>
  <c r="AB20482" i="1"/>
  <c r="AB33332" i="1"/>
  <c r="AB4377" i="1"/>
  <c r="AB38972" i="1"/>
  <c r="AB27174" i="1"/>
  <c r="AB36307" i="1"/>
  <c r="AB22544" i="1"/>
  <c r="AB39281" i="1"/>
  <c r="AB17199" i="1"/>
  <c r="AB5595" i="1"/>
  <c r="AB16541" i="1"/>
  <c r="AB13254" i="1"/>
  <c r="AB26736" i="1"/>
  <c r="AB757" i="1"/>
  <c r="AB28361" i="1"/>
  <c r="AB29328" i="1"/>
  <c r="AB34993" i="1"/>
  <c r="AB20147" i="1"/>
  <c r="AB32837" i="1"/>
  <c r="AB19383" i="1"/>
  <c r="AB34844" i="1"/>
  <c r="AB1806" i="1"/>
  <c r="AB4406" i="1"/>
  <c r="AB20807" i="1"/>
  <c r="AB5940" i="1"/>
  <c r="AB23326" i="1"/>
  <c r="AB21383" i="1"/>
  <c r="AB31929" i="1"/>
  <c r="AB30187" i="1"/>
  <c r="AB38512" i="1"/>
  <c r="AB10199" i="1"/>
  <c r="AB7337" i="1"/>
  <c r="AB34995" i="1"/>
  <c r="AB32465" i="1"/>
  <c r="AB3888" i="1"/>
  <c r="AB21969" i="1"/>
  <c r="AB16229" i="1"/>
  <c r="AB35920" i="1"/>
  <c r="AB18464" i="1"/>
  <c r="AB1227" i="1"/>
  <c r="AB30171" i="1"/>
  <c r="AB23387" i="1"/>
  <c r="AB10387" i="1"/>
  <c r="AB21083" i="1"/>
  <c r="AB36106" i="1"/>
  <c r="AB30757" i="1"/>
  <c r="AB182" i="1"/>
  <c r="AB33695" i="1"/>
  <c r="AB29632" i="1"/>
  <c r="AB28374" i="1"/>
  <c r="AB19277" i="1"/>
  <c r="AB37006" i="1"/>
  <c r="AB12074" i="1"/>
  <c r="AB3230" i="1"/>
  <c r="AB21407" i="1"/>
  <c r="AB7286" i="1"/>
  <c r="AB17244" i="1"/>
  <c r="AB10426" i="1"/>
  <c r="AB5183" i="1"/>
  <c r="AB36795" i="1"/>
  <c r="AB34043" i="1"/>
  <c r="AB21596" i="1"/>
  <c r="AB22053" i="1"/>
  <c r="AB34595" i="1"/>
  <c r="AB841" i="1"/>
  <c r="AB35289" i="1"/>
  <c r="AB21715" i="1"/>
  <c r="AB7574" i="1"/>
  <c r="AB27713" i="1"/>
  <c r="AB38249" i="1"/>
  <c r="AB11149" i="1"/>
  <c r="AB37405" i="1"/>
  <c r="AB27373" i="1"/>
  <c r="AB9870" i="1"/>
  <c r="AB7532" i="1"/>
  <c r="AB40476" i="1"/>
  <c r="AB33857" i="1"/>
  <c r="AB12080" i="1"/>
  <c r="AB32997" i="1"/>
  <c r="AB26402" i="1"/>
  <c r="AB17047" i="1"/>
  <c r="AB28916" i="1"/>
  <c r="AB17818" i="1"/>
  <c r="AB9484" i="1"/>
  <c r="AB38234" i="1"/>
  <c r="AB25583" i="1"/>
  <c r="AB3379" i="1"/>
  <c r="AB34750" i="1"/>
  <c r="AB38442" i="1"/>
  <c r="AB860" i="1"/>
  <c r="AB39427" i="1"/>
  <c r="AB31126" i="1"/>
  <c r="AB19201" i="1"/>
  <c r="AB16293" i="1"/>
  <c r="AB17686" i="1"/>
  <c r="AB30275" i="1"/>
  <c r="AB27094" i="1"/>
  <c r="AB31768" i="1"/>
  <c r="AB22925" i="1"/>
  <c r="AB32646" i="1"/>
  <c r="AB13874" i="1"/>
  <c r="AB16169" i="1"/>
  <c r="AB2693" i="1"/>
  <c r="AB32234" i="1"/>
  <c r="AB8926" i="1"/>
  <c r="AB15484" i="1"/>
  <c r="AB4397" i="1"/>
  <c r="AB1371" i="1"/>
  <c r="AB30648" i="1"/>
  <c r="AB25832" i="1"/>
  <c r="AB24207" i="1"/>
  <c r="AB13658" i="1"/>
  <c r="AB4784" i="1"/>
  <c r="AB38531" i="1"/>
  <c r="AB36061" i="1"/>
  <c r="AB19769" i="1"/>
  <c r="AB22078" i="1"/>
  <c r="AB26186" i="1"/>
  <c r="AB22466" i="1"/>
  <c r="AB3288" i="1"/>
  <c r="AB9963" i="1"/>
  <c r="AB18934" i="1"/>
  <c r="AB31721" i="1"/>
  <c r="AB31466" i="1"/>
  <c r="AB35399" i="1"/>
  <c r="AB35472" i="1"/>
  <c r="AB14438" i="1"/>
  <c r="AB15581" i="1"/>
  <c r="AB23279" i="1"/>
  <c r="AB27052" i="1"/>
  <c r="AB16432" i="1"/>
  <c r="AB37617" i="1"/>
  <c r="AB13334" i="1"/>
  <c r="AB9460" i="1"/>
  <c r="AB9334" i="1"/>
  <c r="AB29556" i="1"/>
  <c r="AB25025" i="1"/>
  <c r="AB504" i="1"/>
  <c r="AB30532" i="1"/>
  <c r="AB25593" i="1"/>
  <c r="AB40269" i="1"/>
  <c r="AB22629" i="1"/>
  <c r="AB9688" i="1"/>
  <c r="AB7119" i="1"/>
  <c r="AB209" i="1"/>
  <c r="AB24245" i="1"/>
  <c r="AB40293" i="1"/>
  <c r="AB13925" i="1"/>
  <c r="AB6649" i="1"/>
  <c r="AB30860" i="1"/>
  <c r="AB36067" i="1"/>
  <c r="AB8801" i="1"/>
  <c r="AB14917" i="1"/>
  <c r="AB105" i="1"/>
  <c r="AB14307" i="1"/>
  <c r="AB36455" i="1"/>
  <c r="AB16167" i="1"/>
  <c r="AB18061" i="1"/>
  <c r="AB19317" i="1"/>
  <c r="AB26383" i="1"/>
  <c r="AB25541" i="1"/>
  <c r="AB22439" i="1"/>
  <c r="AB31522" i="1"/>
  <c r="AB31331" i="1"/>
  <c r="AB38811" i="1"/>
  <c r="AB5695" i="1"/>
  <c r="AB37713" i="1"/>
  <c r="AB10125" i="1"/>
  <c r="AB4120" i="1"/>
  <c r="AB17730" i="1"/>
  <c r="AB5021" i="1"/>
  <c r="AB27697" i="1"/>
  <c r="AB18271" i="1"/>
  <c r="AB8635" i="1"/>
  <c r="AB5015" i="1"/>
  <c r="AB30122" i="1"/>
  <c r="AB10384" i="1"/>
  <c r="AB7559" i="1"/>
  <c r="AB14512" i="1"/>
  <c r="AB33691" i="1"/>
  <c r="AB21309" i="1"/>
  <c r="AB9078" i="1"/>
  <c r="AB21609" i="1"/>
  <c r="AB36464" i="1"/>
  <c r="AB20215" i="1"/>
  <c r="AB2190" i="1"/>
  <c r="AB34961" i="1"/>
  <c r="AB32041" i="1"/>
  <c r="AB32096" i="1"/>
  <c r="AB4965" i="1"/>
  <c r="AB37287" i="1"/>
  <c r="AB33062" i="1"/>
  <c r="AB10130" i="1"/>
  <c r="AB31541" i="1"/>
  <c r="AB12604" i="1"/>
  <c r="AB24833" i="1"/>
  <c r="AB7527" i="1"/>
  <c r="AB16225" i="1"/>
  <c r="AB4755" i="1"/>
  <c r="AB10409" i="1"/>
  <c r="AB11251" i="1"/>
  <c r="AB26622" i="1"/>
  <c r="AB28994" i="1"/>
  <c r="AB16045" i="1"/>
  <c r="AB1602" i="1"/>
  <c r="AB21568" i="1"/>
  <c r="AB3760" i="1"/>
  <c r="AB6031" i="1"/>
  <c r="AB22648" i="1"/>
  <c r="AB17541" i="1"/>
  <c r="AB15012" i="1"/>
  <c r="AB11146" i="1"/>
  <c r="AB28028" i="1"/>
  <c r="AB28212" i="1"/>
  <c r="AB19479" i="1"/>
  <c r="AB36604" i="1"/>
  <c r="AB21362" i="1"/>
  <c r="AB16559" i="1"/>
  <c r="AB12587" i="1"/>
  <c r="AB12978" i="1"/>
  <c r="AB18388" i="1"/>
  <c r="AB27664" i="1"/>
  <c r="AB13766" i="1"/>
  <c r="AB19174" i="1"/>
  <c r="AB29669" i="1"/>
  <c r="AB24954" i="1"/>
  <c r="AB2595" i="1"/>
  <c r="AB22783" i="1"/>
  <c r="AB33582" i="1"/>
  <c r="AB5912" i="1"/>
  <c r="AB5798" i="1"/>
  <c r="AB23398" i="1"/>
  <c r="AB2147" i="1"/>
  <c r="AB31332" i="1"/>
  <c r="AB39471" i="1"/>
  <c r="AB5143" i="1"/>
  <c r="AB9586" i="1"/>
  <c r="AB30108" i="1"/>
  <c r="AB10254" i="1"/>
  <c r="AB33091" i="1"/>
  <c r="AB20703" i="1"/>
  <c r="AB34759" i="1"/>
  <c r="AB36081" i="1"/>
  <c r="AB15195" i="1"/>
  <c r="AB16720" i="1"/>
  <c r="AB36154" i="1"/>
  <c r="AB28007" i="1"/>
  <c r="AB7753" i="1"/>
  <c r="AB24926" i="1"/>
  <c r="AB14842" i="1"/>
  <c r="AB31947" i="1"/>
  <c r="AB16508" i="1"/>
  <c r="AB40420" i="1"/>
  <c r="AB6802" i="1"/>
  <c r="AB8261" i="1"/>
  <c r="AB34261" i="1"/>
  <c r="AB40013" i="1"/>
  <c r="AB38843" i="1"/>
  <c r="AB39168" i="1"/>
  <c r="AB33832" i="1"/>
  <c r="AB3489" i="1"/>
  <c r="AB38580" i="1"/>
  <c r="AB39570" i="1"/>
  <c r="AB36928" i="1"/>
  <c r="AB25829" i="1"/>
  <c r="AB26406" i="1"/>
  <c r="AB1035" i="1"/>
  <c r="AB1858" i="1"/>
  <c r="AB7946" i="1"/>
  <c r="AB2705" i="1"/>
  <c r="AB29528" i="1"/>
  <c r="AB31483" i="1"/>
  <c r="AB19333" i="1"/>
  <c r="AB29780" i="1"/>
  <c r="AB1380" i="1"/>
  <c r="AB30056" i="1"/>
  <c r="AB17971" i="1"/>
  <c r="AB14686" i="1"/>
  <c r="AB35760" i="1"/>
  <c r="AB20434" i="1"/>
  <c r="AB14915" i="1"/>
  <c r="AB20573" i="1"/>
  <c r="AB35430" i="1"/>
  <c r="AB19737" i="1"/>
  <c r="AB34529" i="1"/>
  <c r="AB8993" i="1"/>
  <c r="AB19607" i="1"/>
  <c r="AB30513" i="1"/>
  <c r="AB31070" i="1"/>
  <c r="AB34321" i="1"/>
  <c r="AB2409" i="1"/>
  <c r="AB20236" i="1"/>
  <c r="AB35352" i="1"/>
  <c r="AB35034" i="1"/>
  <c r="AB21920" i="1"/>
  <c r="AB38939" i="1"/>
  <c r="AB29129" i="1"/>
  <c r="AB9298" i="1"/>
  <c r="AB15413" i="1"/>
  <c r="AB32998" i="1"/>
  <c r="AB16410" i="1"/>
  <c r="AB28427" i="1"/>
  <c r="AB32388" i="1"/>
  <c r="AB18425" i="1"/>
  <c r="AB31112" i="1"/>
  <c r="AB32192" i="1"/>
  <c r="AB33408" i="1"/>
  <c r="AB38805" i="1"/>
  <c r="AB5147" i="1"/>
  <c r="AB19328" i="1"/>
  <c r="AB25216" i="1"/>
  <c r="AB37812" i="1"/>
  <c r="AB11617" i="1"/>
  <c r="AB27856" i="1"/>
  <c r="AB1992" i="1"/>
  <c r="AB3991" i="1"/>
  <c r="AB24135" i="1"/>
  <c r="AB38285" i="1"/>
  <c r="AB16854" i="1"/>
  <c r="AB2185" i="1"/>
  <c r="AB4299" i="1"/>
  <c r="AB40147" i="1"/>
  <c r="AB34054" i="1"/>
  <c r="AB39908" i="1"/>
  <c r="AB33960" i="1"/>
  <c r="AB574" i="1"/>
  <c r="AB20692" i="1"/>
  <c r="AB10776" i="1"/>
  <c r="AB16481" i="1"/>
  <c r="AB28788" i="1"/>
  <c r="AB37502" i="1"/>
  <c r="AB7158" i="1"/>
  <c r="AB37441" i="1"/>
  <c r="AB23714" i="1"/>
  <c r="AB18550" i="1"/>
  <c r="AB29245" i="1"/>
  <c r="AB20467" i="1"/>
  <c r="AB37333" i="1"/>
  <c r="AB36973" i="1"/>
  <c r="AB9181" i="1"/>
  <c r="AB29559" i="1"/>
  <c r="AB20852" i="1"/>
  <c r="AB25869" i="1"/>
  <c r="AB23789" i="1"/>
  <c r="AB38747" i="1"/>
  <c r="AB15441" i="1"/>
  <c r="AB32129" i="1"/>
  <c r="AB25679" i="1"/>
  <c r="AB36494" i="1"/>
  <c r="AB16193" i="1"/>
  <c r="AB31540" i="1"/>
  <c r="AB11136" i="1"/>
  <c r="AB8494" i="1"/>
  <c r="AB8744" i="1"/>
  <c r="AB16157" i="1"/>
  <c r="AB34594" i="1"/>
  <c r="AB23869" i="1"/>
  <c r="AB15810" i="1"/>
  <c r="AB33297" i="1"/>
  <c r="AB3663" i="1"/>
  <c r="AB24010" i="1"/>
  <c r="AB7324" i="1"/>
  <c r="AB40441" i="1"/>
  <c r="AB7853" i="1"/>
  <c r="AB20587" i="1"/>
  <c r="AB37388" i="1"/>
  <c r="AB13938" i="1"/>
  <c r="AB8851" i="1"/>
  <c r="AB4984" i="1"/>
  <c r="AB6684" i="1"/>
  <c r="AB10729" i="1"/>
  <c r="AB38663" i="1"/>
  <c r="AB1527" i="1"/>
  <c r="AB12926" i="1"/>
  <c r="AB21944" i="1"/>
  <c r="AB15729" i="1"/>
  <c r="AB13698" i="1"/>
  <c r="AB35334" i="1"/>
  <c r="AB30042" i="1"/>
  <c r="AB36390" i="1"/>
  <c r="AB14845" i="1"/>
  <c r="AB14778" i="1"/>
  <c r="AB7634" i="1"/>
  <c r="AB7965" i="1"/>
  <c r="AB36407" i="1"/>
  <c r="AB6973" i="1"/>
  <c r="AB17708" i="1"/>
  <c r="AB7558" i="1"/>
  <c r="AB34268" i="1"/>
  <c r="AB38776" i="1"/>
  <c r="AB25919" i="1"/>
  <c r="AB29993" i="1"/>
  <c r="AB35747" i="1"/>
  <c r="AB24792" i="1"/>
  <c r="AB31405" i="1"/>
  <c r="AB7820" i="1"/>
  <c r="AB23420" i="1"/>
  <c r="AB31935" i="1"/>
  <c r="AB18389" i="1"/>
  <c r="AB16756" i="1"/>
  <c r="AB1225" i="1"/>
  <c r="AB20457" i="1"/>
  <c r="AB28134" i="1"/>
  <c r="AB5461" i="1"/>
  <c r="AB10686" i="1"/>
  <c r="AB9849" i="1"/>
  <c r="AB16674" i="1"/>
  <c r="AB5740" i="1"/>
  <c r="AB3352" i="1"/>
  <c r="AB15899" i="1"/>
  <c r="AB34099" i="1"/>
  <c r="AB28906" i="1"/>
  <c r="AB6799" i="1"/>
  <c r="AB4245" i="1"/>
  <c r="AB20063" i="1"/>
  <c r="AB22101" i="1"/>
  <c r="AB23000" i="1"/>
  <c r="AB38702" i="1"/>
  <c r="AB25275" i="1"/>
  <c r="AB13067" i="1"/>
  <c r="AB22552" i="1"/>
  <c r="AB7521" i="1"/>
  <c r="AB33495" i="1"/>
  <c r="AB37900" i="1"/>
  <c r="AB8561" i="1"/>
  <c r="AB8422" i="1"/>
  <c r="AB25652" i="1"/>
  <c r="AB14926" i="1"/>
  <c r="AB17896" i="1"/>
  <c r="AB33489" i="1"/>
  <c r="AB38207" i="1"/>
  <c r="AB23731" i="1"/>
  <c r="AB1941" i="1"/>
  <c r="AB10906" i="1"/>
  <c r="AB36164" i="1"/>
  <c r="AB17968" i="1"/>
  <c r="AB19362" i="1"/>
  <c r="AB15611" i="1"/>
  <c r="AB29725" i="1"/>
  <c r="AB28969" i="1"/>
  <c r="AB16342" i="1"/>
  <c r="AB24906" i="1"/>
  <c r="AB23979" i="1"/>
  <c r="AB28128" i="1"/>
  <c r="AB7440" i="1"/>
  <c r="AB7362" i="1"/>
  <c r="AB34567" i="1"/>
  <c r="AB37895" i="1"/>
  <c r="AB16582" i="1"/>
  <c r="AB39814" i="1"/>
  <c r="AB37484" i="1"/>
  <c r="AB29169" i="1"/>
  <c r="AB5587" i="1"/>
  <c r="AB18773" i="1"/>
  <c r="AB29765" i="1"/>
  <c r="AB33863" i="1"/>
  <c r="AB29942" i="1"/>
  <c r="AB11493" i="1"/>
  <c r="AB36308" i="1"/>
  <c r="AB23228" i="1"/>
  <c r="AB10300" i="1"/>
  <c r="AB23929" i="1"/>
  <c r="AB21301" i="1"/>
  <c r="AB31840" i="1"/>
  <c r="AB40215" i="1"/>
  <c r="AB31494" i="1"/>
  <c r="AB22238" i="1"/>
  <c r="AB32248" i="1"/>
  <c r="AB4267" i="1"/>
  <c r="AB21849" i="1"/>
  <c r="AB27301" i="1"/>
  <c r="AB17694" i="1"/>
  <c r="AB27178" i="1"/>
  <c r="AB22608" i="1"/>
  <c r="AB39447" i="1"/>
  <c r="AB14829" i="1"/>
  <c r="AB24931" i="1"/>
  <c r="AB5807" i="1"/>
  <c r="AB30904" i="1"/>
  <c r="AB7620" i="1"/>
  <c r="AB19664" i="1"/>
  <c r="AB39620" i="1"/>
  <c r="AB38833" i="1"/>
  <c r="AB24117" i="1"/>
  <c r="AB39518" i="1"/>
  <c r="AB24878" i="1"/>
  <c r="AB18626" i="1"/>
  <c r="AB27816" i="1"/>
  <c r="AB38825" i="1"/>
  <c r="AB3903" i="1"/>
  <c r="AB15733" i="1"/>
  <c r="AB21361" i="1"/>
  <c r="AB24252" i="1"/>
  <c r="AB16522" i="1"/>
  <c r="AB18680" i="1"/>
  <c r="AB22124" i="1"/>
  <c r="AB30564" i="1"/>
  <c r="AB20041" i="1"/>
  <c r="AB33559" i="1"/>
  <c r="AB6059" i="1"/>
  <c r="AB2487" i="1"/>
  <c r="AB24952" i="1"/>
  <c r="AB8805" i="1"/>
  <c r="AB27204" i="1"/>
  <c r="AB36068" i="1"/>
  <c r="AB10229" i="1"/>
  <c r="AB34873" i="1"/>
  <c r="AB2912" i="1"/>
  <c r="AB7428" i="1"/>
  <c r="AB35019" i="1"/>
  <c r="AB37331" i="1"/>
  <c r="AB35863" i="1"/>
  <c r="AB38566" i="1"/>
  <c r="AB15715" i="1"/>
  <c r="AB38212" i="1"/>
  <c r="AB24981" i="1"/>
  <c r="AB12898" i="1"/>
  <c r="AB33752" i="1"/>
  <c r="AB8044" i="1"/>
  <c r="AB2785" i="1"/>
  <c r="AB36375" i="1"/>
  <c r="AB19859" i="1"/>
  <c r="AB34274" i="1"/>
  <c r="AB2958" i="1"/>
  <c r="AB13391" i="1"/>
  <c r="AB1276" i="1"/>
  <c r="AB23887" i="1"/>
  <c r="AB15566" i="1"/>
  <c r="AB28813" i="1"/>
  <c r="AB34168" i="1"/>
  <c r="AB19715" i="1"/>
  <c r="AB16375" i="1"/>
  <c r="AB28621" i="1"/>
  <c r="AB16236" i="1"/>
  <c r="AB25524" i="1"/>
  <c r="AB40165" i="1"/>
  <c r="AB19998" i="1"/>
  <c r="AB38986" i="1"/>
  <c r="AB23902" i="1"/>
  <c r="AB24386" i="1"/>
  <c r="AB28514" i="1"/>
  <c r="AB20367" i="1"/>
  <c r="AB7917" i="1"/>
  <c r="AB7444" i="1"/>
  <c r="AB33249" i="1"/>
  <c r="AB15980" i="1"/>
  <c r="AB23226" i="1"/>
  <c r="AB6562" i="1"/>
  <c r="AB12175" i="1"/>
  <c r="AB40046" i="1"/>
  <c r="AB38280" i="1"/>
  <c r="AB12011" i="1"/>
  <c r="AB34897" i="1"/>
  <c r="AB25639" i="1"/>
  <c r="AB27770" i="1"/>
  <c r="AB31394" i="1"/>
  <c r="AB36013" i="1"/>
  <c r="AB37772" i="1"/>
  <c r="AB26590" i="1"/>
  <c r="AB27089" i="1"/>
  <c r="AB10540" i="1"/>
  <c r="AB29383" i="1"/>
  <c r="AB11509" i="1"/>
  <c r="AB10632" i="1"/>
  <c r="AB21007" i="1"/>
  <c r="AB35784" i="1"/>
  <c r="AB29012" i="1"/>
  <c r="AB21339" i="1"/>
  <c r="AB15791" i="1"/>
  <c r="AB19963" i="1"/>
  <c r="AB19236" i="1"/>
  <c r="AB25311" i="1"/>
  <c r="AB25790" i="1"/>
  <c r="AB34984" i="1"/>
  <c r="AB7771" i="1"/>
  <c r="AB38448" i="1"/>
  <c r="AB14953" i="1"/>
  <c r="AB35172" i="1"/>
  <c r="AB19453" i="1"/>
  <c r="AB20362" i="1"/>
  <c r="AB39250" i="1"/>
  <c r="AB4369" i="1"/>
  <c r="AB33094" i="1"/>
  <c r="AB3227" i="1"/>
  <c r="AB19784" i="1"/>
  <c r="AB33991" i="1"/>
  <c r="AB23561" i="1"/>
  <c r="AB38397" i="1"/>
  <c r="AB38588" i="1"/>
  <c r="AB20143" i="1"/>
  <c r="AB30785" i="1"/>
  <c r="AB7172" i="1"/>
  <c r="AB27179" i="1"/>
  <c r="AB24728" i="1"/>
  <c r="AB11148" i="1"/>
  <c r="AB26612" i="1"/>
  <c r="AB25998" i="1"/>
  <c r="AB16757" i="1"/>
  <c r="AB23921" i="1"/>
  <c r="AB34857" i="1"/>
  <c r="AB24961" i="1"/>
  <c r="AB3778" i="1"/>
  <c r="AB13246" i="1"/>
  <c r="AB15103" i="1"/>
  <c r="AB27714" i="1"/>
  <c r="AB22315" i="1"/>
  <c r="AB13483" i="1"/>
  <c r="AB6026" i="1"/>
  <c r="AB36032" i="1"/>
  <c r="AB24757" i="1"/>
  <c r="AB30835" i="1"/>
  <c r="AB16692" i="1"/>
  <c r="AB309" i="1"/>
  <c r="AB2348" i="1"/>
  <c r="AB35014" i="1"/>
  <c r="AB29778" i="1"/>
  <c r="AB35504" i="1"/>
  <c r="AB32692" i="1"/>
  <c r="AB21709" i="1"/>
  <c r="AB3645" i="1"/>
  <c r="AB3388" i="1"/>
  <c r="AB29672" i="1"/>
  <c r="AB2762" i="1"/>
  <c r="AB14768" i="1"/>
  <c r="AB21772" i="1"/>
  <c r="AB8289" i="1"/>
  <c r="AB23907" i="1"/>
  <c r="AB33488" i="1"/>
  <c r="AB18825" i="1"/>
  <c r="AB36135" i="1"/>
  <c r="AB37765" i="1"/>
  <c r="AB19275" i="1"/>
  <c r="AB2044" i="1"/>
  <c r="AB28510" i="1"/>
  <c r="AB31209" i="1"/>
  <c r="AB5657" i="1"/>
  <c r="AB25921" i="1"/>
  <c r="AB27543" i="1"/>
  <c r="AB3686" i="1"/>
  <c r="AB15054" i="1"/>
  <c r="AB10034" i="1"/>
  <c r="AB23888" i="1"/>
  <c r="AB23205" i="1"/>
  <c r="AB30897" i="1"/>
  <c r="AB18694" i="1"/>
  <c r="AB22334" i="1"/>
  <c r="AB28369" i="1"/>
  <c r="AB34204" i="1"/>
  <c r="AB8136" i="1"/>
  <c r="AB28597" i="1"/>
  <c r="AB20297" i="1"/>
  <c r="AB20861" i="1"/>
  <c r="AB39072" i="1"/>
  <c r="AB21006" i="1"/>
  <c r="AB40268" i="1"/>
  <c r="AB37149" i="1"/>
  <c r="AB9699" i="1"/>
  <c r="AB20511" i="1"/>
  <c r="AB24503" i="1"/>
  <c r="AB29754" i="1"/>
  <c r="AB7957" i="1"/>
  <c r="AB15346" i="1"/>
  <c r="AB15776" i="1"/>
  <c r="AB30486" i="1"/>
  <c r="AB13147" i="1"/>
  <c r="AB22545" i="1"/>
  <c r="AB27689" i="1"/>
  <c r="AB25444" i="1"/>
  <c r="AB38552" i="1"/>
  <c r="AB14807" i="1"/>
  <c r="AB4038" i="1"/>
  <c r="AB13958" i="1"/>
  <c r="AB29451" i="1"/>
  <c r="AB16431" i="1"/>
  <c r="AB17866" i="1"/>
  <c r="AB33965" i="1"/>
  <c r="AB26378" i="1"/>
  <c r="AB32813" i="1"/>
  <c r="AB17691" i="1"/>
  <c r="AB21724" i="1"/>
  <c r="AB23430" i="1"/>
  <c r="AB40383" i="1"/>
  <c r="AB11334" i="1"/>
  <c r="AB18221" i="1"/>
  <c r="AB26914" i="1"/>
  <c r="AB20067" i="1"/>
  <c r="AB12076" i="1"/>
  <c r="AB1032" i="1"/>
  <c r="AB39800" i="1"/>
  <c r="AB8109" i="1"/>
  <c r="AB10814" i="1"/>
  <c r="AB11157" i="1"/>
  <c r="AB8020" i="1"/>
  <c r="AB20946" i="1"/>
  <c r="AB35949" i="1"/>
  <c r="AB38838" i="1"/>
  <c r="AB7945" i="1"/>
  <c r="AB25390" i="1"/>
  <c r="AB26430" i="1"/>
  <c r="AB29355" i="1"/>
  <c r="AB31703" i="1"/>
  <c r="AB32149" i="1"/>
  <c r="AB17229" i="1"/>
  <c r="AB28653" i="1"/>
  <c r="AB26513" i="1"/>
  <c r="AB20209" i="1"/>
  <c r="AB18672" i="1"/>
  <c r="AB37867" i="1"/>
  <c r="AB2361" i="1"/>
  <c r="AB39817" i="1"/>
  <c r="AB39649" i="1"/>
  <c r="AB27992" i="1"/>
  <c r="AB37889" i="1"/>
  <c r="AB11151" i="1"/>
  <c r="AB7383" i="1"/>
  <c r="AB9959" i="1"/>
  <c r="AB12293" i="1"/>
  <c r="AB20233" i="1"/>
  <c r="AB11384" i="1"/>
  <c r="AB2295" i="1"/>
  <c r="AB9110" i="1"/>
  <c r="AB4652" i="1"/>
  <c r="AB21216" i="1"/>
  <c r="AB30526" i="1"/>
  <c r="AB16956" i="1"/>
  <c r="AB36475" i="1"/>
  <c r="AB5662" i="1"/>
  <c r="AB8627" i="1"/>
  <c r="AB12537" i="1"/>
  <c r="AB12299" i="1"/>
  <c r="AB19454" i="1"/>
  <c r="AB26985" i="1"/>
  <c r="AB10265" i="1"/>
  <c r="AB17090" i="1"/>
  <c r="AB24470" i="1"/>
  <c r="AB20413" i="1"/>
  <c r="AB4978" i="1"/>
  <c r="AB38494" i="1"/>
  <c r="AB10383" i="1"/>
  <c r="AB25491" i="1"/>
  <c r="AB21594" i="1"/>
  <c r="AB35132" i="1"/>
  <c r="AB37098" i="1"/>
  <c r="AB7641" i="1"/>
  <c r="AB30881" i="1"/>
  <c r="AB528" i="1"/>
  <c r="AB30558" i="1"/>
  <c r="AB31796" i="1"/>
  <c r="AB13545" i="1"/>
  <c r="AB31318" i="1"/>
  <c r="AB6384" i="1"/>
  <c r="AB38782" i="1"/>
  <c r="AB13390" i="1"/>
  <c r="AB38459" i="1"/>
  <c r="AB29629" i="1"/>
  <c r="AB7335" i="1"/>
  <c r="AB15826" i="1"/>
  <c r="AB3773" i="1"/>
  <c r="AB36367" i="1"/>
  <c r="AB9805" i="1"/>
  <c r="AB28491" i="1"/>
  <c r="AB3018" i="1"/>
  <c r="AB15043" i="1"/>
  <c r="AB32527" i="1"/>
  <c r="AB36344" i="1"/>
  <c r="AB28769" i="1"/>
  <c r="AB28305" i="1"/>
  <c r="AB26058" i="1"/>
  <c r="AB11697" i="1"/>
  <c r="AB22283" i="1"/>
  <c r="AB4602" i="1"/>
  <c r="AB34924" i="1"/>
  <c r="AB35823" i="1"/>
  <c r="AB38725" i="1"/>
  <c r="AB28262" i="1"/>
  <c r="AB13504" i="1"/>
  <c r="AB4327" i="1"/>
  <c r="AB26951" i="1"/>
  <c r="AB9534" i="1"/>
  <c r="AB29409" i="1"/>
  <c r="AB33374" i="1"/>
  <c r="AB34383" i="1"/>
  <c r="AB34395" i="1"/>
  <c r="AB3984" i="1"/>
  <c r="AB40104" i="1"/>
  <c r="AB192" i="1"/>
  <c r="AB5908" i="1"/>
  <c r="AB19235" i="1"/>
  <c r="AB9062" i="1"/>
  <c r="AB37804" i="1"/>
  <c r="AB7806" i="1"/>
  <c r="AB34693" i="1"/>
  <c r="AB12186" i="1"/>
  <c r="AB31644" i="1"/>
  <c r="AB38479" i="1"/>
  <c r="AB40175" i="1"/>
  <c r="AB5670" i="1"/>
  <c r="AB12359" i="1"/>
  <c r="AB38182" i="1"/>
  <c r="AB17469" i="1"/>
  <c r="AB37489" i="1"/>
  <c r="AB37818" i="1"/>
  <c r="AB6695" i="1"/>
  <c r="AB38122" i="1"/>
  <c r="AB27028" i="1"/>
  <c r="AB1570" i="1"/>
  <c r="AB13003" i="1"/>
  <c r="AB40018" i="1"/>
  <c r="AB32645" i="1"/>
  <c r="AB1824" i="1"/>
  <c r="AB14074" i="1"/>
  <c r="AB15299" i="1"/>
  <c r="AB27032" i="1"/>
  <c r="AB27905" i="1"/>
  <c r="AB63" i="1"/>
  <c r="AB386" i="1"/>
  <c r="AB39376" i="1"/>
  <c r="AB14632" i="1"/>
  <c r="AB39924" i="1"/>
  <c r="AB39617" i="1"/>
  <c r="AB26103" i="1"/>
  <c r="AB37547" i="1"/>
  <c r="AB38722" i="1"/>
  <c r="AB30489" i="1"/>
  <c r="AB10936" i="1"/>
  <c r="AB1782" i="1"/>
  <c r="AB27448" i="1"/>
  <c r="AB39397" i="1"/>
  <c r="AB40043" i="1"/>
  <c r="AB14323" i="1"/>
  <c r="AB27703" i="1"/>
  <c r="AB35586" i="1"/>
  <c r="AB16067" i="1"/>
  <c r="AB6252" i="1"/>
  <c r="AB19015" i="1"/>
  <c r="AB39248" i="1"/>
  <c r="AB33938" i="1"/>
  <c r="AB27644" i="1"/>
  <c r="AB39094" i="1"/>
  <c r="AB23551" i="1"/>
  <c r="AB33523" i="1"/>
  <c r="AB13468" i="1"/>
  <c r="AB15409" i="1"/>
  <c r="AB13401" i="1"/>
  <c r="AB4585" i="1"/>
  <c r="AB21235" i="1"/>
  <c r="AB25209" i="1"/>
  <c r="AB5400" i="1"/>
  <c r="AB15087" i="1"/>
  <c r="AB9664" i="1"/>
  <c r="AB38381" i="1"/>
  <c r="AB15267" i="1"/>
  <c r="AB2189" i="1"/>
  <c r="AB32491" i="1"/>
  <c r="AB18682" i="1"/>
  <c r="AB29989" i="1"/>
  <c r="AB8286" i="1"/>
  <c r="AB22296" i="1"/>
  <c r="AB20485" i="1"/>
  <c r="AB17799" i="1"/>
  <c r="AB9644" i="1"/>
  <c r="AB23722" i="1"/>
  <c r="AB35957" i="1"/>
  <c r="AB32130" i="1"/>
  <c r="AB40421" i="1"/>
  <c r="AB3010" i="1"/>
  <c r="AB24827" i="1"/>
  <c r="AB15372" i="1"/>
  <c r="AB8855" i="1"/>
  <c r="AB8890" i="1"/>
  <c r="AB1656" i="1"/>
  <c r="AB3512" i="1"/>
  <c r="AB17537" i="1"/>
  <c r="AB36644" i="1"/>
  <c r="AB31883" i="1"/>
  <c r="AB9194" i="1"/>
  <c r="AB19731" i="1"/>
  <c r="AB27306" i="1"/>
  <c r="AB34119" i="1"/>
  <c r="AB7261" i="1"/>
  <c r="AB17145" i="1"/>
  <c r="AB26341" i="1"/>
  <c r="AB1454" i="1"/>
  <c r="AB294" i="1"/>
  <c r="AB36232" i="1"/>
  <c r="AB24951" i="1"/>
  <c r="AB39625" i="1"/>
  <c r="AB35598" i="1"/>
  <c r="AB30794" i="1"/>
  <c r="AB39143" i="1"/>
  <c r="AB10523" i="1"/>
  <c r="AB4467" i="1"/>
  <c r="AB22678" i="1"/>
  <c r="AB12815" i="1"/>
  <c r="AB18741" i="1"/>
  <c r="AB34727" i="1"/>
  <c r="AB37083" i="1"/>
  <c r="AB39607" i="1"/>
  <c r="AB32090" i="1"/>
  <c r="AB32563" i="1"/>
  <c r="AB21003" i="1"/>
  <c r="AB20095" i="1"/>
  <c r="AB13891" i="1"/>
  <c r="AB21153" i="1"/>
  <c r="AB39443" i="1"/>
  <c r="AB13248" i="1"/>
  <c r="AB38415" i="1"/>
  <c r="AB34891" i="1"/>
  <c r="AB9530" i="1"/>
  <c r="AB23167" i="1"/>
  <c r="AB23329" i="1"/>
  <c r="AB26863" i="1"/>
  <c r="AB26446" i="1"/>
  <c r="AB9618" i="1"/>
  <c r="AB36368" i="1"/>
  <c r="AB23372" i="1"/>
  <c r="AB16322" i="1"/>
  <c r="AB24547" i="1"/>
  <c r="AB34518" i="1"/>
  <c r="AB6478" i="1"/>
  <c r="AB37171" i="1"/>
  <c r="AB16730" i="1"/>
  <c r="AB2593" i="1"/>
  <c r="AB30160" i="1"/>
  <c r="AB22968" i="1"/>
  <c r="AB11809" i="1"/>
  <c r="AB34230" i="1"/>
  <c r="AB31871" i="1"/>
  <c r="AB17003" i="1"/>
  <c r="AB12314" i="1"/>
  <c r="AB27476" i="1"/>
  <c r="AB7041" i="1"/>
  <c r="AB15895" i="1"/>
  <c r="AB2004" i="1"/>
  <c r="AB26711" i="1"/>
  <c r="AB19940" i="1"/>
  <c r="AB28054" i="1"/>
  <c r="AB5114" i="1"/>
  <c r="AB17978" i="1"/>
  <c r="AB931" i="1"/>
  <c r="AB39065" i="1"/>
  <c r="AB34776" i="1"/>
  <c r="AB39320" i="1"/>
  <c r="AB25384" i="1"/>
  <c r="AB36108" i="1"/>
  <c r="AB13949" i="1"/>
  <c r="AB34387" i="1"/>
  <c r="AB9822" i="1"/>
  <c r="AB7731" i="1"/>
  <c r="AB33258" i="1"/>
  <c r="AB24671" i="1"/>
  <c r="AB20836" i="1"/>
  <c r="AB29621" i="1"/>
  <c r="AB18904" i="1"/>
  <c r="AB19631" i="1"/>
  <c r="AB29123" i="1"/>
  <c r="AB19253" i="1"/>
  <c r="AB5457" i="1"/>
  <c r="AB22251" i="1"/>
  <c r="AB23574" i="1"/>
  <c r="AB22682" i="1"/>
  <c r="AB5313" i="1"/>
  <c r="AB30767" i="1"/>
  <c r="AB11189" i="1"/>
  <c r="AB28643" i="1"/>
  <c r="AB18122" i="1"/>
  <c r="AB30559" i="1"/>
  <c r="AB26182" i="1"/>
  <c r="AB15760" i="1"/>
  <c r="AB26546" i="1"/>
  <c r="AB3228" i="1"/>
  <c r="AB12565" i="1"/>
  <c r="AB24398" i="1"/>
  <c r="AB15315" i="1"/>
  <c r="AB35539" i="1"/>
  <c r="AB36379" i="1"/>
  <c r="AB29348" i="1"/>
  <c r="AB4611" i="1"/>
  <c r="AB18392" i="1"/>
  <c r="AB38320" i="1"/>
  <c r="AB13966" i="1"/>
  <c r="AB27533" i="1"/>
  <c r="AB4443" i="1"/>
  <c r="AB39435" i="1"/>
  <c r="AB35836" i="1"/>
  <c r="AB27056" i="1"/>
  <c r="AB17400" i="1"/>
  <c r="AB18410" i="1"/>
  <c r="AB5067" i="1"/>
  <c r="AB18399" i="1"/>
  <c r="AB33701" i="1"/>
  <c r="AB8348" i="1"/>
  <c r="AB33998" i="1"/>
  <c r="AB9756" i="1"/>
  <c r="AB30378" i="1"/>
  <c r="AB23803" i="1"/>
  <c r="AB18843" i="1"/>
  <c r="AB29439" i="1"/>
  <c r="AB12591" i="1"/>
  <c r="AB33597" i="1"/>
  <c r="AB25100" i="1"/>
  <c r="AB39114" i="1"/>
  <c r="AB9077" i="1"/>
  <c r="AB8436" i="1"/>
  <c r="AB5513" i="1"/>
  <c r="AB25876" i="1"/>
  <c r="AB12135" i="1"/>
  <c r="AB21380" i="1"/>
  <c r="AB23626" i="1"/>
  <c r="AB14419" i="1"/>
  <c r="AB17035" i="1"/>
  <c r="AB9253" i="1"/>
  <c r="AB14427" i="1"/>
  <c r="AB33003" i="1"/>
  <c r="AB5546" i="1"/>
  <c r="AB29495" i="1"/>
  <c r="AB40341" i="1"/>
  <c r="AB4945" i="1"/>
  <c r="AB310" i="1"/>
  <c r="AB10541" i="1"/>
  <c r="AB39987" i="1"/>
  <c r="AB25859" i="1"/>
  <c r="AB35853" i="1"/>
  <c r="AB19729" i="1"/>
  <c r="AB15679" i="1"/>
  <c r="AB22267" i="1"/>
  <c r="AB34323" i="1"/>
  <c r="AB15454" i="1"/>
  <c r="AB10278" i="1"/>
  <c r="AB20241" i="1"/>
  <c r="AB17721" i="1"/>
  <c r="AB39499" i="1"/>
  <c r="AB37699" i="1"/>
  <c r="AB29619" i="1"/>
  <c r="AB15047" i="1"/>
  <c r="AB34966" i="1"/>
  <c r="AB16074" i="1"/>
  <c r="AB18794" i="1"/>
  <c r="AB10493" i="1"/>
  <c r="AB23736" i="1"/>
  <c r="AB7329" i="1"/>
  <c r="AB35992" i="1"/>
  <c r="AB23591" i="1"/>
  <c r="AB37476" i="1"/>
  <c r="AB18685" i="1"/>
  <c r="AB22092" i="1"/>
  <c r="AB35098" i="1"/>
  <c r="AB24763" i="1"/>
  <c r="AB33162" i="1"/>
  <c r="AB32252" i="1"/>
  <c r="AB35722" i="1"/>
  <c r="AB36985" i="1"/>
  <c r="AB12295" i="1"/>
  <c r="AB2633" i="1"/>
  <c r="AB25963" i="1"/>
  <c r="AB32222" i="1"/>
  <c r="AB11112" i="1"/>
  <c r="AB24308" i="1"/>
  <c r="AB15042" i="1"/>
  <c r="AB37139" i="1"/>
  <c r="AB16641" i="1"/>
  <c r="AB4569" i="1"/>
  <c r="AB8107" i="1"/>
  <c r="AB29281" i="1"/>
  <c r="AB28749" i="1"/>
  <c r="AB33797" i="1"/>
  <c r="AB18151" i="1"/>
  <c r="AB7555" i="1"/>
  <c r="AB32284" i="1"/>
  <c r="AB38653" i="1"/>
  <c r="AB6894" i="1"/>
  <c r="AB5279" i="1"/>
  <c r="AB4725" i="1"/>
  <c r="AB21438" i="1"/>
  <c r="AB38098" i="1"/>
  <c r="AB21419" i="1"/>
  <c r="AB40245" i="1"/>
  <c r="AB29187" i="1"/>
  <c r="AB17675" i="1"/>
  <c r="AB4547" i="1"/>
  <c r="AB15017" i="1"/>
  <c r="AB21615" i="1"/>
  <c r="AB15704" i="1"/>
  <c r="AB35387" i="1"/>
  <c r="AB20360" i="1"/>
  <c r="AB27148" i="1"/>
  <c r="AB31614" i="1"/>
  <c r="AB3878" i="1"/>
  <c r="AB38681" i="1"/>
  <c r="AB39575" i="1"/>
  <c r="AB26390" i="1"/>
  <c r="AB6619" i="1"/>
  <c r="AB719" i="1"/>
  <c r="AB3950" i="1"/>
  <c r="AB30567" i="1"/>
  <c r="AB19153" i="1"/>
  <c r="AB38321" i="1"/>
  <c r="AB28143" i="1"/>
  <c r="AB327" i="1"/>
  <c r="AB28107" i="1"/>
  <c r="AB38258" i="1"/>
  <c r="AB15657" i="1"/>
  <c r="AB29482" i="1"/>
  <c r="AB36527" i="1"/>
  <c r="AB15069" i="1"/>
  <c r="AB18074" i="1"/>
  <c r="AB12574" i="1"/>
  <c r="AB28673" i="1"/>
  <c r="AB30418" i="1"/>
  <c r="AB30252" i="1"/>
  <c r="AB5822" i="1"/>
  <c r="AB32393" i="1"/>
  <c r="AB14476" i="1"/>
  <c r="AB33456" i="1"/>
  <c r="AB7594" i="1"/>
  <c r="AB35811" i="1"/>
  <c r="AB39626" i="1"/>
  <c r="AB15183" i="1"/>
  <c r="AB36348" i="1"/>
  <c r="AB17223" i="1"/>
  <c r="AB32932" i="1"/>
  <c r="AB31597" i="1"/>
  <c r="AB26794" i="1"/>
  <c r="AB27017" i="1"/>
  <c r="AB6999" i="1"/>
  <c r="AB2858" i="1"/>
  <c r="AB23269" i="1"/>
  <c r="AB9989" i="1"/>
  <c r="AB19311" i="1"/>
  <c r="AB40263" i="1"/>
  <c r="AB35177" i="1"/>
  <c r="AB22036" i="1"/>
  <c r="AB39106" i="1"/>
  <c r="AB8230" i="1"/>
  <c r="AB37013" i="1"/>
  <c r="AB19906" i="1"/>
  <c r="AB5087" i="1"/>
  <c r="AB38636" i="1"/>
  <c r="AB15123" i="1"/>
  <c r="AB33849" i="1"/>
  <c r="AB23963" i="1"/>
  <c r="AB25193" i="1"/>
  <c r="AB35815" i="1"/>
  <c r="AB25675" i="1"/>
  <c r="AB27364" i="1"/>
  <c r="AB39238" i="1"/>
  <c r="AB28620" i="1"/>
  <c r="AB26810" i="1"/>
  <c r="AB9999" i="1"/>
  <c r="AB39769" i="1"/>
  <c r="AB32708" i="1"/>
  <c r="AB25997" i="1"/>
  <c r="AB3523" i="1"/>
  <c r="AB28680" i="1"/>
  <c r="AB4681" i="1"/>
  <c r="AB26205" i="1"/>
  <c r="AB26325" i="1"/>
  <c r="AB28651" i="1"/>
  <c r="AB24554" i="1"/>
  <c r="AB35117" i="1"/>
  <c r="AB26287" i="1"/>
  <c r="AB8139" i="1"/>
  <c r="AB39045" i="1"/>
  <c r="AB13992" i="1"/>
  <c r="AB9459" i="1"/>
  <c r="AB34492" i="1"/>
  <c r="AB14711" i="1"/>
  <c r="AB21136" i="1"/>
  <c r="AB32355" i="1"/>
  <c r="AB38296" i="1"/>
  <c r="AB27277" i="1"/>
  <c r="AB30424" i="1"/>
  <c r="AB27181" i="1"/>
  <c r="AB26787" i="1"/>
  <c r="AB30148" i="1"/>
  <c r="AB6708" i="1"/>
  <c r="AB8018" i="1"/>
  <c r="AB37102" i="1"/>
  <c r="AB20798" i="1"/>
  <c r="AB36509" i="1"/>
  <c r="AB19457" i="1"/>
  <c r="AB10225" i="1"/>
  <c r="AB28492" i="1"/>
  <c r="AB22933" i="1"/>
  <c r="AB18009" i="1"/>
  <c r="AB37143" i="1"/>
  <c r="AB24585" i="1"/>
  <c r="AB34795" i="1"/>
  <c r="AB11838" i="1"/>
  <c r="AB23262" i="1"/>
  <c r="AB33407" i="1"/>
  <c r="AB18075" i="1"/>
  <c r="AB35940" i="1"/>
  <c r="AB14052" i="1"/>
  <c r="AB8011" i="1"/>
  <c r="AB19036" i="1"/>
  <c r="AB10141" i="1"/>
  <c r="AB424" i="1"/>
  <c r="AB33917" i="1"/>
  <c r="AB35251" i="1"/>
  <c r="AB12806" i="1"/>
  <c r="AB5290" i="1"/>
  <c r="AB23861" i="1"/>
  <c r="AB23384" i="1"/>
  <c r="AB7245" i="1"/>
  <c r="AB39024" i="1"/>
  <c r="AB7223" i="1"/>
  <c r="AB39736" i="1"/>
  <c r="AB13526" i="1"/>
  <c r="AB2277" i="1"/>
  <c r="AB11400" i="1"/>
  <c r="AB990" i="1"/>
  <c r="AB16637" i="1"/>
  <c r="AB32358" i="1"/>
  <c r="AB7839" i="1"/>
  <c r="AB18236" i="1"/>
  <c r="AB5352" i="1"/>
  <c r="AB30179" i="1"/>
  <c r="AB14097" i="1"/>
  <c r="AB39470" i="1"/>
  <c r="AB9894" i="1"/>
  <c r="AB39071" i="1"/>
  <c r="AB22271" i="1"/>
  <c r="AB8745" i="1"/>
  <c r="AB39933" i="1"/>
  <c r="AB38189" i="1"/>
  <c r="AB34884" i="1"/>
  <c r="AB35298" i="1"/>
  <c r="AB3606" i="1"/>
  <c r="AB35128" i="1"/>
  <c r="AB23960" i="1"/>
  <c r="AB20376" i="1"/>
  <c r="AB11547" i="1"/>
  <c r="AB2300" i="1"/>
  <c r="AB13636" i="1"/>
  <c r="AB33872" i="1"/>
  <c r="AB27444" i="1"/>
  <c r="AB19596" i="1"/>
  <c r="AB6969" i="1"/>
  <c r="AB38550" i="1"/>
  <c r="AB4852" i="1"/>
  <c r="AB19595" i="1"/>
  <c r="AB203" i="1"/>
  <c r="AB28449" i="1"/>
  <c r="AB35891" i="1"/>
  <c r="AB3959" i="1"/>
  <c r="AB24185" i="1"/>
  <c r="AB13336" i="1"/>
  <c r="AB33319" i="1"/>
  <c r="AB26187" i="1"/>
  <c r="AB30531" i="1"/>
  <c r="AB32698" i="1"/>
  <c r="AB26499" i="1"/>
  <c r="AB13097" i="1"/>
  <c r="AB9670" i="1"/>
  <c r="AB22050" i="1"/>
  <c r="AB10473" i="1"/>
  <c r="AB14098" i="1"/>
  <c r="AB27726" i="1"/>
  <c r="AB23599" i="1"/>
  <c r="AB20865" i="1"/>
  <c r="AB27041" i="1"/>
  <c r="AB12226" i="1"/>
  <c r="AB33537" i="1"/>
  <c r="AB28598" i="1"/>
  <c r="AB4237" i="1"/>
  <c r="AB24016" i="1"/>
  <c r="AB36978" i="1"/>
  <c r="AB21632" i="1"/>
  <c r="AB20438" i="1"/>
  <c r="AB5973" i="1"/>
  <c r="AB21683" i="1"/>
  <c r="AB594" i="1"/>
  <c r="AB24459" i="1"/>
  <c r="AB19752" i="1"/>
  <c r="AB38292" i="1"/>
  <c r="AB14030" i="1"/>
  <c r="AB32967" i="1"/>
  <c r="AB31277" i="1"/>
  <c r="AB13877" i="1"/>
  <c r="AB21126" i="1"/>
  <c r="AB34336" i="1"/>
  <c r="AB2508" i="1"/>
  <c r="AB10548" i="1"/>
  <c r="AB39442" i="1"/>
  <c r="AB18924" i="1"/>
  <c r="AB37951" i="1"/>
  <c r="AB28740" i="1"/>
  <c r="AB24029" i="1"/>
  <c r="AB10122" i="1"/>
  <c r="AB32829" i="1"/>
  <c r="AB9548" i="1"/>
  <c r="AB40128" i="1"/>
  <c r="AB6983" i="1"/>
  <c r="AB35227" i="1"/>
  <c r="AB35104" i="1"/>
  <c r="AB24636" i="1"/>
  <c r="AB20835" i="1"/>
  <c r="AB17473" i="1"/>
  <c r="AB20805" i="1"/>
  <c r="AB18130" i="1"/>
  <c r="AB39650" i="1"/>
  <c r="AB27912" i="1"/>
  <c r="AB30632" i="1"/>
  <c r="AB38203" i="1"/>
  <c r="AB3177" i="1"/>
  <c r="AB35462" i="1"/>
  <c r="AB27231" i="1"/>
  <c r="AB17926" i="1"/>
  <c r="AB28141" i="1"/>
  <c r="AB20979" i="1"/>
  <c r="AB22007" i="1"/>
  <c r="AB22286" i="1"/>
  <c r="AB20591" i="1"/>
  <c r="AB23703" i="1"/>
  <c r="AB7036" i="1"/>
  <c r="AB20533" i="1"/>
  <c r="AB8317" i="1"/>
  <c r="AB39999" i="1"/>
  <c r="AB25319" i="1"/>
  <c r="AB40064" i="1"/>
  <c r="AB219" i="1"/>
  <c r="AB9429" i="1"/>
  <c r="AB35967" i="1"/>
  <c r="AB1856" i="1"/>
  <c r="AB24903" i="1"/>
  <c r="AB5855" i="1"/>
  <c r="AB22239" i="1"/>
  <c r="AB13136" i="1"/>
  <c r="AB16770" i="1"/>
  <c r="AB30261" i="1"/>
  <c r="AB10682" i="1"/>
  <c r="AB31468" i="1"/>
  <c r="AB7250" i="1"/>
  <c r="AB7604" i="1"/>
  <c r="AB18710" i="1"/>
  <c r="AB11097" i="1"/>
  <c r="AB6504" i="1"/>
  <c r="AB35438" i="1"/>
  <c r="AB521" i="1"/>
  <c r="AB30506" i="1"/>
  <c r="AB40157" i="1"/>
  <c r="AB14182" i="1"/>
  <c r="AB9927" i="1"/>
  <c r="AB8610" i="1"/>
  <c r="AB8487" i="1"/>
  <c r="AB6685" i="1"/>
  <c r="AB26365" i="1"/>
  <c r="AB22871" i="1"/>
  <c r="AB21517" i="1"/>
  <c r="AB24196" i="1"/>
  <c r="AB11321" i="1"/>
  <c r="AB10887" i="1"/>
  <c r="AB36683" i="1"/>
  <c r="AB2468" i="1"/>
  <c r="AB37826" i="1"/>
  <c r="AB27734" i="1"/>
  <c r="AB25976" i="1"/>
  <c r="AB32665" i="1"/>
  <c r="AB3071" i="1"/>
  <c r="AB33242" i="1"/>
  <c r="AB8907" i="1"/>
  <c r="AB20809" i="1"/>
  <c r="AB21104" i="1"/>
  <c r="AB16746" i="1"/>
  <c r="AB19289" i="1"/>
  <c r="AB2683" i="1"/>
  <c r="AB33015" i="1"/>
  <c r="AB6723" i="1"/>
  <c r="AB7076" i="1"/>
  <c r="AB22655" i="1"/>
  <c r="AB31046" i="1"/>
  <c r="AB18665" i="1"/>
  <c r="AB26159" i="1"/>
  <c r="AB22321" i="1"/>
  <c r="AB25981" i="1"/>
  <c r="AB9929" i="1"/>
  <c r="AB28533" i="1"/>
  <c r="AB433" i="1"/>
  <c r="AB38779" i="1"/>
  <c r="AB31201" i="1"/>
  <c r="AB30838" i="1"/>
  <c r="AB5306" i="1"/>
  <c r="AB35824" i="1"/>
  <c r="AB24200" i="1"/>
  <c r="AB22404" i="1"/>
  <c r="AB9066" i="1"/>
  <c r="AB40196" i="1"/>
  <c r="AB20611" i="1"/>
  <c r="AB17211" i="1"/>
  <c r="AB22830" i="1"/>
  <c r="AB23401" i="1"/>
  <c r="AB27730" i="1"/>
  <c r="AB28554" i="1"/>
  <c r="AB21480" i="1"/>
  <c r="AB10527" i="1"/>
  <c r="AB31282" i="1"/>
  <c r="AB17111" i="1"/>
  <c r="AB20478" i="1"/>
  <c r="AB37724" i="1"/>
  <c r="AB7083" i="1"/>
  <c r="AB16348" i="1"/>
  <c r="AB14250" i="1"/>
  <c r="AB29463" i="1"/>
  <c r="AB37291" i="1"/>
  <c r="AB11528" i="1"/>
  <c r="AB29726" i="1"/>
  <c r="AB16450" i="1"/>
  <c r="AB34660" i="1"/>
  <c r="AB9039" i="1"/>
  <c r="AB22501" i="1"/>
  <c r="AB36970" i="1"/>
  <c r="AB28587" i="1"/>
  <c r="AB19846" i="1"/>
  <c r="AB31185" i="1"/>
  <c r="AB30951" i="1"/>
  <c r="AB19997" i="1"/>
  <c r="AB34855" i="1"/>
  <c r="AB14570" i="1"/>
  <c r="AB31369" i="1"/>
  <c r="AB32828" i="1"/>
  <c r="AB39765" i="1"/>
  <c r="AB18378" i="1"/>
  <c r="AB22357" i="1"/>
  <c r="AB15658" i="1"/>
  <c r="AB15180" i="1"/>
  <c r="AB24571" i="1"/>
  <c r="AB26529" i="1"/>
  <c r="AB24627" i="1"/>
  <c r="AB34625" i="1"/>
  <c r="AB32320" i="1"/>
  <c r="AB37168" i="1"/>
  <c r="AB16670" i="1"/>
  <c r="AB36883" i="1"/>
  <c r="AB15495" i="1"/>
  <c r="AB34322" i="1"/>
  <c r="AB31234" i="1"/>
  <c r="AB24380" i="1"/>
  <c r="AB9988" i="1"/>
  <c r="AB9500" i="1"/>
  <c r="AB24243" i="1"/>
  <c r="AB6224" i="1"/>
  <c r="AB19395" i="1"/>
  <c r="AB9487" i="1"/>
  <c r="AB22423" i="1"/>
  <c r="AB8314" i="1"/>
  <c r="AB5320" i="1"/>
  <c r="AB34955" i="1"/>
  <c r="AB29658" i="1"/>
  <c r="AB17709" i="1"/>
  <c r="AB9365" i="1"/>
  <c r="AB23079" i="1"/>
  <c r="AB25118" i="1"/>
  <c r="AB15326" i="1"/>
  <c r="AB2566" i="1"/>
  <c r="AB37341" i="1"/>
  <c r="AB6873" i="1"/>
  <c r="AB24353" i="1"/>
  <c r="AB39265" i="1"/>
  <c r="AB26066" i="1"/>
  <c r="AB35276" i="1"/>
  <c r="AB30475" i="1"/>
  <c r="AB35006" i="1"/>
  <c r="AB18804" i="1"/>
  <c r="AB10765" i="1"/>
  <c r="AB12405" i="1"/>
  <c r="AB33497" i="1"/>
  <c r="AB28343" i="1"/>
  <c r="AB17670" i="1"/>
  <c r="AB32179" i="1"/>
  <c r="AB13629" i="1"/>
  <c r="AB26821" i="1"/>
  <c r="AB7699" i="1"/>
  <c r="AB22416" i="1"/>
  <c r="AB7701" i="1"/>
  <c r="AB28961" i="1"/>
  <c r="AB36678" i="1"/>
  <c r="AB15111" i="1"/>
  <c r="AB1916" i="1"/>
  <c r="AB19312" i="1"/>
  <c r="AB23485" i="1"/>
  <c r="AB26783" i="1"/>
  <c r="AB22588" i="1"/>
  <c r="AB22189" i="1"/>
  <c r="AB28089" i="1"/>
  <c r="AB26864" i="1"/>
  <c r="AB28981" i="1"/>
  <c r="AB24086" i="1"/>
  <c r="AB7454" i="1"/>
  <c r="AB24932" i="1"/>
  <c r="AB33616" i="1"/>
  <c r="AB12331" i="1"/>
  <c r="AB28786" i="1"/>
  <c r="AB33770" i="1"/>
  <c r="AB35841" i="1"/>
  <c r="AB23383" i="1"/>
  <c r="AB7933" i="1"/>
  <c r="AB40256" i="1"/>
  <c r="AB15805" i="1"/>
  <c r="AB7155" i="1"/>
  <c r="AB17742" i="1"/>
  <c r="AB19080" i="1"/>
  <c r="AB28697" i="1"/>
  <c r="AB10581" i="1"/>
  <c r="AB26019" i="1"/>
  <c r="AB2725" i="1"/>
  <c r="AB33145" i="1"/>
  <c r="AB6545" i="1"/>
  <c r="AB14598" i="1"/>
  <c r="AB27239" i="1"/>
  <c r="AB24253" i="1"/>
  <c r="AB38571" i="1"/>
  <c r="AB39097" i="1"/>
  <c r="AB34651" i="1"/>
  <c r="AB12005" i="1"/>
  <c r="AB24978" i="1"/>
  <c r="AB11664" i="1"/>
  <c r="AB5025" i="1"/>
  <c r="AB5636" i="1"/>
  <c r="AB1472" i="1"/>
  <c r="AB5689" i="1"/>
  <c r="AB27630" i="1"/>
  <c r="AB2516" i="1"/>
  <c r="AB31884" i="1"/>
  <c r="AB23444" i="1"/>
  <c r="AB27408" i="1"/>
  <c r="AB16179" i="1"/>
  <c r="AB22377" i="1"/>
  <c r="AB3320" i="1"/>
  <c r="AB1639" i="1"/>
  <c r="AB36480" i="1"/>
  <c r="AB26719" i="1"/>
  <c r="AB19003" i="1"/>
  <c r="AB2643" i="1"/>
  <c r="AB298" i="1"/>
  <c r="AB13439" i="1"/>
  <c r="AB5255" i="1"/>
  <c r="AB6855" i="1"/>
  <c r="AB6791" i="1"/>
  <c r="AB31616" i="1"/>
  <c r="AB30374" i="1"/>
  <c r="AB17629" i="1"/>
  <c r="AB31153" i="1"/>
  <c r="AB18951" i="1"/>
  <c r="AB2638" i="1"/>
  <c r="AB29531" i="1"/>
  <c r="AB13322" i="1"/>
  <c r="AB25837" i="1"/>
  <c r="AB30545" i="1"/>
  <c r="AB34607" i="1"/>
  <c r="AB14330" i="1"/>
  <c r="AB35052" i="1"/>
  <c r="AB8711" i="1"/>
  <c r="AB4871" i="1"/>
  <c r="AB40276" i="1"/>
  <c r="AB32765" i="1"/>
  <c r="AB24182" i="1"/>
  <c r="AB3128" i="1"/>
  <c r="AB29875" i="1"/>
  <c r="AB38864" i="1"/>
  <c r="AB30879" i="1"/>
  <c r="AB27695" i="1"/>
  <c r="AB7484" i="1"/>
  <c r="AB38919" i="1"/>
  <c r="AB21929" i="1"/>
  <c r="AB31376" i="1"/>
  <c r="AB31193" i="1"/>
  <c r="AB10013" i="1"/>
  <c r="AB2431" i="1"/>
  <c r="AB25199" i="1"/>
  <c r="AB33349" i="1"/>
  <c r="AB11612" i="1"/>
  <c r="AB35422" i="1"/>
  <c r="AB39624" i="1"/>
  <c r="AB25800" i="1"/>
  <c r="AB20411" i="1"/>
  <c r="AB8392" i="1"/>
  <c r="AB2089" i="1"/>
  <c r="AB23690" i="1"/>
  <c r="AB2781" i="1"/>
  <c r="AB23410" i="1"/>
  <c r="AB9453" i="1"/>
  <c r="AB23499" i="1"/>
  <c r="AB28050" i="1"/>
  <c r="AB28346" i="1"/>
  <c r="AB12086" i="1"/>
  <c r="AB19583" i="1"/>
  <c r="AB16727" i="1"/>
  <c r="AB32978" i="1"/>
  <c r="AB34416" i="1"/>
  <c r="AB18973" i="1"/>
  <c r="AB10759" i="1"/>
  <c r="AB27211" i="1"/>
  <c r="AB4869" i="1"/>
  <c r="AB28641" i="1"/>
  <c r="AB9946" i="1"/>
  <c r="AB36972" i="1"/>
  <c r="AB30910" i="1"/>
  <c r="AB1358" i="1"/>
  <c r="AB23807" i="1"/>
  <c r="AB4912" i="1"/>
  <c r="AB33853" i="1"/>
  <c r="AB24555" i="1"/>
  <c r="AB686" i="1"/>
  <c r="AB24195" i="1"/>
  <c r="AB23041" i="1"/>
  <c r="AB30659" i="1"/>
  <c r="AB36009" i="1"/>
  <c r="AB32535" i="1"/>
  <c r="AB39635" i="1"/>
  <c r="AB37768" i="1"/>
  <c r="AB18143" i="1"/>
  <c r="AB22819" i="1"/>
  <c r="AB39412" i="1"/>
  <c r="AB21788" i="1"/>
  <c r="AB20314" i="1"/>
  <c r="AB16621" i="1"/>
  <c r="AB10172" i="1"/>
  <c r="AB15572" i="1"/>
  <c r="AB21319" i="1"/>
  <c r="AB16567" i="1"/>
  <c r="AB19560" i="1"/>
  <c r="AB18594" i="1"/>
  <c r="AB14567" i="1"/>
  <c r="AB4963" i="1"/>
  <c r="AB14123" i="1"/>
  <c r="AB30460" i="1"/>
  <c r="AB13210" i="1"/>
  <c r="AB13237" i="1"/>
  <c r="AB6631" i="1"/>
  <c r="AB13760" i="1"/>
  <c r="AB25433" i="1"/>
  <c r="AB14361" i="1"/>
  <c r="AB28445" i="1"/>
  <c r="AB30491" i="1"/>
  <c r="AB19948" i="1"/>
  <c r="AB25059" i="1"/>
  <c r="AB19849" i="1"/>
  <c r="AB19252" i="1"/>
  <c r="AB26339" i="1"/>
  <c r="AB20644" i="1"/>
  <c r="AB15316" i="1"/>
  <c r="AB34089" i="1"/>
  <c r="AB2769" i="1"/>
  <c r="AB5029" i="1"/>
  <c r="AB22946" i="1"/>
  <c r="AB6882" i="1"/>
  <c r="AB35654" i="1"/>
  <c r="AB2488" i="1"/>
  <c r="AB26256" i="1"/>
  <c r="AB13464" i="1"/>
  <c r="AB38956" i="1"/>
  <c r="AB28665" i="1"/>
  <c r="AB37145" i="1"/>
  <c r="AB35395" i="1"/>
  <c r="AB16468" i="1"/>
  <c r="AB8937" i="1"/>
  <c r="AB27071" i="1"/>
  <c r="AB7314" i="1"/>
  <c r="AB18664" i="1"/>
  <c r="AB13318" i="1"/>
  <c r="AB30206" i="1"/>
  <c r="AB26452" i="1"/>
  <c r="AB12396" i="1"/>
  <c r="AB488" i="1"/>
  <c r="AB39432" i="1"/>
  <c r="AB20947" i="1"/>
  <c r="AB5675" i="1"/>
  <c r="AB16423" i="1"/>
  <c r="AB39960" i="1"/>
  <c r="AB28227" i="1"/>
  <c r="AB4705" i="1"/>
  <c r="AB13349" i="1"/>
  <c r="AB33822" i="1"/>
  <c r="AB17983" i="1"/>
  <c r="AB14002" i="1"/>
  <c r="AB32068" i="1"/>
  <c r="AB12229" i="1"/>
  <c r="AB40467" i="1"/>
  <c r="AB9913" i="1"/>
  <c r="AB25769" i="1"/>
  <c r="AB25823" i="1"/>
  <c r="AB32526" i="1"/>
  <c r="AB21733" i="1"/>
  <c r="AB40074" i="1"/>
  <c r="AB16170" i="1"/>
  <c r="AB21675" i="1"/>
  <c r="AB9299" i="1"/>
  <c r="AB33934" i="1"/>
  <c r="AB35944" i="1"/>
  <c r="AB39985" i="1"/>
  <c r="AB38687" i="1"/>
  <c r="AB5163" i="1"/>
  <c r="AB22390" i="1"/>
  <c r="AB15707" i="1"/>
  <c r="AB22716" i="1"/>
  <c r="AB20940" i="1"/>
  <c r="AB33556" i="1"/>
  <c r="AB33238" i="1"/>
  <c r="AB13933" i="1"/>
  <c r="AB8192" i="1"/>
  <c r="AB31487" i="1"/>
  <c r="AB26660" i="1"/>
  <c r="AB14387" i="1"/>
  <c r="AB25828" i="1"/>
  <c r="AB13549" i="1"/>
  <c r="AB3895" i="1"/>
  <c r="AB6637" i="1"/>
  <c r="AB37746" i="1"/>
  <c r="AB7271" i="1"/>
  <c r="AB3341" i="1"/>
  <c r="AB38083" i="1"/>
  <c r="AB35345" i="1"/>
  <c r="AB4464" i="1"/>
  <c r="AB17281" i="1"/>
  <c r="AB6972" i="1"/>
  <c r="AB16371" i="1"/>
  <c r="AB31979" i="1"/>
  <c r="AB30732" i="1"/>
  <c r="AB31304" i="1"/>
  <c r="AB30791" i="1"/>
  <c r="AB37876" i="1"/>
  <c r="AB30297" i="1"/>
  <c r="AB38165" i="1"/>
  <c r="AB14798" i="1"/>
  <c r="AB35048" i="1"/>
  <c r="AB22301" i="1"/>
  <c r="AB28527" i="1"/>
  <c r="AB23421" i="1"/>
  <c r="AB15214" i="1"/>
  <c r="AB25692" i="1"/>
  <c r="AB34861" i="1"/>
  <c r="AB20016" i="1"/>
  <c r="AB2879" i="1"/>
  <c r="AB15948" i="1"/>
  <c r="AB28767" i="1"/>
  <c r="AB21658" i="1"/>
  <c r="AB22178" i="1"/>
  <c r="AB25260" i="1"/>
  <c r="AB934" i="1"/>
  <c r="AB17" i="1"/>
  <c r="AB12886" i="1"/>
  <c r="AB32315" i="1"/>
  <c r="AB8595" i="1"/>
  <c r="AB37089" i="1"/>
  <c r="AB15408" i="1"/>
  <c r="AB38671" i="1"/>
  <c r="AB7782" i="1"/>
  <c r="AB37919" i="1"/>
  <c r="AB29074" i="1"/>
  <c r="AB11700" i="1"/>
  <c r="AB38981" i="1"/>
  <c r="AB30852" i="1"/>
  <c r="AB31838" i="1"/>
  <c r="AB8075" i="1"/>
  <c r="AB604" i="1"/>
  <c r="AB3319" i="1"/>
  <c r="AB3484" i="1"/>
  <c r="AB15115" i="1"/>
  <c r="AB24481" i="1"/>
  <c r="AB38399" i="1"/>
  <c r="AB37872" i="1"/>
  <c r="AB10314" i="1"/>
  <c r="AB32209" i="1"/>
  <c r="AB33775" i="1"/>
  <c r="AB34236" i="1"/>
  <c r="AB9955" i="1"/>
  <c r="AB29097" i="1"/>
  <c r="AB37200" i="1"/>
  <c r="AB38679" i="1"/>
  <c r="AB27350" i="1"/>
  <c r="AB21019" i="1"/>
  <c r="AB13486" i="1"/>
  <c r="AB3406" i="1"/>
  <c r="AB23477" i="1"/>
  <c r="AB40422" i="1"/>
  <c r="AB25890" i="1"/>
  <c r="AB33552" i="1"/>
  <c r="AB10731" i="1"/>
  <c r="AB15623" i="1"/>
  <c r="AB21720" i="1"/>
  <c r="AB18222" i="1"/>
  <c r="AB26239" i="1"/>
  <c r="AB26616" i="1"/>
  <c r="AB12239" i="1"/>
  <c r="AB4542" i="1"/>
  <c r="AB33313" i="1"/>
  <c r="AB35630" i="1"/>
  <c r="AB37575" i="1"/>
  <c r="AB26285" i="1"/>
  <c r="AB23785" i="1"/>
  <c r="AB22704" i="1"/>
  <c r="AB21176" i="1"/>
  <c r="AB5851" i="1"/>
  <c r="AB3096" i="1"/>
  <c r="AB17313" i="1"/>
  <c r="AB28940" i="1"/>
  <c r="AB39940" i="1"/>
  <c r="AB9887" i="1"/>
  <c r="AB15266" i="1"/>
  <c r="AB39205" i="1"/>
  <c r="AB17701" i="1"/>
  <c r="AB18559" i="1"/>
  <c r="AB12093" i="1"/>
  <c r="AB34767" i="1"/>
  <c r="AB15146" i="1"/>
  <c r="AB32463" i="1"/>
  <c r="AB19721" i="1"/>
  <c r="AB38253" i="1"/>
  <c r="AB37710" i="1"/>
  <c r="AB7431" i="1"/>
  <c r="AB21290" i="1"/>
  <c r="AB28108" i="1"/>
  <c r="AB2260" i="1"/>
  <c r="AB23479" i="1"/>
  <c r="AB12822" i="1"/>
  <c r="AB21369" i="1"/>
  <c r="AB28012" i="1"/>
  <c r="AB25927" i="1"/>
  <c r="AB31737" i="1"/>
  <c r="AB26362" i="1"/>
  <c r="AB38021" i="1"/>
  <c r="AB19532" i="1"/>
  <c r="AB11369" i="1"/>
  <c r="AB28753" i="1"/>
  <c r="AB17142" i="1"/>
  <c r="AB20081" i="1"/>
  <c r="AB38867" i="1"/>
  <c r="AB4449" i="1"/>
  <c r="AB17055" i="1"/>
  <c r="AB33194" i="1"/>
  <c r="AB40385" i="1"/>
  <c r="AB37584" i="1"/>
  <c r="AB25302" i="1"/>
  <c r="AB17216" i="1"/>
  <c r="AB410" i="1"/>
  <c r="AB6980" i="1"/>
  <c r="AB40209" i="1"/>
  <c r="AB5639" i="1"/>
  <c r="AB9227" i="1"/>
  <c r="AB199" i="1"/>
  <c r="AB24985" i="1"/>
  <c r="AB36461" i="1"/>
  <c r="AB31640" i="1"/>
  <c r="AB25080" i="1"/>
  <c r="AB24682" i="1"/>
  <c r="AB37891" i="1"/>
  <c r="AB32280" i="1"/>
  <c r="AB12328" i="1"/>
  <c r="AB36131" i="1"/>
  <c r="AB38148" i="1"/>
  <c r="AB15125" i="1"/>
  <c r="AB35989" i="1"/>
  <c r="AB8302" i="1"/>
  <c r="AB30382" i="1"/>
  <c r="AB29751" i="1"/>
  <c r="AB18338" i="1"/>
  <c r="AB6990" i="1"/>
  <c r="AB16883" i="1"/>
  <c r="AB1434" i="1"/>
  <c r="AB26917" i="1"/>
  <c r="AB31159" i="1"/>
  <c r="AB7831" i="1"/>
  <c r="AB28546" i="1"/>
  <c r="AB23638" i="1"/>
  <c r="AB18179" i="1"/>
  <c r="AB33325" i="1"/>
  <c r="AB24883" i="1"/>
  <c r="AB19320" i="1"/>
  <c r="AB29650" i="1"/>
  <c r="AB35299" i="1"/>
  <c r="AB17245" i="1"/>
  <c r="AB5550" i="1"/>
  <c r="AB11300" i="1"/>
  <c r="AB11100" i="1"/>
  <c r="AB21318" i="1"/>
  <c r="AB31779" i="1"/>
  <c r="AB11648" i="1"/>
  <c r="AB38623" i="1"/>
  <c r="AB36691" i="1"/>
  <c r="AB588" i="1"/>
  <c r="AB32191" i="1"/>
  <c r="AB7722" i="1"/>
  <c r="AB32442" i="1"/>
  <c r="AB39508" i="1"/>
  <c r="AB39330" i="1"/>
  <c r="AB26000" i="1"/>
  <c r="AB7516" i="1"/>
  <c r="AB11205" i="1"/>
  <c r="AB17022" i="1"/>
  <c r="AB7387" i="1"/>
  <c r="AB6870" i="1"/>
  <c r="AB29948" i="1"/>
  <c r="AB13547" i="1"/>
  <c r="AB26266" i="1"/>
  <c r="AB13691" i="1"/>
  <c r="AB21274" i="1"/>
  <c r="AB37637" i="1"/>
  <c r="AB36318" i="1"/>
  <c r="AB30253" i="1"/>
  <c r="AB37615" i="1"/>
  <c r="AB14320" i="1"/>
  <c r="AB7316" i="1"/>
  <c r="AB9327" i="1"/>
  <c r="AB35888" i="1"/>
  <c r="AB25519" i="1"/>
  <c r="AB27067" i="1"/>
  <c r="AB15067" i="1"/>
  <c r="AB7465" i="1"/>
  <c r="AB28363" i="1"/>
  <c r="AB4954" i="1"/>
  <c r="AB33221" i="1"/>
  <c r="AB24463" i="1"/>
  <c r="AB21703" i="1"/>
  <c r="AB13594" i="1"/>
  <c r="AB16589" i="1"/>
  <c r="AB25879" i="1"/>
  <c r="AB9404" i="1"/>
  <c r="AB36529" i="1"/>
  <c r="AB24676" i="1"/>
  <c r="AB39547" i="1"/>
  <c r="AB5450" i="1"/>
  <c r="AB34133" i="1"/>
  <c r="AB25561" i="1"/>
  <c r="AB28452" i="1"/>
  <c r="AB6378" i="1"/>
  <c r="AB33608" i="1"/>
  <c r="AB19496" i="1"/>
  <c r="AB3746" i="1"/>
  <c r="AB7877" i="1"/>
  <c r="AB24879" i="1"/>
  <c r="AB18206" i="1"/>
  <c r="AB22083" i="1"/>
  <c r="AB35406" i="1"/>
  <c r="AB40315" i="1"/>
  <c r="AB10227" i="1"/>
  <c r="AB24559" i="1"/>
  <c r="AB18943" i="1"/>
  <c r="AB25061" i="1"/>
  <c r="AB20961" i="1"/>
  <c r="AB17849" i="1"/>
  <c r="AB9219" i="1"/>
  <c r="AB25268" i="1"/>
  <c r="AB36300" i="1"/>
  <c r="AB37124" i="1"/>
  <c r="AB9114" i="1"/>
  <c r="AB15640" i="1"/>
  <c r="AB15473" i="1"/>
  <c r="AB11846" i="1"/>
  <c r="AB11527" i="1"/>
  <c r="AB34587" i="1"/>
  <c r="AB33842" i="1"/>
  <c r="AB20178" i="1"/>
  <c r="AB9137" i="1"/>
  <c r="AB8548" i="1"/>
  <c r="AB26080" i="1"/>
  <c r="AB5117" i="1"/>
  <c r="AB24375" i="1"/>
  <c r="AB31164" i="1"/>
  <c r="AB10580" i="1"/>
  <c r="AB13981" i="1"/>
  <c r="AB36685" i="1"/>
  <c r="AB27395" i="1"/>
  <c r="AB9948" i="1"/>
  <c r="AB10871" i="1"/>
  <c r="AB28650" i="1"/>
  <c r="AB38340" i="1"/>
  <c r="AB31984" i="1"/>
  <c r="AB9813" i="1"/>
  <c r="AB15564" i="1"/>
  <c r="AB11587" i="1"/>
  <c r="AB9144" i="1"/>
  <c r="AB38596" i="1"/>
  <c r="AB39051" i="1"/>
  <c r="AB30013" i="1"/>
  <c r="AB7557" i="1"/>
  <c r="AB3860" i="1"/>
  <c r="AB20404" i="1"/>
  <c r="AB29374" i="1"/>
  <c r="AB17286" i="1"/>
  <c r="AB11902" i="1"/>
  <c r="AB18774" i="1"/>
  <c r="AB25360" i="1"/>
  <c r="AB38396" i="1"/>
  <c r="AB17337" i="1"/>
  <c r="AB9211" i="1"/>
  <c r="AB12593" i="1"/>
  <c r="AB20818" i="1"/>
  <c r="AB3541" i="1"/>
  <c r="AB4236" i="1"/>
  <c r="AB8246" i="1"/>
  <c r="AB24908" i="1"/>
  <c r="AB5485" i="1"/>
  <c r="AB11000" i="1"/>
  <c r="AB7394" i="1"/>
  <c r="AB39510" i="1"/>
  <c r="AB14501" i="1"/>
  <c r="AB20271" i="1"/>
  <c r="AB12711" i="1"/>
  <c r="AB34719" i="1"/>
  <c r="AB21429" i="1"/>
  <c r="AB291" i="1"/>
  <c r="AB23750" i="1"/>
  <c r="AB38976" i="1"/>
  <c r="AB8461" i="1"/>
  <c r="AB33994" i="1"/>
  <c r="AB18263" i="1"/>
  <c r="AB7552" i="1"/>
  <c r="AB35581" i="1"/>
  <c r="AB19082" i="1"/>
  <c r="AB16828" i="1"/>
  <c r="AB36566" i="1"/>
  <c r="AB19811" i="1"/>
  <c r="AB18190" i="1"/>
  <c r="AB17291" i="1"/>
  <c r="AB23554" i="1"/>
  <c r="AB30235" i="1"/>
  <c r="AB19356" i="1"/>
  <c r="AB35521" i="1"/>
  <c r="AB29254" i="1"/>
  <c r="AB11523" i="1"/>
  <c r="AB16656" i="1"/>
  <c r="AB12383" i="1"/>
  <c r="AB27325" i="1"/>
  <c r="AB18874" i="1"/>
  <c r="AB18985" i="1"/>
  <c r="AB8581" i="1"/>
  <c r="AB6394" i="1"/>
  <c r="AB4785" i="1"/>
  <c r="AB10793" i="1"/>
  <c r="AB36359" i="1"/>
  <c r="AB39385" i="1"/>
  <c r="AB18588" i="1"/>
  <c r="AB39262" i="1"/>
  <c r="AB33216" i="1"/>
  <c r="AB21192" i="1"/>
  <c r="AB33810" i="1"/>
  <c r="AB9782" i="1"/>
  <c r="AB23520" i="1"/>
  <c r="AB321" i="1"/>
  <c r="AB10760" i="1"/>
  <c r="AB39511" i="1"/>
  <c r="AB30720" i="1"/>
  <c r="AB23368" i="1"/>
  <c r="AB25483" i="1"/>
  <c r="AB8835" i="1"/>
  <c r="AB11307" i="1"/>
  <c r="AB20638" i="1"/>
  <c r="AB13383" i="1"/>
  <c r="AB33117" i="1"/>
  <c r="AB26144" i="1"/>
  <c r="AB5853" i="1"/>
  <c r="AB7997" i="1"/>
  <c r="AB37050" i="1"/>
  <c r="AB5483" i="1"/>
  <c r="AB34127" i="1"/>
  <c r="AB38090" i="1"/>
  <c r="AB23965" i="1"/>
  <c r="AB17964" i="1"/>
  <c r="AB35272" i="1"/>
  <c r="AB26029" i="1"/>
  <c r="AB24577" i="1"/>
  <c r="AB19865" i="1"/>
  <c r="AB6829" i="1"/>
  <c r="AB20152" i="1"/>
  <c r="AB7082" i="1"/>
  <c r="AB37453" i="1"/>
  <c r="AB12034" i="1"/>
  <c r="AB4387" i="1"/>
  <c r="AB17144" i="1"/>
  <c r="AB31668" i="1"/>
  <c r="AB522" i="1"/>
  <c r="AB8761" i="1"/>
  <c r="AB24039" i="1"/>
  <c r="AB6796" i="1"/>
  <c r="AB11765" i="1"/>
  <c r="AB32555" i="1"/>
  <c r="AB22333" i="1"/>
  <c r="AB14813" i="1"/>
  <c r="AB37053" i="1"/>
  <c r="AB37311" i="1"/>
  <c r="AB30763" i="1"/>
  <c r="AB31515" i="1"/>
  <c r="AB4653" i="1"/>
  <c r="AB15714" i="1"/>
  <c r="AB26162" i="1"/>
  <c r="AB24882" i="1"/>
  <c r="AB7313" i="1"/>
  <c r="AB14890" i="1"/>
  <c r="AB21838" i="1"/>
  <c r="AB40049" i="1"/>
  <c r="AB6108" i="1"/>
  <c r="AB17392" i="1"/>
  <c r="AB814" i="1"/>
  <c r="AB20731" i="1"/>
  <c r="AB23195" i="1"/>
  <c r="AB6236" i="1"/>
  <c r="AB6848" i="1"/>
  <c r="AB2085" i="1"/>
  <c r="AB9405" i="1"/>
  <c r="AB14335" i="1"/>
  <c r="AB38464" i="1"/>
  <c r="AB23584" i="1"/>
  <c r="AB14384" i="1"/>
  <c r="AB4895" i="1"/>
  <c r="AB3040" i="1"/>
  <c r="AB20905" i="1"/>
  <c r="AB16465" i="1"/>
  <c r="AB39662" i="1"/>
  <c r="AB8068" i="1"/>
  <c r="AB4957" i="1"/>
  <c r="AB6544" i="1"/>
  <c r="AB7739" i="1"/>
  <c r="AB31367" i="1"/>
  <c r="AB37848" i="1"/>
  <c r="AB24816" i="1"/>
  <c r="AB31456" i="1"/>
  <c r="AB1536" i="1"/>
  <c r="AB21626" i="1"/>
  <c r="AB17478" i="1"/>
  <c r="AB14203" i="1"/>
  <c r="AB10757" i="1"/>
  <c r="AB39193" i="1"/>
  <c r="AB34943" i="1"/>
  <c r="AB35080" i="1"/>
  <c r="AB20272" i="1"/>
  <c r="AB26884" i="1"/>
  <c r="AB9193" i="1"/>
  <c r="AB572" i="1"/>
  <c r="AB4562" i="1"/>
  <c r="AB36869" i="1"/>
  <c r="AB28000" i="1"/>
  <c r="AB2095" i="1"/>
  <c r="AB10978" i="1"/>
  <c r="AB22031" i="1"/>
  <c r="AB7690" i="1"/>
  <c r="AB16733" i="1"/>
  <c r="AB14497" i="1"/>
  <c r="AB12408" i="1"/>
  <c r="AB38597" i="1"/>
  <c r="AB151" i="1"/>
  <c r="AB873" i="1"/>
  <c r="AB18675" i="1"/>
  <c r="AB30221" i="1"/>
  <c r="AB237" i="1"/>
  <c r="AB2761" i="1"/>
  <c r="AB12584" i="1"/>
  <c r="AB4805" i="1"/>
  <c r="AB21997" i="1"/>
  <c r="AB878" i="1"/>
  <c r="AB1221" i="1"/>
  <c r="AB18145" i="1"/>
  <c r="AB692" i="1"/>
  <c r="AB1518" i="1"/>
  <c r="AB14465" i="1"/>
  <c r="AB3453" i="1"/>
  <c r="AB23498" i="1"/>
  <c r="AB27327" i="1"/>
  <c r="AB34772" i="1"/>
  <c r="AB1663" i="1"/>
  <c r="AB17087" i="1"/>
  <c r="AB25920" i="1"/>
  <c r="AB3125" i="1"/>
  <c r="AB39173" i="1"/>
  <c r="AB19021" i="1"/>
  <c r="AB12712" i="1"/>
  <c r="AB6819" i="1"/>
  <c r="AB18123" i="1"/>
  <c r="AB10956" i="1"/>
  <c r="AB15868" i="1"/>
  <c r="AB36781" i="1"/>
  <c r="AB34764" i="1"/>
  <c r="AB18657" i="1"/>
  <c r="AB19828" i="1"/>
  <c r="AB33253" i="1"/>
  <c r="AB6385" i="1"/>
  <c r="AB8944" i="1"/>
  <c r="AB3340" i="1"/>
  <c r="AB39831" i="1"/>
  <c r="AB2276" i="1"/>
  <c r="AB39959" i="1"/>
  <c r="AB3826" i="1"/>
  <c r="AB19388" i="1"/>
  <c r="AB34806" i="1"/>
  <c r="AB30716" i="1"/>
  <c r="AB27915" i="1"/>
  <c r="AB17230" i="1"/>
  <c r="AB39972" i="1"/>
  <c r="AB3255" i="1"/>
  <c r="AB10808" i="1"/>
  <c r="AB6617" i="1"/>
  <c r="AB26769" i="1"/>
  <c r="AB20279" i="1"/>
  <c r="AB30497" i="1"/>
  <c r="AB40131" i="1"/>
  <c r="AB11109" i="1"/>
  <c r="AB21221" i="1"/>
  <c r="AB10881" i="1"/>
  <c r="AB15014" i="1"/>
  <c r="AB36336" i="1"/>
  <c r="AB12682" i="1"/>
  <c r="AB1600" i="1"/>
  <c r="AB15154" i="1"/>
  <c r="AB22637" i="1"/>
  <c r="AB2730" i="1"/>
  <c r="AB26893" i="1"/>
  <c r="AB11070" i="1"/>
  <c r="AB30557" i="1"/>
  <c r="AB17512" i="1"/>
  <c r="AB26509" i="1"/>
  <c r="AB40329" i="1"/>
  <c r="AB12787" i="1"/>
  <c r="AB3147" i="1"/>
  <c r="AB16561" i="1"/>
  <c r="AB20024" i="1"/>
  <c r="AB24920" i="1"/>
  <c r="AB7510" i="1"/>
  <c r="AB30536" i="1"/>
  <c r="AB35575" i="1"/>
  <c r="AB7470" i="1"/>
  <c r="AB14238" i="1"/>
  <c r="AB6363" i="1"/>
  <c r="AB16316" i="1"/>
  <c r="AB30871" i="1"/>
  <c r="AB2170" i="1"/>
  <c r="AB9616" i="1"/>
  <c r="AB393" i="1"/>
  <c r="AB25244" i="1"/>
  <c r="AB2387" i="1"/>
  <c r="AB10185" i="1"/>
  <c r="AB26035" i="1"/>
  <c r="AB5131" i="1"/>
  <c r="AB32892" i="1"/>
  <c r="AB26326" i="1"/>
  <c r="AB116" i="1"/>
  <c r="AB29262" i="1"/>
  <c r="AB26638" i="1"/>
  <c r="AB25477" i="1"/>
  <c r="AB35383" i="1"/>
  <c r="AB2106" i="1"/>
  <c r="AB7210" i="1"/>
  <c r="AB37277" i="1"/>
  <c r="AB38201" i="1"/>
  <c r="AB24735" i="1"/>
  <c r="AB37188" i="1"/>
  <c r="AB28066" i="1"/>
  <c r="AB8604" i="1"/>
  <c r="AB30868" i="1"/>
  <c r="AB37055" i="1"/>
  <c r="AB26819" i="1"/>
  <c r="AB40206" i="1"/>
  <c r="AB18848" i="1"/>
  <c r="AB21441" i="1"/>
  <c r="AB22302" i="1"/>
  <c r="AB6457" i="1"/>
  <c r="AB8497" i="1"/>
  <c r="AB39629" i="1"/>
  <c r="AB34962" i="1"/>
  <c r="AB15499" i="1"/>
  <c r="AB10489" i="1"/>
  <c r="AB27195" i="1"/>
  <c r="AB38429" i="1"/>
  <c r="AB441" i="1"/>
  <c r="AB10695" i="1"/>
  <c r="AB30432" i="1"/>
  <c r="AB7262" i="1"/>
  <c r="AB26422" i="1"/>
  <c r="AB4850" i="1"/>
  <c r="AB1389" i="1"/>
  <c r="AB2721" i="1"/>
  <c r="AB24014" i="1"/>
  <c r="AB37854" i="1"/>
  <c r="AB27060" i="1"/>
  <c r="AB35346" i="1"/>
  <c r="AB31735" i="1"/>
  <c r="AB32265" i="1"/>
  <c r="AB28109" i="1"/>
  <c r="AB22400" i="1"/>
  <c r="AB24743" i="1"/>
  <c r="AB22985" i="1"/>
  <c r="AB1153" i="1"/>
  <c r="AB7221" i="1"/>
  <c r="AB30661" i="1"/>
  <c r="AB9337" i="1"/>
  <c r="AB40279" i="1"/>
  <c r="AB32074" i="1"/>
  <c r="AB24475" i="1"/>
  <c r="AB36037" i="1"/>
  <c r="AB15471" i="1"/>
  <c r="AB26994" i="1"/>
  <c r="AB17666" i="1"/>
  <c r="AB17407" i="1"/>
  <c r="AB23132" i="1"/>
  <c r="AB25295" i="1"/>
  <c r="AB8037" i="1"/>
  <c r="AB9323" i="1"/>
  <c r="AB14395" i="1"/>
  <c r="AB27753" i="1"/>
  <c r="AB20436" i="1"/>
  <c r="AB24699" i="1"/>
  <c r="AB18487" i="1"/>
  <c r="AB10550" i="1"/>
  <c r="AB10872" i="1"/>
  <c r="AB1834" i="1"/>
  <c r="AB3747" i="1"/>
  <c r="AB12533" i="1"/>
  <c r="AB36460" i="1"/>
  <c r="AB7960" i="1"/>
  <c r="AB20161" i="1"/>
  <c r="AB21460" i="1"/>
  <c r="AB20930" i="1"/>
  <c r="AB35971" i="1"/>
  <c r="AB27716" i="1"/>
  <c r="AB10711" i="1"/>
  <c r="AB29151" i="1"/>
  <c r="AB13576" i="1"/>
  <c r="AB5252" i="1"/>
  <c r="AB21696" i="1"/>
  <c r="AB9431" i="1"/>
  <c r="AB10435" i="1"/>
  <c r="AB38241" i="1"/>
  <c r="AB17485" i="1"/>
  <c r="AB18875" i="1"/>
  <c r="AB23539" i="1"/>
  <c r="AB21269" i="1"/>
  <c r="AB37205" i="1"/>
  <c r="AB1324" i="1"/>
  <c r="AB19743" i="1"/>
  <c r="AB28288" i="1"/>
  <c r="AB30746" i="1"/>
  <c r="AB4247" i="1"/>
  <c r="AB17592" i="1"/>
  <c r="AB34666" i="1"/>
  <c r="AB13950" i="1"/>
  <c r="AB13936" i="1"/>
  <c r="AB33019" i="1"/>
  <c r="AB34058" i="1"/>
  <c r="AB517" i="1"/>
  <c r="AB5231" i="1"/>
  <c r="AB10943" i="1"/>
  <c r="AB9049" i="1"/>
  <c r="AB33167" i="1"/>
  <c r="AB24971" i="1"/>
  <c r="AB36270" i="1"/>
  <c r="AB40017" i="1"/>
  <c r="AB18272" i="1"/>
  <c r="AB31775" i="1"/>
  <c r="AB762" i="1"/>
  <c r="AB27505" i="1"/>
  <c r="AB4072" i="1"/>
  <c r="AB439" i="1"/>
  <c r="AB32814" i="1"/>
  <c r="AB5477" i="1"/>
  <c r="AB8214" i="1"/>
  <c r="AB14831" i="1"/>
  <c r="AB16238" i="1"/>
  <c r="AB23680" i="1"/>
  <c r="AB38024" i="1"/>
  <c r="AB565" i="1"/>
  <c r="AB35009" i="1"/>
  <c r="AB20612" i="1"/>
  <c r="AB1666" i="1"/>
  <c r="AB34369" i="1"/>
  <c r="AB14688" i="1"/>
  <c r="AB23845" i="1"/>
  <c r="AB10893" i="1"/>
  <c r="AB39573" i="1"/>
  <c r="AB34885" i="1"/>
  <c r="AB299" i="1"/>
  <c r="AB22345" i="1"/>
  <c r="AB40163" i="1"/>
  <c r="AB32123" i="1"/>
  <c r="AB32189" i="1"/>
  <c r="AB8355" i="1"/>
  <c r="AB32323" i="1"/>
  <c r="AB18163" i="1"/>
  <c r="AB30355" i="1"/>
  <c r="AB34407" i="1"/>
  <c r="AB13675" i="1"/>
  <c r="AB28901" i="1"/>
  <c r="AB32887" i="1"/>
  <c r="AB22241" i="1"/>
  <c r="AB21206" i="1"/>
  <c r="AB19287" i="1"/>
  <c r="AB11690" i="1"/>
  <c r="AB39829" i="1"/>
  <c r="AB24204" i="1"/>
  <c r="AB30001" i="1"/>
  <c r="AB15876" i="1"/>
  <c r="AB61" i="1"/>
  <c r="AB18834" i="1"/>
  <c r="AB38178" i="1"/>
  <c r="AB21987" i="1"/>
  <c r="AB15918" i="1"/>
  <c r="AB6641" i="1"/>
  <c r="AB22186" i="1"/>
  <c r="AB22392" i="1"/>
  <c r="AB17569" i="1"/>
  <c r="AB15237" i="1"/>
  <c r="AB9101" i="1"/>
  <c r="AB2362" i="1"/>
  <c r="AB2370" i="1"/>
  <c r="AB30135" i="1"/>
  <c r="AB40149" i="1"/>
  <c r="AB7027" i="1"/>
  <c r="AB16715" i="1"/>
  <c r="AB24982" i="1"/>
  <c r="AB6670" i="1"/>
  <c r="AB31951" i="1"/>
  <c r="AB5378" i="1"/>
  <c r="AB5460" i="1"/>
  <c r="AB3048" i="1"/>
  <c r="AB18318" i="1"/>
  <c r="AB10623" i="1"/>
  <c r="AB17655" i="1"/>
  <c r="AB31366" i="1"/>
  <c r="AB14086" i="1"/>
  <c r="AB14713" i="1"/>
  <c r="AB26623" i="1"/>
  <c r="AB20183" i="1"/>
  <c r="AB28755" i="1"/>
  <c r="AB9972" i="1"/>
  <c r="AB31016" i="1"/>
  <c r="AB5348" i="1"/>
  <c r="AB26335" i="1"/>
  <c r="AB8113" i="1"/>
  <c r="AB1414" i="1"/>
  <c r="AB4180" i="1"/>
  <c r="AB25992" i="1"/>
  <c r="AB12816" i="1"/>
  <c r="AB14571" i="1"/>
  <c r="AB37242" i="1"/>
  <c r="AB30125" i="1"/>
  <c r="AB38530" i="1"/>
  <c r="AB30502" i="1"/>
  <c r="AB12223" i="1"/>
  <c r="AB7132" i="1"/>
  <c r="AB2115" i="1"/>
  <c r="AB19035" i="1"/>
  <c r="AB13754" i="1"/>
  <c r="AB39050" i="1"/>
  <c r="AB10858" i="1"/>
  <c r="AB4355" i="1"/>
  <c r="AB4349" i="1"/>
  <c r="AB39166" i="1"/>
  <c r="AB10733" i="1"/>
  <c r="AB5413" i="1"/>
  <c r="AB37483" i="1"/>
  <c r="AB2989" i="1"/>
  <c r="AB11936" i="1"/>
  <c r="AB20537" i="1"/>
  <c r="AB22485" i="1"/>
  <c r="AB37689" i="1"/>
  <c r="AB28289" i="1"/>
  <c r="AB21366" i="1"/>
  <c r="AB36383" i="1"/>
  <c r="AB27025" i="1"/>
  <c r="AB22550" i="1"/>
  <c r="AB9936" i="1"/>
  <c r="AB6326" i="1"/>
  <c r="AB26192" i="1"/>
  <c r="AB28931" i="1"/>
  <c r="AB5488" i="1"/>
  <c r="AB18109" i="1"/>
  <c r="AB25772" i="1"/>
  <c r="AB32287" i="1"/>
  <c r="AB21605" i="1"/>
  <c r="AB7879" i="1"/>
  <c r="AB33494" i="1"/>
  <c r="AB17905" i="1"/>
  <c r="AB34075" i="1"/>
  <c r="AB13074" i="1"/>
  <c r="AB18515" i="1"/>
  <c r="AB37303" i="1"/>
  <c r="AB22223" i="1"/>
  <c r="AB12120" i="1"/>
  <c r="AB17734" i="1"/>
  <c r="AB15607" i="1"/>
  <c r="AB4511" i="1"/>
  <c r="AB20711" i="1"/>
  <c r="AB7264" i="1"/>
  <c r="AB28982" i="1"/>
  <c r="AB15743" i="1"/>
  <c r="AB24276" i="1"/>
  <c r="AB18847" i="1"/>
  <c r="AB27940" i="1"/>
  <c r="AB34329" i="1"/>
  <c r="AB17007" i="1"/>
  <c r="AB8766" i="1"/>
  <c r="AB22834" i="1"/>
  <c r="AB18473" i="1"/>
  <c r="AB27416" i="1"/>
  <c r="AB2691" i="1"/>
  <c r="AB9113" i="1"/>
  <c r="AB6210" i="1"/>
  <c r="AB11708" i="1"/>
  <c r="AB32565" i="1"/>
  <c r="AB22319" i="1"/>
  <c r="AB19957" i="1"/>
  <c r="AB30945" i="1"/>
  <c r="AB2264" i="1"/>
  <c r="AB30468" i="1"/>
  <c r="AB31885" i="1"/>
  <c r="AB32546" i="1"/>
  <c r="AB25536" i="1"/>
  <c r="AB12428" i="1"/>
  <c r="AB19663" i="1"/>
  <c r="AB23392" i="1"/>
  <c r="AB36482" i="1"/>
  <c r="AB5055" i="1"/>
  <c r="AB29389" i="1"/>
  <c r="AB19077" i="1"/>
  <c r="AB20034" i="1"/>
  <c r="AB11961" i="1"/>
  <c r="AB32622" i="1"/>
  <c r="AB14010" i="1"/>
  <c r="AB18940" i="1"/>
  <c r="AB13969" i="1"/>
  <c r="AB10551" i="1"/>
  <c r="AB23712" i="1"/>
  <c r="AB14144" i="1"/>
  <c r="AB33470" i="1"/>
  <c r="AB7327" i="1"/>
  <c r="AB14071" i="1"/>
  <c r="AB29720" i="1"/>
  <c r="AB15538" i="1"/>
  <c r="AB32640" i="1"/>
  <c r="AB21245" i="1"/>
  <c r="AB17921" i="1"/>
  <c r="AB5842" i="1"/>
  <c r="AB14634" i="1"/>
  <c r="AB32839" i="1"/>
  <c r="AB24854" i="1"/>
  <c r="AB15241" i="1"/>
  <c r="AB11061" i="1"/>
  <c r="AB3978" i="1"/>
  <c r="AB20037" i="1"/>
  <c r="AB24501" i="1"/>
  <c r="AB31343" i="1"/>
  <c r="AB12960" i="1"/>
  <c r="AB18553" i="1"/>
  <c r="AB35865" i="1"/>
  <c r="AB26396" i="1"/>
  <c r="AB34404" i="1"/>
  <c r="AB17819" i="1"/>
  <c r="AB24002" i="1"/>
  <c r="AB6936" i="1"/>
  <c r="AB39033" i="1"/>
  <c r="AB25499" i="1"/>
  <c r="AB32917" i="1"/>
  <c r="AB3326" i="1"/>
  <c r="AB15823" i="1"/>
  <c r="AB30799" i="1"/>
  <c r="AB26597" i="1"/>
  <c r="AB37929" i="1"/>
  <c r="AB36880" i="1"/>
  <c r="AB7518" i="1"/>
  <c r="AB13489" i="1"/>
  <c r="AB16943" i="1"/>
  <c r="AB13357" i="1"/>
  <c r="AB38330" i="1"/>
  <c r="AB36078" i="1"/>
  <c r="AB2605" i="1"/>
  <c r="AB568" i="1"/>
  <c r="AB27193" i="1"/>
  <c r="AB20247" i="1"/>
  <c r="AB34752" i="1"/>
  <c r="AB8346" i="1"/>
  <c r="AB3739" i="1"/>
  <c r="AB12013" i="1"/>
  <c r="AB2045" i="1"/>
  <c r="AB10340" i="1"/>
  <c r="AB13129" i="1"/>
  <c r="AB18094" i="1"/>
  <c r="AB22075" i="1"/>
  <c r="AB12141" i="1"/>
  <c r="AB33945" i="1"/>
  <c r="AB7137" i="1"/>
  <c r="AB31902" i="1"/>
  <c r="AB10155" i="1"/>
  <c r="AB26204" i="1"/>
  <c r="AB37460" i="1"/>
  <c r="AB5934" i="1"/>
  <c r="AB12211" i="1"/>
  <c r="AB4515" i="1"/>
  <c r="AB17042" i="1"/>
  <c r="AB39110" i="1"/>
  <c r="AB625" i="1"/>
  <c r="AB34357" i="1"/>
  <c r="AB23955" i="1"/>
  <c r="AB31262" i="1"/>
  <c r="AB32069" i="1"/>
  <c r="AB19685" i="1"/>
  <c r="AB13822" i="1"/>
  <c r="AB33831" i="1"/>
  <c r="AB6949" i="1"/>
  <c r="AB34272" i="1"/>
  <c r="AB38697" i="1"/>
  <c r="AB17352" i="1"/>
  <c r="AB14964" i="1"/>
  <c r="AB13410" i="1"/>
  <c r="AB5389" i="1"/>
  <c r="AB10412" i="1"/>
  <c r="AB31901" i="1"/>
  <c r="AB13433" i="1"/>
  <c r="AB37076" i="1"/>
  <c r="AB18988" i="1"/>
  <c r="AB32756" i="1"/>
  <c r="AB39286" i="1"/>
  <c r="AB37361" i="1"/>
  <c r="AB32686" i="1"/>
  <c r="AB9960" i="1"/>
  <c r="AB8572" i="1"/>
  <c r="AB3732" i="1"/>
  <c r="AB29347" i="1"/>
  <c r="AB15060" i="1"/>
  <c r="AB23519" i="1"/>
  <c r="AB33745" i="1"/>
  <c r="AB16984" i="1"/>
  <c r="AB1314" i="1"/>
  <c r="AB20990" i="1"/>
  <c r="AB5755" i="1"/>
  <c r="AB39939" i="1"/>
  <c r="AB10990" i="1"/>
  <c r="AB37671" i="1"/>
  <c r="AB25714" i="1"/>
  <c r="AB4983" i="1"/>
  <c r="AB8946" i="1"/>
  <c r="AB18867" i="1"/>
  <c r="AB3830" i="1"/>
  <c r="AB6746" i="1"/>
  <c r="AB36727" i="1"/>
  <c r="AB36147" i="1"/>
  <c r="AB7982" i="1"/>
  <c r="AB39220" i="1"/>
  <c r="AB8452" i="1"/>
  <c r="AB20046" i="1"/>
  <c r="AB13124" i="1"/>
  <c r="AB21150" i="1"/>
  <c r="AB4459" i="1"/>
  <c r="AB27369" i="1"/>
  <c r="AB15584" i="1"/>
  <c r="AB20882" i="1"/>
  <c r="AB23939" i="1"/>
  <c r="AB36916" i="1"/>
  <c r="AB9180" i="1"/>
  <c r="AB20462" i="1"/>
  <c r="AB3067" i="1"/>
  <c r="AB18932" i="1"/>
  <c r="AB411" i="1"/>
  <c r="AB15053" i="1"/>
  <c r="AB29593" i="1"/>
  <c r="AB34522" i="1"/>
  <c r="AB20571" i="1"/>
  <c r="AB18027" i="1"/>
  <c r="AB30612" i="1"/>
  <c r="AB348" i="1"/>
  <c r="AB6238" i="1"/>
  <c r="AB8205" i="1"/>
  <c r="AB8973" i="1"/>
  <c r="AB11955" i="1"/>
  <c r="AB37803" i="1"/>
  <c r="AB23191" i="1"/>
  <c r="AB14423" i="1"/>
  <c r="AB10533" i="1"/>
  <c r="AB342" i="1"/>
  <c r="AB1539" i="1"/>
  <c r="AB32812" i="1"/>
  <c r="AB32871" i="1"/>
  <c r="AB30257" i="1"/>
  <c r="AB12748" i="1"/>
  <c r="AB19053" i="1"/>
  <c r="AB11409" i="1"/>
  <c r="AB27183" i="1"/>
  <c r="AB38202" i="1"/>
  <c r="AB10744" i="1"/>
  <c r="AB25848" i="1"/>
  <c r="AB26218" i="1"/>
  <c r="AB37245" i="1"/>
  <c r="AB106" i="1"/>
  <c r="AB2845" i="1"/>
  <c r="AB33812" i="1"/>
  <c r="AB22738" i="1"/>
  <c r="AB18212" i="1"/>
  <c r="AB21073" i="1"/>
  <c r="AB31480" i="1"/>
  <c r="AB24033" i="1"/>
  <c r="AB39283" i="1"/>
  <c r="AB13997" i="1"/>
  <c r="AB33566" i="1"/>
  <c r="AB12914" i="1"/>
  <c r="AB34798" i="1"/>
  <c r="AB30498" i="1"/>
  <c r="AB3106" i="1"/>
  <c r="AB29859" i="1"/>
  <c r="AB25534" i="1"/>
  <c r="AB1273" i="1"/>
  <c r="AB13512" i="1"/>
  <c r="AB24698" i="1"/>
  <c r="AB21141" i="1"/>
  <c r="AB15233" i="1"/>
  <c r="AB33940" i="1"/>
  <c r="AB20523" i="1"/>
  <c r="AB19825" i="1"/>
  <c r="AB35066" i="1"/>
  <c r="AB5641" i="1"/>
  <c r="AB897" i="1"/>
  <c r="AB37497" i="1"/>
  <c r="AB32325" i="1"/>
  <c r="AB26575" i="1"/>
  <c r="AB3990" i="1"/>
  <c r="AB33227" i="1"/>
  <c r="AB791" i="1"/>
  <c r="AB9153" i="1"/>
  <c r="AB22956" i="1"/>
  <c r="AB28960" i="1"/>
  <c r="AB19220" i="1"/>
  <c r="AB11199" i="1"/>
  <c r="AB27219" i="1"/>
  <c r="AB15407" i="1"/>
  <c r="AB35384" i="1"/>
  <c r="AB15711" i="1"/>
  <c r="AB22573" i="1"/>
  <c r="AB14026" i="1"/>
  <c r="AB24161" i="1"/>
  <c r="AB3023" i="1"/>
  <c r="AB15846" i="1"/>
  <c r="AB7539" i="1"/>
  <c r="AB6792" i="1"/>
  <c r="AB32930" i="1"/>
  <c r="AB33240" i="1"/>
  <c r="AB38047" i="1"/>
  <c r="AB22515" i="1"/>
  <c r="AB12995" i="1"/>
  <c r="AB11464" i="1"/>
  <c r="AB38744" i="1"/>
  <c r="AB3239" i="1"/>
  <c r="AB27868" i="1"/>
  <c r="AB35735" i="1"/>
  <c r="AB36226" i="1"/>
  <c r="AB33183" i="1"/>
  <c r="AB23557" i="1"/>
  <c r="AB5319" i="1"/>
  <c r="AB34063" i="1"/>
  <c r="AB32143" i="1"/>
  <c r="AB16742" i="1"/>
  <c r="AB6453" i="1"/>
  <c r="AB25908" i="1"/>
  <c r="AB24933" i="1"/>
  <c r="AB19975" i="1"/>
  <c r="AB2564" i="1"/>
  <c r="AB37417" i="1"/>
  <c r="AB39786" i="1"/>
  <c r="AB27191" i="1"/>
  <c r="AB29134" i="1"/>
  <c r="AB32466" i="1"/>
  <c r="AB23873" i="1"/>
  <c r="AB12252" i="1"/>
  <c r="AB38500" i="1"/>
  <c r="AB36146" i="1"/>
  <c r="AB31933" i="1"/>
  <c r="AB19419" i="1"/>
  <c r="AB36949" i="1"/>
  <c r="AB34753" i="1"/>
  <c r="AB40295" i="1"/>
  <c r="AB37071" i="1"/>
  <c r="AB36194" i="1"/>
  <c r="AB13250" i="1"/>
  <c r="AB10273" i="1"/>
  <c r="AB22899" i="1"/>
  <c r="AB14594" i="1"/>
  <c r="AB6924" i="1"/>
  <c r="AB33310" i="1"/>
  <c r="AB30085" i="1"/>
  <c r="AB33629" i="1"/>
  <c r="AB27876" i="1"/>
  <c r="AB23794" i="1"/>
  <c r="AB21735" i="1"/>
  <c r="AB39703" i="1"/>
  <c r="AB23008" i="1"/>
  <c r="AB33387" i="1"/>
  <c r="AB16776" i="1"/>
  <c r="AB31237" i="1"/>
  <c r="AB11751" i="1"/>
  <c r="AB1700" i="1"/>
  <c r="AB33055" i="1"/>
  <c r="AB27208" i="1"/>
  <c r="AB23496" i="1"/>
  <c r="AB29718" i="1"/>
  <c r="AB23259" i="1"/>
  <c r="AB21346" i="1"/>
  <c r="AB20045" i="1"/>
  <c r="AB28218" i="1"/>
  <c r="AB14076" i="1"/>
  <c r="AB10360" i="1"/>
  <c r="AB29215" i="1"/>
  <c r="AB26826" i="1"/>
  <c r="AB36458" i="1"/>
  <c r="AB11820" i="1"/>
  <c r="AB22747" i="1"/>
  <c r="AB15314" i="1"/>
  <c r="AB11922" i="1"/>
  <c r="AB40231" i="1"/>
  <c r="AB33268" i="1"/>
  <c r="AB26896" i="1"/>
  <c r="AB25208" i="1"/>
  <c r="AB38064" i="1"/>
  <c r="AB36082" i="1"/>
  <c r="AB9675" i="1"/>
  <c r="AB21255" i="1"/>
  <c r="AB37853" i="1"/>
  <c r="AB39481" i="1"/>
  <c r="AB35295" i="1"/>
  <c r="AB20708" i="1"/>
  <c r="AB37798" i="1"/>
  <c r="AB38668" i="1"/>
  <c r="AB20450" i="1"/>
  <c r="AB36483" i="1"/>
  <c r="AB12543" i="1"/>
  <c r="AB13055" i="1"/>
  <c r="AB27732" i="1"/>
  <c r="AB18905" i="1"/>
  <c r="AB38819" i="1"/>
  <c r="AB15428" i="1"/>
  <c r="AB15438" i="1"/>
  <c r="AB4584" i="1"/>
  <c r="AB17456" i="1"/>
  <c r="AB13837" i="1"/>
  <c r="AB14609" i="1"/>
  <c r="AB25680" i="1"/>
  <c r="AB20870" i="1"/>
  <c r="AB10244" i="1"/>
  <c r="AB15905" i="1"/>
  <c r="AB29550" i="1"/>
  <c r="AB34512" i="1"/>
  <c r="AB33439" i="1"/>
  <c r="AB5168" i="1"/>
  <c r="AB12324" i="1"/>
  <c r="AB22993" i="1"/>
  <c r="AB8212" i="1"/>
  <c r="AB24845" i="1"/>
  <c r="AB32411" i="1"/>
  <c r="AB19331" i="1"/>
  <c r="AB38275" i="1"/>
  <c r="AB26109" i="1"/>
  <c r="AB2904" i="1"/>
  <c r="AB27657" i="1"/>
  <c r="AB16875" i="1"/>
  <c r="AB9692" i="1"/>
  <c r="AB26219" i="1"/>
  <c r="AB32193" i="1"/>
  <c r="AB17088" i="1"/>
  <c r="AB24974" i="1"/>
  <c r="AB28824" i="1"/>
  <c r="AB17816" i="1"/>
  <c r="AB18280" i="1"/>
  <c r="AB20219" i="1"/>
  <c r="AB18233" i="1"/>
  <c r="AB16550" i="1"/>
  <c r="AB812" i="1"/>
  <c r="AB37281" i="1"/>
  <c r="AB10985" i="1"/>
  <c r="AB8469" i="1"/>
  <c r="AB19227" i="1"/>
  <c r="AB39002" i="1"/>
  <c r="AB5427" i="1"/>
  <c r="AB32269" i="1"/>
  <c r="AB5384" i="1"/>
  <c r="AB29237" i="1"/>
  <c r="AB28442" i="1"/>
  <c r="AB28528" i="1"/>
  <c r="AB9821" i="1"/>
  <c r="AB2829" i="1"/>
  <c r="AB13064" i="1"/>
  <c r="AB27491" i="1"/>
  <c r="AB35459" i="1"/>
  <c r="AB12215" i="1"/>
  <c r="AB2441" i="1"/>
  <c r="AB236" i="1"/>
  <c r="AB30198" i="1"/>
  <c r="AB8626" i="1"/>
  <c r="AB7212" i="1"/>
  <c r="AB19140" i="1"/>
  <c r="AB17274" i="1"/>
  <c r="AB6420" i="1"/>
  <c r="AB206" i="1"/>
  <c r="AB4197" i="1"/>
  <c r="AB12073" i="1"/>
  <c r="AB36481" i="1"/>
  <c r="AB12144" i="1"/>
  <c r="AB26117" i="1"/>
  <c r="AB17411" i="1"/>
  <c r="AB20588" i="1"/>
  <c r="AB32588" i="1"/>
  <c r="AB37135" i="1"/>
  <c r="AB460" i="1"/>
  <c r="AB2026" i="1"/>
  <c r="AB24367" i="1"/>
  <c r="AB26419" i="1"/>
  <c r="AB31658" i="1"/>
  <c r="AB29503" i="1"/>
  <c r="AB2749" i="1"/>
  <c r="AB16395" i="1"/>
  <c r="AB13518" i="1"/>
  <c r="AB29592" i="1"/>
  <c r="AB20885" i="1"/>
  <c r="AB14211" i="1"/>
  <c r="AB1705" i="1"/>
  <c r="AB12761" i="1"/>
  <c r="AB19150" i="1"/>
  <c r="AB8777" i="1"/>
  <c r="AB6103" i="1"/>
  <c r="AB4274" i="1"/>
  <c r="AB39587" i="1"/>
  <c r="AB26416" i="1"/>
  <c r="AB2148" i="1"/>
  <c r="AB15764" i="1"/>
  <c r="AB37861" i="1"/>
  <c r="AB30798" i="1"/>
  <c r="AB16907" i="1"/>
  <c r="AB8672" i="1"/>
  <c r="AB12279" i="1"/>
  <c r="AB20927" i="1"/>
  <c r="AB24632" i="1"/>
  <c r="AB9773" i="1"/>
  <c r="AB2268" i="1"/>
  <c r="AB12386" i="1"/>
  <c r="AB11870" i="1"/>
  <c r="AB24674" i="1"/>
  <c r="AB9935" i="1"/>
  <c r="AB32682" i="1"/>
  <c r="AB2117" i="1"/>
  <c r="AB19665" i="1"/>
  <c r="AB10601" i="1"/>
  <c r="AB28310" i="1"/>
  <c r="AB2600" i="1"/>
  <c r="AB39160" i="1"/>
  <c r="AB11709" i="1"/>
  <c r="AB4749" i="1"/>
  <c r="AB10598" i="1"/>
  <c r="AB8920" i="1"/>
  <c r="AB40151" i="1"/>
  <c r="AB5209" i="1"/>
  <c r="AB33212" i="1"/>
  <c r="AB21972" i="1"/>
  <c r="AB10618" i="1"/>
  <c r="AB12072" i="1"/>
  <c r="AB11849" i="1"/>
  <c r="AB14841" i="1"/>
  <c r="AB8490" i="1"/>
  <c r="AB11606" i="1"/>
  <c r="AB14986" i="1"/>
  <c r="AB1501" i="1"/>
  <c r="AB8594" i="1"/>
  <c r="AB25887" i="1"/>
  <c r="AB23034" i="1"/>
  <c r="AB1946" i="1"/>
  <c r="AB16921" i="1"/>
  <c r="AB13155" i="1"/>
  <c r="AB2967" i="1"/>
  <c r="AB5045" i="1"/>
  <c r="AB37488" i="1"/>
  <c r="AB7136" i="1"/>
  <c r="AB13649" i="1"/>
  <c r="AB36077" i="1"/>
  <c r="AB17049" i="1"/>
  <c r="AB34229" i="1"/>
  <c r="AB27352" i="1"/>
  <c r="AB16740" i="1"/>
  <c r="AB30995" i="1"/>
  <c r="AB26091" i="1"/>
  <c r="AB36961" i="1"/>
  <c r="AB17868" i="1"/>
  <c r="AB34506" i="1"/>
  <c r="AB7012" i="1"/>
  <c r="AB39782" i="1"/>
  <c r="AB21810" i="1"/>
  <c r="AB24219" i="1"/>
  <c r="AB6162" i="1"/>
  <c r="AB33859" i="1"/>
  <c r="AB6769" i="1"/>
  <c r="AB28035" i="1"/>
  <c r="AB16886" i="1"/>
  <c r="AB9207" i="1"/>
  <c r="AB36517" i="1"/>
  <c r="AB31253" i="1"/>
  <c r="AB22352" i="1"/>
  <c r="AB7818" i="1"/>
  <c r="AB23571" i="1"/>
  <c r="AB37753" i="1"/>
  <c r="AB37384" i="1"/>
  <c r="AB28005" i="1"/>
  <c r="AB34379" i="1"/>
  <c r="AB37225" i="1"/>
  <c r="AB3520" i="1"/>
  <c r="AB18419" i="1"/>
  <c r="AB11508" i="1"/>
  <c r="AB4301" i="1"/>
  <c r="AB26617" i="1"/>
  <c r="AB16271" i="1"/>
  <c r="AB7390" i="1"/>
  <c r="AB5944" i="1"/>
  <c r="AB9021" i="1"/>
  <c r="AB7455" i="1"/>
  <c r="AB20146" i="1"/>
  <c r="AB35488" i="1"/>
  <c r="AB10564" i="1"/>
  <c r="AB3112" i="1"/>
  <c r="AB11764" i="1"/>
  <c r="AB15222" i="1"/>
  <c r="AB13398" i="1"/>
  <c r="AB26428" i="1"/>
  <c r="AB16128" i="1"/>
  <c r="AB13453" i="1"/>
  <c r="AB32748" i="1"/>
  <c r="AB27593" i="1"/>
  <c r="AB24025" i="1"/>
  <c r="AB9087" i="1"/>
  <c r="AB21915" i="1"/>
  <c r="AB31560" i="1"/>
  <c r="AB35144" i="1"/>
  <c r="AB9991" i="1"/>
  <c r="AB11375" i="1"/>
  <c r="AB20150" i="1"/>
  <c r="AB37759" i="1"/>
  <c r="AB30416" i="1"/>
  <c r="AB26245" i="1"/>
  <c r="AB24404" i="1"/>
  <c r="AB27918" i="1"/>
  <c r="AB36338" i="1"/>
  <c r="AB36931" i="1"/>
  <c r="AB8580" i="1"/>
  <c r="AB3832" i="1"/>
  <c r="AB24680" i="1"/>
  <c r="AB8237" i="1"/>
  <c r="AB17706" i="1"/>
  <c r="AB4620" i="1"/>
  <c r="AB34136" i="1"/>
  <c r="AB27982" i="1"/>
  <c r="AB26295" i="1"/>
  <c r="AB6064" i="1"/>
  <c r="AB39401" i="1"/>
  <c r="AB13598" i="1"/>
  <c r="AB3543" i="1"/>
  <c r="AB9646" i="1"/>
  <c r="AB18777" i="1"/>
  <c r="AB4184" i="1"/>
  <c r="AB28194" i="1"/>
  <c r="AB20553" i="1"/>
  <c r="AB30379" i="1"/>
  <c r="AB38054" i="1"/>
  <c r="AB38610" i="1"/>
  <c r="AB28354" i="1"/>
  <c r="AB24099" i="1"/>
  <c r="AB19120" i="1"/>
  <c r="AB5361" i="1"/>
  <c r="AB7829" i="1"/>
  <c r="AB35714" i="1"/>
  <c r="AB22320" i="1"/>
  <c r="AB26557" i="1"/>
  <c r="AB26871" i="1"/>
  <c r="AB16761" i="1"/>
  <c r="AB14947" i="1"/>
  <c r="AB17192" i="1"/>
  <c r="AB18350" i="1"/>
  <c r="AB6346" i="1"/>
  <c r="AB21616" i="1"/>
  <c r="AB6916" i="1"/>
  <c r="AB22307" i="1"/>
  <c r="AB39601" i="1"/>
  <c r="AB7116" i="1"/>
  <c r="AB37039" i="1"/>
  <c r="AB25640" i="1"/>
  <c r="AB9002" i="1"/>
  <c r="AB31584" i="1"/>
  <c r="AB3015" i="1"/>
  <c r="AB28039" i="1"/>
  <c r="AB17988" i="1"/>
  <c r="AB34912" i="1"/>
  <c r="AB25774" i="1"/>
  <c r="AB35147" i="1"/>
  <c r="AB30578" i="1"/>
  <c r="AB5870" i="1"/>
  <c r="AB32518" i="1"/>
  <c r="AB20268" i="1"/>
  <c r="AB20202" i="1"/>
  <c r="AB4859" i="1"/>
  <c r="AB3954" i="1"/>
  <c r="AB9491" i="1"/>
  <c r="AB30350" i="1"/>
  <c r="AB921" i="1"/>
  <c r="AB2271" i="1"/>
  <c r="AB31477" i="1"/>
  <c r="AB19774" i="1"/>
  <c r="AB36558" i="1"/>
  <c r="AB30770" i="1"/>
  <c r="AB31007" i="1"/>
  <c r="AB37070" i="1"/>
  <c r="AB35375" i="1"/>
  <c r="AB28457" i="1"/>
  <c r="AB9054" i="1"/>
  <c r="AB21467" i="1"/>
  <c r="AB3698" i="1"/>
  <c r="AB13102" i="1"/>
  <c r="AB25482" i="1"/>
  <c r="AB26495" i="1"/>
  <c r="AB10135" i="1"/>
  <c r="AB18795" i="1"/>
  <c r="AB7252" i="1"/>
  <c r="AB30922" i="1"/>
  <c r="AB9266" i="1"/>
  <c r="AB32158" i="1"/>
  <c r="AB16261" i="1"/>
  <c r="AB14894" i="1"/>
  <c r="AB16675" i="1"/>
  <c r="AB13559" i="1"/>
  <c r="AB14742" i="1"/>
  <c r="AB19507" i="1"/>
  <c r="AB24569" i="1"/>
  <c r="AB31600" i="1"/>
  <c r="AB22929" i="1"/>
  <c r="AB39488" i="1"/>
  <c r="AB17995" i="1"/>
  <c r="AB21146" i="1"/>
  <c r="AB24999" i="1"/>
  <c r="AB33746" i="1"/>
  <c r="AB5498" i="1"/>
  <c r="AB28862" i="1"/>
  <c r="AB9513" i="1"/>
  <c r="AB15355" i="1"/>
  <c r="AB11929" i="1"/>
  <c r="AB7441" i="1"/>
  <c r="AB4019" i="1"/>
  <c r="AB668" i="1"/>
  <c r="AB14925" i="1"/>
  <c r="AB21265" i="1"/>
  <c r="AB28996" i="1"/>
  <c r="AB28332" i="1"/>
  <c r="AB19740" i="1"/>
  <c r="AB27904" i="1"/>
  <c r="AB22666" i="1"/>
  <c r="AB5764" i="1"/>
  <c r="AB20699" i="1"/>
  <c r="AB29549" i="1"/>
  <c r="AB39439" i="1"/>
  <c r="AB22356" i="1"/>
  <c r="AB6377" i="1"/>
  <c r="AB32907" i="1"/>
  <c r="AB15096" i="1"/>
  <c r="AB17611" i="1"/>
  <c r="AB32619" i="1"/>
  <c r="AB19141" i="1"/>
  <c r="AB28606" i="1"/>
  <c r="AB5591" i="1"/>
  <c r="AB13699" i="1"/>
  <c r="AB14563" i="1"/>
  <c r="AB8841" i="1"/>
  <c r="AB5882" i="1"/>
  <c r="AB7306" i="1"/>
  <c r="AB32743" i="1"/>
  <c r="AB14024" i="1"/>
  <c r="AB19676" i="1"/>
  <c r="AB136" i="1"/>
  <c r="AB31346" i="1"/>
  <c r="AB34804" i="1"/>
  <c r="AB10427" i="1"/>
  <c r="AB36746" i="1"/>
  <c r="AB28272" i="1"/>
  <c r="AB14063" i="1"/>
  <c r="AB26669" i="1"/>
  <c r="AB38264" i="1"/>
  <c r="AB21242" i="1"/>
  <c r="AB25203" i="1"/>
  <c r="AB9427" i="1"/>
  <c r="AB39951" i="1"/>
  <c r="AB21236" i="1"/>
  <c r="AB28079" i="1"/>
  <c r="AB17408" i="1"/>
  <c r="AB35626" i="1"/>
  <c r="AB14367" i="1"/>
  <c r="AB37583" i="1"/>
  <c r="AB20399" i="1"/>
  <c r="AB21602" i="1"/>
  <c r="AB7197" i="1"/>
  <c r="AB39387" i="1"/>
  <c r="AB25191" i="1"/>
  <c r="AB4936" i="1"/>
  <c r="AB13718" i="1"/>
  <c r="AB34954" i="1"/>
  <c r="AB13027" i="1"/>
  <c r="AB24602" i="1"/>
  <c r="AB13805" i="1"/>
  <c r="AB24215" i="1"/>
  <c r="AB39005" i="1"/>
  <c r="AB18806" i="1"/>
  <c r="AB23657" i="1"/>
  <c r="AB26519" i="1"/>
  <c r="AB11631" i="1"/>
  <c r="AB39873" i="1"/>
  <c r="AB21542" i="1"/>
  <c r="AB16624" i="1"/>
  <c r="AB38743" i="1"/>
  <c r="AB37358" i="1"/>
  <c r="AB31739" i="1"/>
  <c r="AB12998" i="1"/>
  <c r="AB20325" i="1"/>
  <c r="AB11642" i="1"/>
  <c r="AB16469" i="1"/>
  <c r="AB13342" i="1"/>
  <c r="AB20655" i="1"/>
  <c r="AB14728" i="1"/>
  <c r="AB19065" i="1"/>
  <c r="AB6421" i="1"/>
  <c r="AB34197" i="1"/>
  <c r="AB27244" i="1"/>
  <c r="AB9501" i="1"/>
  <c r="AB1557" i="1"/>
  <c r="AB7689" i="1"/>
  <c r="AB14368" i="1"/>
  <c r="AB17060" i="1"/>
  <c r="AB35569" i="1"/>
  <c r="AB23509" i="1"/>
  <c r="AB7934" i="1"/>
  <c r="AB22963" i="1"/>
  <c r="AB37096" i="1"/>
  <c r="AB19508" i="1"/>
  <c r="AB26380" i="1"/>
  <c r="AB6596" i="1"/>
  <c r="AB24121" i="1"/>
  <c r="AB34165" i="1"/>
  <c r="AB35338" i="1"/>
  <c r="AB9174" i="1"/>
  <c r="AB33012" i="1"/>
  <c r="AB13694" i="1"/>
  <c r="AB15026" i="1"/>
  <c r="AB28131" i="1"/>
  <c r="AB37315" i="1"/>
  <c r="AB18368" i="1"/>
  <c r="AB6521" i="1"/>
  <c r="AB34309" i="1"/>
  <c r="AB13716" i="1"/>
  <c r="AB9859" i="1"/>
  <c r="AB4586" i="1"/>
  <c r="AB32413" i="1"/>
  <c r="AB17621" i="1"/>
  <c r="AB20316" i="1"/>
  <c r="AB24870" i="1"/>
  <c r="AB15360" i="1"/>
  <c r="AB24031" i="1"/>
  <c r="AB19251" i="1"/>
  <c r="AB30478" i="1"/>
  <c r="AB7067" i="1"/>
  <c r="AB24595" i="1"/>
  <c r="AB26998" i="1"/>
  <c r="AB31609" i="1"/>
  <c r="AB16896" i="1"/>
  <c r="AB7653" i="1"/>
  <c r="AB30444" i="1"/>
  <c r="AB36286" i="1"/>
  <c r="AB35656" i="1"/>
  <c r="AB20541" i="1"/>
  <c r="AB13903" i="1"/>
  <c r="AB31429" i="1"/>
  <c r="AB35119" i="1"/>
  <c r="AB9476" i="1"/>
  <c r="AB32850" i="1"/>
  <c r="AB33596" i="1"/>
  <c r="AB16856" i="1"/>
  <c r="AB8691" i="1"/>
  <c r="AB15488" i="1"/>
  <c r="AB36800" i="1"/>
  <c r="AB39576" i="1"/>
  <c r="AB8046" i="1"/>
  <c r="AB19540" i="1"/>
  <c r="AB20984" i="1"/>
  <c r="AB22183" i="1"/>
  <c r="AB10845" i="1"/>
  <c r="AB882" i="1"/>
  <c r="AB36923" i="1"/>
  <c r="AB30346" i="1"/>
  <c r="AB18421" i="1"/>
  <c r="AB31803" i="1"/>
  <c r="AB36720" i="1"/>
  <c r="AB34124" i="1"/>
  <c r="AB2321" i="1"/>
  <c r="AB39090" i="1"/>
  <c r="AB7514" i="1"/>
  <c r="AB22886" i="1"/>
  <c r="AB27054" i="1"/>
  <c r="AB24448" i="1"/>
  <c r="AB24199" i="1"/>
  <c r="AB20634" i="1"/>
  <c r="AB4809" i="1"/>
  <c r="AB15676" i="1"/>
  <c r="AB10624" i="1"/>
  <c r="AB32968" i="1"/>
  <c r="AB29832" i="1"/>
  <c r="AB7979" i="1"/>
  <c r="AB35118" i="1"/>
  <c r="AB26276" i="1"/>
  <c r="AB30113" i="1"/>
  <c r="AB37470" i="1"/>
  <c r="AB33792" i="1"/>
  <c r="AB34046" i="1"/>
  <c r="AB7926" i="1"/>
  <c r="AB11270" i="1"/>
  <c r="AB12352" i="1"/>
  <c r="AB21299" i="1"/>
  <c r="AB30521" i="1"/>
  <c r="AB12577" i="1"/>
  <c r="AB24645" i="1"/>
  <c r="AB11192" i="1"/>
  <c r="AB16677" i="1"/>
  <c r="AB835" i="1"/>
  <c r="AB4477" i="1"/>
  <c r="AB29614" i="1"/>
  <c r="AB30058" i="1"/>
  <c r="AB13463" i="1"/>
  <c r="AB9376" i="1"/>
  <c r="AB15483" i="1"/>
  <c r="AB4863" i="1"/>
  <c r="AB36015" i="1"/>
  <c r="AB14021" i="1"/>
  <c r="AB19143" i="1"/>
  <c r="AB11945" i="1"/>
  <c r="AB31166" i="1"/>
  <c r="AB30387" i="1"/>
  <c r="AB7424" i="1"/>
  <c r="AB261" i="1"/>
  <c r="AB38278" i="1"/>
  <c r="AB22724" i="1"/>
  <c r="AB30787" i="1"/>
  <c r="AB29037" i="1"/>
  <c r="AB22512" i="1"/>
  <c r="AB37913" i="1"/>
  <c r="AB28176" i="1"/>
  <c r="AB5572" i="1"/>
  <c r="AB32428" i="1"/>
  <c r="AB9542" i="1"/>
  <c r="AB24673" i="1"/>
  <c r="AB18735" i="1"/>
  <c r="AB15721" i="1"/>
  <c r="AB26846" i="1"/>
  <c r="AB11141" i="1"/>
  <c r="AB26226" i="1"/>
  <c r="AB5396" i="1"/>
  <c r="AB20129" i="1"/>
  <c r="AB20949" i="1"/>
  <c r="AB37224" i="1"/>
  <c r="AB32784" i="1"/>
  <c r="AB30354" i="1"/>
  <c r="AB34526" i="1"/>
  <c r="AB39901" i="1"/>
  <c r="AB28878" i="1"/>
  <c r="AB30301" i="1"/>
  <c r="AB18564" i="1"/>
  <c r="AB38000" i="1"/>
  <c r="AB28496" i="1"/>
  <c r="AB28210" i="1"/>
  <c r="AB5761" i="1"/>
  <c r="AB17899" i="1"/>
  <c r="AB9140" i="1"/>
  <c r="AB34504" i="1"/>
  <c r="AB37427" i="1"/>
  <c r="AB32396" i="1"/>
  <c r="AB18873" i="1"/>
  <c r="AB1930" i="1"/>
  <c r="AB14967" i="1"/>
  <c r="AB8675" i="1"/>
  <c r="AB13118" i="1"/>
  <c r="AB39341" i="1"/>
  <c r="AB24997" i="1"/>
  <c r="AB22567" i="1"/>
  <c r="AB7614" i="1"/>
  <c r="AB32012" i="1"/>
  <c r="AB40181" i="1"/>
  <c r="AB23078" i="1"/>
  <c r="AB33086" i="1"/>
  <c r="AB29100" i="1"/>
  <c r="AB23293" i="1"/>
  <c r="AB40070" i="1"/>
  <c r="AB2993" i="1"/>
  <c r="AB12009" i="1"/>
  <c r="AB17024" i="1"/>
  <c r="AB28596" i="1"/>
  <c r="AB6253" i="1"/>
  <c r="AB28567" i="1"/>
  <c r="AB19115" i="1"/>
  <c r="AB39921" i="1"/>
  <c r="AB34475" i="1"/>
  <c r="AB29763" i="1"/>
  <c r="AB17160" i="1"/>
  <c r="AB23222" i="1"/>
  <c r="AB5257" i="1"/>
  <c r="AB23918" i="1"/>
  <c r="AB40417" i="1"/>
  <c r="AB7789" i="1"/>
  <c r="AB12546" i="1"/>
  <c r="AB36208" i="1"/>
  <c r="AB40015" i="1"/>
  <c r="AB8724" i="1"/>
  <c r="AB17935" i="1"/>
  <c r="AB20684" i="1"/>
  <c r="AB7145" i="1"/>
  <c r="AB33534" i="1"/>
  <c r="AB36006" i="1"/>
  <c r="AB12378" i="1"/>
  <c r="AB6748" i="1"/>
  <c r="AB18364" i="1"/>
  <c r="AB17148" i="1"/>
  <c r="AB36225" i="1"/>
  <c r="AB1753" i="1"/>
  <c r="AB27668" i="1"/>
  <c r="AB40166" i="1"/>
  <c r="AB28635" i="1"/>
  <c r="AB25631" i="1"/>
  <c r="AB20317" i="1"/>
  <c r="AB38656" i="1"/>
  <c r="AB9941" i="1"/>
  <c r="AB34532" i="1"/>
  <c r="AB27280" i="1"/>
  <c r="AB18219" i="1"/>
  <c r="AB31591" i="1"/>
  <c r="AB1708" i="1"/>
  <c r="AB6360" i="1"/>
  <c r="AB38205" i="1"/>
  <c r="AB7675" i="1"/>
  <c r="AB4595" i="1"/>
  <c r="AB39685" i="1"/>
  <c r="AB23339" i="1"/>
  <c r="AB16509" i="1"/>
  <c r="AB37616" i="1"/>
  <c r="AB16098" i="1"/>
  <c r="AB21794" i="1"/>
  <c r="AB34818" i="1"/>
  <c r="AB6879" i="1"/>
  <c r="AB16367" i="1"/>
  <c r="AB31774" i="1"/>
  <c r="AB12801" i="1"/>
  <c r="AB16534" i="1"/>
  <c r="AB24834" i="1"/>
  <c r="AB23749" i="1"/>
  <c r="AB23163" i="1"/>
  <c r="AB26888" i="1"/>
  <c r="AB25850" i="1"/>
  <c r="AB17164" i="1"/>
  <c r="AB36824" i="1"/>
  <c r="AB2855" i="1"/>
  <c r="AB641" i="1"/>
  <c r="AB30688" i="1"/>
  <c r="AB926" i="1"/>
  <c r="AB6884" i="1"/>
  <c r="AB36635" i="1"/>
  <c r="AB8482" i="1"/>
  <c r="AB33830" i="1"/>
  <c r="AB18333" i="1"/>
  <c r="AB23760" i="1"/>
  <c r="AB30500" i="1"/>
  <c r="AB29121" i="1"/>
  <c r="AB19836" i="1"/>
  <c r="AB21931" i="1"/>
  <c r="AB25486" i="1"/>
  <c r="AB29745" i="1"/>
  <c r="AB34941" i="1"/>
  <c r="AB7606" i="1"/>
  <c r="AB15317" i="1"/>
  <c r="AB18993" i="1"/>
  <c r="AB15824" i="1"/>
  <c r="AB21080" i="1"/>
  <c r="AB30921" i="1"/>
  <c r="AB25000" i="1"/>
  <c r="AB37285" i="1"/>
  <c r="AB13179" i="1"/>
  <c r="AB18376" i="1"/>
  <c r="AB9116" i="1"/>
  <c r="AB26093" i="1"/>
  <c r="AB10002" i="1"/>
  <c r="AB16601" i="1"/>
  <c r="AB20465" i="1"/>
  <c r="AB8687" i="1"/>
  <c r="AB1397" i="1"/>
  <c r="AB3881" i="1"/>
  <c r="AB8391" i="1"/>
  <c r="AB18228" i="1"/>
  <c r="AB13406" i="1"/>
  <c r="AB5957" i="1"/>
  <c r="AB18703" i="1"/>
  <c r="AB12993" i="1"/>
  <c r="AB37507" i="1"/>
  <c r="AB16056" i="1"/>
  <c r="AB38878" i="1"/>
  <c r="AB8833" i="1"/>
  <c r="AB20009" i="1"/>
  <c r="AB38318" i="1"/>
  <c r="AB36895" i="1"/>
  <c r="AB1215" i="1"/>
  <c r="AB19770" i="1"/>
  <c r="AB12882" i="1"/>
  <c r="AB29373" i="1"/>
  <c r="AB930" i="1"/>
  <c r="AB32767" i="1"/>
  <c r="AB14751" i="1"/>
  <c r="AB34918" i="1"/>
  <c r="AB2776" i="1"/>
  <c r="AB21155" i="1"/>
  <c r="AB22702" i="1"/>
  <c r="AB17442" i="1"/>
  <c r="AB35247" i="1"/>
  <c r="AB3829" i="1"/>
  <c r="AB28678" i="1"/>
  <c r="AB8049" i="1"/>
  <c r="AB7353" i="1"/>
  <c r="AB37175" i="1"/>
  <c r="AB33821" i="1"/>
  <c r="AB24744" i="1"/>
  <c r="AB17624" i="1"/>
  <c r="AB13627" i="1"/>
  <c r="AB17422" i="1"/>
  <c r="AB11988" i="1"/>
  <c r="AB11718" i="1"/>
  <c r="AB17474" i="1"/>
  <c r="AB11121" i="1"/>
  <c r="AB15145" i="1"/>
  <c r="AB27587" i="1"/>
  <c r="AB31257" i="1"/>
  <c r="AB11239" i="1"/>
  <c r="AB20860" i="1"/>
  <c r="AB4717" i="1"/>
  <c r="AB17476" i="1"/>
  <c r="AB8398" i="1"/>
  <c r="AB20967" i="1"/>
  <c r="AB21791" i="1"/>
  <c r="AB5196" i="1"/>
  <c r="AB10211" i="1"/>
  <c r="AB14272" i="1"/>
  <c r="AB1331" i="1"/>
  <c r="AB37813" i="1"/>
  <c r="AB31547" i="1"/>
  <c r="AB35577" i="1"/>
  <c r="AB2856" i="1"/>
  <c r="AB5105" i="1"/>
  <c r="AB30628" i="1"/>
  <c r="AB11582" i="1"/>
  <c r="AB24112" i="1"/>
  <c r="AB22268" i="1"/>
  <c r="AB14525" i="1"/>
  <c r="AB3677" i="1"/>
  <c r="AB14444" i="1"/>
  <c r="AB5301" i="1"/>
  <c r="AB31403" i="1"/>
  <c r="AB26158" i="1"/>
  <c r="AB20838" i="1"/>
  <c r="AB36364" i="1"/>
  <c r="AB17854" i="1"/>
  <c r="AB13275" i="1"/>
  <c r="AB6284" i="1"/>
  <c r="AB6249" i="1"/>
  <c r="AB28264" i="1"/>
  <c r="AB19014" i="1"/>
  <c r="AB1427" i="1"/>
  <c r="AB13941" i="1"/>
  <c r="AB38839" i="1"/>
  <c r="AB30821" i="1"/>
  <c r="AB6444" i="1"/>
  <c r="AB23676" i="1"/>
  <c r="AB13494" i="1"/>
  <c r="AB27535" i="1"/>
  <c r="AB11911" i="1"/>
  <c r="AB26089" i="1"/>
  <c r="AB15405" i="1"/>
  <c r="AB380" i="1"/>
  <c r="AB19835" i="1"/>
  <c r="AB7747" i="1"/>
  <c r="AB39384" i="1"/>
  <c r="AB24960" i="1"/>
  <c r="AB18958" i="1"/>
  <c r="AB2072" i="1"/>
  <c r="AB18506" i="1"/>
  <c r="AB31134" i="1"/>
  <c r="AB17826" i="1"/>
  <c r="AB13286" i="1"/>
  <c r="AB9257" i="1"/>
  <c r="AB6681" i="1"/>
  <c r="AB3979" i="1"/>
  <c r="AB36542" i="1"/>
  <c r="AB40469" i="1"/>
  <c r="AB8836" i="1"/>
  <c r="AB735" i="1"/>
  <c r="AB13657" i="1"/>
  <c r="AB36254" i="1"/>
  <c r="AB7914" i="1"/>
  <c r="AB35330" i="1"/>
  <c r="AB4889" i="1"/>
  <c r="AB4113" i="1"/>
  <c r="AB39955" i="1"/>
  <c r="AB14058" i="1"/>
  <c r="AB29885" i="1"/>
  <c r="AB39010" i="1"/>
  <c r="AB34820" i="1"/>
  <c r="AB27055" i="1"/>
  <c r="AB40036" i="1"/>
  <c r="AB440" i="1"/>
  <c r="AB15629" i="1"/>
  <c r="AB27202" i="1"/>
  <c r="AB12511" i="1"/>
  <c r="AB30200" i="1"/>
  <c r="AB4702" i="1"/>
  <c r="AB24075" i="1"/>
  <c r="AB9561" i="1"/>
  <c r="AB4495" i="1"/>
  <c r="AB35497" i="1"/>
  <c r="AB10861" i="1"/>
  <c r="AB10461" i="1"/>
  <c r="AB19893" i="1"/>
  <c r="AB38096" i="1"/>
  <c r="AB24464" i="1"/>
  <c r="AB36291" i="1"/>
  <c r="AB25426" i="1"/>
  <c r="AB27679" i="1"/>
  <c r="AB21013" i="1"/>
  <c r="AB19364" i="1"/>
  <c r="AB5953" i="1"/>
  <c r="AB5880" i="1"/>
  <c r="AB24012" i="1"/>
  <c r="AB28190" i="1"/>
  <c r="AB22701" i="1"/>
  <c r="AB7645" i="1"/>
  <c r="AB20200" i="1"/>
  <c r="AB10183" i="1"/>
  <c r="AB20985" i="1"/>
  <c r="AB35834" i="1"/>
  <c r="AB5236" i="1"/>
  <c r="AB26641" i="1"/>
  <c r="AB30204" i="1"/>
  <c r="AB34273" i="1"/>
  <c r="AB34010" i="1"/>
  <c r="AB34188" i="1"/>
  <c r="AB31949" i="1"/>
  <c r="AB15927" i="1"/>
  <c r="AB30391" i="1"/>
  <c r="AB33388" i="1"/>
  <c r="AB40457" i="1"/>
  <c r="AB16212" i="1"/>
  <c r="AB28913" i="1"/>
  <c r="AB32331" i="1"/>
  <c r="AB16208" i="1"/>
  <c r="AB18597" i="1"/>
  <c r="AB27315" i="1"/>
  <c r="AB30156" i="1"/>
  <c r="AB25643" i="1"/>
  <c r="AB28701" i="1"/>
  <c r="AB36701" i="1"/>
  <c r="AB35637" i="1"/>
  <c r="AB12181" i="1"/>
  <c r="AB21442" i="1"/>
  <c r="AB9912" i="1"/>
  <c r="AB33969" i="1"/>
  <c r="AB16287" i="1"/>
  <c r="AB34458" i="1"/>
  <c r="AB12134" i="1"/>
  <c r="AB7309" i="1"/>
  <c r="AB23587" i="1"/>
  <c r="AB1411" i="1"/>
  <c r="AB39434" i="1"/>
  <c r="AB14921" i="1"/>
  <c r="AB18574" i="1"/>
  <c r="AB28026" i="1"/>
  <c r="AB33980" i="1"/>
  <c r="AB6055" i="1"/>
  <c r="AB1954" i="1"/>
  <c r="AB19449" i="1"/>
  <c r="AB10450" i="1"/>
  <c r="AB21621" i="1"/>
  <c r="AB6722" i="1"/>
  <c r="AB36450" i="1"/>
  <c r="AB13901" i="1"/>
  <c r="AB3510" i="1"/>
  <c r="AB8889" i="1"/>
  <c r="AB21182" i="1"/>
  <c r="AB15568" i="1"/>
  <c r="AB32038" i="1"/>
  <c r="AB39136" i="1"/>
  <c r="AB22540" i="1"/>
  <c r="AB35224" i="1"/>
  <c r="AB7097" i="1"/>
  <c r="AB23433" i="1"/>
  <c r="AB30270" i="1"/>
  <c r="AB16513" i="1"/>
  <c r="AB28613" i="1"/>
  <c r="AB29919" i="1"/>
  <c r="AB36948" i="1"/>
  <c r="AB38716" i="1"/>
  <c r="AB19323" i="1"/>
  <c r="AB10650" i="1"/>
  <c r="AB40367" i="1"/>
  <c r="AB1130" i="1"/>
  <c r="AB12237" i="1"/>
  <c r="AB38196" i="1"/>
  <c r="AB17871" i="1"/>
  <c r="AB12581" i="1"/>
  <c r="AB12071" i="1"/>
  <c r="AB3366" i="1"/>
  <c r="AB16297" i="1"/>
  <c r="AB3743" i="1"/>
  <c r="AB18829" i="1"/>
  <c r="AB15373" i="1"/>
  <c r="AB17351" i="1"/>
  <c r="AB25907" i="1"/>
  <c r="AB33133" i="1"/>
  <c r="AB36427" i="1"/>
  <c r="AB31130" i="1"/>
  <c r="AB39739" i="1"/>
  <c r="AB37717" i="1"/>
  <c r="AB40282" i="1"/>
  <c r="AB19377" i="1"/>
  <c r="AB8905" i="1"/>
  <c r="AB13052" i="1"/>
  <c r="AB34803" i="1"/>
  <c r="AB39425" i="1"/>
  <c r="AB39665" i="1"/>
  <c r="AB12793" i="1"/>
  <c r="AB33757" i="1"/>
  <c r="AB22940" i="1"/>
  <c r="AB19221" i="1"/>
  <c r="AB26788" i="1"/>
  <c r="AB17726" i="1"/>
  <c r="AB13794" i="1"/>
  <c r="AB16156" i="1"/>
  <c r="AB38876" i="1"/>
  <c r="AB14865" i="1"/>
  <c r="AB14744" i="1"/>
  <c r="AB27171" i="1"/>
  <c r="AB10823" i="1"/>
  <c r="AB40208" i="1"/>
  <c r="AB39232" i="1"/>
  <c r="AB20014" i="1"/>
  <c r="AB22996" i="1"/>
  <c r="AB262" i="1"/>
  <c r="AB5355" i="1"/>
  <c r="AB32720" i="1"/>
  <c r="AB13957" i="1"/>
  <c r="AB29694" i="1"/>
  <c r="AB131" i="1"/>
  <c r="AB1786" i="1"/>
  <c r="AB15298" i="1"/>
  <c r="AB18975" i="1"/>
  <c r="AB24078" i="1"/>
  <c r="AB26149" i="1"/>
  <c r="AB28209" i="1"/>
  <c r="AB15648" i="1"/>
  <c r="AB16265" i="1"/>
  <c r="AB25599" i="1"/>
  <c r="AB833" i="1"/>
  <c r="AB11914" i="1"/>
  <c r="AB38301" i="1"/>
  <c r="AB25724" i="1"/>
  <c r="AB26745" i="1"/>
  <c r="AB36411" i="1"/>
  <c r="AB6846" i="1"/>
  <c r="AB31313" i="1"/>
  <c r="AB11605" i="1"/>
  <c r="AB4890" i="1"/>
  <c r="AB39532" i="1"/>
  <c r="AB28242" i="1"/>
  <c r="AB39272" i="1"/>
  <c r="AB9771" i="1"/>
  <c r="AB8931" i="1"/>
  <c r="AB5324" i="1"/>
  <c r="AB8285" i="1"/>
  <c r="AB22171" i="1"/>
  <c r="AB35018" i="1"/>
  <c r="AB11806" i="1"/>
  <c r="AB22513" i="1"/>
  <c r="AB31799" i="1"/>
  <c r="AB38539" i="1"/>
  <c r="AB32893" i="1"/>
  <c r="AB27037" i="1"/>
  <c r="AB40374" i="1"/>
  <c r="AB38516" i="1"/>
  <c r="AB2196" i="1"/>
  <c r="AB13740" i="1"/>
  <c r="AB19741" i="1"/>
  <c r="AB36347" i="1"/>
  <c r="AB4739" i="1"/>
  <c r="AB13807" i="1"/>
  <c r="AB14779" i="1"/>
  <c r="AB26005" i="1"/>
  <c r="AB18173" i="1"/>
  <c r="AB5919" i="1"/>
  <c r="AB3123" i="1"/>
  <c r="AB31139" i="1"/>
  <c r="AB14293" i="1"/>
  <c r="AB36452" i="1"/>
  <c r="AB5141" i="1"/>
  <c r="AB18252" i="1"/>
  <c r="AB20751" i="1"/>
  <c r="AB19831" i="1"/>
  <c r="AB15120" i="1"/>
  <c r="AB16599" i="1"/>
  <c r="AB39493" i="1"/>
  <c r="AB18394" i="1"/>
  <c r="AB32867" i="1"/>
  <c r="AB3332" i="1"/>
  <c r="AB15713" i="1"/>
  <c r="AB20071" i="1"/>
  <c r="AB13796" i="1"/>
  <c r="AB12152" i="1"/>
  <c r="AB17218" i="1"/>
  <c r="AB15723" i="1"/>
  <c r="AB10522" i="1"/>
  <c r="AB27255" i="1"/>
  <c r="AB13975" i="1"/>
  <c r="AB28559" i="1"/>
  <c r="AB33224" i="1"/>
  <c r="AB22311" i="1"/>
  <c r="AB30616" i="1"/>
  <c r="AB37761" i="1"/>
  <c r="AB37989" i="1"/>
  <c r="AB30602" i="1"/>
  <c r="AB7368" i="1"/>
  <c r="AB29053" i="1"/>
  <c r="AB35041" i="1"/>
  <c r="AB16386" i="1"/>
  <c r="AB13144" i="1"/>
  <c r="AB2801" i="1"/>
  <c r="AB15555" i="1"/>
  <c r="AB13065" i="1"/>
  <c r="AB27519" i="1"/>
  <c r="AB5948" i="1"/>
  <c r="AB16243" i="1"/>
  <c r="AB25798" i="1"/>
  <c r="AB16259" i="1"/>
  <c r="AB15961" i="1"/>
  <c r="AB37190" i="1"/>
  <c r="AB31069" i="1"/>
  <c r="AB20710" i="1"/>
  <c r="AB5284" i="1"/>
  <c r="AB15171" i="1"/>
  <c r="AB1529" i="1"/>
  <c r="AB19442" i="1"/>
  <c r="AB31098" i="1"/>
  <c r="AB292" i="1"/>
  <c r="AB29881" i="1"/>
  <c r="AB40390" i="1"/>
  <c r="AB39155" i="1"/>
  <c r="AB30325" i="1"/>
  <c r="AB17573" i="1"/>
  <c r="AB17999" i="1"/>
  <c r="AB22926" i="1"/>
  <c r="AB3376" i="1"/>
  <c r="AB39773" i="1"/>
  <c r="AB14767" i="1"/>
  <c r="AB21300" i="1"/>
  <c r="AB11012" i="1"/>
  <c r="AB39941" i="1"/>
  <c r="AB7323" i="1"/>
  <c r="AB23824" i="1"/>
  <c r="AB33613" i="1"/>
  <c r="AB34375" i="1"/>
  <c r="AB26127" i="1"/>
  <c r="AB40366" i="1"/>
  <c r="AB38953" i="1"/>
  <c r="AB32370" i="1"/>
  <c r="AB30284" i="1"/>
  <c r="AB33204" i="1"/>
  <c r="AB38675" i="1"/>
  <c r="AB15879" i="1"/>
  <c r="AB8991" i="1"/>
  <c r="AB23581" i="1"/>
  <c r="AB36575" i="1"/>
  <c r="AB21177" i="1"/>
  <c r="AB10709" i="1"/>
  <c r="AB32631" i="1"/>
  <c r="AB30862" i="1"/>
  <c r="AB1940" i="1"/>
  <c r="AB36554" i="1"/>
  <c r="AB9729" i="1"/>
  <c r="AB13863" i="1"/>
  <c r="AB32245" i="1"/>
  <c r="AB40137" i="1"/>
  <c r="AB6085" i="1"/>
  <c r="AB21561" i="1"/>
  <c r="AB28675" i="1"/>
  <c r="AB6010" i="1"/>
  <c r="AB12449" i="1"/>
  <c r="AB18178" i="1"/>
  <c r="AB28704" i="1"/>
  <c r="AB4461" i="1"/>
  <c r="AB22472" i="1"/>
  <c r="AB36919" i="1"/>
  <c r="AB14805" i="1"/>
  <c r="AB21744" i="1"/>
  <c r="AB37792" i="1"/>
  <c r="AB14153" i="1"/>
  <c r="AB39414" i="1"/>
  <c r="AB36637" i="1"/>
  <c r="AB19230" i="1"/>
  <c r="AB35271" i="1"/>
  <c r="AB29155" i="1"/>
  <c r="AB39372" i="1"/>
  <c r="AB24714" i="1"/>
  <c r="AB3947" i="1"/>
  <c r="AB913" i="1"/>
  <c r="AB36035" i="1"/>
  <c r="AB31400" i="1"/>
  <c r="AB22948" i="1"/>
  <c r="AB36301" i="1"/>
  <c r="AB11931" i="1"/>
  <c r="AB2726" i="1"/>
  <c r="AB26883" i="1"/>
  <c r="AB10315" i="1"/>
  <c r="AB18652" i="1"/>
  <c r="AB25346" i="1"/>
  <c r="AB11842" i="1"/>
  <c r="AB21940" i="1"/>
  <c r="AB9321" i="1"/>
  <c r="AB5987" i="1"/>
  <c r="AB35897" i="1"/>
  <c r="AB28779" i="1"/>
  <c r="AB29477" i="1"/>
  <c r="AB8157" i="1"/>
  <c r="AB30027" i="1"/>
  <c r="AB20126" i="1"/>
  <c r="AB24362" i="1"/>
  <c r="AB39559" i="1"/>
  <c r="AB34194" i="1"/>
  <c r="AB35706" i="1"/>
  <c r="AB2127" i="1"/>
  <c r="AB35684" i="1"/>
  <c r="AB10801" i="1"/>
  <c r="AB29513" i="1"/>
  <c r="AB29707" i="1"/>
  <c r="AB2754" i="1"/>
  <c r="AB42" i="1"/>
  <c r="AB30260" i="1"/>
  <c r="AB39594" i="1"/>
  <c r="AB14639" i="1"/>
  <c r="AB37440" i="1"/>
  <c r="AB25892" i="1"/>
  <c r="AB13544" i="1"/>
  <c r="AB18293" i="1"/>
  <c r="AB30571" i="1"/>
  <c r="AB19357" i="1"/>
  <c r="AB29880" i="1"/>
  <c r="AB4272" i="1"/>
  <c r="AB24594" i="1"/>
  <c r="AB34552" i="1"/>
  <c r="AB38587" i="1"/>
  <c r="AB28843" i="1"/>
  <c r="AB22507" i="1"/>
  <c r="AB19657" i="1"/>
  <c r="AB26321" i="1"/>
  <c r="AB8996" i="1"/>
  <c r="AB5349" i="1"/>
  <c r="AB23536" i="1"/>
  <c r="AB30464" i="1"/>
  <c r="AB28206" i="1"/>
  <c r="AB31292" i="1"/>
  <c r="AB9832" i="1"/>
  <c r="AB14691" i="1"/>
  <c r="AB10291" i="1"/>
  <c r="AB13860" i="1"/>
  <c r="AB40355" i="1"/>
  <c r="AB33732" i="1"/>
  <c r="AB30334" i="1"/>
  <c r="AB11161" i="1"/>
  <c r="AB12398" i="1"/>
  <c r="AB34488" i="1"/>
  <c r="AB16610" i="1"/>
  <c r="AB28499" i="1"/>
  <c r="AB27727" i="1"/>
  <c r="AB2775" i="1"/>
  <c r="AB36167" i="1"/>
  <c r="AB23816" i="1"/>
  <c r="AB36911" i="1"/>
  <c r="AB34852" i="1"/>
  <c r="AB35263" i="1"/>
  <c r="AB25560" i="1"/>
  <c r="AB32126" i="1"/>
  <c r="AB38983" i="1"/>
  <c r="AB29285" i="1"/>
  <c r="AB12044" i="1"/>
  <c r="AB36865" i="1"/>
  <c r="AB36487" i="1"/>
  <c r="AB9231" i="1"/>
  <c r="AB21298" i="1"/>
  <c r="AB20119" i="1"/>
  <c r="AB14702" i="1"/>
  <c r="AB38138" i="1"/>
  <c r="AB9030" i="1"/>
  <c r="AB20104" i="1"/>
  <c r="AB23029" i="1"/>
  <c r="AB18189" i="1"/>
  <c r="AB33071" i="1"/>
  <c r="AB40257" i="1"/>
  <c r="AB30560" i="1"/>
  <c r="AB27469" i="1"/>
  <c r="AB25431" i="1"/>
  <c r="AB19057" i="1"/>
  <c r="AB5418" i="1"/>
  <c r="AB13621" i="1"/>
  <c r="AB20735" i="1"/>
  <c r="AB35045" i="1"/>
  <c r="AB33138" i="1"/>
  <c r="AB21757" i="1"/>
  <c r="AB9461" i="1"/>
  <c r="AB14558" i="1"/>
  <c r="AB14648" i="1"/>
  <c r="AB11169" i="1"/>
  <c r="AB17289" i="1"/>
  <c r="AB7091" i="1"/>
  <c r="AB17833" i="1"/>
  <c r="AB12155" i="1"/>
  <c r="AB34668" i="1"/>
  <c r="AB33712" i="1"/>
  <c r="AB32609" i="1"/>
  <c r="AB33789" i="1"/>
  <c r="AB39284" i="1"/>
  <c r="AB15397" i="1"/>
  <c r="AB32612" i="1"/>
  <c r="AB1711" i="1"/>
  <c r="AB16710" i="1"/>
  <c r="AB17543" i="1"/>
  <c r="AB10359" i="1"/>
  <c r="AB23350" i="1"/>
  <c r="AB13639" i="1"/>
  <c r="AB10428" i="1"/>
  <c r="AB28234" i="1"/>
  <c r="AB11049" i="1"/>
  <c r="AB18837" i="1"/>
  <c r="AB9671" i="1"/>
  <c r="AB33783" i="1"/>
  <c r="AB37423" i="1"/>
  <c r="AB10446" i="1"/>
  <c r="AB8587" i="1"/>
  <c r="AB28973" i="1"/>
  <c r="AB239" i="1"/>
  <c r="AB6355" i="1"/>
  <c r="AB19984" i="1"/>
  <c r="AB7951" i="1"/>
  <c r="AB6566" i="1"/>
  <c r="AB20358" i="1"/>
  <c r="AB7862" i="1"/>
  <c r="AB9577" i="1"/>
  <c r="AB10613" i="1"/>
  <c r="AB2771" i="1"/>
  <c r="AB28810" i="1"/>
  <c r="AB30748" i="1"/>
  <c r="AB27463" i="1"/>
  <c r="AB31407" i="1"/>
  <c r="AB30773" i="1"/>
  <c r="AB32832" i="1"/>
  <c r="AB39059" i="1"/>
  <c r="AB24480" i="1"/>
  <c r="AB26148" i="1"/>
  <c r="AB15803" i="1"/>
  <c r="AB29926" i="1"/>
  <c r="AB25505" i="1"/>
  <c r="AB28241" i="1"/>
  <c r="AB39142" i="1"/>
  <c r="AB21410" i="1"/>
  <c r="AB1327" i="1"/>
  <c r="AB24304" i="1"/>
  <c r="AB15618" i="1"/>
  <c r="AB12724" i="1"/>
  <c r="AB17630" i="1"/>
  <c r="AB395" i="1"/>
  <c r="AB35062" i="1"/>
  <c r="AB33989" i="1"/>
  <c r="AB33469" i="1"/>
  <c r="AB16276" i="1"/>
  <c r="AB17178" i="1"/>
  <c r="AB34023" i="1"/>
  <c r="AB34033" i="1"/>
  <c r="AB27322" i="1"/>
  <c r="AB31604" i="1"/>
  <c r="AB35499" i="1"/>
  <c r="AB19764" i="1"/>
  <c r="AB11729" i="1"/>
  <c r="AB29767" i="1"/>
  <c r="AB23263" i="1"/>
  <c r="AB31056" i="1"/>
  <c r="AB4899" i="1"/>
  <c r="AB13107" i="1"/>
  <c r="AB19712" i="1"/>
  <c r="AB39952" i="1"/>
  <c r="AB9210" i="1"/>
  <c r="AB38848" i="1"/>
  <c r="AB26536" i="1"/>
  <c r="AB12961" i="1"/>
  <c r="AB17150" i="1"/>
  <c r="AB16462" i="1"/>
  <c r="AB18696" i="1"/>
  <c r="AB30507" i="1"/>
  <c r="AB35238" i="1"/>
  <c r="AB7181" i="1"/>
  <c r="AB22330" i="1"/>
  <c r="AB7916" i="1"/>
  <c r="AB31758" i="1"/>
  <c r="AB9629" i="1"/>
  <c r="AB31341" i="1"/>
  <c r="AB16227" i="1"/>
  <c r="AB32959" i="1"/>
  <c r="AB39586" i="1"/>
  <c r="AB13960" i="1"/>
  <c r="AB27634" i="1"/>
  <c r="AB12981" i="1"/>
  <c r="AB25186" i="1"/>
  <c r="AB2934" i="1"/>
  <c r="AB16830" i="1"/>
  <c r="AB29563" i="1"/>
  <c r="AB21730" i="1"/>
  <c r="AB26067" i="1"/>
  <c r="AB29741" i="1"/>
  <c r="AB20756" i="1"/>
  <c r="AB35153" i="1"/>
  <c r="AB19744" i="1"/>
  <c r="AB18091" i="1"/>
  <c r="AB38101" i="1"/>
  <c r="AB11037" i="1"/>
  <c r="AB8625" i="1"/>
  <c r="AB18132" i="1"/>
  <c r="AB19366" i="1"/>
  <c r="AB15689" i="1"/>
  <c r="AB21091" i="1"/>
  <c r="AB14709" i="1"/>
  <c r="AB33329" i="1"/>
  <c r="AB30520" i="1"/>
  <c r="AB20402" i="1"/>
  <c r="AB13183" i="1"/>
  <c r="AB28279" i="1"/>
  <c r="AB774" i="1"/>
  <c r="AB25361" i="1"/>
  <c r="AB40052" i="1"/>
  <c r="AB11175" i="1"/>
  <c r="AB35030" i="1"/>
  <c r="AB28274" i="1"/>
  <c r="AB11780" i="1"/>
  <c r="AB25125" i="1"/>
  <c r="AB13206" i="1"/>
  <c r="AB18524" i="1"/>
  <c r="AB12676" i="1"/>
  <c r="AB23129" i="1"/>
  <c r="AB23032" i="1"/>
  <c r="AB27411" i="1"/>
  <c r="AB38802" i="1"/>
  <c r="AB39319" i="1"/>
  <c r="AB19669" i="1"/>
  <c r="AB3056" i="1"/>
  <c r="AB2107" i="1"/>
  <c r="AB32487" i="1"/>
  <c r="AB13977" i="1"/>
  <c r="AB38644" i="1"/>
  <c r="AB30505" i="1"/>
  <c r="AB8301" i="1"/>
  <c r="AB16933" i="1"/>
  <c r="AB13942" i="1"/>
  <c r="AB29276" i="1"/>
  <c r="AB25620" i="1"/>
  <c r="AB25172" i="1"/>
  <c r="AB27459" i="1"/>
  <c r="AB40343" i="1"/>
  <c r="AB36402" i="1"/>
  <c r="AB19146" i="1"/>
  <c r="AB34107" i="1"/>
  <c r="AB7680" i="1"/>
  <c r="AB25062" i="1"/>
  <c r="AB39715" i="1"/>
  <c r="AB11081" i="1"/>
  <c r="AB16178" i="1"/>
  <c r="AB16706" i="1"/>
  <c r="AB32503" i="1"/>
  <c r="AB14966" i="1"/>
  <c r="AB18716" i="1"/>
  <c r="AB30155" i="1"/>
  <c r="AB16204" i="1"/>
  <c r="AB40379" i="1"/>
  <c r="AB4672" i="1"/>
  <c r="AB31305" i="1"/>
  <c r="AB8987" i="1"/>
  <c r="AB25558" i="1"/>
  <c r="AB19108" i="1"/>
  <c r="AB37107" i="1"/>
  <c r="AB13057" i="1"/>
  <c r="AB11126" i="1"/>
  <c r="AB10381" i="1"/>
  <c r="AB22264" i="1"/>
  <c r="AB37937" i="1"/>
  <c r="AB18110" i="1"/>
  <c r="AB9233" i="1"/>
  <c r="AB3918" i="1"/>
  <c r="AB28302" i="1"/>
  <c r="AB33518" i="1"/>
  <c r="AB30958" i="1"/>
  <c r="AB26143" i="1"/>
  <c r="AB20440" i="1"/>
  <c r="AB40145" i="1"/>
  <c r="AB23183" i="1"/>
  <c r="AB37278" i="1"/>
  <c r="AB20165" i="1"/>
  <c r="AB550" i="1"/>
  <c r="AB11655" i="1"/>
  <c r="AB5831" i="1"/>
  <c r="AB5830" i="1"/>
  <c r="AB32984" i="1"/>
  <c r="AB31607" i="1"/>
  <c r="AB33233" i="1"/>
  <c r="AB31383" i="1"/>
  <c r="AB15048" i="1"/>
  <c r="AB5197" i="1"/>
  <c r="AB13782" i="1"/>
  <c r="AB21649" i="1"/>
  <c r="AB11524" i="1"/>
  <c r="AB21798" i="1"/>
  <c r="AB20650" i="1"/>
  <c r="AB21117" i="1"/>
  <c r="AB13625" i="1"/>
  <c r="AB13970" i="1"/>
  <c r="AB25224" i="1"/>
  <c r="AB29893" i="1"/>
  <c r="AB39058" i="1"/>
  <c r="AB20234" i="1"/>
  <c r="AB35792" i="1"/>
  <c r="AB33681" i="1"/>
  <c r="AB6374" i="1"/>
  <c r="AB12153" i="1"/>
  <c r="AB24101" i="1"/>
  <c r="AB34080" i="1"/>
  <c r="AB27258" i="1"/>
  <c r="AB30762" i="1"/>
  <c r="AB33620" i="1"/>
  <c r="AB33458" i="1"/>
  <c r="AB17661" i="1"/>
  <c r="AB34828" i="1"/>
  <c r="AB32963" i="1"/>
  <c r="AB27273" i="1"/>
  <c r="AB391" i="1"/>
  <c r="AB33520" i="1"/>
  <c r="AB17091" i="1"/>
  <c r="AB3090" i="1"/>
  <c r="AB31246" i="1"/>
  <c r="AB31049" i="1"/>
  <c r="AB4597" i="1"/>
  <c r="AB33139" i="1"/>
  <c r="AB28441" i="1"/>
  <c r="AB39399" i="1"/>
  <c r="AB20309" i="1"/>
  <c r="AB27294" i="1"/>
  <c r="AB18556" i="1"/>
  <c r="AB23788" i="1"/>
  <c r="AB3904" i="1"/>
  <c r="AB36316" i="1"/>
  <c r="AB33005" i="1"/>
  <c r="AB3402" i="1"/>
  <c r="AB18197" i="1"/>
  <c r="AB29359" i="1"/>
  <c r="AB9604" i="1"/>
  <c r="AB11876" i="1"/>
  <c r="AB1214" i="1"/>
  <c r="AB31535" i="1"/>
  <c r="AB32822" i="1"/>
  <c r="AB34077" i="1"/>
  <c r="AB6587" i="1"/>
  <c r="AB2225" i="1"/>
  <c r="AB6730" i="1"/>
  <c r="AB10874" i="1"/>
  <c r="AB36845" i="1"/>
  <c r="AB31773" i="1"/>
  <c r="AB38501" i="1"/>
  <c r="AB21786" i="1"/>
  <c r="AB25281" i="1"/>
  <c r="AB38195" i="1"/>
  <c r="AB17417" i="1"/>
  <c r="AB6399" i="1"/>
  <c r="AB36492" i="1"/>
  <c r="AB8623" i="1"/>
  <c r="AB30174" i="1"/>
  <c r="AB37480" i="1"/>
  <c r="AB11180" i="1"/>
  <c r="AB26270" i="1"/>
  <c r="AB33609" i="1"/>
  <c r="AB21984" i="1"/>
  <c r="AB21721" i="1"/>
  <c r="AB21197" i="1"/>
  <c r="AB35435" i="1"/>
  <c r="AB7162" i="1"/>
  <c r="AB28555" i="1"/>
  <c r="AB37049" i="1"/>
  <c r="AB32750" i="1"/>
  <c r="AB32049" i="1"/>
  <c r="AB38300" i="1"/>
  <c r="AB24801" i="1"/>
  <c r="AB26957" i="1"/>
  <c r="AB37186" i="1"/>
  <c r="AB32146" i="1"/>
  <c r="AB14158" i="1"/>
  <c r="AB32013" i="1"/>
  <c r="AB25293" i="1"/>
  <c r="AB30696" i="1"/>
  <c r="AB37915" i="1"/>
  <c r="AB17649" i="1"/>
  <c r="AB20906" i="1"/>
  <c r="AB26668" i="1"/>
  <c r="AB20057" i="1"/>
  <c r="AB15191" i="1"/>
  <c r="AB32083" i="1"/>
  <c r="AB40255" i="1"/>
  <c r="AB11537" i="1"/>
  <c r="AB38688" i="1"/>
  <c r="AB39581" i="1"/>
  <c r="AB2778" i="1"/>
  <c r="AB26596" i="1"/>
  <c r="AB30402" i="1"/>
  <c r="AB17591" i="1"/>
  <c r="AB22647" i="1"/>
  <c r="AB30008" i="1"/>
  <c r="AB18400" i="1"/>
  <c r="AB11122" i="1"/>
  <c r="AB14615" i="1"/>
  <c r="AB11713" i="1"/>
  <c r="AB23589" i="1"/>
  <c r="AB16319" i="1"/>
  <c r="AB32484" i="1"/>
  <c r="AB5655" i="1"/>
  <c r="AB30121" i="1"/>
  <c r="AB35005" i="1"/>
  <c r="AB21230" i="1"/>
  <c r="AB10694" i="1"/>
  <c r="AB24322" i="1"/>
  <c r="AB30195" i="1"/>
  <c r="AB2171" i="1"/>
  <c r="AB4253" i="1"/>
  <c r="AB33996" i="1"/>
  <c r="AB35398" i="1"/>
  <c r="AB33355" i="1"/>
  <c r="AB11285" i="1"/>
  <c r="AB30111" i="1"/>
  <c r="AB29577" i="1"/>
  <c r="AB35779" i="1"/>
  <c r="AB4578" i="1"/>
  <c r="AB38524" i="1"/>
  <c r="AB3528" i="1"/>
  <c r="AB30309" i="1"/>
  <c r="AB25476" i="1"/>
  <c r="AB22825" i="1"/>
  <c r="AB23569" i="1"/>
  <c r="AB24617" i="1"/>
  <c r="AB17615" i="1"/>
  <c r="AB5009" i="1"/>
  <c r="AB13799" i="1"/>
  <c r="AB23065" i="1"/>
  <c r="AB34176" i="1"/>
  <c r="AB18884" i="1"/>
  <c r="AB2464" i="1"/>
  <c r="AB30597" i="1"/>
  <c r="AB14269" i="1"/>
  <c r="AB7225" i="1"/>
  <c r="AB10329" i="1"/>
  <c r="AB27443" i="1"/>
  <c r="AB20532" i="1"/>
  <c r="AB12589" i="1"/>
  <c r="AB40218" i="1"/>
  <c r="AB9979" i="1"/>
  <c r="AB16454" i="1"/>
  <c r="AB25358" i="1"/>
  <c r="AB8393" i="1"/>
  <c r="AB10767" i="1"/>
  <c r="AB16949" i="1"/>
  <c r="AB14739" i="1"/>
  <c r="AB30324" i="1"/>
  <c r="AB17948" i="1"/>
  <c r="AB21979" i="1"/>
  <c r="AB21313" i="1"/>
  <c r="AB289" i="1"/>
  <c r="AB25531" i="1"/>
  <c r="AB21387" i="1"/>
  <c r="AB9060" i="1"/>
  <c r="AB23298" i="1"/>
  <c r="AB1230" i="1"/>
  <c r="AB16234" i="1"/>
  <c r="AB27825" i="1"/>
  <c r="AB33906" i="1"/>
  <c r="AB38367" i="1"/>
  <c r="AB36069" i="1"/>
  <c r="AB28509" i="1"/>
  <c r="AB10180" i="1"/>
  <c r="AB19022" i="1"/>
  <c r="AB32499" i="1"/>
  <c r="AB21543" i="1"/>
  <c r="AB39596" i="1"/>
  <c r="AB21975" i="1"/>
  <c r="AB38565" i="1"/>
  <c r="AB26077" i="1"/>
  <c r="AB24484" i="1"/>
  <c r="AB19524" i="1"/>
  <c r="AB5874" i="1"/>
  <c r="AB25236" i="1"/>
  <c r="AB33376" i="1"/>
  <c r="AB1014" i="1"/>
  <c r="AB9456" i="1"/>
  <c r="AB16630" i="1"/>
  <c r="AB24767" i="1"/>
  <c r="AB9392" i="1"/>
  <c r="AB40176" i="1"/>
  <c r="AB39017" i="1"/>
  <c r="AB27991" i="1"/>
  <c r="AB20303" i="1"/>
  <c r="AB32777" i="1"/>
  <c r="AB27814" i="1"/>
  <c r="AB35700" i="1"/>
  <c r="AB14283" i="1"/>
  <c r="AB14949" i="1"/>
  <c r="AB21548" i="1"/>
  <c r="AB36210" i="1"/>
  <c r="AB17123" i="1"/>
  <c r="AB38322" i="1"/>
  <c r="AB22852" i="1"/>
  <c r="AB8473" i="1"/>
  <c r="AB6896" i="1"/>
  <c r="AB24970" i="1"/>
  <c r="AB26658" i="1"/>
  <c r="AB6451" i="1"/>
  <c r="AB32026" i="1"/>
  <c r="AB40481" i="1"/>
  <c r="AB14606" i="1"/>
  <c r="AB29882" i="1"/>
  <c r="AB34464" i="1"/>
  <c r="AB16256" i="1"/>
  <c r="AB5773" i="1"/>
  <c r="AB9802" i="1"/>
  <c r="AB1135" i="1"/>
  <c r="AB38362" i="1"/>
  <c r="AB13031" i="1"/>
  <c r="AB17415" i="1"/>
  <c r="AB30907" i="1"/>
  <c r="AB23177" i="1"/>
  <c r="AB103" i="1"/>
  <c r="AB39892" i="1"/>
  <c r="AB22197" i="1"/>
  <c r="AB12690" i="1"/>
  <c r="AB18959" i="1"/>
  <c r="AB26135" i="1"/>
  <c r="AB19142" i="1"/>
  <c r="AB22941" i="1"/>
  <c r="AB2679" i="1"/>
  <c r="AB37187" i="1"/>
  <c r="AB17805" i="1"/>
  <c r="AB18184" i="1"/>
  <c r="AB34096" i="1"/>
  <c r="AB27510" i="1"/>
  <c r="AB31345" i="1"/>
  <c r="AB36514" i="1"/>
  <c r="AB6532" i="1"/>
  <c r="AB36805" i="1"/>
  <c r="AB2252" i="1"/>
  <c r="AB23306" i="1"/>
  <c r="AB37467" i="1"/>
  <c r="AB15835" i="1"/>
  <c r="AB2963" i="1"/>
  <c r="AB11766" i="1"/>
  <c r="AB20704" i="1"/>
  <c r="AB29308" i="1"/>
  <c r="AB6630" i="1"/>
  <c r="AB7409" i="1"/>
  <c r="AB12189" i="1"/>
  <c r="AB10441" i="1"/>
  <c r="AB21803" i="1"/>
  <c r="AB39950" i="1"/>
  <c r="AB37827" i="1"/>
  <c r="AB27994" i="1"/>
  <c r="AB36096" i="1"/>
  <c r="AB30415" i="1"/>
  <c r="AB22147" i="1"/>
  <c r="AB15058" i="1"/>
  <c r="AB21121" i="1"/>
  <c r="AB20576" i="1"/>
  <c r="AB36294" i="1"/>
  <c r="AB26208" i="1"/>
  <c r="AB32735" i="1"/>
  <c r="AB39636" i="1"/>
  <c r="AB22198" i="1"/>
  <c r="AB31778" i="1"/>
  <c r="AB13098" i="1"/>
  <c r="AB38144" i="1"/>
  <c r="AB19411" i="1"/>
  <c r="AB33755" i="1"/>
  <c r="AB29127" i="1"/>
  <c r="AB9816" i="1"/>
  <c r="AB6904" i="1"/>
  <c r="AB30228" i="1"/>
  <c r="AB19977" i="1"/>
  <c r="AB19076" i="1"/>
  <c r="AB34850" i="1"/>
  <c r="AB15466" i="1"/>
  <c r="AB685" i="1"/>
  <c r="AB530" i="1"/>
  <c r="AB37873" i="1"/>
  <c r="AB17605" i="1"/>
  <c r="AB10077" i="1"/>
  <c r="AB37549" i="1"/>
  <c r="AB35774" i="1"/>
  <c r="AB27438" i="1"/>
  <c r="AB26176" i="1"/>
  <c r="AB11863" i="1"/>
  <c r="AB9290" i="1"/>
  <c r="AB7124" i="1"/>
  <c r="AB20458" i="1"/>
  <c r="AB21338" i="1"/>
  <c r="AB17881" i="1"/>
  <c r="AB29252" i="1"/>
  <c r="AB1942" i="1"/>
  <c r="AB31417" i="1"/>
  <c r="AB7799" i="1"/>
  <c r="AB30495" i="1"/>
  <c r="AB8969" i="1"/>
  <c r="AB27550" i="1"/>
  <c r="AB20775" i="1"/>
  <c r="AB24311" i="1"/>
  <c r="AB20999" i="1"/>
  <c r="AB14756" i="1"/>
  <c r="AB7039" i="1"/>
  <c r="AB12717" i="1"/>
  <c r="AB3584" i="1"/>
  <c r="AB31432" i="1"/>
  <c r="AB16146" i="1"/>
  <c r="AB39337" i="1"/>
  <c r="AB28883" i="1"/>
  <c r="AB13568" i="1"/>
  <c r="AB11272" i="1"/>
  <c r="AB38428" i="1"/>
  <c r="AB20779" i="1"/>
  <c r="AB11283" i="1"/>
  <c r="AB31023" i="1"/>
  <c r="AB10468" i="1"/>
  <c r="AB11277" i="1"/>
  <c r="AB359" i="1"/>
  <c r="AB40005" i="1"/>
  <c r="AB7259" i="1"/>
  <c r="AB11293" i="1"/>
  <c r="AB13109" i="1"/>
  <c r="AB20370" i="1"/>
  <c r="AB35744" i="1"/>
  <c r="AB6388" i="1"/>
  <c r="AB12054" i="1"/>
  <c r="AB34038" i="1"/>
  <c r="AB1040" i="1"/>
  <c r="AB10922" i="1"/>
  <c r="AB33840" i="1"/>
  <c r="AB1038" i="1"/>
  <c r="AB32937" i="1"/>
  <c r="AB26387" i="1"/>
  <c r="AB11125" i="1"/>
  <c r="AB34155" i="1"/>
  <c r="AB36521" i="1"/>
  <c r="AB35679" i="1"/>
  <c r="AB5858" i="1"/>
  <c r="AB8014" i="1"/>
  <c r="AB18041" i="1"/>
  <c r="AB28455" i="1"/>
  <c r="AB32185" i="1"/>
  <c r="AB28545" i="1"/>
  <c r="AB3577" i="1"/>
  <c r="AB35959" i="1"/>
  <c r="AB12999" i="1"/>
  <c r="AB6789" i="1"/>
  <c r="AB25049" i="1"/>
  <c r="AB14191" i="1"/>
  <c r="AB28257" i="1"/>
  <c r="AB14183" i="1"/>
  <c r="AB9380" i="1"/>
  <c r="AB10157" i="1"/>
  <c r="AB32545" i="1"/>
  <c r="AB31200" i="1"/>
  <c r="AB7139" i="1"/>
  <c r="AB27043" i="1"/>
  <c r="AB33617" i="1"/>
  <c r="AB3638" i="1"/>
  <c r="AB34151" i="1"/>
  <c r="AB13912" i="1"/>
  <c r="AB8449" i="1"/>
  <c r="AB30461" i="1"/>
  <c r="AB34827" i="1"/>
  <c r="AB9413" i="1"/>
  <c r="AB25367" i="1"/>
  <c r="AB30312" i="1"/>
  <c r="AB1796" i="1"/>
  <c r="AB34186" i="1"/>
  <c r="AB5299" i="1"/>
  <c r="AB19381" i="1"/>
  <c r="AB22478" i="1"/>
  <c r="AB31713" i="1"/>
  <c r="AB2292" i="1"/>
  <c r="AB24755" i="1"/>
  <c r="AB40189" i="1"/>
  <c r="AB7425" i="1"/>
  <c r="AB20505" i="1"/>
  <c r="AB32169" i="1"/>
  <c r="AB16224" i="1"/>
  <c r="AB21229" i="1"/>
  <c r="AB34145" i="1"/>
  <c r="AB7909" i="1"/>
  <c r="AB10193" i="1"/>
  <c r="AB15153" i="1"/>
  <c r="AB17138" i="1"/>
  <c r="AB31948" i="1"/>
  <c r="AB27880" i="1"/>
  <c r="AB39333" i="1"/>
  <c r="AB20027" i="1"/>
  <c r="AB34821" i="1"/>
  <c r="AB31052" i="1"/>
  <c r="AB7146" i="1"/>
  <c r="AB20276" i="1"/>
  <c r="AB14907" i="1"/>
  <c r="AB38579" i="1"/>
  <c r="AB9120" i="1"/>
  <c r="AB24118" i="1"/>
  <c r="AB13108" i="1"/>
  <c r="AB9443" i="1"/>
  <c r="AB29090" i="1"/>
  <c r="AB30960" i="1"/>
  <c r="AB36029" i="1"/>
  <c r="AB22235" i="1"/>
  <c r="AB16110" i="1"/>
  <c r="AB9721" i="1"/>
  <c r="AB7173" i="1"/>
  <c r="AB37868" i="1"/>
  <c r="AB11515" i="1"/>
  <c r="AB23319" i="1"/>
  <c r="AB15632" i="1"/>
  <c r="AB31084" i="1"/>
  <c r="AB40323" i="1"/>
  <c r="AB22399" i="1"/>
  <c r="AB25262" i="1"/>
  <c r="AB15041" i="1"/>
  <c r="AB10415" i="1"/>
  <c r="AB14817" i="1"/>
  <c r="AB30035" i="1"/>
  <c r="AB23598" i="1"/>
  <c r="AB26973" i="1"/>
  <c r="AB9660" i="1"/>
  <c r="AB23672" i="1"/>
  <c r="AB18331" i="1"/>
  <c r="AB15570" i="1"/>
  <c r="AB34427" i="1"/>
  <c r="AB36764" i="1"/>
  <c r="AB26207" i="1"/>
  <c r="AB29202" i="1"/>
  <c r="AB35135" i="1"/>
  <c r="AB33483" i="1"/>
  <c r="AB31959" i="1"/>
  <c r="AB31800" i="1"/>
  <c r="AB5922" i="1"/>
  <c r="AB27831" i="1"/>
  <c r="AB38059" i="1"/>
  <c r="AB4951" i="1"/>
  <c r="AB12402" i="1"/>
  <c r="AB18871" i="1"/>
  <c r="AB40335" i="1"/>
  <c r="AB24665" i="1"/>
  <c r="AB31111" i="1"/>
  <c r="AB31911" i="1"/>
  <c r="AB36217" i="1"/>
  <c r="AB32048" i="1"/>
  <c r="AB27619" i="1"/>
  <c r="AB10307" i="1"/>
  <c r="AB40135" i="1"/>
  <c r="AB19523" i="1"/>
  <c r="AB36066" i="1"/>
  <c r="AB4034" i="1"/>
  <c r="AB36791" i="1"/>
  <c r="AB22325" i="1"/>
  <c r="AB12997" i="1"/>
  <c r="AB14556" i="1"/>
  <c r="AB8870" i="1"/>
  <c r="AB39422" i="1"/>
  <c r="AB38719" i="1"/>
  <c r="AB28765" i="1"/>
  <c r="AB26200" i="1"/>
  <c r="AB25811" i="1"/>
  <c r="AB30073" i="1"/>
  <c r="AB23089" i="1"/>
  <c r="AB7619" i="1"/>
  <c r="AB11454" i="1"/>
  <c r="AB15411" i="1"/>
  <c r="AB13271" i="1"/>
  <c r="AB22473" i="1"/>
  <c r="AB27271" i="1"/>
  <c r="AB21056" i="1"/>
  <c r="AB21102" i="1"/>
  <c r="AB34709" i="1"/>
  <c r="AB11089" i="1"/>
  <c r="AB33539" i="1"/>
  <c r="AB33126" i="1"/>
  <c r="AB24787" i="1"/>
  <c r="AB37585" i="1"/>
  <c r="AB35806" i="1"/>
  <c r="AB38038" i="1"/>
  <c r="AB39538" i="1"/>
  <c r="AB19483" i="1"/>
  <c r="AB16202" i="1"/>
  <c r="AB28615" i="1"/>
  <c r="AB21079" i="1"/>
  <c r="AB27725" i="1"/>
  <c r="AB25623" i="1"/>
  <c r="AB26498" i="1"/>
  <c r="AB20844" i="1"/>
  <c r="AB17465" i="1"/>
  <c r="AB39104" i="1"/>
  <c r="AB4071" i="1"/>
  <c r="AB30488" i="1"/>
  <c r="AB23981" i="1"/>
  <c r="AB17118" i="1"/>
  <c r="AB29580" i="1"/>
  <c r="AB6787" i="1"/>
  <c r="AB17808" i="1"/>
  <c r="AB30830" i="1"/>
  <c r="AB10327" i="1"/>
  <c r="AB15551" i="1"/>
  <c r="AB22413" i="1"/>
  <c r="AB25556" i="1"/>
  <c r="AB19189" i="1"/>
  <c r="AB19342" i="1"/>
  <c r="AB38509" i="1"/>
  <c r="AB19600" i="1"/>
  <c r="AB32771" i="1"/>
  <c r="AB28018" i="1"/>
  <c r="AB20372" i="1"/>
  <c r="AB38305" i="1"/>
  <c r="AB12866" i="1"/>
  <c r="AB22071" i="1"/>
  <c r="AB32383" i="1"/>
  <c r="AB34120" i="1"/>
  <c r="AB12286" i="1"/>
  <c r="AB29073" i="1"/>
  <c r="AB31334" i="1"/>
  <c r="AB19839" i="1"/>
  <c r="AB27804" i="1"/>
  <c r="AB35968" i="1"/>
  <c r="AB12495" i="1"/>
  <c r="AB24008" i="1"/>
  <c r="AB35786" i="1"/>
  <c r="AB34334" i="1"/>
  <c r="AB6469" i="1"/>
  <c r="AB16126" i="1"/>
  <c r="AB24526" i="1"/>
  <c r="AB23083" i="1"/>
  <c r="AB22445" i="1"/>
  <c r="AB31962" i="1"/>
  <c r="AB11505" i="1"/>
  <c r="AB11099" i="1"/>
  <c r="AB6638" i="1"/>
  <c r="AB22023" i="1"/>
  <c r="AB10955" i="1"/>
  <c r="AB24727" i="1"/>
  <c r="AB36739" i="1"/>
  <c r="AB26431" i="1"/>
  <c r="AB22837" i="1"/>
  <c r="AB826" i="1"/>
  <c r="AB31488" i="1"/>
  <c r="AB25783" i="1"/>
  <c r="AB38204" i="1"/>
  <c r="AB13899" i="1"/>
  <c r="AB36726" i="1"/>
  <c r="AB8339" i="1"/>
  <c r="AB12736" i="1"/>
  <c r="AB35178" i="1"/>
  <c r="AB32199" i="1"/>
  <c r="AB13645" i="1"/>
  <c r="AB9067" i="1"/>
  <c r="AB11330" i="1"/>
  <c r="AB40338" i="1"/>
  <c r="AB13644" i="1"/>
  <c r="AB32174" i="1"/>
  <c r="AB15949" i="1"/>
  <c r="AB22025" i="1"/>
  <c r="AB18620" i="1"/>
  <c r="AB15861" i="1"/>
  <c r="AB9947" i="1"/>
  <c r="AB10317" i="1"/>
  <c r="AB18007" i="1"/>
  <c r="AB10763" i="1"/>
  <c r="AB19054" i="1"/>
  <c r="AB32040" i="1"/>
  <c r="AB16566" i="1"/>
  <c r="AB7893" i="1"/>
  <c r="AB12417" i="1"/>
  <c r="AB37370" i="1"/>
  <c r="AB33144" i="1"/>
  <c r="AB15005" i="1"/>
  <c r="AB33921" i="1"/>
  <c r="AB31213" i="1"/>
  <c r="AB15169" i="1"/>
  <c r="AB31006" i="1"/>
  <c r="AB30765" i="1"/>
  <c r="AB1581" i="1"/>
  <c r="AB34041" i="1"/>
  <c r="AB25243" i="1"/>
  <c r="AB28256" i="1"/>
  <c r="AB6146" i="1"/>
  <c r="AB9545" i="1"/>
  <c r="AB8765" i="1"/>
  <c r="AB26106" i="1"/>
  <c r="AB28730" i="1"/>
  <c r="AB29317" i="1"/>
  <c r="AB23170" i="1"/>
  <c r="AB32386" i="1"/>
  <c r="AB9213" i="1"/>
  <c r="AB38896" i="1"/>
  <c r="AB21239" i="1"/>
  <c r="AB27069" i="1"/>
  <c r="AB32105" i="1"/>
  <c r="AB21478" i="1"/>
  <c r="AB19697" i="1"/>
  <c r="AB32364" i="1"/>
  <c r="AB28488" i="1"/>
  <c r="AB6174" i="1"/>
  <c r="AB2601" i="1"/>
  <c r="AB15137" i="1"/>
  <c r="AB10037" i="1"/>
  <c r="AB11275" i="1"/>
  <c r="AB4622" i="1"/>
  <c r="AB5342" i="1"/>
  <c r="AB25708" i="1"/>
  <c r="AB22349" i="1"/>
  <c r="AB9229" i="1"/>
  <c r="AB23474" i="1"/>
  <c r="AB6074" i="1"/>
  <c r="AB12454" i="1"/>
  <c r="AB3189" i="1"/>
  <c r="AB12083" i="1"/>
  <c r="AB21575" i="1"/>
  <c r="AB36605" i="1"/>
  <c r="AB9051" i="1"/>
  <c r="AB13104" i="1"/>
  <c r="AB7339" i="1"/>
  <c r="AB11131" i="1"/>
  <c r="AB37590" i="1"/>
  <c r="AB22693" i="1"/>
  <c r="AB22510" i="1"/>
  <c r="AB39797" i="1"/>
  <c r="AB12772" i="1"/>
  <c r="AB1261" i="1"/>
  <c r="AB37745" i="1"/>
  <c r="AB25649" i="1"/>
  <c r="AB37663" i="1"/>
  <c r="AB39004" i="1"/>
  <c r="AB8400" i="1"/>
  <c r="AB1021" i="1"/>
  <c r="AB29969" i="1"/>
  <c r="AB5153" i="1"/>
  <c r="AB2307" i="1"/>
  <c r="AB18343" i="1"/>
  <c r="AB24918" i="1"/>
  <c r="AB14208" i="1"/>
  <c r="AB21776" i="1"/>
  <c r="AB20552" i="1"/>
  <c r="AB28251" i="1"/>
  <c r="AB2620" i="1"/>
  <c r="AB26594" i="1"/>
  <c r="AB19232" i="1"/>
  <c r="AB29420" i="1"/>
  <c r="AB32157" i="1"/>
  <c r="AB22203" i="1"/>
  <c r="AB34414" i="1"/>
  <c r="AB11768" i="1"/>
  <c r="AB656" i="1"/>
  <c r="AB27605" i="1"/>
  <c r="AB32734" i="1"/>
  <c r="AB15503" i="1"/>
  <c r="AB5428" i="1"/>
  <c r="AB909" i="1"/>
  <c r="AB30512" i="1"/>
  <c r="AB37957" i="1"/>
  <c r="AB3138" i="1"/>
  <c r="AB5286" i="1"/>
  <c r="AB26570" i="1"/>
  <c r="AB20424" i="1"/>
  <c r="AB13993" i="1"/>
  <c r="AB20871" i="1"/>
  <c r="AB24748" i="1"/>
  <c r="AB26030" i="1"/>
  <c r="AB20096" i="1"/>
  <c r="AB39083" i="1"/>
  <c r="AB35309" i="1"/>
  <c r="AB31251" i="1"/>
  <c r="AB11376" i="1"/>
  <c r="AB19562" i="1"/>
  <c r="AB33512" i="1"/>
  <c r="AB20031" i="1"/>
  <c r="AB32852" i="1"/>
  <c r="AB21477" i="1"/>
  <c r="AB36449" i="1"/>
  <c r="AB37409" i="1"/>
  <c r="AB24498" i="1"/>
  <c r="AB32918" i="1"/>
  <c r="AB725" i="1"/>
  <c r="AB25392" i="1"/>
  <c r="AB19552" i="1"/>
  <c r="AB15851" i="1"/>
  <c r="AB20762" i="1"/>
  <c r="AB15382" i="1"/>
  <c r="AB5711" i="1"/>
  <c r="AB32652" i="1"/>
  <c r="AB37716" i="1"/>
  <c r="AB34391" i="1"/>
  <c r="AB34703" i="1"/>
  <c r="AB17215" i="1"/>
  <c r="AB34293" i="1"/>
  <c r="AB9514" i="1"/>
  <c r="AB14627" i="1"/>
  <c r="AB24057" i="1"/>
  <c r="AB33040" i="1"/>
  <c r="AB2479" i="1"/>
  <c r="AB10684" i="1"/>
  <c r="AB34353" i="1"/>
  <c r="AB25414" i="1"/>
  <c r="AB20750" i="1"/>
  <c r="AB35574" i="1"/>
  <c r="AB18099" i="1"/>
  <c r="AB24558" i="1"/>
  <c r="AB7421" i="1"/>
  <c r="AB6257" i="1"/>
  <c r="AB34762" i="1"/>
  <c r="AB21601" i="1"/>
  <c r="AB30118" i="1"/>
  <c r="AB19882" i="1"/>
  <c r="AB40320" i="1"/>
  <c r="AB5090" i="1"/>
  <c r="AB27503" i="1"/>
  <c r="AB23299" i="1"/>
  <c r="AB39301" i="1"/>
  <c r="AB34778" i="1"/>
  <c r="AB39039" i="1"/>
  <c r="AB5124" i="1"/>
  <c r="AB35928" i="1"/>
  <c r="AB22729" i="1"/>
  <c r="AB27966" i="1"/>
  <c r="AB29445" i="1"/>
  <c r="AB38820" i="1"/>
  <c r="AB19102" i="1"/>
  <c r="AB34367" i="1"/>
  <c r="AB26655" i="1"/>
  <c r="AB32870" i="1"/>
  <c r="AB2047" i="1"/>
  <c r="AB21648" i="1"/>
  <c r="AB745" i="1"/>
  <c r="AB13156" i="1"/>
  <c r="AB22919" i="1"/>
  <c r="AB30053" i="1"/>
  <c r="AB28863" i="1"/>
  <c r="AB12626" i="1"/>
  <c r="AB24513" i="1"/>
  <c r="AB4428" i="1"/>
  <c r="AB10908" i="1"/>
  <c r="AB33046" i="1"/>
  <c r="AB39744" i="1"/>
  <c r="AB29844" i="1"/>
  <c r="AB14586" i="1"/>
  <c r="AB11048" i="1"/>
  <c r="AB37963" i="1"/>
  <c r="AB37223" i="1"/>
  <c r="AB18092" i="1"/>
  <c r="AB15993" i="1"/>
  <c r="AB15429" i="1"/>
  <c r="AB21952" i="1"/>
  <c r="AB17824" i="1"/>
  <c r="AB2392" i="1"/>
  <c r="AB21921" i="1"/>
  <c r="AB1497" i="1"/>
  <c r="AB30447" i="1"/>
  <c r="AB16035" i="1"/>
  <c r="AB27881" i="1"/>
  <c r="AB9466" i="1"/>
  <c r="AB1985" i="1"/>
  <c r="AB35487" i="1"/>
  <c r="AB37719" i="1"/>
  <c r="AB15525" i="1"/>
  <c r="AB20304" i="1"/>
  <c r="AB2557" i="1"/>
  <c r="AB15652" i="1"/>
  <c r="AB39659" i="1"/>
  <c r="AB15363" i="1"/>
  <c r="AB33619" i="1"/>
  <c r="AB40014" i="1"/>
  <c r="AB14314" i="1"/>
  <c r="AB548" i="1"/>
  <c r="AB22013" i="1"/>
  <c r="AB13793" i="1"/>
  <c r="AB32032" i="1"/>
  <c r="AB21664" i="1"/>
  <c r="AB37127" i="1"/>
  <c r="AB38682" i="1"/>
  <c r="AB32335" i="1"/>
  <c r="AB11833" i="1"/>
  <c r="AB11932" i="1"/>
  <c r="AB2282" i="1"/>
  <c r="AB19843" i="1"/>
  <c r="AB10392" i="1"/>
  <c r="AB15020" i="1"/>
  <c r="AB34263" i="1"/>
  <c r="AB26063" i="1"/>
  <c r="AB23092" i="1"/>
  <c r="AB21395" i="1"/>
  <c r="AB34788" i="1"/>
  <c r="AB2418" i="1"/>
  <c r="AB11579" i="1"/>
  <c r="AB3910" i="1"/>
  <c r="AB30933" i="1"/>
  <c r="AB34296" i="1"/>
  <c r="AB39763" i="1"/>
  <c r="AB23048" i="1"/>
  <c r="AB15339" i="1"/>
  <c r="AB19877" i="1"/>
  <c r="AB29221" i="1"/>
  <c r="AB6396" i="1"/>
  <c r="AB34456" i="1"/>
  <c r="AB2055" i="1"/>
  <c r="AB11365" i="1"/>
  <c r="AB26247" i="1"/>
  <c r="AB24618" i="1"/>
  <c r="AB10565" i="1"/>
  <c r="AB23090" i="1"/>
  <c r="AB31090" i="1"/>
  <c r="AB36860" i="1"/>
  <c r="AB694" i="1"/>
  <c r="AB31361" i="1"/>
  <c r="AB5589" i="1"/>
  <c r="AB7413" i="1"/>
  <c r="AB23149" i="1"/>
  <c r="AB31474" i="1"/>
  <c r="AB9961" i="1"/>
  <c r="AB19787" i="1"/>
  <c r="AB40449" i="1"/>
  <c r="AB31725" i="1"/>
  <c r="AB29302" i="1"/>
  <c r="AB13890" i="1"/>
  <c r="AB2332" i="1"/>
  <c r="AB27232" i="1"/>
  <c r="AB18530" i="1"/>
  <c r="AB29114" i="1"/>
  <c r="AB4033" i="1"/>
  <c r="AB21704" i="1"/>
  <c r="AB13719" i="1"/>
  <c r="AB8022" i="1"/>
  <c r="AB9540" i="1"/>
  <c r="AB15351" i="1"/>
  <c r="AB12367" i="1"/>
  <c r="AB13884" i="1"/>
  <c r="AB23221" i="1"/>
  <c r="AB35179" i="1"/>
  <c r="AB35635" i="1"/>
  <c r="AB36677" i="1"/>
  <c r="AB23630" i="1"/>
  <c r="AB25251" i="1"/>
  <c r="AB13428" i="1"/>
  <c r="AB40173" i="1"/>
  <c r="AB30161" i="1"/>
  <c r="AB17775" i="1"/>
  <c r="AB29223" i="1"/>
  <c r="AB6081" i="1"/>
  <c r="AB30074" i="1"/>
  <c r="AB29408" i="1"/>
  <c r="AB17582" i="1"/>
  <c r="AB40119" i="1"/>
  <c r="AB40462" i="1"/>
  <c r="AB27765" i="1"/>
  <c r="AB25386" i="1"/>
  <c r="AB19704" i="1"/>
  <c r="AB25400" i="1"/>
  <c r="AB40107" i="1"/>
  <c r="AB21687" i="1"/>
  <c r="AB15537" i="1"/>
  <c r="AB13426" i="1"/>
  <c r="AB27721" i="1"/>
  <c r="AB6515" i="1"/>
  <c r="AB32233" i="1"/>
  <c r="AB29472" i="1"/>
  <c r="AB12864" i="1"/>
  <c r="AB40423" i="1"/>
  <c r="AB23838" i="1"/>
  <c r="AB16654" i="1"/>
  <c r="AB20983" i="1"/>
  <c r="AB21891" i="1"/>
  <c r="AB27990" i="1"/>
  <c r="AB1633" i="1"/>
  <c r="AB17712" i="1"/>
  <c r="AB27766" i="1"/>
  <c r="AB22052" i="1"/>
  <c r="AB2227" i="1"/>
  <c r="AB12924" i="1"/>
  <c r="AB19919" i="1"/>
  <c r="AB24988" i="1"/>
  <c r="AB5782" i="1"/>
  <c r="AB34189" i="1"/>
  <c r="AB825" i="1"/>
  <c r="AB37825" i="1"/>
  <c r="AB25109" i="1"/>
  <c r="AB23110" i="1"/>
  <c r="AB36092" i="1"/>
  <c r="AB39360" i="1"/>
  <c r="AB30663" i="1"/>
  <c r="AB4228" i="1"/>
  <c r="AB30349" i="1"/>
  <c r="AB37240" i="1"/>
  <c r="AB39853" i="1"/>
  <c r="AB21062" i="1"/>
  <c r="AB5772" i="1"/>
  <c r="AB16355" i="1"/>
  <c r="AB14651" i="1"/>
  <c r="AB38745" i="1"/>
  <c r="AB24028" i="1"/>
  <c r="AB20897" i="1"/>
  <c r="AB33635" i="1"/>
  <c r="AB31812" i="1"/>
  <c r="AB5235" i="1"/>
  <c r="AB29633" i="1"/>
  <c r="AB28511" i="1"/>
  <c r="AB19702" i="1"/>
  <c r="AB30218" i="1"/>
  <c r="AB6312" i="1"/>
  <c r="AB19380" i="1"/>
  <c r="AB12116" i="1"/>
  <c r="AB32948" i="1"/>
  <c r="AB23143" i="1"/>
  <c r="AB10636" i="1"/>
  <c r="AB4966" i="1"/>
  <c r="AB15780" i="1"/>
  <c r="AB17342" i="1"/>
  <c r="AB21766" i="1"/>
  <c r="AB8491" i="1"/>
  <c r="AB25259" i="1"/>
  <c r="AB11661" i="1"/>
  <c r="AB18485" i="1"/>
  <c r="AB29272" i="1"/>
  <c r="AB38714" i="1"/>
  <c r="AB7161" i="1"/>
  <c r="AB12903" i="1"/>
  <c r="AB5148" i="1"/>
  <c r="AB8651" i="1"/>
  <c r="AB18915" i="1"/>
  <c r="AB19687" i="1"/>
  <c r="AB34004" i="1"/>
  <c r="AB37426" i="1"/>
  <c r="AB20189" i="1"/>
  <c r="AB11428" i="1"/>
  <c r="AB27434" i="1"/>
  <c r="AB28138" i="1"/>
  <c r="AB13602" i="1"/>
  <c r="AB1136" i="1"/>
  <c r="AB25889" i="1"/>
  <c r="AB33010" i="1"/>
  <c r="AB13379" i="1"/>
  <c r="AB5820" i="1"/>
  <c r="AB27430" i="1"/>
  <c r="AB6000" i="1"/>
  <c r="AB22270" i="1"/>
  <c r="AB29412" i="1"/>
  <c r="AB30274" i="1"/>
  <c r="AB6358" i="1"/>
  <c r="AB16384" i="1"/>
  <c r="AB11596" i="1"/>
  <c r="AB28760" i="1"/>
  <c r="AB17817" i="1"/>
  <c r="AB35429" i="1"/>
  <c r="AB28385" i="1"/>
  <c r="AB7169" i="1"/>
  <c r="AB23547" i="1"/>
  <c r="AB39726" i="1"/>
  <c r="AB33375" i="1"/>
  <c r="AB30681" i="1"/>
  <c r="AB22505" i="1"/>
  <c r="AB10865" i="1"/>
  <c r="AB36634" i="1"/>
  <c r="AB15622" i="1"/>
  <c r="AB17928" i="1"/>
  <c r="AB16068" i="1"/>
  <c r="AB27098" i="1"/>
  <c r="AB30623" i="1"/>
  <c r="AB10379" i="1"/>
  <c r="AB23388" i="1"/>
  <c r="AB22024" i="1"/>
  <c r="AB26728" i="1"/>
  <c r="AB16114" i="1"/>
  <c r="AB38978" i="1"/>
  <c r="AB20112" i="1"/>
  <c r="AB12725" i="1"/>
  <c r="AB33581" i="1"/>
  <c r="AB21436" i="1"/>
  <c r="AB7177" i="1"/>
  <c r="AB23901" i="1"/>
  <c r="AB17053" i="1"/>
  <c r="AB35097" i="1"/>
  <c r="AB4086" i="1"/>
  <c r="AB22854" i="1"/>
  <c r="AB25868" i="1"/>
  <c r="AB6510" i="1"/>
  <c r="AB7962" i="1"/>
  <c r="AB32956" i="1"/>
  <c r="AB26237" i="1"/>
  <c r="AB36165" i="1"/>
  <c r="AB14992" i="1"/>
  <c r="AB25041" i="1"/>
  <c r="AB26595" i="1"/>
  <c r="AB22385" i="1"/>
  <c r="AB39942" i="1"/>
  <c r="AB10346" i="1"/>
  <c r="AB14555" i="1"/>
  <c r="AB10605" i="1"/>
  <c r="AB19092" i="1"/>
  <c r="AB20493" i="1"/>
  <c r="AB26009" i="1"/>
  <c r="AB25134" i="1"/>
  <c r="AB30534" i="1"/>
  <c r="AB26730" i="1"/>
  <c r="AB5107" i="1"/>
  <c r="AB2381" i="1"/>
  <c r="AB19158" i="1"/>
  <c r="AB16447" i="1"/>
  <c r="AB34079" i="1"/>
  <c r="AB18908" i="1"/>
  <c r="AB31912" i="1"/>
  <c r="AB6309" i="1"/>
  <c r="AB29292" i="1"/>
  <c r="AB24338" i="1"/>
  <c r="AB12489" i="1"/>
  <c r="AB17335" i="1"/>
  <c r="AB7688" i="1"/>
  <c r="AB22980" i="1"/>
  <c r="AB1873" i="1"/>
  <c r="AB36673" i="1"/>
  <c r="AB837" i="1"/>
  <c r="AB32524" i="1"/>
  <c r="AB37385" i="1"/>
  <c r="AB14487" i="1"/>
  <c r="AB22780" i="1"/>
  <c r="AB39306" i="1"/>
  <c r="AB19069" i="1"/>
  <c r="AB32517" i="1"/>
  <c r="AB6935" i="1"/>
  <c r="AB28573" i="1"/>
  <c r="AB16840" i="1"/>
  <c r="AB36596" i="1"/>
  <c r="AB35264" i="1"/>
  <c r="AB14469" i="1"/>
  <c r="AB22625" i="1"/>
  <c r="AB4383" i="1"/>
  <c r="AB16458" i="1"/>
  <c r="AB32016" i="1"/>
  <c r="AB13770" i="1"/>
  <c r="AB21174" i="1"/>
  <c r="AB957" i="1"/>
  <c r="AB5225" i="1"/>
  <c r="AB24666" i="1"/>
  <c r="AB14198" i="1"/>
  <c r="AB32992" i="1"/>
  <c r="AB32058" i="1"/>
  <c r="AB38824" i="1"/>
  <c r="AB22916" i="1"/>
  <c r="AB25896" i="1"/>
  <c r="AB31594" i="1"/>
  <c r="AB2571" i="1"/>
  <c r="AB26559" i="1"/>
  <c r="AB27803" i="1"/>
  <c r="AB15390" i="1"/>
  <c r="AB29649" i="1"/>
  <c r="AB7856" i="1"/>
  <c r="AB22273" i="1"/>
  <c r="AB27349" i="1"/>
  <c r="AB28151" i="1"/>
  <c r="AB22421" i="1"/>
  <c r="AB29156" i="1"/>
  <c r="AB33271" i="1"/>
  <c r="AB36250" i="1"/>
  <c r="AB13032" i="1"/>
  <c r="AB31242" i="1"/>
  <c r="AB22165" i="1"/>
  <c r="AB38262" i="1"/>
  <c r="AB18999" i="1"/>
  <c r="AB17486" i="1"/>
  <c r="AB22430" i="1"/>
  <c r="AB17578" i="1"/>
  <c r="AB34799" i="1"/>
  <c r="AB11821" i="1"/>
  <c r="AB31463" i="1"/>
  <c r="AB24124" i="1"/>
  <c r="AB35455" i="1"/>
  <c r="AB23872" i="1"/>
  <c r="AB24405" i="1"/>
  <c r="AB11565" i="1"/>
  <c r="AB32584" i="1"/>
  <c r="AB23523" i="1"/>
  <c r="AB8922" i="1"/>
  <c r="AB8827" i="1"/>
  <c r="AB28349" i="1"/>
  <c r="AB20044" i="1"/>
  <c r="AB31412" i="1"/>
  <c r="AB40076" i="1"/>
  <c r="AB13354" i="1"/>
  <c r="AB4973" i="1"/>
  <c r="AB15475" i="1"/>
  <c r="AB14930" i="1"/>
  <c r="AB24989" i="1"/>
  <c r="AB11033" i="1"/>
  <c r="AB27007" i="1"/>
  <c r="AB24690" i="1"/>
  <c r="AB13882" i="1"/>
  <c r="AB553" i="1"/>
  <c r="AB30750" i="1"/>
  <c r="AB2896" i="1"/>
  <c r="AB7380" i="1"/>
  <c r="AB25487" i="1"/>
  <c r="AB16160" i="1"/>
  <c r="AB23709" i="1"/>
  <c r="AB23406" i="1"/>
  <c r="AB13230" i="1"/>
  <c r="AB40332" i="1"/>
  <c r="AB23748" i="1"/>
  <c r="AB10539" i="1"/>
  <c r="AB4259" i="1"/>
  <c r="AB23865" i="1"/>
  <c r="AB12671" i="1"/>
  <c r="AB15637" i="1"/>
  <c r="AB9524" i="1"/>
  <c r="AB5803" i="1"/>
  <c r="AB10436" i="1"/>
  <c r="AB21297" i="1"/>
  <c r="AB6274" i="1"/>
  <c r="AB36775" i="1"/>
  <c r="AB30857" i="1"/>
  <c r="AB18686" i="1"/>
  <c r="AB10672" i="1"/>
  <c r="AB32117" i="1"/>
  <c r="AB27446" i="1"/>
  <c r="AB27809" i="1"/>
  <c r="AB36543" i="1"/>
  <c r="AB33211" i="1"/>
  <c r="AB14681" i="1"/>
  <c r="AB34612" i="1"/>
  <c r="AB12551" i="1"/>
  <c r="AB16324" i="1"/>
  <c r="AB29388" i="1"/>
  <c r="AB20207" i="1"/>
  <c r="AB9834" i="1"/>
  <c r="AB30213" i="1"/>
  <c r="AB28444" i="1"/>
  <c r="AB5795" i="1"/>
  <c r="AB34050" i="1"/>
  <c r="AB23358" i="1"/>
  <c r="AB6883" i="1"/>
  <c r="AB22131" i="1"/>
  <c r="AB33203" i="1"/>
  <c r="AB36071" i="1"/>
  <c r="AB37447" i="1"/>
  <c r="AB38788" i="1"/>
  <c r="AB33389" i="1"/>
  <c r="AB7105" i="1"/>
  <c r="AB32135" i="1"/>
  <c r="AB39728" i="1"/>
  <c r="AB31492" i="1"/>
  <c r="AB6652" i="1"/>
  <c r="AB16278" i="1"/>
  <c r="AB27466" i="1"/>
  <c r="AB23733" i="1"/>
  <c r="AB3060" i="1"/>
  <c r="AB31501" i="1"/>
  <c r="AB9647" i="1"/>
  <c r="AB23821" i="1"/>
  <c r="AB10151" i="1"/>
  <c r="AB17681" i="1"/>
  <c r="AB4971" i="1"/>
  <c r="AB3889" i="1"/>
  <c r="AB12623" i="1"/>
  <c r="AB10303" i="1"/>
  <c r="AB13013" i="1"/>
  <c r="AB37726" i="1"/>
  <c r="AB20528" i="1"/>
  <c r="AB22673" i="1"/>
  <c r="AB4131" i="1"/>
  <c r="AB29236" i="1"/>
  <c r="AB24623" i="1"/>
  <c r="AB24149" i="1"/>
  <c r="AB14914" i="1"/>
  <c r="AB23715" i="1"/>
  <c r="AB33346" i="1"/>
  <c r="AB16280" i="1"/>
  <c r="AB19594" i="1"/>
  <c r="AB31958" i="1"/>
  <c r="AB11103" i="1"/>
  <c r="AB34254" i="1"/>
  <c r="AB19066" i="1"/>
  <c r="AB27165" i="1"/>
  <c r="AB26223" i="1"/>
  <c r="AB35432" i="1"/>
  <c r="AB38225" i="1"/>
  <c r="AB36036" i="1"/>
  <c r="AB20245" i="1"/>
  <c r="AB25471" i="1"/>
  <c r="AB16526" i="1"/>
  <c r="AB14837" i="1"/>
  <c r="AB17361" i="1"/>
  <c r="AB25538" i="1"/>
  <c r="AB1095" i="1"/>
  <c r="AB35139" i="1"/>
  <c r="AB8616" i="1"/>
  <c r="AB10600" i="1"/>
  <c r="AB7759" i="1"/>
  <c r="AB39701" i="1"/>
  <c r="AB18486" i="1"/>
  <c r="AB11414" i="1"/>
  <c r="AB38665" i="1"/>
  <c r="AB35250" i="1"/>
  <c r="AB21965" i="1"/>
  <c r="AB38057" i="1"/>
  <c r="AB23550" i="1"/>
  <c r="AB21324" i="1"/>
  <c r="AB24373" i="1"/>
  <c r="AB13762" i="1"/>
  <c r="AB1975" i="1"/>
  <c r="AB28033" i="1"/>
  <c r="AB31973" i="1"/>
  <c r="AB14888" i="1"/>
  <c r="AB15203" i="1"/>
  <c r="AB34278" i="1"/>
  <c r="AB37990" i="1"/>
  <c r="AB5027" i="1"/>
  <c r="AB36873" i="1"/>
  <c r="AB6217" i="1"/>
  <c r="AB22486" i="1"/>
  <c r="AB11670" i="1"/>
  <c r="AB8837" i="1"/>
  <c r="AB26191" i="1"/>
  <c r="AB22600" i="1"/>
  <c r="AB7670" i="1"/>
  <c r="AB30199" i="1"/>
  <c r="AB24669" i="1"/>
  <c r="AB30761" i="1"/>
  <c r="AB15786" i="1"/>
  <c r="AB6732" i="1"/>
  <c r="AB23276" i="1"/>
  <c r="AB24267" i="1"/>
  <c r="AB12224" i="1"/>
  <c r="AB36026" i="1"/>
  <c r="AB37863" i="1"/>
  <c r="AB33466" i="1"/>
  <c r="AB13688" i="1"/>
  <c r="AB36733" i="1"/>
  <c r="AB27470" i="1"/>
  <c r="AB29887" i="1"/>
  <c r="AB1981" i="1"/>
  <c r="AB10644" i="1"/>
  <c r="AB35417" i="1"/>
  <c r="AB4709" i="1"/>
  <c r="AB29018" i="1"/>
  <c r="AB31928" i="1"/>
  <c r="AB27304" i="1"/>
  <c r="AB2659" i="1"/>
  <c r="AB32549" i="1"/>
  <c r="AB14432" i="1"/>
  <c r="AB23072" i="1"/>
  <c r="AB764" i="1"/>
  <c r="AB2684" i="1"/>
  <c r="AB10186" i="1"/>
  <c r="AB32275" i="1"/>
  <c r="AB7151" i="1"/>
  <c r="AB8998" i="1"/>
  <c r="AB5251" i="1"/>
  <c r="AB22509" i="1"/>
  <c r="AB7369" i="1"/>
  <c r="AB35601" i="1"/>
  <c r="AB3318" i="1"/>
  <c r="AB33345" i="1"/>
  <c r="AB333" i="1"/>
  <c r="AB31044" i="1"/>
  <c r="AB36950" i="1"/>
  <c r="AB23235" i="1"/>
  <c r="AB1932" i="1"/>
  <c r="AB4166" i="1"/>
  <c r="AB3160" i="1"/>
  <c r="AB8395" i="1"/>
  <c r="AB4992" i="1"/>
  <c r="AB29517" i="1"/>
  <c r="AB20118" i="1"/>
  <c r="AB14951" i="1"/>
  <c r="AB25167" i="1"/>
  <c r="AB28293" i="1"/>
  <c r="AB23669" i="1"/>
  <c r="AB31881" i="1"/>
  <c r="AB34162" i="1"/>
  <c r="AB16945" i="1"/>
  <c r="AB3559" i="1"/>
  <c r="AB25664" i="1"/>
  <c r="AB24061" i="1"/>
  <c r="AB12697" i="1"/>
  <c r="AB38721" i="1"/>
  <c r="AB19539" i="1"/>
  <c r="AB34839" i="1"/>
  <c r="AB15380" i="1"/>
  <c r="AB184" i="1"/>
  <c r="AB25995" i="1"/>
  <c r="AB17418" i="1"/>
  <c r="AB23304" i="1"/>
  <c r="AB15649" i="1"/>
  <c r="AB7703" i="1"/>
  <c r="AB28019" i="1"/>
  <c r="AB331" i="1"/>
  <c r="AB7788" i="1"/>
  <c r="AB31476" i="1"/>
  <c r="AB33967" i="1"/>
  <c r="AB4944" i="1"/>
  <c r="AB20301" i="1"/>
  <c r="AB11899" i="1"/>
  <c r="AB2660" i="1"/>
  <c r="AB1847" i="1"/>
  <c r="AB40022" i="1"/>
  <c r="AB23244" i="1"/>
  <c r="AB33718" i="1"/>
  <c r="AB5145" i="1"/>
  <c r="AB6907" i="1"/>
  <c r="AB23999" i="1"/>
  <c r="AB14772" i="1"/>
  <c r="AB19910" i="1"/>
  <c r="AB34277" i="1"/>
  <c r="AB12930" i="1"/>
  <c r="AB1281" i="1"/>
  <c r="AB39846" i="1"/>
  <c r="AB11212" i="1"/>
  <c r="AB282" i="1"/>
  <c r="AB32084" i="1"/>
  <c r="AB23166" i="1"/>
  <c r="AB10726" i="1"/>
  <c r="AB4286" i="1"/>
  <c r="AB31692" i="1"/>
  <c r="AB5437" i="1"/>
  <c r="AB40248" i="1"/>
  <c r="AB36478" i="1"/>
  <c r="AB9381" i="1"/>
  <c r="AB30625" i="1"/>
  <c r="AB22897" i="1"/>
  <c r="AB31991" i="1"/>
  <c r="AB16079" i="1"/>
  <c r="AB5873" i="1"/>
  <c r="AB38206" i="1"/>
  <c r="AB7639" i="1"/>
  <c r="AB21907" i="1"/>
  <c r="AB19292" i="1"/>
  <c r="AB38183" i="1"/>
  <c r="AB10788" i="1"/>
  <c r="AB35556" i="1"/>
  <c r="AB5026" i="1"/>
  <c r="AB16143" i="1"/>
  <c r="AB14149" i="1"/>
  <c r="AB5634" i="1"/>
  <c r="AB29088" i="1"/>
  <c r="AB22661" i="1"/>
  <c r="AB11803" i="1"/>
  <c r="AB8799" i="1"/>
  <c r="AB1047" i="1"/>
  <c r="AB16547" i="1"/>
  <c r="AB8982" i="1"/>
  <c r="AB40273" i="1"/>
  <c r="AB37909" i="1"/>
  <c r="AB18324" i="1"/>
  <c r="AB19723" i="1"/>
  <c r="AB18778" i="1"/>
  <c r="AB15947" i="1"/>
  <c r="AB36246" i="1"/>
  <c r="AB15690" i="1"/>
  <c r="AB13592" i="1"/>
  <c r="AB1174" i="1"/>
  <c r="AB23256" i="1"/>
  <c r="AB30562" i="1"/>
  <c r="AB26562" i="1"/>
  <c r="AB24152" i="1"/>
  <c r="AB37046" i="1"/>
  <c r="AB12481" i="1"/>
  <c r="AB31708" i="1"/>
  <c r="AB24965" i="1"/>
  <c r="AB35163" i="1"/>
  <c r="AB24274" i="1"/>
  <c r="AB36652" i="1"/>
  <c r="AB20025" i="1"/>
  <c r="AB22860" i="1"/>
  <c r="AB32255" i="1"/>
  <c r="AB36255" i="1"/>
  <c r="AB718" i="1"/>
  <c r="AB12246" i="1"/>
  <c r="AB30237" i="1"/>
  <c r="AB3211" i="1"/>
  <c r="AB37338" i="1"/>
  <c r="AB3466" i="1"/>
  <c r="AB8215" i="1"/>
  <c r="AB21913" i="1"/>
  <c r="AB21663" i="1"/>
  <c r="AB32420" i="1"/>
  <c r="AB29318" i="1"/>
  <c r="AB13309" i="1"/>
  <c r="AB2460" i="1"/>
  <c r="AB126" i="1"/>
  <c r="AB34689" i="1"/>
  <c r="AB6456" i="1"/>
  <c r="AB710" i="1"/>
  <c r="AB35977" i="1"/>
  <c r="AB37487" i="1"/>
  <c r="AB18465" i="1"/>
  <c r="AB24232" i="1"/>
  <c r="AB408" i="1"/>
  <c r="AB31874" i="1"/>
  <c r="AB14734" i="1"/>
  <c r="AB21608" i="1"/>
  <c r="AB28032" i="1"/>
  <c r="AB33459" i="1"/>
  <c r="AB1890" i="1"/>
  <c r="AB22237" i="1"/>
  <c r="AB36002" i="1"/>
  <c r="AB32542" i="1"/>
  <c r="AB36672" i="1"/>
  <c r="AB3756" i="1"/>
  <c r="AB35404" i="1"/>
  <c r="AB671" i="1"/>
  <c r="AB5967" i="1"/>
  <c r="AB24890" i="1"/>
  <c r="AB27396" i="1"/>
  <c r="AB19916" i="1"/>
  <c r="AB9169" i="1"/>
  <c r="AB16818" i="1"/>
  <c r="AB2211" i="1"/>
  <c r="AB31626" i="1"/>
  <c r="AB34724" i="1"/>
  <c r="AB18283" i="1"/>
  <c r="AB25847" i="1"/>
  <c r="AB33947" i="1"/>
  <c r="AB14252" i="1"/>
  <c r="AB9987" i="1"/>
  <c r="AB25737" i="1"/>
  <c r="AB33317" i="1"/>
  <c r="AB27093" i="1"/>
  <c r="AB5152" i="1"/>
  <c r="AB2435" i="1"/>
  <c r="AB18962" i="1"/>
  <c r="AB22921" i="1"/>
  <c r="AB35469" i="1"/>
  <c r="AB27074" i="1"/>
  <c r="AB7878" i="1"/>
  <c r="AB22191" i="1"/>
  <c r="AB7035" i="1"/>
  <c r="AB7713" i="1"/>
  <c r="AB23747" i="1"/>
  <c r="AB23636" i="1"/>
  <c r="AB40398" i="1"/>
  <c r="AB779" i="1"/>
  <c r="AB33075" i="1"/>
  <c r="AB4792" i="1"/>
  <c r="AB18168" i="1"/>
  <c r="AB23272" i="1"/>
  <c r="AB26115" i="1"/>
  <c r="AB29279" i="1"/>
  <c r="AB32924" i="1"/>
  <c r="AB18180" i="1"/>
  <c r="AB30145" i="1"/>
  <c r="AB34474" i="1"/>
  <c r="AB9452" i="1"/>
  <c r="AB11891" i="1"/>
  <c r="AB21644" i="1"/>
  <c r="AB17169" i="1"/>
  <c r="AB22424" i="1"/>
  <c r="AB17126" i="1"/>
  <c r="AB4573" i="1"/>
  <c r="AB17283" i="1"/>
  <c r="AB39875" i="1"/>
  <c r="AB10083" i="1"/>
  <c r="AB34453" i="1"/>
  <c r="AB29137" i="1"/>
  <c r="AB22748" i="1"/>
  <c r="AB40008" i="1"/>
  <c r="AB1836" i="1"/>
  <c r="AB22579" i="1"/>
  <c r="AB30431" i="1"/>
  <c r="AB28758" i="1"/>
  <c r="AB36351" i="1"/>
  <c r="AB24032" i="1"/>
  <c r="AB26354" i="1"/>
  <c r="AB17207" i="1"/>
  <c r="AB21059" i="1"/>
  <c r="AB5696" i="1"/>
  <c r="AB30713" i="1"/>
  <c r="AB24153" i="1"/>
  <c r="AB19474" i="1"/>
  <c r="AB25979" i="1"/>
  <c r="AB35567" i="1"/>
  <c r="AB38401" i="1"/>
  <c r="AB38445" i="1"/>
  <c r="AB3169" i="1"/>
  <c r="AB37191" i="1"/>
  <c r="AB24343" i="1"/>
  <c r="AB40105" i="1"/>
  <c r="AB19844" i="1"/>
  <c r="AB19662" i="1"/>
  <c r="AB40050" i="1"/>
  <c r="AB15886" i="1"/>
  <c r="AB31631" i="1"/>
  <c r="AB31892" i="1"/>
  <c r="AB40100" i="1"/>
  <c r="AB26233" i="1"/>
  <c r="AB10264" i="1"/>
  <c r="AB25858" i="1"/>
  <c r="AB2604" i="1"/>
  <c r="AB29689" i="1"/>
  <c r="AB33392" i="1"/>
  <c r="AB35176" i="1"/>
  <c r="AB6989" i="1"/>
  <c r="AB7235" i="1"/>
  <c r="AB13808" i="1"/>
  <c r="AB2873" i="1"/>
  <c r="AB2939" i="1"/>
  <c r="AB27534" i="1"/>
  <c r="AB14356" i="1"/>
  <c r="AB14665" i="1"/>
  <c r="AB19117" i="1"/>
  <c r="AB10292" i="1"/>
  <c r="AB15141" i="1"/>
  <c r="AB34596" i="1"/>
  <c r="AB7567" i="1"/>
  <c r="AB28900" i="1"/>
  <c r="AB5032" i="1"/>
  <c r="AB4403" i="1"/>
  <c r="AB10987" i="1"/>
  <c r="AB20464" i="1"/>
  <c r="AB26558" i="1"/>
  <c r="AB37395" i="1"/>
  <c r="AB17671" i="1"/>
  <c r="AB23656" i="1"/>
  <c r="AB6192" i="1"/>
  <c r="AB15011" i="1"/>
  <c r="AB33492" i="1"/>
  <c r="AB8219" i="1"/>
  <c r="AB3099" i="1"/>
  <c r="AB30281" i="1"/>
  <c r="AB29858" i="1"/>
  <c r="AB2657" i="1"/>
  <c r="AB7047" i="1"/>
  <c r="AB6487" i="1"/>
  <c r="AB10812" i="1"/>
  <c r="AB16072" i="1"/>
  <c r="AB15580" i="1"/>
  <c r="AB9790" i="1"/>
  <c r="AB6316" i="1"/>
  <c r="AB4382" i="1"/>
  <c r="AB4572" i="1"/>
  <c r="AB2411" i="1"/>
  <c r="AB2166" i="1"/>
  <c r="AB36176" i="1"/>
  <c r="AB26757" i="1"/>
  <c r="AB24637" i="1"/>
  <c r="AB35980" i="1"/>
  <c r="AB19447" i="1"/>
  <c r="AB4786" i="1"/>
  <c r="AB29616" i="1"/>
  <c r="AB26342" i="1"/>
  <c r="AB18697" i="1"/>
  <c r="AB16685" i="1"/>
  <c r="AB28420" i="1"/>
  <c r="AB26804" i="1"/>
  <c r="AB21623" i="1"/>
  <c r="AB21068" i="1"/>
  <c r="AB10017" i="1"/>
  <c r="AB38003" i="1"/>
  <c r="AB28498" i="1"/>
  <c r="AB23782" i="1"/>
  <c r="AB32641" i="1"/>
  <c r="AB38224" i="1"/>
  <c r="AB28372" i="1"/>
  <c r="AB3042" i="1"/>
  <c r="AB15418" i="1"/>
  <c r="AB38351" i="1"/>
  <c r="AB28548" i="1"/>
  <c r="AB39006" i="1"/>
  <c r="AB12686" i="1"/>
  <c r="AB34393" i="1"/>
  <c r="AB2926" i="1"/>
  <c r="AB25086" i="1"/>
  <c r="AB16232" i="1"/>
  <c r="AB4906" i="1"/>
  <c r="AB3297" i="1"/>
  <c r="AB31843" i="1"/>
  <c r="AB26642" i="1"/>
  <c r="AB20177" i="1"/>
  <c r="AB8522" i="1"/>
  <c r="AB18855" i="1"/>
  <c r="AB10102" i="1"/>
  <c r="AB22790" i="1"/>
  <c r="AB2457" i="1"/>
  <c r="AB6788" i="1"/>
  <c r="AB10868" i="1"/>
  <c r="AB25925" i="1"/>
  <c r="AB15867" i="1"/>
  <c r="AB32681" i="1"/>
  <c r="AB2982" i="1"/>
  <c r="AB12647" i="1"/>
  <c r="AB7655" i="1"/>
  <c r="AB13955" i="1"/>
  <c r="AB13525" i="1"/>
  <c r="AB17553" i="1"/>
  <c r="AB40136" i="1"/>
  <c r="AB28315" i="1"/>
  <c r="AB22262" i="1"/>
  <c r="AB32293" i="1"/>
  <c r="AB25024" i="1"/>
  <c r="AB36699" i="1"/>
  <c r="AB14308" i="1"/>
  <c r="AB23829" i="1"/>
  <c r="AB38995" i="1"/>
  <c r="AB35513" i="1"/>
  <c r="AB17507" i="1"/>
  <c r="AB1790" i="1"/>
  <c r="AB23924" i="1"/>
  <c r="AB36625" i="1"/>
  <c r="AB466" i="1"/>
  <c r="AB26003" i="1"/>
  <c r="AB33220" i="1"/>
  <c r="AB17167" i="1"/>
  <c r="AB39937" i="1"/>
  <c r="AB5287" i="1"/>
  <c r="AB14331" i="1"/>
  <c r="AB7609" i="1"/>
  <c r="AB39054" i="1"/>
  <c r="AB31645" i="1"/>
  <c r="AB33734" i="1"/>
  <c r="AB20753" i="1"/>
  <c r="AB21356" i="1"/>
  <c r="AB38910" i="1"/>
  <c r="AB14975" i="1"/>
  <c r="AB7727" i="1"/>
  <c r="AB3618" i="1"/>
  <c r="AB20878" i="1"/>
  <c r="AB29560" i="1"/>
  <c r="AB33130" i="1"/>
  <c r="AB29099" i="1"/>
  <c r="AB8118" i="1"/>
  <c r="AB11533" i="1"/>
  <c r="AB27133" i="1"/>
  <c r="AB8811" i="1"/>
  <c r="AB23063" i="1"/>
  <c r="AB5263" i="1"/>
  <c r="AB32688" i="1"/>
  <c r="AB38854" i="1"/>
  <c r="AB32874" i="1"/>
  <c r="AB36322" i="1"/>
  <c r="AB23250" i="1"/>
  <c r="AB37457" i="1"/>
  <c r="AB21595" i="1"/>
  <c r="AB960" i="1"/>
  <c r="AB25785" i="1"/>
  <c r="AB18137" i="1"/>
  <c r="AB10378" i="1"/>
  <c r="AB6075" i="1"/>
  <c r="AB36582" i="1"/>
  <c r="AB2818" i="1"/>
  <c r="AB31212" i="1"/>
  <c r="AB4124" i="1"/>
  <c r="AB24483" i="1"/>
  <c r="AB15997" i="1"/>
  <c r="AB34494" i="1"/>
  <c r="AB31455" i="1"/>
  <c r="AB30059" i="1"/>
  <c r="AB6345" i="1"/>
  <c r="AB39721" i="1"/>
  <c r="AB3927" i="1"/>
  <c r="AB16498" i="1"/>
  <c r="AB25686" i="1"/>
  <c r="AB8381" i="1"/>
  <c r="AB28677" i="1"/>
  <c r="AB33142" i="1"/>
  <c r="AB26060" i="1"/>
  <c r="AB22776" i="1"/>
  <c r="AB13344" i="1"/>
  <c r="AB14223" i="1"/>
  <c r="AB24601" i="1"/>
  <c r="AB33999" i="1"/>
  <c r="AB8618" i="1"/>
  <c r="AB16514" i="1"/>
  <c r="AB21099" i="1"/>
  <c r="AB15472" i="1"/>
  <c r="AB36405" i="1"/>
  <c r="AB6389" i="1"/>
  <c r="AB26393" i="1"/>
  <c r="AB33440" i="1"/>
  <c r="AB24546" i="1"/>
  <c r="AB2092" i="1"/>
  <c r="AB38537" i="1"/>
  <c r="AB29176" i="1"/>
  <c r="AB22388" i="1"/>
  <c r="AB19367" i="1"/>
  <c r="AB10410" i="1"/>
  <c r="AB21887" i="1"/>
  <c r="AB15280" i="1"/>
  <c r="AB9434" i="1"/>
  <c r="AB73" i="1"/>
  <c r="AB34736" i="1"/>
  <c r="AB26" i="1"/>
  <c r="AB22217" i="1"/>
  <c r="AB28986" i="1"/>
  <c r="AB22714" i="1"/>
  <c r="AB36298" i="1"/>
  <c r="AB21671" i="1"/>
  <c r="AB25013" i="1"/>
  <c r="AB39214" i="1"/>
  <c r="AB21555" i="1"/>
  <c r="AB28085" i="1"/>
  <c r="AB3007" i="1"/>
  <c r="AB31413" i="1"/>
  <c r="AB6208" i="1"/>
  <c r="AB37233" i="1"/>
  <c r="AB28350" i="1"/>
  <c r="AB3752" i="1"/>
  <c r="AB28325" i="1"/>
  <c r="AB40337" i="1"/>
  <c r="AB19894" i="1"/>
  <c r="AB5081" i="1"/>
  <c r="AB37938" i="1"/>
  <c r="AB20894" i="1"/>
  <c r="AB31076" i="1"/>
  <c r="AB22200" i="1"/>
  <c r="AB30779" i="1"/>
  <c r="AB19353" i="1"/>
  <c r="AB8413" i="1"/>
  <c r="AB38942" i="1"/>
  <c r="AB10245" i="1"/>
  <c r="AB37355" i="1"/>
  <c r="AB9833" i="1"/>
  <c r="AB20221" i="1"/>
  <c r="AB5848" i="1"/>
  <c r="AB21928" i="1"/>
  <c r="AB17966" i="1"/>
  <c r="AB5992" i="1"/>
  <c r="AB37809" i="1"/>
  <c r="AB20305" i="1"/>
  <c r="AB13374" i="1"/>
  <c r="AB23968" i="1"/>
  <c r="AB14692" i="1"/>
  <c r="AB33287" i="1"/>
  <c r="AB15915" i="1"/>
  <c r="AB18164" i="1"/>
  <c r="AB37253" i="1"/>
  <c r="AB19060" i="1"/>
  <c r="AB36084" i="1"/>
  <c r="AB12921" i="1"/>
  <c r="AB39340" i="1"/>
  <c r="AB27567" i="1"/>
  <c r="AB11684" i="1"/>
  <c r="AB19808" i="1"/>
  <c r="AB26782" i="1"/>
  <c r="AB25005" i="1"/>
  <c r="AB32011" i="1"/>
  <c r="AB31791" i="1"/>
  <c r="AB28873" i="1"/>
  <c r="AB34706" i="1"/>
  <c r="AB23101" i="1"/>
  <c r="AB25459" i="1"/>
  <c r="AB33159" i="1"/>
  <c r="AB37045" i="1"/>
  <c r="AB30976" i="1"/>
  <c r="AB17834" i="1"/>
  <c r="AB16922" i="1"/>
  <c r="AB32352" i="1"/>
  <c r="AB27610" i="1"/>
  <c r="AB6136" i="1"/>
  <c r="AB28738" i="1"/>
  <c r="AB26744" i="1"/>
  <c r="AB25320" i="1"/>
  <c r="AB25453" i="1"/>
  <c r="AB1364" i="1"/>
  <c r="AB18721" i="1"/>
  <c r="AB12401" i="1"/>
  <c r="AB37594" i="1"/>
  <c r="AB19185" i="1"/>
  <c r="AB30509" i="1"/>
  <c r="AB8262" i="1"/>
  <c r="AB26761" i="1"/>
  <c r="AB35537" i="1"/>
  <c r="AB8476" i="1"/>
  <c r="AB10934" i="1"/>
  <c r="AB19297" i="1"/>
  <c r="AB13150" i="1"/>
  <c r="AB33442" i="1"/>
  <c r="AB11998" i="1"/>
  <c r="AB36196" i="1"/>
  <c r="AB17554" i="1"/>
  <c r="AB26724" i="1"/>
  <c r="AB38065" i="1"/>
  <c r="AB36872" i="1"/>
  <c r="AB20021" i="1"/>
  <c r="AB15855" i="1"/>
  <c r="AB4278" i="1"/>
  <c r="AB10214" i="1"/>
  <c r="AB15090" i="1"/>
  <c r="AB30603" i="1"/>
  <c r="AB5261" i="1"/>
  <c r="AB37158" i="1"/>
  <c r="AB27015" i="1"/>
  <c r="AB15051" i="1"/>
  <c r="AB35510" i="1"/>
  <c r="AB28074" i="1"/>
  <c r="AB40054" i="1"/>
  <c r="AB21186" i="1"/>
  <c r="AB15189" i="1"/>
  <c r="AB25842" i="1"/>
  <c r="AB5810" i="1"/>
  <c r="AB7621" i="1"/>
  <c r="AB13257" i="1"/>
  <c r="AB17183" i="1"/>
  <c r="AB29381" i="1"/>
  <c r="AB21725" i="1"/>
  <c r="AB30259" i="1"/>
  <c r="AB30276" i="1"/>
  <c r="AB35042" i="1"/>
  <c r="AB23396" i="1"/>
  <c r="AB39558" i="1"/>
  <c r="AB6205" i="1"/>
  <c r="AB27465" i="1"/>
  <c r="AB11489" i="1"/>
  <c r="AB27553" i="1"/>
  <c r="AB20444" i="1"/>
  <c r="AB24913" i="1"/>
  <c r="AB40027" i="1"/>
  <c r="AB1840" i="1"/>
  <c r="AB34645" i="1"/>
  <c r="AB20386" i="1"/>
  <c r="AB8591" i="1"/>
  <c r="AB20477" i="1"/>
  <c r="AB38307" i="1"/>
  <c r="AB39426" i="1"/>
  <c r="AB24702" i="1"/>
  <c r="AB7400" i="1"/>
  <c r="AB40415" i="1"/>
  <c r="AB35442" i="1"/>
  <c r="AB21624" i="1"/>
  <c r="AB34281" i="1"/>
  <c r="AB12296" i="1"/>
  <c r="AB24370" i="1"/>
  <c r="AB30146" i="1"/>
  <c r="AB29572" i="1"/>
  <c r="AB11784" i="1"/>
  <c r="AB35754" i="1"/>
  <c r="AB36841" i="1"/>
  <c r="AB32437" i="1"/>
  <c r="AB31141" i="1"/>
  <c r="AB15009" i="1"/>
  <c r="AB4570" i="1"/>
  <c r="AB26512" i="1"/>
  <c r="AB29067" i="1"/>
  <c r="AB34292" i="1"/>
  <c r="AB18171" i="1"/>
  <c r="AB37530" i="1"/>
  <c r="AB7752" i="1"/>
  <c r="AB8376" i="1"/>
  <c r="AB39883" i="1"/>
  <c r="AB5984" i="1"/>
  <c r="AB1530" i="1"/>
  <c r="AB28540" i="1"/>
  <c r="AB8583" i="1"/>
  <c r="AB25937" i="1"/>
  <c r="AB4988" i="1"/>
  <c r="AB4493" i="1"/>
  <c r="AB28001" i="1"/>
  <c r="AB28564" i="1"/>
  <c r="AB17479" i="1"/>
  <c r="AB26522" i="1"/>
  <c r="AB35924" i="1"/>
  <c r="AB12609" i="1"/>
  <c r="AB20099" i="1"/>
  <c r="AB31720" i="1"/>
  <c r="AB16863" i="1"/>
  <c r="AB22711" i="1"/>
  <c r="AB18097" i="1"/>
  <c r="AB37016" i="1"/>
  <c r="AB31683" i="1"/>
  <c r="AB4604" i="1"/>
  <c r="AB5188" i="1"/>
  <c r="AB38149" i="1"/>
  <c r="AB34725" i="1"/>
  <c r="AB35676" i="1"/>
  <c r="AB18080" i="1"/>
  <c r="AB26971" i="1"/>
  <c r="AB31511" i="1"/>
  <c r="AB27264" i="1"/>
  <c r="AB25403" i="1"/>
  <c r="AB19263" i="1"/>
  <c r="AB28707" i="1"/>
  <c r="AB10567" i="1"/>
  <c r="AB27410" i="1"/>
  <c r="AB16448" i="1"/>
  <c r="AB13507" i="1"/>
  <c r="AB6333" i="1"/>
  <c r="AB8703" i="1"/>
  <c r="AB28181" i="1"/>
  <c r="AB28367" i="1"/>
  <c r="AB34661" i="1"/>
  <c r="AB16223" i="1"/>
  <c r="AB38967" i="1"/>
  <c r="AB39886" i="1"/>
  <c r="AB6135" i="1"/>
  <c r="AB33642" i="1"/>
  <c r="AB14095" i="1"/>
  <c r="AB30614" i="1"/>
  <c r="AB17513" i="1"/>
  <c r="AB14704" i="1"/>
  <c r="AB24948" i="1"/>
  <c r="AB26243" i="1"/>
  <c r="AB16066" i="1"/>
  <c r="AB10356" i="1"/>
  <c r="AB24236" i="1"/>
  <c r="AB27838" i="1"/>
  <c r="AB16714" i="1"/>
  <c r="AB14565" i="1"/>
  <c r="AB15228" i="1"/>
  <c r="AB1683" i="1"/>
  <c r="AB36453" i="1"/>
  <c r="AB28750" i="1"/>
  <c r="AB36866" i="1"/>
  <c r="AB34445" i="1"/>
  <c r="AB14129" i="1"/>
  <c r="AB27101" i="1"/>
  <c r="AB7855" i="1"/>
  <c r="AB13709" i="1"/>
  <c r="AB39991" i="1"/>
  <c r="AB18651" i="1"/>
  <c r="AB18830" i="1"/>
  <c r="AB25338" i="1"/>
  <c r="AB30848" i="1"/>
  <c r="AB30938" i="1"/>
  <c r="AB11739" i="1"/>
  <c r="AB8438" i="1"/>
  <c r="AB26078" i="1"/>
  <c r="AB4298" i="1"/>
  <c r="AB26697" i="1"/>
  <c r="AB2529" i="1"/>
  <c r="AB9170" i="1"/>
  <c r="AB13914" i="1"/>
  <c r="AB17723" i="1"/>
  <c r="AB16666" i="1"/>
  <c r="AB25130" i="1"/>
  <c r="AB30686" i="1"/>
  <c r="AB7343" i="1"/>
  <c r="AB28413" i="1"/>
  <c r="AB11213" i="1"/>
  <c r="AB29189" i="1"/>
  <c r="AB3430" i="1"/>
  <c r="AB167" i="1"/>
  <c r="AB32361" i="1"/>
  <c r="AB15613" i="1"/>
  <c r="AB12146" i="1"/>
  <c r="AB25107" i="1"/>
  <c r="AB37335" i="1"/>
  <c r="AB24958" i="1"/>
  <c r="AB27578" i="1"/>
  <c r="AB9665" i="1"/>
  <c r="AB35046" i="1"/>
  <c r="AB26100" i="1"/>
  <c r="AB19983" i="1"/>
  <c r="AB26476" i="1"/>
  <c r="AB33889" i="1"/>
  <c r="AB12039" i="1"/>
  <c r="AB28861" i="1"/>
  <c r="AB12204" i="1"/>
  <c r="AB4424" i="1"/>
  <c r="AB8659" i="1"/>
  <c r="AB9063" i="1"/>
  <c r="AB15678" i="1"/>
  <c r="AB5951" i="1"/>
  <c r="AB14127" i="1"/>
  <c r="AB12276" i="1"/>
  <c r="AB28748" i="1"/>
  <c r="AB27778" i="1"/>
  <c r="AB39378" i="1"/>
  <c r="AB28917" i="1"/>
  <c r="AB9349" i="1"/>
  <c r="AB8736" i="1"/>
  <c r="AB9344" i="1"/>
  <c r="AB7085" i="1"/>
  <c r="AB11311" i="1"/>
  <c r="AB8427" i="1"/>
  <c r="AB18971" i="1"/>
  <c r="AB27733" i="1"/>
  <c r="AB18552" i="1"/>
  <c r="AB10371" i="1"/>
  <c r="AB1588" i="1"/>
  <c r="AB16590" i="1"/>
  <c r="AB17349" i="1"/>
  <c r="AB37756" i="1"/>
  <c r="AB33823" i="1"/>
  <c r="AB38134" i="1"/>
  <c r="AB726" i="1"/>
  <c r="AB19850" i="1"/>
  <c r="AB22460" i="1"/>
  <c r="AB26194" i="1"/>
  <c r="AB20059" i="1"/>
  <c r="AB20973" i="1"/>
  <c r="AB12554" i="1"/>
  <c r="AB37238" i="1"/>
  <c r="AB31748" i="1"/>
  <c r="AB24358" i="1"/>
  <c r="AB20958" i="1"/>
  <c r="AB31093" i="1"/>
  <c r="AB11532" i="1"/>
  <c r="AB31927" i="1"/>
  <c r="AB18631" i="1"/>
  <c r="AB28042" i="1"/>
  <c r="AB18689" i="1"/>
  <c r="AB7452" i="1"/>
  <c r="AB6279" i="1"/>
  <c r="AB26357" i="1"/>
  <c r="AB21276" i="1"/>
  <c r="AB12788" i="1"/>
  <c r="AB36241" i="1"/>
  <c r="AB6165" i="1"/>
  <c r="AB3781" i="1"/>
  <c r="AB12794" i="1"/>
  <c r="AB23025" i="1"/>
  <c r="AB19900" i="1"/>
  <c r="AB9490" i="1"/>
  <c r="AB13138" i="1"/>
  <c r="AB18714" i="1"/>
  <c r="AB34214" i="1"/>
  <c r="AB3885" i="1"/>
  <c r="AB18590" i="1"/>
  <c r="AB2373" i="1"/>
  <c r="AB18026" i="1"/>
  <c r="AB5011" i="1"/>
  <c r="AB29868" i="1"/>
  <c r="AB8084" i="1"/>
  <c r="AB35783" i="1"/>
  <c r="AB18259" i="1"/>
  <c r="AB36999" i="1"/>
  <c r="AB22624" i="1"/>
  <c r="AB29552" i="1"/>
  <c r="AB29733" i="1"/>
  <c r="AB6027" i="1"/>
  <c r="AB19790" i="1"/>
  <c r="AB2388" i="1"/>
  <c r="AB924" i="1"/>
  <c r="AB15795" i="1"/>
  <c r="AB20084" i="1"/>
  <c r="AB26938" i="1"/>
  <c r="AB25315" i="1"/>
  <c r="AB25988" i="1"/>
  <c r="AB20761" i="1"/>
  <c r="AB17156" i="1"/>
  <c r="AB14794" i="1"/>
  <c r="AB20653" i="1"/>
  <c r="AB28647" i="1"/>
  <c r="AB28688" i="1"/>
  <c r="AB5271" i="1"/>
  <c r="AB17177" i="1"/>
  <c r="AB31863" i="1"/>
  <c r="AB27643" i="1"/>
  <c r="AB21688" i="1"/>
  <c r="AB24326" i="1"/>
  <c r="AB1733" i="1"/>
  <c r="AB37621" i="1"/>
  <c r="AB20149" i="1"/>
  <c r="AB15199" i="1"/>
  <c r="AB31083" i="1"/>
  <c r="AB17125" i="1"/>
  <c r="AB32906" i="1"/>
  <c r="AB12424" i="1"/>
  <c r="AB11675" i="1"/>
  <c r="AB4837" i="1"/>
  <c r="AB19429" i="1"/>
  <c r="AB15144" i="1"/>
  <c r="AB38048" i="1"/>
  <c r="AB30939" i="1"/>
  <c r="AB17719" i="1"/>
  <c r="AB16960" i="1"/>
  <c r="AB19262" i="1"/>
  <c r="AB34420" i="1"/>
  <c r="AB12390" i="1"/>
  <c r="AB27632" i="1"/>
  <c r="AB29332" i="1"/>
  <c r="AB33689" i="1"/>
  <c r="AB6849" i="1"/>
  <c r="AB28248" i="1"/>
  <c r="AB11884" i="1"/>
  <c r="AB1114" i="1"/>
  <c r="AB8077" i="1"/>
  <c r="AB27122" i="1"/>
  <c r="AB27275" i="1"/>
  <c r="AB33867" i="1"/>
  <c r="AB35110" i="1"/>
  <c r="AB38140" i="1"/>
  <c r="AB16285" i="1"/>
  <c r="AB14796" i="1"/>
  <c r="AB12727" i="1"/>
  <c r="AB37902" i="1"/>
  <c r="AB35759" i="1"/>
  <c r="AB33503" i="1"/>
  <c r="AB21287" i="1"/>
  <c r="AB27579" i="1"/>
  <c r="AB30893" i="1"/>
  <c r="AB13909" i="1"/>
  <c r="AB32902" i="1"/>
  <c r="AB7547" i="1"/>
  <c r="AB32230" i="1"/>
  <c r="AB17345" i="1"/>
  <c r="AB37180" i="1"/>
  <c r="AB14015" i="1"/>
  <c r="AB11952" i="1"/>
  <c r="AB1398" i="1"/>
  <c r="AB33218" i="1"/>
  <c r="AB33045" i="1"/>
  <c r="AB6800" i="1"/>
  <c r="AB25705" i="1"/>
  <c r="AB27236" i="1"/>
  <c r="AB13153" i="1"/>
  <c r="AB8662" i="1"/>
  <c r="AB28376" i="1"/>
  <c r="AB38004" i="1"/>
  <c r="AB959" i="1"/>
  <c r="AB15152" i="1"/>
  <c r="AB4576" i="1"/>
  <c r="AB19467" i="1"/>
  <c r="AB13749" i="1"/>
  <c r="AB20908" i="1"/>
  <c r="AB29413" i="1"/>
  <c r="AB18521" i="1"/>
  <c r="AB19778" i="1"/>
  <c r="AB5180" i="1"/>
  <c r="AB25727" i="1"/>
  <c r="AB15265" i="1"/>
  <c r="AB17423" i="1"/>
  <c r="AB30358" i="1"/>
  <c r="AB37059" i="1"/>
  <c r="AB31837" i="1"/>
  <c r="AB37221" i="1"/>
  <c r="AB29160" i="1"/>
  <c r="AB13616" i="1"/>
  <c r="AB36601" i="1"/>
  <c r="AB36337" i="1"/>
  <c r="AB28604" i="1"/>
  <c r="AB31194" i="1"/>
  <c r="AB10465" i="1"/>
  <c r="AB16142" i="1"/>
  <c r="AB22246" i="1"/>
  <c r="AB15446" i="1"/>
  <c r="AB1851" i="1"/>
  <c r="AB20390" i="1"/>
  <c r="AB20101" i="1"/>
  <c r="AB10735" i="1"/>
  <c r="AB17575" i="1"/>
  <c r="AB27311" i="1"/>
  <c r="AB32103" i="1"/>
  <c r="AB21971" i="1"/>
  <c r="AB24628" i="1"/>
  <c r="AB4336" i="1"/>
  <c r="AB1409" i="1"/>
  <c r="AB34000" i="1"/>
  <c r="AB8270" i="1"/>
  <c r="AB20580" i="1"/>
  <c r="AB27837" i="1"/>
  <c r="AB31324" i="1"/>
  <c r="AB39785" i="1"/>
  <c r="AB27192" i="1"/>
  <c r="AB30370" i="1"/>
  <c r="AB23121" i="1"/>
  <c r="AB33724" i="1"/>
  <c r="AB6693" i="1"/>
  <c r="AB14341" i="1"/>
  <c r="AB39182" i="1"/>
  <c r="AB23973" i="1"/>
  <c r="AB26989" i="1"/>
  <c r="AB19776" i="1"/>
  <c r="AB39707" i="1"/>
  <c r="AB21877" i="1"/>
  <c r="AB13017" i="1"/>
  <c r="AB13283" i="1"/>
  <c r="AB10475" i="1"/>
  <c r="AB5753" i="1"/>
  <c r="AB1453" i="1"/>
  <c r="AB6038" i="1"/>
  <c r="AB2670" i="1"/>
  <c r="AB31096" i="1"/>
  <c r="AB5537" i="1"/>
  <c r="AB29204" i="1"/>
  <c r="AB3049" i="1"/>
  <c r="AB33181" i="1"/>
  <c r="AB12740" i="1"/>
  <c r="AB8976" i="1"/>
  <c r="AB34952" i="1"/>
  <c r="AB39568" i="1"/>
  <c r="AB24542" i="1"/>
  <c r="AB40079" i="1"/>
  <c r="AB35839" i="1"/>
  <c r="AB27660" i="1"/>
  <c r="AB21625" i="1"/>
  <c r="AB9156" i="1"/>
  <c r="AB9758" i="1"/>
  <c r="AB26327" i="1"/>
  <c r="AB38427" i="1"/>
  <c r="AB32060" i="1"/>
  <c r="AB12102" i="1"/>
  <c r="AB36363" i="1"/>
  <c r="AB30304" i="1"/>
  <c r="AB12829" i="1"/>
  <c r="AB32599" i="1"/>
  <c r="AB33736" i="1"/>
  <c r="AB8119" i="1"/>
  <c r="AB36707" i="1"/>
  <c r="AB32389" i="1"/>
  <c r="AB32456" i="1"/>
  <c r="AB5703" i="1"/>
  <c r="AB15898" i="1"/>
  <c r="AB1309" i="1"/>
  <c r="AB10849" i="1"/>
  <c r="AB25027" i="1"/>
  <c r="AB33371" i="1"/>
  <c r="AB35597" i="1"/>
  <c r="AB27883" i="1"/>
  <c r="AB20091" i="1"/>
  <c r="AB7287" i="1"/>
  <c r="AB33351" i="1"/>
  <c r="AB5526" i="1"/>
  <c r="AB30705" i="1"/>
  <c r="AB35638" i="1"/>
  <c r="AB19732" i="1"/>
  <c r="AB19126" i="1"/>
  <c r="AB29172" i="1"/>
  <c r="AB5260" i="1"/>
  <c r="AB17239" i="1"/>
  <c r="AB36400" i="1"/>
  <c r="AB10011" i="1"/>
  <c r="AB4737" i="1"/>
  <c r="AB18051" i="1"/>
  <c r="AB742" i="1"/>
  <c r="AB24372" i="1"/>
  <c r="AB25550" i="1"/>
  <c r="AB24852" i="1"/>
  <c r="AB16661" i="1"/>
  <c r="AB13092" i="1"/>
  <c r="AB39480" i="1"/>
  <c r="AB16047" i="1"/>
  <c r="AB25728" i="1"/>
  <c r="AB14836" i="1"/>
  <c r="AB38145" i="1"/>
  <c r="AB19286" i="1"/>
  <c r="AB36259" i="1"/>
  <c r="AB3622" i="1"/>
  <c r="AB16199" i="1"/>
  <c r="AB31276" i="1"/>
  <c r="AB30744" i="1"/>
  <c r="AB37570" i="1"/>
  <c r="AB7354" i="1"/>
  <c r="AB19803" i="1"/>
  <c r="AB22365" i="1"/>
  <c r="AB12941" i="1"/>
  <c r="AB4216" i="1"/>
  <c r="AB21697" i="1"/>
  <c r="AB33725" i="1"/>
  <c r="AB8723" i="1"/>
  <c r="AB19152" i="1"/>
  <c r="AB32271" i="1"/>
  <c r="AB26426" i="1"/>
  <c r="AB32661" i="1"/>
  <c r="AB21415" i="1"/>
  <c r="AB7774" i="1"/>
  <c r="AB31289" i="1"/>
  <c r="AB16103" i="1"/>
  <c r="AB24180" i="1"/>
  <c r="AB20361" i="1"/>
  <c r="AB2043" i="1"/>
  <c r="AB9001" i="1"/>
  <c r="AB26918" i="1"/>
  <c r="AB15950" i="1"/>
  <c r="AB12416" i="1"/>
  <c r="AB11113" i="1"/>
  <c r="AB15881" i="1"/>
  <c r="AB32144" i="1"/>
  <c r="AB40040" i="1"/>
  <c r="AB11927" i="1"/>
  <c r="AB22370" i="1"/>
  <c r="AB19767" i="1"/>
  <c r="AB7439" i="1"/>
  <c r="AB18707" i="1"/>
  <c r="AB8411" i="1"/>
  <c r="AB39419" i="1"/>
  <c r="AB24069" i="1"/>
  <c r="AB18978" i="1"/>
  <c r="AB26995" i="1"/>
  <c r="AB33637" i="1"/>
  <c r="AB17764" i="1"/>
  <c r="AB37298" i="1"/>
  <c r="AB38664" i="1"/>
  <c r="AB39177" i="1"/>
  <c r="AB29062" i="1"/>
  <c r="AB13299" i="1"/>
  <c r="AB24891" i="1"/>
  <c r="AB10033" i="1"/>
  <c r="AB40172" i="1"/>
  <c r="AB3272" i="1"/>
  <c r="AB11177" i="1"/>
  <c r="AB16755" i="1"/>
  <c r="AB10007" i="1"/>
  <c r="AB1384" i="1"/>
  <c r="AB21198" i="1"/>
  <c r="AB3274" i="1"/>
  <c r="AB7236" i="1"/>
  <c r="AB3206" i="1"/>
  <c r="AB38616" i="1"/>
  <c r="AB21753" i="1"/>
  <c r="AB39125" i="1"/>
  <c r="AB25171" i="1"/>
  <c r="AB33074" i="1"/>
  <c r="AB31593" i="1"/>
  <c r="AB31556" i="1"/>
  <c r="AB11483" i="1"/>
  <c r="AB34791" i="1"/>
  <c r="AB4018" i="1"/>
  <c r="AB16332" i="1"/>
  <c r="AB29899" i="1"/>
  <c r="AB19652" i="1"/>
  <c r="AB19772" i="1"/>
  <c r="AB31821" i="1"/>
  <c r="AB37074" i="1"/>
  <c r="AB11682" i="1"/>
  <c r="AB20561" i="1"/>
  <c r="AB11665" i="1"/>
  <c r="AB40113" i="1"/>
  <c r="AB8808" i="1"/>
  <c r="AB23945" i="1"/>
  <c r="AB18551" i="1"/>
  <c r="AB22943" i="1"/>
  <c r="AB13047" i="1"/>
  <c r="AB40213" i="1"/>
  <c r="AB14658" i="1"/>
  <c r="AB14591" i="1"/>
  <c r="AB25221" i="1"/>
  <c r="AB31179" i="1"/>
  <c r="AB31017" i="1"/>
  <c r="AB15693" i="1"/>
  <c r="AB3158" i="1"/>
  <c r="AB28535" i="1"/>
  <c r="AB2310" i="1"/>
  <c r="AB39464" i="1"/>
  <c r="AB13994" i="1"/>
  <c r="AB8707" i="1"/>
  <c r="AB18019" i="1"/>
  <c r="AB16698" i="1"/>
  <c r="AB7191" i="1"/>
  <c r="AB15291" i="1"/>
  <c r="AB14087" i="1"/>
  <c r="AB33080" i="1"/>
  <c r="AB5101" i="1"/>
  <c r="AB29365" i="1"/>
  <c r="AB40380" i="1"/>
  <c r="AB707" i="1"/>
  <c r="AB33707" i="1"/>
  <c r="AB18344" i="1"/>
  <c r="AB15132" i="1"/>
  <c r="AB27522" i="1"/>
  <c r="AB13857" i="1"/>
  <c r="AB19151" i="1"/>
  <c r="AB36172" i="1"/>
  <c r="AB21640" i="1"/>
  <c r="AB40077" i="1"/>
  <c r="AB27692" i="1"/>
  <c r="AB37757" i="1"/>
  <c r="AB11085" i="1"/>
  <c r="AB9528" i="1"/>
  <c r="AB13157" i="1"/>
  <c r="AB6577" i="1"/>
  <c r="AB29077" i="1"/>
  <c r="AB12437" i="1"/>
  <c r="AB19299" i="1"/>
  <c r="AB31809" i="1"/>
  <c r="AB5000" i="1"/>
  <c r="AB28150" i="1"/>
  <c r="AB25155" i="1"/>
  <c r="AB21303" i="1"/>
  <c r="AB32145" i="1"/>
  <c r="AB4919" i="1"/>
  <c r="AB20038" i="1"/>
  <c r="AB28328" i="1"/>
  <c r="AB32291" i="1"/>
  <c r="AB1165" i="1"/>
  <c r="AB28292" i="1"/>
  <c r="AB3359" i="1"/>
  <c r="AB13396" i="1"/>
  <c r="AB6109" i="1"/>
  <c r="AB39085" i="1"/>
  <c r="AB23491" i="1"/>
  <c r="AB6803" i="1"/>
  <c r="AB36840" i="1"/>
  <c r="AB37514" i="1"/>
  <c r="AB9176" i="1"/>
  <c r="AB36360" i="1"/>
  <c r="AB7999" i="1"/>
  <c r="AB10248" i="1"/>
  <c r="AB16268" i="1"/>
  <c r="AB34195" i="1"/>
  <c r="AB21016" i="1"/>
  <c r="AB31160" i="1"/>
  <c r="AB26150" i="1"/>
  <c r="AB1456" i="1"/>
  <c r="AB3482" i="1"/>
  <c r="AB22077" i="1"/>
  <c r="AB37944" i="1"/>
  <c r="AB15140" i="1"/>
  <c r="AB28825" i="1"/>
  <c r="AB28370" i="1"/>
  <c r="AB15158" i="1"/>
  <c r="AB24904" i="1"/>
  <c r="AB40221" i="1"/>
  <c r="AB11860" i="1"/>
  <c r="AB21482" i="1"/>
  <c r="AB2895" i="1"/>
  <c r="AB36216" i="1"/>
  <c r="AB23943" i="1"/>
  <c r="AB31328" i="1"/>
  <c r="AB16220" i="1"/>
  <c r="AB1998" i="1"/>
  <c r="AB28044" i="1"/>
  <c r="AB37062" i="1"/>
  <c r="AB26679" i="1"/>
  <c r="AB25197" i="1"/>
  <c r="AB35451" i="1"/>
  <c r="AB36830" i="1"/>
  <c r="AB30739" i="1"/>
  <c r="AB24929" i="1"/>
  <c r="AB15249" i="1"/>
  <c r="AB40446" i="1"/>
  <c r="AB15341" i="1"/>
  <c r="AB7477" i="1"/>
  <c r="AB9594" i="1"/>
  <c r="AB24794" i="1"/>
  <c r="AB4056" i="1"/>
  <c r="AB17942" i="1"/>
  <c r="AB25412" i="1"/>
  <c r="AB17867" i="1"/>
  <c r="AB30041" i="1"/>
  <c r="AB35013" i="1"/>
  <c r="AB29111" i="1"/>
  <c r="AB2509" i="1"/>
  <c r="AB37952" i="1"/>
  <c r="AB28974" i="1"/>
  <c r="AB16748" i="1"/>
  <c r="AB24134" i="1"/>
  <c r="AB40235" i="1"/>
  <c r="AB16982" i="1"/>
  <c r="AB16075" i="1"/>
  <c r="AB18733" i="1"/>
  <c r="AB31919" i="1"/>
  <c r="AB33192" i="1"/>
  <c r="AB20992" i="1"/>
  <c r="AB25689" i="1"/>
  <c r="AB13683" i="1"/>
  <c r="AB35371" i="1"/>
  <c r="AB13932" i="1"/>
  <c r="AB17394" i="1"/>
  <c r="AB11413" i="1"/>
  <c r="AB34540" i="1"/>
  <c r="AB22167" i="1"/>
  <c r="AB6298" i="1"/>
  <c r="AB16644" i="1"/>
  <c r="AB32583" i="1"/>
  <c r="AB12680" i="1"/>
  <c r="AB16713" i="1"/>
  <c r="AB33248" i="1"/>
  <c r="AB22580" i="1"/>
  <c r="AB38989" i="1"/>
  <c r="AB21335" i="1"/>
  <c r="AB10620" i="1"/>
  <c r="AB32211" i="1"/>
  <c r="AB22139" i="1"/>
  <c r="AB30401" i="1"/>
  <c r="AB17114" i="1"/>
  <c r="AB9187" i="1"/>
  <c r="AB2011" i="1"/>
  <c r="AB18105" i="1"/>
  <c r="AB30702" i="1"/>
  <c r="AB13582" i="1"/>
  <c r="AB15911" i="1"/>
  <c r="AB37283" i="1"/>
  <c r="AB25327" i="1"/>
  <c r="AB26012" i="1"/>
  <c r="AB13916" i="1"/>
  <c r="AB27207" i="1"/>
  <c r="AB25141" i="1"/>
  <c r="AB12583" i="1"/>
  <c r="AB10571" i="1"/>
  <c r="AB33843" i="1"/>
  <c r="AB16536" i="1"/>
  <c r="AB35894" i="1"/>
  <c r="AB31670" i="1"/>
  <c r="AB24418" i="1"/>
  <c r="AB30826" i="1"/>
  <c r="AB24656" i="1"/>
  <c r="AB18134" i="1"/>
  <c r="AB11791" i="1"/>
  <c r="AB35896" i="1"/>
  <c r="AB29428" i="1"/>
  <c r="AB7030" i="1"/>
  <c r="AB19567" i="1"/>
  <c r="AB16633" i="1"/>
  <c r="AB34190" i="1"/>
  <c r="AB39361" i="1"/>
  <c r="AB28623" i="1"/>
  <c r="AB35374" i="1"/>
  <c r="AB25833" i="1"/>
  <c r="AB26734" i="1"/>
  <c r="AB15917" i="1"/>
  <c r="AB15426" i="1"/>
  <c r="AB14117" i="1"/>
  <c r="AB18056" i="1"/>
  <c r="AB27690" i="1"/>
  <c r="AB28460" i="1"/>
  <c r="AB23917" i="1"/>
  <c r="AB14267" i="1"/>
  <c r="AB37397" i="1"/>
  <c r="AB25855" i="1"/>
  <c r="AB14526" i="1"/>
  <c r="AB14860" i="1"/>
  <c r="AB32900" i="1"/>
  <c r="AB22014" i="1"/>
  <c r="AB8353" i="1"/>
  <c r="AB10913" i="1"/>
  <c r="AB36440" i="1"/>
  <c r="AB32131" i="1"/>
  <c r="AB26081" i="1"/>
  <c r="AB39098" i="1"/>
  <c r="AB31907" i="1"/>
  <c r="AB3233" i="1"/>
  <c r="AB11999" i="1"/>
  <c r="AB29214" i="1"/>
  <c r="AB16492" i="1"/>
  <c r="AB3831" i="1"/>
  <c r="AB26400" i="1"/>
  <c r="AB19696" i="1"/>
  <c r="AB35909" i="1"/>
  <c r="AB40266" i="1"/>
  <c r="AB12918" i="1"/>
  <c r="AB32600" i="1"/>
  <c r="AB9689" i="1"/>
  <c r="AB34154" i="1"/>
  <c r="AB24275" i="1"/>
  <c r="AB36132" i="1"/>
  <c r="AB31479" i="1"/>
  <c r="AB34495" i="1"/>
  <c r="AB23880" i="1"/>
  <c r="AB16766" i="1"/>
  <c r="AB29533" i="1"/>
  <c r="AB14731" i="1"/>
  <c r="AB4977" i="1"/>
  <c r="AB23186" i="1"/>
  <c r="AB4318" i="1"/>
  <c r="AB28983" i="1"/>
  <c r="AB26462" i="1"/>
  <c r="AB20192" i="1"/>
  <c r="AB382" i="1"/>
  <c r="AB36138" i="1"/>
  <c r="AB1993" i="1"/>
  <c r="AB27531" i="1"/>
  <c r="AB716" i="1"/>
  <c r="AB7798" i="1"/>
  <c r="AB6343" i="1"/>
  <c r="AB13273" i="1"/>
  <c r="AB16194" i="1"/>
  <c r="AB3182" i="1"/>
  <c r="AB38454" i="1"/>
  <c r="AB23102" i="1"/>
  <c r="AB32201" i="1"/>
  <c r="AB10306" i="1"/>
  <c r="AB2102" i="1"/>
  <c r="AB14391" i="1"/>
  <c r="AB36834" i="1"/>
  <c r="AB31952" i="1"/>
  <c r="AB16507" i="1"/>
  <c r="AB33186" i="1"/>
  <c r="AB13726" i="1"/>
  <c r="AB9614" i="1"/>
  <c r="AB23704" i="1"/>
  <c r="AB27024" i="1"/>
  <c r="AB3821" i="1"/>
  <c r="AB38931" i="1"/>
  <c r="AB14743" i="1"/>
  <c r="AB18729" i="1"/>
  <c r="AB11677" i="1"/>
  <c r="AB17209" i="1"/>
  <c r="AB31210" i="1"/>
  <c r="AB23153" i="1"/>
  <c r="AB31832" i="1"/>
  <c r="AB22675" i="1"/>
  <c r="AB4922" i="1"/>
  <c r="AB36708" i="1"/>
  <c r="AB12156" i="1"/>
  <c r="AB27312" i="1"/>
  <c r="AB25781" i="1"/>
  <c r="AB7474" i="1"/>
  <c r="AB37351" i="1"/>
  <c r="AB23305" i="1"/>
  <c r="AB22676" i="1"/>
  <c r="AB9008" i="1"/>
  <c r="AB28933" i="1"/>
  <c r="AB15325" i="1"/>
  <c r="AB6113" i="1"/>
  <c r="AB35868" i="1"/>
  <c r="AB13720" i="1"/>
  <c r="AB34216" i="1"/>
  <c r="AB40447" i="1"/>
  <c r="AB5408" i="1"/>
  <c r="AB26269" i="1"/>
  <c r="AB6119" i="1"/>
  <c r="AB12630" i="1"/>
  <c r="AB39961" i="1"/>
  <c r="AB36093" i="1"/>
  <c r="AB34373" i="1"/>
  <c r="AB4051" i="1"/>
  <c r="AB6086" i="1"/>
  <c r="AB4112" i="1"/>
  <c r="AB39292" i="1"/>
  <c r="AB27426" i="1"/>
  <c r="AB22870" i="1"/>
  <c r="AB27909" i="1"/>
  <c r="AB4067" i="1"/>
  <c r="AB34454" i="1"/>
  <c r="AB4498" i="1"/>
  <c r="AB5860" i="1"/>
  <c r="AB9055" i="1"/>
  <c r="AB29630" i="1"/>
  <c r="AB10629" i="1"/>
  <c r="AB17911" i="1"/>
  <c r="AB40454" i="1"/>
  <c r="AB17073" i="1"/>
  <c r="AB36905" i="1"/>
  <c r="AB19840" i="1"/>
  <c r="AB27457" i="1"/>
  <c r="AB4165" i="1"/>
  <c r="AB11933" i="1"/>
  <c r="AB20640" i="1"/>
  <c r="AB17837" i="1"/>
  <c r="AB31589" i="1"/>
  <c r="AB29512" i="1"/>
  <c r="AB11767" i="1"/>
  <c r="AB22294" i="1"/>
  <c r="AB339" i="1"/>
  <c r="AB27731" i="1"/>
  <c r="AB24350" i="1"/>
  <c r="AB3504" i="1"/>
  <c r="AB17165" i="1"/>
  <c r="AB5076" i="1"/>
  <c r="AB39430" i="1"/>
  <c r="AB25008" i="1"/>
  <c r="AB4651" i="1"/>
  <c r="AB34284" i="1"/>
  <c r="AB24479" i="1"/>
  <c r="AB24262" i="1"/>
  <c r="AB8516" i="1"/>
  <c r="AB24292" i="1"/>
  <c r="AB17048" i="1"/>
  <c r="AB23805" i="1"/>
  <c r="AB33037" i="1"/>
  <c r="AB31813" i="1"/>
  <c r="AB31397" i="1"/>
  <c r="AB18495" i="1"/>
  <c r="AB15716" i="1"/>
  <c r="AB3985" i="1"/>
  <c r="AB4093" i="1"/>
  <c r="AB21707" i="1"/>
  <c r="AB11613" i="1"/>
  <c r="AB29228" i="1"/>
  <c r="AB6472" i="1"/>
  <c r="AB30057" i="1"/>
  <c r="AB970" i="1"/>
  <c r="AB22051" i="1"/>
  <c r="AB36358" i="1"/>
  <c r="AB28301" i="1"/>
  <c r="AB27830" i="1"/>
  <c r="AB6035" i="1"/>
  <c r="AB40053" i="1"/>
  <c r="AB19488" i="1"/>
  <c r="AB29319" i="1"/>
  <c r="AB4043" i="1"/>
  <c r="AB12917" i="1"/>
  <c r="AB1926" i="1"/>
  <c r="AB12702" i="1"/>
  <c r="AB39788" i="1"/>
  <c r="AB28017" i="1"/>
  <c r="AB7991" i="1"/>
  <c r="AB21562" i="1"/>
  <c r="AB3828" i="1"/>
  <c r="AB9415" i="1"/>
  <c r="AB17102" i="1"/>
  <c r="AB18931" i="1"/>
  <c r="AB3328" i="1"/>
  <c r="AB26665" i="1"/>
  <c r="AB19516" i="1"/>
  <c r="AB32597" i="1"/>
  <c r="AB19527" i="1"/>
  <c r="AB22019" i="1"/>
  <c r="AB5727" i="1"/>
  <c r="AB34016" i="1"/>
  <c r="AB8360" i="1"/>
  <c r="AB21118" i="1"/>
  <c r="AB39129" i="1"/>
  <c r="AB17122" i="1"/>
  <c r="AB7066" i="1"/>
  <c r="AB19164" i="1"/>
  <c r="AB36406" i="1"/>
  <c r="AB28465" i="1"/>
  <c r="AB25594" i="1"/>
  <c r="AB8720" i="1"/>
  <c r="AB13152" i="1"/>
  <c r="AB12632" i="1"/>
  <c r="AB13423" i="1"/>
  <c r="AB9330" i="1"/>
  <c r="AB35421" i="1"/>
  <c r="AB17796" i="1"/>
  <c r="AB30800" i="1"/>
  <c r="AB26929" i="1"/>
  <c r="AB25585" i="1"/>
  <c r="AB28199" i="1"/>
  <c r="AB14524" i="1"/>
  <c r="AB32250" i="1"/>
  <c r="AB37956" i="1"/>
  <c r="AB35489" i="1"/>
  <c r="AB37434" i="1"/>
  <c r="AB12668" i="1"/>
  <c r="AB28431" i="1"/>
  <c r="AB38752" i="1"/>
  <c r="AB24426" i="1"/>
  <c r="AB26965" i="1"/>
  <c r="AB8210" i="1"/>
  <c r="AB7622" i="1"/>
  <c r="AB26382" i="1"/>
  <c r="AB30856" i="1"/>
  <c r="AB15457" i="1"/>
  <c r="AB14873" i="1"/>
  <c r="AB34215" i="1"/>
  <c r="AB23770" i="1"/>
  <c r="AB16190" i="1"/>
  <c r="AB32366" i="1"/>
  <c r="AB2640" i="1"/>
  <c r="AB11719" i="1"/>
  <c r="AB22159" i="1"/>
  <c r="AB18176" i="1"/>
  <c r="AB32753" i="1"/>
  <c r="AB39867" i="1"/>
  <c r="AB15816" i="1"/>
  <c r="AB37080" i="1"/>
  <c r="AB25316" i="1"/>
  <c r="AB26286" i="1"/>
  <c r="AB37504" i="1"/>
  <c r="AB12142" i="1"/>
  <c r="AB26902" i="1"/>
  <c r="AB15844" i="1"/>
  <c r="AB31094" i="1"/>
  <c r="AB17011" i="1"/>
  <c r="AB18690" i="1"/>
  <c r="AB12512" i="1"/>
  <c r="AB26812" i="1"/>
  <c r="AB38017" i="1"/>
  <c r="AB37641" i="1"/>
  <c r="AB2120" i="1"/>
  <c r="AB32581" i="1"/>
  <c r="AB21577" i="1"/>
  <c r="AB28043" i="1"/>
  <c r="AB35495" i="1"/>
  <c r="AB14114" i="1"/>
  <c r="AB24333" i="1"/>
  <c r="AB4880" i="1"/>
  <c r="AB7270" i="1"/>
  <c r="AB10848" i="1"/>
  <c r="AB5169" i="1"/>
  <c r="AB34431" i="1"/>
  <c r="AB6433" i="1"/>
  <c r="AB22796" i="1"/>
  <c r="AB27850" i="1"/>
  <c r="AB25383" i="1"/>
  <c r="AB23005" i="1"/>
  <c r="AB5267" i="1"/>
  <c r="AB9977" i="1"/>
  <c r="AB16008" i="1"/>
  <c r="AB11778" i="1"/>
  <c r="AB30262" i="1"/>
  <c r="AB11354" i="1"/>
  <c r="AB28473" i="1"/>
  <c r="AB25609" i="1"/>
  <c r="AB14346" i="1"/>
  <c r="AB6084" i="1"/>
  <c r="AB32166" i="1"/>
  <c r="AB5005" i="1"/>
  <c r="AB28216" i="1"/>
  <c r="AB13485" i="1"/>
  <c r="AB19871" i="1"/>
  <c r="AB33365" i="1"/>
  <c r="AB16662" i="1"/>
  <c r="AB25452" i="1"/>
  <c r="AB29663" i="1"/>
  <c r="AB31750" i="1"/>
  <c r="AB39733" i="1"/>
  <c r="AB5172" i="1"/>
  <c r="AB4431" i="1"/>
  <c r="AB21497" i="1"/>
  <c r="AB10471" i="1"/>
  <c r="AB18853" i="1"/>
  <c r="AB20849" i="1"/>
  <c r="AB9411" i="1"/>
  <c r="AB1210" i="1"/>
  <c r="AB6595" i="1"/>
  <c r="AB28271" i="1"/>
  <c r="AB37681" i="1"/>
  <c r="AB17563" i="1"/>
  <c r="AB40062" i="1"/>
  <c r="AB221" i="1"/>
  <c r="AB10964" i="1"/>
  <c r="AB17865" i="1"/>
  <c r="AB13306" i="1"/>
  <c r="AB33861" i="1"/>
  <c r="AB33646" i="1"/>
  <c r="AB39588" i="1"/>
  <c r="AB8278" i="1"/>
  <c r="AB15981" i="1"/>
  <c r="AB17962" i="1"/>
  <c r="AB2427" i="1"/>
  <c r="AB14407" i="1"/>
  <c r="AB38526" i="1"/>
  <c r="AB36355" i="1"/>
  <c r="AB34840" i="1"/>
  <c r="AB5243" i="1"/>
  <c r="AB28737" i="1"/>
  <c r="AB15937" i="1"/>
  <c r="AB13535" i="1"/>
  <c r="AB39092" i="1"/>
  <c r="AB22804" i="1"/>
  <c r="AB36825" i="1"/>
  <c r="AB2156" i="1"/>
  <c r="AB31085" i="1"/>
  <c r="AB25915" i="1"/>
  <c r="AB16672" i="1"/>
  <c r="AB28175" i="1"/>
  <c r="AB12979" i="1"/>
  <c r="AB21220" i="1"/>
  <c r="AB29971" i="1"/>
  <c r="AB38132" i="1"/>
  <c r="AB5818" i="1"/>
  <c r="AB33966" i="1"/>
  <c r="AB10965" i="1"/>
  <c r="AB15451" i="1"/>
  <c r="AB15036" i="1"/>
  <c r="AB21510" i="1"/>
  <c r="AB22162" i="1"/>
  <c r="AB27198" i="1"/>
  <c r="AB28584" i="1"/>
  <c r="AB14924" i="1"/>
  <c r="AB36387" i="1"/>
  <c r="AB35595" i="1"/>
  <c r="AB6932" i="1"/>
  <c r="AB37369" i="1"/>
  <c r="AB26913" i="1"/>
  <c r="AB14936" i="1"/>
  <c r="AB27259" i="1"/>
  <c r="AB10805" i="1"/>
  <c r="AB29140" i="1"/>
  <c r="AB28821" i="1"/>
  <c r="AB11497" i="1"/>
  <c r="AB37661" i="1"/>
  <c r="AB36647" i="1"/>
  <c r="AB18565" i="1"/>
  <c r="AB15858" i="1"/>
  <c r="AB36544" i="1"/>
  <c r="AB1973" i="1"/>
  <c r="AB39282" i="1"/>
  <c r="AB12137" i="1"/>
  <c r="AB4673" i="1"/>
  <c r="AB9046" i="1"/>
  <c r="AB35370" i="1"/>
  <c r="AB18668" i="1"/>
  <c r="AB28747" i="1"/>
  <c r="AB38693" i="1"/>
  <c r="AB7087" i="1"/>
  <c r="AB17698" i="1"/>
  <c r="AB38662" i="1"/>
  <c r="AB38080" i="1"/>
  <c r="AB36296" i="1"/>
  <c r="AB39398" i="1"/>
  <c r="AB33611" i="1"/>
  <c r="AB28819" i="1"/>
  <c r="AB26705" i="1"/>
  <c r="AB24139" i="1"/>
  <c r="AB18462" i="1"/>
  <c r="AB22141" i="1"/>
  <c r="AB30193" i="1"/>
  <c r="AB23120" i="1"/>
  <c r="AB3289" i="1"/>
  <c r="AB33676" i="1"/>
  <c r="AB38766" i="1"/>
  <c r="AB32438" i="1"/>
  <c r="AB19139" i="1"/>
  <c r="AB27485" i="1"/>
  <c r="AB14221" i="1"/>
  <c r="AB40184" i="1"/>
  <c r="AB21882" i="1"/>
  <c r="AB19970" i="1"/>
  <c r="AB26336" i="1"/>
  <c r="AB28238" i="1"/>
  <c r="AB38192" i="1"/>
  <c r="AB20921" i="1"/>
  <c r="AB6537" i="1"/>
  <c r="AB17227" i="1"/>
  <c r="AB3431" i="1"/>
  <c r="AB32051" i="1"/>
  <c r="AB25011" i="1"/>
  <c r="AB23711" i="1"/>
  <c r="AB36632" i="1"/>
  <c r="AB17956" i="1"/>
  <c r="AB36256" i="1"/>
  <c r="AB31349" i="1"/>
  <c r="AB33574" i="1"/>
  <c r="AB34436" i="1"/>
  <c r="AB26876" i="1"/>
  <c r="AB32076" i="1"/>
  <c r="AB20636" i="1"/>
  <c r="AB29807" i="1"/>
  <c r="AB4518" i="1"/>
  <c r="AB28418" i="1"/>
  <c r="AB11777" i="1"/>
  <c r="AB11135" i="1"/>
  <c r="AB9422" i="1"/>
  <c r="AB30100" i="1"/>
  <c r="AB9464" i="1"/>
  <c r="AB9432" i="1"/>
  <c r="AB36227" i="1"/>
  <c r="AB14362" i="1"/>
  <c r="AB14162" i="1"/>
  <c r="AB13978" i="1"/>
  <c r="AB22945" i="1"/>
  <c r="AB35582" i="1"/>
  <c r="AB16767" i="1"/>
  <c r="AB11694" i="1"/>
  <c r="AB14339" i="1"/>
  <c r="AB22209" i="1"/>
  <c r="AB24976" i="1"/>
  <c r="AB28802" i="1"/>
  <c r="AB33050" i="1"/>
  <c r="AB2844" i="1"/>
  <c r="AB21787" i="1"/>
  <c r="AB3153" i="1"/>
  <c r="AB20080" i="1"/>
  <c r="AB26468" i="1"/>
  <c r="AB38560" i="1"/>
  <c r="AB12710" i="1"/>
  <c r="AB4897" i="1"/>
  <c r="AB23757" i="1"/>
  <c r="AB18536" i="1"/>
  <c r="AB29321" i="1"/>
  <c r="AB26963" i="1"/>
  <c r="AB24132" i="1"/>
  <c r="AB20350" i="1"/>
  <c r="AB39529" i="1"/>
  <c r="AB8268" i="1"/>
  <c r="AB37685" i="1"/>
  <c r="AB602" i="1"/>
  <c r="AB11059" i="1"/>
  <c r="AB36779" i="1"/>
  <c r="AB25928" i="1"/>
  <c r="AB3327" i="1"/>
  <c r="AB33737" i="1"/>
  <c r="AB18870" i="1"/>
  <c r="AB9599" i="1"/>
  <c r="AB38018" i="1"/>
  <c r="AB31315" i="1"/>
  <c r="AB30323" i="1"/>
  <c r="AB993" i="1"/>
  <c r="AB35994" i="1"/>
  <c r="AB17162" i="1"/>
  <c r="AB27341" i="1"/>
  <c r="AB4225" i="1"/>
  <c r="AB40237" i="1"/>
  <c r="AB26892" i="1"/>
  <c r="AB4798" i="1"/>
  <c r="AB6016" i="1"/>
  <c r="AB12627" i="1"/>
  <c r="AB20124" i="1"/>
  <c r="AB20472" i="1"/>
  <c r="AB22150" i="1"/>
  <c r="AB15883" i="1"/>
  <c r="AB26862" i="1"/>
  <c r="AB18611" i="1"/>
  <c r="AB38962" i="1"/>
  <c r="AB25522" i="1"/>
  <c r="AB18231" i="1"/>
  <c r="AB25947" i="1"/>
  <c r="AB29950" i="1"/>
  <c r="AB36968" i="1"/>
  <c r="AB26646" i="1"/>
  <c r="AB37995" i="1"/>
  <c r="AB11506" i="1"/>
  <c r="AB21089" i="1"/>
  <c r="AB34967" i="1"/>
  <c r="AB14051" i="1"/>
  <c r="AB21312" i="1"/>
  <c r="AB11185" i="1"/>
  <c r="AB31638" i="1"/>
  <c r="AB9218" i="1"/>
  <c r="AB32243" i="1"/>
  <c r="AB9738" i="1"/>
  <c r="AB26042" i="1"/>
  <c r="AB14459" i="1"/>
  <c r="AB4795" i="1"/>
  <c r="AB16989" i="1"/>
  <c r="AB30399" i="1"/>
  <c r="AB18615" i="1"/>
  <c r="AB30755" i="1"/>
  <c r="AB17338" i="1"/>
  <c r="AB22732" i="1"/>
  <c r="AB11494" i="1"/>
  <c r="AB31422" i="1"/>
  <c r="AB35490" i="1"/>
  <c r="AB9246" i="1"/>
  <c r="AB35768" i="1"/>
  <c r="AB37687" i="1"/>
  <c r="AB10400" i="1"/>
  <c r="AB12884" i="1"/>
  <c r="AB31143" i="1"/>
  <c r="AB12420" i="1"/>
  <c r="AB10984" i="1"/>
  <c r="AB36598" i="1"/>
  <c r="AB7055" i="1"/>
  <c r="AB4353" i="1"/>
  <c r="AB38081" i="1"/>
  <c r="AB8480" i="1"/>
  <c r="AB34193" i="1"/>
  <c r="AB17855" i="1"/>
  <c r="AB26721" i="1"/>
  <c r="AB35867" i="1"/>
  <c r="AB855" i="1"/>
  <c r="AB6502" i="1"/>
  <c r="AB19938" i="1"/>
  <c r="AB313" i="1"/>
  <c r="AB11840" i="1"/>
  <c r="AB30709" i="1"/>
  <c r="AB36419" i="1"/>
  <c r="AB21700" i="1"/>
  <c r="AB3026" i="1"/>
  <c r="AB31443" i="1"/>
  <c r="AB37522" i="1"/>
  <c r="AB20900" i="1"/>
  <c r="AB24540" i="1"/>
  <c r="AB36040" i="1"/>
  <c r="AB16531" i="1"/>
  <c r="AB15610" i="1"/>
  <c r="AB19935" i="1"/>
  <c r="AB29904" i="1"/>
  <c r="AB11712" i="1"/>
  <c r="AB21515" i="1"/>
  <c r="AB32063" i="1"/>
  <c r="AB18527" i="1"/>
  <c r="AB22387" i="1"/>
  <c r="AB29618" i="1"/>
  <c r="AB5921" i="1"/>
  <c r="AB36198" i="1"/>
  <c r="AB7870" i="1"/>
  <c r="AB9942" i="1"/>
  <c r="AB32452" i="1"/>
  <c r="AB16578" i="1"/>
  <c r="AB17103" i="1"/>
  <c r="AB25166" i="1"/>
  <c r="AB37407" i="1"/>
  <c r="AB22394" i="1"/>
  <c r="AB15028" i="1"/>
  <c r="AB8772" i="1"/>
  <c r="AB9222" i="1"/>
  <c r="AB37472" i="1"/>
  <c r="AB11386" i="1"/>
  <c r="AB7232" i="1"/>
  <c r="AB7857" i="1"/>
  <c r="AB34318" i="1"/>
  <c r="AB22428" i="1"/>
  <c r="AB17692" i="1"/>
  <c r="AB21081" i="1"/>
  <c r="AB15808" i="1"/>
  <c r="AB178" i="1"/>
  <c r="AB11492" i="1"/>
  <c r="AB9044" i="1"/>
  <c r="AB20023" i="1"/>
  <c r="AB38928" i="1"/>
  <c r="AB24107" i="1"/>
  <c r="AB34235" i="1"/>
  <c r="AB30033" i="1"/>
  <c r="AB13818" i="1"/>
  <c r="AB13261" i="1"/>
  <c r="AB9332" i="1"/>
  <c r="AB31079" i="1"/>
  <c r="AB7601" i="1"/>
  <c r="AB39613" i="1"/>
  <c r="AB32607" i="1"/>
  <c r="AB32059" i="1"/>
  <c r="AB21110" i="1"/>
  <c r="AB40416" i="1"/>
  <c r="AB3122" i="1"/>
  <c r="AB17374" i="1"/>
  <c r="AB21770" i="1"/>
  <c r="AB11913" i="1"/>
  <c r="AB35343" i="1"/>
  <c r="AB37237" i="1"/>
  <c r="AB36014" i="1"/>
  <c r="AB18120" i="1"/>
  <c r="AB25498" i="1"/>
  <c r="AB6613" i="1"/>
  <c r="AB25688" i="1"/>
  <c r="AB16595" i="1"/>
  <c r="AB21340" i="1"/>
  <c r="AB30981" i="1"/>
  <c r="AB34419" i="1"/>
  <c r="AB8867" i="1"/>
  <c r="AB18086" i="1"/>
  <c r="AB20255" i="1"/>
  <c r="AB38125" i="1"/>
  <c r="AB20243" i="1"/>
  <c r="AB37730" i="1"/>
  <c r="AB9284" i="1"/>
  <c r="AB27552" i="1"/>
  <c r="AB9145" i="1"/>
  <c r="AB22119" i="1"/>
  <c r="AB28317" i="1"/>
  <c r="AB28172" i="1"/>
  <c r="AB37130" i="1"/>
  <c r="AB27973" i="1"/>
  <c r="AB9056" i="1"/>
  <c r="AB23128" i="1"/>
  <c r="AB32391" i="1"/>
  <c r="AB17587" i="1"/>
  <c r="AB4649" i="1"/>
  <c r="AB1505" i="1"/>
  <c r="AB25677" i="1"/>
  <c r="AB19748" i="1"/>
  <c r="AB32422" i="1"/>
  <c r="AB28159" i="1"/>
  <c r="AB14473" i="1"/>
  <c r="AB24111" i="1"/>
  <c r="AB23280" i="1"/>
  <c r="AB7257" i="1"/>
  <c r="AB19127" i="1"/>
  <c r="AB23334" i="1"/>
  <c r="AB28572" i="1"/>
  <c r="AB2913" i="1"/>
  <c r="AB856" i="1"/>
  <c r="AB14079" i="1"/>
  <c r="AB38628" i="1"/>
  <c r="AB26248" i="1"/>
  <c r="AB14527" i="1"/>
  <c r="AB6804" i="1"/>
  <c r="AB35589" i="1"/>
  <c r="AB32776" i="1"/>
  <c r="AB24062" i="1"/>
  <c r="AB1788" i="1"/>
  <c r="AB11503" i="1"/>
  <c r="AB8464" i="1"/>
  <c r="AB28506" i="1"/>
  <c r="AB38470" i="1"/>
  <c r="AB35719" i="1"/>
  <c r="AB33295" i="1"/>
  <c r="AB35859" i="1"/>
  <c r="AB30315" i="1"/>
  <c r="AB18635" i="1"/>
  <c r="AB21702" i="1"/>
  <c r="AB16778" i="1"/>
  <c r="AB31639" i="1"/>
  <c r="AB21489" i="1"/>
  <c r="AB8038" i="1"/>
  <c r="AB36580" i="1"/>
  <c r="AB23142" i="1"/>
  <c r="AB3152" i="1"/>
  <c r="AB9662" i="1"/>
  <c r="AB27157" i="1"/>
  <c r="AB2881" i="1"/>
  <c r="AB3596" i="1"/>
  <c r="AB34241" i="1"/>
  <c r="AB28355" i="1"/>
  <c r="AB27399" i="1"/>
  <c r="AB21935" i="1"/>
  <c r="AB8460" i="1"/>
  <c r="AB5331" i="1"/>
  <c r="AB141" i="1"/>
  <c r="AB30550" i="1"/>
  <c r="AB3905" i="1"/>
  <c r="AB5423" i="1"/>
  <c r="AB18643" i="1"/>
  <c r="AB36235" i="1"/>
  <c r="AB39768" i="1"/>
  <c r="AB18602" i="1"/>
  <c r="AB7956" i="1"/>
  <c r="AB9742" i="1"/>
  <c r="AB39381" i="1"/>
  <c r="AB18135" i="1"/>
  <c r="AB8644" i="1"/>
  <c r="AB4868" i="1"/>
  <c r="AB36080" i="1"/>
  <c r="AB16039" i="1"/>
  <c r="AB12418" i="1"/>
  <c r="AB22821" i="1"/>
  <c r="AB7836" i="1"/>
  <c r="AB20319" i="1"/>
  <c r="AB9719" i="1"/>
  <c r="AB28874" i="1"/>
  <c r="AB24388" i="1"/>
  <c r="AB5887" i="1"/>
  <c r="AB16417" i="1"/>
  <c r="AB9148" i="1"/>
  <c r="AB24050" i="1"/>
  <c r="AB31968" i="1"/>
  <c r="AB27338" i="1"/>
  <c r="AB30836" i="1"/>
  <c r="AB7021" i="1"/>
  <c r="AB37540" i="1"/>
  <c r="AB23394" i="1"/>
  <c r="AB28722" i="1"/>
  <c r="AB15254" i="1"/>
  <c r="AB8671" i="1"/>
  <c r="AB11491" i="1"/>
  <c r="AB27022" i="1"/>
  <c r="AB5622" i="1"/>
  <c r="AB25175" i="1"/>
  <c r="AB1394" i="1"/>
  <c r="AB30962" i="1"/>
  <c r="AB28051" i="1"/>
  <c r="AB31156" i="1"/>
  <c r="AB13307" i="1"/>
  <c r="AB8783" i="1"/>
  <c r="AB34555" i="1"/>
  <c r="AB24544" i="1"/>
  <c r="AB38019" i="1"/>
  <c r="AB35780" i="1"/>
  <c r="AB13543" i="1"/>
  <c r="AB32936" i="1"/>
  <c r="AB18525" i="1"/>
  <c r="AB29106" i="1"/>
  <c r="AB29863" i="1"/>
  <c r="AB39742" i="1"/>
  <c r="AB13233" i="1"/>
  <c r="AB17316" i="1"/>
  <c r="AB22890" i="1"/>
  <c r="AB6216" i="1"/>
  <c r="AB37026" i="1"/>
  <c r="AB7721" i="1"/>
  <c r="AB19592" i="1"/>
  <c r="AB16822" i="1"/>
  <c r="AB34239" i="1"/>
  <c r="AB26167" i="1"/>
  <c r="AB24364" i="1"/>
  <c r="AB3643" i="1"/>
  <c r="AB14727" i="1"/>
  <c r="AB21134" i="1"/>
  <c r="AB24312" i="1"/>
  <c r="AB28909" i="1"/>
  <c r="AB38379" i="1"/>
  <c r="AB16955" i="1"/>
  <c r="AB22511" i="1"/>
  <c r="AB37512" i="1"/>
  <c r="AB35929" i="1"/>
  <c r="AB16893" i="1"/>
  <c r="AB13312" i="1"/>
  <c r="AB11396" i="1"/>
  <c r="AB20785" i="1"/>
  <c r="AB18822" i="1"/>
  <c r="AB37092" i="1"/>
  <c r="AB19771" i="1"/>
  <c r="AB16897" i="1"/>
  <c r="AB23616" i="1"/>
  <c r="AB29523" i="1"/>
  <c r="AB13952" i="1"/>
  <c r="AB36722" i="1"/>
  <c r="AB22930" i="1"/>
  <c r="AB12471" i="1"/>
  <c r="AB33545" i="1"/>
  <c r="AB19805" i="1"/>
  <c r="AB25831" i="1"/>
  <c r="AB28893" i="1"/>
  <c r="AB15587" i="1"/>
  <c r="AB18807" i="1"/>
  <c r="AB18606" i="1"/>
  <c r="AB34302" i="1"/>
  <c r="AB36231" i="1"/>
  <c r="AB40210" i="1"/>
  <c r="AB15184" i="1"/>
  <c r="AB14937" i="1"/>
  <c r="AB12241" i="1"/>
  <c r="AB32792" i="1"/>
  <c r="AB29610" i="1"/>
  <c r="AB14566" i="1"/>
  <c r="AB29876" i="1"/>
  <c r="AB24599" i="1"/>
  <c r="AB23972" i="1"/>
  <c r="AB12258" i="1"/>
  <c r="AB15117" i="1"/>
  <c r="AB13034" i="1"/>
  <c r="AB9285" i="1"/>
  <c r="AB21973" i="1"/>
  <c r="AB4474" i="1"/>
  <c r="AB21275" i="1"/>
  <c r="AB5698" i="1"/>
  <c r="AB19330" i="1"/>
  <c r="AB22074" i="1"/>
  <c r="AB7777" i="1"/>
  <c r="AB39018" i="1"/>
  <c r="AB551" i="1"/>
  <c r="AB31081" i="1"/>
  <c r="AB1442" i="1"/>
  <c r="AB534" i="1"/>
  <c r="AB8878" i="1"/>
  <c r="AB29524" i="1"/>
  <c r="AB19061" i="1"/>
  <c r="AB6425" i="1"/>
  <c r="AB38545" i="1"/>
  <c r="AB6876" i="1"/>
  <c r="AB33796" i="1"/>
  <c r="AB3310" i="1"/>
  <c r="AB4967" i="1"/>
  <c r="AB10561" i="1"/>
  <c r="AB18801" i="1"/>
  <c r="AB37272" i="1"/>
  <c r="AB4513" i="1"/>
  <c r="AB5898" i="1"/>
  <c r="AB16974" i="1"/>
  <c r="AB34782" i="1"/>
  <c r="AB37364" i="1"/>
  <c r="AB257" i="1"/>
  <c r="AB1180" i="1"/>
  <c r="AB32790" i="1"/>
  <c r="AB27245" i="1"/>
  <c r="AB36777" i="1"/>
  <c r="AB35292" i="1"/>
  <c r="AB1959" i="1"/>
  <c r="AB2867" i="1"/>
  <c r="AB38614" i="1"/>
  <c r="AB20380" i="1"/>
  <c r="AB13717" i="1"/>
  <c r="AB24519" i="1"/>
  <c r="AB36062" i="1"/>
  <c r="AB33759" i="1"/>
  <c r="AB38762" i="1"/>
  <c r="AB8895" i="1"/>
  <c r="AB19051" i="1"/>
  <c r="AB32568" i="1"/>
  <c r="AB7274" i="1"/>
  <c r="AB19304" i="1"/>
  <c r="AB12133" i="1"/>
  <c r="AB32368" i="1"/>
  <c r="AB33935" i="1"/>
  <c r="AB25537" i="1"/>
  <c r="AB32102" i="1"/>
  <c r="AB40028" i="1"/>
  <c r="AB14227" i="1"/>
  <c r="AB4732" i="1"/>
  <c r="AB6668" i="1"/>
  <c r="AB12944" i="1"/>
  <c r="AB25749" i="1"/>
  <c r="AB6898" i="1"/>
  <c r="AB2714" i="1"/>
  <c r="AB28637" i="1"/>
  <c r="AB29869" i="1"/>
  <c r="AB26510" i="1"/>
  <c r="AB32780" i="1"/>
  <c r="AB11725" i="1"/>
  <c r="AB7279" i="1"/>
  <c r="AB11900" i="1"/>
  <c r="AB26282" i="1"/>
  <c r="AB29082" i="1"/>
  <c r="AB19204" i="1"/>
  <c r="AB37890" i="1"/>
  <c r="AB18761" i="1"/>
  <c r="AB10332" i="1"/>
  <c r="AB21125" i="1"/>
  <c r="AB38329" i="1"/>
  <c r="AB38325" i="1"/>
  <c r="AB39229" i="1"/>
  <c r="AB19765" i="1"/>
  <c r="AB28839" i="1"/>
  <c r="AB15779" i="1"/>
  <c r="AB8277" i="1"/>
  <c r="AB22299" i="1"/>
  <c r="AB27788" i="1"/>
  <c r="AB5204" i="1"/>
  <c r="AB35467" i="1"/>
  <c r="AB38043" i="1"/>
  <c r="AB34937" i="1"/>
  <c r="AB12601" i="1"/>
  <c r="AB31320" i="1"/>
  <c r="AB30742" i="1"/>
  <c r="AB33341" i="1"/>
  <c r="AB8499" i="1"/>
  <c r="AB23160" i="1"/>
  <c r="AB35885" i="1"/>
  <c r="AB21822" i="1"/>
  <c r="AB15967" i="1"/>
  <c r="AB8830" i="1"/>
  <c r="AB29519" i="1"/>
  <c r="AB34837" i="1"/>
  <c r="AB26890" i="1"/>
  <c r="AB36471" i="1"/>
  <c r="AB20331" i="1"/>
  <c r="AB6699" i="1"/>
  <c r="AB1686" i="1"/>
  <c r="AB4199" i="1"/>
  <c r="AB15187" i="1"/>
  <c r="AB8530" i="1"/>
  <c r="AB17548" i="1"/>
  <c r="AB25690" i="1"/>
  <c r="AB36705" i="1"/>
  <c r="AB11152" i="1"/>
  <c r="AB21604" i="1"/>
  <c r="AB22728" i="1"/>
  <c r="AB32702" i="1"/>
  <c r="AB10972" i="1"/>
  <c r="AB3037" i="1"/>
  <c r="AB35515" i="1"/>
  <c r="AB34053" i="1"/>
  <c r="AB34956" i="1"/>
  <c r="AB19872" i="1"/>
  <c r="AB1550" i="1"/>
  <c r="AB1964" i="1"/>
  <c r="AB372" i="1"/>
  <c r="AB40025" i="1"/>
  <c r="AB31086" i="1"/>
  <c r="AB20498" i="1"/>
  <c r="AB39718" i="1"/>
  <c r="AB22411" i="1"/>
  <c r="AB31983" i="1"/>
  <c r="AB37025" i="1"/>
  <c r="AB16923" i="1"/>
  <c r="AB11934" i="1"/>
  <c r="AB3982" i="1"/>
  <c r="AB34425" i="1"/>
  <c r="AB35668" i="1"/>
  <c r="AB27227" i="1"/>
  <c r="AB30231" i="1"/>
  <c r="AB19604" i="1"/>
  <c r="AB20334" i="1"/>
  <c r="AB30267" i="1"/>
  <c r="AB29606" i="1"/>
  <c r="AB14498" i="1"/>
  <c r="AB36469" i="1"/>
  <c r="AB17074" i="1"/>
  <c r="AB11038" i="1"/>
  <c r="AB35545" i="1"/>
  <c r="AB35819" i="1"/>
  <c r="AB18014" i="1"/>
  <c r="AB16679" i="1"/>
  <c r="AB37404" i="1"/>
  <c r="AB37600" i="1"/>
  <c r="AB32707" i="1"/>
  <c r="AB38791" i="1"/>
  <c r="AB13479" i="1"/>
  <c r="AB39362" i="1"/>
  <c r="AB7571" i="1"/>
  <c r="AB14792" i="1"/>
  <c r="AB30106" i="1"/>
  <c r="AB20663" i="1"/>
  <c r="AB242" i="1"/>
  <c r="AB36089" i="1"/>
  <c r="AB14053" i="1"/>
  <c r="AB26094" i="1"/>
  <c r="AB19403" i="1"/>
  <c r="AB23374" i="1"/>
  <c r="AB27009" i="1"/>
  <c r="AB11236" i="1"/>
  <c r="AB8782" i="1"/>
  <c r="AB25207" i="1"/>
  <c r="AB4279" i="1"/>
  <c r="AB35880" i="1"/>
  <c r="AB29529" i="1"/>
  <c r="AB25473" i="1"/>
  <c r="AB30016" i="1"/>
  <c r="AB26851" i="1"/>
  <c r="AB26802" i="1"/>
  <c r="AB20427" i="1"/>
  <c r="AB15030" i="1"/>
  <c r="AB13448" i="1"/>
  <c r="AB32461" i="1"/>
  <c r="AB37734" i="1"/>
  <c r="AB16451" i="1"/>
  <c r="AB19296" i="1"/>
  <c r="AB31651" i="1"/>
  <c r="AB25843" i="1"/>
  <c r="AB19321" i="1"/>
  <c r="AB8349" i="1"/>
  <c r="AB17696" i="1"/>
  <c r="AB12825" i="1"/>
  <c r="AB7406" i="1"/>
  <c r="AB6244" i="1"/>
  <c r="AB16718" i="1"/>
  <c r="AB19941" i="1"/>
  <c r="AB30633" i="1"/>
  <c r="AB1091" i="1"/>
  <c r="AB19521" i="1"/>
  <c r="AB38058" i="1"/>
  <c r="AB3491" i="1"/>
  <c r="AB30587" i="1"/>
  <c r="AB38775" i="1"/>
  <c r="AB14445" i="1"/>
  <c r="AB32324" i="1"/>
  <c r="AB38015" i="1"/>
  <c r="AB6117" i="1"/>
  <c r="AB37884" i="1"/>
  <c r="AB2324" i="1"/>
  <c r="AB28027" i="1"/>
  <c r="AB3566" i="1"/>
  <c r="AB37267" i="1"/>
  <c r="AB18471" i="1"/>
  <c r="AB27943" i="1"/>
  <c r="AB38007" i="1"/>
  <c r="AB26690" i="1"/>
  <c r="AB25856" i="1"/>
  <c r="AB17623" i="1"/>
  <c r="AB40393" i="1"/>
  <c r="AB20019" i="1"/>
  <c r="AB13361" i="1"/>
  <c r="AB12842" i="1"/>
  <c r="AB33735" i="1"/>
  <c r="AB27177" i="1"/>
  <c r="AB26346" i="1"/>
  <c r="AB4252" i="1"/>
  <c r="AB1350" i="1"/>
  <c r="AB10577" i="1"/>
  <c r="AB24720" i="1"/>
  <c r="AB1854" i="1"/>
  <c r="AB23028" i="1"/>
  <c r="AB26777" i="1"/>
  <c r="AB21933" i="1"/>
  <c r="AB3517" i="1"/>
  <c r="AB10824" i="1"/>
  <c r="AB14216" i="1"/>
  <c r="AB1717" i="1"/>
  <c r="AB9217" i="1"/>
  <c r="AB24737" i="1"/>
  <c r="AB39167" i="1"/>
  <c r="AB27049" i="1"/>
  <c r="AB34320" i="1"/>
  <c r="AB10246" i="1"/>
  <c r="AB39452" i="1"/>
  <c r="AB5365" i="1"/>
  <c r="AB15049" i="1"/>
  <c r="AB968" i="1"/>
  <c r="AB2177" i="1"/>
  <c r="AB24838" i="1"/>
  <c r="AB1919" i="1"/>
  <c r="AB22459" i="1"/>
  <c r="AB25936" i="1"/>
  <c r="AB14664" i="1"/>
  <c r="AB37646" i="1"/>
  <c r="AB8842" i="1"/>
  <c r="AB13456" i="1"/>
  <c r="AB27963" i="1"/>
  <c r="AB37353" i="1"/>
  <c r="AB26720" i="1"/>
  <c r="AB29801" i="1"/>
  <c r="AB26377" i="1"/>
  <c r="AB17470" i="1"/>
  <c r="AB33422" i="1"/>
  <c r="AB19842" i="1"/>
  <c r="AB9331" i="1"/>
  <c r="AB10326" i="1"/>
  <c r="AB13590" i="1"/>
  <c r="AB40426" i="1"/>
  <c r="AB38180" i="1"/>
  <c r="AB30576" i="1"/>
  <c r="AB25977" i="1"/>
  <c r="AB8442" i="1"/>
  <c r="AB9171" i="1"/>
  <c r="AB19847" i="1"/>
  <c r="AB13584" i="1"/>
  <c r="AB14879" i="1"/>
  <c r="AB27051" i="1"/>
  <c r="AB23009" i="1"/>
  <c r="AB17406" i="1"/>
  <c r="AB14351" i="1"/>
  <c r="AB35481" i="1"/>
  <c r="AB26190" i="1"/>
  <c r="AB33562" i="1"/>
  <c r="AB2152" i="1"/>
  <c r="AB8670" i="1"/>
  <c r="AB2366" i="1"/>
  <c r="AB29246" i="1"/>
  <c r="AB38229" i="1"/>
  <c r="AB12230" i="1"/>
  <c r="AB38855" i="1"/>
  <c r="AB15904" i="1"/>
  <c r="AB9875" i="1"/>
  <c r="AB4445" i="1"/>
  <c r="AB34022" i="1"/>
  <c r="AB20554" i="1"/>
  <c r="AB1104" i="1"/>
  <c r="AB3803" i="1"/>
  <c r="AB33057" i="1"/>
  <c r="AB14251" i="1"/>
  <c r="AB26545" i="1"/>
  <c r="AB29358" i="1"/>
  <c r="AB37138" i="1"/>
  <c r="AB32884" i="1"/>
  <c r="AB30572" i="1"/>
  <c r="AB38232" i="1"/>
  <c r="AB20544" i="1"/>
  <c r="AB12661" i="1"/>
  <c r="AB34267" i="1"/>
  <c r="AB15465" i="1"/>
  <c r="AB6334" i="1"/>
  <c r="AB10282" i="1"/>
  <c r="AB39759" i="1"/>
  <c r="AB34913" i="1"/>
  <c r="AB28330" i="1"/>
  <c r="AB8520" i="1"/>
  <c r="AB34605" i="1"/>
  <c r="AB11609" i="1"/>
  <c r="AB33567" i="1"/>
  <c r="AB16898" i="1"/>
  <c r="AB26024" i="1"/>
  <c r="AB1200" i="1"/>
  <c r="AB19974" i="1"/>
  <c r="AB37911" i="1"/>
  <c r="AB22372" i="1"/>
  <c r="AB30061" i="1"/>
  <c r="AB10850" i="1"/>
  <c r="AB9809" i="1"/>
  <c r="AB29605" i="1"/>
  <c r="AB36669" i="1"/>
  <c r="AB39079" i="1"/>
  <c r="AB7515" i="1"/>
  <c r="AB26298" i="1"/>
  <c r="AB29537" i="1"/>
  <c r="AB36640" i="1"/>
  <c r="AB13088" i="1"/>
  <c r="AB31932" i="1"/>
  <c r="AB26023" i="1"/>
  <c r="AB28728" i="1"/>
  <c r="AB3811" i="1"/>
  <c r="AB39386" i="1"/>
  <c r="AB6245" i="1"/>
  <c r="AB29263" i="1"/>
  <c r="AB17882" i="1"/>
  <c r="AB25381" i="1"/>
  <c r="AB3867" i="1"/>
  <c r="AB7636" i="1"/>
  <c r="AB23243" i="1"/>
  <c r="AB783" i="1"/>
  <c r="AB8174" i="1"/>
  <c r="AB21883" i="1"/>
  <c r="AB30433" i="1"/>
  <c r="AB39486" i="1"/>
  <c r="AB8117" i="1"/>
  <c r="AB29392" i="1"/>
  <c r="AB22094" i="1"/>
  <c r="AB36913" i="1"/>
  <c r="AB35211" i="1"/>
  <c r="AB3976" i="1"/>
  <c r="AB36762" i="1"/>
  <c r="AB29509" i="1"/>
  <c r="AB25715" i="1"/>
  <c r="AB2603" i="1"/>
  <c r="AB28106" i="1"/>
  <c r="AB24273" i="1"/>
  <c r="AB20981" i="1"/>
  <c r="AB29701" i="1"/>
  <c r="AB7582" i="1"/>
  <c r="AB21842" i="1"/>
  <c r="AB32803" i="1"/>
  <c r="AB3766" i="1"/>
  <c r="AB38647" i="1"/>
  <c r="AB16824" i="1"/>
  <c r="AB2007" i="1"/>
  <c r="AB25605" i="1"/>
  <c r="AB32156" i="1"/>
  <c r="AB13776" i="1"/>
  <c r="AB17895" i="1"/>
  <c r="AB4055" i="1"/>
  <c r="AB39348" i="1"/>
  <c r="AB38634" i="1"/>
  <c r="AB1288" i="1"/>
  <c r="AB27159" i="1"/>
  <c r="AB25350" i="1"/>
  <c r="AB36059" i="1"/>
  <c r="AB11064" i="1"/>
  <c r="AB4893" i="1"/>
  <c r="AB24747" i="1"/>
  <c r="AB31260" i="1"/>
  <c r="AB10661" i="1"/>
  <c r="AB17806" i="1"/>
  <c r="AB38547" i="1"/>
  <c r="AB29352" i="1"/>
  <c r="AB794" i="1"/>
  <c r="AB25972" i="1"/>
  <c r="AB34878" i="1"/>
  <c r="AB3706" i="1"/>
  <c r="AB38754" i="1"/>
  <c r="AB40121" i="1"/>
  <c r="AB26313" i="1"/>
  <c r="AB12839" i="1"/>
  <c r="AB7247" i="1"/>
  <c r="AB21490" i="1"/>
  <c r="AB28632" i="1"/>
  <c r="AB38731" i="1"/>
  <c r="AB22562" i="1"/>
  <c r="AB6542" i="1"/>
  <c r="AB34544" i="1"/>
  <c r="AB8074" i="1"/>
  <c r="AB6251" i="1"/>
  <c r="AB14976" i="1"/>
  <c r="AB24224" i="1"/>
  <c r="AB20974" i="1"/>
  <c r="AB12434" i="1"/>
  <c r="AB18076" i="1"/>
  <c r="AB5155" i="1"/>
  <c r="AB16449" i="1"/>
  <c r="AB9373" i="1"/>
  <c r="AB17616" i="1"/>
  <c r="AB15755" i="1"/>
  <c r="AB7100" i="1"/>
  <c r="AB15173" i="1"/>
  <c r="AB25794" i="1"/>
  <c r="AB31921" i="1"/>
  <c r="AB27391" i="1"/>
  <c r="AB5749" i="1"/>
  <c r="AB13973" i="1"/>
  <c r="AB4306" i="1"/>
  <c r="AB9480" i="1"/>
  <c r="AB23820" i="1"/>
  <c r="AB9364" i="1"/>
  <c r="AB37479" i="1"/>
  <c r="AB34244" i="1"/>
  <c r="AB7086" i="1"/>
  <c r="AB38609" i="1"/>
  <c r="AB34831" i="1"/>
  <c r="AB10051" i="1"/>
  <c r="AB3942" i="1"/>
  <c r="AB17741" i="1"/>
  <c r="AB26718" i="1"/>
  <c r="AB29752" i="1"/>
  <c r="AB6302" i="1"/>
  <c r="AB25123" i="1"/>
  <c r="AB39257" i="1"/>
  <c r="AB14241" i="1"/>
  <c r="AB12900" i="1"/>
  <c r="AB27328" i="1"/>
  <c r="AB31309" i="1"/>
  <c r="AB36484" i="1"/>
  <c r="AB7361" i="1"/>
  <c r="AB11630" i="1"/>
  <c r="AB24049" i="1"/>
  <c r="AB20621" i="1"/>
  <c r="AB8541" i="1"/>
  <c r="AB33505" i="1"/>
  <c r="AB13110" i="1"/>
  <c r="AB29827" i="1"/>
  <c r="AB29132" i="1"/>
  <c r="AB18816" i="1"/>
  <c r="AB32351" i="1"/>
  <c r="AB30265" i="1"/>
  <c r="AB22998" i="1"/>
  <c r="AB38441" i="1"/>
  <c r="AB35103" i="1"/>
  <c r="AB13976" i="1"/>
  <c r="AB14290" i="1"/>
  <c r="AB25396" i="1"/>
  <c r="AB24325" i="1"/>
  <c r="AB37218" i="1"/>
  <c r="AB15976" i="1"/>
  <c r="AB34812" i="1"/>
  <c r="AB18435" i="1"/>
  <c r="AB2071" i="1"/>
  <c r="AB8102" i="1"/>
  <c r="AB22667" i="1"/>
  <c r="AB15946" i="1"/>
  <c r="AB38546" i="1"/>
  <c r="AB16253" i="1"/>
  <c r="AB10124" i="1"/>
  <c r="AB39823" i="1"/>
  <c r="AB12362" i="1"/>
  <c r="AB17676" i="1"/>
  <c r="AB17001" i="1"/>
  <c r="AB14373" i="1"/>
  <c r="AB37464" i="1"/>
  <c r="AB21876" i="1"/>
  <c r="AB29162" i="1"/>
  <c r="AB16135" i="1"/>
  <c r="AB23393" i="1"/>
  <c r="AB31065" i="1"/>
  <c r="AB21525" i="1"/>
  <c r="AB35939" i="1"/>
  <c r="AB16736" i="1"/>
  <c r="AB16565" i="1"/>
  <c r="AB24663" i="1"/>
  <c r="AB8428" i="1"/>
  <c r="AB14138" i="1"/>
  <c r="AB6836" i="1"/>
  <c r="AB8709" i="1"/>
  <c r="AB19759" i="1"/>
  <c r="AB11839" i="1"/>
  <c r="AB33941" i="1"/>
  <c r="AB10449" i="1"/>
  <c r="AB22193" i="1"/>
  <c r="AB29314" i="1"/>
  <c r="AB28165" i="1"/>
  <c r="AB38290" i="1"/>
  <c r="AB10556" i="1"/>
  <c r="AB3490" i="1"/>
  <c r="AB1801" i="1"/>
  <c r="AB27621" i="1"/>
  <c r="AB16418" i="1"/>
  <c r="AB37" i="1"/>
  <c r="AB19861" i="1"/>
  <c r="AB36065" i="1"/>
  <c r="AB1857" i="1"/>
  <c r="AB25895" i="1"/>
  <c r="AB3234" i="1"/>
  <c r="AB34889" i="1"/>
  <c r="AB12216" i="1"/>
  <c r="AB21425" i="1"/>
  <c r="AB37928" i="1"/>
  <c r="AB28770" i="1"/>
  <c r="AB35341" i="1"/>
  <c r="AB16598" i="1"/>
  <c r="AB29052" i="1"/>
  <c r="AB14124" i="1"/>
  <c r="AB5928" i="1"/>
  <c r="AB35797" i="1"/>
  <c r="AB13385" i="1"/>
  <c r="AB33234" i="1"/>
  <c r="AB23380" i="1"/>
  <c r="AB9494" i="1"/>
  <c r="AB35470" i="1"/>
  <c r="AB16463" i="1"/>
  <c r="AB20569" i="1"/>
  <c r="AB30859" i="1"/>
  <c r="AB10050" i="1"/>
  <c r="AB1289" i="1"/>
  <c r="AB32449" i="1"/>
  <c r="AB38727" i="1"/>
  <c r="AB24709" i="1"/>
  <c r="AB35344" i="1"/>
  <c r="AB27718" i="1"/>
  <c r="AB696" i="1"/>
  <c r="AB27318" i="1"/>
  <c r="AB29835" i="1"/>
  <c r="AB30411" i="1"/>
  <c r="AB88" i="1"/>
  <c r="AB6263" i="1"/>
  <c r="AB27253" i="1"/>
  <c r="AB16556" i="1"/>
  <c r="AB10342" i="1"/>
  <c r="AB7098" i="1"/>
  <c r="AB22494" i="1"/>
  <c r="AB1911" i="1"/>
  <c r="AB23699" i="1"/>
  <c r="AB2329" i="1"/>
  <c r="AB36994" i="1"/>
  <c r="AB30844" i="1"/>
  <c r="AB24895" i="1"/>
  <c r="AB10827" i="1"/>
  <c r="AB21332" i="1"/>
  <c r="AB31559" i="1"/>
  <c r="AB18728" i="1"/>
  <c r="AB5294" i="1"/>
  <c r="AB27263" i="1"/>
  <c r="AB6128" i="1"/>
  <c r="AB7566" i="1"/>
  <c r="AB2546" i="1"/>
  <c r="AB28725" i="1"/>
  <c r="AB17601" i="1"/>
  <c r="AB9000" i="1"/>
  <c r="AB38060" i="1"/>
  <c r="AB4494" i="1"/>
  <c r="AB139" i="1"/>
  <c r="AB27362" i="1"/>
  <c r="AB15162" i="1"/>
  <c r="AB37072" i="1"/>
  <c r="AB17097" i="1"/>
  <c r="AB3754" i="1"/>
  <c r="AB13302" i="1"/>
  <c r="AB18907" i="1"/>
  <c r="AB39478" i="1"/>
  <c r="AB23103" i="1"/>
  <c r="AB33532" i="1"/>
  <c r="AB15512" i="1"/>
  <c r="AB37133" i="1"/>
  <c r="AB12877" i="1"/>
  <c r="AB21130" i="1"/>
  <c r="AB263" i="1"/>
  <c r="AB25766" i="1"/>
  <c r="AB36299" i="1"/>
  <c r="AB33482" i="1"/>
  <c r="AB40010" i="1"/>
  <c r="AB16050" i="1"/>
  <c r="AB6880" i="1"/>
  <c r="AB39208" i="1"/>
  <c r="AB37769" i="1"/>
  <c r="AB28589" i="1"/>
  <c r="AB36221" i="1"/>
  <c r="AB21581" i="1"/>
  <c r="AB4752" i="1"/>
  <c r="AB35409" i="1"/>
  <c r="AB39389" i="1"/>
  <c r="AB21439" i="1"/>
  <c r="AB3507" i="1"/>
  <c r="AB24376" i="1"/>
  <c r="AB12973" i="1"/>
  <c r="AB11903" i="1"/>
  <c r="AB5037" i="1"/>
  <c r="AB20734" i="1"/>
  <c r="AB14106" i="1"/>
  <c r="AB7481" i="1"/>
  <c r="AB4658" i="1"/>
  <c r="AB19626" i="1"/>
  <c r="AB15923" i="1"/>
  <c r="AB22298" i="1"/>
  <c r="AB36585" i="1"/>
  <c r="AB21639" i="1"/>
  <c r="AB13777" i="1"/>
  <c r="AB23359" i="1"/>
  <c r="AB15833" i="1"/>
  <c r="AB28576" i="1"/>
  <c r="AB25641" i="1"/>
  <c r="AB19637" i="1"/>
  <c r="AB35367" i="1"/>
  <c r="AB15982" i="1"/>
  <c r="AB5913" i="1"/>
  <c r="AB13240" i="1"/>
  <c r="AB24853" i="1"/>
  <c r="AB33280" i="1"/>
  <c r="AB4832" i="1"/>
  <c r="AB22646" i="1"/>
  <c r="AB31846" i="1"/>
  <c r="AB38575" i="1"/>
  <c r="AB34539" i="1"/>
  <c r="AB39263" i="1"/>
  <c r="AB30627" i="1"/>
  <c r="AB17310" i="1"/>
  <c r="AB4222" i="1"/>
  <c r="AB22696" i="1"/>
  <c r="AB26210" i="1"/>
  <c r="AB30032" i="1"/>
  <c r="AB22280" i="1"/>
  <c r="AB34929" i="1"/>
  <c r="AB14759" i="1"/>
  <c r="AB16519" i="1"/>
  <c r="AB24551" i="1"/>
  <c r="AB25658" i="1"/>
  <c r="AB7381" i="1"/>
  <c r="AB15296" i="1"/>
  <c r="AB8726" i="1"/>
  <c r="AB11832" i="1"/>
  <c r="AB18679" i="1"/>
  <c r="AB15013" i="1"/>
  <c r="AB33120" i="1"/>
  <c r="AB2019" i="1"/>
  <c r="AB7961" i="1"/>
  <c r="AB20486" i="1"/>
  <c r="AB19868" i="1"/>
  <c r="AB19109" i="1"/>
  <c r="AB6921" i="1"/>
  <c r="AB17203" i="1"/>
  <c r="AB15282" i="1"/>
  <c r="AB13783" i="1"/>
  <c r="AB19234" i="1"/>
  <c r="AB11644" i="1"/>
  <c r="AB15149" i="1"/>
  <c r="AB21325" i="1"/>
  <c r="AB7942" i="1"/>
  <c r="AB16427" i="1"/>
  <c r="AB11653" i="1"/>
  <c r="AB24835" i="1"/>
  <c r="AB5972" i="1"/>
  <c r="AB31415" i="1"/>
  <c r="AB6028" i="1"/>
  <c r="AB1636" i="1"/>
  <c r="AB18727" i="1"/>
  <c r="AB24100" i="1"/>
  <c r="AB13359" i="1"/>
  <c r="AB18034" i="1"/>
  <c r="AB225" i="1"/>
  <c r="AB11316" i="1"/>
  <c r="AB29785" i="1"/>
  <c r="AB38450" i="1"/>
  <c r="AB25117" i="1"/>
  <c r="AB39562" i="1"/>
  <c r="AB22300" i="1"/>
  <c r="AB35476" i="1"/>
  <c r="AB32732" i="1"/>
  <c r="AB5701" i="1"/>
  <c r="AB33568" i="1"/>
  <c r="AB20463" i="1"/>
  <c r="AB10717" i="1"/>
  <c r="AB23315" i="1"/>
  <c r="AB11284" i="1"/>
  <c r="AB17586" i="1"/>
  <c r="AB5952" i="1"/>
  <c r="AB16909" i="1"/>
  <c r="AB36549" i="1"/>
  <c r="AB21447" i="1"/>
  <c r="AB34388" i="1"/>
  <c r="AB18944" i="1"/>
  <c r="AB23180" i="1"/>
  <c r="AB6628" i="1"/>
  <c r="AB36403" i="1"/>
  <c r="AB14592" i="1"/>
  <c r="AB33778" i="1"/>
  <c r="AB10718" i="1"/>
  <c r="AB4060" i="1"/>
  <c r="AB37748" i="1"/>
  <c r="AB20892" i="1"/>
  <c r="AB13820" i="1"/>
  <c r="AB21717" i="1"/>
  <c r="AB22753" i="1"/>
  <c r="AB39858" i="1"/>
  <c r="AB14912" i="1"/>
  <c r="AB38341" i="1"/>
  <c r="AB20156" i="1"/>
  <c r="AB28644" i="1"/>
  <c r="AB26008" i="1"/>
  <c r="AB14974" i="1"/>
  <c r="AB2398" i="1"/>
  <c r="AB8295" i="1"/>
  <c r="AB10900" i="1"/>
  <c r="AB22982" i="1"/>
  <c r="AB20577" i="1"/>
  <c r="AB23035" i="1"/>
  <c r="AB2335" i="1"/>
  <c r="AB5247" i="1"/>
  <c r="AB37455" i="1"/>
  <c r="AB4388" i="1"/>
  <c r="AB32591" i="1"/>
  <c r="AB22934" i="1"/>
  <c r="AB38895" i="1"/>
  <c r="AB9829" i="1"/>
  <c r="AB4230" i="1"/>
  <c r="AB39285" i="1"/>
  <c r="AB30117" i="1"/>
  <c r="AB26099" i="1"/>
  <c r="AB8938" i="1"/>
  <c r="AB14729" i="1"/>
  <c r="AB12769" i="1"/>
  <c r="AB14693" i="1"/>
  <c r="AB36573" i="1"/>
  <c r="AB11472" i="1"/>
  <c r="AB28685" i="1"/>
  <c r="AB13358" i="1"/>
  <c r="AB1207" i="1"/>
  <c r="AB30706" i="1"/>
  <c r="AB350" i="1"/>
  <c r="AB449" i="1"/>
  <c r="AB9814" i="1"/>
  <c r="AB21029" i="1"/>
  <c r="AB25231" i="1"/>
  <c r="AB14738" i="1"/>
  <c r="AB10667" i="1"/>
  <c r="AB23194" i="1"/>
  <c r="AB21974" i="1"/>
  <c r="AB31127" i="1"/>
  <c r="AB27139" i="1"/>
  <c r="AB39062" i="1"/>
  <c r="AB17610" i="1"/>
  <c r="AB24280" i="1"/>
  <c r="AB13470" i="1"/>
  <c r="AB10386" i="1"/>
  <c r="AB35351" i="1"/>
  <c r="AB12092" i="1"/>
  <c r="AB11878" i="1"/>
  <c r="AB28014" i="1"/>
  <c r="AB4855" i="1"/>
  <c r="AB15422" i="1"/>
  <c r="AB23462" i="1"/>
  <c r="AB17143" i="1"/>
  <c r="AB4042" i="1"/>
  <c r="AB39344" i="1"/>
  <c r="AB22138" i="1"/>
  <c r="AB34451" i="1"/>
  <c r="AB21188" i="1"/>
  <c r="AB25223" i="1"/>
  <c r="AB8198" i="1"/>
  <c r="AB32004" i="1"/>
  <c r="AB39863" i="1"/>
  <c r="AB6672" i="1"/>
  <c r="AB13356" i="1"/>
  <c r="AB1435" i="1"/>
  <c r="AB36882" i="1"/>
  <c r="AB33664" i="1"/>
  <c r="AB20987" i="1"/>
  <c r="AB2041" i="1"/>
  <c r="AB17303" i="1"/>
  <c r="AB12726" i="1"/>
  <c r="AB35614" i="1"/>
  <c r="AB17546" i="1"/>
  <c r="AB13674" i="1"/>
  <c r="AB8147" i="1"/>
  <c r="AB18561" i="1"/>
  <c r="AB18938" i="1"/>
  <c r="AB8949" i="1"/>
  <c r="AB20488" i="1"/>
  <c r="AB1451" i="1"/>
  <c r="AB2624" i="1"/>
  <c r="AB35031" i="1"/>
  <c r="AB20395" i="1"/>
  <c r="AB11866" i="1"/>
  <c r="AB24081" i="1"/>
  <c r="AB6612" i="1"/>
  <c r="AB16650" i="1"/>
  <c r="AB18443" i="1"/>
  <c r="AB7939" i="1"/>
  <c r="AB13000" i="1"/>
  <c r="AB1742" i="1"/>
  <c r="AB32961" i="1"/>
  <c r="AB29958" i="1"/>
  <c r="AB22044" i="1"/>
  <c r="AB33765" i="1"/>
  <c r="AB34198" i="1"/>
  <c r="AB29768" i="1"/>
  <c r="AB31148" i="1"/>
  <c r="AB24611" i="1"/>
  <c r="AB33254" i="1"/>
  <c r="AB14874" i="1"/>
  <c r="AB34065" i="1"/>
  <c r="AB7328" i="1"/>
  <c r="AB27180" i="1"/>
  <c r="AB9084" i="1"/>
  <c r="AB28570" i="1"/>
  <c r="AB34874" i="1"/>
  <c r="AB5051" i="1"/>
  <c r="AB21053" i="1"/>
  <c r="AB32206" i="1"/>
  <c r="AB8988" i="1"/>
  <c r="AB32725" i="1"/>
  <c r="AB34324" i="1"/>
  <c r="AB4606" i="1"/>
  <c r="AB11562" i="1"/>
  <c r="AB11749" i="1"/>
  <c r="AB36650" i="1"/>
  <c r="AB13971" i="1"/>
  <c r="AB22598" i="1"/>
  <c r="AB20252" i="1"/>
  <c r="AB21328" i="1"/>
  <c r="AB12485" i="1"/>
  <c r="AB32178" i="1"/>
  <c r="AB40458" i="1"/>
  <c r="AB5135" i="1"/>
  <c r="AB27600" i="1"/>
  <c r="AB781" i="1"/>
  <c r="AB34511" i="1"/>
  <c r="AB10585" i="1"/>
  <c r="AB33943" i="1"/>
  <c r="AB40358" i="1"/>
  <c r="AB13141" i="1"/>
  <c r="AB10914" i="1"/>
  <c r="AB38707" i="1"/>
  <c r="AB33001" i="1"/>
  <c r="AB25309" i="1"/>
  <c r="AB20583" i="1"/>
  <c r="AB19285" i="1"/>
  <c r="AB24560" i="1"/>
  <c r="AB14294" i="1"/>
  <c r="AB6258" i="1"/>
  <c r="AB4609" i="1"/>
  <c r="AB35904" i="1"/>
  <c r="AB20383" i="1"/>
  <c r="AB3816" i="1"/>
  <c r="AB30996" i="1"/>
  <c r="AB25445" i="1"/>
  <c r="AB30695" i="1"/>
  <c r="AB9389" i="1"/>
  <c r="AB14372" i="1"/>
  <c r="AB11418" i="1"/>
  <c r="AB12008" i="1"/>
  <c r="AB36614" i="1"/>
  <c r="AB24166" i="1"/>
  <c r="AB30321" i="1"/>
  <c r="AB39534" i="1"/>
  <c r="AB5195" i="1"/>
  <c r="AB16419" i="1"/>
  <c r="AB29377" i="1"/>
  <c r="AB20910" i="1"/>
  <c r="AB4913" i="1"/>
  <c r="AB11571" i="1"/>
  <c r="AB32307" i="1"/>
  <c r="AB8053" i="1"/>
  <c r="AB4300" i="1"/>
  <c r="AB33856" i="1"/>
  <c r="AB12515" i="1"/>
  <c r="AB11110" i="1"/>
  <c r="AB37815" i="1"/>
  <c r="AB17247" i="1"/>
  <c r="AB14677" i="1"/>
  <c r="AB30839" i="1"/>
  <c r="AB2065" i="1"/>
  <c r="AB7584" i="1"/>
  <c r="AB18456" i="1"/>
  <c r="AB34450" i="1"/>
  <c r="AB38553" i="1"/>
  <c r="AB20307" i="1"/>
  <c r="AB9267" i="1"/>
  <c r="AB4479" i="1"/>
  <c r="AB37829" i="1"/>
  <c r="AB39592" i="1"/>
  <c r="AB14375" i="1"/>
  <c r="AB5681" i="1"/>
  <c r="AB20806" i="1"/>
  <c r="AB2374" i="1"/>
  <c r="AB33621" i="1"/>
  <c r="AB4708" i="1"/>
  <c r="AB30968" i="1"/>
  <c r="AB29265" i="1"/>
  <c r="AB26036" i="1"/>
  <c r="AB670" i="1"/>
  <c r="AB20623" i="1"/>
  <c r="AB5765" i="1"/>
  <c r="AB513" i="1"/>
  <c r="AB39798" i="1"/>
  <c r="AB17301" i="1"/>
  <c r="AB3130" i="1"/>
  <c r="AB5357" i="1"/>
  <c r="AB6362" i="1"/>
  <c r="AB6198" i="1"/>
  <c r="AB3672" i="1"/>
  <c r="AB20683" i="1"/>
  <c r="AB22469" i="1"/>
  <c r="AB39834" i="1"/>
  <c r="AB11372" i="1"/>
  <c r="AB20483" i="1"/>
  <c r="AB25755" i="1"/>
  <c r="AB21976" i="1"/>
  <c r="AB5338" i="1"/>
  <c r="AB17466" i="1"/>
  <c r="AB39153" i="1"/>
  <c r="AB4989" i="1"/>
  <c r="AB37729" i="1"/>
  <c r="AB23400" i="1"/>
  <c r="AB12798" i="1"/>
  <c r="AB19792" i="1"/>
  <c r="AB20237" i="1"/>
  <c r="AB4024" i="1"/>
  <c r="AB22104" i="1"/>
  <c r="AB15793" i="1"/>
  <c r="AB30786" i="1"/>
  <c r="AB30363" i="1"/>
  <c r="AB14698" i="1"/>
  <c r="AB12706" i="1"/>
  <c r="AB32539" i="1"/>
  <c r="AB37732" i="1"/>
  <c r="AB15893" i="1"/>
  <c r="AB11302" i="1"/>
  <c r="AB8705" i="1"/>
  <c r="AB10532" i="1"/>
  <c r="AB35659" i="1"/>
  <c r="AB12030" i="1"/>
  <c r="AB33722" i="1"/>
  <c r="AB37295" i="1"/>
  <c r="AB26376" i="1"/>
  <c r="AB25407" i="1"/>
  <c r="AB5809" i="1"/>
  <c r="AB17841" i="1"/>
  <c r="AB19009" i="1"/>
  <c r="AB5548" i="1"/>
  <c r="AB10061" i="1"/>
  <c r="AB13170" i="1"/>
  <c r="AB13846" i="1"/>
  <c r="AB26806" i="1"/>
  <c r="AB30240" i="1"/>
  <c r="AB21801" i="1"/>
  <c r="AB1239" i="1"/>
  <c r="AB13249" i="1"/>
  <c r="AB10187" i="1"/>
  <c r="AB20062" i="1"/>
  <c r="AB24251" i="1"/>
  <c r="AB27070" i="1"/>
  <c r="AB22403" i="1"/>
  <c r="AB12280" i="1"/>
  <c r="AB28437" i="1"/>
  <c r="AB24893" i="1"/>
  <c r="AB609" i="1"/>
  <c r="AB36932" i="1"/>
  <c r="AB34843" i="1"/>
  <c r="AB25411" i="1"/>
  <c r="AB19178" i="1"/>
  <c r="AB33385" i="1"/>
  <c r="AB9579" i="1"/>
  <c r="AB29405" i="1"/>
  <c r="AB18332" i="1"/>
  <c r="AB15550" i="1"/>
  <c r="AB9351" i="1"/>
  <c r="AB25771" i="1"/>
  <c r="AB39044" i="1"/>
  <c r="AB29423" i="1"/>
  <c r="AB21479" i="1"/>
  <c r="AB39578" i="1"/>
  <c r="AB34231" i="1"/>
  <c r="AB4190" i="1"/>
  <c r="AB37562" i="1"/>
  <c r="AB27135" i="1"/>
  <c r="AB17745" i="1"/>
  <c r="AB19085" i="1"/>
  <c r="AB6183" i="1"/>
  <c r="AB32977" i="1"/>
  <c r="AB28351" i="1"/>
  <c r="AB8467" i="1"/>
  <c r="AB37495" i="1"/>
  <c r="AB33579" i="1"/>
  <c r="AB2647" i="1"/>
  <c r="AB33027" i="1"/>
  <c r="AB39279" i="1"/>
  <c r="AB24500" i="1"/>
  <c r="AB13750" i="1"/>
  <c r="AB6930" i="1"/>
  <c r="AB21259" i="1"/>
  <c r="AB22018" i="1"/>
  <c r="AB4235" i="1"/>
  <c r="AB6115" i="1"/>
  <c r="AB21628" i="1"/>
  <c r="AB33209" i="1"/>
  <c r="AB29536" i="1"/>
  <c r="AB25108" i="1"/>
  <c r="AB21458" i="1"/>
  <c r="AB34074" i="1"/>
  <c r="AB17009" i="1"/>
  <c r="AB22106" i="1"/>
  <c r="AB2452" i="1"/>
  <c r="AB36807" i="1"/>
  <c r="AB17096" i="1"/>
  <c r="AB6572" i="1"/>
  <c r="AB1172" i="1"/>
  <c r="AB2695" i="1"/>
  <c r="AB27274" i="1"/>
  <c r="AB35767" i="1"/>
  <c r="AB25854" i="1"/>
  <c r="AB16145" i="1"/>
  <c r="AB12261" i="1"/>
  <c r="AB24537" i="1"/>
  <c r="AB32054" i="1"/>
  <c r="AB1298" i="1"/>
  <c r="AB14862" i="1"/>
  <c r="AB33101" i="1"/>
  <c r="AB3804" i="1"/>
  <c r="AB39251" i="1"/>
  <c r="AB9592" i="1"/>
  <c r="AB37336" i="1"/>
  <c r="AB5817" i="1"/>
  <c r="AB38372" i="1"/>
  <c r="AB28501" i="1"/>
  <c r="AB26440" i="1"/>
  <c r="AB20574" i="1"/>
  <c r="AB839" i="1"/>
  <c r="AB35498" i="1"/>
  <c r="AB10649" i="1"/>
  <c r="AB23642" i="1"/>
  <c r="AB25432" i="1"/>
  <c r="AB22085" i="1"/>
  <c r="AB14515" i="1"/>
  <c r="AB6741" i="1"/>
  <c r="AB15252" i="1"/>
  <c r="AB32986" i="1"/>
  <c r="AB38414" i="1"/>
  <c r="AB17595" i="1"/>
  <c r="AB21348" i="1"/>
  <c r="AB39034" i="1"/>
  <c r="AB7042" i="1"/>
  <c r="AB22210" i="1"/>
  <c r="AB31673" i="1"/>
  <c r="AB18167" i="1"/>
  <c r="AB15970" i="1"/>
  <c r="AB21020" i="1"/>
  <c r="AB27974" i="1"/>
  <c r="AB31010" i="1"/>
  <c r="AB34032" i="1"/>
  <c r="AB14048" i="1"/>
  <c r="AB17640" i="1"/>
  <c r="AB27942" i="1"/>
  <c r="AB14218" i="1"/>
  <c r="AB35316" i="1"/>
  <c r="AB16294" i="1"/>
  <c r="AB13338" i="1"/>
  <c r="AB3550" i="1"/>
  <c r="AB7135" i="1"/>
  <c r="AB18926" i="1"/>
  <c r="AB635" i="1"/>
  <c r="AB33990" i="1"/>
  <c r="AB33034" i="1"/>
  <c r="AB29370" i="1"/>
  <c r="AB30384" i="1"/>
  <c r="AB8495" i="1"/>
  <c r="AB16019" i="1"/>
  <c r="AB27908" i="1"/>
  <c r="AB30356" i="1"/>
  <c r="AB37389" i="1"/>
  <c r="AB36389" i="1"/>
  <c r="AB32427" i="1"/>
  <c r="AB576" i="1"/>
  <c r="AB2824" i="1"/>
  <c r="AB20108" i="1"/>
  <c r="AB6506" i="1"/>
  <c r="AB24639" i="1"/>
  <c r="AB22533" i="1"/>
  <c r="AB33486" i="1"/>
  <c r="AB33900" i="1"/>
  <c r="AB37524" i="1"/>
  <c r="AB29667" i="1"/>
  <c r="AB10506" i="1"/>
  <c r="AB11116" i="1"/>
  <c r="AB24300" i="1"/>
  <c r="AB258" i="1"/>
  <c r="AB8251" i="1"/>
  <c r="AB39169" i="1"/>
  <c r="AB32017" i="1"/>
  <c r="AB32354" i="1"/>
  <c r="AB16217" i="1"/>
  <c r="AB21342" i="1"/>
  <c r="AB21958" i="1"/>
  <c r="AB29391" i="1"/>
  <c r="AB8309" i="1"/>
  <c r="AB18312" i="1"/>
  <c r="AB7746" i="1"/>
  <c r="AB866" i="1"/>
  <c r="AB39915" i="1"/>
  <c r="AB21420" i="1"/>
  <c r="AB6393" i="1"/>
  <c r="AB19668" i="1"/>
  <c r="AB16144" i="1"/>
  <c r="AB18095" i="1"/>
  <c r="AB39634" i="1"/>
  <c r="AB9005" i="1"/>
  <c r="AB6422" i="1"/>
  <c r="AB20502" i="1"/>
  <c r="AB39599" i="1"/>
  <c r="AB40182" i="1"/>
  <c r="AB10010" i="1"/>
  <c r="AB31495" i="1"/>
  <c r="AB20957" i="1"/>
  <c r="AB39353" i="1"/>
  <c r="AB9311" i="1"/>
  <c r="AB25397" i="1"/>
  <c r="AB21784" i="1"/>
  <c r="AB10140" i="1"/>
  <c r="AB19658" i="1"/>
  <c r="AB23727" i="1"/>
  <c r="AB33131" i="1"/>
  <c r="AB37459" i="1"/>
  <c r="AB39561" i="1"/>
  <c r="AB29479" i="1"/>
  <c r="AB23290" i="1"/>
  <c r="AB36725" i="1"/>
  <c r="AB34942" i="1"/>
  <c r="AB24994" i="1"/>
  <c r="AB8405" i="1"/>
  <c r="AB37667" i="1"/>
  <c r="AB10380" i="1"/>
  <c r="AB37382" i="1"/>
  <c r="AB20661" i="1"/>
  <c r="AB39421" i="1"/>
  <c r="AB23854" i="1"/>
  <c r="AB19229" i="1"/>
  <c r="AB4508" i="1"/>
  <c r="AB8668" i="1"/>
  <c r="AB6438" i="1"/>
  <c r="AB7734" i="1"/>
  <c r="AB22856" i="1"/>
  <c r="AB13007" i="1"/>
  <c r="AB21512" i="1"/>
  <c r="AB31062" i="1"/>
  <c r="AB5425" i="1"/>
  <c r="AB38987" i="1"/>
  <c r="AB27683" i="1"/>
  <c r="AB25873" i="1"/>
  <c r="AB38676" i="1"/>
  <c r="AB26255" i="1"/>
  <c r="AB23426" i="1"/>
  <c r="AB34418" i="1"/>
  <c r="AB14474" i="1"/>
  <c r="AB22126" i="1"/>
  <c r="AB39899" i="1"/>
  <c r="AB33414" i="1"/>
  <c r="AB32897" i="1"/>
  <c r="AB23566" i="1"/>
  <c r="AB6864" i="1"/>
  <c r="AB6714" i="1"/>
  <c r="AB31025" i="1"/>
  <c r="AB23831" i="1"/>
  <c r="AB9202" i="1"/>
  <c r="AB37103" i="1"/>
  <c r="AB23576" i="1"/>
  <c r="AB39654" i="1"/>
  <c r="AB23947" i="1"/>
  <c r="AB12426" i="1"/>
  <c r="AB31227" i="1"/>
  <c r="AB38602" i="1"/>
  <c r="AB14630" i="1"/>
  <c r="AB11247" i="1"/>
  <c r="AB7568" i="1"/>
  <c r="AB25071" i="1"/>
  <c r="AB12639" i="1"/>
  <c r="AB10078" i="1"/>
  <c r="AB27659" i="1"/>
  <c r="AB15789" i="1"/>
  <c r="AB32231" i="1"/>
  <c r="AB8831" i="1"/>
  <c r="AB16023" i="1"/>
  <c r="AB25161" i="1"/>
  <c r="AB33302" i="1"/>
  <c r="AB14377" i="1"/>
  <c r="AB30049" i="1"/>
  <c r="AB40159" i="1"/>
  <c r="AB22176" i="1"/>
  <c r="AB23898" i="1"/>
  <c r="AB10212" i="1"/>
  <c r="AB16424" i="1"/>
  <c r="AB5221" i="1"/>
  <c r="AB16906" i="1"/>
  <c r="AB7627" i="1"/>
  <c r="AB25184" i="1"/>
  <c r="AB276" i="1"/>
  <c r="AB25450" i="1"/>
  <c r="AB26055" i="1"/>
  <c r="AB31827" i="1"/>
  <c r="AB34674" i="1"/>
  <c r="AB17324" i="1"/>
  <c r="AB25993" i="1"/>
  <c r="AB33370" i="1"/>
  <c r="AB3405" i="1"/>
  <c r="AB9584" i="1"/>
  <c r="AB35460" i="1"/>
  <c r="AB25438" i="1"/>
  <c r="AB30457" i="1"/>
  <c r="AB6734" i="1"/>
  <c r="AB640" i="1"/>
  <c r="AB36765" i="1"/>
  <c r="AB34971" i="1"/>
  <c r="AB26894" i="1"/>
  <c r="AB21885" i="1"/>
  <c r="AB35214" i="1"/>
  <c r="AB18925" i="1"/>
  <c r="AB12880" i="1"/>
  <c r="AB38388" i="1"/>
  <c r="AB23522" i="1"/>
  <c r="AB9134" i="1"/>
  <c r="AB31401" i="1"/>
  <c r="AB33431" i="1"/>
  <c r="AB33493" i="1"/>
  <c r="AB4818" i="1"/>
  <c r="AB29918" i="1"/>
  <c r="AB39117" i="1"/>
  <c r="AB15856" i="1"/>
  <c r="AB21244" i="1"/>
  <c r="AB39109" i="1"/>
  <c r="AB38010" i="1"/>
  <c r="AB5372" i="1"/>
  <c r="AB19793" i="1"/>
  <c r="AB8877" i="1"/>
  <c r="AB17023" i="1"/>
  <c r="AB33686" i="1"/>
  <c r="AB3844" i="1"/>
  <c r="AB37961" i="1"/>
  <c r="AB18090" i="1"/>
  <c r="AB556" i="1"/>
  <c r="AB40424" i="1"/>
  <c r="AB8129" i="1"/>
  <c r="AB30675" i="1"/>
  <c r="AB11604" i="1"/>
  <c r="AB34185" i="1"/>
  <c r="AB31699" i="1"/>
  <c r="AB28379" i="1"/>
  <c r="AB7682" i="1"/>
  <c r="AB23625" i="1"/>
  <c r="AB11123" i="1"/>
  <c r="AB19056" i="1"/>
  <c r="AB39533" i="1"/>
  <c r="AB16218" i="1"/>
  <c r="AB16969" i="1"/>
  <c r="AB35130" i="1"/>
  <c r="AB30147" i="1"/>
  <c r="AB23585" i="1"/>
  <c r="AB11164" i="1"/>
  <c r="AB11897" i="1"/>
  <c r="AB38151" i="1"/>
  <c r="AB24765" i="1"/>
  <c r="AB13437" i="1"/>
  <c r="AB30940" i="1"/>
  <c r="AB33485" i="1"/>
  <c r="AB17728" i="1"/>
  <c r="AB17242" i="1"/>
  <c r="AB36530" i="1"/>
  <c r="AB10713" i="1"/>
  <c r="AB30182" i="1"/>
  <c r="AB10137" i="1"/>
  <c r="AB19725" i="1"/>
  <c r="AB24678" i="1"/>
  <c r="AB20768" i="1"/>
  <c r="AB20737" i="1"/>
  <c r="AB36661" i="1"/>
  <c r="AB3656" i="1"/>
  <c r="AB33022" i="1"/>
  <c r="AB3616" i="1"/>
  <c r="AB24140" i="1"/>
  <c r="AB29643" i="1"/>
  <c r="AB39681" i="1"/>
  <c r="AB17285" i="1"/>
  <c r="AB19862" i="1"/>
  <c r="AB38591" i="1"/>
  <c r="AB35198" i="1"/>
  <c r="AB14504" i="1"/>
  <c r="AB21349" i="1"/>
  <c r="AB13075" i="1"/>
  <c r="AB10996" i="1"/>
  <c r="AB34300" i="1"/>
  <c r="AB12275" i="1"/>
  <c r="AB13133" i="1"/>
  <c r="AB3492" i="1"/>
  <c r="AB29521" i="1"/>
  <c r="AB30480" i="1"/>
  <c r="AB33438" i="1"/>
  <c r="AB2383" i="1"/>
  <c r="AB19042" i="1"/>
  <c r="AB34899" i="1"/>
  <c r="AB20507" i="1"/>
  <c r="AB22663" i="1"/>
  <c r="AB28200" i="1"/>
  <c r="AB1810" i="1"/>
  <c r="AB23912" i="1"/>
  <c r="AB15276" i="1"/>
  <c r="AB28157" i="1"/>
  <c r="AB36016" i="1"/>
  <c r="AB1267" i="1"/>
  <c r="AB19365" i="1"/>
  <c r="AB26504" i="1"/>
  <c r="AB35699" i="1"/>
  <c r="AB26731" i="1"/>
  <c r="AB12347" i="1"/>
  <c r="AB21775" i="1"/>
  <c r="AB11156" i="1"/>
  <c r="AB28726" i="1"/>
  <c r="AB1330" i="1"/>
  <c r="AB11983" i="1"/>
  <c r="AB38736" i="1"/>
  <c r="AB1584" i="1"/>
  <c r="AB12994" i="1"/>
  <c r="AB35137" i="1"/>
  <c r="AB22591" i="1"/>
  <c r="AB19391" i="1"/>
  <c r="AB1842" i="1"/>
  <c r="AB19007" i="1"/>
  <c r="AB34121" i="1"/>
  <c r="AB23986" i="1"/>
  <c r="AB17672" i="1"/>
  <c r="AB22983" i="1"/>
  <c r="AB17482" i="1"/>
  <c r="AB27389" i="1"/>
  <c r="AB38365" i="1"/>
  <c r="AB16385" i="1"/>
  <c r="AB39028" i="1"/>
  <c r="AB3021" i="1"/>
  <c r="AB10110" i="1"/>
  <c r="AB13243" i="1"/>
  <c r="AB19445" i="1"/>
  <c r="AB31306" i="1"/>
  <c r="AB3344" i="1"/>
  <c r="AB40065" i="1"/>
  <c r="AB8226" i="1"/>
  <c r="AB28706" i="1"/>
  <c r="AB27993" i="1"/>
  <c r="AB5517" i="1"/>
  <c r="AB12933" i="1"/>
  <c r="AB32377" i="1"/>
  <c r="AB9195" i="1"/>
  <c r="AB18101" i="1"/>
  <c r="AB30556" i="1"/>
  <c r="AB26667" i="1"/>
  <c r="AB18165" i="1"/>
  <c r="AB26980" i="1"/>
  <c r="AB2760" i="1"/>
  <c r="AB2137" i="1"/>
  <c r="AB38933" i="1"/>
  <c r="AB23369" i="1"/>
  <c r="AB33362" i="1"/>
  <c r="AB20061" i="1"/>
  <c r="AB29504" i="1"/>
  <c r="AB39052" i="1"/>
  <c r="AB21841" i="1"/>
  <c r="AB5857" i="1"/>
  <c r="AB13669" i="1"/>
  <c r="AB15310" i="1"/>
  <c r="AB8935" i="1"/>
  <c r="AB36716" i="1"/>
  <c r="AB377" i="1"/>
  <c r="AB33077" i="1"/>
  <c r="AB29264" i="1"/>
  <c r="AB20347" i="1"/>
  <c r="AB24220" i="1"/>
  <c r="AB16975" i="1"/>
  <c r="AB29458" i="1"/>
  <c r="AB1299" i="1"/>
  <c r="AB22616" i="1"/>
  <c r="AB34862" i="1"/>
  <c r="AB33168" i="1"/>
  <c r="AB24630" i="1"/>
  <c r="AB1232" i="1"/>
  <c r="AB975" i="1"/>
  <c r="AB35538" i="1"/>
  <c r="AB28628" i="1"/>
  <c r="AB22475" i="1"/>
  <c r="AB8882" i="1"/>
  <c r="AB7319" i="1"/>
  <c r="AB20012" i="1"/>
  <c r="AB38522" i="1"/>
  <c r="AB29311" i="1"/>
  <c r="AB24715" i="1"/>
  <c r="AB11553" i="1"/>
  <c r="AB35933" i="1"/>
  <c r="AB25240" i="1"/>
  <c r="AB32810" i="1"/>
  <c r="AB33288" i="1"/>
  <c r="AB34326" i="1"/>
  <c r="AB39149" i="1"/>
  <c r="AB33350" i="1"/>
  <c r="AB20815" i="1"/>
  <c r="AB8547" i="1"/>
  <c r="AB12946" i="1"/>
  <c r="AB39808" i="1"/>
  <c r="AB31423" i="1"/>
  <c r="AB35278" i="1"/>
  <c r="AB26683" i="1"/>
  <c r="AB38093" i="1"/>
  <c r="AB22055" i="1"/>
  <c r="AB4164" i="1"/>
  <c r="AB21183" i="1"/>
  <c r="AB29620" i="1"/>
  <c r="AB20832" i="1"/>
  <c r="AB8378" i="1"/>
  <c r="AB1623" i="1"/>
  <c r="AB25723" i="1"/>
  <c r="AB22132" i="1"/>
  <c r="AB39732" i="1"/>
  <c r="AB10608" i="1"/>
  <c r="AB23200" i="1"/>
  <c r="AB39605" i="1"/>
  <c r="AB26568" i="1"/>
  <c r="AB13134" i="1"/>
  <c r="AB19692" i="1"/>
  <c r="AB24307" i="1"/>
  <c r="AB14821" i="1"/>
  <c r="AB11187" i="1"/>
  <c r="AB2103" i="1"/>
  <c r="AB36326" i="1"/>
  <c r="AB21317" i="1"/>
  <c r="AB4517" i="1"/>
  <c r="AB18586" i="1"/>
  <c r="AB19303" i="1"/>
  <c r="AB35555" i="1"/>
  <c r="AB23249" i="1"/>
  <c r="AB4123" i="1"/>
  <c r="AB36690" i="1"/>
  <c r="AB24969" i="1"/>
  <c r="AB10875" i="1"/>
  <c r="AB24869" i="1"/>
  <c r="AB4914" i="1"/>
  <c r="AB21586" i="1"/>
  <c r="AB13701" i="1"/>
  <c r="AB19184" i="1"/>
  <c r="AB37894" i="1"/>
  <c r="AB39644" i="1"/>
  <c r="AB17789" i="1"/>
  <c r="AB10251" i="1"/>
  <c r="AB27010" i="1"/>
  <c r="AB37733" i="1"/>
  <c r="AB24641" i="1"/>
  <c r="AB22601" i="1"/>
  <c r="AB21308" i="1"/>
  <c r="AB7370" i="1"/>
  <c r="AB9924" i="1"/>
  <c r="AB35970" i="1"/>
  <c r="AB31270" i="1"/>
  <c r="AB4763" i="1"/>
  <c r="AB9448" i="1"/>
  <c r="AB17943" i="1"/>
  <c r="AB7988" i="1"/>
  <c r="AB37888" i="1"/>
  <c r="AB32851" i="1"/>
  <c r="AB34866" i="1"/>
  <c r="AB22578" i="1"/>
  <c r="AB9232" i="1"/>
  <c r="AB22361" i="1"/>
  <c r="AB31142" i="1"/>
  <c r="AB8008" i="1"/>
  <c r="AB7570" i="1"/>
  <c r="AB5422" i="1"/>
  <c r="AB16585" i="1"/>
  <c r="AB34478" i="1"/>
  <c r="AB26579" i="1"/>
  <c r="AB34578" i="1"/>
  <c r="AB36439" i="1"/>
  <c r="AB11453" i="1"/>
  <c r="AB26753" i="1"/>
  <c r="AB36507" i="1"/>
  <c r="AB14041" i="1"/>
  <c r="AB35025" i="1"/>
  <c r="AB29776" i="1"/>
  <c r="AB4750" i="1"/>
  <c r="AB30451" i="1"/>
  <c r="AB36159" i="1"/>
  <c r="AB7209" i="1"/>
  <c r="AB14305" i="1"/>
  <c r="AB17559" i="1"/>
  <c r="AB32493" i="1"/>
  <c r="AB1587" i="1"/>
  <c r="AB16446" i="1"/>
  <c r="AB29756" i="1"/>
  <c r="AB14872" i="1"/>
  <c r="AB36700" i="1"/>
  <c r="AB33610" i="1"/>
  <c r="AB8387" i="1"/>
  <c r="AB33153" i="1"/>
  <c r="AB11982" i="1"/>
  <c r="AB16134" i="1"/>
  <c r="AB18939" i="1"/>
  <c r="AB18334" i="1"/>
  <c r="AB28468" i="1"/>
  <c r="AB9693" i="1"/>
  <c r="AB27640" i="1"/>
  <c r="AB20926" i="1"/>
  <c r="AB34243" i="1"/>
  <c r="AB16701" i="1"/>
  <c r="AB22986" i="1"/>
  <c r="AB3862" i="1"/>
  <c r="AB20088" i="1"/>
  <c r="AB16500" i="1"/>
  <c r="AB21690" i="1"/>
  <c r="AB38875" i="1"/>
  <c r="AB2708" i="1"/>
  <c r="AB37109" i="1"/>
  <c r="AB284" i="1"/>
  <c r="AB31302" i="1"/>
  <c r="AB25299" i="1"/>
  <c r="AB28754" i="1"/>
  <c r="AB39895" i="1"/>
  <c r="AB39077" i="1"/>
  <c r="AB30086" i="1"/>
  <c r="AB18718" i="1"/>
  <c r="AB24809" i="1"/>
  <c r="AB17132" i="1"/>
  <c r="AB25029" i="1"/>
  <c r="AB14519" i="1"/>
  <c r="AB11209" i="1"/>
  <c r="AB17112" i="1"/>
  <c r="AB31465" i="1"/>
  <c r="AB35530" i="1"/>
  <c r="AB29102" i="1"/>
  <c r="AB35570" i="1"/>
  <c r="AB1871" i="1"/>
  <c r="AB29205" i="1"/>
  <c r="AB17493" i="1"/>
  <c r="AB18381" i="1"/>
  <c r="AB27088" i="1"/>
  <c r="AB2847" i="1"/>
  <c r="AB175" i="1"/>
  <c r="AB7881" i="1"/>
  <c r="AB23853" i="1"/>
  <c r="AB28998" i="1"/>
  <c r="AB13474" i="1"/>
  <c r="AB6588" i="1"/>
  <c r="AB34363" i="1"/>
  <c r="AB37955" i="1"/>
  <c r="AB22435" i="1"/>
  <c r="AB1654" i="1"/>
  <c r="AB25637" i="1"/>
  <c r="AB32913" i="1"/>
  <c r="AB9479" i="1"/>
  <c r="AB37874" i="1"/>
  <c r="AB7610" i="1"/>
  <c r="AB28686" i="1"/>
  <c r="AB39026" i="1"/>
  <c r="AB16435" i="1"/>
  <c r="AB32993" i="1"/>
  <c r="AB32021" i="1"/>
  <c r="AB40299" i="1"/>
  <c r="AB35988" i="1"/>
  <c r="AB39630" i="1"/>
  <c r="AB2528" i="1"/>
  <c r="AB26214" i="1"/>
  <c r="AB36871" i="1"/>
  <c r="AB36788" i="1"/>
  <c r="AB20520" i="1"/>
  <c r="AB5793" i="1"/>
  <c r="AB35850" i="1"/>
  <c r="AB21252" i="1"/>
  <c r="AB12304" i="1"/>
  <c r="AB8758" i="1"/>
  <c r="AB16988" i="1"/>
  <c r="AB39222" i="1"/>
  <c r="AB32763" i="1"/>
  <c r="AB33323" i="1"/>
  <c r="AB15541" i="1"/>
  <c r="AB13744" i="1"/>
  <c r="AB32171" i="1"/>
  <c r="AB39037" i="1"/>
  <c r="AB18865" i="1"/>
  <c r="AB27210" i="1"/>
  <c r="AB34949" i="1"/>
  <c r="AB22095" i="1"/>
  <c r="AB31325" i="1"/>
  <c r="AB5680" i="1"/>
  <c r="AB12221" i="1"/>
  <c r="AB18532" i="1"/>
  <c r="AB25918" i="1"/>
  <c r="AB37999" i="1"/>
  <c r="AB38394" i="1"/>
  <c r="AB24986" i="1"/>
  <c r="AB21163" i="1"/>
  <c r="AB24385" i="1"/>
  <c r="AB40444" i="1"/>
  <c r="AB4862" i="1"/>
  <c r="AB31971" i="1"/>
  <c r="AB15688" i="1"/>
  <c r="AB35561" i="1"/>
  <c r="AB15239" i="1"/>
  <c r="AB27226" i="1"/>
  <c r="AB35835" i="1"/>
  <c r="AB8977" i="1"/>
  <c r="AB38066" i="1"/>
  <c r="AB20538" i="1"/>
  <c r="AB29165" i="1"/>
  <c r="AB33855" i="1"/>
  <c r="AB32679" i="1"/>
  <c r="AB25857" i="1"/>
  <c r="AB37947" i="1"/>
  <c r="AB11115" i="1"/>
  <c r="AB5091" i="1"/>
  <c r="AB35821" i="1"/>
  <c r="AB3603" i="1"/>
  <c r="AB29802" i="1"/>
  <c r="AB23765" i="1"/>
  <c r="AB10768" i="1"/>
  <c r="AB25955" i="1"/>
  <c r="AB5478" i="1"/>
  <c r="AB11356" i="1"/>
  <c r="AB40051" i="1"/>
  <c r="AB25102" i="1"/>
  <c r="AB655" i="1"/>
  <c r="AB30083" i="1"/>
  <c r="AB35781" i="1"/>
  <c r="AB9047" i="1"/>
  <c r="AB36679" i="1"/>
  <c r="AB33744" i="1"/>
  <c r="AB11942" i="1"/>
  <c r="AB5130" i="1"/>
  <c r="AB23632" i="1"/>
  <c r="AB27118" i="1"/>
  <c r="AB5886" i="1"/>
  <c r="AB9424" i="1"/>
  <c r="AB27613" i="1"/>
  <c r="AB11968" i="1"/>
  <c r="AB28646" i="1"/>
  <c r="AB13623" i="1"/>
  <c r="AB13266" i="1"/>
  <c r="AB37079" i="1"/>
  <c r="AB28692" i="1"/>
  <c r="AB27477" i="1"/>
  <c r="AB14148" i="1"/>
  <c r="AB13178" i="1"/>
  <c r="AB36179" i="1"/>
  <c r="AB26370" i="1"/>
  <c r="AB16175" i="1"/>
  <c r="AB12310" i="1"/>
  <c r="AB24738" i="1"/>
  <c r="AB10953" i="1"/>
  <c r="AB32000" i="1"/>
  <c r="AB39623" i="1"/>
  <c r="AB1579" i="1"/>
  <c r="AB7239" i="1"/>
  <c r="AB17667" i="1"/>
  <c r="AB36346" i="1"/>
  <c r="AB15660" i="1"/>
  <c r="AB2238" i="1"/>
  <c r="AB36914" i="1"/>
  <c r="AB32020" i="1"/>
  <c r="AB32970" i="1"/>
  <c r="AB22958" i="1"/>
  <c r="AB31398" i="1"/>
  <c r="AB18214" i="1"/>
  <c r="AB2157" i="1"/>
  <c r="AB29047" i="1"/>
  <c r="AB9856" i="1"/>
  <c r="AB29940" i="1"/>
  <c r="AB31667" i="1"/>
  <c r="AB17045" i="1"/>
  <c r="AB8419" i="1"/>
  <c r="AB3509" i="1"/>
  <c r="AB25514" i="1"/>
  <c r="AB13085" i="1"/>
  <c r="AB22868" i="1"/>
  <c r="AB13567" i="1"/>
  <c r="AB22156" i="1"/>
  <c r="AB29095" i="1"/>
  <c r="AB36499" i="1"/>
  <c r="AB11774" i="1"/>
  <c r="AB30911" i="1"/>
  <c r="AB2123" i="1"/>
  <c r="AB13199" i="1"/>
  <c r="AB32242" i="1"/>
  <c r="AB23545" i="1"/>
  <c r="AB18989" i="1"/>
  <c r="AB18247" i="1"/>
  <c r="AB37998" i="1"/>
  <c r="AB36534" i="1"/>
  <c r="AB5398" i="1"/>
  <c r="AB27723" i="1"/>
  <c r="AB19343" i="1"/>
  <c r="AB5434" i="1"/>
  <c r="AB32769" i="1"/>
  <c r="AB14167" i="1"/>
  <c r="AB15225" i="1"/>
  <c r="AB14193" i="1"/>
  <c r="AB37153" i="1"/>
  <c r="AB12738" i="1"/>
  <c r="AB28526" i="1"/>
  <c r="AB38504" i="1"/>
  <c r="AB36565" i="1"/>
  <c r="AB32571" i="1"/>
  <c r="AB23741" i="1"/>
  <c r="AB15821" i="1"/>
  <c r="AB37924" i="1"/>
  <c r="AB23621" i="1"/>
  <c r="AB36648" i="1"/>
  <c r="AB39820" i="1"/>
  <c r="AB25618" i="1"/>
  <c r="AB32448" i="1"/>
  <c r="AB16554" i="1"/>
  <c r="AB27147" i="1"/>
  <c r="AB32672" i="1"/>
  <c r="AB26114" i="1"/>
  <c r="AB14889" i="1"/>
  <c r="AB18265" i="1"/>
  <c r="AB27212" i="1"/>
  <c r="AB16051" i="1"/>
  <c r="AB7058" i="1"/>
  <c r="AB16149" i="1"/>
  <c r="AB32485" i="1"/>
  <c r="AB37371" i="1"/>
  <c r="AB3092" i="1"/>
  <c r="AB4030" i="1"/>
  <c r="AB24868" i="1"/>
  <c r="AB27085" i="1"/>
  <c r="AB39127" i="1"/>
  <c r="AB3203" i="1"/>
  <c r="AB19246" i="1"/>
  <c r="AB39144" i="1"/>
  <c r="AB32029" i="1"/>
  <c r="AB39851" i="1"/>
  <c r="AB29975" i="1"/>
  <c r="AB17820" i="1"/>
  <c r="AB22755" i="1"/>
  <c r="AB9533" i="1"/>
  <c r="AB10344" i="1"/>
  <c r="AB28258" i="1"/>
  <c r="AB13752" i="1"/>
  <c r="AB16808" i="1"/>
  <c r="AB31970" i="1"/>
  <c r="AB38737" i="1"/>
  <c r="AB18740" i="1"/>
  <c r="AB17663" i="1"/>
  <c r="AB27965" i="1"/>
  <c r="AB24842" i="1"/>
  <c r="AB11538" i="1"/>
  <c r="AB31852" i="1"/>
  <c r="AB26252" i="1"/>
  <c r="AB10413" i="1"/>
  <c r="AB3191" i="1"/>
  <c r="AB22947" i="1"/>
  <c r="AB30377" i="1"/>
  <c r="AB21820" i="1"/>
  <c r="AB33278" i="1"/>
  <c r="AB28239" i="1"/>
  <c r="AB15831" i="1"/>
  <c r="AB22763" i="1"/>
  <c r="AB25373" i="1"/>
  <c r="AB39983" i="1"/>
  <c r="AB3707" i="1"/>
  <c r="AB17398" i="1"/>
  <c r="AB35958" i="1"/>
  <c r="AB36902" i="1"/>
  <c r="AB36555" i="1"/>
  <c r="AB16393" i="1"/>
  <c r="AB279" i="1"/>
  <c r="AB8601" i="1"/>
  <c r="AB29201" i="1"/>
  <c r="AB31448" i="1"/>
  <c r="AB20244" i="1"/>
  <c r="AB29240" i="1"/>
  <c r="AB11829" i="1"/>
  <c r="AB31170" i="1"/>
  <c r="AB28542" i="1"/>
  <c r="AB16266" i="1"/>
  <c r="AB17382" i="1"/>
  <c r="AB20948" i="1"/>
  <c r="AB29248" i="1"/>
  <c r="AB6575" i="1"/>
  <c r="AB22405" i="1"/>
  <c r="AB4879" i="1"/>
  <c r="AB36028" i="1"/>
  <c r="AB8059" i="1"/>
  <c r="AB37375" i="1"/>
  <c r="AB27393" i="1"/>
  <c r="AB15122" i="1"/>
  <c r="AB25325" i="1"/>
  <c r="AB28388" i="1"/>
  <c r="AB4663" i="1"/>
  <c r="AB22786" i="1"/>
  <c r="AB2288" i="1"/>
  <c r="AB288" i="1"/>
  <c r="AB6605" i="1"/>
  <c r="AB35999" i="1"/>
  <c r="AB28221" i="1"/>
  <c r="AB10113" i="1"/>
  <c r="AB23314" i="1"/>
  <c r="AB32650" i="1"/>
  <c r="AB18535" i="1"/>
  <c r="AB40344" i="1"/>
  <c r="AB454" i="1"/>
  <c r="AB26628" i="1"/>
  <c r="AB25651" i="1"/>
  <c r="AB11313" i="1"/>
  <c r="AB26993" i="1"/>
  <c r="AB23242" i="1"/>
  <c r="AB35941" i="1"/>
  <c r="AB21485" i="1"/>
  <c r="AB29890" i="1"/>
  <c r="AB28275" i="1"/>
  <c r="AB26230" i="1"/>
  <c r="AB2853" i="1"/>
  <c r="AB37994" i="1"/>
  <c r="AB38860" i="1"/>
  <c r="AB7355" i="1"/>
  <c r="AB34327" i="1"/>
  <c r="AB2609" i="1"/>
  <c r="AB35051" i="1"/>
  <c r="AB10337" i="1"/>
  <c r="AB35925" i="1"/>
  <c r="AB11329" i="1"/>
  <c r="AB22604" i="1"/>
  <c r="AB30104" i="1"/>
  <c r="AB8568" i="1"/>
  <c r="AB23647" i="1"/>
  <c r="AB8311" i="1"/>
  <c r="AB29242" i="1"/>
  <c r="AB29354" i="1"/>
  <c r="AB14867" i="1"/>
  <c r="AB36432" i="1"/>
  <c r="AB27849" i="1"/>
  <c r="AB20693" i="1"/>
  <c r="AB24928" i="1"/>
  <c r="AB2663" i="1"/>
  <c r="AB22297" i="1"/>
  <c r="AB6062" i="1"/>
  <c r="AB13169" i="1"/>
  <c r="AB5518" i="1"/>
  <c r="AB20617" i="1"/>
  <c r="AB19125" i="1"/>
  <c r="AB3285" i="1"/>
  <c r="AB34713" i="1"/>
  <c r="AB35696" i="1"/>
  <c r="AB15777" i="1"/>
  <c r="AB12971" i="1"/>
  <c r="AB25273" i="1"/>
  <c r="AB21710" i="1"/>
  <c r="AB30094" i="1"/>
  <c r="AB26827" i="1"/>
  <c r="AB38733" i="1"/>
  <c r="AB25428" i="1"/>
  <c r="AB21828" i="1"/>
  <c r="AB33367" i="1"/>
  <c r="AB33479" i="1"/>
  <c r="AB30313" i="1"/>
  <c r="AB9778" i="1"/>
  <c r="AB7579" i="1"/>
  <c r="AB19569" i="1"/>
  <c r="AB13068" i="1"/>
  <c r="AB18289" i="1"/>
  <c r="AB995" i="1"/>
  <c r="AB9593" i="1"/>
  <c r="AB32988" i="1"/>
  <c r="AB8826" i="1"/>
  <c r="AB23480" i="1"/>
  <c r="AB9556" i="1"/>
  <c r="AB12592" i="1"/>
  <c r="AB15635" i="1"/>
  <c r="AB16908" i="1"/>
  <c r="AB28919" i="1"/>
  <c r="AB30159" i="1"/>
  <c r="AB38821" i="1"/>
  <c r="AB20327" i="1"/>
  <c r="AB33876" i="1"/>
  <c r="AB19282" i="1"/>
  <c r="AB1272" i="1"/>
  <c r="AB18432" i="1"/>
  <c r="AB22873" i="1"/>
  <c r="AB36140" i="1"/>
  <c r="AB21857" i="1"/>
  <c r="AB33547" i="1"/>
  <c r="AB9707" i="1"/>
  <c r="AB4860" i="1"/>
  <c r="AB23701" i="1"/>
  <c r="AB37945" i="1"/>
  <c r="AB31606" i="1"/>
  <c r="AB28743" i="1"/>
  <c r="AB28261" i="1"/>
  <c r="AB33595" i="1"/>
  <c r="AB17626" i="1"/>
  <c r="AB21732" i="1"/>
  <c r="AB8930" i="1"/>
  <c r="AB26845" i="1"/>
  <c r="AB39661" i="1"/>
  <c r="AB4917" i="1"/>
  <c r="AB35191" i="1"/>
  <c r="AB6554" i="1"/>
  <c r="AB12540" i="1"/>
  <c r="AB15554" i="1"/>
  <c r="AB10931" i="1"/>
  <c r="AB15939" i="1"/>
  <c r="AB16889" i="1"/>
  <c r="AB38474" i="1"/>
  <c r="AB38998" i="1"/>
  <c r="AB18605" i="1"/>
  <c r="AB31208" i="1"/>
  <c r="AB33477" i="1"/>
  <c r="AB35932" i="1"/>
  <c r="AB24126" i="1"/>
  <c r="AB31184" i="1"/>
  <c r="AB10962" i="1"/>
  <c r="AB8677" i="1"/>
  <c r="AB16258" i="1"/>
  <c r="AB21385" i="1"/>
  <c r="AB15312" i="1"/>
  <c r="AB20662" i="1"/>
  <c r="AB25489" i="1"/>
  <c r="AB20364" i="1"/>
  <c r="AB38937" i="1"/>
  <c r="AB25810" i="1"/>
  <c r="AB5954" i="1"/>
  <c r="AB37304" i="1"/>
  <c r="AB8500" i="1"/>
  <c r="AB12404" i="1"/>
  <c r="AB17725" i="1"/>
  <c r="AB36273" i="1"/>
  <c r="AB38082" i="1"/>
  <c r="AB39266" i="1"/>
  <c r="AB24718" i="1"/>
  <c r="AB37632" i="1"/>
  <c r="AB8200" i="1"/>
  <c r="AB25512" i="1"/>
  <c r="AB27555" i="1"/>
  <c r="AB6500" i="1"/>
  <c r="AB37840" i="1"/>
  <c r="AB22520" i="1"/>
  <c r="AB18406" i="1"/>
  <c r="AB8533" i="1"/>
  <c r="AB5429" i="1"/>
  <c r="AB35563" i="1"/>
  <c r="AB26494" i="1"/>
  <c r="AB16307" i="1"/>
  <c r="AB32881" i="1"/>
  <c r="AB31026" i="1"/>
  <c r="AB25707" i="1"/>
  <c r="AB37057" i="1"/>
  <c r="AB11681" i="1"/>
  <c r="AB27083" i="1"/>
  <c r="AB29024" i="1"/>
  <c r="AB22252" i="1"/>
  <c r="AB20494" i="1"/>
  <c r="AB30777" i="1"/>
  <c r="AB5417" i="1"/>
  <c r="AB35155" i="1"/>
  <c r="AB17128" i="1"/>
  <c r="AB16426" i="1"/>
  <c r="AB34537" i="1"/>
  <c r="AB32132" i="1"/>
  <c r="AB34410" i="1"/>
  <c r="AB6095" i="1"/>
  <c r="AB18819" i="1"/>
  <c r="AB6556" i="1"/>
  <c r="AB1489" i="1"/>
  <c r="AB35303" i="1"/>
  <c r="AB22644" i="1"/>
  <c r="AB15367" i="1"/>
  <c r="AB40122" i="1"/>
  <c r="AB29722" i="1"/>
  <c r="AB22363" i="1"/>
  <c r="AB31490" i="1"/>
  <c r="AB2075" i="1"/>
  <c r="AB39295" i="1"/>
  <c r="AB9747" i="1"/>
  <c r="AB25359" i="1"/>
  <c r="AB15628" i="1"/>
  <c r="AB9555" i="1"/>
  <c r="AB32621" i="1"/>
  <c r="AB14758" i="1"/>
  <c r="AB36156" i="1"/>
  <c r="AB16274" i="1"/>
  <c r="AB23352" i="1"/>
  <c r="AB9031" i="1"/>
  <c r="AB37209" i="1"/>
  <c r="AB36553" i="1"/>
  <c r="AB29520" i="1"/>
  <c r="AB19703" i="1"/>
  <c r="AB29290" i="1"/>
  <c r="AB7427" i="1"/>
  <c r="AB34340" i="1"/>
  <c r="AB31414" i="1"/>
  <c r="AB34652" i="1"/>
  <c r="AB11826" i="1"/>
  <c r="AB28048" i="1"/>
  <c r="AB20834" i="1"/>
  <c r="AB5829" i="1"/>
  <c r="AB25456" i="1"/>
  <c r="AB19620" i="1"/>
  <c r="AB38929" i="1"/>
  <c r="AB23668" i="1"/>
  <c r="AB19544" i="1"/>
  <c r="AB23756" i="1"/>
  <c r="AB6903" i="1"/>
  <c r="AB25009" i="1"/>
  <c r="AB19033" i="1"/>
  <c r="AB29990" i="1"/>
  <c r="AB8359" i="1"/>
  <c r="AB8648" i="1"/>
  <c r="AB3440" i="1"/>
  <c r="AB7887" i="1"/>
  <c r="AB15436" i="1"/>
  <c r="AB24687" i="1"/>
  <c r="AB39352" i="1"/>
  <c r="AB25271" i="1"/>
  <c r="AB24508" i="1"/>
  <c r="AB4419" i="1"/>
  <c r="AB9263" i="1"/>
  <c r="AB8620" i="1"/>
  <c r="AB29452" i="1"/>
  <c r="AB29821" i="1"/>
  <c r="AB38678" i="1"/>
  <c r="AB24760" i="1"/>
  <c r="AB13268" i="1"/>
  <c r="AB25045" i="1"/>
  <c r="AB1696" i="1"/>
  <c r="AB29486" i="1"/>
  <c r="AB34728" i="1"/>
  <c r="AB27761" i="1"/>
  <c r="AB25638" i="1"/>
  <c r="AB37041" i="1"/>
  <c r="AB9372" i="1"/>
  <c r="AB21444" i="1"/>
  <c r="AB18243" i="1"/>
  <c r="AB18845" i="1"/>
  <c r="AB20548" i="1"/>
  <c r="AB3354" i="1"/>
  <c r="AB30181" i="1"/>
  <c r="AB10676" i="1"/>
  <c r="AB28117" i="1"/>
  <c r="AB9922" i="1"/>
  <c r="AB23071" i="1"/>
  <c r="AB9617" i="1"/>
  <c r="AB8666" i="1"/>
  <c r="AB18883" i="1"/>
  <c r="AB36095" i="1"/>
  <c r="AB32219" i="1"/>
  <c r="AB10719" i="1"/>
  <c r="AB23405" i="1"/>
  <c r="AB11619" i="1"/>
  <c r="AB15731" i="1"/>
  <c r="AB1935" i="1"/>
  <c r="AB13983" i="1"/>
  <c r="AB8318" i="1"/>
  <c r="AB24296" i="1"/>
  <c r="AB34602" i="1"/>
  <c r="AB30366" i="1"/>
  <c r="AB37172" i="1"/>
  <c r="AB8847" i="1"/>
  <c r="AB34466" i="1"/>
  <c r="AB39207" i="1"/>
  <c r="AB2070" i="1"/>
  <c r="AB653" i="1"/>
  <c r="AB20113" i="1"/>
  <c r="AB18517" i="1"/>
  <c r="AB27284" i="1"/>
  <c r="AB11362" i="1"/>
  <c r="AB21261" i="1"/>
  <c r="AB26822" i="1"/>
  <c r="AB11541" i="1"/>
  <c r="AB5581" i="1"/>
  <c r="AB36330" i="1"/>
  <c r="AB5523" i="1"/>
  <c r="AB15232" i="1"/>
  <c r="AB32982" i="1"/>
  <c r="AB9197" i="1"/>
  <c r="AB24052" i="1"/>
  <c r="AB30758" i="1"/>
  <c r="AB14899" i="1"/>
  <c r="AB13736" i="1"/>
  <c r="AB16842" i="1"/>
  <c r="AB13886" i="1"/>
  <c r="AB34040" i="1"/>
  <c r="AB39953" i="1"/>
  <c r="AB17366" i="1"/>
  <c r="AB18474" i="1"/>
  <c r="AB39598" i="1"/>
  <c r="AB18297" i="1"/>
  <c r="AB16017" i="1"/>
  <c r="AB40324" i="1"/>
  <c r="AB38584" i="1"/>
  <c r="AB2596" i="1"/>
  <c r="AB8933" i="1"/>
  <c r="AB17005" i="1"/>
  <c r="AB17858" i="1"/>
  <c r="AB12244" i="1"/>
  <c r="AB5541" i="1"/>
  <c r="AB22173" i="1"/>
  <c r="AB24694" i="1"/>
  <c r="AB29091" i="1"/>
  <c r="AB32196" i="1"/>
  <c r="AB11586" i="1"/>
  <c r="AB10771" i="1"/>
  <c r="AB29226" i="1"/>
  <c r="AB38284" i="1"/>
  <c r="AB12090" i="1"/>
  <c r="AB23611" i="1"/>
  <c r="AB6278" i="1"/>
  <c r="AB13724" i="1"/>
  <c r="AB8440" i="1"/>
  <c r="AB23738" i="1"/>
  <c r="AB5609" i="1"/>
  <c r="AB13471" i="1"/>
  <c r="AB33690" i="1"/>
  <c r="AB21403" i="1"/>
  <c r="AB17724" i="1"/>
  <c r="AB15591" i="1"/>
  <c r="AB26875" i="1"/>
  <c r="AB11877" i="1"/>
  <c r="AB39862" i="1"/>
  <c r="AB1616" i="1"/>
  <c r="AB30743" i="1"/>
  <c r="AB27645" i="1"/>
  <c r="AB35095" i="1"/>
  <c r="AB33033" i="1"/>
  <c r="AB23628" i="1"/>
  <c r="AB15787" i="1"/>
  <c r="AB8868" i="1"/>
  <c r="AB25877" i="1"/>
  <c r="AB2226" i="1"/>
  <c r="AB40156" i="1"/>
  <c r="AB17947" i="1"/>
  <c r="AB38188" i="1"/>
  <c r="AB13079" i="1"/>
  <c r="AB30428" i="1"/>
  <c r="AB40378" i="1"/>
  <c r="AB15370" i="1"/>
  <c r="AB15166" i="1"/>
  <c r="AB32719" i="1"/>
  <c r="AB5420" i="1"/>
  <c r="AB6262" i="1"/>
  <c r="AB32898" i="1"/>
  <c r="AB17391" i="1"/>
  <c r="AB10666" i="1"/>
  <c r="AB13791" i="1"/>
  <c r="AB4624" i="1"/>
  <c r="AB32779" i="1"/>
  <c r="AB27116" i="1"/>
  <c r="AB3365" i="1"/>
  <c r="AB30573" i="1"/>
  <c r="AB26447" i="1"/>
  <c r="AB38124" i="1"/>
  <c r="AB19618" i="1"/>
  <c r="AB32028" i="1"/>
  <c r="AB33398" i="1"/>
  <c r="AB6715" i="1"/>
  <c r="AB33974" i="1"/>
  <c r="AB6221" i="1"/>
  <c r="AB776" i="1"/>
  <c r="AB2759" i="1"/>
  <c r="AB9215" i="1"/>
  <c r="AB30997" i="1"/>
  <c r="AB14027" i="1"/>
  <c r="AB9796" i="1"/>
  <c r="AB20461" i="1"/>
  <c r="AB3267" i="1"/>
  <c r="AB22451" i="1"/>
  <c r="AB9557" i="1"/>
  <c r="AB12910" i="1"/>
  <c r="AB28905" i="1"/>
  <c r="AB15761" i="1"/>
  <c r="AB22275" i="1"/>
  <c r="AB28624" i="1"/>
  <c r="AB26808" i="1"/>
  <c r="AB18084" i="1"/>
  <c r="AB32419" i="1"/>
  <c r="AB39069" i="1"/>
  <c r="AB38395" i="1"/>
  <c r="AB34758" i="1"/>
  <c r="AB33304" i="1"/>
  <c r="AB17850" i="1"/>
  <c r="AB146" i="1"/>
  <c r="AB30936" i="1"/>
  <c r="AB19500" i="1"/>
  <c r="AB21246" i="1"/>
  <c r="AB40096" i="1"/>
  <c r="AB14972" i="1"/>
  <c r="AB32078" i="1"/>
  <c r="AB2567" i="1"/>
  <c r="AB8911" i="1"/>
  <c r="AB23994" i="1"/>
  <c r="AB15912" i="1"/>
  <c r="AB7672" i="1"/>
  <c r="AB29692" i="1"/>
  <c r="AB4408" i="1"/>
  <c r="AB22849" i="1"/>
  <c r="AB24189" i="1"/>
  <c r="AB40071" i="1"/>
  <c r="AB5334" i="1"/>
  <c r="AB27631" i="1"/>
  <c r="AB10646" i="1"/>
  <c r="AB36341" i="1"/>
  <c r="AB18500" i="1"/>
  <c r="AB21654" i="1"/>
  <c r="AB12940" i="1"/>
  <c r="AB16844" i="1"/>
  <c r="AB26180" i="1"/>
  <c r="AB21464" i="1"/>
  <c r="AB31662" i="1"/>
  <c r="AB26606" i="1"/>
  <c r="AB1287" i="1"/>
  <c r="AB28627" i="1"/>
  <c r="AB25189" i="1"/>
  <c r="AB12021" i="1"/>
  <c r="AB6778" i="1"/>
  <c r="AB26895" i="1"/>
  <c r="AB24647" i="1"/>
  <c r="AB11989" i="1"/>
  <c r="AB30769" i="1"/>
  <c r="AB30314" i="1"/>
  <c r="AB10012" i="1"/>
  <c r="AB31755" i="1"/>
  <c r="AB37654" i="1"/>
  <c r="AB38525" i="1"/>
  <c r="AB3721" i="1"/>
  <c r="AB3537" i="1"/>
  <c r="AB19585" i="1"/>
  <c r="AB4644" i="1"/>
  <c r="AB16927" i="1"/>
  <c r="AB5164" i="1"/>
  <c r="AB17644" i="1"/>
  <c r="AB11010" i="1"/>
  <c r="AB36127" i="1"/>
  <c r="AB10938" i="1"/>
  <c r="AB39977" i="1"/>
  <c r="AB23320" i="1"/>
  <c r="AB30973" i="1"/>
  <c r="AB35899" i="1"/>
  <c r="AB27927" i="1"/>
  <c r="AB4716" i="1"/>
  <c r="AB22799" i="1"/>
  <c r="AB36759" i="1"/>
  <c r="AB1063" i="1"/>
  <c r="AB23021" i="1"/>
  <c r="AB36362" i="1"/>
  <c r="AB8189" i="1"/>
  <c r="AB22597" i="1"/>
  <c r="AB35935" i="1"/>
  <c r="AB30870" i="1"/>
  <c r="AB15859" i="1"/>
  <c r="AB4390" i="1"/>
  <c r="AB3800" i="1"/>
  <c r="AB32764" i="1"/>
  <c r="AB3861" i="1"/>
  <c r="AB9601" i="1"/>
  <c r="AB32221" i="1"/>
  <c r="AB3054" i="1"/>
  <c r="AB1477" i="1"/>
  <c r="AB8665" i="1"/>
  <c r="AB15459" i="1"/>
  <c r="AB22381" i="1"/>
  <c r="AB4151" i="1"/>
  <c r="AB22720" i="1"/>
  <c r="AB26671" i="1"/>
  <c r="AB23713" i="1"/>
  <c r="AB35382" i="1"/>
  <c r="AB25504" i="1"/>
  <c r="AB16242" i="1"/>
  <c r="AB10815" i="1"/>
  <c r="AB25565" i="1"/>
  <c r="AB1829" i="1"/>
  <c r="AB24689" i="1"/>
  <c r="AB7040" i="1"/>
  <c r="AB26306" i="1"/>
  <c r="AB13680" i="1"/>
  <c r="AB24472" i="1"/>
  <c r="AB13913" i="1"/>
  <c r="AB3162" i="1"/>
  <c r="AB520" i="1"/>
  <c r="AB13408" i="1"/>
  <c r="AB4348" i="1"/>
  <c r="AB17052" i="1"/>
  <c r="AB39904" i="1"/>
  <c r="AB20259" i="1"/>
  <c r="AB40168" i="1"/>
  <c r="AB7553" i="1"/>
  <c r="AB34067" i="1"/>
  <c r="AB37581" i="1"/>
  <c r="AB37244" i="1"/>
  <c r="AB18298" i="1"/>
  <c r="AB39289" i="1"/>
  <c r="AB21050" i="1"/>
  <c r="AB26228" i="1"/>
  <c r="AB30584" i="1"/>
  <c r="AB12588" i="1"/>
  <c r="AB32471" i="1"/>
  <c r="AB1088" i="1"/>
  <c r="AB16455" i="1"/>
  <c r="AB35775" i="1"/>
  <c r="AB3124" i="1"/>
  <c r="AB21360" i="1"/>
  <c r="AB2159" i="1"/>
  <c r="AB38562" i="1"/>
  <c r="AB37207" i="1"/>
  <c r="AB15365" i="1"/>
  <c r="AB39047" i="1"/>
  <c r="AB19636" i="1"/>
  <c r="AB31252" i="1"/>
  <c r="AB23413" i="1"/>
  <c r="AB12513" i="1"/>
  <c r="AB34769" i="1"/>
  <c r="AB27012" i="1"/>
  <c r="AB1644" i="1"/>
  <c r="AB27499" i="1"/>
  <c r="AB14164" i="1"/>
  <c r="AB5421" i="1"/>
  <c r="AB34134" i="1"/>
  <c r="AB23670" i="1"/>
  <c r="AB19359" i="1"/>
  <c r="AB14987" i="1"/>
  <c r="AB8443" i="1"/>
  <c r="AB19634" i="1"/>
  <c r="AB32024" i="1"/>
  <c r="AB7954" i="1"/>
  <c r="AB19641" i="1"/>
  <c r="AB19817" i="1"/>
  <c r="AB13801" i="1"/>
  <c r="AB3301" i="1"/>
  <c r="AB28582" i="1"/>
  <c r="AB202" i="1"/>
  <c r="AB9228" i="1"/>
  <c r="AB3835" i="1"/>
  <c r="AB13089" i="1"/>
  <c r="AB27221" i="1"/>
  <c r="AB30599" i="1"/>
  <c r="AB24570" i="1"/>
  <c r="AB38965" i="1"/>
  <c r="AB30837" i="1"/>
  <c r="AB2885" i="1"/>
  <c r="AB16764" i="1"/>
  <c r="AB6499" i="1"/>
  <c r="AB33122" i="1"/>
  <c r="AB40400" i="1"/>
  <c r="AB35712" i="1"/>
  <c r="AB24664" i="1"/>
  <c r="AB36126" i="1"/>
  <c r="AB12919" i="1"/>
  <c r="AB6048" i="1"/>
  <c r="AB31050" i="1"/>
  <c r="AB34583" i="1"/>
  <c r="AB26088" i="1"/>
  <c r="AB15677" i="1"/>
  <c r="AB598" i="1"/>
  <c r="AB6458" i="1"/>
  <c r="AB7062" i="1"/>
  <c r="AB36443" i="1"/>
  <c r="AB7597" i="1"/>
  <c r="AB28927" i="1"/>
  <c r="AB24316" i="1"/>
  <c r="AB37047" i="1"/>
  <c r="AB30251" i="1"/>
  <c r="AB33764" i="1"/>
  <c r="AB11521" i="1"/>
  <c r="AB23819" i="1"/>
  <c r="AB37326" i="1"/>
  <c r="AB1895" i="1"/>
  <c r="AB24255" i="1"/>
  <c r="AB13062" i="1"/>
  <c r="AB6404" i="1"/>
  <c r="AB7001" i="1"/>
  <c r="AB37430" i="1"/>
  <c r="AB18358" i="1"/>
  <c r="AB14870" i="1"/>
  <c r="AB19538" i="1"/>
  <c r="AB17044" i="1"/>
  <c r="AB16250" i="1"/>
  <c r="AB26815" i="1"/>
  <c r="AB39276" i="1"/>
  <c r="AB19278" i="1"/>
  <c r="AB16353" i="1"/>
  <c r="AB15874" i="1"/>
  <c r="AB25272" i="1"/>
  <c r="AB14517" i="1"/>
  <c r="AB5562" i="1"/>
  <c r="AB7402" i="1"/>
  <c r="AB26891" i="1"/>
  <c r="AB17343" i="1"/>
  <c r="AB22463" i="1"/>
  <c r="AB21855" i="1"/>
  <c r="AB13731" i="1"/>
  <c r="AB36613" i="1"/>
  <c r="AB13557" i="1"/>
  <c r="AB37613" i="1"/>
  <c r="AB39956" i="1"/>
  <c r="AB30818" i="1"/>
  <c r="AB15248" i="1"/>
  <c r="AB31089" i="1"/>
  <c r="AB30952" i="1"/>
  <c r="AB17439" i="1"/>
  <c r="AB19465" i="1"/>
  <c r="AB31765" i="1"/>
  <c r="AB22020" i="1"/>
  <c r="AB21959" i="1"/>
  <c r="AB1661" i="1"/>
  <c r="AB3238" i="1"/>
  <c r="AB84" i="1"/>
  <c r="AB5964" i="1"/>
  <c r="AB19739" i="1"/>
  <c r="AB17738" i="1"/>
  <c r="AB37239" i="1"/>
  <c r="AB36200" i="1"/>
  <c r="AB33949" i="1"/>
  <c r="AB29693" i="1"/>
  <c r="AB36310" i="1"/>
  <c r="AB26981" i="1"/>
  <c r="AB31542" i="1"/>
  <c r="AB27586" i="1"/>
  <c r="AB38893" i="1"/>
  <c r="AB36094" i="1"/>
  <c r="AB33675" i="1"/>
  <c r="AB39774" i="1"/>
  <c r="AB12751" i="1"/>
  <c r="AB11702" i="1"/>
  <c r="AB9036" i="1"/>
  <c r="AB7583" i="1"/>
  <c r="AB16137" i="1"/>
  <c r="AB22722" i="1"/>
  <c r="AB34015" i="1"/>
  <c r="AB38160" i="1"/>
  <c r="AB32875" i="1"/>
  <c r="AB11353" i="1"/>
  <c r="AB25703" i="1"/>
  <c r="AB10098" i="1"/>
  <c r="AB13362" i="1"/>
  <c r="AB28495" i="1"/>
  <c r="AB35907" i="1"/>
  <c r="AB19891" i="1"/>
  <c r="AB36115" i="1"/>
  <c r="AB12300" i="1"/>
  <c r="AB30635" i="1"/>
  <c r="AB25959" i="1"/>
  <c r="AB18547" i="1"/>
  <c r="AB25128" i="1"/>
  <c r="AB25682" i="1"/>
  <c r="AB34787" i="1"/>
  <c r="AB5325" i="1"/>
  <c r="AB34491" i="1"/>
  <c r="AB1647" i="1"/>
  <c r="AB33252" i="1"/>
  <c r="AB36925" i="1"/>
  <c r="AB10402" i="1"/>
  <c r="AB16041" i="1"/>
  <c r="AB17959" i="1"/>
  <c r="AB5977" i="1"/>
  <c r="AB14442" i="1"/>
  <c r="AB13043" i="1"/>
  <c r="AB30310" i="1"/>
  <c r="AB12070" i="1"/>
  <c r="AB32339" i="1"/>
  <c r="AB2607" i="1"/>
  <c r="AB12079" i="1"/>
  <c r="AB34157" i="1"/>
  <c r="AB28015" i="1"/>
  <c r="AB19899" i="1"/>
  <c r="AB16917" i="1"/>
  <c r="AB34525" i="1"/>
  <c r="AB8243" i="1"/>
  <c r="AB37505" i="1"/>
  <c r="AB14579" i="1"/>
  <c r="AB147" i="1"/>
  <c r="AB9038" i="1"/>
  <c r="AB2599" i="1"/>
  <c r="AB1523" i="1"/>
  <c r="AB18857" i="1"/>
  <c r="AB547" i="1"/>
  <c r="AB29453" i="1"/>
  <c r="AB19324" i="1"/>
  <c r="AB9624" i="1"/>
  <c r="AB24287" i="1"/>
  <c r="AB26881" i="1"/>
  <c r="AB31628" i="1"/>
  <c r="AB26232" i="1"/>
  <c r="AB1426" i="1"/>
  <c r="AB29470" i="1"/>
  <c r="AB19071" i="1"/>
  <c r="AB2910" i="1"/>
  <c r="AB28817" i="1"/>
  <c r="AB15864" i="1"/>
  <c r="AB37665" i="1"/>
  <c r="AB33928" i="1"/>
  <c r="AB31140" i="1"/>
  <c r="AB34269" i="1"/>
  <c r="AB22229" i="1"/>
  <c r="AB2506" i="1"/>
  <c r="AB11976" i="1"/>
  <c r="AB22093" i="1"/>
  <c r="AB16667" i="1"/>
  <c r="AB13040" i="1"/>
  <c r="AB22440" i="1"/>
  <c r="AB37970" i="1"/>
  <c r="AB22802" i="1"/>
  <c r="AB33522" i="1"/>
  <c r="AB36907" i="1"/>
  <c r="AB37674" i="1"/>
  <c r="AB37154" i="1"/>
  <c r="AB1760" i="1"/>
  <c r="AB29034" i="1"/>
  <c r="AB23360" i="1"/>
  <c r="AB24901" i="1"/>
  <c r="AB29380" i="1"/>
  <c r="AB16580" i="1"/>
  <c r="AB21992" i="1"/>
  <c r="AB36312" i="1"/>
  <c r="AB17842" i="1"/>
  <c r="AB31579" i="1"/>
  <c r="AB25816" i="1"/>
  <c r="AB34553" i="1"/>
  <c r="AB34140" i="1"/>
  <c r="AB16269" i="1"/>
  <c r="AB31709" i="1"/>
  <c r="AB17306" i="1"/>
  <c r="AB9090" i="1"/>
  <c r="AB37800" i="1"/>
  <c r="AB25036" i="1"/>
  <c r="AB32290" i="1"/>
  <c r="AB7875" i="1"/>
  <c r="AB14588" i="1"/>
  <c r="AB25261" i="1"/>
  <c r="AB39392" i="1"/>
  <c r="AB37538" i="1"/>
  <c r="AB9143" i="1"/>
  <c r="AB28029" i="1"/>
  <c r="AB25088" i="1"/>
  <c r="AB17787" i="1"/>
  <c r="AB18087" i="1"/>
  <c r="AB32660" i="1"/>
  <c r="AB39964" i="1"/>
  <c r="AB14066" i="1"/>
  <c r="AB39930" i="1"/>
  <c r="AB5103" i="1"/>
  <c r="AB18288" i="1"/>
  <c r="AB26022" i="1"/>
  <c r="AB21392" i="1"/>
  <c r="AB33396" i="1"/>
  <c r="AB23209" i="1"/>
  <c r="AB25313" i="1"/>
  <c r="AB9329" i="1"/>
  <c r="AB38304" i="1"/>
  <c r="AB14064" i="1"/>
  <c r="AB7643" i="1"/>
  <c r="AB19163" i="1"/>
  <c r="AB14363" i="1"/>
  <c r="AB18170" i="1"/>
  <c r="AB16305" i="1"/>
  <c r="AB11188" i="1"/>
  <c r="AB4333" i="1"/>
  <c r="AB1572" i="1"/>
  <c r="AB37451" i="1"/>
  <c r="AB21156" i="1"/>
  <c r="AB36662" i="1"/>
  <c r="AB40435" i="1"/>
  <c r="AB28800" i="1"/>
  <c r="AB6177" i="1"/>
  <c r="AB33210" i="1"/>
  <c r="AB38723" i="1"/>
  <c r="AB21951" i="1"/>
  <c r="AB16161" i="1"/>
  <c r="AB2403" i="1"/>
  <c r="AB4211" i="1"/>
  <c r="AB766" i="1"/>
  <c r="AB27844" i="1"/>
  <c r="AB15661" i="1"/>
  <c r="AB4161" i="1"/>
  <c r="AB8566" i="1"/>
  <c r="AB38603" i="1"/>
  <c r="AB18098" i="1"/>
  <c r="AB12765" i="1"/>
  <c r="AB4206" i="1"/>
  <c r="AB39512" i="1"/>
  <c r="AB20939" i="1"/>
  <c r="AB28433" i="1"/>
  <c r="AB28870" i="1"/>
  <c r="AB39055" i="1"/>
  <c r="AB9340" i="1"/>
  <c r="AB36909" i="1"/>
  <c r="AB29433" i="1"/>
  <c r="AB6133" i="1"/>
  <c r="AB35126" i="1"/>
  <c r="AB27802" i="1"/>
  <c r="AB20673" i="1"/>
  <c r="AB32227" i="1"/>
  <c r="AB22589" i="1"/>
  <c r="AB31021" i="1"/>
  <c r="AB18756" i="1"/>
  <c r="AB25173" i="1"/>
  <c r="AB19354" i="1"/>
  <c r="AB36413" i="1"/>
  <c r="AB32729" i="1"/>
  <c r="AB36854" i="1"/>
  <c r="AB32923" i="1"/>
  <c r="AB16340" i="1"/>
  <c r="AB771" i="1"/>
  <c r="AB12611" i="1"/>
  <c r="AB2305" i="1"/>
  <c r="AB5232" i="1"/>
  <c r="AB4911" i="1"/>
  <c r="AB36593" i="1"/>
  <c r="AB8063" i="1"/>
  <c r="AB789" i="1"/>
  <c r="AB16018" i="1"/>
  <c r="AB35050" i="1"/>
  <c r="AB754" i="1"/>
  <c r="AB5336" i="1"/>
  <c r="AB29613" i="1"/>
  <c r="AB27879" i="1"/>
  <c r="AB18613" i="1"/>
  <c r="AB38778" i="1"/>
  <c r="AB38756" i="1"/>
  <c r="AB24877" i="1"/>
  <c r="AB27196" i="1"/>
  <c r="AB34939" i="1"/>
  <c r="AB28560" i="1"/>
  <c r="AB1583" i="1"/>
  <c r="AB9509" i="1"/>
  <c r="AB38384" i="1"/>
  <c r="AB34200" i="1"/>
  <c r="AB7318" i="1"/>
  <c r="AB23910" i="1"/>
  <c r="AB4744" i="1"/>
  <c r="AB16372" i="1"/>
  <c r="AB31528" i="1"/>
  <c r="AB38036" i="1"/>
  <c r="AB31684" i="1"/>
  <c r="AB26879" i="1"/>
  <c r="AB34986" i="1"/>
  <c r="AB25168" i="1"/>
  <c r="AB13663" i="1"/>
  <c r="AB13112" i="1"/>
  <c r="AB35397" i="1"/>
  <c r="AB33591" i="1"/>
  <c r="AB26153" i="1"/>
  <c r="AB6706" i="1"/>
  <c r="AB39689" i="1"/>
  <c r="AB11198" i="1"/>
  <c r="AB40178" i="1"/>
  <c r="AB14496" i="1"/>
  <c r="AB23385" i="1"/>
  <c r="AB22236" i="1"/>
  <c r="AB7823" i="1"/>
  <c r="AB23133" i="1"/>
  <c r="AB35955" i="1"/>
  <c r="AB39766" i="1"/>
  <c r="AB32817" i="1"/>
  <c r="AB19757" i="1"/>
  <c r="AB7130" i="1"/>
  <c r="AB11043" i="1"/>
  <c r="AB20417" i="1"/>
  <c r="AB4366" i="1"/>
  <c r="AB24070" i="1"/>
  <c r="AB1875" i="1"/>
  <c r="AB16809" i="1"/>
  <c r="AB3851" i="1"/>
  <c r="AB29547" i="1"/>
  <c r="AB13729" i="1"/>
  <c r="AB38435" i="1"/>
  <c r="AB23884" i="1"/>
  <c r="AB8578" i="1"/>
  <c r="AB24315" i="1"/>
  <c r="AB1748" i="1"/>
  <c r="AB32847" i="1"/>
  <c r="AB6780" i="1"/>
  <c r="AB14726" i="1"/>
  <c r="AB37419" i="1"/>
  <c r="AB13536" i="1"/>
  <c r="AB38701" i="1"/>
  <c r="AB2144" i="1"/>
  <c r="AB18303" i="1"/>
  <c r="AB16593" i="1"/>
  <c r="AB10809" i="1"/>
  <c r="AB5799" i="1"/>
  <c r="AB20831" i="1"/>
  <c r="AB8435" i="1"/>
  <c r="AB35151" i="1"/>
  <c r="AB26713" i="1"/>
  <c r="AB5629" i="1"/>
  <c r="AB39298" i="1"/>
  <c r="AB28053" i="1"/>
  <c r="AB3993" i="1"/>
  <c r="AB30149" i="1"/>
  <c r="AB21000" i="1"/>
  <c r="AB31198" i="1"/>
  <c r="AB1469" i="1"/>
  <c r="AB7293" i="1"/>
  <c r="AB38900" i="1"/>
  <c r="AB16634" i="1"/>
  <c r="AB33672" i="1"/>
  <c r="AB36877" i="1"/>
  <c r="AB27004" i="1"/>
  <c r="AB21685" i="1"/>
  <c r="AB38881" i="1"/>
  <c r="AB21804" i="1"/>
  <c r="AB9073" i="1"/>
  <c r="AB25178" i="1"/>
  <c r="AB13648" i="1"/>
  <c r="AB9964" i="1"/>
  <c r="AB39968" i="1"/>
  <c r="AB26779" i="1"/>
  <c r="AB26253" i="1"/>
  <c r="AB12744" i="1"/>
  <c r="AB13660" i="1"/>
  <c r="AB24123" i="1"/>
  <c r="AB3969" i="1"/>
  <c r="AB8647" i="1"/>
  <c r="AB35060" i="1"/>
  <c r="AB40294" i="1"/>
  <c r="AB17050" i="1"/>
  <c r="AB18587" i="1"/>
  <c r="AB1758" i="1"/>
  <c r="AB16606" i="1"/>
  <c r="AB5535" i="1"/>
  <c r="AB39307" i="1"/>
  <c r="AB20534" i="1"/>
  <c r="AB34164" i="1"/>
  <c r="AB29789" i="1"/>
  <c r="AB7422" i="1"/>
  <c r="AB1679" i="1"/>
  <c r="AB19965" i="1"/>
  <c r="AB5619" i="1"/>
  <c r="AB30075" i="1"/>
  <c r="AB26350" i="1"/>
  <c r="AB38771" i="1"/>
  <c r="AB11147" i="1"/>
  <c r="AB7588" i="1"/>
  <c r="AB6919" i="1"/>
  <c r="AB26919" i="1"/>
  <c r="AB6851" i="1"/>
  <c r="AB24317" i="1"/>
  <c r="AB6179" i="1"/>
  <c r="AB16219" i="1"/>
  <c r="AB7024" i="1"/>
  <c r="AB37436" i="1"/>
  <c r="AB39236" i="1"/>
  <c r="AB3268" i="1"/>
  <c r="AB36966" i="1"/>
  <c r="AB39818" i="1"/>
  <c r="AB29116" i="1"/>
  <c r="AB20723" i="1"/>
  <c r="AB16516" i="1"/>
  <c r="AB20813" i="1"/>
  <c r="AB16434" i="1"/>
  <c r="AB6522" i="1"/>
  <c r="AB30296" i="1"/>
  <c r="AB9304" i="1"/>
  <c r="AB4220" i="1"/>
  <c r="AB27898" i="1"/>
  <c r="AB18705" i="1"/>
  <c r="AB33565" i="1"/>
  <c r="AB32532" i="1"/>
  <c r="AB23652" i="1"/>
  <c r="AB33500" i="1"/>
  <c r="AB35974" i="1"/>
  <c r="AB578" i="1"/>
  <c r="AB11825" i="1"/>
  <c r="AB8153" i="1"/>
  <c r="AB3586" i="1"/>
  <c r="AB3155" i="1"/>
  <c r="AB25503" i="1"/>
  <c r="AB3241" i="1"/>
  <c r="AB36853" i="1"/>
  <c r="AB30088" i="1"/>
  <c r="AB10843" i="1"/>
  <c r="AB12461" i="1"/>
  <c r="AB19978" i="1"/>
  <c r="AB37626" i="1"/>
  <c r="AB7628" i="1"/>
  <c r="AB11925" i="1"/>
  <c r="AB31285" i="1"/>
  <c r="AB4328" i="1"/>
  <c r="AB39164" i="1"/>
  <c r="AB8009" i="1"/>
  <c r="AB12392" i="1"/>
  <c r="AB5198" i="1"/>
  <c r="AB11563" i="1"/>
  <c r="AB32379" i="1"/>
  <c r="AB33031" i="1"/>
  <c r="AB5040" i="1"/>
  <c r="AB35373" i="1"/>
  <c r="AB23664" i="1"/>
  <c r="AB36761" i="1"/>
  <c r="AB20103" i="1"/>
  <c r="AB22134" i="1"/>
  <c r="AB9163" i="1"/>
  <c r="AB11461" i="1"/>
  <c r="AB34846" i="1"/>
  <c r="AB4598" i="1"/>
  <c r="AB19123" i="1"/>
  <c r="AB20136" i="1"/>
  <c r="AB15770" i="1"/>
  <c r="AB10866" i="1"/>
  <c r="AB34847" i="1"/>
  <c r="AB23253" i="1"/>
  <c r="AB20955" i="1"/>
  <c r="AB15612" i="1"/>
  <c r="AB37644" i="1"/>
  <c r="AB11856" i="1"/>
  <c r="AB6534" i="1"/>
  <c r="AB20953" i="1"/>
  <c r="AB15077" i="1"/>
  <c r="AB8967" i="1"/>
  <c r="AB36382" i="1"/>
  <c r="AB18215" i="1"/>
  <c r="AB20722" i="1"/>
  <c r="AB7430" i="1"/>
  <c r="AB33369" i="1"/>
  <c r="AB28244" i="1"/>
  <c r="AB6380" i="1"/>
  <c r="AB7006" i="1"/>
  <c r="AB22508" i="1"/>
  <c r="AB526" i="1"/>
  <c r="AB23246" i="1"/>
  <c r="AB39902" i="1"/>
  <c r="AB35114" i="1"/>
  <c r="AB18326" i="1"/>
  <c r="AB6852" i="1"/>
  <c r="AB22121" i="1"/>
  <c r="AB29109" i="1"/>
  <c r="AB35209" i="1"/>
  <c r="AB6817" i="1"/>
  <c r="AB8980" i="1"/>
  <c r="AB26540" i="1"/>
  <c r="AB35072" i="1"/>
  <c r="AB39934" i="1"/>
  <c r="AB884" i="1"/>
  <c r="AB31337" i="1"/>
  <c r="AB33924" i="1"/>
  <c r="AB20107" i="1"/>
  <c r="AB13611" i="1"/>
  <c r="AB17530" i="1"/>
  <c r="AB8660" i="1"/>
  <c r="AB28937" i="1"/>
  <c r="AB23216" i="1"/>
  <c r="AB8813" i="1"/>
  <c r="AB26923" i="1"/>
  <c r="AB33359" i="1"/>
  <c r="AB3786" i="1"/>
  <c r="AB34013" i="1"/>
  <c r="AB16999" i="1"/>
  <c r="AB29112" i="1"/>
  <c r="AB1194" i="1"/>
  <c r="AB22992" i="1"/>
  <c r="AB4734" i="1"/>
  <c r="AB2155" i="1"/>
  <c r="AB23908" i="1"/>
  <c r="AB5791" i="1"/>
  <c r="AB7854" i="1"/>
  <c r="AB33078" i="1"/>
  <c r="AB11556" i="1"/>
  <c r="AB905" i="1"/>
  <c r="AB9918" i="1"/>
  <c r="AB2780" i="1"/>
  <c r="AB25946" i="1"/>
  <c r="AB26800" i="1"/>
  <c r="AB16994" i="1"/>
  <c r="AB34531" i="1"/>
  <c r="AB34627" i="1"/>
  <c r="AB17100" i="1"/>
  <c r="AB7755" i="1"/>
  <c r="AB2505" i="1"/>
  <c r="AB27203" i="1"/>
  <c r="AB34103" i="1"/>
  <c r="AB4231" i="1"/>
  <c r="AB17381" i="1"/>
  <c r="AB25780" i="1"/>
  <c r="AB7728" i="1"/>
  <c r="AB23594" i="1"/>
  <c r="AB21560" i="1"/>
  <c r="AB11318" i="1"/>
  <c r="AB28417" i="1"/>
  <c r="AB38477" i="1"/>
  <c r="AB6559" i="1"/>
  <c r="AB32142" i="1"/>
  <c r="AB27336" i="1"/>
  <c r="AB17405" i="1"/>
  <c r="AB7770" i="1"/>
  <c r="AB33016" i="1"/>
  <c r="AB21589" i="1"/>
  <c r="AB37265" i="1"/>
  <c r="AB22432" i="1"/>
  <c r="AB17376" i="1"/>
  <c r="AB18936" i="1"/>
  <c r="AB6366" i="1"/>
  <c r="AB29275" i="1"/>
  <c r="AB32067" i="1"/>
  <c r="AB14868" i="1"/>
  <c r="AB36947" i="1"/>
  <c r="AB12549" i="1"/>
  <c r="AB35986" i="1"/>
  <c r="AB39870" i="1"/>
  <c r="AB29681" i="1"/>
  <c r="AB9725" i="1"/>
  <c r="AB35161" i="1"/>
  <c r="AB4646" i="1"/>
  <c r="AB34192" i="1"/>
  <c r="AB27355" i="1"/>
  <c r="AB22653" i="1"/>
  <c r="AB437" i="1"/>
  <c r="AB5036" i="1"/>
  <c r="AB21677" i="1"/>
  <c r="AB31265" i="1"/>
  <c r="AB35167" i="1"/>
  <c r="AB27917" i="1"/>
  <c r="AB35127" i="1"/>
  <c r="AB7260" i="1"/>
  <c r="AB5128" i="1"/>
  <c r="AB34524" i="1"/>
  <c r="AB32238" i="1"/>
  <c r="AB22290" i="1"/>
  <c r="AB1868" i="1"/>
  <c r="AB30215" i="1"/>
  <c r="AB8225" i="1"/>
  <c r="AB22727" i="1"/>
  <c r="AB34249" i="1"/>
  <c r="AB7520" i="1"/>
  <c r="AB38870" i="1"/>
  <c r="AB21184" i="1"/>
  <c r="AB3505" i="1"/>
  <c r="AB35660" i="1"/>
  <c r="AB30586" i="1"/>
  <c r="AB2661" i="1"/>
  <c r="AB23570" i="1"/>
  <c r="AB35385" i="1"/>
  <c r="AB30339" i="1"/>
  <c r="AB40445" i="1"/>
  <c r="AB36171" i="1"/>
  <c r="AB19914" i="1"/>
  <c r="AB30656" i="1"/>
  <c r="AB12662" i="1"/>
  <c r="AB31048" i="1"/>
  <c r="AB34434" i="1"/>
  <c r="AB25003" i="1"/>
  <c r="AB34707" i="1"/>
  <c r="AB14302" i="1"/>
  <c r="AB16336" i="1"/>
  <c r="AB32805" i="1"/>
  <c r="AB8294" i="1"/>
  <c r="AB25371" i="1"/>
  <c r="AB32857" i="1"/>
  <c r="AB5966" i="1"/>
  <c r="AB32441" i="1"/>
  <c r="AB23363" i="1"/>
  <c r="AB24109" i="1"/>
  <c r="AB27120" i="1"/>
  <c r="AB23185" i="1"/>
  <c r="AB16866" i="1"/>
  <c r="AB15569" i="1"/>
  <c r="AB40451" i="1"/>
  <c r="AB27557" i="1"/>
  <c r="AB39349" i="1"/>
  <c r="AB16295" i="1"/>
  <c r="AB36408" i="1"/>
  <c r="AB21025" i="1"/>
  <c r="AB35716" i="1"/>
  <c r="AB570" i="1"/>
  <c r="AB12818" i="1"/>
  <c r="AB29981" i="1"/>
  <c r="AB36793" i="1"/>
  <c r="AB4331" i="1"/>
  <c r="AB27276" i="1"/>
  <c r="AB13803" i="1"/>
  <c r="AB34508" i="1"/>
  <c r="AB33185" i="1"/>
  <c r="AB39550" i="1"/>
  <c r="AB13221" i="1"/>
  <c r="AB18736" i="1"/>
  <c r="AB17550" i="1"/>
  <c r="AB36589" i="1"/>
  <c r="AB36410" i="1"/>
  <c r="AB39318" i="1"/>
  <c r="AB20348" i="1"/>
  <c r="AB23586" i="1"/>
  <c r="AB39958" i="1"/>
  <c r="AB7659" i="1"/>
  <c r="AB24563" i="1"/>
  <c r="AB14169" i="1"/>
  <c r="AB18598" i="1"/>
  <c r="AB3315" i="1"/>
  <c r="AB15771" i="1"/>
  <c r="AB2526" i="1"/>
  <c r="AB2168" i="1"/>
  <c r="AB1311" i="1"/>
  <c r="AB1346" i="1"/>
  <c r="AB39936" i="1"/>
  <c r="AB9841" i="1"/>
  <c r="AB1178" i="1"/>
  <c r="AB10907" i="1"/>
  <c r="AB35485" i="1"/>
  <c r="AB7345" i="1"/>
  <c r="AB13220" i="1"/>
  <c r="AB26517" i="1"/>
  <c r="AB14491" i="1"/>
  <c r="AB26398" i="1"/>
  <c r="AB17953" i="1"/>
  <c r="AB37450" i="1"/>
  <c r="AB5610" i="1"/>
  <c r="AB21158" i="1"/>
  <c r="AB12692" i="1"/>
  <c r="AB36528" i="1"/>
  <c r="AB39869" i="1"/>
  <c r="AB27652" i="1"/>
  <c r="AB27654" i="1"/>
  <c r="AB18769" i="1"/>
  <c r="AB32184" i="1"/>
  <c r="AB32835" i="1"/>
  <c r="AB13696" i="1"/>
  <c r="AB39745" i="1"/>
  <c r="AB30889" i="1"/>
  <c r="AB18842" i="1"/>
  <c r="AB38764" i="1"/>
  <c r="AB32450" i="1"/>
  <c r="AB13184" i="1"/>
  <c r="AB27348" i="1"/>
  <c r="AB27216" i="1"/>
  <c r="AB38529" i="1"/>
  <c r="AB29076" i="1"/>
  <c r="AB14687" i="1"/>
  <c r="AB38924" i="1"/>
  <c r="AB38921" i="1"/>
  <c r="AB40470" i="1"/>
  <c r="AB15663" i="1"/>
  <c r="AB12231" i="1"/>
  <c r="AB15066" i="1"/>
  <c r="AB39023" i="1"/>
  <c r="AB818" i="1"/>
  <c r="AB13928" i="1"/>
  <c r="AB39604" i="1"/>
  <c r="AB6046" i="1"/>
  <c r="AB17395" i="1"/>
  <c r="AB7613" i="1"/>
  <c r="AB28045" i="1"/>
  <c r="AB19929" i="1"/>
  <c r="AB9958" i="1"/>
  <c r="AB35329" i="1"/>
  <c r="AB16337" i="1"/>
  <c r="AB17825" i="1"/>
  <c r="AB36152" i="1"/>
  <c r="AB688" i="1"/>
  <c r="AB12803" i="1"/>
  <c r="AB12484" i="1"/>
  <c r="AB35090" i="1"/>
  <c r="AB15458" i="1"/>
  <c r="AB39606" i="1"/>
  <c r="AB33141" i="1"/>
  <c r="AB15286" i="1"/>
  <c r="AB1450" i="1"/>
  <c r="AB20872" i="1"/>
  <c r="AB40267" i="1"/>
  <c r="AB14453" i="1"/>
  <c r="AB37383" i="1"/>
  <c r="AB25949" i="1"/>
  <c r="AB13599" i="1"/>
  <c r="AB14568" i="1"/>
  <c r="AB1269" i="1"/>
  <c r="AB18365" i="1"/>
  <c r="AB28113" i="1"/>
  <c r="AB18319" i="1"/>
  <c r="AB18623" i="1"/>
  <c r="AB28493" i="1"/>
  <c r="AB32247" i="1"/>
  <c r="AB13531" i="1"/>
  <c r="AB38039" i="1"/>
  <c r="AB26154" i="1"/>
  <c r="AB16453" i="1"/>
  <c r="AB34102" i="1"/>
  <c r="AB38248" i="1"/>
  <c r="AB7298" i="1"/>
  <c r="AB22824" i="1"/>
  <c r="AB5705" i="1"/>
  <c r="AB20452" i="1"/>
  <c r="AB33189" i="1"/>
  <c r="AB15700" i="1"/>
  <c r="AB2142" i="1"/>
  <c r="AB4527" i="1"/>
  <c r="AB36433" i="1"/>
  <c r="AB12976" i="1"/>
  <c r="AB8621" i="1"/>
  <c r="AB35945" i="1"/>
  <c r="AB32319" i="1"/>
  <c r="AB31893" i="1"/>
  <c r="AB15138" i="1"/>
  <c r="AB35468" i="1"/>
  <c r="AB26780" i="1"/>
  <c r="AB31611" i="1"/>
  <c r="AB19166" i="1"/>
  <c r="AB24725" i="1"/>
  <c r="AB14018" i="1"/>
  <c r="AB17435" i="1"/>
  <c r="AB29749" i="1"/>
  <c r="AB32167" i="1"/>
  <c r="AB6209" i="1"/>
  <c r="AB20201" i="1"/>
  <c r="AB28705" i="1"/>
  <c r="AB39273" i="1"/>
  <c r="AB9287" i="1"/>
  <c r="AB16501" i="1"/>
  <c r="AB27114" i="1"/>
  <c r="AB25218" i="1"/>
  <c r="AB23579" i="1"/>
  <c r="AB7814" i="1"/>
  <c r="AB20729" i="1"/>
  <c r="AB17777" i="1"/>
  <c r="AB23698" i="1"/>
  <c r="AB16392" i="1"/>
  <c r="AB17033" i="1"/>
  <c r="AB16751" i="1"/>
  <c r="AB25331" i="1"/>
  <c r="AB35619" i="1"/>
  <c r="AB37934" i="1"/>
  <c r="AB37774" i="1"/>
  <c r="AB35331" i="1"/>
  <c r="AB32666" i="1"/>
  <c r="AB40141" i="1"/>
  <c r="AB26648" i="1"/>
  <c r="AB13878" i="1"/>
  <c r="AB22827" i="1"/>
  <c r="AB27649" i="1"/>
  <c r="AB38790" i="1"/>
  <c r="AB29843" i="1"/>
  <c r="AB22984" i="1"/>
  <c r="AB14935" i="1"/>
  <c r="AB7285" i="1"/>
  <c r="AB28654" i="1"/>
  <c r="AB7384" i="1"/>
  <c r="AB21123" i="1"/>
  <c r="AB6614" i="1"/>
  <c r="AB11990" i="1"/>
  <c r="AB32947" i="1"/>
  <c r="AB20329" i="1"/>
  <c r="AB28412" i="1"/>
  <c r="AB12802" i="1"/>
  <c r="AB9367" i="1"/>
  <c r="AB6940" i="1"/>
  <c r="AB14816" i="1"/>
  <c r="AB29816" i="1"/>
  <c r="AB22910" i="1"/>
  <c r="AB28759" i="1"/>
  <c r="AB31498" i="1"/>
  <c r="AB38452" i="1"/>
  <c r="AB10917" i="1"/>
  <c r="AB8631" i="1"/>
  <c r="AB14232" i="1"/>
  <c r="AB33198" i="1"/>
  <c r="AB13989" i="1"/>
  <c r="AB37579" i="1"/>
  <c r="AB35015" i="1"/>
  <c r="AB6491" i="1"/>
  <c r="AB21578" i="1"/>
  <c r="AB6867" i="1"/>
  <c r="AB19169" i="1"/>
  <c r="AB19271" i="1"/>
  <c r="AB26128" i="1"/>
  <c r="AB35603" i="1"/>
  <c r="AB21862" i="1"/>
  <c r="AB36044" i="1"/>
  <c r="AB36689" i="1"/>
  <c r="AB34005" i="1"/>
  <c r="AB12238" i="1"/>
  <c r="AB39388" i="1"/>
  <c r="AB10619" i="1"/>
  <c r="AB29553" i="1"/>
  <c r="AB35912" i="1"/>
  <c r="AB34858" i="1"/>
  <c r="AB23937" i="1"/>
  <c r="AB30369" i="1"/>
  <c r="AB27356" i="1"/>
  <c r="AB22517" i="1"/>
  <c r="AB27635" i="1"/>
  <c r="AB10687" i="1"/>
  <c r="AB7334" i="1"/>
  <c r="AB31849" i="1"/>
  <c r="AB21160" i="1"/>
  <c r="AB36891" i="1"/>
  <c r="AB27987" i="1"/>
  <c r="AB6107" i="1"/>
  <c r="AB30066" i="1"/>
  <c r="AB34570" i="1"/>
  <c r="AB13443" i="1"/>
  <c r="AB21094" i="1"/>
  <c r="AB40016" i="1"/>
  <c r="AB8599" i="1"/>
  <c r="AB3975" i="1"/>
  <c r="AB18469" i="1"/>
  <c r="AB22594" i="1"/>
  <c r="AB19136" i="1"/>
  <c r="AB5728" i="1"/>
  <c r="AB19889" i="1"/>
  <c r="AB22846" i="1"/>
  <c r="AB15361" i="1"/>
  <c r="AB29879" i="1"/>
  <c r="AB35743" i="1"/>
  <c r="AB16652" i="1"/>
  <c r="AB22192" i="1"/>
  <c r="AB29872" i="1"/>
  <c r="AB36486" i="1"/>
  <c r="AB25508" i="1"/>
  <c r="AB30820" i="1"/>
  <c r="AB20175" i="1"/>
  <c r="AB24447" i="1"/>
  <c r="AB25888" i="1"/>
  <c r="AB32399" i="1"/>
  <c r="AB16123" i="1"/>
  <c r="AB29406" i="1"/>
  <c r="AB24820" i="1"/>
  <c r="AB13671" i="1"/>
  <c r="AB7698" i="1"/>
  <c r="AB24734" i="1"/>
  <c r="AB26832" i="1"/>
  <c r="AB28278" i="1"/>
  <c r="AB38868" i="1"/>
  <c r="AB34711" i="1"/>
  <c r="AB36076" i="1"/>
  <c r="AB17597" i="1"/>
  <c r="AB30697" i="1"/>
  <c r="AB5750" i="1"/>
  <c r="AB29724" i="1"/>
  <c r="AB2689" i="1"/>
  <c r="AB20859" i="1"/>
  <c r="AB8879" i="1"/>
  <c r="AB25026" i="1"/>
  <c r="AB20072" i="1"/>
  <c r="AB27970" i="1"/>
  <c r="AB1620" i="1"/>
  <c r="AB15425" i="1"/>
  <c r="AB23942" i="1"/>
  <c r="AB30790" i="1"/>
  <c r="AB3915" i="1"/>
  <c r="AB18540" i="1"/>
  <c r="AB11389" i="1"/>
  <c r="AB16553" i="1"/>
  <c r="AB9770" i="1"/>
  <c r="AB20323" i="1"/>
  <c r="AB17194" i="1"/>
  <c r="AB2069" i="1"/>
  <c r="AB6448" i="1"/>
  <c r="AB36236" i="1"/>
  <c r="AB29174" i="1"/>
  <c r="AB31245" i="1"/>
  <c r="AB782" i="1"/>
  <c r="AB37566" i="1"/>
  <c r="AB9804" i="1"/>
  <c r="AB17524" i="1"/>
  <c r="AB20696" i="1"/>
  <c r="AB26844" i="1"/>
  <c r="AB17838" i="1"/>
  <c r="AB10665" i="1"/>
  <c r="AB23159" i="1"/>
  <c r="AB35439" i="1"/>
  <c r="AB4684" i="1"/>
  <c r="AB38386" i="1"/>
  <c r="AB9316" i="1"/>
  <c r="AB13372" i="1"/>
  <c r="AB21612" i="1"/>
  <c r="AB15258" i="1"/>
  <c r="AB8475" i="1"/>
  <c r="AB36979" i="1"/>
  <c r="AB35787" i="1"/>
  <c r="AB39336" i="1"/>
  <c r="AB31431" i="1"/>
  <c r="AB38022" i="1"/>
  <c r="AB36755" i="1"/>
  <c r="AB38865" i="1"/>
  <c r="AB30028" i="1"/>
  <c r="AB2454" i="1"/>
  <c r="AB32994" i="1"/>
  <c r="AB7326" i="1"/>
  <c r="AB145" i="1"/>
  <c r="AB21472" i="1"/>
  <c r="AB29432" i="1"/>
  <c r="AB14479" i="1"/>
  <c r="AB5276" i="1"/>
  <c r="AB16731" i="1"/>
  <c r="AB30345" i="1"/>
  <c r="AB26347" i="1"/>
  <c r="AB1022" i="1"/>
  <c r="AB39931" i="1"/>
  <c r="AB16109" i="1"/>
  <c r="AB3198" i="1"/>
  <c r="AB37958" i="1"/>
  <c r="AB37694" i="1"/>
  <c r="AB31697" i="1"/>
  <c r="AB28384" i="1"/>
  <c r="AB4501" i="1"/>
  <c r="AB31788" i="1"/>
  <c r="AB27515" i="1"/>
  <c r="AB7593" i="1"/>
  <c r="AB24847" i="1"/>
  <c r="AB39303" i="1"/>
  <c r="AB26927" i="1"/>
  <c r="AB12425" i="1"/>
  <c r="AB26292" i="1"/>
  <c r="AB40225" i="1"/>
  <c r="AB24880" i="1"/>
  <c r="AB32714" i="1"/>
  <c r="AB33594" i="1"/>
  <c r="AB34380" i="1"/>
  <c r="AB3050" i="1"/>
  <c r="AB22642" i="1"/>
  <c r="AB36119" i="1"/>
  <c r="AB18723" i="1"/>
  <c r="AB14657" i="1"/>
  <c r="AB29133" i="1"/>
  <c r="AB20217" i="1"/>
  <c r="AB4242" i="1"/>
  <c r="AB25364" i="1"/>
  <c r="AB32996" i="1"/>
  <c r="AB16277" i="1"/>
  <c r="AB13819" i="1"/>
  <c r="AB1804" i="1"/>
  <c r="AB10466" i="1"/>
  <c r="AB14694" i="1"/>
  <c r="AB13279" i="1"/>
  <c r="AB4712" i="1"/>
  <c r="AB3557" i="1"/>
  <c r="AB28065" i="1"/>
  <c r="AB10044" i="1"/>
  <c r="AB26708" i="1"/>
  <c r="AB28453" i="1"/>
  <c r="AB21448" i="1"/>
  <c r="AB9034" i="1"/>
  <c r="AB22476" i="1"/>
  <c r="AB17364" i="1"/>
  <c r="AB33963" i="1"/>
  <c r="AB14280" i="1"/>
  <c r="AB33435" i="1"/>
  <c r="AB10281" i="1"/>
  <c r="AB25796" i="1"/>
  <c r="AB39186" i="1"/>
  <c r="AB17222" i="1"/>
  <c r="AB18797" i="1"/>
  <c r="AB9943" i="1"/>
  <c r="AB5982" i="1"/>
  <c r="AB1421" i="1"/>
  <c r="AB11455" i="1"/>
  <c r="AB6881" i="1"/>
  <c r="AB37446" i="1"/>
  <c r="AB16523" i="1"/>
  <c r="AB4873" i="1"/>
  <c r="AB22348" i="1"/>
  <c r="AB17309" i="1"/>
  <c r="AB24634" i="1"/>
  <c r="AB18616" i="1"/>
  <c r="AB29589" i="1"/>
  <c r="AB31956" i="1"/>
  <c r="AB39086" i="1"/>
  <c r="AB34218" i="1"/>
  <c r="AB15062" i="1"/>
  <c r="AB25926" i="1"/>
  <c r="AB15335" i="1"/>
  <c r="AB18823" i="1"/>
  <c r="AB8638" i="1"/>
  <c r="AB17099" i="1"/>
  <c r="AB1036" i="1"/>
  <c r="AB29915" i="1"/>
  <c r="AB12180" i="1"/>
  <c r="AB23207" i="1"/>
  <c r="AB37203" i="1"/>
  <c r="AB5167" i="1"/>
  <c r="AB497" i="1"/>
  <c r="AB15774" i="1"/>
  <c r="AB34433" i="1"/>
  <c r="AB12915" i="1"/>
  <c r="AB19788" i="1"/>
  <c r="AB2534" i="1"/>
  <c r="AB36332" i="1"/>
  <c r="AB15379" i="1"/>
  <c r="AB19039" i="1"/>
  <c r="AB24685" i="1"/>
  <c r="AB854" i="1"/>
  <c r="AB24256" i="1"/>
  <c r="AB39073" i="1"/>
  <c r="AB5722" i="1"/>
  <c r="AB36809" i="1"/>
  <c r="AB31687" i="1"/>
  <c r="AB21783" i="1"/>
  <c r="AB34633" i="1"/>
  <c r="AB21379" i="1"/>
  <c r="AB21065" i="1"/>
  <c r="AB5353" i="1"/>
  <c r="AB15150" i="1"/>
  <c r="AB17822" i="1"/>
  <c r="AB7340" i="1"/>
  <c r="AB1838" i="1"/>
  <c r="AB37503" i="1"/>
  <c r="AB26251" i="1"/>
  <c r="AB38407" i="1"/>
  <c r="AB7637" i="1"/>
  <c r="AB28720" i="1"/>
  <c r="AB7781" i="1"/>
  <c r="AB29394" i="1"/>
  <c r="AB10084" i="1"/>
  <c r="AB20188" i="1"/>
  <c r="AB38373" i="1"/>
  <c r="AB25958" i="1"/>
  <c r="AB23456" i="1"/>
  <c r="AB24435" i="1"/>
  <c r="AB11496" i="1"/>
  <c r="AB19683" i="1"/>
  <c r="AB2360" i="1"/>
  <c r="AB5096" i="1"/>
  <c r="AB39294" i="1"/>
  <c r="AB12272" i="1"/>
  <c r="AB29011" i="1"/>
  <c r="AB15636" i="1"/>
  <c r="AB15334" i="1"/>
  <c r="AB27454" i="1"/>
  <c r="AB4661" i="1"/>
  <c r="AB9489" i="1"/>
  <c r="AB21879" i="1"/>
  <c r="AB20839" i="1"/>
  <c r="AB22008" i="1"/>
  <c r="AB14366" i="1"/>
  <c r="AB25496" i="1"/>
  <c r="AB9463" i="1"/>
  <c r="AB18765" i="1"/>
  <c r="AB27747" i="1"/>
  <c r="AB24777" i="1"/>
  <c r="AB25792" i="1"/>
  <c r="AB19682" i="1"/>
  <c r="AB21668" i="1"/>
  <c r="AB20503" i="1"/>
  <c r="AB37463" i="1"/>
  <c r="AB31102" i="1"/>
  <c r="AB7876" i="1"/>
  <c r="AB27293" i="1"/>
  <c r="AB33119" i="1"/>
  <c r="AB36900" i="1"/>
  <c r="AB14982" i="1"/>
  <c r="AB29126" i="1"/>
  <c r="AB34647" i="1"/>
  <c r="AB27173" i="1"/>
  <c r="AB32783" i="1"/>
  <c r="AB33154" i="1"/>
  <c r="AB398" i="1"/>
  <c r="AB36050" i="1"/>
  <c r="AB36655" i="1"/>
  <c r="AB21142" i="1"/>
  <c r="AB33041" i="1"/>
  <c r="AB26984" i="1"/>
  <c r="AB19188" i="1"/>
  <c r="AB32202" i="1"/>
  <c r="AB2113" i="1"/>
  <c r="AB31267" i="1"/>
  <c r="AB28034" i="1"/>
  <c r="AB13236" i="1"/>
  <c r="AB6057" i="1"/>
  <c r="AB27889" i="1"/>
  <c r="AB29573" i="1"/>
  <c r="AB32566" i="1"/>
  <c r="AB7320" i="1"/>
  <c r="AB549" i="1"/>
  <c r="AB17845" i="1"/>
  <c r="AB19681" i="1"/>
  <c r="AB8884" i="1"/>
  <c r="AB5315" i="1"/>
  <c r="AB12594" i="1"/>
  <c r="AB22263" i="1"/>
  <c r="AB22502" i="1"/>
  <c r="AB11548" i="1"/>
  <c r="AB27062" i="1"/>
  <c r="AB29823" i="1"/>
  <c r="AB26196" i="1"/>
  <c r="AB17637" i="1"/>
  <c r="AB19514" i="1"/>
  <c r="AB31601" i="1"/>
  <c r="AB27296" i="1"/>
  <c r="AB16673" i="1"/>
  <c r="AB6897" i="1"/>
  <c r="AB8875" i="1"/>
  <c r="AB28794" i="1"/>
  <c r="AB8947" i="1"/>
  <c r="AB29808" i="1"/>
  <c r="AB11144" i="1"/>
  <c r="AB6607" i="1"/>
  <c r="AB21793" i="1"/>
  <c r="AB37164" i="1"/>
  <c r="AB14059" i="1"/>
  <c r="AB19912" i="1"/>
  <c r="AB23211" i="1"/>
  <c r="AB8282" i="1"/>
  <c r="AB8006" i="1"/>
  <c r="AB4187" i="1"/>
  <c r="AB39530" i="1"/>
  <c r="AB35327" i="1"/>
  <c r="AB34968" i="1"/>
  <c r="AB5664" i="1"/>
  <c r="AB32328" i="1"/>
  <c r="AB623" i="1"/>
  <c r="AB885" i="1"/>
  <c r="AB31105" i="1"/>
  <c r="AB35625" i="1"/>
  <c r="AB18077" i="1"/>
  <c r="AB37612" i="1"/>
  <c r="AB23964" i="1"/>
  <c r="AB16542" i="1"/>
  <c r="AB34699" i="1"/>
  <c r="AB32848" i="1"/>
  <c r="AB35372" i="1"/>
  <c r="AB24309" i="1"/>
  <c r="AB38087" i="1"/>
  <c r="AB16288" i="1"/>
  <c r="AB7651" i="1"/>
  <c r="AB28286" i="1"/>
  <c r="AB18965" i="1"/>
  <c r="AB32990" i="1"/>
  <c r="AB24250" i="1"/>
  <c r="AB33682" i="1"/>
  <c r="AB30917" i="1"/>
  <c r="AB4512" i="1"/>
  <c r="AB24264" i="1"/>
  <c r="AB35129" i="1"/>
  <c r="AB27013" i="1"/>
  <c r="AB20223" i="1"/>
  <c r="AB12509" i="1"/>
  <c r="AB16085" i="1"/>
  <c r="AB21583" i="1"/>
  <c r="AB33570" i="1"/>
  <c r="AB39338" i="1"/>
  <c r="AB18301" i="1"/>
  <c r="AB22904" i="1"/>
  <c r="AB14848" i="1"/>
  <c r="AB8743" i="1"/>
  <c r="AB13376" i="1"/>
  <c r="AB37000" i="1"/>
  <c r="AB7473" i="1"/>
  <c r="AB30029" i="1"/>
  <c r="AB24466" i="1"/>
  <c r="AB36939" i="1"/>
  <c r="AB32965" i="1"/>
  <c r="AB26630" i="1"/>
  <c r="AB20856" i="1"/>
  <c r="AB21909" i="1"/>
  <c r="AB10899" i="1"/>
  <c r="AB38950" i="1"/>
  <c r="AB15333" i="1"/>
  <c r="AB26432" i="1"/>
  <c r="AB5918" i="1"/>
  <c r="AB38635" i="1"/>
  <c r="AB18426" i="1"/>
  <c r="AB20998" i="1"/>
  <c r="AB40345" i="1"/>
  <c r="AB35310" i="1"/>
  <c r="AB13571" i="1"/>
  <c r="AB29924" i="1"/>
  <c r="AB35186" i="1"/>
  <c r="AB10067" i="1"/>
  <c r="AB39133" i="1"/>
  <c r="AB9615" i="1"/>
  <c r="AB5780" i="1"/>
  <c r="AB29800" i="1"/>
  <c r="AB16837" i="1"/>
  <c r="AB3801" i="1"/>
  <c r="AB11184" i="1"/>
  <c r="AB35171" i="1"/>
  <c r="AB23658" i="1"/>
  <c r="AB26587" i="1"/>
  <c r="AB18512" i="1"/>
  <c r="AB4998" i="1"/>
  <c r="AB31865" i="1"/>
  <c r="AB21888" i="1"/>
  <c r="AB30353" i="1"/>
  <c r="AB21374" i="1"/>
  <c r="AB7045" i="1"/>
  <c r="AB22955" i="1"/>
  <c r="AB39413" i="1"/>
  <c r="AB34717" i="1"/>
  <c r="AB18839" i="1"/>
  <c r="AB22813" i="1"/>
  <c r="AB34129" i="1"/>
  <c r="AB23441" i="1"/>
  <c r="AB9993" i="1"/>
  <c r="AB15003" i="1"/>
  <c r="AB9245" i="1"/>
  <c r="AB37723" i="1"/>
  <c r="AB14061" i="1"/>
  <c r="AB36868" i="1"/>
  <c r="AB3719" i="1"/>
  <c r="AB20121" i="1"/>
  <c r="AB16053" i="1"/>
  <c r="AB33657" i="1"/>
  <c r="AB13181" i="1"/>
  <c r="AB37568" i="1"/>
  <c r="AB2059" i="1"/>
  <c r="AB22692" i="1"/>
  <c r="AB33266" i="1"/>
  <c r="AB22064" i="1"/>
  <c r="AB26289" i="1"/>
  <c r="AB6779" i="1"/>
  <c r="AB20300" i="1"/>
  <c r="AB15050" i="1"/>
  <c r="AB33231" i="1"/>
  <c r="AB32423" i="1"/>
  <c r="AB5216" i="1"/>
  <c r="AB40359" i="1"/>
  <c r="AB20715" i="1"/>
  <c r="AB35165" i="1"/>
  <c r="AB33531" i="1"/>
  <c r="AB14576" i="1"/>
  <c r="AB16058" i="1"/>
  <c r="AB3064" i="1"/>
  <c r="AB8455" i="1"/>
  <c r="AB10094" i="1"/>
  <c r="AB33590" i="1"/>
  <c r="AB23076" i="1"/>
  <c r="AB37228" i="1"/>
  <c r="AB27819" i="1"/>
  <c r="AB38660" i="1"/>
  <c r="AB7301" i="1"/>
  <c r="AB2877" i="1"/>
  <c r="AB9355" i="1"/>
  <c r="AB21337" i="1"/>
  <c r="AB15491" i="1"/>
  <c r="AB37243" i="1"/>
  <c r="AB34392" i="1"/>
  <c r="AB35934" i="1"/>
  <c r="AB32980" i="1"/>
  <c r="AB28344" i="1"/>
  <c r="AB26484" i="1"/>
  <c r="AB5403" i="1"/>
  <c r="AB20422" i="1"/>
  <c r="AB17287" i="1"/>
  <c r="AB38071" i="1"/>
  <c r="AB1112" i="1"/>
  <c r="AB38637" i="1"/>
  <c r="AB30151" i="1"/>
  <c r="AB12459" i="1"/>
  <c r="AB22248" i="1"/>
  <c r="AB12613" i="1"/>
  <c r="AB15565" i="1"/>
  <c r="AB2494" i="1"/>
  <c r="AB14597" i="1"/>
  <c r="AB17083" i="1"/>
  <c r="AB7171" i="1"/>
  <c r="AB26010" i="1"/>
  <c r="AB39666" i="1"/>
  <c r="AB24197" i="1"/>
  <c r="AB29013" i="1"/>
  <c r="AB4793" i="1"/>
  <c r="AB34886" i="1"/>
  <c r="AB13830" i="1"/>
  <c r="AB16087" i="1"/>
  <c r="AB26889" i="1"/>
  <c r="AB28439" i="1"/>
  <c r="AB8439" i="1"/>
  <c r="AB30124" i="1"/>
  <c r="AB12863" i="1"/>
  <c r="AB15055" i="1"/>
  <c r="AB11296" i="1"/>
  <c r="AB7895" i="1"/>
  <c r="AB26947" i="1"/>
  <c r="AB23893" i="1"/>
  <c r="AB1903" i="1"/>
  <c r="AB30340" i="1"/>
  <c r="AB11023" i="1"/>
  <c r="AB15008" i="1"/>
  <c r="AB28854" i="1"/>
  <c r="AB11415" i="1"/>
  <c r="AB35869" i="1"/>
  <c r="AB33182" i="1"/>
  <c r="AB28494" i="1"/>
  <c r="AB13455" i="1"/>
  <c r="AB11763" i="1"/>
  <c r="AB16382" i="1"/>
  <c r="AB17072" i="1"/>
  <c r="AB20414" i="1"/>
  <c r="AB11921" i="1"/>
  <c r="AB3247" i="1"/>
  <c r="AB1556" i="1"/>
  <c r="AB30807" i="1"/>
  <c r="AB6926" i="1"/>
  <c r="AB15427" i="1"/>
  <c r="AB23344" i="1"/>
  <c r="AB8254" i="1"/>
  <c r="AB11752" i="1"/>
  <c r="AB14737" i="1"/>
  <c r="AB12048" i="1"/>
  <c r="AB10430" i="1"/>
  <c r="AB38630" i="1"/>
  <c r="AB9412" i="1"/>
  <c r="AB35583" i="1"/>
  <c r="AB38045" i="1"/>
  <c r="AB33060" i="1"/>
  <c r="AB11421" i="1"/>
  <c r="AB35882" i="1"/>
  <c r="AB17039" i="1"/>
  <c r="AB7360" i="1"/>
  <c r="AB26417" i="1"/>
  <c r="AB6986" i="1"/>
  <c r="AB8824" i="1"/>
  <c r="AB34908" i="1"/>
  <c r="AB24286" i="1"/>
  <c r="AB26833" i="1"/>
  <c r="AB19993" i="1"/>
  <c r="AB39989" i="1"/>
  <c r="AB37780" i="1"/>
  <c r="AB15461" i="1"/>
  <c r="AB25645" i="1"/>
  <c r="AB7678" i="1"/>
  <c r="AB27346" i="1"/>
  <c r="AB29957" i="1"/>
  <c r="AB37202" i="1"/>
  <c r="AB29705" i="1"/>
  <c r="AB36820" i="1"/>
  <c r="AB5653" i="1"/>
  <c r="AB29138" i="1"/>
  <c r="AB22309" i="1"/>
  <c r="AB16953" i="1"/>
  <c r="AB1186" i="1"/>
  <c r="AB27068" i="1"/>
  <c r="AB5297" i="1"/>
  <c r="AB33951" i="1"/>
  <c r="AB35443" i="1"/>
  <c r="AB28300" i="1"/>
  <c r="AB21968" i="1"/>
  <c r="AB25852" i="1"/>
  <c r="AB31411" i="1"/>
  <c r="AB25129" i="1"/>
  <c r="AB20379" i="1"/>
  <c r="AB15357" i="1"/>
  <c r="AB39738" i="1"/>
  <c r="AB20778" i="1"/>
  <c r="AB40348" i="1"/>
  <c r="AB701" i="1"/>
  <c r="AB18141" i="1"/>
  <c r="AB36638" i="1"/>
  <c r="AB1531" i="1"/>
  <c r="AB31439" i="1"/>
  <c r="AB11786" i="1"/>
  <c r="AB8445" i="1"/>
  <c r="AB16725" i="1"/>
  <c r="AB35983" i="1"/>
  <c r="AB12673" i="1"/>
  <c r="AB9212" i="1"/>
  <c r="AB32053" i="1"/>
  <c r="AB25152" i="1"/>
  <c r="AB39589" i="1"/>
  <c r="AB22551" i="1"/>
  <c r="AB7303" i="1"/>
  <c r="AB12850" i="1"/>
  <c r="AB4153" i="1"/>
  <c r="AB21943" i="1"/>
  <c r="AB23114" i="1"/>
  <c r="AB14091" i="1"/>
  <c r="AB33540" i="1"/>
  <c r="AB5373" i="1"/>
  <c r="AB34440" i="1"/>
  <c r="AB35088" i="1"/>
  <c r="AB19711" i="1"/>
  <c r="AB32414" i="1"/>
  <c r="AB28025" i="1"/>
  <c r="AB30989" i="1"/>
  <c r="AB33561" i="1"/>
  <c r="AB18658" i="1"/>
  <c r="AB10596" i="1"/>
  <c r="AB6758" i="1"/>
  <c r="AB1179" i="1"/>
  <c r="AB10152" i="1"/>
  <c r="AB10365" i="1"/>
  <c r="AB25761" i="1"/>
  <c r="AB29251" i="1"/>
  <c r="AB29429" i="1"/>
  <c r="AB5210" i="1"/>
  <c r="AB297" i="1"/>
  <c r="AB19597" i="1"/>
  <c r="AB30718" i="1"/>
  <c r="AB9305" i="1"/>
  <c r="AB31408" i="1"/>
  <c r="AB35192" i="1"/>
  <c r="AB26577" i="1"/>
  <c r="AB7435" i="1"/>
  <c r="AB11819" i="1"/>
  <c r="AB36823" i="1"/>
  <c r="AB21946" i="1"/>
  <c r="AB40058" i="1"/>
  <c r="AB14409" i="1"/>
  <c r="AB24707" i="1"/>
  <c r="AB17982" i="1"/>
  <c r="AB28381" i="1"/>
  <c r="AB18921" i="1"/>
  <c r="AB3949" i="1"/>
  <c r="AB36373" i="1"/>
  <c r="AB20299" i="1"/>
  <c r="AB28563" i="1"/>
  <c r="AB19463" i="1"/>
  <c r="AB6523" i="1"/>
  <c r="AB26797" i="1"/>
  <c r="AB37184" i="1"/>
  <c r="AB13039" i="1"/>
  <c r="AB17425" i="1"/>
  <c r="AB23531" i="1"/>
  <c r="AB36323" i="1"/>
  <c r="AB24523" i="1"/>
  <c r="AB11893" i="1"/>
  <c r="AB8928" i="1"/>
  <c r="AB15167" i="1"/>
  <c r="AB13277" i="1"/>
  <c r="AB30398" i="1"/>
  <c r="AB20840" i="1"/>
  <c r="AB33844" i="1"/>
  <c r="AB8652" i="1"/>
  <c r="AB39922" i="1"/>
  <c r="AB17939" i="1"/>
  <c r="AB13324" i="1"/>
  <c r="AB25540" i="1"/>
  <c r="AB14321" i="1"/>
  <c r="AB20896" i="1"/>
  <c r="AB32856" i="1"/>
  <c r="AB18005" i="1"/>
  <c r="AB18780" i="1"/>
  <c r="AB31894" i="1"/>
  <c r="AB37577" i="1"/>
  <c r="AB37631" i="1"/>
  <c r="AB16452" i="1"/>
  <c r="AB20007" i="1"/>
  <c r="AB25586" i="1"/>
  <c r="AB6194" i="1"/>
  <c r="AB23004" i="1"/>
  <c r="AB24784" i="1"/>
  <c r="AB11620" i="1"/>
  <c r="AB31851" i="1"/>
  <c r="AB39988" i="1"/>
  <c r="AB13723" i="1"/>
  <c r="AB32760" i="1"/>
  <c r="AB23825" i="1"/>
  <c r="AB19216" i="1"/>
  <c r="AB39567" i="1"/>
  <c r="AB26017" i="1"/>
  <c r="AB22145" i="1"/>
  <c r="AB26921" i="1"/>
  <c r="AB21070" i="1"/>
  <c r="AB33665" i="1"/>
  <c r="AB24861" i="1"/>
  <c r="AB19187" i="1"/>
  <c r="AB27784" i="1"/>
  <c r="AB31926" i="1"/>
  <c r="AB6470" i="1"/>
  <c r="AB17832" i="1"/>
  <c r="AB19660" i="1"/>
  <c r="AB27105" i="1"/>
  <c r="AB840" i="1"/>
  <c r="AB23538" i="1"/>
  <c r="AB15435" i="1"/>
  <c r="AB26392" i="1"/>
  <c r="AB18102" i="1"/>
  <c r="AB10333" i="1"/>
  <c r="AB33219" i="1"/>
  <c r="AB35075" i="1"/>
  <c r="AB33542" i="1"/>
  <c r="AB19167" i="1"/>
  <c r="AB6022" i="1"/>
  <c r="AB15417" i="1"/>
  <c r="AB35866" i="1"/>
  <c r="AB35962" i="1"/>
  <c r="AB10777" i="1"/>
  <c r="AB15523" i="1"/>
  <c r="AB36260" i="1"/>
  <c r="AB12407" i="1"/>
  <c r="AB17333" i="1"/>
  <c r="AB12885" i="1"/>
  <c r="AB14309" i="1"/>
  <c r="AB3154" i="1"/>
  <c r="AB25185" i="1"/>
  <c r="AB31300" i="1"/>
  <c r="AB33360" i="1"/>
  <c r="AB38807" i="1"/>
  <c r="AB150" i="1"/>
  <c r="AB29469" i="1"/>
  <c r="AB26458" i="1"/>
  <c r="AB8170" i="1"/>
  <c r="AB18596" i="1"/>
  <c r="AB39969" i="1"/>
  <c r="AB31444" i="1"/>
  <c r="AB13905" i="1"/>
  <c r="AB17273" i="1"/>
  <c r="AB31906" i="1"/>
  <c r="AB5010" i="1"/>
  <c r="AB9474" i="1"/>
  <c r="AB5079" i="1"/>
  <c r="AB10389" i="1"/>
  <c r="AB38317" i="1"/>
  <c r="AB3413" i="1"/>
  <c r="AB29234" i="1"/>
  <c r="AB5075" i="1"/>
  <c r="AB37521" i="1"/>
  <c r="AB18136" i="1"/>
  <c r="AB31718" i="1"/>
  <c r="AB8344" i="1"/>
  <c r="AB32034" i="1"/>
  <c r="AB16651" i="1"/>
  <c r="AB3579" i="1"/>
  <c r="AB33576" i="1"/>
  <c r="AB31106" i="1"/>
  <c r="AB13416" i="1"/>
  <c r="AB29731" i="1"/>
  <c r="AB39996" i="1"/>
  <c r="AB36599" i="1"/>
  <c r="AB40112" i="1"/>
  <c r="AB24058" i="1"/>
  <c r="AB7367" i="1"/>
  <c r="AB17127" i="1"/>
  <c r="AB11234" i="1"/>
  <c r="AB28751" i="1"/>
  <c r="AB24131" i="1"/>
  <c r="AB38797" i="1"/>
  <c r="AB3657" i="1"/>
  <c r="AB38794" i="1"/>
  <c r="AB21806" i="1"/>
  <c r="AB15798" i="1"/>
  <c r="AB19129" i="1"/>
  <c r="AB16477" i="1"/>
  <c r="AB38902" i="1"/>
  <c r="AB3703" i="1"/>
  <c r="AB435" i="1"/>
  <c r="AB21344" i="1"/>
  <c r="AB27848" i="1"/>
  <c r="AB5936" i="1"/>
  <c r="AB14100" i="1"/>
  <c r="AB34931" i="1"/>
  <c r="AB510" i="1"/>
  <c r="AB3215" i="1"/>
  <c r="AB37518" i="1"/>
  <c r="AB28096" i="1"/>
  <c r="AB28470" i="1"/>
  <c r="AB3069" i="1"/>
  <c r="AB9203" i="1"/>
  <c r="AB18746" i="1"/>
  <c r="AB36435" i="1"/>
  <c r="AB26156" i="1"/>
  <c r="AB4087" i="1"/>
  <c r="AB28899" i="1"/>
  <c r="AB38650" i="1"/>
  <c r="AB6946" i="1"/>
  <c r="AB20902" i="1"/>
  <c r="AB35228" i="1"/>
  <c r="AB36477" i="1"/>
  <c r="AB25145" i="1"/>
  <c r="AB3188" i="1"/>
  <c r="AB28245" i="1"/>
  <c r="AB6784" i="1"/>
  <c r="AB11381" i="1"/>
  <c r="AB20700" i="1"/>
  <c r="AB39517" i="1"/>
  <c r="AB21471" i="1"/>
  <c r="AB31672" i="1"/>
  <c r="AB9324" i="1"/>
  <c r="AB25924" i="1"/>
  <c r="AB33890" i="1"/>
  <c r="AB1870" i="1"/>
  <c r="AB26541" i="1"/>
  <c r="AB12029" i="1"/>
  <c r="AB312" i="1"/>
  <c r="AB600" i="1"/>
  <c r="AB34035" i="1"/>
  <c r="AB13078" i="1"/>
  <c r="AB20047" i="1"/>
  <c r="AB12360" i="1"/>
  <c r="AB11171" i="1"/>
  <c r="AB29927" i="1"/>
  <c r="AB23407" i="1"/>
  <c r="AB37199" i="1"/>
  <c r="AB12763" i="1"/>
  <c r="AB32590" i="1"/>
  <c r="AB33035" i="1"/>
  <c r="AB36031" i="1"/>
  <c r="AB26544" i="1"/>
  <c r="AB17773" i="1"/>
  <c r="AB25342" i="1"/>
  <c r="AB34977" i="1"/>
  <c r="AB22832" i="1"/>
  <c r="AB28409" i="1"/>
  <c r="AB27482" i="1"/>
  <c r="AB15504" i="1"/>
  <c r="AB27602" i="1"/>
  <c r="AB36384" i="1"/>
  <c r="AB32717" i="1"/>
  <c r="AB29822" i="1"/>
  <c r="AB32755" i="1"/>
  <c r="AB6218" i="1"/>
  <c r="AB38380" i="1"/>
  <c r="AB30538" i="1"/>
  <c r="AB31037" i="1"/>
  <c r="AB38312" i="1"/>
  <c r="AB29557" i="1"/>
  <c r="AB35900" i="1"/>
  <c r="AB6440" i="1"/>
  <c r="AB35525" i="1"/>
  <c r="AB21412" i="1"/>
  <c r="AB2875" i="1"/>
  <c r="AB22900" i="1"/>
  <c r="AB20321" i="1"/>
  <c r="AB5343" i="1"/>
  <c r="AB38460" i="1"/>
  <c r="AB7112" i="1"/>
  <c r="AB15958" i="1"/>
  <c r="AB27242" i="1"/>
  <c r="AB36188" i="1"/>
  <c r="AB38652" i="1"/>
  <c r="AB27799" i="1"/>
  <c r="AB18824" i="1"/>
  <c r="AB19821" i="1"/>
  <c r="AB19766" i="1"/>
  <c r="AB5368" i="1"/>
  <c r="AB13101" i="1"/>
  <c r="AB37782" i="1"/>
  <c r="AB15319" i="1"/>
  <c r="AB1134" i="1"/>
  <c r="AB15455" i="1"/>
  <c r="AB5023" i="1"/>
  <c r="AB4557" i="1"/>
  <c r="AB5205" i="1"/>
  <c r="AB11487" i="1"/>
  <c r="AB28857" i="1"/>
  <c r="AB2099" i="1"/>
  <c r="AB15813" i="1"/>
  <c r="AB24704" i="1"/>
  <c r="AB12750" i="1"/>
  <c r="AB12077" i="1"/>
  <c r="AB4616" i="1"/>
  <c r="AB4591" i="1"/>
  <c r="AB606" i="1"/>
  <c r="AB26349" i="1"/>
  <c r="AB32575" i="1"/>
  <c r="AB32635" i="1"/>
  <c r="AB23601" i="1"/>
  <c r="AB31045" i="1"/>
  <c r="AB12516" i="1"/>
  <c r="AB6733" i="1"/>
  <c r="AB8899" i="1"/>
  <c r="AB24975" i="1"/>
  <c r="AB37477" i="1"/>
  <c r="AB2718" i="1"/>
  <c r="AB25183" i="1"/>
  <c r="AB7102" i="1"/>
  <c r="AB35092" i="1"/>
  <c r="AB34059" i="1"/>
  <c r="AB9314" i="1"/>
  <c r="AB7754" i="1"/>
  <c r="AB21367" i="1"/>
  <c r="AB21509" i="1"/>
  <c r="AB5359" i="1"/>
  <c r="AB3291" i="1"/>
  <c r="AB24713" i="1"/>
  <c r="AB20250" i="1"/>
  <c r="AB25467" i="1"/>
  <c r="AB36706" i="1"/>
  <c r="AB13444" i="1"/>
  <c r="AB20682" i="1"/>
  <c r="AB19114" i="1"/>
  <c r="AB15616" i="1"/>
  <c r="AB1578" i="1"/>
  <c r="AB2732" i="1"/>
  <c r="AB16172" i="1"/>
  <c r="AB12114" i="1"/>
  <c r="AB11166" i="1"/>
  <c r="AB15220" i="1"/>
  <c r="AB32253" i="1"/>
  <c r="AB33511" i="1"/>
  <c r="AB38413" i="1"/>
  <c r="AB21538" i="1"/>
  <c r="AB12200" i="1"/>
  <c r="AB6512" i="1"/>
  <c r="AB15741" i="1"/>
  <c r="AB12057" i="1"/>
  <c r="AB4851" i="1"/>
  <c r="AB24230" i="1"/>
  <c r="AB22840" i="1"/>
  <c r="AB17859" i="1"/>
  <c r="AB18025" i="1"/>
  <c r="AB8424" i="1"/>
  <c r="AB13761" i="1"/>
  <c r="AB26427" i="1"/>
  <c r="AB27417" i="1"/>
  <c r="AB21076" i="1"/>
  <c r="AB14611" i="1"/>
  <c r="AB2057" i="1"/>
  <c r="AB30554" i="1"/>
  <c r="AB5637" i="1"/>
  <c r="AB13151" i="1"/>
  <c r="AB33501" i="1"/>
  <c r="AB32854" i="1"/>
  <c r="AB36054" i="1"/>
  <c r="AB10669" i="1"/>
  <c r="AB11314" i="1"/>
  <c r="AB23870" i="1"/>
  <c r="AB4066" i="1"/>
  <c r="AB2862" i="1"/>
  <c r="AB24179" i="1"/>
  <c r="AB39806" i="1"/>
  <c r="AB8916" i="1"/>
  <c r="AB6578" i="1"/>
  <c r="AB16246" i="1"/>
  <c r="AB9043" i="1"/>
  <c r="AB15497" i="1"/>
  <c r="AB19322" i="1"/>
  <c r="AB33780" i="1"/>
  <c r="AB36735" i="1"/>
  <c r="AB29241" i="1"/>
  <c r="AB13482" i="1"/>
  <c r="AB28228" i="1"/>
  <c r="AB27783" i="1"/>
  <c r="AB26859" i="1"/>
  <c r="AB18227" i="1"/>
  <c r="AB25830" i="1"/>
  <c r="AB40456" i="1"/>
  <c r="AB4931" i="1"/>
  <c r="AB34613" i="1"/>
  <c r="AB37201" i="1"/>
  <c r="AB14752" i="1"/>
  <c r="AB16357" i="1"/>
  <c r="AB40139" i="1"/>
  <c r="AB23148" i="1"/>
  <c r="AB10764" i="1"/>
  <c r="AB12147" i="1"/>
  <c r="AB37082" i="1"/>
  <c r="AB11746" i="1"/>
  <c r="AB5177" i="1"/>
  <c r="AB16839" i="1"/>
  <c r="AB24588" i="1"/>
  <c r="AB36047" i="1"/>
  <c r="AB38677" i="1"/>
  <c r="AB21902" i="1"/>
  <c r="AB32559" i="1"/>
  <c r="AB14225" i="1"/>
  <c r="AB34142" i="1"/>
  <c r="AB7375" i="1"/>
  <c r="AB39249" i="1"/>
  <c r="AB40296" i="1"/>
  <c r="AB5308" i="1"/>
  <c r="AB16486" i="1"/>
  <c r="AB26445" i="1"/>
  <c r="AB27034" i="1"/>
  <c r="AB25475" i="1"/>
  <c r="AB32378" i="1"/>
  <c r="AB5140" i="1"/>
  <c r="AB31946" i="1"/>
  <c r="AB22353" i="1"/>
  <c r="AB37664" i="1"/>
  <c r="AB38025" i="1"/>
  <c r="AB35886" i="1"/>
  <c r="AB12192" i="1"/>
  <c r="AB31689" i="1"/>
  <c r="AB4638" i="1"/>
  <c r="AB13066" i="1"/>
  <c r="AB1743" i="1"/>
  <c r="AB24113" i="1"/>
  <c r="AB7504" i="1"/>
  <c r="AB36569" i="1"/>
  <c r="AB33805" i="1"/>
  <c r="AB4441" i="1"/>
  <c r="AB1480" i="1"/>
  <c r="AB18186" i="1"/>
  <c r="AB6691" i="1"/>
  <c r="AB11573" i="1"/>
  <c r="AB2743" i="1"/>
  <c r="AB27625" i="1"/>
  <c r="AB33282" i="1"/>
  <c r="AB32825" i="1"/>
  <c r="AB38999" i="1"/>
  <c r="AB33829" i="1"/>
  <c r="AB7611" i="1"/>
  <c r="AB4685" i="1"/>
  <c r="AB33553" i="1"/>
  <c r="AB33263" i="1"/>
  <c r="AB33357" i="1"/>
  <c r="AB33599" i="1"/>
  <c r="AB30842" i="1"/>
  <c r="AB38829" i="1"/>
  <c r="AB15757" i="1"/>
  <c r="AB24660" i="1"/>
  <c r="AB33884" i="1"/>
  <c r="AB14205" i="1"/>
  <c r="AB11124" i="1"/>
  <c r="AB31520" i="1"/>
  <c r="AB19586" i="1"/>
  <c r="AB14481" i="1"/>
  <c r="AB32908" i="1"/>
  <c r="AB10364" i="1"/>
  <c r="AB8082" i="1"/>
  <c r="AB13748" i="1"/>
  <c r="AB2143" i="1"/>
  <c r="AB19727" i="1"/>
  <c r="AB14306" i="1"/>
  <c r="AB11320" i="1"/>
  <c r="AB21498" i="1"/>
  <c r="AB5744" i="1"/>
  <c r="AB1005" i="1"/>
  <c r="AB26011" i="1"/>
  <c r="AB19813" i="1"/>
  <c r="AB16910" i="1"/>
  <c r="AB38700" i="1"/>
  <c r="AB22957" i="1"/>
  <c r="AB39998" i="1"/>
  <c r="AB34629" i="1"/>
  <c r="AB11402" i="1"/>
  <c r="AB36314" i="1"/>
  <c r="AB11173" i="1"/>
  <c r="AB10416" i="1"/>
  <c r="AB31333" i="1"/>
  <c r="AB36578" i="1"/>
  <c r="AB24234" i="1"/>
  <c r="AB21932" i="1"/>
  <c r="AB4590" i="1"/>
  <c r="AB23015" i="1"/>
  <c r="AB10147" i="1"/>
  <c r="AB29793" i="1"/>
  <c r="AB28729" i="1"/>
  <c r="AB30992" i="1"/>
  <c r="AB30926" i="1"/>
  <c r="AB3850" i="1"/>
  <c r="AB17551" i="1"/>
  <c r="AB32634" i="1"/>
  <c r="AB12062" i="1"/>
  <c r="AB29382" i="1"/>
  <c r="AB1833" i="1"/>
  <c r="AB38761" i="1"/>
  <c r="AB22612" i="1"/>
  <c r="AB23850" i="1"/>
  <c r="AB5555" i="1"/>
  <c r="AB31138" i="1"/>
  <c r="AB21812" i="1"/>
  <c r="AB25156" i="1"/>
  <c r="AB10467" i="1"/>
  <c r="AB19226" i="1"/>
  <c r="AB18078" i="1"/>
  <c r="AB19338" i="1"/>
  <c r="AB2570" i="1"/>
  <c r="AB33533" i="1"/>
  <c r="AB6188" i="1"/>
  <c r="AB26703" i="1"/>
  <c r="AB14741" i="1"/>
  <c r="AB29986" i="1"/>
  <c r="AB38558" i="1"/>
  <c r="AB26314" i="1"/>
  <c r="AB18903" i="1"/>
  <c r="AB39832" i="1"/>
  <c r="AB8485" i="1"/>
  <c r="AB9312" i="1"/>
  <c r="AB19461" i="1"/>
  <c r="AB36175" i="1"/>
  <c r="AB36356" i="1"/>
  <c r="AB21214" i="1"/>
  <c r="AB36161" i="1"/>
  <c r="AB39278" i="1"/>
  <c r="AB18877" i="1"/>
  <c r="AB31211" i="1"/>
  <c r="AB24510" i="1"/>
  <c r="AB21817" i="1"/>
  <c r="AB4772" i="1"/>
  <c r="AB23962" i="1"/>
  <c r="AB9258" i="1"/>
  <c r="AB8564" i="1"/>
  <c r="AB1195" i="1"/>
  <c r="AB23058" i="1"/>
  <c r="AB31785" i="1"/>
  <c r="AB38130" i="1"/>
  <c r="AB16788" i="1"/>
  <c r="AB20442" i="1"/>
  <c r="AB8085" i="1"/>
  <c r="AB17647" i="1"/>
  <c r="AB28691" i="1"/>
  <c r="AB16861" i="1"/>
  <c r="AB2357" i="1"/>
  <c r="AB19612" i="1"/>
  <c r="AB35726" i="1"/>
  <c r="AB13135" i="1"/>
  <c r="AB35175" i="1"/>
  <c r="AB1849" i="1"/>
  <c r="AB29867" i="1"/>
  <c r="AB19239" i="1"/>
  <c r="AB9515" i="1"/>
  <c r="AB1619" i="1"/>
  <c r="AB17521" i="1"/>
  <c r="AB1951" i="1"/>
  <c r="AB554" i="1"/>
  <c r="AB38051" i="1"/>
  <c r="AB7717" i="1"/>
  <c r="AB25472" i="1"/>
  <c r="AB30654" i="1"/>
  <c r="AB18128" i="1"/>
  <c r="AB26169" i="1"/>
  <c r="AB27962" i="1"/>
  <c r="AB6167" i="1"/>
  <c r="AB21428" i="1"/>
  <c r="AB38259" i="1"/>
  <c r="AB21323" i="1"/>
  <c r="AB15929" i="1"/>
  <c r="AB28618" i="1"/>
  <c r="AB23648" i="1"/>
  <c r="AB33416" i="1"/>
  <c r="AB4335" i="1"/>
  <c r="AB7921" i="1"/>
  <c r="AB12942" i="1"/>
  <c r="AB39244" i="1"/>
  <c r="AB40349" i="1"/>
  <c r="AB6531" i="1"/>
  <c r="AB19920" i="1"/>
  <c r="AB35183" i="1"/>
  <c r="AB32476" i="1"/>
  <c r="AB13105" i="1"/>
  <c r="AB32010" i="1"/>
  <c r="AB22346" i="1"/>
  <c r="AB17262" i="1"/>
  <c r="AB10867" i="1"/>
  <c r="AB5166" i="1"/>
  <c r="AB21634" i="1"/>
  <c r="AB4423" i="1"/>
  <c r="AB30645" i="1"/>
  <c r="AB7296" i="1"/>
  <c r="AB38371" i="1"/>
  <c r="AB23414" i="1"/>
  <c r="AB15517" i="1"/>
  <c r="AB18742" i="1"/>
  <c r="AB38901" i="1"/>
  <c r="AB16430" i="1"/>
  <c r="AB36005" i="1"/>
  <c r="AB30388" i="1"/>
  <c r="AB16387" i="1"/>
  <c r="AB20429" i="1"/>
  <c r="AB8372" i="1"/>
  <c r="AB14338" i="1"/>
  <c r="AB3423" i="1"/>
  <c r="AB21756" i="1"/>
  <c r="AB35011" i="1"/>
  <c r="AB28661" i="1"/>
  <c r="AB6806" i="1"/>
  <c r="AB38302" i="1"/>
  <c r="AB40450" i="1"/>
  <c r="AB1989" i="1"/>
  <c r="AB2889" i="1"/>
  <c r="AB14785" i="1"/>
  <c r="AB28163" i="1"/>
  <c r="AB22029" i="1"/>
  <c r="AB36998" i="1"/>
  <c r="AB8734" i="1"/>
  <c r="AB24041" i="1"/>
  <c r="AB6571" i="1"/>
  <c r="AB31776" i="1"/>
  <c r="AB5911" i="1"/>
  <c r="AB40431" i="1"/>
  <c r="AB28571" i="1"/>
  <c r="AB31652" i="1"/>
  <c r="AB23891" i="1"/>
  <c r="AB5558" i="1"/>
  <c r="AB2819" i="1"/>
  <c r="AB6259" i="1"/>
  <c r="AB24305" i="1"/>
  <c r="AB33886" i="1"/>
  <c r="AB37310" i="1"/>
  <c r="AB28703" i="1"/>
  <c r="AB30915" i="1"/>
  <c r="AB23455" i="1"/>
  <c r="AB35873" i="1"/>
  <c r="AB16684" i="1"/>
  <c r="AB11889" i="1"/>
  <c r="AB17159" i="1"/>
  <c r="AB25394" i="1"/>
  <c r="AB33298" i="1"/>
  <c r="AB18992" i="1"/>
  <c r="AB5590" i="1"/>
  <c r="AB14955" i="1"/>
  <c r="AB5527" i="1"/>
  <c r="AB34183" i="1"/>
  <c r="AB40093" i="1"/>
  <c r="AB36622" i="1"/>
  <c r="AB23139" i="1"/>
  <c r="AB10659" i="1"/>
  <c r="AB14562" i="1"/>
  <c r="AB25957" i="1"/>
  <c r="AB35361" i="1"/>
  <c r="AB9792" i="1"/>
  <c r="AB32395" i="1"/>
  <c r="AB24030" i="1"/>
  <c r="AB3598" i="1"/>
  <c r="AB616" i="1"/>
  <c r="AB12504" i="1"/>
  <c r="AB29677" i="1"/>
  <c r="AB5358" i="1"/>
  <c r="AB14600" i="1"/>
  <c r="AB3651" i="1"/>
  <c r="AB33176" i="1"/>
  <c r="AB21556" i="1"/>
  <c r="AB32541" i="1"/>
  <c r="AB18507" i="1"/>
  <c r="AB33390" i="1"/>
  <c r="AB27117" i="1"/>
  <c r="AB4229" i="1"/>
  <c r="AB15992" i="1"/>
  <c r="AB38759" i="1"/>
  <c r="AB25454" i="1"/>
  <c r="AB24782" i="1"/>
  <c r="AB39954" i="1"/>
  <c r="AB40171" i="1"/>
  <c r="AB32286" i="1"/>
  <c r="AB2920" i="1"/>
  <c r="AB16478" i="1"/>
  <c r="AB33076" i="1"/>
  <c r="AB6079" i="1"/>
  <c r="AB17081" i="1"/>
  <c r="AB15420" i="1"/>
  <c r="AB35794" i="1"/>
  <c r="AB4484" i="1"/>
  <c r="AB40405" i="1"/>
  <c r="AB31650" i="1"/>
  <c r="AB34590" i="1"/>
  <c r="AB2791" i="1"/>
  <c r="AB28891" i="1"/>
  <c r="AB11009" i="1"/>
  <c r="AB17961" i="1"/>
  <c r="AB4174" i="1"/>
  <c r="AB39640" i="1"/>
  <c r="AB6056" i="1"/>
  <c r="AB20755" i="1"/>
  <c r="AB18150" i="1"/>
  <c r="AB39671" i="1"/>
  <c r="AB15822" i="1"/>
  <c r="AB39152" i="1"/>
  <c r="AB10115" i="1"/>
  <c r="AB37869" i="1"/>
  <c r="AB31792" i="1"/>
  <c r="AB29326" i="1"/>
  <c r="AB28723" i="1"/>
  <c r="AB17981" i="1"/>
  <c r="AB37235" i="1"/>
  <c r="AB30679" i="1"/>
  <c r="AB39526" i="1"/>
  <c r="AB26179" i="1"/>
  <c r="AB32712" i="1"/>
  <c r="AB35911" i="1"/>
  <c r="AB19101" i="1"/>
  <c r="AB16436" i="1"/>
  <c r="AB33946" i="1"/>
  <c r="AB6234" i="1"/>
  <c r="AB23811" i="1"/>
  <c r="AB8722" i="1"/>
  <c r="AB25821" i="1"/>
  <c r="AB22461" i="1"/>
  <c r="AB36007" i="1"/>
  <c r="AB34673" i="1"/>
  <c r="AB5605" i="1"/>
  <c r="AB38570" i="1"/>
  <c r="AB27877" i="1"/>
  <c r="AB12122" i="1"/>
  <c r="AB9261" i="1"/>
  <c r="AB15244" i="1"/>
  <c r="AB8537" i="1"/>
  <c r="AB6042" i="1"/>
  <c r="AB16326" i="1"/>
  <c r="AB16344" i="1"/>
  <c r="AB24808" i="1"/>
  <c r="AB31655" i="1"/>
  <c r="AB11549" i="1"/>
  <c r="AB12410" i="1"/>
  <c r="AB6222" i="1"/>
  <c r="AB10853" i="1"/>
  <c r="AB22059" i="1"/>
  <c r="AB22060" i="1"/>
  <c r="AB31352" i="1"/>
  <c r="AB26338" i="1"/>
  <c r="AB36639" i="1"/>
  <c r="AB17699" i="1"/>
  <c r="AB7737" i="1"/>
  <c r="AB35262" i="1"/>
  <c r="AB12598" i="1"/>
  <c r="AB17452" i="1"/>
  <c r="AB1874" i="1"/>
  <c r="AB12923" i="1"/>
  <c r="AB5893" i="1"/>
  <c r="AB30693" i="1"/>
  <c r="AB27435" i="1"/>
  <c r="AB22685" i="1"/>
  <c r="AB24147" i="1"/>
  <c r="AB21333" i="1"/>
  <c r="AB23378" i="1"/>
  <c r="AB38739" i="1"/>
  <c r="AB35752" i="1"/>
  <c r="AB16942" i="1"/>
  <c r="AB9899" i="1"/>
  <c r="AB31965" i="1"/>
  <c r="AB6853" i="1"/>
  <c r="AB36184" i="1"/>
  <c r="AB39711" i="1"/>
  <c r="AB705" i="1"/>
  <c r="AB22328" i="1"/>
  <c r="AB13871" i="1"/>
  <c r="AB12502" i="1"/>
  <c r="AB11662" i="1"/>
  <c r="AB9154" i="1"/>
  <c r="AB36711" i="1"/>
  <c r="AB27464" i="1"/>
  <c r="AB37608" i="1"/>
  <c r="AB9558" i="1"/>
  <c r="AB16723" i="1"/>
  <c r="AB30795" i="1"/>
  <c r="AB24130" i="1"/>
  <c r="AB308" i="1"/>
  <c r="AB34331" i="1"/>
  <c r="AB36329" i="1"/>
  <c r="AB6476" i="1"/>
  <c r="AB35742" i="1"/>
  <c r="AB17973" i="1"/>
  <c r="AB38197" i="1"/>
  <c r="AB10350" i="1"/>
  <c r="AB27320" i="1"/>
  <c r="AB4854" i="1"/>
  <c r="AB23411" i="1"/>
  <c r="AB24065" i="1"/>
  <c r="AB25866" i="1"/>
  <c r="AB34603" i="1"/>
  <c r="AB11471" i="1"/>
  <c r="AB10520" i="1"/>
  <c r="AB38685" i="1"/>
  <c r="AB22351" i="1"/>
  <c r="AB18817" i="1"/>
  <c r="AB17225" i="1"/>
  <c r="AB4790" i="1"/>
  <c r="AB14619" i="1"/>
  <c r="AB34166" i="1"/>
  <c r="AB37169" i="1"/>
  <c r="AB23560" i="1"/>
  <c r="AB27090" i="1"/>
  <c r="AB24662" i="1"/>
  <c r="AB32931" i="1"/>
  <c r="AB21520" i="1"/>
  <c r="AB14181" i="1"/>
  <c r="AB18038" i="1"/>
  <c r="AB18158" i="1"/>
  <c r="AB18896" i="1"/>
  <c r="AB27775" i="1"/>
  <c r="AB39801" i="1"/>
  <c r="AB29551" i="1"/>
  <c r="AB32985" i="1"/>
  <c r="AB17749" i="1"/>
  <c r="AB8740" i="1"/>
  <c r="AB2627" i="1"/>
  <c r="AB23613" i="1"/>
  <c r="AB38659" i="1"/>
  <c r="AB28575" i="1"/>
  <c r="AB39204" i="1"/>
  <c r="AB5579" i="1"/>
  <c r="AB28903" i="1"/>
  <c r="AB27502" i="1"/>
  <c r="AB32816" i="1"/>
  <c r="AB25378" i="1"/>
  <c r="AB1885" i="1"/>
  <c r="AB33378" i="1"/>
  <c r="AB19096" i="1"/>
  <c r="AB22674" i="1"/>
  <c r="AB7681" i="1"/>
  <c r="AB18104" i="1"/>
  <c r="AB14720" i="1"/>
  <c r="AB17902" i="1"/>
  <c r="AB28989" i="1"/>
  <c r="AB18339" i="1"/>
  <c r="AB37009" i="1"/>
  <c r="AB16708" i="1"/>
  <c r="AB2703" i="1"/>
  <c r="AB34412" i="1"/>
  <c r="AB29976" i="1"/>
  <c r="AB11216" i="1"/>
  <c r="AB27238" i="1"/>
  <c r="AB19005" i="1"/>
  <c r="AB26662" i="1"/>
  <c r="AB35340" i="1"/>
  <c r="AB39543" i="1"/>
  <c r="AB5746" i="1"/>
  <c r="AB13429" i="1"/>
  <c r="AB19946" i="1"/>
  <c r="AB31653" i="1"/>
  <c r="AB8559" i="1"/>
  <c r="AB23593" i="1"/>
  <c r="AB22146" i="1"/>
  <c r="AB2250" i="1"/>
  <c r="AB2569" i="1"/>
  <c r="AB16226" i="1"/>
  <c r="AB34024" i="1"/>
  <c r="AB28359" i="1"/>
  <c r="AB32602" i="1"/>
  <c r="AB4137" i="1"/>
  <c r="AB37493" i="1"/>
  <c r="AB33740" i="1"/>
  <c r="AB9957" i="1"/>
  <c r="AB17813" i="1"/>
  <c r="AB8852" i="1"/>
  <c r="AB19558" i="1"/>
  <c r="AB38801" i="1"/>
  <c r="AB16613" i="1"/>
  <c r="AB19633" i="1"/>
  <c r="AB19533" i="1"/>
  <c r="AB23555" i="1"/>
  <c r="AB14122" i="1"/>
  <c r="AB14271" i="1"/>
  <c r="AB16000" i="1"/>
  <c r="AB8518" i="1"/>
  <c r="AB8654" i="1"/>
  <c r="AB11417" i="1"/>
  <c r="AB11722" i="1"/>
  <c r="AB23530" i="1"/>
  <c r="AB32256" i="1"/>
  <c r="AB38984" i="1"/>
  <c r="AB29898" i="1"/>
  <c r="AB17210" i="1"/>
  <c r="AB23871" i="1"/>
  <c r="AB17290" i="1"/>
  <c r="AB4844" i="1"/>
  <c r="AB15449" i="1"/>
  <c r="AB5708" i="1"/>
  <c r="AB4058" i="1"/>
  <c r="AB7910" i="1"/>
  <c r="AB16416" i="1"/>
  <c r="AB15430" i="1"/>
  <c r="AB15269" i="1"/>
  <c r="AB39556" i="1"/>
  <c r="AB8981" i="1"/>
  <c r="AB28174" i="1"/>
  <c r="AB14258" i="1"/>
  <c r="AB28285" i="1"/>
  <c r="AB39068" i="1"/>
  <c r="AB6290" i="1"/>
  <c r="AB36277" i="1"/>
  <c r="AB31561" i="1"/>
  <c r="AB39920" i="1"/>
  <c r="AB12977" i="1"/>
  <c r="AB36276" i="1"/>
  <c r="AB14531" i="1"/>
  <c r="AB5230" i="1"/>
  <c r="AB17454" i="1"/>
  <c r="AB26120" i="1"/>
  <c r="AB26676" i="1"/>
  <c r="AB2448" i="1"/>
  <c r="AB27383" i="1"/>
  <c r="AB27407" i="1"/>
  <c r="AB2852" i="1"/>
  <c r="AB26966" i="1"/>
  <c r="AB38946" i="1"/>
  <c r="AB36964" i="1"/>
  <c r="AB21964" i="1"/>
  <c r="AB7716" i="1"/>
  <c r="AB26988" i="1"/>
  <c r="AB11230" i="1"/>
  <c r="AB1552" i="1"/>
  <c r="AB14196" i="1"/>
  <c r="AB39691" i="1"/>
  <c r="AB18268" i="1"/>
  <c r="AB25986" i="1"/>
  <c r="AB22935" i="1"/>
  <c r="AB29456" i="1"/>
  <c r="AB9950" i="1"/>
  <c r="AB5801" i="1"/>
  <c r="AB16026" i="1"/>
  <c r="AB13767" i="1"/>
  <c r="AB15102" i="1"/>
  <c r="AB11215" i="1"/>
  <c r="AB19867" i="1"/>
  <c r="AB11323" i="1"/>
  <c r="AB34299" i="1"/>
  <c r="AB36442" i="1"/>
  <c r="AB21919" i="1"/>
  <c r="AB8470" i="1"/>
  <c r="AB31847" i="1"/>
  <c r="AB10024" i="1"/>
  <c r="AB23797" i="1"/>
  <c r="AB27756" i="1"/>
  <c r="AB23377" i="1"/>
  <c r="AB20596" i="1"/>
  <c r="AB33848" i="1"/>
  <c r="AB36751" i="1"/>
  <c r="AB7103" i="1"/>
  <c r="AB15093" i="1"/>
  <c r="AB19452" i="1"/>
  <c r="AB38030" i="1"/>
  <c r="AB18967" i="1"/>
  <c r="AB16425" i="1"/>
  <c r="AB8511" i="1"/>
  <c r="AB18306" i="1"/>
  <c r="AB27637" i="1"/>
  <c r="AB12007" i="1"/>
  <c r="AB4777" i="1"/>
  <c r="AB23708" i="1"/>
  <c r="AB27612" i="1"/>
  <c r="AB2964" i="1"/>
  <c r="AB30937" i="1"/>
  <c r="AB32747" i="1"/>
  <c r="AB19413" i="1"/>
  <c r="AB16562" i="1"/>
  <c r="AB23" i="1"/>
  <c r="AB27749" i="1"/>
  <c r="AB21087" i="1"/>
  <c r="AB4217" i="1"/>
  <c r="AB36101" i="1"/>
  <c r="AB27539" i="1"/>
  <c r="AB25442" i="1"/>
  <c r="AB36266" i="1"/>
  <c r="AB5718" i="1"/>
  <c r="AB20344" i="1"/>
  <c r="AB24591" i="1"/>
  <c r="AB35241" i="1"/>
  <c r="AB36847" i="1"/>
  <c r="AB3762" i="1"/>
  <c r="AB38649" i="1"/>
  <c r="AB22231" i="1"/>
  <c r="AB17068" i="1"/>
  <c r="AB11589" i="1"/>
  <c r="AB28558" i="1"/>
  <c r="AB14977" i="1"/>
  <c r="AB27524" i="1"/>
  <c r="AB18359" i="1"/>
  <c r="AB26113" i="1"/>
  <c r="AB30967" i="1"/>
  <c r="AB7800" i="1"/>
  <c r="AB37073" i="1"/>
  <c r="AB21493" i="1"/>
  <c r="AB8886" i="1"/>
  <c r="AB22924" i="1"/>
  <c r="AB8069" i="1"/>
  <c r="AB31944" i="1"/>
  <c r="AB16084" i="1"/>
  <c r="AB23202" i="1"/>
  <c r="AB18103" i="1"/>
  <c r="AB5173" i="1"/>
  <c r="AB26657" i="1"/>
  <c r="AB749" i="1"/>
  <c r="AB36202" i="1"/>
  <c r="AB36319" i="1"/>
  <c r="AB7733" i="1"/>
  <c r="AB23131" i="1"/>
  <c r="AB30662" i="1"/>
  <c r="AB23833" i="1"/>
  <c r="AB35436" i="1"/>
  <c r="AB22969" i="1"/>
  <c r="AB35424" i="1"/>
  <c r="AB4020" i="1"/>
  <c r="AB17190" i="1"/>
  <c r="AB5419" i="1"/>
  <c r="AB10487" i="1"/>
  <c r="AB35407" i="1"/>
  <c r="AB33088" i="1"/>
  <c r="AB34245" i="1"/>
  <c r="AB30483" i="1"/>
  <c r="AB33580" i="1"/>
  <c r="AB35916" i="1"/>
  <c r="AB16845" i="1"/>
  <c r="AB38129" i="1"/>
  <c r="AB25647" i="1"/>
  <c r="AB19659" i="1"/>
  <c r="AB32153" i="1"/>
  <c r="AB32489" i="1"/>
  <c r="AB6147" i="1"/>
  <c r="AB12297" i="1"/>
  <c r="AB20736" i="1"/>
  <c r="AB34462" i="1"/>
  <c r="AB23117" i="1"/>
  <c r="AB25493" i="1"/>
  <c r="AB18172" i="1"/>
  <c r="AB36462" i="1"/>
  <c r="AB18554" i="1"/>
  <c r="AB26977" i="1"/>
  <c r="AB25339" i="1"/>
  <c r="AB11244" i="1"/>
  <c r="AB12010" i="1"/>
  <c r="AB25057" i="1"/>
  <c r="AB11060" i="1"/>
  <c r="AB34951" i="1"/>
  <c r="AB9353" i="1"/>
  <c r="AB20675" i="1"/>
  <c r="AB8549" i="1"/>
  <c r="AB31659" i="1"/>
  <c r="AB36831" i="1"/>
  <c r="AB35602" i="1"/>
  <c r="AB31269" i="1"/>
  <c r="AB14957" i="1"/>
  <c r="AB7113" i="1"/>
  <c r="AB27961" i="1"/>
  <c r="AB10727" i="1"/>
  <c r="AB27115" i="1"/>
  <c r="AB27155" i="1"/>
  <c r="AB35423" i="1"/>
  <c r="AB3589" i="1"/>
  <c r="AB21012" i="1"/>
  <c r="AB10573" i="1"/>
  <c r="AB27684" i="1"/>
  <c r="AB34743" i="1"/>
  <c r="AB34477" i="1"/>
  <c r="AB35312" i="1"/>
  <c r="AB28966" i="1"/>
  <c r="AB17346" i="1"/>
  <c r="AB10207" i="1"/>
  <c r="AB32896" i="1"/>
  <c r="AB15702" i="1"/>
  <c r="AB20294" i="1"/>
  <c r="AB29548" i="1"/>
  <c r="AB35890" i="1"/>
  <c r="AB22091" i="1"/>
  <c r="AB11203" i="1"/>
  <c r="AB9019" i="1"/>
  <c r="AB13226" i="1"/>
  <c r="AB6231" i="1"/>
  <c r="AB17353" i="1"/>
  <c r="AB38561" i="1"/>
  <c r="AB6248" i="1"/>
  <c r="AB35845" i="1"/>
  <c r="AB15758" i="1"/>
  <c r="AB38331" i="1"/>
  <c r="AB10769" i="1"/>
  <c r="AB15725" i="1"/>
  <c r="AB28203" i="1"/>
  <c r="AB31530" i="1"/>
  <c r="AB14126" i="1"/>
  <c r="AB14654" i="1"/>
  <c r="AB16998" i="1"/>
  <c r="AB1925" i="1"/>
  <c r="AB38624" i="1"/>
  <c r="AB14564" i="1"/>
  <c r="AB33004" i="1"/>
  <c r="AB35837" i="1"/>
  <c r="AB37151" i="1"/>
  <c r="AB26839" i="1"/>
  <c r="AB133" i="1"/>
  <c r="AB11782" i="1"/>
  <c r="AB13478" i="1"/>
  <c r="AB37535" i="1"/>
  <c r="AB16335" i="1"/>
  <c r="AB17704" i="1"/>
  <c r="AB33627" i="1"/>
  <c r="AB24531" i="1"/>
  <c r="AB39938" i="1"/>
  <c r="AB28935" i="1"/>
  <c r="AB22850" i="1"/>
  <c r="AB32710" i="1"/>
  <c r="AB34996" i="1"/>
  <c r="AB864" i="1"/>
  <c r="AB10572" i="1"/>
  <c r="AB37250" i="1"/>
  <c r="AB16616" i="1"/>
  <c r="AB21807" i="1"/>
  <c r="AB29425" i="1"/>
  <c r="AB6348" i="1"/>
  <c r="AB18750" i="1"/>
  <c r="AB36118" i="1"/>
  <c r="AB12631" i="1"/>
  <c r="AB38190" i="1"/>
  <c r="AB29150" i="1"/>
  <c r="AB2249" i="1"/>
  <c r="AB2826" i="1"/>
  <c r="AB6395" i="1"/>
  <c r="AB22462" i="1"/>
  <c r="AB35054" i="1"/>
  <c r="AB8217" i="1"/>
  <c r="AB39308" i="1"/>
  <c r="AB14766" i="1"/>
  <c r="AB38872" i="1"/>
  <c r="AB13010" i="1"/>
  <c r="AB2014" i="1"/>
  <c r="AB13415" i="1"/>
  <c r="AB13689" i="1"/>
  <c r="AB30979" i="1"/>
  <c r="AB5836" i="1"/>
  <c r="AB21961" i="1"/>
  <c r="AB1067" i="1"/>
  <c r="AB11738" i="1"/>
  <c r="AB34994" i="1"/>
  <c r="AB32885" i="1"/>
  <c r="AB32402" i="1"/>
  <c r="AB26491" i="1"/>
  <c r="AB25668" i="1"/>
  <c r="AB37048" i="1"/>
  <c r="AB2081" i="1"/>
  <c r="AB31482" i="1"/>
  <c r="AB22135" i="1"/>
  <c r="AB3708" i="1"/>
  <c r="AB8804" i="1"/>
  <c r="AB36051" i="1"/>
  <c r="AB38629" i="1"/>
  <c r="AB22224" i="1"/>
  <c r="AB31738" i="1"/>
  <c r="AB31629" i="1"/>
  <c r="AB31891" i="1"/>
  <c r="AB30413" i="1"/>
  <c r="AB20965" i="1"/>
  <c r="AB24841" i="1"/>
  <c r="AB29460" i="1"/>
  <c r="AB27288" i="1"/>
  <c r="AB14900" i="1"/>
  <c r="AB19401" i="1"/>
  <c r="AB27518" i="1"/>
  <c r="AB12464" i="1"/>
  <c r="AB24054" i="1"/>
  <c r="AB37523" i="1"/>
  <c r="AB34264" i="1"/>
  <c r="AB4820" i="1"/>
  <c r="AB37077" i="1"/>
  <c r="AB12636" i="1"/>
  <c r="AB28156" i="1"/>
  <c r="AB1113" i="1"/>
  <c r="AB12811" i="1"/>
  <c r="AB10054" i="1"/>
  <c r="AB1568" i="1"/>
  <c r="AB3248" i="1"/>
  <c r="AB37532" i="1"/>
  <c r="AB40234" i="1"/>
  <c r="AB39458" i="1"/>
  <c r="AB27670" i="1"/>
  <c r="AB11810" i="1"/>
  <c r="AB40161" i="1"/>
  <c r="AB15799" i="1"/>
  <c r="AB12813" i="1"/>
  <c r="AB25922" i="1"/>
  <c r="AB2424" i="1"/>
  <c r="AB8233" i="1"/>
  <c r="AB39113" i="1"/>
  <c r="AB36630" i="1"/>
  <c r="AB9763" i="1"/>
  <c r="AB4776" i="1"/>
  <c r="AB14652" i="1"/>
  <c r="AB35921" i="1"/>
  <c r="AB33342" i="1"/>
  <c r="AB23667" i="1"/>
  <c r="AB40089" i="1"/>
  <c r="AB25673" i="1"/>
  <c r="AB37290" i="1"/>
  <c r="AB12490" i="1"/>
  <c r="AB18397" i="1"/>
  <c r="AB39479" i="1"/>
  <c r="AB19245" i="1"/>
  <c r="AB18941" i="1"/>
  <c r="AB21212" i="1"/>
  <c r="AB17462" i="1"/>
  <c r="AB9608" i="1"/>
  <c r="AB21201" i="1"/>
  <c r="AB11550" i="1"/>
  <c r="AB35380" i="1"/>
  <c r="AB13122" i="1"/>
  <c r="AB22228" i="1"/>
  <c r="AB28549" i="1"/>
  <c r="AB18157" i="1"/>
  <c r="AB17166" i="1"/>
  <c r="AB611" i="1"/>
  <c r="AB1383" i="1"/>
  <c r="AB9410" i="1"/>
  <c r="AB29575" i="1"/>
  <c r="AB7117" i="1"/>
  <c r="AB33059" i="1"/>
  <c r="AB20846" i="1"/>
  <c r="AB15230" i="1"/>
  <c r="AB4605" i="1"/>
  <c r="AB34088" i="1"/>
  <c r="AB6233" i="1"/>
  <c r="AB36616" i="1"/>
  <c r="AB3279" i="1"/>
  <c r="AB19986" i="1"/>
  <c r="AB3839" i="1"/>
  <c r="AB36489" i="1"/>
  <c r="AB7242" i="1"/>
  <c r="AB8800" i="1"/>
  <c r="AB1781" i="1"/>
  <c r="AB35275" i="1"/>
  <c r="AB14065" i="1"/>
  <c r="AB33146" i="1"/>
  <c r="AB39762" i="1"/>
  <c r="AB36214" i="1"/>
  <c r="AB2294" i="1"/>
  <c r="AB10959" i="1"/>
  <c r="AB34090" i="1"/>
  <c r="AB8821" i="1"/>
  <c r="AB4291" i="1"/>
  <c r="AB12857" i="1"/>
  <c r="AB14866" i="1"/>
  <c r="AB13375" i="1"/>
  <c r="AB6475" i="1"/>
  <c r="AB3401" i="1"/>
  <c r="AB21004" i="1"/>
  <c r="AB28436" i="1"/>
  <c r="AB29197" i="1"/>
  <c r="AB12179" i="1"/>
  <c r="AB17994" i="1"/>
  <c r="AB26101" i="1"/>
  <c r="AB34055" i="1"/>
  <c r="AB10690" i="1"/>
  <c r="AB21552" i="1"/>
  <c r="AB1893" i="1"/>
  <c r="AB27151" i="1"/>
  <c r="AB22920" i="1"/>
  <c r="AB9268" i="1"/>
  <c r="AB19791" i="1"/>
  <c r="AB24843" i="1"/>
  <c r="AB8458" i="1"/>
  <c r="AB32417" i="1"/>
  <c r="AB36414" i="1"/>
  <c r="AB36282" i="1"/>
  <c r="AB5640" i="1"/>
  <c r="AB748" i="1"/>
  <c r="AB31344" i="1"/>
  <c r="AB9050" i="1"/>
  <c r="AB14885" i="1"/>
  <c r="AB39029" i="1"/>
  <c r="AB10119" i="1"/>
  <c r="AB9741" i="1"/>
  <c r="AB39404" i="1"/>
  <c r="AB250" i="1"/>
  <c r="AB22180" i="1"/>
  <c r="AB17821" i="1"/>
  <c r="AB11226" i="1"/>
  <c r="AB28078" i="1"/>
  <c r="AB14760" i="1"/>
  <c r="AB8586" i="1"/>
  <c r="AB38845" i="1"/>
  <c r="AB1381" i="1"/>
  <c r="AB4942" i="1"/>
  <c r="AB2788" i="1"/>
  <c r="AB40091" i="1"/>
  <c r="AB18251" i="1"/>
  <c r="AB16517" i="1"/>
  <c r="AB15240" i="1"/>
  <c r="AB18049" i="1"/>
  <c r="AB663" i="1"/>
  <c r="AB33747" i="1"/>
  <c r="AB34636" i="1"/>
  <c r="AB21741" i="1"/>
  <c r="AB34999" i="1"/>
  <c r="AB6357" i="1"/>
  <c r="AB25696" i="1"/>
  <c r="AB4565" i="1"/>
  <c r="AB7282" i="1"/>
  <c r="AB39163" i="1"/>
  <c r="AB35354" i="1"/>
  <c r="AB30430" i="1"/>
  <c r="AB16240" i="1"/>
  <c r="AB22630" i="1"/>
  <c r="AB33330" i="1"/>
  <c r="AB34480" i="1"/>
  <c r="AB1794" i="1"/>
  <c r="AB11917" i="1"/>
  <c r="AB35065" i="1"/>
  <c r="AB39657" i="1"/>
  <c r="AB34597" i="1"/>
  <c r="AB27167" i="1"/>
  <c r="AB19746" i="1"/>
  <c r="AB29343" i="1"/>
  <c r="AB22978" i="1"/>
  <c r="AB10120" i="1"/>
  <c r="AB28631" i="1"/>
  <c r="AB1817" i="1"/>
  <c r="AB2816" i="1"/>
  <c r="AB1811" i="1"/>
  <c r="AB12245" i="1"/>
  <c r="AB32514" i="1"/>
  <c r="AB11225" i="1"/>
  <c r="AB28515" i="1"/>
  <c r="AB563" i="1"/>
  <c r="AB22336" i="1"/>
  <c r="AB17653" i="1"/>
  <c r="AB3262" i="1"/>
  <c r="AB15110" i="1"/>
  <c r="AB38844" i="1"/>
  <c r="AB20384" i="1"/>
  <c r="AB28793" i="1"/>
  <c r="AB37905" i="1"/>
  <c r="AB8888" i="1"/>
  <c r="AB9107" i="1"/>
  <c r="AB24079" i="1"/>
  <c r="AB35249" i="1"/>
  <c r="AB36633" i="1"/>
  <c r="AB23223" i="1"/>
  <c r="AB16490" i="1"/>
  <c r="AB11831" i="1"/>
  <c r="AB22324" i="1"/>
  <c r="AB11071" i="1"/>
  <c r="AB19002" i="1"/>
  <c r="AB35279" i="1"/>
  <c r="AB17499" i="1"/>
  <c r="AB7061" i="1"/>
  <c r="AB15567" i="1"/>
  <c r="AB6189" i="1"/>
  <c r="AB39896" i="1"/>
  <c r="AB35270" i="1"/>
  <c r="AB33339" i="1"/>
  <c r="AB31136" i="1"/>
  <c r="AB30591" i="1"/>
  <c r="AB12650" i="1"/>
  <c r="AB17492" i="1"/>
  <c r="AB35412" i="1"/>
  <c r="AB13570" i="1"/>
  <c r="AB40204" i="1"/>
  <c r="AB34694" i="1"/>
  <c r="AB14537" i="1"/>
  <c r="AB17043" i="1"/>
  <c r="AB18160" i="1"/>
  <c r="AB17812" i="1"/>
  <c r="AB16043" i="1"/>
  <c r="AB17914" i="1"/>
  <c r="AB15988" i="1"/>
  <c r="AB37195" i="1"/>
  <c r="AB36335" i="1"/>
  <c r="AB39536" i="1"/>
  <c r="AB26770" i="1"/>
  <c r="AB31649" i="1"/>
  <c r="AB35393" i="1"/>
  <c r="AB10888" i="1"/>
  <c r="AB18294" i="1"/>
  <c r="AB35943" i="1"/>
  <c r="AB19510" i="1"/>
  <c r="AB37498" i="1"/>
  <c r="AB10716" i="1"/>
  <c r="AB4152" i="1"/>
  <c r="AB12646" i="1"/>
  <c r="AB25588" i="1"/>
  <c r="AB20197" i="1"/>
  <c r="AB36511" i="1"/>
  <c r="AB23954" i="1"/>
  <c r="AB35621" i="1"/>
  <c r="AB17231" i="1"/>
  <c r="AB38184" i="1"/>
  <c r="AB13515" i="1"/>
  <c r="AB38208" i="1"/>
  <c r="AB19907" i="1"/>
  <c r="AB15962" i="1"/>
  <c r="AB18619" i="1"/>
  <c r="AB36951" i="1"/>
  <c r="AB28762" i="1"/>
  <c r="AB4990" i="1"/>
  <c r="AB14869" i="1"/>
  <c r="AB34896" i="1"/>
  <c r="AB32285" i="1"/>
  <c r="AB19491" i="1"/>
  <c r="AB30523" i="1"/>
  <c r="AB12043" i="1"/>
  <c r="AB29810" i="1"/>
  <c r="AB6878" i="1"/>
  <c r="AB13253" i="1"/>
  <c r="AB37501" i="1"/>
  <c r="AB25463" i="1"/>
  <c r="AB16334" i="1"/>
  <c r="AB12085" i="1"/>
  <c r="AB26603" i="1"/>
  <c r="AB2876" i="1"/>
  <c r="AB17654" i="1"/>
  <c r="AB15908" i="1"/>
  <c r="AB6717" i="1"/>
  <c r="AB21641" i="1"/>
  <c r="AB10494" i="1"/>
  <c r="AB9475" i="1"/>
  <c r="AB35463" i="1"/>
  <c r="AB9029" i="1"/>
  <c r="AB22254" i="1"/>
  <c r="AB35874" i="1"/>
  <c r="AB17915" i="1"/>
  <c r="AB9132" i="1"/>
  <c r="AB14080" i="1"/>
  <c r="AB29498" i="1"/>
  <c r="AB23663" i="1"/>
  <c r="AB36859" i="1"/>
  <c r="AB30685" i="1"/>
  <c r="AB23150" i="1"/>
  <c r="AB9619" i="1"/>
  <c r="AB29691" i="1"/>
  <c r="AB7429" i="1"/>
  <c r="AB32326" i="1"/>
  <c r="AB31828" i="1"/>
  <c r="AB17682" i="1"/>
  <c r="AB8188" i="1"/>
  <c r="AB7069" i="1"/>
  <c r="AB9175" i="1"/>
  <c r="AB8523" i="1"/>
  <c r="AB21405" i="1"/>
  <c r="AB32308" i="1"/>
  <c r="AB21122" i="1"/>
  <c r="AB16328" i="1"/>
  <c r="AB8894" i="1"/>
  <c r="AB28979" i="1"/>
  <c r="AB6265" i="1"/>
  <c r="AB27828" i="1"/>
  <c r="AB21665" i="1"/>
  <c r="AB8086" i="1"/>
  <c r="AB25429" i="1"/>
  <c r="AB14073" i="1"/>
  <c r="AB31095" i="1"/>
  <c r="AB15840" i="1"/>
  <c r="AB3370" i="1"/>
  <c r="AB7918" i="1"/>
  <c r="AB7561" i="1"/>
  <c r="AB37117" i="1"/>
  <c r="AB7206" i="1"/>
  <c r="AB20454" i="1"/>
  <c r="AB30524" i="1"/>
  <c r="AB33309" i="1"/>
  <c r="AB35148" i="1"/>
  <c r="AB17658" i="1"/>
  <c r="AB17336" i="1"/>
  <c r="AB33649" i="1"/>
  <c r="AB10492" i="1"/>
  <c r="AB31317" i="1"/>
  <c r="AB20142" i="1"/>
  <c r="AB26793" i="1"/>
  <c r="AB6528" i="1"/>
  <c r="AB21210" i="1"/>
  <c r="AB16919" i="1"/>
  <c r="AB29171" i="1"/>
  <c r="AB17547" i="1"/>
  <c r="AB24543" i="1"/>
  <c r="AB8715" i="1"/>
  <c r="AB20513" i="1"/>
  <c r="AB20280" i="1"/>
  <c r="AB15139" i="1"/>
  <c r="AB2149" i="1"/>
  <c r="AB16965" i="1"/>
  <c r="AB25962" i="1"/>
  <c r="AB32941" i="1"/>
  <c r="AB28666" i="1"/>
  <c r="AB11347" i="1"/>
  <c r="AB29597" i="1"/>
  <c r="AB26152" i="1"/>
  <c r="AB38918" i="1"/>
  <c r="AB29783" i="1"/>
  <c r="AB14175" i="1"/>
  <c r="AB6590" i="1"/>
  <c r="AB4960" i="1"/>
  <c r="AB37120" i="1"/>
  <c r="AB15603" i="1"/>
  <c r="AB8785" i="1"/>
  <c r="AB10496" i="1"/>
  <c r="AB24836" i="1"/>
  <c r="AB31820" i="1"/>
  <c r="AB2687" i="1"/>
  <c r="AB24549" i="1"/>
  <c r="AB27001" i="1"/>
  <c r="AB20042" i="1"/>
  <c r="AB30817" i="1"/>
  <c r="AB9676" i="1"/>
  <c r="AB29404" i="1"/>
  <c r="AB35004" i="1"/>
  <c r="AB31945" i="1"/>
  <c r="AB37777" i="1"/>
  <c r="AB33361" i="1"/>
  <c r="AB22225" i="1"/>
  <c r="AB6653" i="1"/>
  <c r="AB31024" i="1"/>
  <c r="AB24020" i="1"/>
  <c r="AB13366" i="1"/>
  <c r="AB24576" i="1"/>
  <c r="AB33730" i="1"/>
  <c r="AB20944" i="1"/>
  <c r="AB24487" i="1"/>
  <c r="AB7300" i="1"/>
  <c r="AB37150" i="1"/>
  <c r="AB32705" i="1"/>
  <c r="AB11781" i="1"/>
  <c r="AB1208" i="1"/>
  <c r="AB29203" i="1"/>
  <c r="AB75" i="1"/>
  <c r="AB32180" i="1"/>
  <c r="AB17617" i="1"/>
  <c r="AB37657" i="1"/>
  <c r="AB29443" i="1"/>
  <c r="AB24863" i="1"/>
  <c r="AB31623" i="1"/>
  <c r="AB34872" i="1"/>
  <c r="AB35493" i="1"/>
  <c r="AB38274" i="1"/>
  <c r="AB21826" i="1"/>
  <c r="AB8175" i="1"/>
  <c r="AB7288" i="1"/>
  <c r="AB27608" i="1"/>
  <c r="AB39878" i="1"/>
  <c r="AB26052" i="1"/>
  <c r="AB18706" i="1"/>
  <c r="AB24881" i="1"/>
  <c r="AB889" i="1"/>
  <c r="AB8484" i="1"/>
  <c r="AB33507" i="1"/>
  <c r="AB29131" i="1"/>
  <c r="AB2961" i="1"/>
  <c r="AB18647" i="1"/>
  <c r="AB25233" i="1"/>
  <c r="AB31518" i="1"/>
  <c r="AB35838" i="1"/>
  <c r="AB35803" i="1"/>
  <c r="AB7507" i="1"/>
  <c r="AB34579" i="1"/>
  <c r="AB36561" i="1"/>
  <c r="AB4858" i="1"/>
  <c r="AB3082" i="1"/>
  <c r="AB40439" i="1"/>
  <c r="AB28850" i="1"/>
  <c r="AB8526" i="1"/>
  <c r="AB36903" i="1"/>
  <c r="AB40436" i="1"/>
  <c r="AB11459" i="1"/>
  <c r="AB25490" i="1"/>
  <c r="AB33939" i="1"/>
  <c r="AB26955" i="1"/>
  <c r="AB27641" i="1"/>
  <c r="AB34969" i="1"/>
  <c r="AB18045" i="1"/>
  <c r="AB40030" i="1"/>
  <c r="AB35662" i="1"/>
  <c r="AB6646" i="1"/>
  <c r="AB9836" i="1"/>
  <c r="AB18336" i="1"/>
  <c r="AB18660" i="1"/>
  <c r="AB22707" i="1"/>
  <c r="AB32186" i="1"/>
  <c r="AB27986" i="1"/>
  <c r="AB39078" i="1"/>
  <c r="AB8065" i="1"/>
  <c r="AB31669" i="1"/>
  <c r="AB32281" i="1"/>
  <c r="AB33809" i="1"/>
  <c r="AB9596" i="1"/>
  <c r="AB5327" i="1"/>
  <c r="AB28335" i="1"/>
  <c r="AB11698" i="1"/>
  <c r="AB30604" i="1"/>
  <c r="AB29587" i="1"/>
  <c r="AB22331" i="1"/>
  <c r="AB38792" i="1"/>
  <c r="AB20474" i="1"/>
  <c r="AB25096" i="1"/>
  <c r="AB39708" i="1"/>
  <c r="AB25614" i="1"/>
  <c r="AB18188" i="1"/>
  <c r="AB28423" i="1"/>
  <c r="AB3046" i="1"/>
  <c r="AB1630" i="1"/>
  <c r="AB26164" i="1"/>
  <c r="AB18923" i="1"/>
  <c r="AB32401" i="1"/>
  <c r="AB19796" i="1"/>
  <c r="AB13458" i="1"/>
  <c r="AB37322" i="1"/>
  <c r="AB24541" i="1"/>
  <c r="AB12602" i="1"/>
  <c r="AB31992" i="1"/>
  <c r="AB21758" i="1"/>
  <c r="AB3893" i="1"/>
  <c r="AB17246" i="1"/>
  <c r="AB25698" i="1"/>
  <c r="AB33651" i="1"/>
  <c r="AB18255" i="1"/>
  <c r="AB17506" i="1"/>
  <c r="AB15654" i="1"/>
  <c r="AB9481" i="1"/>
  <c r="AB38891" i="1"/>
  <c r="AB27113" i="1"/>
  <c r="AB21729" i="1"/>
  <c r="AB12966" i="1"/>
  <c r="AB18786" i="1"/>
  <c r="AB40310" i="1"/>
  <c r="AB35154" i="1"/>
  <c r="AB32731" i="1"/>
  <c r="AB19195" i="1"/>
  <c r="AB15641" i="1"/>
  <c r="AB9695" i="1"/>
  <c r="AB12001" i="1"/>
  <c r="AB23527" i="1"/>
  <c r="AB14671" i="1"/>
  <c r="AB34696" i="1"/>
  <c r="AB34710" i="1"/>
  <c r="AB14797" i="1"/>
  <c r="AB11507" i="1"/>
  <c r="AB26776" i="1"/>
  <c r="AB32938" i="1"/>
  <c r="AB29403" i="1"/>
  <c r="AB29615" i="1"/>
  <c r="AB16330" i="1"/>
  <c r="AB8773" i="1"/>
  <c r="AB12403" i="1"/>
  <c r="AB18720" i="1"/>
  <c r="AB5522" i="1"/>
  <c r="AB9930" i="1"/>
  <c r="AB23959" i="1"/>
  <c r="AB21893" i="1"/>
  <c r="AB32647" i="1"/>
  <c r="AB28446" i="1"/>
  <c r="AB5100" i="1"/>
  <c r="AB9468" i="1"/>
  <c r="AB36946" i="1"/>
  <c r="AB5149" i="1"/>
  <c r="AB10173" i="1"/>
  <c r="AB34422" i="1"/>
  <c r="AB28923" i="1"/>
  <c r="AB6729" i="1"/>
  <c r="AB1086" i="1"/>
  <c r="AB16683" i="1"/>
  <c r="AB33893" i="1"/>
  <c r="AB22633" i="1"/>
  <c r="AB8962" i="1"/>
  <c r="AB11554" i="1"/>
  <c r="AB20267" i="1"/>
  <c r="AB4807" i="1"/>
  <c r="AB16349" i="1"/>
  <c r="AB36034" i="1"/>
  <c r="AB38265" i="1"/>
  <c r="AB7416" i="1"/>
  <c r="AB9531" i="1"/>
  <c r="AB38323" i="1"/>
  <c r="AB19157" i="1"/>
  <c r="AB22532" i="1"/>
  <c r="AB12837" i="1"/>
  <c r="AB38581" i="1"/>
  <c r="AB35225" i="1"/>
  <c r="AB24257" i="1"/>
  <c r="AB25699" i="1"/>
  <c r="AB26212" i="1"/>
  <c r="AB17416" i="1"/>
  <c r="AB36901" i="1"/>
  <c r="AB38850" i="1"/>
  <c r="AB30164" i="1"/>
  <c r="AB38828" i="1"/>
  <c r="AB40103" i="1"/>
  <c r="AB28144" i="1"/>
  <c r="AB25188" i="1"/>
  <c r="AB16629" i="1"/>
  <c r="AB39833" i="1"/>
  <c r="AB14425" i="1"/>
  <c r="AB26496" i="1"/>
  <c r="AB24867" i="1"/>
  <c r="AB30017" i="1"/>
  <c r="AB11387" i="1"/>
  <c r="AB38948" i="1"/>
  <c r="AB4172" i="1"/>
  <c r="AB2872" i="1"/>
  <c r="AB38315" i="1"/>
  <c r="AB14467" i="1"/>
  <c r="AB26982" i="1"/>
  <c r="AB16604" i="1"/>
  <c r="AB36745" i="1"/>
  <c r="AB10786" i="1"/>
  <c r="AB31199" i="1"/>
  <c r="AB32022" i="1"/>
  <c r="AB39840" i="1"/>
  <c r="AB15443" i="1"/>
  <c r="AB11243" i="1"/>
  <c r="AB18636" i="1"/>
  <c r="AB19106" i="1"/>
  <c r="AB8106" i="1"/>
  <c r="AB10510" i="1"/>
  <c r="AB16196" i="1"/>
  <c r="AB18513" i="1"/>
  <c r="AB4251" i="1"/>
  <c r="AB9335" i="1"/>
  <c r="AB28523" i="1"/>
  <c r="AB35776" i="1"/>
  <c r="AB9158" i="1"/>
  <c r="AB28805" i="1"/>
  <c r="AB14909" i="1"/>
  <c r="AB9677" i="1"/>
  <c r="AB16538" i="1"/>
  <c r="AB10089" i="1"/>
  <c r="AB21054" i="1"/>
  <c r="AB7333" i="1"/>
  <c r="AB22010" i="1"/>
  <c r="AB34069" i="1"/>
  <c r="AB24434" i="1"/>
  <c r="AB28486" i="1"/>
  <c r="AB24160" i="1"/>
  <c r="AB527" i="1"/>
  <c r="AB12222" i="1"/>
  <c r="AB12411" i="1"/>
  <c r="AB35585" i="1"/>
  <c r="AB30499" i="1"/>
  <c r="AB25292" i="1"/>
  <c r="AB8788" i="1"/>
  <c r="AB40198" i="1"/>
  <c r="AB6835" i="1"/>
  <c r="AB2612" i="1"/>
  <c r="AB13632" i="1"/>
  <c r="AB35643" i="1"/>
  <c r="AB23127" i="1"/>
  <c r="AB21015" i="1"/>
  <c r="AB30959" i="1"/>
  <c r="AB29049" i="1"/>
  <c r="AB10898" i="1"/>
  <c r="AB29842" i="1"/>
  <c r="AB26520" i="1"/>
  <c r="AB34549" i="1"/>
  <c r="AB26796" i="1"/>
  <c r="AB19309" i="1"/>
  <c r="AB169" i="1"/>
  <c r="AB28316" i="1"/>
  <c r="AB37638" i="1"/>
  <c r="AB17426" i="1"/>
  <c r="AB8556" i="1"/>
  <c r="AB22889" i="1"/>
  <c r="AB35037" i="1"/>
  <c r="AB40109" i="1"/>
  <c r="AB17057" i="1"/>
  <c r="AB27895" i="1"/>
  <c r="AB12897" i="1"/>
  <c r="AB34298" i="1"/>
  <c r="AB18033" i="1"/>
  <c r="AB30224" i="1"/>
  <c r="AB24127" i="1"/>
  <c r="AB23958" i="1"/>
  <c r="AB19027" i="1"/>
  <c r="AB33862" i="1"/>
  <c r="AB18693" i="1"/>
  <c r="AB5345" i="1"/>
  <c r="AB7629" i="1"/>
  <c r="AB34467" i="1"/>
  <c r="AB27789" i="1"/>
  <c r="AB12525" i="1"/>
  <c r="AB21743" i="1"/>
  <c r="AB39075" i="1"/>
  <c r="AB10366" i="1"/>
  <c r="AB6269" i="1"/>
  <c r="AB34729" i="1"/>
  <c r="AB36771" i="1"/>
  <c r="AB39845" i="1"/>
  <c r="AB24516" i="1"/>
  <c r="AB19758" i="1"/>
  <c r="AB24894" i="1"/>
  <c r="AB14511" i="1"/>
  <c r="AB24336" i="1"/>
  <c r="AB21642" i="1"/>
  <c r="AB2160" i="1"/>
  <c r="AB35001" i="1"/>
  <c r="AB27241" i="1"/>
  <c r="AB37776" i="1"/>
  <c r="AB22116" i="1"/>
  <c r="AB33246" i="1"/>
  <c r="AB24661" i="1"/>
  <c r="AB17384" i="1"/>
  <c r="AB25296" i="1"/>
  <c r="AB4754" i="1"/>
  <c r="AB18655" i="1"/>
  <c r="AB3172" i="1"/>
  <c r="AB23045" i="1"/>
  <c r="AB30708" i="1"/>
  <c r="AB12202" i="1"/>
  <c r="AB29293" i="1"/>
  <c r="AB30565" i="1"/>
  <c r="AB22417" i="1"/>
  <c r="AB36258" i="1"/>
  <c r="AB26051" i="1"/>
  <c r="AB3195" i="1"/>
  <c r="AB6995" i="1"/>
  <c r="AB6761" i="1"/>
  <c r="AB12832" i="1"/>
  <c r="AB18539" i="1"/>
  <c r="AB5693" i="1"/>
  <c r="AB24795" i="1"/>
  <c r="AB9779" i="1"/>
  <c r="AB38271" i="1"/>
  <c r="AB31595" i="1"/>
  <c r="AB27661" i="1"/>
  <c r="AB28469" i="1"/>
  <c r="AB36752" i="1"/>
  <c r="AB22770" i="1"/>
  <c r="AB38832" i="1"/>
  <c r="AB12928" i="1"/>
  <c r="AB5643" i="1"/>
  <c r="AB38408" i="1"/>
  <c r="AB19392" i="1"/>
  <c r="AB30417" i="1"/>
  <c r="AB29225" i="1"/>
  <c r="AB13553" i="1"/>
  <c r="AB17304" i="1"/>
  <c r="AB34975" i="1"/>
  <c r="AB4410" i="1"/>
  <c r="AB18352" i="1"/>
  <c r="AB33527" i="1"/>
  <c r="AB38863" i="1"/>
  <c r="AB38818" i="1"/>
  <c r="AB36289" i="1"/>
  <c r="AB10895" i="1"/>
  <c r="AB23548" i="1"/>
  <c r="AB39583" i="1"/>
  <c r="AB4933" i="1"/>
  <c r="AB35931" i="1"/>
  <c r="AB13614" i="1"/>
  <c r="AB25982" i="1"/>
  <c r="AB31568" i="1"/>
  <c r="AB32235" i="1"/>
  <c r="AB31509" i="1"/>
  <c r="AB3522" i="1"/>
  <c r="AB32774" i="1"/>
  <c r="AB39424" i="1"/>
  <c r="AB26442" i="1"/>
  <c r="AB34517" i="1"/>
  <c r="AB36503" i="1"/>
  <c r="AB10296" i="1"/>
  <c r="AB30426" i="1"/>
  <c r="AB13829" i="1"/>
  <c r="AB15788" i="1"/>
  <c r="AB28254" i="1"/>
  <c r="AB31060" i="1"/>
  <c r="AB38287" i="1"/>
  <c r="AB17179" i="1"/>
  <c r="AB18241" i="1"/>
  <c r="AB39141" i="1"/>
  <c r="AB32615" i="1"/>
  <c r="AB26530" i="1"/>
  <c r="AB27096" i="1"/>
  <c r="AB20717" i="1"/>
  <c r="AB24007" i="1"/>
  <c r="AB34364" i="1"/>
  <c r="AB13509" i="1"/>
  <c r="AB30890" i="1"/>
  <c r="AB24528" i="1"/>
  <c r="AB33014" i="1"/>
  <c r="AB12255" i="1"/>
  <c r="AB8863" i="1"/>
  <c r="AB31275" i="1"/>
  <c r="AB31205" i="1"/>
  <c r="AB33160" i="1"/>
  <c r="AB36844" i="1"/>
  <c r="AB31666" i="1"/>
  <c r="AB36958" i="1"/>
  <c r="AB5237" i="1"/>
  <c r="AB22374" i="1"/>
  <c r="AB7138" i="1"/>
  <c r="AB16093" i="1"/>
  <c r="AB36556" i="1"/>
  <c r="AB35799" i="1"/>
  <c r="AB25387" i="1"/>
  <c r="AB34569" i="1"/>
  <c r="AB33063" i="1"/>
  <c r="AB9200" i="1"/>
  <c r="AB11744" i="1"/>
  <c r="AB26388" i="1"/>
  <c r="AB1297" i="1"/>
  <c r="AB23879" i="1"/>
  <c r="AB4208" i="1"/>
  <c r="AB20686" i="1"/>
  <c r="AB33213" i="1"/>
  <c r="AB1167" i="1"/>
  <c r="AB25685" i="1"/>
  <c r="AB28853" i="1"/>
  <c r="AB31380" i="1"/>
  <c r="AB39643" i="1"/>
  <c r="AB36704" i="1"/>
  <c r="AB4346" i="1"/>
  <c r="AB7276" i="1"/>
  <c r="AB16181" i="1"/>
  <c r="AB29674" i="1"/>
  <c r="AB16286" i="1"/>
  <c r="AB24022" i="1"/>
  <c r="AB22831" i="1"/>
  <c r="AB30678" i="1"/>
  <c r="AB33331" i="1"/>
  <c r="AB16428" i="1"/>
  <c r="AB8483" i="1"/>
  <c r="AB5767" i="1"/>
  <c r="AB28984" i="1"/>
  <c r="AB5549" i="1"/>
  <c r="AB26843" i="1"/>
  <c r="AB26110" i="1"/>
  <c r="AB36315" i="1"/>
  <c r="AB17021" i="1"/>
  <c r="AB18662" i="1"/>
  <c r="AB17533" i="1"/>
  <c r="AB23197" i="1"/>
  <c r="AB10857" i="1"/>
  <c r="AB30653" i="1"/>
  <c r="AB3386" i="1"/>
  <c r="AB829" i="1"/>
  <c r="AB8562" i="1"/>
  <c r="AB16605" i="1"/>
  <c r="AB23575" i="1"/>
  <c r="AB1008" i="1"/>
  <c r="AB17495" i="1"/>
  <c r="AB30268" i="1"/>
  <c r="AB33165" i="1"/>
  <c r="AB28421" i="1"/>
  <c r="AB33655" i="1"/>
  <c r="AB7123" i="1"/>
  <c r="AB16037" i="1"/>
  <c r="AB11155" i="1"/>
  <c r="AB8168" i="1"/>
  <c r="AB33424" i="1"/>
  <c r="AB39792" i="1"/>
  <c r="AB29186" i="1"/>
  <c r="AB12629" i="1"/>
  <c r="AB5484" i="1"/>
  <c r="AB32494" i="1"/>
  <c r="AB9205" i="1"/>
  <c r="AB37846" i="1"/>
  <c r="AB30626" i="1"/>
  <c r="AB39196" i="1"/>
  <c r="AB37871" i="1"/>
  <c r="AB35844" i="1"/>
  <c r="AB31223" i="1"/>
  <c r="AB17414" i="1"/>
  <c r="AB30861" i="1"/>
  <c r="AB19619" i="1"/>
  <c r="AB36206" i="1"/>
  <c r="AB22295" i="1"/>
  <c r="AB5826" i="1"/>
  <c r="AB15506" i="1"/>
  <c r="AB20888" i="1"/>
  <c r="AB23860" i="1"/>
  <c r="AB38621" i="1"/>
  <c r="AB33347" i="1"/>
  <c r="AB738" i="1"/>
  <c r="AB26547" i="1"/>
  <c r="AB101" i="1"/>
  <c r="AB3813" i="1"/>
  <c r="AB27571" i="1"/>
  <c r="AB11142" i="1"/>
  <c r="AB30484" i="1"/>
  <c r="AB9362" i="1"/>
  <c r="AB3214" i="1"/>
  <c r="AB25624" i="1"/>
  <c r="AB9423" i="1"/>
  <c r="AB7064" i="1"/>
  <c r="AB18021" i="1"/>
  <c r="AB3996" i="1"/>
  <c r="AB8994" i="1"/>
  <c r="AB10025" i="1"/>
  <c r="AB6213" i="1"/>
  <c r="AB37973" i="1"/>
  <c r="AB8955" i="1"/>
  <c r="AB30474" i="1"/>
  <c r="AB20996" i="1"/>
  <c r="AB22896" i="1"/>
  <c r="AB10451" i="1"/>
  <c r="AB40270" i="1"/>
  <c r="AB26636" i="1"/>
  <c r="AB35355" i="1"/>
  <c r="AB25704" i="1"/>
  <c r="AB17836" i="1"/>
  <c r="AB27935" i="1"/>
  <c r="AB915" i="1"/>
  <c r="AB8820" i="1"/>
  <c r="AB33002" i="1"/>
  <c r="AB8832" i="1"/>
  <c r="AB10723" i="1"/>
  <c r="AB16791" i="1"/>
  <c r="AB10775" i="1"/>
  <c r="AB16247" i="1"/>
  <c r="AB36545" i="1"/>
  <c r="AB25040" i="1"/>
  <c r="AB15724" i="1"/>
  <c r="AB31101" i="1"/>
  <c r="AB24620" i="1"/>
  <c r="AB15501" i="1"/>
  <c r="AB3989" i="1"/>
  <c r="AB31784" i="1"/>
  <c r="AB3757" i="1"/>
  <c r="AB27977" i="1"/>
  <c r="AB16262" i="1"/>
  <c r="AB27554" i="1"/>
  <c r="AB10479" i="1"/>
  <c r="AB39016" i="1"/>
  <c r="AB23991" i="1"/>
  <c r="AB5479" i="1"/>
  <c r="AB33795" i="1"/>
  <c r="AB18900" i="1"/>
  <c r="AB7142" i="1"/>
  <c r="AB33272" i="1"/>
  <c r="AB8013" i="1"/>
  <c r="AB29929" i="1"/>
  <c r="AB36796" i="1"/>
  <c r="AB25577" i="1"/>
  <c r="AB8507" i="1"/>
  <c r="AB2039" i="1"/>
  <c r="AB30114" i="1"/>
  <c r="AB33656" i="1"/>
  <c r="AB1416" i="1"/>
  <c r="AB26181" i="1"/>
  <c r="AB11485" i="1"/>
  <c r="AB40111" i="1"/>
  <c r="AB12303" i="1"/>
  <c r="AB21989" i="1"/>
  <c r="AB30691" i="1"/>
  <c r="AB36629" i="1"/>
  <c r="AB16494" i="1"/>
  <c r="AB36794" i="1"/>
  <c r="AB324" i="1"/>
  <c r="AB22528" i="1"/>
  <c r="AB38706" i="1"/>
  <c r="AB21046" i="1"/>
  <c r="AB28579" i="1"/>
  <c r="AB35003" i="1"/>
  <c r="AB22861" i="1"/>
  <c r="AB17280" i="1"/>
  <c r="AB2122" i="1"/>
  <c r="AB30741" i="1"/>
  <c r="AB17534" i="1"/>
  <c r="AB33993" i="1"/>
  <c r="AB40219" i="1"/>
  <c r="AB20562" i="1"/>
  <c r="AB24532" i="1"/>
  <c r="AB9238" i="1"/>
  <c r="AB40291" i="1"/>
  <c r="AB37491" i="1"/>
  <c r="AB29600" i="1"/>
  <c r="AB32203" i="1"/>
  <c r="AB37481" i="1"/>
  <c r="AB20923" i="1"/>
  <c r="AB13721" i="1"/>
  <c r="AB8415" i="1"/>
  <c r="AB16399" i="1"/>
  <c r="AB13371" i="1"/>
  <c r="AB15863" i="1"/>
  <c r="AB4214" i="1"/>
  <c r="AB34890" i="1"/>
  <c r="AB30462" i="1"/>
  <c r="AB12730" i="1"/>
  <c r="AB5652" i="1"/>
  <c r="AB38657" i="1"/>
  <c r="AB11522" i="1"/>
  <c r="AB22398" i="1"/>
  <c r="AB31256" i="1"/>
  <c r="AB18667" i="1"/>
  <c r="AB18238" i="1"/>
  <c r="AB28070" i="1"/>
  <c r="AB33628" i="1"/>
  <c r="AB25964" i="1"/>
  <c r="AB11430" i="1"/>
  <c r="AB18614" i="1"/>
  <c r="AB33179" i="1"/>
  <c r="AB20000" i="1"/>
  <c r="AB31875" i="1"/>
  <c r="AB29092" i="1"/>
  <c r="AB30517" i="1"/>
  <c r="AB33564" i="1"/>
  <c r="AB18159" i="1"/>
  <c r="AB37509" i="1"/>
  <c r="AB38625" i="1"/>
  <c r="AB27544" i="1"/>
  <c r="AB11813" i="1"/>
  <c r="AB9881" i="1"/>
  <c r="AB26640" i="1"/>
  <c r="AB8747" i="1"/>
  <c r="AB31342" i="1"/>
  <c r="AB28195" i="1"/>
  <c r="AB12855" i="1"/>
  <c r="AB13300" i="1"/>
  <c r="AB6473" i="1"/>
  <c r="AB26868" i="1"/>
  <c r="AB17339" i="1"/>
  <c r="AB40202" i="1"/>
  <c r="AB26551" i="1"/>
  <c r="AB14201" i="1"/>
  <c r="AB9089" i="1"/>
  <c r="AB15073" i="1"/>
  <c r="AB11574" i="1"/>
  <c r="AB40300" i="1"/>
  <c r="AB7642" i="1"/>
  <c r="AB15274" i="1"/>
  <c r="AB25004" i="1"/>
  <c r="AB17019" i="1"/>
  <c r="AB4703" i="1"/>
  <c r="AB2434" i="1"/>
  <c r="AB15159" i="1"/>
  <c r="AB39633" i="1"/>
  <c r="AB5161" i="1"/>
  <c r="AB6091" i="1"/>
  <c r="AB13529" i="1"/>
  <c r="AB20400" i="1"/>
  <c r="AB8156" i="1"/>
  <c r="AB21322" i="1"/>
  <c r="AB6616" i="1"/>
  <c r="AB32052" i="1"/>
  <c r="AB26933" i="1"/>
  <c r="AB30043" i="1"/>
  <c r="AB33896" i="1"/>
  <c r="AB3783" i="1"/>
  <c r="AB39828" i="1"/>
  <c r="AB1468" i="1"/>
  <c r="AB39591" i="1"/>
  <c r="AB36340" i="1"/>
  <c r="AB32807" i="1"/>
  <c r="AB30009" i="1"/>
  <c r="AB38246" i="1"/>
  <c r="AB33588" i="1"/>
  <c r="AB30872" i="1"/>
  <c r="AB23681" i="1"/>
  <c r="AB928" i="1"/>
  <c r="AB37010" i="1"/>
  <c r="AB12220" i="1"/>
  <c r="AB24080" i="1"/>
  <c r="AB29430" i="1"/>
  <c r="AB25750" i="1"/>
  <c r="AB12637" i="1"/>
  <c r="AB21373" i="1"/>
  <c r="AB19423" i="1"/>
  <c r="AB15075" i="1"/>
  <c r="AB25478" i="1"/>
  <c r="AB35895" i="1"/>
  <c r="AB16369" i="1"/>
  <c r="AB16139" i="1"/>
  <c r="AB7208" i="1"/>
  <c r="AB22088" i="1"/>
  <c r="AB8292" i="1"/>
  <c r="AB2915" i="1"/>
  <c r="AB2420" i="1"/>
  <c r="AB29896" i="1"/>
  <c r="AB25347" i="1"/>
  <c r="AB25793" i="1"/>
  <c r="AB16290" i="1"/>
  <c r="AB25082" i="1"/>
  <c r="AB2231" i="1"/>
  <c r="AB17032" i="1"/>
  <c r="AB3429" i="1"/>
  <c r="AB16799" i="1"/>
  <c r="AB16182" i="1"/>
  <c r="AB39119" i="1"/>
  <c r="AB3571" i="1"/>
  <c r="AB29974" i="1"/>
  <c r="AB40429" i="1"/>
  <c r="AB17827" i="1"/>
  <c r="AB17648" i="1"/>
  <c r="AB31458" i="1"/>
  <c r="AB7464" i="1"/>
  <c r="AB28912" i="1"/>
  <c r="AB8052" i="1"/>
  <c r="AB28693" i="1"/>
  <c r="AB32176" i="1"/>
  <c r="AB36719" i="1"/>
  <c r="AB24019" i="1"/>
  <c r="AB36201" i="1"/>
  <c r="AB27254" i="1"/>
  <c r="AB38046" i="1"/>
  <c r="AB16059" i="1"/>
  <c r="AB39103" i="1"/>
  <c r="AB25874" i="1"/>
  <c r="AB15698" i="1"/>
  <c r="AB21656" i="1"/>
  <c r="AB37771" i="1"/>
  <c r="AB35664" i="1"/>
  <c r="AB17744" i="1"/>
  <c r="AB30827" i="1"/>
  <c r="AB13021" i="1"/>
  <c r="AB30607" i="1"/>
  <c r="AB32770" i="1"/>
  <c r="AB13585" i="1"/>
  <c r="AB37649" i="1"/>
  <c r="AB24769" i="1"/>
  <c r="AB31425" i="1"/>
  <c r="AB10081" i="1"/>
  <c r="AB37949" i="1"/>
  <c r="AB40164" i="1"/>
  <c r="AB4096" i="1"/>
  <c r="AB27251" i="1"/>
  <c r="AB30864" i="1"/>
  <c r="AB7538" i="1"/>
  <c r="AB7901" i="1"/>
  <c r="AB24567" i="1"/>
  <c r="AB33030" i="1"/>
  <c r="AB31012" i="1"/>
  <c r="AB23138" i="1"/>
  <c r="AB34159" i="1"/>
  <c r="AB10811" i="1"/>
  <c r="AB22863" i="1"/>
  <c r="AB5534" i="1"/>
  <c r="AB29046" i="1"/>
  <c r="AB22758" i="1"/>
  <c r="AB32207" i="1"/>
  <c r="AB20922" i="1"/>
  <c r="AB18257" i="1"/>
  <c r="AB14725" i="1"/>
  <c r="AB3798" i="1"/>
  <c r="AB23686" i="1"/>
  <c r="AB38273" i="1"/>
  <c r="AB1535" i="1"/>
  <c r="AB18046" i="1"/>
  <c r="AB4108" i="1"/>
  <c r="AB1240" i="1"/>
  <c r="AB26280" i="1"/>
  <c r="AB38699" i="1"/>
  <c r="AB11841" i="1"/>
  <c r="AB16092" i="1"/>
  <c r="AB23434" i="1"/>
  <c r="AB11773" i="1"/>
  <c r="AB8250" i="1"/>
  <c r="AB21074" i="1"/>
  <c r="AB39600" i="1"/>
  <c r="AB40413" i="1"/>
  <c r="AB8815" i="1"/>
  <c r="AB31624" i="1"/>
  <c r="AB40376" i="1"/>
  <c r="AB24352" i="1"/>
  <c r="AB31635" i="1"/>
  <c r="AB16681" i="1"/>
  <c r="AB33979" i="1"/>
  <c r="AB34174" i="1"/>
  <c r="AB6156" i="1"/>
  <c r="AB11864" i="1"/>
  <c r="AB21240" i="1"/>
  <c r="AB3916" i="1"/>
  <c r="AB37964" i="1"/>
  <c r="AB27108" i="1"/>
  <c r="AB3775" i="1"/>
  <c r="AB34182" i="1"/>
  <c r="AB23446" i="1"/>
  <c r="AB35136" i="1"/>
  <c r="AB25621" i="1"/>
  <c r="AB26945" i="1"/>
  <c r="AB33828" i="1"/>
  <c r="AB36787" i="1"/>
  <c r="AB3795" i="1"/>
  <c r="AB23395" i="1"/>
  <c r="AB31433" i="1"/>
  <c r="AB34452" i="1"/>
  <c r="AB35448" i="1"/>
  <c r="AB29642" i="1"/>
  <c r="AB39519" i="1"/>
  <c r="AB10453" i="1"/>
  <c r="AB35038" i="1"/>
  <c r="AB30901" i="1"/>
  <c r="AB4556" i="1"/>
  <c r="AB29027" i="1"/>
  <c r="AB15773" i="1"/>
  <c r="AB32362" i="1"/>
  <c r="AB12440" i="1"/>
  <c r="AB19949" i="1"/>
  <c r="AB3173" i="1"/>
  <c r="AB11823" i="1"/>
  <c r="AB28888" i="1"/>
  <c r="AB1160" i="1"/>
  <c r="AB32272" i="1"/>
  <c r="AB25942" i="1"/>
  <c r="AB31854" i="1"/>
  <c r="AB25488" i="1"/>
  <c r="AB36085" i="1"/>
  <c r="AB13188" i="1"/>
  <c r="AB24471" i="1"/>
  <c r="AB39316" i="1"/>
  <c r="AB17727" i="1"/>
  <c r="AB21795" i="1"/>
  <c r="AB3324" i="1"/>
  <c r="AB24934" i="1"/>
  <c r="AB34545" i="1"/>
  <c r="AB6005" i="1"/>
  <c r="AB9069" i="1"/>
  <c r="AB39402" i="1"/>
  <c r="AB417" i="1"/>
  <c r="AB32966" i="1"/>
  <c r="AB33032" i="1"/>
  <c r="AB37860" i="1"/>
  <c r="AB23952" i="1"/>
  <c r="AB29161" i="1"/>
  <c r="AB19932" i="1"/>
  <c r="AB15006" i="1"/>
  <c r="AB16071" i="1"/>
  <c r="AB27822" i="1"/>
  <c r="AB13962" i="1"/>
  <c r="AB9933" i="1"/>
  <c r="AB2976" i="1"/>
  <c r="AB30529" i="1"/>
  <c r="AB3513" i="1"/>
  <c r="AB36220" i="1"/>
  <c r="AB10766" i="1"/>
  <c r="AB39997" i="1"/>
  <c r="AB3569" i="1"/>
  <c r="AB25597" i="1"/>
  <c r="AB40081" i="1"/>
  <c r="AB38412" i="1"/>
  <c r="AB38734" i="1"/>
  <c r="AB15040" i="1"/>
  <c r="AB40354" i="1"/>
  <c r="AB21306" i="1"/>
  <c r="AB7644" i="1"/>
  <c r="AB39395" i="1"/>
  <c r="AB20509" i="1"/>
  <c r="AB11651" i="1"/>
  <c r="AB9883" i="1"/>
  <c r="AB15717" i="1"/>
  <c r="AB5735" i="1"/>
  <c r="AB37317" i="1"/>
  <c r="AB33229" i="1"/>
  <c r="AB40448" i="1"/>
  <c r="AB16197" i="1"/>
  <c r="AB32648" i="1"/>
  <c r="AB13605" i="1"/>
  <c r="AB3008" i="1"/>
  <c r="AB29344" i="1"/>
  <c r="AB22016" i="1"/>
  <c r="AB2447" i="1"/>
  <c r="AB30609" i="1"/>
  <c r="AB39995" i="1"/>
  <c r="AB2959" i="1"/>
  <c r="AB5511" i="1"/>
  <c r="AB3790" i="1"/>
  <c r="AB18195" i="1"/>
  <c r="AB7741" i="1"/>
  <c r="AB38871" i="1"/>
  <c r="AB36064" i="1"/>
  <c r="AB1706" i="1"/>
  <c r="AB9026" i="1"/>
  <c r="AB9122" i="1"/>
  <c r="AB21445" i="1"/>
  <c r="AB38114" i="1"/>
  <c r="AB16027" i="1"/>
  <c r="AB4345" i="1"/>
  <c r="AB24329" i="1"/>
  <c r="AB17326" i="1"/>
  <c r="AB34530" i="1"/>
  <c r="AB36428" i="1"/>
  <c r="AB14970" i="1"/>
  <c r="AB28977" i="1"/>
  <c r="AB40212" i="1"/>
  <c r="AB29626" i="1"/>
  <c r="AB23316" i="1"/>
  <c r="AB28429" i="1"/>
  <c r="AB38153" i="1"/>
  <c r="AB7864" i="1"/>
  <c r="AB5766" i="1"/>
  <c r="AB32404" i="1"/>
  <c r="AB21633" i="1"/>
  <c r="AB8658" i="1"/>
  <c r="AB5563" i="1"/>
  <c r="AB19866" i="1"/>
  <c r="AB39135" i="1"/>
  <c r="AB39675" i="1"/>
  <c r="AB28744" i="1"/>
  <c r="AB30847" i="1"/>
  <c r="AB283" i="1"/>
  <c r="AB9768" i="1"/>
  <c r="AB8451" i="1"/>
  <c r="AB14802" i="1"/>
  <c r="AB10963" i="1"/>
  <c r="AB29289" i="1"/>
  <c r="AB20229" i="1"/>
  <c r="AB2936" i="1"/>
  <c r="AB31700" i="1"/>
  <c r="AB13733" i="1"/>
  <c r="AB37841" i="1"/>
  <c r="AB25511" i="1"/>
  <c r="AB25200" i="1"/>
  <c r="AB39107" i="1"/>
  <c r="AB21494" i="1"/>
  <c r="AB35562" i="1"/>
  <c r="AB35391" i="1"/>
  <c r="AB34648" i="1"/>
  <c r="AB39926" i="1"/>
  <c r="AB7114" i="1"/>
  <c r="AB35479" i="1"/>
  <c r="AB14494" i="1"/>
  <c r="AB20694" i="1"/>
  <c r="AB367" i="1"/>
  <c r="AB12394" i="1"/>
  <c r="AB32258" i="1"/>
  <c r="AB7949" i="1"/>
  <c r="AB28538" i="1"/>
  <c r="AB33973" i="1"/>
  <c r="AB1818" i="1"/>
  <c r="AB16915" i="1"/>
  <c r="AB20781" i="1"/>
  <c r="AB33184" i="1"/>
  <c r="AB37448" i="1"/>
  <c r="AB12099" i="1"/>
  <c r="AB20369" i="1"/>
  <c r="AB36531" i="1"/>
  <c r="AB38310" i="1"/>
  <c r="AB36019" i="1"/>
  <c r="AB4619" i="1"/>
  <c r="AB16991" i="1"/>
  <c r="AB17646" i="1"/>
  <c r="AB24605" i="1"/>
  <c r="AB18211" i="1"/>
  <c r="AB36421" i="1"/>
  <c r="AB36293" i="1"/>
  <c r="AB24781" i="1"/>
  <c r="AB11087" i="1"/>
  <c r="AB17036" i="1"/>
  <c r="AB6480" i="1"/>
  <c r="AB16665" i="1"/>
  <c r="AB36627" i="1"/>
  <c r="AB20599" i="1"/>
  <c r="AB26948" i="1"/>
  <c r="AB3563" i="1"/>
  <c r="AB4405" i="1"/>
  <c r="AB16064" i="1"/>
  <c r="AB23107" i="1"/>
  <c r="AB39656" i="1"/>
  <c r="AB29238" i="1"/>
  <c r="AB32888" i="1"/>
  <c r="AB37903" i="1"/>
  <c r="AB31657" i="1"/>
  <c r="AB17809" i="1"/>
  <c r="AB2279" i="1"/>
  <c r="AB8536" i="1"/>
  <c r="AB5099" i="1"/>
  <c r="AB38589" i="1"/>
  <c r="AB22316" i="1"/>
  <c r="AB32190" i="1"/>
  <c r="AB26611" i="1"/>
  <c r="AB17129" i="1"/>
  <c r="AB23020" i="1"/>
  <c r="AB37332" i="1"/>
  <c r="AB37828" i="1"/>
  <c r="AB31581" i="1"/>
  <c r="AB16594" i="1"/>
  <c r="AB21354" i="1"/>
  <c r="AB2802" i="1"/>
  <c r="AB2278" i="1"/>
  <c r="AB23473" i="1"/>
  <c r="AB3089" i="1"/>
  <c r="AB1657" i="1"/>
  <c r="AB31426" i="1"/>
  <c r="AB17139" i="1"/>
  <c r="AB33397" i="1"/>
  <c r="AB33845" i="1"/>
  <c r="AB25050" i="1"/>
  <c r="AB23643" i="1"/>
  <c r="AB39521" i="1"/>
  <c r="AB4707" i="1"/>
  <c r="AB39770" i="1"/>
  <c r="AB28518" i="1"/>
  <c r="AB28507" i="1"/>
  <c r="AB15836" i="1"/>
  <c r="AB19598" i="1"/>
  <c r="AB17058" i="1"/>
  <c r="AB23695" i="1"/>
  <c r="AB18872" i="1"/>
  <c r="AB14854" i="1"/>
  <c r="AB37194" i="1"/>
  <c r="AB31034" i="1"/>
  <c r="AB30246" i="1"/>
  <c r="AB38070" i="1"/>
  <c r="AB20496" i="1"/>
  <c r="AB24164" i="1"/>
  <c r="AB26934" i="1"/>
  <c r="AB40264" i="1"/>
  <c r="AB8978" i="1"/>
  <c r="AB2918" i="1"/>
  <c r="AB32778" i="1"/>
  <c r="AB14043" i="1"/>
  <c r="AB25973" i="1"/>
  <c r="AB33877" i="1"/>
  <c r="AB25555" i="1"/>
  <c r="AB11028" i="1"/>
  <c r="AB2031" i="1"/>
  <c r="AB36849" i="1"/>
  <c r="AB3277" i="1"/>
  <c r="AB27169" i="1"/>
  <c r="AB19888" i="1"/>
  <c r="AB31998" i="1"/>
  <c r="AB31129" i="1"/>
  <c r="AB5712" i="1"/>
  <c r="AB22581" i="1"/>
  <c r="AB322" i="1"/>
  <c r="AB17185" i="1"/>
  <c r="AB13073" i="1"/>
  <c r="AB436" i="1"/>
  <c r="AB16750" i="1"/>
  <c r="AB34305" i="1"/>
  <c r="AB21292" i="1"/>
  <c r="AB21293" i="1"/>
  <c r="AB30825" i="1"/>
  <c r="AB27667" i="1"/>
  <c r="AB32513" i="1"/>
  <c r="AB23806" i="1"/>
  <c r="AB29295" i="1"/>
  <c r="AB25552" i="1"/>
  <c r="AB23007" i="1"/>
  <c r="AB21283" i="1"/>
  <c r="AB37918" i="1"/>
  <c r="AB22736" i="1"/>
  <c r="AB1943" i="1"/>
  <c r="AB5724" i="1"/>
  <c r="AB7436" i="1"/>
  <c r="AB10930" i="1"/>
  <c r="AB31229" i="1"/>
  <c r="AB5371" i="1"/>
  <c r="AB13186" i="1"/>
  <c r="AB35543" i="1"/>
  <c r="AB35572" i="1"/>
  <c r="AB29809" i="1"/>
  <c r="AB17028" i="1"/>
  <c r="AB7205" i="1"/>
  <c r="AB9124" i="1"/>
  <c r="AB1878" i="1"/>
  <c r="AB5979" i="1"/>
  <c r="AB17136" i="1"/>
  <c r="AB25797" i="1"/>
  <c r="AB27798" i="1"/>
  <c r="AB23300" i="1"/>
  <c r="AB33115" i="1"/>
  <c r="AB7211" i="1"/>
  <c r="AB11770" i="1"/>
  <c r="AB39714" i="1"/>
  <c r="AB12018" i="1"/>
  <c r="AB8111" i="1"/>
  <c r="AB35672" i="1"/>
  <c r="AB1199" i="1"/>
  <c r="AB23122" i="1"/>
  <c r="AB20728" i="1"/>
  <c r="AB31886" i="1"/>
  <c r="AB34355" i="1"/>
  <c r="AB10396" i="1"/>
  <c r="AB9843" i="1"/>
  <c r="AB7812" i="1"/>
  <c r="AB5390" i="1"/>
  <c r="AB10443" i="1"/>
  <c r="AB31307" i="1"/>
  <c r="AB34341" i="1"/>
  <c r="AB36818" i="1"/>
  <c r="AB30811" i="1"/>
  <c r="AB39013" i="1"/>
  <c r="AB21492" i="1"/>
  <c r="AB36723" i="1"/>
  <c r="AB3753" i="1"/>
  <c r="AB34222" i="1"/>
  <c r="AB3119" i="1"/>
  <c r="AB23590" i="1"/>
  <c r="AB31377" i="1"/>
  <c r="AB8368" i="1"/>
  <c r="AB35981" i="1"/>
  <c r="AB39967" i="1"/>
  <c r="AB29543" i="1"/>
  <c r="AB9064" i="1"/>
  <c r="AB12422" i="1"/>
  <c r="AB33761" i="1"/>
  <c r="AB18731" i="1"/>
  <c r="AB13596" i="1"/>
  <c r="AB35494" i="1"/>
  <c r="AB29177" i="1"/>
  <c r="AB24425" i="1"/>
  <c r="AB11996" i="1"/>
  <c r="AB26983" i="1"/>
  <c r="AB682" i="1"/>
  <c r="AB33156" i="1"/>
  <c r="AB13610" i="1"/>
  <c r="AB28840" i="1"/>
  <c r="AB17697" i="1"/>
  <c r="AB20540" i="1"/>
  <c r="AB13241" i="1"/>
  <c r="AB32724" i="1"/>
  <c r="AB37707" i="1"/>
  <c r="AB31706" i="1"/>
  <c r="AB38345" i="1"/>
  <c r="AB28752" i="1"/>
  <c r="AB38309" i="1"/>
  <c r="AB39375" i="1"/>
  <c r="AB26503" i="1"/>
  <c r="AB7234" i="1"/>
  <c r="AB7490" i="1"/>
  <c r="AB14801" i="1"/>
  <c r="AB8406" i="1"/>
  <c r="AB24076" i="1"/>
  <c r="AB2674" i="1"/>
  <c r="AB3823" i="1"/>
  <c r="AB10753" i="1"/>
  <c r="AB21250" i="1"/>
  <c r="AB25863" i="1"/>
  <c r="AB37420" i="1"/>
  <c r="AB19926" i="1"/>
  <c r="AB37966" i="1"/>
  <c r="AB34814" i="1"/>
  <c r="AB14322" i="1"/>
  <c r="AB11943" i="1"/>
  <c r="AB20480" i="1"/>
  <c r="AB5047" i="1"/>
  <c r="AB35427" i="1"/>
  <c r="AB19135" i="1"/>
  <c r="AB29083" i="1"/>
  <c r="AB36612" i="1"/>
  <c r="AB36885" i="1"/>
  <c r="AB37527" i="1"/>
  <c r="AB16612" i="1"/>
  <c r="AB9573" i="1"/>
  <c r="AB26294" i="1"/>
  <c r="AB7563" i="1"/>
  <c r="AB33265" i="1"/>
  <c r="AB13228" i="1"/>
  <c r="AB37741" i="1"/>
  <c r="AB37319" i="1"/>
  <c r="AB34793" i="1"/>
  <c r="AB5490" i="1"/>
  <c r="AB28746" i="1"/>
  <c r="AB21147" i="1"/>
  <c r="AB9623" i="1"/>
  <c r="AB17468" i="1"/>
  <c r="AB35639" i="1"/>
  <c r="AB37033" i="1"/>
  <c r="AB29021" i="1"/>
  <c r="AB6140" i="1"/>
  <c r="AB24064" i="1"/>
  <c r="AB434" i="1"/>
  <c r="AB11882" i="1"/>
  <c r="AB7277" i="1"/>
  <c r="AB21546" i="1"/>
  <c r="AB1352" i="1"/>
  <c r="AB17329" i="1"/>
  <c r="AB30577" i="1"/>
  <c r="AB24431" i="1"/>
  <c r="AB34014" i="1"/>
  <c r="AB37334" i="1"/>
  <c r="AB7648" i="1"/>
  <c r="AB9160" i="1"/>
  <c r="AB11875" i="1"/>
  <c r="AB13498" i="1"/>
  <c r="AB2393" i="1"/>
  <c r="AB12520" i="1"/>
  <c r="AB25133" i="1"/>
  <c r="AB2230" i="1"/>
  <c r="AB37259" i="1"/>
  <c r="AB33652" i="1"/>
  <c r="AB30928" i="1"/>
  <c r="AB22122" i="1"/>
  <c r="AB34171" i="1"/>
  <c r="AB29923" i="1"/>
  <c r="AB35229" i="1"/>
  <c r="AB3157" i="1"/>
  <c r="AB38809" i="1"/>
  <c r="AB32858" i="1"/>
  <c r="AB1792" i="1"/>
  <c r="AB18133" i="1"/>
  <c r="AB25263" i="1"/>
  <c r="AB34279" i="1"/>
  <c r="AB15313" i="1"/>
  <c r="AB31472" i="1"/>
  <c r="AB22250" i="1"/>
  <c r="AB6241" i="1"/>
  <c r="AB30175" i="1"/>
  <c r="AB29060" i="1"/>
  <c r="AB19611" i="1"/>
  <c r="AB7908" i="1"/>
  <c r="AB27282" i="1"/>
  <c r="AB11095" i="1"/>
  <c r="AB15804" i="1"/>
  <c r="AB7985" i="1"/>
  <c r="AB24654" i="1"/>
  <c r="AB11585" i="1"/>
  <c r="AB31872" i="1"/>
  <c r="AB14844" i="1"/>
  <c r="AB34449" i="1"/>
  <c r="AB8100" i="1"/>
  <c r="AB35386" i="1"/>
  <c r="AB32934" i="1"/>
  <c r="AB28059" i="1"/>
  <c r="AB39597" i="1"/>
  <c r="AB9879" i="1"/>
  <c r="AB33555" i="1"/>
  <c r="AB9483" i="1"/>
  <c r="AB38172" i="1"/>
  <c r="AB37325" i="1"/>
  <c r="AB8472" i="1"/>
  <c r="AB31263" i="1"/>
  <c r="AB11843" i="1"/>
  <c r="AB29459" i="1"/>
  <c r="AB36354" i="1"/>
  <c r="AB6408" i="1"/>
  <c r="AB14413" i="1"/>
  <c r="AB25401" i="1"/>
  <c r="AB14435" i="1"/>
  <c r="AB34372" i="1"/>
  <c r="AB9445" i="1"/>
  <c r="AB26275" i="1"/>
  <c r="AB2960" i="1"/>
  <c r="AB34687" i="1"/>
  <c r="AB20934" i="1"/>
  <c r="AB12446" i="1"/>
  <c r="AB38263" i="1"/>
  <c r="AB40472" i="1"/>
  <c r="AB35739" i="1"/>
  <c r="AB34853" i="1"/>
  <c r="AB40023" i="1"/>
  <c r="AB21330" i="1"/>
  <c r="AB10979" i="1"/>
  <c r="AB5374" i="1"/>
  <c r="AB24905" i="1"/>
  <c r="AB8061" i="1"/>
  <c r="AB17665" i="1"/>
  <c r="AB17430" i="1"/>
  <c r="AB39710" i="1"/>
  <c r="AB33269" i="1"/>
  <c r="AB17566" i="1"/>
  <c r="AB36783" i="1"/>
  <c r="AB23778" i="1"/>
  <c r="AB14990" i="1"/>
  <c r="AB27256" i="1"/>
  <c r="AB38431" i="1"/>
  <c r="AB23096" i="1"/>
  <c r="AB19885" i="1"/>
  <c r="AB17606" i="1"/>
  <c r="AB15306" i="1"/>
  <c r="AB21726" i="1"/>
  <c r="AB9059" i="1"/>
  <c r="AB27887" i="1"/>
  <c r="AB39645" i="1"/>
  <c r="AB19107" i="1"/>
  <c r="AB23427" i="1"/>
  <c r="AB22862" i="1"/>
  <c r="AB1390" i="1"/>
  <c r="AB4046" i="1"/>
  <c r="AB35564" i="1"/>
  <c r="AB11624" i="1"/>
  <c r="AB16663" i="1"/>
  <c r="AB20557" i="1"/>
  <c r="AB32447" i="1"/>
  <c r="AB16216" i="1"/>
  <c r="AB25354" i="1"/>
  <c r="AB15940" i="1"/>
  <c r="AB20431" i="1"/>
  <c r="AB18838" i="1"/>
  <c r="AB20114" i="1"/>
  <c r="AB26425" i="1"/>
  <c r="AB8208" i="1"/>
  <c r="AB17634" i="1"/>
  <c r="AB20230" i="1"/>
  <c r="AB14590" i="1"/>
  <c r="AB27368" i="1"/>
  <c r="AB29084" i="1"/>
  <c r="AB6666" i="1"/>
  <c r="AB40328" i="1"/>
  <c r="AB949" i="1"/>
  <c r="AB31158" i="1"/>
  <c r="AB14278" i="1"/>
  <c r="AB30552" i="1"/>
  <c r="AB40063" i="1"/>
  <c r="AB26424" i="1"/>
  <c r="AB15494" i="1"/>
  <c r="AB36388" i="1"/>
  <c r="AB28949" i="1"/>
  <c r="AB14659" i="1"/>
  <c r="AB12575" i="1"/>
  <c r="AB11986" i="1"/>
  <c r="AB14436" i="1"/>
  <c r="AB25770" i="1"/>
  <c r="AB17814" i="1"/>
  <c r="AB13775" i="1"/>
  <c r="AB24688" i="1"/>
  <c r="AB32213" i="1"/>
  <c r="AB38853" i="1"/>
  <c r="AB21808" i="1"/>
  <c r="AB2289" i="1"/>
  <c r="AB9651" i="1"/>
  <c r="AB12506" i="1"/>
  <c r="AB13502" i="1"/>
  <c r="AB5175" i="1"/>
  <c r="AB24378" i="1"/>
  <c r="AB39363" i="1"/>
  <c r="AB28887" i="1"/>
  <c r="AB29984" i="1"/>
  <c r="AB25900" i="1"/>
  <c r="AB27156" i="1"/>
  <c r="AB35138" i="1"/>
  <c r="AB11238" i="1"/>
  <c r="AB5476" i="1"/>
  <c r="AB40095" i="1"/>
  <c r="AB35044" i="1"/>
  <c r="AB9254" i="1"/>
  <c r="AB3235" i="1"/>
  <c r="AB14304" i="1"/>
  <c r="AB8701" i="1"/>
  <c r="AB33228" i="1"/>
  <c r="AB32031" i="1"/>
  <c r="AB38383" i="1"/>
  <c r="AB36020" i="1"/>
  <c r="AB4003" i="1"/>
  <c r="AB19783" i="1"/>
  <c r="AB10289" i="1"/>
  <c r="AB38437" i="1"/>
  <c r="AB30201" i="1"/>
  <c r="AB11854" i="1"/>
  <c r="AB22196" i="1"/>
  <c r="AB2389" i="1"/>
  <c r="AB9519" i="1"/>
  <c r="AB20167" i="1"/>
  <c r="AB10116" i="1"/>
  <c r="AB13077" i="1"/>
  <c r="AB10683" i="1"/>
  <c r="AB6770" i="1"/>
  <c r="AB35081" i="1"/>
  <c r="AB23515" i="1"/>
  <c r="AB15670" i="1"/>
  <c r="AB18687" i="1"/>
  <c r="AB23683" i="1"/>
  <c r="AB7624" i="1"/>
  <c r="AB17082" i="1"/>
  <c r="AB1580" i="1"/>
  <c r="AB22033" i="1"/>
  <c r="AB19870" i="1"/>
  <c r="AB33654" i="1"/>
  <c r="AB29474" i="1"/>
  <c r="AB25285" i="1"/>
  <c r="AB13208" i="1"/>
  <c r="AB29779" i="1"/>
  <c r="AB31691" i="1"/>
  <c r="AB30456" i="1"/>
  <c r="AB35529" i="1"/>
  <c r="AB9164" i="1"/>
  <c r="AB39804" i="1"/>
  <c r="AB22901" i="1"/>
  <c r="AB10222" i="1"/>
  <c r="AB1693" i="1"/>
  <c r="AB30292" i="1"/>
  <c r="AB26043" i="1"/>
  <c r="AB3799" i="1"/>
  <c r="AB5747" i="1"/>
  <c r="AB17214" i="1"/>
  <c r="AB35288" i="1"/>
  <c r="AB33687" i="1"/>
  <c r="AB18287" i="1"/>
  <c r="AB3251" i="1"/>
  <c r="AB6718" i="1"/>
  <c r="AB40305" i="1"/>
  <c r="AB7338" i="1"/>
  <c r="AB35056" i="1"/>
  <c r="AB10504" i="1"/>
  <c r="AB36098" i="1"/>
  <c r="AB16926" i="1"/>
  <c r="AB16078" i="1"/>
  <c r="AB4830" i="1"/>
  <c r="AB6546" i="1"/>
  <c r="AB31272" i="1"/>
  <c r="AB29101" i="1"/>
  <c r="AB40132" i="1"/>
  <c r="AB38567" i="1"/>
  <c r="AB28076" i="1"/>
  <c r="AB31986" i="1"/>
  <c r="AB40365" i="1"/>
  <c r="AB29739" i="1"/>
  <c r="AB5133" i="1"/>
  <c r="AB40102" i="1"/>
  <c r="AB18762" i="1"/>
  <c r="AB29483" i="1"/>
  <c r="AB32075" i="1"/>
  <c r="AB30026" i="1"/>
  <c r="AB22659" i="1"/>
  <c r="AB20054" i="1"/>
  <c r="AB12051" i="1"/>
  <c r="AB38031" i="1"/>
  <c r="AB14003" i="1"/>
  <c r="AB2536" i="1"/>
  <c r="AB4722" i="1"/>
  <c r="AB14631" i="1"/>
  <c r="AB28709" i="1"/>
  <c r="AB2646" i="1"/>
  <c r="AB27720" i="1"/>
  <c r="AB12901" i="1"/>
  <c r="AB15200" i="1"/>
  <c r="AB26482" i="1"/>
  <c r="AB16252" i="1"/>
  <c r="AB35851" i="1"/>
  <c r="AB32904" i="1"/>
  <c r="AB15212" i="1"/>
  <c r="AB39866" i="1"/>
  <c r="AB8741" i="1"/>
  <c r="AB31967" i="1"/>
  <c r="AB30012" i="1"/>
  <c r="AB8363" i="1"/>
  <c r="AB6842" i="1"/>
  <c r="AB30245" i="1"/>
  <c r="AB19407" i="1"/>
  <c r="AB31175" i="1"/>
  <c r="AB19307" i="1"/>
  <c r="AB39216" i="1"/>
  <c r="AB16112" i="1"/>
  <c r="AB17427" i="1"/>
  <c r="AB20203" i="1"/>
  <c r="AB23897" i="1"/>
  <c r="AB39003" i="1"/>
  <c r="AB34562" i="1"/>
  <c r="AB16938" i="1"/>
  <c r="AB9436" i="1"/>
  <c r="AB35881" i="1"/>
  <c r="AB4550" i="1"/>
  <c r="AB22149" i="1"/>
  <c r="AB8310" i="1"/>
  <c r="AB38404" i="1"/>
  <c r="AB19992" i="1"/>
  <c r="AB33481" i="1"/>
  <c r="AB35948" i="1"/>
  <c r="AB11906" i="1"/>
  <c r="AB140" i="1"/>
  <c r="AB23061" i="1"/>
  <c r="AB34644" i="1"/>
  <c r="AB21868" i="1"/>
  <c r="AB36103" i="1"/>
  <c r="AB24865" i="1"/>
  <c r="AB13488" i="1"/>
  <c r="AB19902" i="1"/>
  <c r="AB38311" i="1"/>
  <c r="AB38511" i="1"/>
  <c r="AB23409" i="1"/>
  <c r="AB15542" i="1"/>
  <c r="AB25276" i="1"/>
  <c r="AB28291" i="1"/>
  <c r="AB39506" i="1"/>
  <c r="AB936" i="1"/>
  <c r="AB34347" i="1"/>
  <c r="AB10298" i="1"/>
  <c r="AB26714" i="1"/>
  <c r="AB1183" i="1"/>
  <c r="AB28402" i="1"/>
  <c r="AB13676" i="1"/>
  <c r="AB21827" i="1"/>
  <c r="AB9352" i="1"/>
  <c r="AB7778" i="1"/>
  <c r="AB3685" i="1"/>
  <c r="AB29791" i="1"/>
  <c r="AB21451" i="1"/>
  <c r="AB7889" i="1"/>
  <c r="AB19414" i="1"/>
  <c r="AB17449" i="1"/>
  <c r="AB28331" i="1"/>
  <c r="AB15178" i="1"/>
  <c r="AB28591" i="1"/>
  <c r="AB15002" i="1"/>
  <c r="AB40466" i="1"/>
  <c r="AB23146" i="1"/>
  <c r="AB39658" i="1"/>
  <c r="AB31151" i="1"/>
  <c r="AB23181" i="1"/>
  <c r="AB3913" i="1"/>
  <c r="AB24624" i="1"/>
  <c r="AB33199" i="1"/>
  <c r="AB16924" i="1"/>
  <c r="AB14965" i="1"/>
  <c r="AB33585" i="1"/>
  <c r="AB11412" i="1"/>
  <c r="AB29748" i="1"/>
  <c r="AB1815" i="1"/>
  <c r="AB37029" i="1"/>
  <c r="AB20671" i="1"/>
  <c r="AB12480" i="1"/>
  <c r="AB15718" i="1"/>
  <c r="AB24716" i="1"/>
  <c r="AB2243" i="1"/>
  <c r="AB37381" i="1"/>
  <c r="AB12257" i="1"/>
  <c r="AB758" i="1"/>
  <c r="AB40041" i="1"/>
  <c r="AB11197" i="1"/>
  <c r="AB19973" i="1"/>
  <c r="AB12197" i="1"/>
  <c r="AB4592" i="1"/>
  <c r="AB29149" i="1"/>
  <c r="AB2301" i="1"/>
  <c r="AB5062" i="1"/>
  <c r="AB1015" i="1"/>
  <c r="AB27566" i="1"/>
  <c r="AB35366" i="1"/>
  <c r="AB7118" i="1"/>
  <c r="AB20269" i="1"/>
  <c r="AB23039" i="1"/>
  <c r="AB19103" i="1"/>
  <c r="AB27184" i="1"/>
  <c r="AB14447" i="1"/>
  <c r="AB34757" i="1"/>
  <c r="AB11970" i="1"/>
  <c r="AB31356" i="1"/>
  <c r="AB21900" i="1"/>
  <c r="AB10006" i="1"/>
  <c r="AB37849" i="1"/>
  <c r="AB5282" i="1"/>
  <c r="AB30288" i="1"/>
  <c r="AB24184" i="1"/>
  <c r="AB35535" i="1"/>
  <c r="AB23199" i="1"/>
  <c r="AB30652" i="1"/>
  <c r="AB30134" i="1"/>
  <c r="AB37274" i="1"/>
  <c r="AB39449" i="1"/>
  <c r="AB38718" i="1"/>
  <c r="AB23524" i="1"/>
  <c r="AB38313" i="1"/>
  <c r="AB29565" i="1"/>
  <c r="AB29078" i="1"/>
  <c r="AB31192" i="1"/>
  <c r="AB34020" i="1"/>
  <c r="AB415" i="1"/>
  <c r="AB30595" i="1"/>
  <c r="AB11393" i="1"/>
  <c r="AB10715" i="1"/>
  <c r="AB4821" i="1"/>
  <c r="AB17862" i="1"/>
  <c r="AB36133" i="1"/>
  <c r="AB16151" i="1"/>
  <c r="AB12590" i="1"/>
  <c r="AB6844" i="1"/>
  <c r="AB17664" i="1"/>
  <c r="AB3726" i="1"/>
  <c r="AB10736" i="1"/>
  <c r="AB17514" i="1"/>
  <c r="AB25738" i="1"/>
  <c r="AB20907" i="1"/>
  <c r="AB37340" i="1"/>
  <c r="AB36448" i="1"/>
  <c r="AB38086" i="1"/>
  <c r="AB21574" i="1"/>
  <c r="AB16895" i="1"/>
  <c r="AB8279" i="1"/>
  <c r="AB38519" i="1"/>
  <c r="AB33841" i="1"/>
  <c r="AB38598" i="1"/>
  <c r="AB20609" i="1"/>
  <c r="AB34402" i="1"/>
  <c r="AB39115" i="1"/>
  <c r="AB34771" i="1"/>
  <c r="AB2060" i="1"/>
  <c r="AB8351" i="1"/>
  <c r="AB32626" i="1"/>
  <c r="AB37115" i="1"/>
  <c r="AB27045" i="1"/>
  <c r="AB17903" i="1"/>
  <c r="AB12046" i="1"/>
  <c r="AB21052" i="1"/>
  <c r="AB37548" i="1"/>
  <c r="AB36724" i="1"/>
  <c r="AB7793" i="1"/>
  <c r="AB31508" i="1"/>
  <c r="AB23266" i="1"/>
  <c r="AB34421" i="1"/>
  <c r="AB8448" i="1"/>
  <c r="AB6330" i="1"/>
  <c r="AB6850" i="1"/>
  <c r="AB19509" i="1"/>
  <c r="AB17360" i="1"/>
  <c r="AB1206" i="1"/>
  <c r="AB23723" i="1"/>
  <c r="AB20346" i="1"/>
  <c r="AB16772" i="1"/>
  <c r="AB18998" i="1"/>
  <c r="AB36654" i="1"/>
  <c r="AB35239" i="1"/>
  <c r="AB35919" i="1"/>
  <c r="AB34100" i="1"/>
  <c r="AB25072" i="1"/>
  <c r="AB15106" i="1"/>
  <c r="AB19529" i="1"/>
  <c r="AB14610" i="1"/>
  <c r="AB15078" i="1"/>
  <c r="AB10570" i="1"/>
  <c r="AB19773" i="1"/>
  <c r="AB30542" i="1"/>
  <c r="AB20281" i="1"/>
  <c r="AB34381" i="1"/>
  <c r="AB21978" i="1"/>
  <c r="AB18370" i="1"/>
  <c r="AB9860" i="1"/>
  <c r="AB35453" i="1"/>
  <c r="AB25180" i="1"/>
  <c r="AB22292" i="1"/>
  <c r="AB10143" i="1"/>
  <c r="AB18996" i="1"/>
  <c r="AB8872" i="1"/>
  <c r="AB12936" i="1"/>
  <c r="AB4535" i="1"/>
  <c r="AB16841" i="1"/>
  <c r="AB37744" i="1"/>
  <c r="AB16396" i="1"/>
  <c r="AB35067" i="1"/>
  <c r="AB32134" i="1"/>
  <c r="AB16457" i="1"/>
  <c r="AB21799" i="1"/>
  <c r="AB24452" i="1"/>
  <c r="AB30747" i="1"/>
  <c r="AB15578" i="1"/>
  <c r="AB25507" i="1"/>
  <c r="AB34179" i="1"/>
  <c r="AB24469" i="1"/>
  <c r="AB34631" i="1"/>
  <c r="AB33068" i="1"/>
  <c r="AB2758" i="1"/>
  <c r="AB20387" i="1"/>
  <c r="AB18946" i="1"/>
  <c r="AB10945" i="1"/>
  <c r="AB26816" i="1"/>
  <c r="AB34153" i="1"/>
  <c r="AB16885" i="1"/>
  <c r="AB22056" i="1"/>
  <c r="AB2672" i="1"/>
  <c r="AB37754" i="1"/>
  <c r="AB24328" i="1"/>
  <c r="AB26092" i="1"/>
  <c r="AB39007" i="1"/>
  <c r="AB4567" i="1"/>
  <c r="AB20284" i="1"/>
  <c r="AB15448" i="1"/>
  <c r="AB23311" i="1"/>
  <c r="AB35991" i="1"/>
  <c r="AB10469" i="1"/>
  <c r="AB7828" i="1"/>
  <c r="AB20332" i="1"/>
  <c r="AB34670" i="1"/>
  <c r="AB37880" i="1"/>
  <c r="AB2015" i="1"/>
  <c r="AB22521" i="1"/>
  <c r="AB6861" i="1"/>
  <c r="AB21922" i="1"/>
  <c r="AB21833" i="1"/>
  <c r="AB15064" i="1"/>
  <c r="AB23178" i="1"/>
  <c r="AB15081" i="1"/>
  <c r="AB28907" i="1"/>
  <c r="AB14995" i="1"/>
  <c r="AB15759" i="1"/>
  <c r="AB11287" i="1"/>
  <c r="AB18674" i="1"/>
  <c r="AB29625" i="1"/>
  <c r="AB17062" i="1"/>
  <c r="AB39329" i="1"/>
  <c r="AB2438" i="1"/>
  <c r="AB21196" i="1"/>
  <c r="AB11366" i="1"/>
  <c r="AB34982" i="1"/>
  <c r="AB23938" i="1"/>
  <c r="AB28148" i="1"/>
  <c r="AB29244" i="1"/>
  <c r="AB32110" i="1"/>
  <c r="AB22148" i="1"/>
  <c r="AB25135" i="1"/>
  <c r="AB16814" i="1"/>
  <c r="AB31764" i="1"/>
  <c r="AB26259" i="1"/>
  <c r="AB5824" i="1"/>
  <c r="AB20527" i="1"/>
  <c r="AB12206" i="1"/>
  <c r="AB28319" i="1"/>
  <c r="AB36817" i="1"/>
  <c r="AB6918" i="1"/>
  <c r="AB24013" i="1"/>
  <c r="AB34178" i="1"/>
  <c r="AB33457" i="1"/>
  <c r="AB20858" i="1"/>
  <c r="AB37160" i="1"/>
  <c r="AB32757" i="1"/>
  <c r="AB507" i="1"/>
  <c r="AB35527" i="1"/>
  <c r="AB10498" i="1"/>
  <c r="AB23842" i="1"/>
  <c r="AB28953" i="1"/>
  <c r="AB36963" i="1"/>
  <c r="AB24802" i="1"/>
  <c r="AB5449" i="1"/>
  <c r="AB18065" i="1"/>
  <c r="AB6698" i="1"/>
  <c r="AB26997" i="1"/>
  <c r="AB28405" i="1"/>
  <c r="AB27460" i="1"/>
  <c r="AB33731" i="1"/>
  <c r="AB31054" i="1"/>
  <c r="AB32249" i="1"/>
  <c r="AB24745" i="1"/>
  <c r="AB17109" i="1"/>
  <c r="AB39235" i="1"/>
  <c r="AB33606" i="1"/>
  <c r="AB27925" i="1"/>
  <c r="AB14712" i="1"/>
  <c r="AB39309" i="1"/>
  <c r="AB38299" i="1"/>
  <c r="AB12462" i="1"/>
  <c r="AB28946" i="1"/>
  <c r="AB38493" i="1"/>
  <c r="AB11948" i="1"/>
  <c r="AB18749" i="1"/>
  <c r="AB23381" i="1"/>
  <c r="AB642" i="1"/>
  <c r="AB19988" i="1"/>
  <c r="AB38029" i="1"/>
  <c r="AB31862" i="1"/>
  <c r="AB35616" i="1"/>
  <c r="AB36245" i="1"/>
  <c r="AB13409" i="1"/>
  <c r="AB12283" i="1"/>
  <c r="AB37859" i="1"/>
  <c r="AB22496" i="1"/>
  <c r="AB36747" i="1"/>
  <c r="AB23895" i="1"/>
  <c r="AB8122" i="1"/>
  <c r="AB23915" i="1"/>
  <c r="AB32675" i="1"/>
  <c r="AB39906" i="1"/>
  <c r="AB7955" i="1"/>
  <c r="AB38027" i="1"/>
  <c r="AB33913" i="1"/>
  <c r="AB32653" i="1"/>
  <c r="AB3980" i="1"/>
  <c r="AB3014" i="1"/>
  <c r="AB15031" i="1"/>
  <c r="AB11443" i="1"/>
  <c r="AB13556" i="1"/>
  <c r="AB38231" i="1"/>
  <c r="AB684" i="1"/>
  <c r="AB31545" i="1"/>
  <c r="AB28020" i="1"/>
  <c r="AB39264" i="1"/>
  <c r="AB25001" i="1"/>
  <c r="AB29402" i="1"/>
  <c r="AB25940" i="1"/>
  <c r="AB1448" i="1"/>
  <c r="AB11232" i="1"/>
  <c r="AB5690" i="1"/>
  <c r="AB10043" i="1"/>
  <c r="AB32758" i="1"/>
  <c r="AB29886" i="1"/>
  <c r="AB38008" i="1"/>
  <c r="AB8957" i="1"/>
  <c r="AB13659" i="1"/>
  <c r="AB19044" i="1"/>
  <c r="AB26281" i="1"/>
  <c r="AB38949" i="1"/>
  <c r="AB34888" i="1"/>
  <c r="AB23275" i="1"/>
  <c r="AB9748" i="1"/>
  <c r="AB37465" i="1"/>
  <c r="AB28057" i="1"/>
  <c r="AB30207" i="1"/>
  <c r="AB15247" i="1"/>
  <c r="AB11420" i="1"/>
  <c r="AB10662" i="1"/>
  <c r="AB39706" i="1"/>
  <c r="AB20721" i="1"/>
  <c r="AB6412" i="1"/>
  <c r="AB16408" i="1"/>
  <c r="AB23145" i="1"/>
  <c r="AB17107" i="1"/>
  <c r="AB8016" i="1"/>
  <c r="AB20522" i="1"/>
  <c r="AB20260" i="1"/>
  <c r="AB35847" i="1"/>
  <c r="AB22401" i="1"/>
  <c r="AB14107" i="1"/>
  <c r="AB35633" i="1"/>
  <c r="AB38475" i="1"/>
  <c r="AB39717" i="1"/>
  <c r="AB20656" i="1"/>
  <c r="AB18256" i="1"/>
  <c r="AB33524" i="1"/>
  <c r="AB23507" i="1"/>
  <c r="AB785" i="1"/>
  <c r="AB12294" i="1"/>
  <c r="AB29233" i="1"/>
  <c r="AB22568" i="1"/>
  <c r="AB28941" i="1"/>
  <c r="AB36921" i="1"/>
  <c r="AB25388" i="1"/>
  <c r="AB20928" i="1"/>
  <c r="AB37058" i="1"/>
  <c r="AB4920" i="1"/>
  <c r="AB38294" i="1"/>
  <c r="AB36424" i="1"/>
  <c r="AB26151" i="1"/>
  <c r="AB2084" i="1"/>
  <c r="AB14827" i="1"/>
  <c r="AB30392" i="1"/>
  <c r="AB5367" i="1"/>
  <c r="AB33753" i="1"/>
  <c r="AB19397" i="1"/>
  <c r="AB23113" i="1"/>
  <c r="AB9159" i="1"/>
  <c r="AB20139" i="1"/>
  <c r="AB26473" i="1"/>
  <c r="AB9691" i="1"/>
  <c r="AB28438" i="1"/>
  <c r="AB15901" i="1"/>
  <c r="AB22905" i="1"/>
  <c r="AB8661" i="1"/>
  <c r="AB32766" i="1"/>
  <c r="AB9199" i="1"/>
  <c r="AB21315" i="1"/>
  <c r="AB18862" i="1"/>
  <c r="AB18118" i="1"/>
  <c r="AB38513" i="1"/>
  <c r="AB6841" i="1"/>
  <c r="AB7986" i="1"/>
  <c r="AB33377" i="1"/>
  <c r="AB8776" i="1"/>
  <c r="AB13160" i="1"/>
  <c r="AB21145" i="1"/>
  <c r="AB8510" i="1"/>
  <c r="AB33036" i="1"/>
  <c r="AB23338" i="1"/>
  <c r="AB21591" i="1"/>
  <c r="AB39469" i="1"/>
  <c r="AB20651" i="1"/>
  <c r="AB6382" i="1"/>
  <c r="AB23513" i="1"/>
  <c r="AB6464" i="1"/>
  <c r="AB37478" i="1"/>
  <c r="AB16819" i="1"/>
  <c r="AB33452" i="1"/>
  <c r="AB31752" i="1"/>
  <c r="AB7898" i="1"/>
  <c r="AB21343" i="1"/>
  <c r="AB12694" i="1"/>
  <c r="AB12308" i="1"/>
  <c r="AB30610" i="1"/>
  <c r="AB29935" i="1"/>
  <c r="AB18790" i="1"/>
  <c r="AB35588" i="1"/>
  <c r="AB34777" i="1"/>
  <c r="AB1852" i="1"/>
  <c r="AB17085" i="1"/>
  <c r="AB22576" i="1"/>
  <c r="AB36971" i="1"/>
  <c r="AB16622" i="1"/>
  <c r="AB12287" i="1"/>
  <c r="AB33713" i="1"/>
  <c r="AB23980" i="1"/>
  <c r="AB1316" i="1"/>
  <c r="AB30142" i="1"/>
  <c r="AB32124" i="1"/>
  <c r="AB1934" i="1"/>
  <c r="AB5191" i="1"/>
  <c r="AB28683" i="1"/>
  <c r="AB28474" i="1"/>
  <c r="AB36284" i="1"/>
  <c r="AB15289" i="1"/>
  <c r="AB10071" i="1"/>
  <c r="AB6445" i="1"/>
  <c r="AB28083" i="1"/>
  <c r="AB22172" i="1"/>
  <c r="AB39888" i="1"/>
  <c r="AB27752" i="1"/>
  <c r="AB12858" i="1"/>
  <c r="AB5307" i="1"/>
  <c r="AB13388" i="1"/>
  <c r="AB8790" i="1"/>
  <c r="AB11210" i="1"/>
  <c r="AB31866" i="1"/>
  <c r="AB8033" i="1"/>
  <c r="AB27937" i="1"/>
  <c r="AB3397" i="1"/>
  <c r="AB213" i="1"/>
  <c r="AB9951" i="1"/>
  <c r="AB28430" i="1"/>
  <c r="AB4853" i="1"/>
  <c r="AB38712" i="1"/>
  <c r="AB19981" i="1"/>
  <c r="AB17444" i="1"/>
  <c r="AB270" i="1"/>
  <c r="AB4635" i="1"/>
  <c r="AB22621" i="1"/>
  <c r="AB38886" i="1"/>
  <c r="AB39684" i="1"/>
  <c r="AB2997" i="1"/>
  <c r="AB15468" i="1"/>
  <c r="AB5808" i="1"/>
  <c r="AB15577" i="1"/>
  <c r="AB36170" i="1"/>
  <c r="AB11288" i="1"/>
  <c r="AB11834" i="1"/>
  <c r="AB1923" i="1"/>
  <c r="AB32273" i="1"/>
  <c r="AB24955" i="1"/>
  <c r="AB12357" i="1"/>
  <c r="AB36496" i="1"/>
  <c r="AB27451" i="1"/>
  <c r="AB39224" i="1"/>
  <c r="AB13715" i="1"/>
  <c r="AB19087" i="1"/>
  <c r="AB22743" i="1"/>
  <c r="AB32796" i="1"/>
  <c r="AB5663" i="1"/>
  <c r="AB26593" i="1"/>
  <c r="AB14179" i="1"/>
  <c r="AB4718" i="1"/>
  <c r="AB16255" i="1"/>
  <c r="AB34317" i="1"/>
  <c r="AB31173" i="1"/>
  <c r="AB12264" i="1"/>
  <c r="AB7697" i="1"/>
  <c r="AB24474" i="1"/>
  <c r="AB28739" i="1"/>
  <c r="AB28846" i="1"/>
  <c r="AB2351" i="1"/>
  <c r="AB35825" i="1"/>
  <c r="AB33554" i="1"/>
  <c r="AB21860" i="1"/>
  <c r="AB28543" i="1"/>
  <c r="AB20224" i="1"/>
  <c r="AB23081" i="1"/>
  <c r="AB11473" i="1"/>
  <c r="AB15906" i="1"/>
  <c r="AB17029" i="1"/>
  <c r="AB10968" i="1"/>
  <c r="AB10299" i="1"/>
  <c r="AB17856" i="1"/>
  <c r="AB16846" i="1"/>
  <c r="AB27213" i="1"/>
  <c r="AB8026" i="1"/>
  <c r="AB18708" i="1"/>
  <c r="AB10949" i="1"/>
  <c r="AB3047" i="1"/>
  <c r="AB17105" i="1"/>
  <c r="AB32104" i="1"/>
  <c r="AB37004" i="1"/>
  <c r="AB16905" i="1"/>
  <c r="AB21187" i="1"/>
  <c r="AB24750" i="1"/>
  <c r="AB15999" i="1"/>
  <c r="AB12320" i="1"/>
  <c r="AB33929" i="1"/>
  <c r="AB14406" i="1"/>
  <c r="AB31977" i="1"/>
  <c r="AB62" i="1"/>
  <c r="AB32861" i="1"/>
  <c r="AB11873" i="1"/>
  <c r="AB10896" i="1"/>
  <c r="AB21701" i="1"/>
  <c r="AB7775" i="1"/>
  <c r="AB10063" i="1"/>
  <c r="AB10266" i="1"/>
  <c r="AB1344" i="1"/>
  <c r="AB2112" i="1"/>
  <c r="AB11200" i="1"/>
  <c r="AB10993" i="1"/>
  <c r="AB19219" i="1"/>
  <c r="AB35313" i="1"/>
  <c r="AB14577" i="1"/>
  <c r="AB4116" i="1"/>
  <c r="AB40126" i="1"/>
  <c r="AB30735" i="1"/>
  <c r="AB20291" i="1"/>
  <c r="AB15015" i="1"/>
  <c r="AB19568" i="1"/>
  <c r="AB35855" i="1"/>
  <c r="AB24465" i="1"/>
  <c r="AB26755" i="1"/>
  <c r="AB12992" i="1"/>
  <c r="AB29434" i="1"/>
  <c r="AB12709" i="1"/>
  <c r="AB38411" i="1"/>
  <c r="AB16005" i="1"/>
  <c r="AB27188" i="1"/>
  <c r="AB8917" i="1"/>
  <c r="AB11977" i="1"/>
  <c r="AB30153" i="1"/>
  <c r="AB11062" i="1"/>
  <c r="AB32911" i="1"/>
  <c r="AB35315" i="1"/>
  <c r="AB9293" i="1"/>
  <c r="AB25716" i="1"/>
  <c r="AB7892" i="1"/>
  <c r="AB12556" i="1"/>
  <c r="AB23239" i="1"/>
  <c r="AB38076" i="1"/>
  <c r="AB12289" i="1"/>
  <c r="AB26675" i="1"/>
  <c r="AB4972" i="1"/>
  <c r="AB38103" i="1"/>
  <c r="AB8901" i="1"/>
  <c r="AB11182" i="1"/>
  <c r="AB17909" i="1"/>
  <c r="AB9070" i="1"/>
  <c r="AB14859" i="1"/>
  <c r="AB27755" i="1"/>
  <c r="AB27279" i="1"/>
  <c r="AB11879" i="1"/>
  <c r="AB31819" i="1"/>
  <c r="AB16461" i="1"/>
  <c r="AB34599" i="1"/>
  <c r="AB34180" i="1"/>
  <c r="AB27128" i="1"/>
  <c r="AB13995" i="1"/>
  <c r="AB13667" i="1"/>
  <c r="AB25210" i="1"/>
  <c r="AB19628" i="1"/>
  <c r="AB8881" i="1"/>
  <c r="AB8389" i="1"/>
  <c r="AB30348" i="1"/>
  <c r="AB20504" i="1"/>
  <c r="AB6747" i="1"/>
  <c r="AB12475" i="1"/>
  <c r="AB31512" i="1"/>
  <c r="AB19969" i="1"/>
  <c r="AB39541" i="1"/>
  <c r="AB7865" i="1"/>
  <c r="AB15814" i="1"/>
  <c r="AB23674" i="1"/>
  <c r="AB39760" i="1"/>
  <c r="AB29444" i="1"/>
  <c r="AB1500" i="1"/>
  <c r="AB19420" i="1"/>
  <c r="AB414" i="1"/>
  <c r="AB5673" i="1"/>
  <c r="AB622" i="1"/>
  <c r="AB11566" i="1"/>
  <c r="AB10431" i="1"/>
  <c r="AB6654" i="1"/>
  <c r="AB18927" i="1"/>
  <c r="AB232" i="1"/>
  <c r="AB28352" i="1"/>
  <c r="AB31226" i="1"/>
  <c r="AB22977" i="1"/>
  <c r="AB11290" i="1"/>
  <c r="AB25808" i="1"/>
  <c r="AB25495" i="1"/>
  <c r="AB23417" i="1"/>
  <c r="AB1653" i="1"/>
  <c r="AB18304" i="1"/>
  <c r="AB19522" i="1"/>
  <c r="AB34643" i="1"/>
  <c r="AB33750" i="1"/>
  <c r="AB23655" i="1"/>
  <c r="AB38619" i="1"/>
  <c r="AB15848" i="1"/>
  <c r="AB25322" i="1"/>
  <c r="AB17259" i="1"/>
  <c r="AB20804" i="1"/>
  <c r="AB4941" i="1"/>
  <c r="AB6760" i="1"/>
  <c r="AB31908" i="1"/>
  <c r="AB16669" i="1"/>
  <c r="AB23057" i="1"/>
  <c r="AB27572" i="1"/>
  <c r="AB35273" i="1"/>
  <c r="AB39277" i="1"/>
  <c r="AB38808" i="1"/>
  <c r="AB39053" i="1"/>
  <c r="AB19468" i="1"/>
  <c r="AB26062" i="1"/>
  <c r="AB16794" i="1"/>
  <c r="AB2618" i="1"/>
  <c r="AB40044" i="1"/>
  <c r="AB19254" i="1"/>
  <c r="AB37399" i="1"/>
  <c r="AB37565" i="1"/>
  <c r="AB29894" i="1"/>
  <c r="AB20919" i="1"/>
  <c r="AB37439" i="1"/>
  <c r="AB33411" i="1"/>
  <c r="AB11431" i="1"/>
  <c r="AB31887" i="1"/>
  <c r="AB11845" i="1"/>
  <c r="AB30040" i="1"/>
  <c r="AB14012" i="1"/>
  <c r="AB8727" i="1"/>
  <c r="AB29178" i="1"/>
  <c r="AB37640" i="1"/>
  <c r="AB30167" i="1"/>
  <c r="AB35392" i="1"/>
  <c r="AB17829" i="1"/>
  <c r="AB27333" i="1"/>
  <c r="AB8574" i="1"/>
  <c r="AB25612" i="1"/>
  <c r="AB5597" i="1"/>
  <c r="AB27815" i="1"/>
  <c r="AB16082" i="1"/>
  <c r="AB7852" i="1"/>
  <c r="AB2938" i="1"/>
  <c r="AB1917" i="1"/>
  <c r="AB18783" i="1"/>
  <c r="AB33633" i="1"/>
  <c r="AB38492" i="1"/>
  <c r="AB25163" i="1"/>
  <c r="AB37845" i="1"/>
  <c r="AB15683" i="1"/>
  <c r="AB5014" i="1"/>
  <c r="AB12145" i="1"/>
  <c r="AB21996" i="1"/>
  <c r="AB6301" i="1"/>
  <c r="AB31295" i="1"/>
  <c r="AB6565" i="1"/>
  <c r="AB35884" i="1"/>
  <c r="AB14103" i="1"/>
  <c r="AB4676" i="1"/>
  <c r="AB4671" i="1"/>
  <c r="AB37300" i="1"/>
  <c r="AB9505" i="1"/>
  <c r="AB3902" i="1"/>
  <c r="AB12777" i="1"/>
  <c r="AB22037" i="1"/>
  <c r="AB23502" i="1"/>
  <c r="AB36656" i="1"/>
  <c r="AB38803" i="1"/>
  <c r="AB4276" i="1"/>
  <c r="AB13641" i="1"/>
  <c r="AB26820" i="1"/>
  <c r="AB19645" i="1"/>
  <c r="AB37855" i="1"/>
  <c r="AB32506" i="1"/>
  <c r="AB17922" i="1"/>
  <c r="AB37307" i="1"/>
  <c r="AB34626" i="1"/>
  <c r="AB27270" i="1"/>
  <c r="AB643" i="1"/>
  <c r="AB12541" i="1"/>
  <c r="AB20180" i="1"/>
  <c r="AB3642" i="1"/>
  <c r="AB19186" i="1"/>
  <c r="AB9612" i="1"/>
  <c r="AB40129" i="1"/>
  <c r="AB10072" i="1"/>
  <c r="AB13520" i="1"/>
  <c r="AB5264" i="1"/>
  <c r="AB20929" i="1"/>
  <c r="AB1672" i="1"/>
  <c r="AB38925" i="1"/>
  <c r="AB30327" i="1"/>
  <c r="AB29322" i="1"/>
  <c r="AB3156" i="1"/>
  <c r="AB29743" i="1"/>
  <c r="AB11104" i="1"/>
  <c r="AB29817" i="1"/>
  <c r="AB388" i="1"/>
  <c r="AB3039" i="1"/>
  <c r="AB4309" i="1"/>
  <c r="AB28568" i="1"/>
  <c r="AB34399" i="1"/>
  <c r="AB32671" i="1"/>
  <c r="AB40009" i="1"/>
  <c r="AB10363" i="1"/>
  <c r="AB16584" i="1"/>
  <c r="AB28724" i="1"/>
  <c r="AB9581" i="1"/>
  <c r="AB13781" i="1"/>
  <c r="AB16570" i="1"/>
  <c r="AB15701" i="1"/>
  <c r="AB16471" i="1"/>
  <c r="AB12035" i="1"/>
  <c r="AB36199" i="1"/>
  <c r="AB10330" i="1"/>
  <c r="AB25248" i="1"/>
  <c r="AB13029" i="1"/>
  <c r="AB27618" i="1"/>
  <c r="AB30271" i="1"/>
  <c r="AB34883" i="1"/>
  <c r="AB6509" i="1"/>
  <c r="AB37519" i="1"/>
  <c r="AB39737" i="1"/>
  <c r="AB800" i="1"/>
  <c r="AB32385" i="1"/>
  <c r="AB21901" i="1"/>
  <c r="AB18546" i="1"/>
  <c r="AB21241" i="1"/>
  <c r="AB11857" i="1"/>
  <c r="AB8951" i="1"/>
  <c r="AB3290" i="1"/>
  <c r="AB14905" i="1"/>
  <c r="AB18990" i="1"/>
  <c r="AB36643" i="1"/>
  <c r="AB19436" i="1"/>
  <c r="AB3286" i="1"/>
  <c r="AB31562" i="1"/>
  <c r="AB27425" i="1"/>
  <c r="AB11793" i="1"/>
  <c r="AB15932" i="1"/>
  <c r="AB7801" i="1"/>
  <c r="AB36753" i="1"/>
  <c r="AB34730" i="1"/>
  <c r="AB23967" i="1"/>
  <c r="AB28578" i="1"/>
  <c r="AB6088" i="1"/>
  <c r="AB8151" i="1"/>
  <c r="AB13196" i="1"/>
  <c r="AB18583" i="1"/>
  <c r="AB22609" i="1"/>
  <c r="AB14637" i="1"/>
  <c r="AB33099" i="1"/>
  <c r="AB20296" i="1"/>
  <c r="AB12642" i="1"/>
  <c r="AB15079" i="1"/>
  <c r="AB18709" i="1"/>
  <c r="AB10919" i="1"/>
  <c r="AB9152" i="1"/>
  <c r="AB1805" i="1"/>
  <c r="AB28217" i="1"/>
  <c r="AB28713" i="1"/>
  <c r="AB34056" i="1"/>
  <c r="AB3458" i="1"/>
  <c r="AB26867" i="1"/>
  <c r="AB10730" i="1"/>
  <c r="AB21747" i="1"/>
  <c r="AB27091" i="1"/>
  <c r="AB19535" i="1"/>
  <c r="AB35997" i="1"/>
  <c r="AB21055" i="1"/>
  <c r="AB6494" i="1"/>
  <c r="AB39454" i="1"/>
  <c r="AB4959" i="1"/>
  <c r="AB20546" i="1"/>
  <c r="AB6661" i="1"/>
  <c r="AB29315" i="1"/>
  <c r="AB18699" i="1"/>
  <c r="AB20941" i="1"/>
  <c r="AB6123" i="1"/>
  <c r="AB26134" i="1"/>
  <c r="AB25066" i="1"/>
  <c r="AB10529" i="1"/>
  <c r="AB28037" i="1"/>
  <c r="AB16735" i="1"/>
  <c r="AB20578" i="1"/>
  <c r="AB40361" i="1"/>
  <c r="AB6822" i="1"/>
  <c r="AB25916" i="1"/>
  <c r="AB4630" i="1"/>
  <c r="AB35978" i="1"/>
  <c r="AB39158" i="1"/>
  <c r="AB30343" i="1"/>
  <c r="AB2372" i="1"/>
  <c r="AB9884" i="1"/>
  <c r="AB25142" i="1"/>
  <c r="AB21406" i="1"/>
  <c r="AB13569" i="1"/>
  <c r="AB29909" i="1"/>
  <c r="AB3109" i="1"/>
  <c r="AB6214" i="1"/>
  <c r="AB2576" i="1"/>
  <c r="AB14618" i="1"/>
  <c r="AB4350" i="1"/>
  <c r="AB21223" i="1"/>
  <c r="AB20670" i="1"/>
  <c r="AB15850" i="1"/>
  <c r="AB14437" i="1"/>
  <c r="AB110" i="1"/>
  <c r="AB4186" i="1"/>
  <c r="AB32842" i="1"/>
  <c r="AB20270" i="1"/>
  <c r="AB16356" i="1"/>
  <c r="AB5126" i="1"/>
  <c r="AB1540" i="1"/>
  <c r="AB16183" i="1"/>
  <c r="AB20437" i="1"/>
  <c r="AB15211" i="1"/>
  <c r="AB38462" i="1"/>
  <c r="AB22541" i="1"/>
  <c r="AB30331" i="1"/>
  <c r="AB21549" i="1"/>
  <c r="AB31204" i="1"/>
  <c r="AB21092" i="1"/>
  <c r="AB30914" i="1"/>
  <c r="AB37249" i="1"/>
  <c r="AB3713" i="1"/>
  <c r="AB4634" i="1"/>
  <c r="AB4521" i="1"/>
  <c r="AB7924" i="1"/>
  <c r="AB40214" i="1"/>
  <c r="AB29327" i="1"/>
  <c r="AB28954" i="1"/>
  <c r="AB29093" i="1"/>
  <c r="AB28169" i="1"/>
  <c r="AB11801" i="1"/>
  <c r="AB31890" i="1"/>
  <c r="AB16688" i="1"/>
  <c r="AB728" i="1"/>
  <c r="AB11511" i="1"/>
  <c r="AB39849" i="1"/>
  <c r="AB30019" i="1"/>
  <c r="AB2751" i="1"/>
  <c r="AB13513" i="1"/>
  <c r="AB11975" i="1"/>
  <c r="AB467" i="1"/>
  <c r="AB24589" i="1"/>
  <c r="AB2134" i="1"/>
  <c r="AB37993" i="1"/>
  <c r="AB18544" i="1"/>
  <c r="AB40177" i="1"/>
  <c r="AB25819" i="1"/>
  <c r="AB3594" i="1"/>
  <c r="AB38251" i="1"/>
  <c r="AB23694" i="1"/>
  <c r="AB36801" i="1"/>
  <c r="AB8199" i="1"/>
  <c r="AB28424" i="1"/>
  <c r="AB32711" i="1"/>
  <c r="AB17851" i="1"/>
  <c r="AB11627" i="1"/>
  <c r="AB33276" i="1"/>
  <c r="AB28670" i="1"/>
  <c r="AB34547" i="1"/>
  <c r="AB36773" i="1"/>
  <c r="AB39226" i="1"/>
  <c r="AB22482" i="1"/>
  <c r="AB31551" i="1"/>
  <c r="AB3668" i="1"/>
  <c r="AB28896" i="1"/>
  <c r="AB22326" i="1"/>
  <c r="AB10856" i="1"/>
  <c r="AB14550" i="1"/>
  <c r="AB31019" i="1"/>
  <c r="AB18274" i="1"/>
  <c r="AB40352" i="1"/>
  <c r="AB24269" i="1"/>
  <c r="AB9973" i="1"/>
  <c r="AB8669" i="1"/>
  <c r="AB21097" i="1"/>
  <c r="AB29019" i="1"/>
  <c r="AB11237" i="1"/>
  <c r="AB30674" i="1"/>
  <c r="AB38088" i="1"/>
  <c r="AB22240" i="1"/>
  <c r="AB12470" i="1"/>
  <c r="AB40287" i="1"/>
  <c r="AB32953" i="1"/>
  <c r="AB22166" i="1"/>
  <c r="AB19960" i="1"/>
  <c r="AB18044" i="1"/>
  <c r="AB37289" i="1"/>
  <c r="AB7970" i="1"/>
  <c r="AB18864" i="1"/>
  <c r="AB24209" i="1"/>
  <c r="AB15381" i="1"/>
  <c r="AB33241" i="1"/>
  <c r="AB39357" i="1"/>
  <c r="AB15163" i="1"/>
  <c r="AB24299" i="1"/>
  <c r="AB19260" i="1"/>
  <c r="AB39927" i="1"/>
  <c r="AB30701" i="1"/>
  <c r="AB34662" i="1"/>
  <c r="AB9797" i="1"/>
  <c r="AB35199" i="1"/>
  <c r="AB38617" i="1"/>
  <c r="AB24441" i="1"/>
  <c r="AB26701" i="1"/>
  <c r="AB14200" i="1"/>
  <c r="AB39391" i="1"/>
  <c r="AB33344" i="1"/>
  <c r="AB25905" i="1"/>
  <c r="AB9630" i="1"/>
  <c r="AB16904" i="1"/>
  <c r="AB22565" i="1"/>
  <c r="AB43" i="1"/>
  <c r="AB26926" i="1"/>
  <c r="AB10276" i="1"/>
  <c r="AB34064" i="1"/>
  <c r="AB15464" i="1"/>
  <c r="AB23189" i="1"/>
  <c r="AB6199" i="1"/>
  <c r="AB38510" i="1"/>
  <c r="AB25303" i="1"/>
  <c r="AB27492" i="1"/>
  <c r="AB13784" i="1"/>
  <c r="AB21957" i="1"/>
  <c r="AB37571" i="1"/>
  <c r="AB27351" i="1"/>
  <c r="AB8498" i="1"/>
  <c r="AB5920" i="1"/>
  <c r="AB231" i="1"/>
  <c r="AB4788" i="1"/>
  <c r="AB24108" i="1"/>
  <c r="AB18751" i="1"/>
  <c r="AB16558" i="1"/>
  <c r="AB35846" i="1"/>
  <c r="AB28539" i="1"/>
  <c r="AB34557" i="1"/>
  <c r="AB30063" i="1"/>
  <c r="AB7742" i="1"/>
  <c r="AB7660" i="1"/>
  <c r="AB34970" i="1"/>
  <c r="AB17305" i="1"/>
  <c r="AB35506" i="1"/>
  <c r="AB13048" i="1"/>
  <c r="AB8605" i="1"/>
  <c r="AB13449" i="1"/>
  <c r="AB19160" i="1"/>
  <c r="AB4612" i="1"/>
  <c r="AB29914" i="1"/>
  <c r="AB1832" i="1"/>
  <c r="AB27285" i="1"/>
  <c r="AB32390" i="1"/>
  <c r="AB30183" i="1"/>
  <c r="AB2729" i="1"/>
  <c r="AB33413" i="1"/>
  <c r="AB32482" i="1"/>
  <c r="AB27760" i="1"/>
  <c r="AB34265" i="1"/>
  <c r="AB11257" i="1"/>
  <c r="AB922" i="1"/>
  <c r="AB8047" i="1"/>
  <c r="AB2242" i="1"/>
  <c r="AB8160" i="1"/>
  <c r="AB2655" i="1"/>
  <c r="AB21254" i="1"/>
  <c r="AB18568" i="1"/>
  <c r="AB38620" i="1"/>
  <c r="AB21584" i="1"/>
  <c r="AB16635" i="1"/>
  <c r="AB1335" i="1"/>
  <c r="AB24779" i="1"/>
  <c r="AB29913" i="1"/>
  <c r="AB8496" i="1"/>
  <c r="AB7596" i="1"/>
  <c r="AB14187" i="1"/>
  <c r="AB11543" i="1"/>
  <c r="AB31603" i="1"/>
  <c r="AB10643" i="1"/>
  <c r="AB22531" i="1"/>
  <c r="AB10739" i="1"/>
  <c r="AB5779" i="1"/>
  <c r="AB16872" i="1"/>
  <c r="AB18796" i="1"/>
  <c r="AB34836" i="1"/>
  <c r="AB24848" i="1"/>
  <c r="AB37142" i="1"/>
  <c r="AB32515" i="1"/>
  <c r="AB1649" i="1"/>
  <c r="AB39200" i="1"/>
  <c r="AB39339" i="1"/>
  <c r="AB34835" i="1"/>
  <c r="AB18093" i="1"/>
  <c r="AB28602" i="1"/>
  <c r="AB19494" i="1"/>
  <c r="AB38622" i="1"/>
  <c r="AB23466" i="1"/>
  <c r="AB5570" i="1"/>
  <c r="AB33164" i="1"/>
  <c r="AB3256" i="1"/>
  <c r="AB23051" i="1"/>
  <c r="AB1674" i="1"/>
  <c r="AB20032" i="1"/>
  <c r="AB15261" i="1"/>
  <c r="AB40288" i="1"/>
  <c r="AB3317" i="1"/>
  <c r="AB30458" i="1"/>
  <c r="AB30546" i="1"/>
  <c r="AB613" i="1"/>
  <c r="AB6462" i="1"/>
  <c r="AB23710" i="1"/>
  <c r="AB950" i="1"/>
  <c r="AB10645" i="1"/>
  <c r="AB36576" i="1"/>
  <c r="AB11039" i="1"/>
  <c r="AB32962" i="1"/>
  <c r="AB13965" i="1"/>
  <c r="AB15059" i="1"/>
  <c r="AB18912" i="1"/>
  <c r="AB30950" i="1"/>
  <c r="AB19548" i="1"/>
  <c r="AB34408" i="1"/>
  <c r="AB7268" i="1"/>
  <c r="AB35058" i="1"/>
  <c r="AB21830" i="1"/>
  <c r="AB4675" i="1"/>
  <c r="AB27745" i="1"/>
  <c r="AB14245" i="1"/>
  <c r="AB8352" i="1"/>
  <c r="AB31696" i="1"/>
  <c r="AB48" i="1"/>
  <c r="AB32824" i="1"/>
  <c r="AB22323" i="1"/>
  <c r="AB20079" i="1"/>
  <c r="AB35205" i="1"/>
  <c r="AB16466" i="1"/>
  <c r="AB37720" i="1"/>
  <c r="AB35770" i="1"/>
  <c r="AB6563" i="1"/>
  <c r="AB40412" i="1"/>
  <c r="AB28255" i="1"/>
  <c r="AB35134" i="1"/>
  <c r="AB13655" i="1"/>
  <c r="AB26627" i="1"/>
  <c r="AB177" i="1"/>
  <c r="AB17700" i="1"/>
  <c r="AB21417" i="1"/>
  <c r="AB35083" i="1"/>
  <c r="AB17877" i="1"/>
  <c r="AB21631" i="1"/>
  <c r="AB14242" i="1"/>
  <c r="AB7230" i="1"/>
  <c r="AB5323" i="1"/>
  <c r="AB23423" i="1"/>
  <c r="AB11411" i="1"/>
  <c r="AB14000" i="1"/>
  <c r="AB11220" i="1"/>
  <c r="AB26531" i="1"/>
  <c r="AB35187" i="1"/>
  <c r="AB13835" i="1"/>
  <c r="AB36992" i="1"/>
  <c r="AB20659" i="1"/>
  <c r="AB38334" i="1"/>
  <c r="AB14589" i="1"/>
  <c r="AB25085" i="1"/>
  <c r="AB20771" i="1"/>
  <c r="AB23784" i="1"/>
  <c r="AB20536" i="1"/>
  <c r="AB4800" i="1"/>
  <c r="AB9793" i="1"/>
  <c r="AB25687" i="1"/>
  <c r="AB15754" i="1"/>
  <c r="AB5142" i="1"/>
  <c r="AB8178" i="1"/>
  <c r="AB7509" i="1"/>
  <c r="AB31255" i="1"/>
  <c r="AB33777" i="1"/>
  <c r="AB25580" i="1"/>
  <c r="AB24461" i="1"/>
  <c r="AB20228" i="1"/>
  <c r="AB29400" i="1"/>
  <c r="AB39615" i="1"/>
  <c r="AB1732" i="1"/>
  <c r="AB16338" i="1"/>
  <c r="AB25506" i="1"/>
  <c r="AB21109" i="1"/>
  <c r="AB19621" i="1"/>
  <c r="AB38150" i="1"/>
  <c r="AB34378" i="1"/>
  <c r="AB13778" i="1"/>
  <c r="AB4169" i="1"/>
  <c r="AB12678" i="1"/>
  <c r="AB38040" i="1"/>
  <c r="AB26065" i="1"/>
  <c r="AB18835" i="1"/>
  <c r="AB22851" i="1"/>
  <c r="AB25055" i="1"/>
  <c r="AB20333" i="1"/>
  <c r="AB5277" i="1"/>
  <c r="AB11208" i="1"/>
  <c r="AB1956" i="1"/>
  <c r="AB5621" i="1"/>
  <c r="AB8248" i="1"/>
  <c r="AB24346" i="1"/>
  <c r="AB5462" i="1"/>
  <c r="AB17481" i="1"/>
  <c r="AB19498" i="1"/>
  <c r="AB24798" i="1"/>
  <c r="AB15344" i="1"/>
  <c r="AB35141" i="1"/>
  <c r="AB22791" i="1"/>
  <c r="AB28395" i="1"/>
  <c r="AB20357" i="1"/>
  <c r="AB9539" i="1"/>
  <c r="AB26852" i="1"/>
  <c r="AB17397" i="1"/>
  <c r="AB21355" i="1"/>
  <c r="AB4770" i="1"/>
  <c r="AB38385" i="1"/>
  <c r="AB21189" i="1"/>
  <c r="AB15251" i="1"/>
  <c r="AB35927" i="1"/>
  <c r="AB9722" i="1"/>
  <c r="AB11086" i="1"/>
  <c r="AB16859" i="1"/>
  <c r="AB37482" i="1"/>
  <c r="AB33916" i="1"/>
  <c r="AB18481" i="1"/>
  <c r="AB3988" i="1"/>
  <c r="AB27243" i="1"/>
  <c r="AB33909" i="1"/>
  <c r="AB27058" i="1"/>
  <c r="AB21863" i="1"/>
  <c r="AB34580" i="1"/>
  <c r="AB31701" i="1"/>
  <c r="AB33706" i="1"/>
  <c r="AB27556" i="1"/>
  <c r="AB12535" i="1"/>
  <c r="AB38293" i="1"/>
  <c r="AB38964" i="1"/>
  <c r="AB39860" i="1"/>
  <c r="AB12514" i="1"/>
  <c r="AB23318" i="1"/>
  <c r="AB34880" i="1"/>
  <c r="AB29987" i="1"/>
  <c r="AB34469" i="1"/>
  <c r="AB23951" i="1"/>
  <c r="AB29932" i="1"/>
  <c r="AB13555" i="1"/>
  <c r="AB15594" i="1"/>
  <c r="AB12906" i="1"/>
  <c r="AB1303" i="1"/>
  <c r="AB6764" i="1"/>
  <c r="AB37844" i="1"/>
  <c r="AB28243" i="1"/>
  <c r="AB16831" i="1"/>
  <c r="AB25527" i="1"/>
  <c r="AB17432" i="1"/>
  <c r="AB11306" i="1"/>
  <c r="AB37377" i="1"/>
  <c r="AB15945" i="1"/>
  <c r="AB7405" i="1"/>
  <c r="AB3485" i="1"/>
  <c r="AB31575" i="1"/>
  <c r="AB24018" i="1"/>
  <c r="AB35905" i="1"/>
  <c r="AB30070" i="1"/>
  <c r="AB14684" i="1"/>
  <c r="AB29157" i="1"/>
  <c r="AB26188" i="1"/>
  <c r="AB29269" i="1"/>
  <c r="AB12177" i="1"/>
  <c r="AB18945" i="1"/>
  <c r="AB36394" i="1"/>
  <c r="AB1970" i="1"/>
  <c r="AB36204" i="1"/>
  <c r="AB27563" i="1"/>
  <c r="AB22181" i="1"/>
  <c r="AB38887" i="1"/>
  <c r="AB35559" i="1"/>
  <c r="AB29043" i="1"/>
  <c r="AB6869" i="1"/>
  <c r="AB9994" i="1"/>
  <c r="AB18638" i="1"/>
  <c r="AB27538" i="1"/>
  <c r="AB35109" i="1"/>
  <c r="AB5463" i="1"/>
  <c r="AB23995" i="1"/>
  <c r="AB16095" i="1"/>
  <c r="AB11885" i="1"/>
  <c r="AB37832" i="1"/>
  <c r="AB3204" i="1"/>
  <c r="AB7626" i="1"/>
  <c r="AB2533" i="1"/>
  <c r="AB8203" i="1"/>
  <c r="AB20168" i="1"/>
  <c r="AB32846" i="1"/>
  <c r="AB25603" i="1"/>
  <c r="AB7010" i="1"/>
  <c r="AB40124" i="1"/>
  <c r="AB30466" i="1"/>
  <c r="AB22233" i="1"/>
  <c r="AB13493" i="1"/>
  <c r="AB10192" i="1"/>
  <c r="AB9386" i="1"/>
  <c r="AB39076" i="1"/>
  <c r="AB37293" i="1"/>
  <c r="AB9547" i="1"/>
  <c r="AB36710" i="1"/>
  <c r="AB17519" i="1"/>
  <c r="AB26760" i="1"/>
  <c r="AB29740" i="1"/>
  <c r="AB17443" i="1"/>
  <c r="AB29682" i="1"/>
  <c r="AB247" i="1"/>
  <c r="AB2315" i="1"/>
  <c r="AB4952" i="1"/>
  <c r="AB38291" i="1"/>
  <c r="AB16544" i="1"/>
  <c r="AB30528" i="1"/>
  <c r="AB29845" i="1"/>
  <c r="AB18802" i="1"/>
  <c r="AB3859" i="1"/>
  <c r="AB14530" i="1"/>
  <c r="AB14240" i="1"/>
  <c r="AB11422" i="1"/>
  <c r="AB19804" i="1"/>
  <c r="AB28204" i="1"/>
  <c r="AB27353" i="1"/>
  <c r="AB33306" i="1"/>
  <c r="AB17645" i="1"/>
  <c r="AB14944" i="1"/>
  <c r="AB16543" i="1"/>
  <c r="AB11034" i="1"/>
  <c r="AB31228" i="1"/>
  <c r="AB31818" i="1"/>
  <c r="AB23640" i="1"/>
  <c r="AB9378" i="1"/>
  <c r="AB4246" i="1"/>
  <c r="AB6600" i="1"/>
  <c r="AB24006" i="1"/>
  <c r="AB15991" i="1"/>
  <c r="AB31174" i="1"/>
  <c r="AB29995" i="1"/>
  <c r="AB19730" i="1"/>
  <c r="AB7201" i="1"/>
  <c r="AB40375" i="1"/>
  <c r="AB20100" i="1"/>
  <c r="AB11638" i="1"/>
  <c r="AB22710" i="1"/>
  <c r="AB26046" i="1"/>
  <c r="AB20579" i="1"/>
  <c r="AB34295" i="1"/>
  <c r="AB32664" i="1"/>
  <c r="AB3472" i="1"/>
  <c r="AB8418" i="1"/>
  <c r="AB11659" i="1"/>
  <c r="AB18205" i="1"/>
  <c r="AB15995" i="1"/>
  <c r="AB14669" i="1"/>
  <c r="AB31004" i="1"/>
  <c r="AB4682" i="1"/>
  <c r="AB17089" i="1"/>
  <c r="AB39482" i="1"/>
  <c r="AB20489" i="1"/>
  <c r="AB39776" i="1"/>
  <c r="AB26743" i="1"/>
  <c r="AB8704" i="1"/>
  <c r="AB9637" i="1"/>
  <c r="AB26696" i="1"/>
  <c r="AB14466" i="1"/>
  <c r="AB4747" i="1"/>
  <c r="AB18441" i="1"/>
  <c r="AB31464" i="1"/>
  <c r="AB32062" i="1"/>
  <c r="AB34390" i="1"/>
  <c r="AB31801" i="1"/>
  <c r="AB20918" i="1"/>
  <c r="AB36665" i="1"/>
  <c r="AB38564" i="1"/>
  <c r="AB6314" i="1"/>
  <c r="AB945" i="1"/>
  <c r="AB2859" i="1"/>
  <c r="AB39311" i="1"/>
  <c r="AB16734" i="1"/>
  <c r="AB25559" i="1"/>
  <c r="AB18010" i="1"/>
  <c r="AB22142" i="1"/>
  <c r="AB12643" i="1"/>
  <c r="AB8738" i="1"/>
  <c r="AB6434" i="1"/>
  <c r="AB32050" i="1"/>
  <c r="AB33281" i="1"/>
  <c r="AB11083" i="1"/>
  <c r="AB24467" i="1"/>
  <c r="AB17756" i="1"/>
  <c r="AB25502" i="1"/>
  <c r="AB38451" i="1"/>
  <c r="AB6952" i="1"/>
  <c r="AB8683" i="1"/>
  <c r="AB6025" i="1"/>
  <c r="AB26108" i="1"/>
  <c r="AB32815" i="1"/>
  <c r="AB24009" i="1"/>
  <c r="AB24945" i="1"/>
  <c r="AB17830" i="1"/>
  <c r="AB7572" i="1"/>
  <c r="AB14533" i="1"/>
  <c r="AB12527" i="1"/>
  <c r="AB13441" i="1"/>
  <c r="AB28426" i="1"/>
  <c r="AB22807" i="1"/>
  <c r="AB20216" i="1"/>
  <c r="AB12432" i="1"/>
  <c r="AB15586" i="1"/>
  <c r="AB37344" i="1"/>
  <c r="AB31771" i="1"/>
  <c r="AB13146" i="1"/>
  <c r="AB15328" i="1"/>
  <c r="AB38568" i="1"/>
  <c r="AB16317" i="1"/>
  <c r="AB20787" i="1"/>
  <c r="AB15959" i="1"/>
  <c r="AB9928" i="1"/>
  <c r="AB12305" i="1"/>
  <c r="AB16591" i="1"/>
  <c r="AB12753" i="1"/>
  <c r="AB25667" i="1"/>
  <c r="AB35541" i="1"/>
  <c r="AB35893" i="1"/>
  <c r="AB29570" i="1"/>
  <c r="AB29697" i="1"/>
  <c r="AB4080" i="1"/>
  <c r="AB19642" i="1"/>
  <c r="AB5800" i="1"/>
  <c r="AB11592" i="1"/>
  <c r="AB37980" i="1"/>
  <c r="AB20266" i="1"/>
  <c r="AB19807" i="1"/>
  <c r="AB8108" i="1"/>
  <c r="AB12040" i="1"/>
  <c r="AB8029" i="1"/>
  <c r="AB624" i="1"/>
  <c r="AB34376" i="1"/>
  <c r="AB6753" i="1"/>
  <c r="AB31368" i="1"/>
  <c r="AB17733" i="1"/>
  <c r="AB5926" i="1"/>
  <c r="AB3709" i="1"/>
  <c r="AB30955" i="1"/>
  <c r="AB26813" i="1"/>
  <c r="AB37560" i="1"/>
  <c r="AB28038" i="1"/>
  <c r="AB13119" i="1"/>
  <c r="AB5351" i="1"/>
  <c r="AB34248" i="1"/>
  <c r="AB32187" i="1"/>
  <c r="AB15070" i="1"/>
  <c r="AB16879" i="1"/>
  <c r="AB34233" i="1"/>
  <c r="AB27930" i="1"/>
  <c r="AB2700" i="1"/>
  <c r="AB27278" i="1"/>
  <c r="AB4304" i="1"/>
  <c r="AB486" i="1"/>
  <c r="AB37268" i="1"/>
  <c r="AB31811" i="1"/>
  <c r="AB7414" i="1"/>
  <c r="AB19718" i="1"/>
  <c r="AB19249" i="1"/>
  <c r="AB12447" i="1"/>
  <c r="AB9911" i="1"/>
  <c r="AB8634" i="1"/>
  <c r="AB9907" i="1"/>
  <c r="AB943" i="1"/>
  <c r="AB20159" i="1"/>
  <c r="AB36091" i="1"/>
  <c r="AB3323" i="1"/>
  <c r="AB30362" i="1"/>
  <c r="AB28600" i="1"/>
  <c r="AB35102" i="1"/>
  <c r="AB33742" i="1"/>
  <c r="AB32636" i="1"/>
  <c r="AB17768" i="1"/>
  <c r="AB38436" i="1"/>
  <c r="AB32946" i="1"/>
  <c r="AB17916" i="1"/>
  <c r="AB35324" i="1"/>
  <c r="AB34476" i="1"/>
  <c r="AB14803" i="1"/>
  <c r="AB21108" i="1"/>
  <c r="AB14604" i="1"/>
  <c r="AB30438" i="1"/>
  <c r="AB35756" i="1"/>
  <c r="AB15147" i="1"/>
  <c r="AB11904" i="1"/>
  <c r="AB18937" i="1"/>
  <c r="AB15854" i="1"/>
  <c r="AB36884" i="1"/>
  <c r="AB5123" i="1"/>
  <c r="AB15847" i="1"/>
  <c r="AB717" i="1"/>
  <c r="AB31757" i="1"/>
  <c r="AB1099" i="1"/>
  <c r="AB2482" i="1"/>
  <c r="AB24811" i="1"/>
  <c r="AB18920" i="1"/>
  <c r="AB20602" i="1"/>
  <c r="AB31459" i="1"/>
  <c r="AB18131" i="1"/>
  <c r="AB2972" i="1"/>
  <c r="AB21983" i="1"/>
  <c r="AB36365" i="1"/>
  <c r="AB28378" i="1"/>
  <c r="AB32878" i="1"/>
  <c r="AB17030" i="1"/>
  <c r="AB24003" i="1"/>
  <c r="AB15295" i="1"/>
  <c r="AB13121" i="1"/>
  <c r="AB32691" i="1"/>
  <c r="AB27715" i="1"/>
  <c r="AB26085" i="1"/>
  <c r="AB21404" i="1"/>
  <c r="AB325" i="1"/>
  <c r="AB18113" i="1"/>
  <c r="AB15785" i="1"/>
  <c r="AB37517" i="1"/>
  <c r="AB24288" i="1"/>
  <c r="AB22741" i="1"/>
  <c r="AB39494" i="1"/>
  <c r="AB37914" i="1"/>
  <c r="AB37976" i="1"/>
  <c r="AB25952" i="1"/>
  <c r="AB11133" i="1"/>
  <c r="AB34541" i="1"/>
  <c r="AB20893" i="1"/>
  <c r="AB25334" i="1"/>
  <c r="AB11728" i="1"/>
  <c r="AB25551" i="1"/>
  <c r="AB33801" i="1"/>
  <c r="AB37129" i="1"/>
  <c r="AB33049" i="1"/>
  <c r="AB31478" i="1"/>
  <c r="AB34202" i="1"/>
  <c r="AB12889" i="1"/>
  <c r="AB483" i="1"/>
  <c r="AB17233" i="1"/>
  <c r="AB21981" i="1"/>
  <c r="AB5867" i="1"/>
  <c r="AB29761" i="1"/>
  <c r="AB32229" i="1"/>
  <c r="AB22932" i="1"/>
  <c r="AB17991" i="1"/>
  <c r="AB27823" i="1"/>
  <c r="AB12808" i="1"/>
  <c r="AB26076" i="1"/>
  <c r="AB2978" i="1"/>
  <c r="AB4083" i="1"/>
  <c r="AB37572" i="1"/>
  <c r="AB16320" i="1"/>
  <c r="AB33150" i="1"/>
  <c r="AB9854" i="1"/>
  <c r="AB25758" i="1"/>
  <c r="AB29378" i="1"/>
  <c r="AB9416" i="1"/>
  <c r="AB17571" i="1"/>
  <c r="AB18213" i="1"/>
  <c r="AB24609" i="1"/>
  <c r="AB17894" i="1"/>
  <c r="AB15350" i="1"/>
  <c r="AB33677" i="1"/>
  <c r="AB4802" i="1"/>
  <c r="AB10236" i="1"/>
  <c r="AB30434" i="1"/>
  <c r="AB15238" i="1"/>
  <c r="AB20401" i="1"/>
  <c r="AB38990" i="1"/>
  <c r="AB23595" i="1"/>
  <c r="AB17212" i="1"/>
  <c r="AB39799" i="1"/>
  <c r="AB39359" i="1"/>
  <c r="AB26857" i="1"/>
  <c r="AB21199" i="1"/>
  <c r="AB5426" i="1"/>
  <c r="AB22797" i="1"/>
  <c r="AB39523" i="1"/>
  <c r="AB27308" i="1"/>
  <c r="AB4433" i="1"/>
  <c r="AB23443" i="1"/>
  <c r="AB19747" i="1"/>
  <c r="AB9186" i="1"/>
  <c r="AB22684" i="1"/>
  <c r="AB4050" i="1"/>
  <c r="AB31236" i="1"/>
  <c r="AB11594" i="1"/>
  <c r="AB13539" i="1"/>
  <c r="AB7953" i="1"/>
  <c r="AB32312" i="1"/>
  <c r="AB34199" i="1"/>
  <c r="AB39889" i="1"/>
  <c r="AB18970" i="1"/>
  <c r="AB6865" i="1"/>
  <c r="AB28880" i="1"/>
  <c r="AB13282" i="1"/>
  <c r="AB34879" i="1"/>
  <c r="AB37179" i="1"/>
  <c r="AB13164" i="1"/>
  <c r="AB24667" i="1"/>
  <c r="AB33513" i="1"/>
  <c r="AB13180" i="1"/>
  <c r="AB29583" i="1"/>
  <c r="AB3899" i="1"/>
  <c r="AB2846" i="1"/>
  <c r="AB15229" i="1"/>
  <c r="AB12879" i="1"/>
  <c r="AB10880" i="1"/>
  <c r="AB18454" i="1"/>
  <c r="AB23435" i="1"/>
  <c r="AB2914" i="1"/>
  <c r="AB11504" i="1"/>
  <c r="AB23152" i="1"/>
  <c r="AB17193" i="1"/>
  <c r="AB15508" i="1"/>
  <c r="AB29255" i="1"/>
  <c r="AB13654" i="1"/>
  <c r="AB4632" i="1"/>
  <c r="AB36587" i="1"/>
  <c r="AB24060" i="1"/>
  <c r="AB38955" i="1"/>
  <c r="AB14415" i="1"/>
  <c r="AB26457" i="1"/>
  <c r="AB35477" i="1"/>
  <c r="AB8137" i="1"/>
  <c r="AB3933" i="1"/>
  <c r="AB31690" i="1"/>
  <c r="AB37838" i="1"/>
  <c r="AB29357" i="1"/>
  <c r="AB10981" i="1"/>
  <c r="AB35532" i="1"/>
  <c r="AB15669" i="1"/>
  <c r="AB11965" i="1"/>
  <c r="AB14289" i="1"/>
  <c r="AB30985" i="1"/>
  <c r="AB1247" i="1"/>
  <c r="AB36219" i="1"/>
  <c r="AB29668" i="1"/>
  <c r="AB38672" i="1"/>
  <c r="AB25913" i="1"/>
  <c r="AB12805" i="1"/>
  <c r="AB1974" i="1"/>
  <c r="AB37386" i="1"/>
  <c r="AB7184" i="1"/>
  <c r="AB2854" i="1"/>
  <c r="AB12469" i="1"/>
  <c r="AB14177" i="1"/>
  <c r="AB7438" i="1"/>
  <c r="AB32436" i="1"/>
  <c r="AB27005" i="1"/>
  <c r="AB23975" i="1"/>
  <c r="AB34047" i="1"/>
  <c r="AB25148" i="1"/>
  <c r="AB5669" i="1"/>
  <c r="AB39669" i="1"/>
  <c r="AB35301" i="1"/>
  <c r="AB24729" i="1"/>
  <c r="AB21711" i="1"/>
  <c r="AB24023" i="1"/>
  <c r="AB22652" i="1"/>
  <c r="AB13024" i="1"/>
  <c r="AB19838" i="1"/>
  <c r="AB39584" i="1"/>
  <c r="AB25465" i="1"/>
  <c r="AB33" i="1"/>
  <c r="AB20994" i="1"/>
  <c r="AB3874" i="1"/>
  <c r="AB32496" i="1"/>
  <c r="AB9196" i="1"/>
  <c r="AB16049" i="1"/>
  <c r="AB34906" i="1"/>
  <c r="AB20619" i="1"/>
  <c r="AB34246" i="1"/>
  <c r="AB9288" i="1"/>
  <c r="AB19028" i="1"/>
  <c r="AB19985" i="1"/>
  <c r="AB4519" i="1"/>
  <c r="AB39223" i="1"/>
  <c r="AB22788" i="1"/>
  <c r="AB34037" i="1"/>
  <c r="AB40188" i="1"/>
  <c r="AB21305" i="1"/>
  <c r="AB34741" i="1"/>
  <c r="AB31347" i="1"/>
  <c r="AB21286" i="1"/>
  <c r="AB17893" i="1"/>
  <c r="AB10086" i="1"/>
  <c r="AB33733" i="1"/>
  <c r="AB5823" i="1"/>
  <c r="AB39903" i="1"/>
  <c r="AB31782" i="1"/>
  <c r="AB23567" i="1"/>
  <c r="AB27170" i="1"/>
  <c r="AB27740" i="1"/>
  <c r="AB31685" i="1"/>
  <c r="AB20821" i="1"/>
  <c r="AB31146" i="1"/>
  <c r="AB34600" i="1"/>
  <c r="AB20193" i="1"/>
  <c r="AB12600" i="1"/>
  <c r="AB36581" i="1"/>
  <c r="AB26549" i="1"/>
  <c r="AB20817" i="1"/>
  <c r="AB14028" i="1"/>
  <c r="AB2648" i="1"/>
  <c r="AB23270" i="1"/>
  <c r="AB38935" i="1"/>
  <c r="AB19670" i="1"/>
  <c r="AB6173" i="1"/>
  <c r="AB4617" i="1"/>
  <c r="AB6707" i="1"/>
  <c r="AB14916" i="1"/>
  <c r="AB7866" i="1"/>
  <c r="AB1960" i="1"/>
  <c r="AB2198" i="1"/>
  <c r="AB34130" i="1"/>
  <c r="AB25065" i="1"/>
  <c r="AB38097" i="1"/>
  <c r="AB9235" i="1"/>
  <c r="AB10448" i="1"/>
  <c r="AB38168" i="1"/>
  <c r="AB24205" i="1"/>
  <c r="AB31999" i="1"/>
  <c r="AB4263" i="1"/>
  <c r="AB27971" i="1"/>
  <c r="AB37044" i="1"/>
  <c r="AB23687" i="1"/>
  <c r="AB14717" i="1"/>
  <c r="AB3952" i="1"/>
  <c r="AB24956" i="1"/>
  <c r="AB7987" i="1"/>
  <c r="AB17687" i="1"/>
  <c r="AB19822" i="1"/>
  <c r="AB39764" i="1"/>
  <c r="AB34832" i="1"/>
  <c r="AB25284" i="1"/>
  <c r="AB29662" i="1"/>
  <c r="AB21307" i="1"/>
  <c r="AB11128" i="1"/>
  <c r="AB9240" i="1"/>
  <c r="AB19264" i="1"/>
  <c r="AB6862" i="1"/>
  <c r="AB26363" i="1"/>
  <c r="AB10046" i="1"/>
  <c r="AB29419" i="1"/>
  <c r="AB28991" i="1"/>
  <c r="AB5933" i="1"/>
  <c r="AB9028" i="1"/>
  <c r="AB23307" i="1"/>
  <c r="AB39237" i="1"/>
  <c r="AB38758" i="1"/>
  <c r="AB7589" i="1"/>
  <c r="AB24424" i="1"/>
  <c r="AB13604" i="1"/>
  <c r="AB11111" i="1"/>
  <c r="AB22100" i="1"/>
  <c r="AB38774" i="1"/>
  <c r="AB30303" i="1"/>
  <c r="AB40118" i="1"/>
  <c r="AB29860" i="1"/>
  <c r="AB17771" i="1"/>
  <c r="AB26490" i="1"/>
  <c r="AB6305" i="1"/>
  <c r="AB2125" i="1"/>
  <c r="AB3926" i="1"/>
  <c r="AB17811" i="1"/>
  <c r="AB32544" i="1"/>
  <c r="AB31404" i="1"/>
  <c r="AB10791" i="1"/>
  <c r="AB30429" i="1"/>
  <c r="AB33784" i="1"/>
  <c r="AB22046" i="1"/>
  <c r="AB10517" i="1"/>
  <c r="AB37599" i="1"/>
  <c r="AB22979" i="1"/>
  <c r="AB27374" i="1"/>
  <c r="AB39438" i="1"/>
  <c r="AB24090" i="1"/>
  <c r="AB11178" i="1"/>
  <c r="AB20138" i="1"/>
  <c r="AB35536" i="1"/>
  <c r="AB13998" i="1"/>
  <c r="AB27954" i="1"/>
  <c r="AB33429" i="1"/>
  <c r="AB38991" i="1"/>
  <c r="AB16760" i="1"/>
  <c r="AB3126" i="1"/>
  <c r="AB16046" i="1"/>
  <c r="AB33892" i="1"/>
  <c r="AB28196" i="1"/>
  <c r="AB32658" i="1"/>
  <c r="AB39455" i="1"/>
  <c r="AB35954" i="1"/>
  <c r="AB31057" i="1"/>
  <c r="AB18654" i="1"/>
  <c r="AB15996" i="1"/>
  <c r="AB24271" i="1"/>
  <c r="AB27057" i="1"/>
  <c r="AB14776" i="1"/>
  <c r="AB5154" i="1"/>
  <c r="AB19485" i="1"/>
  <c r="AB26943" i="1"/>
  <c r="AB24056" i="1"/>
  <c r="AB35078" i="1"/>
  <c r="AB26865" i="1"/>
  <c r="AB37545" i="1"/>
  <c r="AB26727" i="1"/>
  <c r="AB21686" i="1"/>
  <c r="AB25253" i="1"/>
  <c r="AB10544" i="1"/>
  <c r="AB16323" i="1"/>
  <c r="AB40056" i="1"/>
  <c r="AB14913" i="1"/>
  <c r="AB10698" i="1"/>
  <c r="AB767" i="1"/>
  <c r="AB39495" i="1"/>
  <c r="AB12196" i="1"/>
  <c r="AB1202" i="1"/>
  <c r="AB12616" i="1"/>
  <c r="AB11949" i="1"/>
  <c r="AB18499" i="1"/>
  <c r="AB30236" i="1"/>
  <c r="AB26824" i="1"/>
  <c r="AB26301" i="1"/>
  <c r="AB1855" i="1"/>
  <c r="AB18987" i="1"/>
  <c r="AB12236" i="1"/>
  <c r="AB27890" i="1"/>
  <c r="AB22111" i="1"/>
  <c r="AB12796" i="1"/>
  <c r="AB33575" i="1"/>
  <c r="AB22845" i="1"/>
  <c r="AB7017" i="1"/>
  <c r="AB1098" i="1"/>
  <c r="AB5602" i="1"/>
  <c r="AB18543" i="1"/>
  <c r="AB21124" i="1"/>
  <c r="AB4773" i="1"/>
  <c r="AB33583" i="1"/>
  <c r="AB13368" i="1"/>
  <c r="AB516" i="1"/>
  <c r="AB8543" i="1"/>
  <c r="AB15215" i="1"/>
  <c r="AB29963" i="1"/>
  <c r="AB29579" i="1"/>
  <c r="AB37146" i="1"/>
  <c r="AB27146" i="1"/>
  <c r="AB5241" i="1"/>
  <c r="AB17350" i="1"/>
  <c r="AB10947" i="1"/>
  <c r="AB37969" i="1"/>
  <c r="AB14490" i="1"/>
  <c r="AB12528" i="1"/>
  <c r="AB34169" i="1"/>
  <c r="AB21100" i="1"/>
  <c r="AB25718" i="1"/>
  <c r="AB33910" i="1"/>
  <c r="AB21034" i="1"/>
  <c r="AB14895" i="1"/>
  <c r="AB37603" i="1"/>
  <c r="AB37725" i="1"/>
  <c r="AB21181" i="1"/>
  <c r="AB21955" i="1"/>
  <c r="AB11432" i="1"/>
  <c r="AB27413" i="1"/>
  <c r="AB29747" i="1"/>
  <c r="AB23780" i="1"/>
  <c r="AB25622" i="1"/>
  <c r="AB26049" i="1"/>
  <c r="AB40001" i="1"/>
  <c r="AB18995" i="1"/>
  <c r="AB12579" i="1"/>
  <c r="AB35961" i="1"/>
  <c r="AB10131" i="1"/>
  <c r="AB16524" i="1"/>
  <c r="AB23457" i="1"/>
  <c r="AB18899" i="1"/>
  <c r="AB22822" i="1"/>
  <c r="AB18032" i="1"/>
  <c r="AB34663" i="1"/>
  <c r="AB19165" i="1"/>
  <c r="AB2745" i="1"/>
  <c r="AB33289" i="1"/>
  <c r="AB883" i="1"/>
  <c r="AB10174" i="1"/>
  <c r="AB28121" i="1"/>
  <c r="AB4473" i="1"/>
  <c r="AB31329" i="1"/>
  <c r="AB24800" i="1"/>
  <c r="AB10287" i="1"/>
  <c r="AB17187" i="1"/>
  <c r="AB23415" i="1"/>
  <c r="AB4956" i="1"/>
  <c r="AB6076" i="1"/>
  <c r="AB7890" i="1"/>
  <c r="AB32915" i="1"/>
  <c r="AB19405" i="1"/>
  <c r="AB22140" i="1"/>
  <c r="AB27811" i="1"/>
  <c r="AB39501" i="1"/>
  <c r="AB20087" i="1"/>
  <c r="AB15684" i="1"/>
  <c r="AB32043" i="1"/>
  <c r="AB9794" i="1"/>
  <c r="AB38536" i="1"/>
  <c r="AB25105" i="1"/>
  <c r="AB34113" i="1"/>
  <c r="AB6060" i="1"/>
  <c r="AB3518" i="1"/>
  <c r="AB23308" i="1"/>
  <c r="AB22130" i="1"/>
  <c r="AB30677" i="1"/>
  <c r="AB29564" i="1"/>
  <c r="AB6467" i="1"/>
  <c r="AB1229" i="1"/>
  <c r="AB31033" i="1"/>
  <c r="AB36416" i="1"/>
  <c r="AB25451" i="1"/>
  <c r="AB22272" i="1"/>
  <c r="AB32085" i="1"/>
  <c r="AB20555" i="1"/>
  <c r="AB17743" i="1"/>
  <c r="AB39345" i="1"/>
  <c r="AB26064" i="1"/>
  <c r="AB31469" i="1"/>
  <c r="AB26217" i="1"/>
  <c r="AB11552" i="1"/>
  <c r="AB9270" i="1"/>
  <c r="AB23930" i="1"/>
  <c r="AB30892" i="1"/>
  <c r="AB40283" i="1"/>
  <c r="AB2390" i="1"/>
  <c r="AB39415" i="1"/>
  <c r="AB39411" i="1"/>
  <c r="AB4006" i="1"/>
  <c r="AB35965" i="1"/>
  <c r="AB5758" i="1"/>
  <c r="AB21734" i="1"/>
  <c r="AB8787" i="1"/>
  <c r="AB9655" i="1"/>
  <c r="AB18633" i="1"/>
  <c r="AB36819" i="1"/>
  <c r="AB4760" i="1"/>
  <c r="AB37795" i="1"/>
  <c r="AB8695" i="1"/>
  <c r="AB29507" i="1"/>
  <c r="AB23931" i="1"/>
  <c r="AB13693" i="1"/>
  <c r="AB36519" i="1"/>
  <c r="AB12580" i="1"/>
  <c r="AB40002" i="1"/>
  <c r="AB14188" i="1"/>
  <c r="AB27818" i="1"/>
  <c r="AB11424" i="1"/>
  <c r="AB23618" i="1"/>
  <c r="AB34622" i="1"/>
  <c r="AB12747" i="1"/>
  <c r="AB34132" i="1"/>
  <c r="AB24043" i="1"/>
  <c r="AB20654" i="1"/>
  <c r="AB26483" i="1"/>
  <c r="AB13737" i="1"/>
  <c r="AB23212" i="1"/>
  <c r="AB27266" i="1"/>
  <c r="AB33932" i="1"/>
  <c r="AB8284" i="1"/>
  <c r="AB26600" i="1"/>
  <c r="AB28529" i="1"/>
  <c r="AB35592" i="1"/>
  <c r="AB39492" i="1"/>
  <c r="AB17993" i="1"/>
  <c r="AB34624" i="1"/>
  <c r="AB25077" i="1"/>
  <c r="AB7704" i="1"/>
  <c r="AB12641" i="1"/>
  <c r="AB38243" i="1"/>
  <c r="AB22529" i="1"/>
  <c r="AB29737" i="1"/>
  <c r="AB18811" i="1"/>
  <c r="AB7805" i="1"/>
  <c r="AB36117" i="1"/>
  <c r="AB3266" i="1"/>
  <c r="AB40067" i="1"/>
  <c r="AB34502" i="1"/>
  <c r="AB39429" i="1"/>
  <c r="AB30700" i="1"/>
  <c r="AB25709" i="1"/>
  <c r="AB13601" i="1"/>
  <c r="AB36702" i="1"/>
  <c r="AB38889" i="1"/>
  <c r="AB20869" i="1"/>
  <c r="AB37783" i="1"/>
  <c r="AB18852" i="1"/>
  <c r="AB31040" i="1"/>
  <c r="AB23691" i="1"/>
  <c r="AB4746" i="1"/>
  <c r="AB16827" i="1"/>
  <c r="AB1277" i="1"/>
  <c r="AB39783" i="1"/>
  <c r="AB12737" i="1"/>
  <c r="AB28532" i="1"/>
  <c r="AB36930" i="1"/>
  <c r="AB29031" i="1"/>
  <c r="AB10032" i="1"/>
  <c r="AB19433" i="1"/>
  <c r="AB32715" i="1"/>
  <c r="AB15809" i="1"/>
  <c r="AB22125" i="1"/>
  <c r="AB23460" i="1"/>
  <c r="AB1147" i="1"/>
  <c r="AB24659" i="1"/>
  <c r="AB381" i="1"/>
  <c r="AB24759" i="1"/>
  <c r="AB12395" i="1"/>
  <c r="AB27709" i="1"/>
  <c r="AB32620" i="1"/>
  <c r="AB11663" i="1"/>
  <c r="AB37513" i="1"/>
  <c r="AB21168" i="1"/>
  <c r="AB35000" i="1"/>
  <c r="AB19006" i="1"/>
  <c r="AB6460" i="1"/>
  <c r="AB26567" i="1"/>
  <c r="AB10560" i="1"/>
  <c r="AB28881" i="1"/>
  <c r="AB8932" i="1"/>
  <c r="AB28061" i="1"/>
  <c r="AB3417" i="1"/>
  <c r="AB25408" i="1"/>
  <c r="AB29023" i="1"/>
  <c r="AB26589" i="1"/>
  <c r="AB17635" i="1"/>
  <c r="AB21598" i="1"/>
  <c r="AB27574" i="1"/>
  <c r="AB15460" i="1"/>
  <c r="AB34301" i="1"/>
  <c r="AB17240" i="1"/>
  <c r="AB7668" i="1"/>
  <c r="AB6886" i="1"/>
  <c r="AB16638" i="1"/>
  <c r="AB35963" i="1"/>
  <c r="AB21534" i="1"/>
  <c r="AB32604" i="1"/>
  <c r="AB21661" i="1"/>
  <c r="AB7049" i="1"/>
  <c r="AB5406" i="1"/>
  <c r="AB31348" i="1"/>
  <c r="AB9811" i="1"/>
  <c r="AB27516" i="1"/>
  <c r="AB6488" i="1"/>
  <c r="AB37758" i="1"/>
  <c r="AB19145" i="1"/>
  <c r="AB2110" i="1"/>
  <c r="AB18622" i="1"/>
  <c r="AB23402" i="1"/>
  <c r="AB21200" i="1"/>
  <c r="AB11796" i="1"/>
  <c r="AB22364" i="1"/>
  <c r="AB14083" i="1"/>
  <c r="AB21487" i="1"/>
  <c r="AB5035" i="1"/>
  <c r="AB17955" i="1"/>
  <c r="AB28926" i="1"/>
  <c r="AB39043" i="1"/>
  <c r="AB6831" i="1"/>
  <c r="AB31339" i="1"/>
  <c r="AB27418" i="1"/>
  <c r="AB14084" i="1"/>
  <c r="AB17357" i="1"/>
  <c r="AB17930" i="1"/>
  <c r="AB10483" i="1"/>
  <c r="AB10198" i="1"/>
  <c r="AB33508" i="1"/>
  <c r="AB33703" i="1"/>
  <c r="AB10688" i="1"/>
  <c r="AB36021" i="1"/>
  <c r="AB22754" i="1"/>
  <c r="AB26582" i="1"/>
  <c r="AB26766" i="1"/>
  <c r="AB31371" i="1"/>
  <c r="AB31641" i="1"/>
  <c r="AB23052" i="1"/>
  <c r="AB24261" i="1"/>
  <c r="AB12335" i="1"/>
  <c r="AB14884" i="1"/>
  <c r="AB10456" i="1"/>
  <c r="AB16812" i="1"/>
  <c r="AB35206" i="1"/>
  <c r="AB40271" i="1"/>
  <c r="AB16394" i="1"/>
  <c r="AB9574" i="1"/>
  <c r="AB19276" i="1"/>
  <c r="AB21878" i="1"/>
  <c r="AB29865" i="1"/>
  <c r="AB22908" i="1"/>
  <c r="AB38755" i="1"/>
  <c r="AB16887" i="1"/>
  <c r="AB12606" i="1"/>
  <c r="AB2463" i="1"/>
  <c r="AB4010" i="1"/>
  <c r="AB22256" i="1"/>
  <c r="AB28277" i="1"/>
  <c r="AB1305" i="1"/>
  <c r="AB15556" i="1"/>
  <c r="AB37678" i="1"/>
  <c r="AB2542" i="1"/>
  <c r="AB6964" i="1"/>
  <c r="AB24242" i="1"/>
  <c r="AB28716" i="1"/>
  <c r="AB27806" i="1"/>
  <c r="AB25898" i="1"/>
  <c r="AB15463" i="1"/>
  <c r="AB11195" i="1"/>
  <c r="AB26741" i="1"/>
  <c r="AB38873" i="1"/>
  <c r="AB6485" i="1"/>
  <c r="AB25731" i="1"/>
  <c r="AB27769" i="1"/>
  <c r="AB24371" i="1"/>
  <c r="AB15944" i="1"/>
  <c r="AB33748" i="1"/>
  <c r="AB34609" i="1"/>
  <c r="AB35107" i="1"/>
  <c r="AB29006" i="1"/>
  <c r="AB29648" i="1"/>
  <c r="AB33586" i="1"/>
  <c r="AB37862" i="1"/>
  <c r="AB14488" i="1"/>
  <c r="AB21131" i="1"/>
  <c r="AB12526" i="1"/>
  <c r="AB3479" i="1"/>
  <c r="AB23233" i="1"/>
  <c r="AB9336" i="1"/>
  <c r="AB33462" i="1"/>
  <c r="AB31571" i="1"/>
  <c r="AB24706" i="1"/>
  <c r="AB18820" i="1"/>
  <c r="AB7894" i="1"/>
  <c r="AB11336" i="1"/>
  <c r="AB29938" i="1"/>
  <c r="AB13771" i="1"/>
  <c r="AB11204" i="1"/>
  <c r="AB130" i="1"/>
  <c r="AB36325" i="1"/>
  <c r="AB10260" i="1"/>
  <c r="AB14195" i="1"/>
  <c r="AB36045" i="1"/>
  <c r="AB27958" i="1"/>
  <c r="AB27774" i="1"/>
  <c r="AB36532" i="1"/>
  <c r="AB31036" i="1"/>
  <c r="AB12625" i="1"/>
  <c r="AB34641" i="1"/>
  <c r="AB5577" i="1"/>
  <c r="AB40262" i="1"/>
  <c r="AB2602" i="1"/>
  <c r="AB3076" i="1"/>
  <c r="AB38749" i="1"/>
  <c r="AB4227" i="1"/>
  <c r="AB36039" i="1"/>
  <c r="AB32244" i="1"/>
  <c r="AB19576" i="1"/>
  <c r="AB17086" i="1"/>
  <c r="AB34926" i="1"/>
  <c r="AB37292" i="1"/>
  <c r="AB6754" i="1"/>
  <c r="AB14402" i="1"/>
  <c r="AB36445" i="1"/>
  <c r="AB30065" i="1"/>
  <c r="AB19031" i="1"/>
  <c r="AB34455" i="1"/>
  <c r="AB6700" i="1"/>
  <c r="AB27939" i="1"/>
  <c r="AB17071" i="1"/>
  <c r="AB21618" i="1"/>
  <c r="AB22112" i="1"/>
  <c r="AB25470" i="1"/>
  <c r="AB24091" i="1"/>
  <c r="AB20997" i="1"/>
  <c r="AB11735" i="1"/>
  <c r="AB28006" i="1"/>
  <c r="AB36192" i="1"/>
  <c r="AB8030" i="1"/>
  <c r="AB1586" i="1"/>
  <c r="AB12260" i="1"/>
  <c r="AB10973" i="1"/>
  <c r="AB37473" i="1"/>
  <c r="AB16031" i="1"/>
  <c r="AB32791" i="1"/>
  <c r="AB17077" i="1"/>
  <c r="AB22001" i="1"/>
  <c r="AB26472" i="1"/>
  <c r="AB6452" i="1"/>
  <c r="AB14541" i="1"/>
  <c r="AB15825" i="1"/>
  <c r="AB25481" i="1"/>
  <c r="AB15437" i="1"/>
  <c r="AB13811" i="1"/>
  <c r="AB39463" i="1"/>
  <c r="AB35730" i="1"/>
  <c r="AB25290" i="1"/>
  <c r="AB40144" i="1"/>
  <c r="AB2255" i="1"/>
  <c r="AB14345" i="1"/>
  <c r="AB27370" i="1"/>
  <c r="AB19582" i="1"/>
  <c r="AB32347" i="1"/>
  <c r="AB36441" i="1"/>
  <c r="AB15552" i="1"/>
  <c r="AB34649" i="1"/>
  <c r="AB4693" i="1"/>
  <c r="AB10234" i="1"/>
  <c r="AB12017" i="1"/>
  <c r="AB4250" i="1"/>
  <c r="AB30219" i="1"/>
  <c r="AB31745" i="1"/>
  <c r="AB20256" i="1"/>
  <c r="AB14950" i="1"/>
  <c r="AB23026" i="1"/>
  <c r="AB30581" i="1"/>
  <c r="AB37700" i="1"/>
  <c r="AB16040" i="1"/>
  <c r="AB9817" i="1"/>
  <c r="AB24968" i="1"/>
  <c r="AB29030" i="1"/>
  <c r="AB14460" i="1"/>
  <c r="AB33587" i="1"/>
  <c r="AB4935" i="1"/>
  <c r="AB23665" i="1"/>
  <c r="AB22867" i="1"/>
  <c r="AB12952" i="1"/>
  <c r="AB40327" i="1"/>
  <c r="AB12154" i="1"/>
  <c r="AB27794" i="1"/>
  <c r="AB33053" i="1"/>
  <c r="AB29980" i="1"/>
  <c r="AB23429" i="1"/>
  <c r="AB19055" i="1"/>
  <c r="AB35296" i="1"/>
  <c r="AB397" i="1"/>
  <c r="AB14204" i="1"/>
  <c r="AB38527" i="1"/>
  <c r="AB4365" i="1"/>
  <c r="AB24583" i="1"/>
  <c r="AB20841" i="1"/>
  <c r="AB18683" i="1"/>
  <c r="AB3246" i="1"/>
  <c r="AB9538" i="1"/>
  <c r="AB30606" i="1"/>
  <c r="AB5760" i="1"/>
  <c r="AB17133" i="1"/>
  <c r="AB4787" i="1"/>
  <c r="AB34745" i="1"/>
  <c r="AB14249" i="1"/>
  <c r="AB8617" i="1"/>
  <c r="AB36942" i="1"/>
  <c r="AB13622" i="1"/>
  <c r="AB3146" i="1"/>
  <c r="AB10164" i="1"/>
  <c r="AB16341" i="1"/>
  <c r="AB30211" i="1"/>
  <c r="AB25572" i="1"/>
  <c r="AB34927" i="1"/>
  <c r="AB16860" i="1"/>
  <c r="AB33373" i="1"/>
  <c r="AB31656" i="1"/>
  <c r="AB29220" i="1"/>
  <c r="AB7575" i="1"/>
  <c r="AB24768" i="1"/>
  <c r="AB14408" i="1"/>
  <c r="AB25206" i="1"/>
  <c r="AB31557" i="1"/>
  <c r="AB39855" i="1"/>
  <c r="AB15614" i="1"/>
  <c r="AB28299" i="1"/>
  <c r="AB9697" i="1"/>
  <c r="AB12654" i="1"/>
  <c r="AB8204" i="1"/>
  <c r="AB28440" i="1"/>
  <c r="AB18560" i="1"/>
  <c r="AB22285" i="1"/>
  <c r="AB32348" i="1"/>
  <c r="AB23330" i="1"/>
  <c r="AB7860" i="1"/>
  <c r="AB27616" i="1"/>
  <c r="AB32079" i="1"/>
  <c r="AB27123" i="1"/>
  <c r="AB32991" i="1"/>
  <c r="AB1913" i="1"/>
  <c r="AB29598" i="1"/>
  <c r="AB1809" i="1"/>
  <c r="AB20895" i="1"/>
  <c r="AB26102" i="1"/>
  <c r="AB30436" i="1"/>
  <c r="AB26501" i="1"/>
  <c r="AB19754" i="1"/>
  <c r="AB5950" i="1"/>
  <c r="AB33423" i="1"/>
  <c r="AB9308" i="1"/>
  <c r="AB8953" i="1"/>
  <c r="AB1957" i="1"/>
  <c r="AB14762" i="1"/>
  <c r="AB34094" i="1"/>
  <c r="AB20746" i="1"/>
  <c r="AB20788" i="1"/>
  <c r="AB20581" i="1"/>
  <c r="AB26591" i="1"/>
  <c r="AB29825" i="1"/>
  <c r="AB4398" i="1"/>
  <c r="AB17006" i="1"/>
  <c r="AB23046" i="1"/>
  <c r="AB10397" i="1"/>
  <c r="AB13328" i="1"/>
  <c r="AB23333" i="1"/>
  <c r="AB31351" i="1"/>
  <c r="AB29231" i="1"/>
  <c r="AB37574" i="1"/>
  <c r="AB10230" i="1"/>
  <c r="AB23268" i="1"/>
  <c r="AB11160" i="1"/>
  <c r="AB2694" i="1"/>
  <c r="AB27313" i="1"/>
  <c r="AB31734" i="1"/>
  <c r="AB23857" i="1"/>
  <c r="AB20976" i="1"/>
  <c r="AB35320" i="1"/>
  <c r="AB25644" i="1"/>
  <c r="AB39194" i="1"/>
  <c r="AB26715" i="1"/>
  <c r="AB3240" i="1"/>
  <c r="AB32529" i="1"/>
  <c r="AB4950" i="1"/>
  <c r="AB21375" i="1"/>
  <c r="AB31524" i="1"/>
  <c r="AB21899" i="1"/>
  <c r="AB20510" i="1"/>
  <c r="AB40409" i="1"/>
  <c r="AB29721" i="1"/>
  <c r="AB10445" i="1"/>
  <c r="AB27549" i="1"/>
  <c r="AB39826" i="1"/>
  <c r="AB20153" i="1"/>
  <c r="AB27863" i="1"/>
  <c r="AB27622" i="1"/>
  <c r="AB21559" i="1"/>
  <c r="AB12089" i="1"/>
  <c r="AB35057" i="1"/>
  <c r="AB3009" i="1"/>
  <c r="AB7185" i="1"/>
  <c r="AB21785" i="1"/>
  <c r="AB10132" i="1"/>
  <c r="AB5945" i="1"/>
  <c r="AB26121" i="1"/>
  <c r="AB11967" i="1"/>
  <c r="AB26221" i="1"/>
  <c r="AB5574" i="1"/>
  <c r="AB5202" i="1"/>
  <c r="AB38514" i="1"/>
  <c r="AB8539" i="1"/>
  <c r="AB21133" i="1"/>
  <c r="AB24962" i="1"/>
  <c r="AB33467" i="1"/>
  <c r="AB38548" i="1"/>
  <c r="AB33739" i="1"/>
  <c r="AB22070" i="1"/>
  <c r="AB9346" i="1"/>
  <c r="AB32394" i="1"/>
  <c r="AB21646" i="1"/>
  <c r="AB3863" i="1"/>
  <c r="AB25238" i="1"/>
  <c r="AB26318" i="1"/>
  <c r="AB20373" i="1"/>
  <c r="AB38376" i="1"/>
  <c r="AB12743" i="1"/>
  <c r="AB27609" i="1"/>
  <c r="AB8073" i="1"/>
  <c r="AB14509" i="1"/>
  <c r="AB6082" i="1"/>
  <c r="AB21682" i="1"/>
  <c r="AB34468" i="1"/>
  <c r="AB8742" i="1"/>
  <c r="AB11206" i="1"/>
  <c r="AB17017" i="1"/>
  <c r="AB28407" i="1"/>
  <c r="AB11598" i="1"/>
  <c r="AB10879" i="1"/>
  <c r="AB19409" i="1"/>
  <c r="AB8551" i="1"/>
  <c r="AB29837" i="1"/>
  <c r="AB8927" i="1"/>
  <c r="AB17202" i="1"/>
  <c r="AB18498" i="1"/>
  <c r="AB36391" i="1"/>
  <c r="AB2941" i="1"/>
  <c r="AB9714" i="1"/>
  <c r="AB11077" i="1"/>
  <c r="AB23179" i="1"/>
  <c r="AB12172" i="1"/>
  <c r="AB12674" i="1"/>
  <c r="AB10362" i="1"/>
  <c r="AB22823" i="1"/>
  <c r="AB25776" i="1"/>
  <c r="AB14718" i="1"/>
  <c r="AB29891" i="1"/>
  <c r="AB39595" i="1"/>
  <c r="AB7255" i="1"/>
  <c r="AB7795" i="1"/>
  <c r="AB24258" i="1"/>
  <c r="AB5448" i="1"/>
  <c r="AB13603" i="1"/>
  <c r="AB10048" i="1"/>
  <c r="AB6163" i="1"/>
  <c r="AB36756" i="1"/>
  <c r="AB27547" i="1"/>
  <c r="AB24805" i="1"/>
  <c r="AB33975" i="1"/>
  <c r="AB19267" i="1"/>
  <c r="AB2197" i="1"/>
  <c r="AB3347" i="1"/>
  <c r="AB12754" i="1"/>
  <c r="AB15023" i="1"/>
  <c r="AB18330" i="1"/>
  <c r="AB20385" i="1"/>
  <c r="AB20524" i="1"/>
  <c r="AB28992" i="1"/>
  <c r="AB5326" i="1"/>
  <c r="AB29499" i="1"/>
  <c r="AB2068" i="1"/>
  <c r="AB20745" i="1"/>
  <c r="AB18412" i="1"/>
  <c r="AB19879" i="1"/>
  <c r="AB8771" i="1"/>
  <c r="AB38927" i="1"/>
  <c r="AB29421" i="1"/>
  <c r="AB24786" i="1"/>
  <c r="AB26104" i="1"/>
  <c r="AB30004" i="1"/>
  <c r="AB22373" i="1"/>
  <c r="AB34950" i="1"/>
  <c r="AB38409" i="1"/>
  <c r="AB15434" i="1"/>
  <c r="AB14101" i="1"/>
  <c r="AB29397" i="1"/>
  <c r="AB35697" i="1"/>
  <c r="AB17487" i="1"/>
  <c r="AB36153" i="1"/>
  <c r="AB33093" i="1"/>
  <c r="AB3355" i="1"/>
  <c r="AB27565" i="1"/>
  <c r="AB2209" i="1"/>
  <c r="AB4970" i="1"/>
  <c r="AB35116" i="1"/>
  <c r="AB28929" i="1"/>
  <c r="AB30485" i="1"/>
  <c r="AB38387" i="1"/>
  <c r="AB20352" i="1"/>
  <c r="AB13670" i="1"/>
  <c r="AB8531" i="1"/>
  <c r="AB36592" i="1"/>
  <c r="AB35026" i="1"/>
  <c r="AB35325" i="1"/>
  <c r="AB12124" i="1"/>
  <c r="AB16411" i="1"/>
  <c r="AB171" i="1"/>
  <c r="AB7453" i="1"/>
  <c r="AB22595" i="1"/>
  <c r="AB21884" i="1"/>
  <c r="AB4271" i="1"/>
  <c r="AB39852" i="1"/>
  <c r="AB14450" i="1"/>
  <c r="AB2717" i="1"/>
  <c r="AB15656" i="1"/>
  <c r="AB18267" i="1"/>
  <c r="AB33410" i="1"/>
  <c r="AB8598" i="1"/>
  <c r="AB7551" i="1"/>
  <c r="AB33510" i="1"/>
  <c r="AB1332" i="1"/>
  <c r="AB8717" i="1"/>
  <c r="AB16655" i="1"/>
  <c r="AB9603" i="1"/>
  <c r="AB25202" i="1"/>
  <c r="AB18478" i="1"/>
  <c r="AB21518" i="1"/>
  <c r="AB9236" i="1"/>
  <c r="AB9462" i="1"/>
  <c r="AB5907" i="1"/>
  <c r="AB3572" i="1"/>
  <c r="AB31135" i="1"/>
  <c r="AB10045" i="1"/>
  <c r="AB17536" i="1"/>
  <c r="AB14036" i="1"/>
  <c r="AB23919" i="1"/>
  <c r="AB35762" i="1"/>
  <c r="AB11907" i="1"/>
  <c r="AB23367" i="1"/>
  <c r="AB10741" i="1"/>
  <c r="AB28060" i="1"/>
  <c r="AB40309" i="1"/>
  <c r="AB9350" i="1"/>
  <c r="AB36166" i="1"/>
  <c r="AB32263" i="1"/>
  <c r="AB37706" i="1"/>
  <c r="AB20828" i="1"/>
  <c r="AB243" i="1"/>
  <c r="AB20542" i="1"/>
  <c r="AB23184" i="1"/>
  <c r="AB17275" i="1"/>
  <c r="AB35297" i="1"/>
  <c r="AB32629" i="1"/>
  <c r="AB996" i="1"/>
  <c r="AB13238" i="1"/>
  <c r="AB32899" i="1"/>
  <c r="AB6790" i="1"/>
  <c r="AB18548" i="1"/>
  <c r="AB8432" i="1"/>
  <c r="AB24406" i="1"/>
  <c r="AB18237" i="1"/>
  <c r="AB30452" i="1"/>
  <c r="AB11727" i="1"/>
  <c r="AB32033" i="1"/>
  <c r="AB18072" i="1"/>
  <c r="AB16785" i="1"/>
  <c r="AB8369" i="1"/>
  <c r="AB16686" i="1"/>
  <c r="AB22380" i="1"/>
  <c r="AB2947" i="1"/>
  <c r="AB37910" i="1"/>
  <c r="AB33110" i="1"/>
  <c r="AB25740" i="1"/>
  <c r="AB7816" i="1"/>
  <c r="AB21204" i="1"/>
  <c r="AB23615" i="1"/>
  <c r="AB39566" i="1"/>
  <c r="AB13795" i="1"/>
  <c r="AB23894" i="1"/>
  <c r="AB2291" i="1"/>
  <c r="AB26661" i="1"/>
  <c r="AB7399" i="1"/>
  <c r="AB24237" i="1"/>
  <c r="AB6267" i="1"/>
  <c r="AB8025" i="1"/>
  <c r="AB37898" i="1"/>
  <c r="AB24806" i="1"/>
  <c r="AB38112" i="1"/>
  <c r="AB32223" i="1"/>
  <c r="AB21171" i="1"/>
  <c r="AB37374" i="1"/>
  <c r="AB23846" i="1"/>
  <c r="AB26469" i="1"/>
  <c r="AB12878" i="1"/>
  <c r="AB9178" i="1"/>
  <c r="AB33443" i="1"/>
  <c r="AB39868" i="1"/>
  <c r="AB23510" i="1"/>
  <c r="AB6713" i="1"/>
  <c r="AB21755" i="1"/>
  <c r="AB31154" i="1"/>
  <c r="AB2000" i="1"/>
  <c r="AB31280" i="1"/>
  <c r="AB27500" i="1"/>
  <c r="AB26932" i="1"/>
  <c r="AB15234" i="1"/>
  <c r="AB2706" i="1"/>
  <c r="AB24910" i="1"/>
  <c r="AB32459" i="1"/>
  <c r="AB27401" i="1"/>
  <c r="AB2235" i="1"/>
  <c r="AB18385" i="1"/>
  <c r="AB20148" i="1"/>
  <c r="AB36715" i="1"/>
  <c r="AB23123" i="1"/>
  <c r="AB25814" i="1"/>
  <c r="AB25106" i="1"/>
  <c r="AB7214" i="1"/>
  <c r="AB8858" i="1"/>
  <c r="AB30371" i="1"/>
  <c r="AB30078" i="1"/>
  <c r="AB18119" i="1"/>
  <c r="AB38704" i="1"/>
  <c r="AB27696" i="1"/>
  <c r="AB35956" i="1"/>
  <c r="AB8802" i="1"/>
  <c r="AB29979" i="1"/>
  <c r="AB34008" i="1"/>
  <c r="AB14358" i="1"/>
  <c r="AB32353" i="1"/>
  <c r="AB26899" i="1"/>
  <c r="AB13469" i="1"/>
  <c r="AB5865" i="1"/>
  <c r="AB7150" i="1"/>
  <c r="AB36537" i="1"/>
  <c r="AB19575" i="1"/>
  <c r="AB23486" i="1"/>
  <c r="AB1486" i="1"/>
  <c r="AB33402" i="1"/>
  <c r="AB21093" i="1"/>
  <c r="AB20220" i="1"/>
  <c r="AB9242" i="1"/>
  <c r="AB34714" i="1"/>
  <c r="AB38102" i="1"/>
  <c r="AB30254" i="1"/>
  <c r="AB33868" i="1"/>
  <c r="AB18541" i="1"/>
  <c r="AB5250" i="1"/>
  <c r="AB31372" i="1"/>
  <c r="AB37711" i="1"/>
  <c r="AB17255" i="1"/>
  <c r="AB13703" i="1"/>
  <c r="AB18508" i="1"/>
  <c r="AB34135" i="1"/>
  <c r="AB17269" i="1"/>
  <c r="AB34460" i="1"/>
  <c r="AB15952" i="1"/>
  <c r="AB35966" i="1"/>
  <c r="AB4823" i="1"/>
  <c r="AB15653" i="1"/>
  <c r="AB21190" i="1"/>
  <c r="AB25762" i="1"/>
  <c r="AB23066" i="1"/>
  <c r="AB25725" i="1"/>
  <c r="AB5088" i="1"/>
  <c r="AB16211" i="1"/>
  <c r="AB36513" i="1"/>
  <c r="AB32955" i="1"/>
  <c r="AB38467" i="1"/>
  <c r="AB35156" i="1"/>
  <c r="AB28304" i="1"/>
  <c r="AB18953" i="1"/>
  <c r="AB22715" i="1"/>
  <c r="AB34898" i="1"/>
  <c r="AB17494" i="1"/>
  <c r="AB37256" i="1"/>
  <c r="AB18805" i="1"/>
  <c r="AB13824" i="1"/>
  <c r="AB32920" i="1"/>
  <c r="AB27397" i="1"/>
  <c r="AB28093" i="1"/>
  <c r="AB11643" i="1"/>
  <c r="AB2183" i="1"/>
  <c r="AB34546" i="1"/>
  <c r="AB31608" i="1"/>
  <c r="AB7531" i="1"/>
  <c r="AB22618" i="1"/>
  <c r="AB14628" i="1"/>
  <c r="AB22657" i="1"/>
  <c r="AB16586" i="1"/>
  <c r="AB1009" i="1"/>
  <c r="AB1030" i="1"/>
  <c r="AB22080" i="1"/>
  <c r="AB12468" i="1"/>
  <c r="AB12205" i="1"/>
  <c r="AB34851" i="1"/>
  <c r="AB14820" i="1"/>
  <c r="AB37097" i="1"/>
  <c r="AB39811" i="1"/>
  <c r="AB33247" i="1"/>
  <c r="AB36741" i="1"/>
  <c r="AB27642" i="1"/>
  <c r="AB21051" i="1"/>
  <c r="AB16563" i="1"/>
  <c r="AB27707" i="1"/>
  <c r="AB1399" i="1"/>
  <c r="AB18403" i="1"/>
  <c r="AB11458" i="1"/>
  <c r="AB12219" i="1"/>
  <c r="AB34429" i="1"/>
  <c r="AB15318" i="1"/>
  <c r="AB18463" i="1"/>
  <c r="AB6154" i="1"/>
  <c r="AB19761" i="1"/>
  <c r="AB32782" i="1"/>
  <c r="AB10901" i="1"/>
  <c r="AB37208" i="1"/>
  <c r="AB30884" i="1"/>
  <c r="AB39748" i="1"/>
  <c r="AB22792" i="1"/>
  <c r="AB19622" i="1"/>
  <c r="AB23376" i="1"/>
  <c r="AB35246" i="1"/>
  <c r="AB36010" i="1"/>
  <c r="AB10685" i="1"/>
  <c r="AB37372" i="1"/>
  <c r="AB39945" i="1"/>
  <c r="AB30849" i="1"/>
  <c r="AB16704" i="1"/>
  <c r="AB17875" i="1"/>
  <c r="AB25897" i="1"/>
  <c r="AB9094" i="1"/>
  <c r="AB34362" i="1"/>
  <c r="AB34500" i="1"/>
  <c r="AB23832" i="1"/>
  <c r="AB34990" i="1"/>
  <c r="AB1017" i="1"/>
  <c r="AB38626" i="1"/>
  <c r="AB15817" i="1"/>
  <c r="AB38009" i="1"/>
  <c r="AB363" i="1"/>
  <c r="AB37065" i="1"/>
  <c r="AB27018" i="1"/>
  <c r="AB29175" i="1"/>
  <c r="AB23720" i="1"/>
  <c r="AB13672" i="1"/>
  <c r="AB36602" i="1"/>
  <c r="AB21802" i="1"/>
  <c r="AB37972" i="1"/>
  <c r="AB3338" i="1"/>
  <c r="AB40307" i="1"/>
  <c r="AB27700" i="1"/>
  <c r="AB29007" i="1"/>
  <c r="AB7458" i="1"/>
  <c r="AB22117" i="1"/>
  <c r="AB34068" i="1"/>
  <c r="AB14480" i="1"/>
  <c r="AB40069" i="1"/>
  <c r="AB20786" i="1"/>
  <c r="AB30873" i="1"/>
  <c r="AB33335" i="1"/>
  <c r="AB32266" i="1"/>
  <c r="AB21161" i="1"/>
  <c r="AB10558" i="1"/>
  <c r="AB12282" i="1"/>
  <c r="AB4472" i="1"/>
  <c r="AB38615" i="1"/>
  <c r="AB21831" i="1"/>
  <c r="AB12178" i="1"/>
  <c r="AB7581" i="1"/>
  <c r="AB25966" i="1"/>
  <c r="AB12256" i="1"/>
  <c r="AB15489" i="1"/>
  <c r="AB22911" i="1"/>
  <c r="AB18346" i="1"/>
  <c r="AB21537" i="1"/>
  <c r="AB10590" i="1"/>
  <c r="AB24521" i="1"/>
  <c r="AB4639" i="1"/>
  <c r="AB31029" i="1"/>
  <c r="AB12833" i="1"/>
  <c r="AB14431" i="1"/>
  <c r="AB38732" i="1"/>
  <c r="AB9956" i="1"/>
  <c r="AB15941" i="1"/>
  <c r="AB4711" i="1"/>
  <c r="AB27562" i="1"/>
  <c r="AB8950" i="1"/>
  <c r="AB38269" i="1"/>
  <c r="AB33072" i="1"/>
  <c r="AB15186" i="1"/>
  <c r="AB33879" i="1"/>
  <c r="AB23484" i="1"/>
  <c r="AB39683" i="1"/>
  <c r="AB11610" i="1"/>
  <c r="AB24525" i="1"/>
  <c r="AB17015" i="1"/>
  <c r="AB26609" i="1"/>
  <c r="AB27591" i="1"/>
  <c r="AB25154" i="1"/>
  <c r="AB33957" i="1"/>
  <c r="AB39647" i="1"/>
  <c r="AB10634" i="1"/>
  <c r="AB21179" i="1"/>
  <c r="AB24829" i="1"/>
  <c r="AB34148" i="1"/>
  <c r="AB33514" i="1"/>
  <c r="AB12151" i="1"/>
  <c r="AB19214" i="1"/>
  <c r="AB36636" i="1"/>
  <c r="AB10781" i="1"/>
  <c r="AB1313" i="1"/>
  <c r="AB34051" i="1"/>
  <c r="AB38126" i="1"/>
  <c r="AB10748" i="1"/>
  <c r="AB28233" i="1"/>
  <c r="AB13838" i="1"/>
  <c r="AB15865" i="1"/>
  <c r="AB17196" i="1"/>
  <c r="AB12658" i="1"/>
  <c r="AB20847" i="1"/>
  <c r="AB137" i="1"/>
  <c r="AB12214" i="1"/>
  <c r="AB11231" i="1"/>
  <c r="AB26920" i="1"/>
  <c r="AB4641" i="1"/>
  <c r="AB32162" i="1"/>
  <c r="AB18964" i="1"/>
  <c r="AB34536" i="1"/>
  <c r="AB24314" i="1"/>
  <c r="AB38063" i="1"/>
  <c r="AB17300" i="1"/>
  <c r="AB29516" i="1"/>
  <c r="AB28780" i="1"/>
  <c r="AB36459" i="1"/>
  <c r="AB4553" i="1"/>
  <c r="AB31155" i="1"/>
  <c r="AB32637" i="1"/>
  <c r="AB30655" i="1"/>
  <c r="AB8276" i="1"/>
  <c r="AB19905" i="1"/>
  <c r="AB7071" i="1"/>
  <c r="AB5464" i="1"/>
  <c r="AB37060" i="1"/>
  <c r="AB23836" i="1"/>
  <c r="AB10163" i="1"/>
  <c r="AB12951" i="1"/>
  <c r="AB36313" i="1"/>
  <c r="AB35810" i="1"/>
  <c r="AB9096" i="1"/>
  <c r="AB14689" i="1"/>
  <c r="AB19493" i="1"/>
  <c r="AB12610" i="1"/>
  <c r="AB25370" i="1"/>
  <c r="AB35858" i="1"/>
  <c r="AB13831" i="1"/>
  <c r="AB26404" i="1"/>
  <c r="AB36898" i="1"/>
  <c r="AB20742" i="1"/>
  <c r="AB17441" i="1"/>
  <c r="AB14602" i="1"/>
  <c r="AB17904" i="1"/>
  <c r="AB27606" i="1"/>
  <c r="AB23154" i="1"/>
  <c r="AB19673" i="1"/>
  <c r="AB23175" i="1"/>
  <c r="AB29025" i="1"/>
  <c r="AB6151" i="1"/>
  <c r="AB12677" i="1"/>
  <c r="AB33584" i="1"/>
  <c r="AB15968" i="1"/>
  <c r="AB32356" i="1"/>
  <c r="AB13351" i="1"/>
  <c r="AB31510" i="1"/>
  <c r="AB12438" i="1"/>
  <c r="AB17037" i="1"/>
  <c r="AB20116" i="1"/>
  <c r="AB27453" i="1"/>
  <c r="AB20962" i="1"/>
  <c r="AB28382" i="1"/>
  <c r="AB24141" i="1"/>
  <c r="AB32254" i="1"/>
  <c r="AB23863" i="1"/>
  <c r="AB14478" i="1"/>
  <c r="AB40483" i="1"/>
  <c r="AB16409" i="1"/>
  <c r="AB13438" i="1"/>
  <c r="AB34496" i="1"/>
  <c r="AB36748" i="1"/>
  <c r="AB3690" i="1"/>
  <c r="AB26293" i="1"/>
  <c r="AB8874" i="1"/>
  <c r="AB24514" i="1"/>
  <c r="AB37456" i="1"/>
  <c r="AB34985" i="1"/>
  <c r="AB19705" i="1"/>
  <c r="AB37433" i="1"/>
  <c r="AB16333" i="1"/>
  <c r="AB17208" i="1"/>
  <c r="AB12095" i="1"/>
  <c r="AB24796" i="1"/>
  <c r="AB38052" i="1"/>
  <c r="AB16899" i="1"/>
  <c r="AB21832" i="1"/>
  <c r="AB11822" i="1"/>
  <c r="AB25872" i="1"/>
  <c r="AB353" i="1"/>
  <c r="AB8097" i="1"/>
  <c r="AB21544" i="1"/>
  <c r="AB12585" i="1"/>
  <c r="AB28188" i="1"/>
  <c r="AB14157" i="1"/>
  <c r="AB16643" i="1"/>
  <c r="AB15477" i="1"/>
  <c r="AB15606" i="1"/>
  <c r="AB21500" i="1"/>
  <c r="AB32150" i="1"/>
  <c r="AB8632" i="1"/>
  <c r="AB22607" i="1"/>
  <c r="AB35698" i="1"/>
  <c r="AB25365" i="1"/>
  <c r="AB37474" i="1"/>
  <c r="AB32950" i="1"/>
  <c r="AB30273" i="1"/>
  <c r="AB35833" i="1"/>
  <c r="AB28915" i="1"/>
  <c r="AB12055" i="1"/>
  <c r="AB20382" i="1"/>
  <c r="AB27223" i="1"/>
  <c r="AB22571" i="1"/>
  <c r="AB19593" i="1"/>
  <c r="AB17762" i="1"/>
  <c r="AB40473" i="1"/>
  <c r="AB8479" i="1"/>
  <c r="AB17984" i="1"/>
  <c r="AB2658" i="1"/>
  <c r="AB24369" i="1"/>
  <c r="AB2690" i="1"/>
  <c r="AB37428" i="1"/>
  <c r="AB11568" i="1"/>
  <c r="AB21853" i="1"/>
  <c r="AB1406" i="1"/>
  <c r="AB18230" i="1"/>
  <c r="AB12618" i="1"/>
  <c r="AB9007" i="1"/>
  <c r="AB17668" i="1"/>
  <c r="AB39408" i="1"/>
  <c r="AB4163" i="1"/>
  <c r="AB18107" i="1"/>
  <c r="AB35093" i="1"/>
  <c r="AB22456" i="1"/>
  <c r="AB8784" i="1"/>
  <c r="AB19584" i="1"/>
  <c r="AB19629" i="1"/>
  <c r="AB27283" i="1"/>
  <c r="AB30394" i="1"/>
  <c r="AB30707" i="1"/>
  <c r="AB3900" i="1"/>
  <c r="AB6962" i="1"/>
  <c r="AB15257" i="1"/>
  <c r="AB11649" i="1"/>
  <c r="AB29079" i="1"/>
  <c r="AB26619" i="1"/>
  <c r="AB17874" i="1"/>
  <c r="AB27801" i="1"/>
  <c r="AB12483" i="1"/>
  <c r="AB40101" i="1"/>
  <c r="AB28815" i="1"/>
  <c r="AB14777" i="1"/>
  <c r="AB30980" i="1"/>
  <c r="AB32674" i="1"/>
  <c r="AB16784" i="1"/>
  <c r="AB34721" i="1"/>
  <c r="AB23511" i="1"/>
  <c r="AB5707" i="1"/>
  <c r="AB8645" i="1"/>
  <c r="AB13290" i="1"/>
  <c r="AB40440" i="1"/>
  <c r="AB19816" i="1"/>
  <c r="AB20456" i="1"/>
  <c r="AB13841" i="1"/>
  <c r="AB31587" i="1"/>
  <c r="AB24390" i="1"/>
  <c r="AB10802" i="1"/>
  <c r="AB25485" i="1"/>
  <c r="AB12666" i="1"/>
  <c r="AB4160" i="1"/>
  <c r="AB17917" i="1"/>
  <c r="AB24151" i="1"/>
  <c r="AB27003" i="1"/>
  <c r="AB33572" i="1"/>
  <c r="AB16496" i="1"/>
  <c r="AB31786" i="1"/>
  <c r="AB10927" i="1"/>
  <c r="AB10743" i="1"/>
  <c r="AB40381" i="1"/>
  <c r="AB13053" i="1"/>
  <c r="AB37449" i="1"/>
  <c r="AB4607" i="1"/>
  <c r="AB39484" i="1"/>
  <c r="AB22500" i="1"/>
  <c r="AB24048" i="1"/>
  <c r="AB27548" i="1"/>
  <c r="AB7602" i="1"/>
  <c r="AB31402" i="1"/>
  <c r="AB23238" i="1"/>
  <c r="AB11621" i="1"/>
  <c r="AB459" i="1"/>
  <c r="AB36162" i="1"/>
  <c r="AB20339" i="1"/>
  <c r="AB33103" i="1"/>
  <c r="AB31011" i="1"/>
  <c r="AB4909" i="1"/>
  <c r="AB35028" i="1"/>
  <c r="AB25402" i="1"/>
  <c r="AB17766" i="1"/>
  <c r="AB39602" i="1"/>
  <c r="AB35519" i="1"/>
  <c r="AB27523" i="1"/>
  <c r="AB12351" i="1"/>
  <c r="AB7283" i="1"/>
  <c r="AB6011" i="1"/>
  <c r="AB10219" i="1"/>
  <c r="AB13711" i="1"/>
  <c r="AB14199" i="1"/>
  <c r="AB35705" i="1"/>
  <c r="AB23786" i="1"/>
  <c r="AB16597" i="1"/>
  <c r="AB5303" i="1"/>
  <c r="AB39019" i="1"/>
  <c r="AB40411" i="1"/>
  <c r="AB19680" i="1"/>
  <c r="AB16185" i="1"/>
  <c r="AB18031" i="1"/>
  <c r="AB40226" i="1"/>
  <c r="AB4924" i="1"/>
  <c r="AB15004" i="1"/>
  <c r="AB16497" i="1"/>
  <c r="AB9812" i="1"/>
  <c r="AB31664" i="1"/>
  <c r="AB1965" i="1"/>
  <c r="AB14040" i="1"/>
  <c r="AB5034" i="1"/>
  <c r="AB33699" i="1"/>
  <c r="AB26900" i="1"/>
  <c r="AB20415" i="1"/>
  <c r="AB36218" i="1"/>
  <c r="AB37709" i="1"/>
  <c r="AB20698" i="1"/>
  <c r="AB35822" i="1"/>
  <c r="AB2051" i="1"/>
  <c r="AB13128" i="1"/>
  <c r="AB2256" i="1"/>
  <c r="AB25344" i="1"/>
  <c r="AB38422" i="1"/>
  <c r="AB12699" i="1"/>
  <c r="AB39882" i="1"/>
  <c r="AB34503" i="1"/>
  <c r="AB14646" i="1"/>
  <c r="AB37036" i="1"/>
  <c r="AB17974" i="1"/>
  <c r="AB6632" i="1"/>
  <c r="AB18083" i="1"/>
  <c r="AB16636" i="1"/>
  <c r="AB1479" i="1"/>
  <c r="AB10221" i="1"/>
  <c r="AB24876" i="1"/>
  <c r="AB18182" i="1"/>
  <c r="AB15547" i="1"/>
  <c r="AB29086" i="1"/>
  <c r="AB17256" i="1"/>
  <c r="AB36538" i="1"/>
  <c r="AB4125" i="1"/>
  <c r="AB18812" i="1"/>
  <c r="AB28400" i="1"/>
  <c r="AB37675" i="1"/>
  <c r="AB20196" i="1"/>
  <c r="AB32392" i="1"/>
  <c r="AB33776" i="1"/>
  <c r="AB5988" i="1"/>
  <c r="AB22378" i="1"/>
  <c r="AB23147" i="1"/>
  <c r="AB25626" i="1"/>
  <c r="AB23588" i="1"/>
  <c r="AB18869" i="1"/>
  <c r="AB10404" i="1"/>
  <c r="AB17848" i="1"/>
  <c r="AB9430" i="1"/>
  <c r="AB33705" i="1"/>
  <c r="AB6826" i="1"/>
  <c r="AB40285" i="1"/>
  <c r="AB34785" i="1"/>
  <c r="AB16901" i="1"/>
  <c r="AB32479" i="1"/>
  <c r="AB3742" i="1"/>
  <c r="AB28102" i="1"/>
  <c r="AB34139" i="1"/>
  <c r="AB25812" i="1"/>
  <c r="AB25274" i="1"/>
  <c r="AB19605" i="1"/>
  <c r="AB26107" i="1"/>
  <c r="AB3678" i="1"/>
  <c r="AB7244" i="1"/>
  <c r="AB10175" i="1"/>
  <c r="AB25219" i="1"/>
  <c r="AB1242" i="1"/>
  <c r="AB28459" i="1"/>
  <c r="AB9995" i="1"/>
  <c r="AB20190" i="1"/>
  <c r="AB38095" i="1"/>
  <c r="AB28681" i="1"/>
  <c r="AB3295" i="1"/>
  <c r="AB14439" i="1"/>
  <c r="AB19415" i="1"/>
  <c r="AB10710" i="1"/>
  <c r="AB21218" i="1"/>
  <c r="AB24360" i="1"/>
  <c r="AB5451" i="1"/>
  <c r="AB28178" i="1"/>
  <c r="AB8611" i="1"/>
  <c r="AB19956" i="1"/>
  <c r="AB39243" i="1"/>
  <c r="AB35240" i="1"/>
  <c r="AB17918" i="1"/>
  <c r="AB12047" i="1"/>
  <c r="AB32089" i="1"/>
  <c r="AB21569" i="1"/>
  <c r="AB19464" i="1"/>
  <c r="AB25500" i="1"/>
  <c r="AB17599" i="1"/>
  <c r="AB19968" i="1"/>
  <c r="AB6161" i="1"/>
  <c r="AB39373" i="1"/>
  <c r="AB35466" i="1"/>
  <c r="AB30425" i="1"/>
  <c r="AB25636" i="1"/>
  <c r="AB3329" i="1"/>
  <c r="AB40386" i="1"/>
  <c r="AB20213" i="1"/>
  <c r="AB3258" i="1"/>
  <c r="AB21535" i="1"/>
  <c r="AB14038" i="1"/>
  <c r="AB14941" i="1"/>
  <c r="AB38738" i="1"/>
  <c r="AB11309" i="1"/>
  <c r="AB29965" i="1"/>
  <c r="AB26511" i="1"/>
  <c r="AB16632" i="1"/>
  <c r="AB28314" i="1"/>
  <c r="AB26614" i="1"/>
  <c r="AB26740" i="1"/>
  <c r="AB36837" i="1"/>
  <c r="AB30660" i="1"/>
  <c r="AB9717" i="1"/>
  <c r="AB9447" i="1"/>
  <c r="AB2578" i="1"/>
  <c r="AB36941" i="1"/>
  <c r="AB14014" i="1"/>
  <c r="AB37490" i="1"/>
  <c r="AB3367" i="1"/>
  <c r="AB15978" i="1"/>
  <c r="AB4727" i="1"/>
  <c r="AB3609" i="1"/>
  <c r="AB9897" i="1"/>
  <c r="AB27506" i="1"/>
  <c r="AB30644" i="1"/>
  <c r="AB25079" i="1"/>
  <c r="AB37002" i="1"/>
  <c r="AB36023" i="1"/>
  <c r="AB22293" i="1"/>
  <c r="AB2270" i="1"/>
  <c r="AB24862" i="1"/>
  <c r="AB31741" i="1"/>
  <c r="AB24327" i="1"/>
  <c r="AB2074" i="1"/>
  <c r="AB892" i="1"/>
  <c r="AB6678" i="1"/>
  <c r="AB11853" i="1"/>
  <c r="AB907" i="1"/>
  <c r="AB23982" i="1"/>
  <c r="AB31186" i="1"/>
  <c r="AB36180" i="1"/>
  <c r="AB30210" i="1"/>
  <c r="AB16702" i="1"/>
  <c r="AB34196" i="1"/>
  <c r="AB25751" i="1"/>
  <c r="AB19238" i="1"/>
  <c r="AB12000" i="1"/>
  <c r="AB33622" i="1"/>
  <c r="AB5386" i="1"/>
  <c r="AB38425" i="1"/>
  <c r="AB29310" i="1"/>
  <c r="AB11252" i="1"/>
  <c r="AB10835" i="1"/>
  <c r="AB39195" i="1"/>
  <c r="AB36568" i="1"/>
  <c r="AB32909" i="1"/>
  <c r="AB10892" i="1"/>
  <c r="AB14608" i="1"/>
  <c r="AB36917" i="1"/>
  <c r="AB35184" i="1"/>
  <c r="AB26565" i="1"/>
  <c r="AB33066" i="1"/>
  <c r="AB3784" i="1"/>
  <c r="AB18305" i="1"/>
  <c r="AB4803" i="1"/>
  <c r="AB26368" i="1"/>
  <c r="AB24155" i="1"/>
  <c r="AB14690" i="1"/>
  <c r="AB4095" i="1"/>
  <c r="AB6931" i="1"/>
  <c r="AB16054" i="1"/>
  <c r="AB34732" i="1"/>
  <c r="AB10923" i="1"/>
  <c r="AB36766" i="1"/>
  <c r="AB19677" i="1"/>
  <c r="AB31088" i="1"/>
  <c r="AB2490" i="1"/>
  <c r="AB26610" i="1"/>
  <c r="AB22259" i="1"/>
  <c r="AB22027" i="1"/>
  <c r="AB31266" i="1"/>
  <c r="AB38655" i="1"/>
  <c r="AB38214" i="1"/>
  <c r="AB16870" i="1"/>
  <c r="AB4627" i="1"/>
  <c r="AB3410" i="1"/>
  <c r="AB28552" i="1"/>
  <c r="AB27611" i="1"/>
  <c r="AB8002" i="1"/>
  <c r="AB23992" i="1"/>
  <c r="AB10038" i="1"/>
  <c r="AB17176" i="1"/>
  <c r="AB23322" i="1"/>
  <c r="AB14067" i="1"/>
  <c r="AB8379" i="1"/>
  <c r="AB1142" i="1"/>
  <c r="AB32367" i="1"/>
  <c r="AB29407" i="1"/>
  <c r="AB33394" i="1"/>
  <c r="AB22744" i="1"/>
  <c r="AB7089" i="1"/>
  <c r="AB8105" i="1"/>
  <c r="AB24741" i="1"/>
  <c r="AB24486" i="1"/>
  <c r="AB18373" i="1"/>
  <c r="AB40127" i="1"/>
  <c r="AB14077" i="1"/>
  <c r="AB18374" i="1"/>
  <c r="AB35125" i="1"/>
  <c r="AB15098" i="1"/>
  <c r="AB29982" i="1"/>
  <c r="AB10398" i="1"/>
  <c r="AB16744" i="1"/>
  <c r="AB29609" i="1"/>
  <c r="AB11570" i="1"/>
  <c r="AB14516" i="1"/>
  <c r="AB17609" i="1"/>
  <c r="AB25529" i="1"/>
  <c r="AB5401" i="1"/>
  <c r="AB34247" i="1"/>
  <c r="AB17461" i="1"/>
  <c r="AB6735" i="1"/>
  <c r="AB22842" i="1"/>
  <c r="AB26072" i="1"/>
  <c r="AB10925" i="1"/>
  <c r="AB29675" i="1"/>
  <c r="AB37468" i="1"/>
  <c r="AB29760" i="1"/>
  <c r="AB13581" i="1"/>
  <c r="AB15875" i="1"/>
  <c r="AB20589" i="1"/>
  <c r="AB9916" i="1"/>
  <c r="AB38137" i="1"/>
  <c r="AB8885" i="1"/>
  <c r="AB37578" i="1"/>
  <c r="AB23056" i="1"/>
  <c r="AB2407" i="1"/>
  <c r="AB23047" i="1"/>
  <c r="AB37078" i="1"/>
  <c r="AB6955" i="1"/>
  <c r="AB29300" i="1"/>
  <c r="AB2339" i="1"/>
  <c r="AB36380" i="1"/>
  <c r="AB12472" i="1"/>
  <c r="AB20868" i="1"/>
  <c r="AB24072" i="1"/>
  <c r="AB20282" i="1"/>
  <c r="AB28865" i="1"/>
  <c r="AB29777" i="1"/>
  <c r="AB32667" i="1"/>
  <c r="AB18082" i="1"/>
  <c r="AB33754" i="1"/>
  <c r="AB35840" i="1"/>
  <c r="AB28814" i="1"/>
  <c r="AB35323" i="1"/>
  <c r="AB15301" i="1"/>
  <c r="AB18793" i="1"/>
  <c r="AB31360" i="1"/>
  <c r="AB11217" i="1"/>
  <c r="AB11401" i="1"/>
  <c r="AB39350" i="1"/>
  <c r="AB29539" i="1"/>
  <c r="AB3202" i="1"/>
  <c r="AB2579" i="1"/>
  <c r="AB10275" i="1"/>
  <c r="AB10677" i="1"/>
  <c r="AB20748" i="1"/>
  <c r="AB5226" i="1"/>
  <c r="AB13517" i="1"/>
  <c r="AB35749" i="1"/>
  <c r="AB16089" i="1"/>
  <c r="AB8693" i="1"/>
  <c r="AB10807" i="1"/>
  <c r="AB27596" i="1"/>
  <c r="AB39885" i="1"/>
  <c r="AB40286" i="1"/>
  <c r="AB9526" i="1"/>
  <c r="AB22708" i="1"/>
  <c r="AB2702" i="1"/>
  <c r="AB15781" i="1"/>
  <c r="AB34097" i="1"/>
  <c r="AB29599" i="1"/>
  <c r="AB31617" i="1"/>
  <c r="AB38370" i="1"/>
  <c r="AB5564" i="1"/>
  <c r="AB7513" i="1"/>
  <c r="AB25160" i="1"/>
  <c r="AB28475" i="1"/>
  <c r="AB34760" i="1"/>
  <c r="AB25610" i="1"/>
  <c r="AB6013" i="1"/>
  <c r="AB9341" i="1"/>
  <c r="AB14668" i="1"/>
  <c r="AB19939" i="1"/>
  <c r="AB33260" i="1"/>
  <c r="AB28553" i="1"/>
  <c r="AB14489" i="1"/>
  <c r="AB20181" i="1"/>
  <c r="AB34653" i="1"/>
  <c r="AB7607" i="1"/>
  <c r="AB7845" i="1"/>
  <c r="AB12595" i="1"/>
  <c r="AB39514" i="1"/>
  <c r="AB3369" i="1"/>
  <c r="AB6080" i="1"/>
  <c r="AB10041" i="1"/>
  <c r="AB18060" i="1"/>
  <c r="AB37126" i="1"/>
  <c r="AB31080" i="1"/>
  <c r="AB9815" i="1"/>
  <c r="AB30778" i="1"/>
  <c r="AB32673" i="1"/>
  <c r="AB9508" i="1"/>
  <c r="AB36285" i="1"/>
  <c r="AB22620" i="1"/>
  <c r="AB3699" i="1"/>
  <c r="AB39639" i="1"/>
  <c r="AB3972" i="1"/>
  <c r="AB8918" i="1"/>
  <c r="AB40082" i="1"/>
  <c r="AB30337" i="1"/>
  <c r="AB19013" i="1"/>
  <c r="AB11757" i="1"/>
  <c r="AB16279" i="1"/>
  <c r="AB39698" i="1"/>
  <c r="AB7751" i="1"/>
  <c r="AB3872" i="1"/>
  <c r="AB22833" i="1"/>
  <c r="AB16832" i="1"/>
  <c r="AB40408" i="1"/>
  <c r="AB21454" i="1"/>
  <c r="AB36888" i="1"/>
  <c r="AB28771" i="1"/>
  <c r="AB27620" i="1"/>
  <c r="AB35818" i="1"/>
  <c r="AB30091" i="1"/>
  <c r="AB34405" i="1"/>
  <c r="AB23922" i="1"/>
  <c r="AB34187" i="1"/>
  <c r="AB38061" i="1"/>
  <c r="AB33293" i="1"/>
  <c r="AB21296" i="1"/>
  <c r="AB10257" i="1"/>
  <c r="AB29485" i="1"/>
  <c r="AB35326" i="1"/>
  <c r="AB12987" i="1"/>
  <c r="AB27335" i="1"/>
  <c r="AB39369" i="1"/>
  <c r="AB25143" i="1"/>
  <c r="AB2272" i="1"/>
  <c r="AB10052" i="1"/>
  <c r="AB24015" i="1"/>
  <c r="AB9705" i="1"/>
  <c r="AB14508" i="1"/>
  <c r="AB3502" i="1"/>
  <c r="AB479" i="1"/>
  <c r="AB12413" i="1"/>
  <c r="AB16231" i="1"/>
  <c r="AB15762" i="1"/>
  <c r="AB18821" i="1"/>
  <c r="AB10792" i="1"/>
  <c r="AB34824" i="1"/>
  <c r="AB23755" i="1"/>
  <c r="AB7794" i="1"/>
  <c r="AB20127" i="1"/>
  <c r="AB7981" i="1"/>
  <c r="AB27785" i="1"/>
  <c r="AB24545" i="1"/>
  <c r="AB24496" i="1"/>
  <c r="AB14994" i="1"/>
  <c r="AB29002" i="1"/>
  <c r="AB10810" i="1"/>
  <c r="AB23834" i="1"/>
  <c r="AB8754" i="1"/>
  <c r="AB17206" i="1"/>
  <c r="AB15943" i="1"/>
  <c r="AB29057" i="1"/>
  <c r="AB14016" i="1"/>
  <c r="AB20951" i="1"/>
  <c r="AB31564" i="1"/>
  <c r="AB30766" i="1"/>
  <c r="AB14906" i="1"/>
  <c r="AB13400" i="1"/>
  <c r="AB27059" i="1"/>
  <c r="AB15745" i="1"/>
  <c r="AB25455" i="1"/>
  <c r="AB9984" i="1"/>
  <c r="AB9223" i="1"/>
  <c r="AB9251" i="1"/>
  <c r="AB9440" i="1"/>
  <c r="AB31316" i="1"/>
  <c r="AB19546" i="1"/>
  <c r="AB33813" i="1"/>
  <c r="AB31599" i="1"/>
  <c r="AB10432" i="1"/>
  <c r="AB9301" i="1"/>
  <c r="AB23337" i="1"/>
  <c r="AB10003" i="1"/>
  <c r="AB2346" i="1"/>
  <c r="AB28787" i="1"/>
  <c r="AB12301" i="1"/>
  <c r="AB26032" i="1"/>
  <c r="AB25099" i="1"/>
  <c r="AB33058" i="1"/>
  <c r="AB10595" i="1"/>
  <c r="AB12603" i="1"/>
  <c r="AB30305" i="1"/>
  <c r="AB3593" i="1"/>
  <c r="AB36472" i="1"/>
  <c r="AB11905" i="1"/>
  <c r="AB5547" i="1"/>
  <c r="AB34359" i="1"/>
  <c r="AB12108" i="1"/>
  <c r="AB32398" i="1"/>
  <c r="AB8403" i="1"/>
  <c r="AB18390" i="1"/>
  <c r="AB30293" i="1"/>
  <c r="AB37666" i="1"/>
  <c r="AB11886" i="1"/>
  <c r="AB17314" i="1"/>
  <c r="AB37462" i="1"/>
  <c r="AB6812" i="1"/>
  <c r="AB11805" i="1"/>
  <c r="AB30139" i="1"/>
  <c r="AB18455" i="1"/>
  <c r="AB2331" i="1"/>
  <c r="AB36944" i="1"/>
  <c r="AB14206" i="1"/>
  <c r="AB9553" i="1"/>
  <c r="AB13839" i="1"/>
  <c r="AB3934" i="1"/>
  <c r="AB18866" i="1"/>
  <c r="AB37318" i="1"/>
  <c r="AB12323" i="1"/>
  <c r="AB3495" i="1"/>
  <c r="AB15194" i="1"/>
  <c r="AB6291" i="1"/>
  <c r="AB23920" i="1"/>
  <c r="AB38077" i="1"/>
  <c r="AB11640" i="1"/>
  <c r="AB15910" i="1"/>
  <c r="AB36075" i="1"/>
  <c r="AB17685" i="1"/>
  <c r="AB16576" i="1"/>
  <c r="AB21237" i="1"/>
  <c r="AB22566" i="1"/>
  <c r="AB20964" i="1"/>
  <c r="AB9981" i="1"/>
  <c r="AB22087" i="1"/>
  <c r="AB22313" i="1"/>
  <c r="AB16749" i="1"/>
  <c r="AB30154" i="1"/>
  <c r="AB10615" i="1"/>
  <c r="AB2928" i="1"/>
  <c r="AB28908" i="1"/>
  <c r="AB25608" i="1"/>
  <c r="AB12014" i="1"/>
  <c r="AB13883" i="1"/>
  <c r="AB38592" i="1"/>
  <c r="AB9818" i="1"/>
  <c r="AB39537" i="1"/>
  <c r="AB13424" i="1"/>
  <c r="AB33215" i="1"/>
  <c r="AB20820" i="1"/>
  <c r="AB19063" i="1"/>
  <c r="AB22539" i="1"/>
  <c r="AB746" i="1"/>
  <c r="AB29634" i="1"/>
  <c r="AB16042" i="1"/>
  <c r="AB33225" i="1"/>
  <c r="AB34510" i="1"/>
  <c r="AB17977" i="1"/>
  <c r="AB17458" i="1"/>
  <c r="AB6030" i="1"/>
  <c r="AB30977" i="1"/>
  <c r="AB3741" i="1"/>
  <c r="AB22826" i="1"/>
  <c r="AB27888" i="1"/>
  <c r="AB4523" i="1"/>
  <c r="AB11956" i="1"/>
  <c r="AB14607" i="1"/>
  <c r="AB34704" i="1"/>
  <c r="AB2194" i="1"/>
  <c r="AB6527" i="1"/>
  <c r="AB28947" i="1"/>
  <c r="AB31297" i="1"/>
  <c r="AB28323" i="1"/>
  <c r="AB28312" i="1"/>
  <c r="AB14814" i="1"/>
  <c r="AB13779" i="1"/>
  <c r="AB33300" i="1"/>
  <c r="AB11779" i="1"/>
  <c r="AB31790" i="1"/>
  <c r="AB18909" i="1"/>
  <c r="AB25306" i="1"/>
  <c r="AB24915" i="1"/>
  <c r="AB32713" i="1"/>
  <c r="AB12700" i="1"/>
  <c r="AB13212" i="1"/>
  <c r="AB8201" i="1"/>
  <c r="AB33451" i="1"/>
  <c r="AB5733" i="1"/>
  <c r="AB12557" i="1"/>
  <c r="AB35509" i="1"/>
  <c r="AB25968" i="1"/>
  <c r="AB10583" i="1"/>
  <c r="AB2334" i="1"/>
  <c r="AB20416" i="1"/>
  <c r="AB5270" i="1"/>
  <c r="AB9400" i="1"/>
  <c r="AB10417" i="1"/>
  <c r="AB31131" i="1"/>
  <c r="AB28201" i="1"/>
  <c r="AB19895" i="1"/>
  <c r="AB21154" i="1"/>
  <c r="AB34800" i="1"/>
  <c r="AB36681" i="1"/>
  <c r="AB10813" i="1"/>
  <c r="AB7310" i="1"/>
  <c r="AB10391" i="1"/>
  <c r="AB30854" i="1"/>
  <c r="AB7943" i="1"/>
  <c r="AB35446" i="1"/>
  <c r="AB18897" i="1"/>
  <c r="AB10546" i="1"/>
  <c r="AB16289" i="1"/>
  <c r="AB19958" i="1"/>
  <c r="AB13421" i="1"/>
  <c r="AB28021" i="1"/>
  <c r="AB34374" i="1"/>
  <c r="AB33243" i="1"/>
  <c r="AB34345" i="1"/>
  <c r="AB6447" i="1"/>
  <c r="AB29441" i="1"/>
  <c r="AB39580" i="1"/>
  <c r="AB16003" i="1"/>
  <c r="AB27623" i="1"/>
  <c r="AB36228" i="1"/>
  <c r="AB17154" i="1"/>
  <c r="AB40280" i="1"/>
  <c r="AB8319" i="1"/>
  <c r="AB18398" i="1"/>
  <c r="AB7215" i="1"/>
  <c r="AB25930" i="1"/>
  <c r="AB28801" i="1"/>
  <c r="AB1671" i="1"/>
  <c r="AB16206" i="1"/>
  <c r="AB7906" i="1"/>
  <c r="AB9109" i="1"/>
  <c r="AB9470" i="1"/>
  <c r="AB8509" i="1"/>
  <c r="AB6705" i="1"/>
  <c r="AB33105" i="1"/>
  <c r="AB14656" i="1"/>
  <c r="AB9208" i="1"/>
  <c r="AB21514" i="1"/>
  <c r="AB30902" i="1"/>
  <c r="AB29962" i="1"/>
  <c r="AB33308" i="1"/>
  <c r="AB39638" i="1"/>
  <c r="AB30690" i="1"/>
  <c r="AB12916" i="1"/>
  <c r="AB24518" i="1"/>
  <c r="AB15388" i="1"/>
  <c r="AB36989" i="1"/>
  <c r="AB33612" i="1"/>
  <c r="AB33125" i="1"/>
  <c r="AB36904" i="1"/>
  <c r="AB38439" i="1"/>
  <c r="AB35020" i="1"/>
  <c r="AB21918" i="1"/>
  <c r="AB24407" i="1"/>
  <c r="AB28638" i="1"/>
  <c r="AB4861" i="1"/>
  <c r="AB40250" i="1"/>
  <c r="AB25265" i="1"/>
  <c r="AB4943" i="1"/>
  <c r="AB21061" i="1"/>
  <c r="AB29997" i="1"/>
  <c r="AB17613" i="1"/>
  <c r="AB12821" i="1"/>
  <c r="AB3805" i="1"/>
  <c r="AB30372" i="1"/>
  <c r="AB31848" i="1"/>
  <c r="AB8673" i="1"/>
  <c r="AB11880" i="1"/>
  <c r="AB27160" i="1"/>
  <c r="AB35174" i="1"/>
  <c r="AB12419" i="1"/>
  <c r="AB15767" i="1"/>
  <c r="AB39793" i="1"/>
  <c r="AB40389" i="1"/>
  <c r="AB22641" i="1"/>
  <c r="AB37367" i="1"/>
  <c r="AB39618" i="1"/>
  <c r="AB34371" i="1"/>
  <c r="AB33052" i="1"/>
  <c r="AB13285" i="1"/>
  <c r="AB29050" i="1"/>
  <c r="AB20195" i="1"/>
  <c r="AB8158" i="1"/>
  <c r="AB8330" i="1"/>
  <c r="AB1896" i="1"/>
  <c r="AB19818" i="1"/>
  <c r="AB15544" i="1"/>
  <c r="AB27530" i="1"/>
  <c r="AB16781" i="1"/>
  <c r="AB7291" i="1"/>
  <c r="AB24597" i="1"/>
  <c r="AB38433" i="1"/>
  <c r="AB23605" i="1"/>
  <c r="AB3038" i="1"/>
  <c r="AB23793" i="1"/>
  <c r="AB3303" i="1"/>
  <c r="AB32944" i="1"/>
  <c r="AB33708" i="1"/>
  <c r="AB36104" i="1"/>
  <c r="AB10905" i="1"/>
  <c r="AB24455" i="1"/>
  <c r="AB15068" i="1"/>
  <c r="AB16787" i="1"/>
  <c r="AB6508" i="1"/>
  <c r="AB2589" i="1"/>
  <c r="AB37365" i="1"/>
  <c r="AB10784" i="1"/>
  <c r="AB3059" i="1"/>
  <c r="AB34354" i="1"/>
  <c r="AB3488" i="1"/>
  <c r="AB38228" i="1"/>
  <c r="AB8247" i="1"/>
  <c r="AB30734" i="1"/>
  <c r="AB1977" i="1"/>
  <c r="AB26486" i="1"/>
  <c r="AB21848" i="1"/>
  <c r="AB9820" i="1"/>
  <c r="AB23769" i="1"/>
  <c r="AB35339" i="1"/>
  <c r="AB31546" i="1"/>
  <c r="AB30909" i="1"/>
  <c r="AB7844" i="1"/>
  <c r="AB26814" i="1"/>
  <c r="AB33802" i="1"/>
  <c r="AB38368" i="1"/>
  <c r="AB4340" i="1"/>
  <c r="AB20110" i="1"/>
  <c r="AB1812" i="1"/>
  <c r="AB22277" i="1"/>
  <c r="AB30357" i="1"/>
  <c r="AB22415" i="1"/>
  <c r="AB39753" i="1"/>
  <c r="AB18438" i="1"/>
  <c r="AB19779" i="1"/>
  <c r="AB23662" i="1"/>
  <c r="AB2836" i="1"/>
  <c r="AB8423" i="1"/>
  <c r="AB35600" i="1"/>
  <c r="AB39219" i="1"/>
  <c r="AB71" i="1"/>
  <c r="AB6570" i="1"/>
  <c r="AB16111" i="1"/>
  <c r="AB31654" i="1"/>
  <c r="AB9850" i="1"/>
  <c r="AB38496" i="1"/>
  <c r="AB24332" i="1"/>
  <c r="AB29080" i="1"/>
  <c r="AB13020" i="1"/>
  <c r="AB32552" i="1"/>
  <c r="AB2248" i="1"/>
  <c r="AB32300" i="1"/>
  <c r="AB13879" i="1"/>
  <c r="AB35522" i="1"/>
  <c r="AB20351" i="1"/>
  <c r="AB28119" i="1"/>
  <c r="AB34252" i="1"/>
  <c r="AB14235" i="1"/>
  <c r="AB36287" i="1"/>
  <c r="AB15100" i="1"/>
  <c r="AB2459" i="1"/>
  <c r="AB36926" i="1"/>
  <c r="AB9398" i="1"/>
  <c r="AB7189" i="1"/>
  <c r="AB23070" i="1"/>
  <c r="AB32617" i="1"/>
  <c r="AB20176" i="1"/>
  <c r="AB9720" i="1"/>
  <c r="AB3785" i="1"/>
  <c r="AB2379" i="1"/>
  <c r="AB32309" i="1"/>
  <c r="AB31452" i="1"/>
  <c r="AB39731" i="1"/>
  <c r="AB1589" i="1"/>
  <c r="AB15655" i="1"/>
  <c r="AB16364" i="1"/>
  <c r="AB786" i="1"/>
  <c r="AB6813" i="1"/>
  <c r="AB1945" i="1"/>
  <c r="AB4564" i="1"/>
  <c r="AB29542" i="1"/>
  <c r="AB34438" i="1"/>
  <c r="AB3019" i="1"/>
  <c r="AB16094" i="1"/>
  <c r="AB7442" i="1"/>
  <c r="AB32880" i="1"/>
  <c r="AB35008" i="1"/>
  <c r="AB1546" i="1"/>
  <c r="AB29375" i="1"/>
  <c r="AB24125" i="1"/>
  <c r="AB730" i="1"/>
  <c r="AB8550" i="1"/>
  <c r="AB12317" i="1"/>
  <c r="AB12522" i="1"/>
  <c r="AB7664" i="1"/>
  <c r="AB246" i="1"/>
  <c r="AB6155" i="1"/>
  <c r="AB38119" i="1"/>
  <c r="AB26074" i="1"/>
  <c r="AB39436" i="1"/>
  <c r="AB39162" i="1"/>
  <c r="AB1507" i="1"/>
  <c r="AB3849" i="1"/>
  <c r="AB39743" i="1"/>
  <c r="AB22650" i="1"/>
  <c r="AB5022" i="1"/>
  <c r="AB26909" i="1"/>
  <c r="AB27268" i="1"/>
  <c r="AB4144" i="1"/>
  <c r="AB5229" i="1"/>
  <c r="AB22212" i="1"/>
  <c r="AB18321" i="1"/>
  <c r="AB24695" i="1"/>
  <c r="AB25417" i="1"/>
  <c r="AB1188" i="1"/>
  <c r="AB17876" i="1"/>
  <c r="AB11689" i="1"/>
  <c r="AB23317" i="1"/>
  <c r="AB13681" i="1"/>
  <c r="AB22917" i="1"/>
  <c r="AB3841" i="1"/>
  <c r="AB12027" i="1"/>
  <c r="AB18315" i="1"/>
  <c r="AB19155" i="1"/>
  <c r="AB8027" i="1"/>
  <c r="AB7882" i="1"/>
  <c r="AB40330" i="1"/>
  <c r="AB28599" i="1"/>
  <c r="AB9713" i="1"/>
  <c r="AB36780" i="1"/>
  <c r="AB34550" i="1"/>
  <c r="AB26850" i="1"/>
  <c r="AB6098" i="1"/>
  <c r="AB36937" i="1"/>
  <c r="AB36474" i="1"/>
  <c r="AB26704" i="1"/>
  <c r="AB21731" i="1"/>
  <c r="AB20102" i="1"/>
  <c r="AB19425" i="1"/>
  <c r="AB495" i="1"/>
  <c r="AB16977" i="1"/>
  <c r="AB26261" i="1"/>
  <c r="AB36396" i="1"/>
  <c r="AB10021" i="1"/>
  <c r="AB28162" i="1"/>
  <c r="AB15909" i="1"/>
  <c r="AB28120" i="1"/>
  <c r="AB8685" i="1"/>
  <c r="AB21837" i="1"/>
  <c r="AB11327" i="1"/>
  <c r="AB15739" i="1"/>
  <c r="AB27050" i="1"/>
  <c r="AB27558" i="1"/>
  <c r="AB16152" i="1"/>
  <c r="AB40272" i="1"/>
  <c r="AB29797" i="1"/>
  <c r="AB23886" i="1"/>
  <c r="AB2021" i="1"/>
  <c r="AB36187" i="1"/>
  <c r="AB40152" i="1"/>
  <c r="AB15353" i="1"/>
  <c r="AB27842" i="1"/>
  <c r="AB15246" i="1"/>
  <c r="AB17445" i="1"/>
  <c r="AB26308" i="1"/>
  <c r="AB1822" i="1"/>
  <c r="AB10724" i="1"/>
  <c r="AB32752" i="1"/>
  <c r="AB33538" i="1"/>
  <c r="AB35401" i="1"/>
  <c r="AB32762" i="1"/>
  <c r="AB15519" i="1"/>
  <c r="AB8478" i="1"/>
  <c r="AB27061" i="1"/>
  <c r="AB7265" i="1"/>
  <c r="AB11248" i="1"/>
  <c r="AB29045" i="1"/>
  <c r="AB7738" i="1"/>
  <c r="AB28547" i="1"/>
  <c r="AB32889" i="1"/>
  <c r="AB542" i="1"/>
  <c r="AB15392" i="1"/>
  <c r="AB19329" i="1"/>
  <c r="AB28338" i="1"/>
  <c r="AB32587" i="1"/>
  <c r="AB23815" i="1"/>
  <c r="AB40021" i="1"/>
  <c r="AB20695" i="1"/>
  <c r="AB18684" i="1"/>
  <c r="AB36692" i="1"/>
  <c r="AB3554" i="1"/>
  <c r="AB20211" i="1"/>
  <c r="AB27998" i="1"/>
  <c r="AB11498" i="1"/>
  <c r="AB32572" i="1"/>
  <c r="AB14595" i="1"/>
  <c r="AB13190" i="1"/>
  <c r="AB32775" i="1"/>
  <c r="AB14470" i="1"/>
  <c r="AB28461" i="1"/>
  <c r="AB2948" i="1"/>
  <c r="AB13252" i="1"/>
  <c r="AB2265" i="1"/>
  <c r="AB22383" i="1"/>
  <c r="AB24142" i="1"/>
  <c r="AB16816" i="1"/>
  <c r="AB9173" i="1"/>
  <c r="AB36017" i="1"/>
  <c r="AB35091" i="1"/>
  <c r="AB338" i="1"/>
  <c r="AB21811" i="1"/>
  <c r="AB31804" i="1"/>
  <c r="AB7630" i="1"/>
  <c r="AB10969" i="1"/>
  <c r="AB33124" i="1"/>
  <c r="AB32317" i="1"/>
  <c r="AB38831" i="1"/>
  <c r="AB13382" i="1"/>
  <c r="AB12672" i="1"/>
  <c r="AB8228" i="1"/>
  <c r="AB9052" i="1"/>
  <c r="AB38980" i="1"/>
  <c r="AB39453" i="1"/>
  <c r="AB13692" i="1"/>
  <c r="AB9328" i="1"/>
  <c r="AB31384" i="1"/>
  <c r="AB28639" i="1"/>
  <c r="AB17182" i="1"/>
  <c r="AB13251" i="1"/>
  <c r="AB3421" i="1"/>
  <c r="AB33602" i="1"/>
  <c r="AB24613" i="1"/>
  <c r="AB33273" i="1"/>
  <c r="AB26601" i="1"/>
  <c r="AB7995" i="1"/>
  <c r="AB25157" i="1"/>
  <c r="AB6152" i="1"/>
  <c r="AB12159" i="1"/>
  <c r="AB19802" i="1"/>
  <c r="AB39445" i="1"/>
  <c r="AB10536" i="1"/>
  <c r="AB34253" i="1"/>
  <c r="AB29286" i="1"/>
  <c r="AB6915" i="1"/>
  <c r="AB23512" i="1"/>
  <c r="AB17181" i="1"/>
  <c r="AB17108" i="1"/>
  <c r="AB30079" i="1"/>
  <c r="AB34221" i="1"/>
  <c r="AB17784" i="1"/>
  <c r="AB26673" i="1"/>
  <c r="AB16401" i="1"/>
  <c r="AB6551" i="1"/>
  <c r="AB13255" i="1"/>
  <c r="AB24227" i="1"/>
  <c r="AB13247" i="1"/>
  <c r="AB27021" i="1"/>
  <c r="AB5115" i="1"/>
  <c r="AB21676" i="1"/>
  <c r="AB25280" i="1"/>
  <c r="AB19347" i="1"/>
  <c r="AB18666" i="1"/>
  <c r="AB5665" i="1"/>
  <c r="AB4219" i="1"/>
  <c r="AB36515" i="1"/>
  <c r="AB19434" i="1"/>
  <c r="AB11940" i="1"/>
  <c r="AB21067" i="1"/>
  <c r="AB18310" i="1"/>
  <c r="AB30752" i="1"/>
  <c r="AB21483" i="1"/>
  <c r="AB12274" i="1"/>
  <c r="AB877" i="1"/>
  <c r="AB30804" i="1"/>
  <c r="AB37391" i="1"/>
  <c r="AB15107" i="1"/>
  <c r="AB25864" i="1"/>
  <c r="AB29655" i="1"/>
  <c r="AB33123" i="1"/>
  <c r="AB24169" i="1"/>
  <c r="AB36473" i="1"/>
  <c r="AB11652" i="1"/>
  <c r="AB32173" i="1"/>
  <c r="AB6063" i="1"/>
  <c r="AB30076" i="1"/>
  <c r="AB37688" i="1"/>
  <c r="AB32241" i="1"/>
  <c r="AB40371" i="1"/>
  <c r="AB16555" i="1"/>
  <c r="AB7797" i="1"/>
  <c r="AB39686" i="1"/>
  <c r="AB36268" i="1"/>
  <c r="AB34370" i="1"/>
  <c r="AB25289" i="1"/>
  <c r="AB19250" i="1"/>
  <c r="AB12053" i="1"/>
  <c r="AB38503" i="1"/>
  <c r="AB26717" i="1"/>
  <c r="AB32278" i="1"/>
  <c r="AB22777" i="1"/>
  <c r="AB22542" i="1"/>
  <c r="AB6083" i="1"/>
  <c r="AB37820" i="1"/>
  <c r="AB25369" i="1"/>
  <c r="AB562" i="1"/>
  <c r="AB33447" i="1"/>
  <c r="AB13873" i="1"/>
  <c r="AB9684" i="1"/>
  <c r="AB17380" i="1"/>
  <c r="AB14877" i="1"/>
  <c r="AB23682" i="1"/>
  <c r="AB26799" i="1"/>
  <c r="AB2350" i="1"/>
  <c r="AB37948" i="1"/>
  <c r="AB28918" i="1"/>
  <c r="AB24668" i="1"/>
  <c r="AB1128" i="1"/>
  <c r="AB34401" i="1"/>
  <c r="AB37525" i="1"/>
  <c r="AB26581" i="1"/>
  <c r="AB27299" i="1"/>
  <c r="AB38186" i="1"/>
  <c r="AB32745" i="1"/>
  <c r="AB29070" i="1"/>
  <c r="AB13991" i="1"/>
  <c r="AB14623" i="1"/>
  <c r="AB19691" i="1"/>
  <c r="AB26423" i="1"/>
  <c r="AB35947" i="1"/>
  <c r="AB29367" i="1"/>
  <c r="AB36935" i="1"/>
  <c r="AB4969" i="1"/>
  <c r="AB24885" i="1"/>
  <c r="AB8167" i="1"/>
  <c r="AB9025" i="1"/>
  <c r="AB37038" i="1"/>
  <c r="AB33069" i="1"/>
  <c r="AB24675" i="1"/>
  <c r="AB25075" i="1"/>
  <c r="AB14553" i="1"/>
  <c r="AB9477" i="1"/>
  <c r="AB35234" i="1"/>
  <c r="AB36990" i="1"/>
  <c r="AB5781" i="1"/>
  <c r="AB23867" i="1"/>
  <c r="AB35133" i="1"/>
  <c r="AB6407" i="1"/>
  <c r="AB11769" i="1"/>
  <c r="AB18117" i="1"/>
  <c r="AB30711" i="1"/>
  <c r="AB11993" i="1"/>
  <c r="AB32799" i="1"/>
  <c r="AB37069" i="1"/>
  <c r="AB13870" i="1"/>
  <c r="AB29703" i="1"/>
  <c r="AB20783" i="1"/>
  <c r="AB38337" i="1"/>
  <c r="AB28807" i="1"/>
  <c r="AB10750" i="1"/>
  <c r="AB30913" i="1"/>
  <c r="AB30381" i="1"/>
  <c r="AB11344" i="1"/>
  <c r="AB34002" i="1"/>
  <c r="AB19410" i="1"/>
  <c r="AB8305" i="1"/>
  <c r="AB16125" i="1"/>
  <c r="AB32853" i="1"/>
  <c r="AB20936" i="1"/>
  <c r="AB39750" i="1"/>
  <c r="AB14605" i="1"/>
  <c r="AB13499" i="1"/>
  <c r="AB12578" i="1"/>
  <c r="AB8416" i="1"/>
  <c r="AB5876" i="1"/>
  <c r="AB18577" i="1"/>
  <c r="AB37170" i="1"/>
  <c r="AB30782" i="1"/>
  <c r="AB29464" i="1"/>
  <c r="AB38957" i="1"/>
  <c r="AB33644" i="1"/>
  <c r="AB16571" i="1"/>
  <c r="AB4740" i="1"/>
  <c r="AB25076" i="1"/>
  <c r="AB25176" i="1"/>
  <c r="AB27855" i="1"/>
  <c r="AB11027" i="1"/>
  <c r="AB39433" i="1"/>
  <c r="AB14160" i="1"/>
  <c r="AB7847" i="1"/>
  <c r="AB10555" i="1"/>
  <c r="AB984" i="1"/>
  <c r="AB18511" i="1"/>
  <c r="AB26592" i="1"/>
  <c r="AB38154" i="1"/>
  <c r="AB24254" i="1"/>
  <c r="AB6639" i="1"/>
  <c r="AB10370" i="1"/>
  <c r="AB36223" i="1"/>
  <c r="AB37429" i="1"/>
  <c r="AB40038" i="1"/>
  <c r="AB19199" i="1"/>
  <c r="AB12904" i="1"/>
  <c r="AB25328" i="1"/>
  <c r="AB37564" i="1"/>
  <c r="AB22438" i="1"/>
  <c r="AB16592" i="1"/>
  <c r="AB19268" i="1"/>
  <c r="AB5813" i="1"/>
  <c r="AB34751" i="1"/>
  <c r="AB35145" i="1"/>
  <c r="AB7072" i="1"/>
  <c r="AB22672" i="1"/>
  <c r="AB32095" i="1"/>
  <c r="AB1642" i="1"/>
  <c r="AB15462" i="1"/>
  <c r="AB31744" i="1"/>
  <c r="AB2376" i="1"/>
  <c r="AB22803" i="1"/>
  <c r="AB22828" i="1"/>
  <c r="AB36121" i="1"/>
  <c r="AB34029" i="1"/>
  <c r="AB3806" i="1"/>
  <c r="AB26659" i="1"/>
  <c r="AB26774" i="1"/>
  <c r="AB35737" i="1"/>
  <c r="AB28056" i="1"/>
  <c r="AB27693" i="1"/>
  <c r="AB29852" i="1"/>
  <c r="AB23258" i="1"/>
  <c r="AB3408" i="1"/>
  <c r="AB11261" i="1"/>
  <c r="AB11745" i="1"/>
  <c r="AB29826" i="1"/>
  <c r="AB33441" i="1"/>
  <c r="AB36664" i="1"/>
  <c r="AB13263" i="1"/>
  <c r="AB24278" i="1"/>
  <c r="AB34333" i="1"/>
  <c r="AB1068" i="1"/>
  <c r="AB13386" i="1"/>
  <c r="AB31340" i="1"/>
  <c r="AB19210" i="1"/>
  <c r="AB20371" i="1"/>
  <c r="AB20487" i="1"/>
  <c r="AB5453" i="1"/>
  <c r="AB21178" i="1"/>
  <c r="AB36240" i="1"/>
  <c r="AB36934" i="1"/>
  <c r="AB5903" i="1"/>
  <c r="AB32808" i="1"/>
  <c r="AB5228" i="1"/>
  <c r="AB6724" i="1"/>
  <c r="AB21760" i="1"/>
  <c r="AB13365" i="1"/>
  <c r="AB17013" i="1"/>
  <c r="AB23497" i="1"/>
  <c r="AB24150" i="1"/>
  <c r="AB12330" i="1"/>
  <c r="AB4491" i="1"/>
  <c r="AB3582" i="1"/>
  <c r="AB18155" i="1"/>
  <c r="AB31573" i="1"/>
  <c r="AB11235" i="1"/>
  <c r="AB28820" i="1"/>
  <c r="AB23818" i="1"/>
  <c r="AB24421" i="1"/>
  <c r="AB5382" i="1"/>
  <c r="AB10293" i="1"/>
  <c r="AB4367" i="1"/>
  <c r="AB4548" i="1"/>
  <c r="AB4321" i="1"/>
  <c r="AB29666" i="1"/>
  <c r="AB9976" i="1"/>
  <c r="AB5253" i="1"/>
  <c r="AB543" i="1"/>
  <c r="AB30067" i="1"/>
  <c r="AB6838" i="1"/>
  <c r="AB5077" i="1"/>
  <c r="AB17823" i="1"/>
  <c r="AB558" i="1"/>
  <c r="AB39554" i="1"/>
  <c r="AB11804" i="1"/>
  <c r="AB9550" i="1"/>
  <c r="AB37752" i="1"/>
  <c r="AB29922" i="1"/>
  <c r="AB30291" i="1"/>
  <c r="AB20199" i="1"/>
  <c r="AB38374" i="1"/>
  <c r="AB32218" i="1"/>
  <c r="AB13411" i="1"/>
  <c r="AB28593" i="1"/>
  <c r="AB8959" i="1"/>
  <c r="AB38997" i="1"/>
  <c r="AB593" i="1"/>
  <c r="AB34428" i="1"/>
  <c r="AB17780" i="1"/>
  <c r="AB19647" i="1"/>
  <c r="AB4178" i="1"/>
  <c r="AB15530" i="1"/>
  <c r="AB20043" i="1"/>
  <c r="AB3834" i="1"/>
  <c r="AB37589" i="1"/>
  <c r="AB24538" i="1"/>
  <c r="AB20471" i="1"/>
  <c r="AB26272" i="1"/>
  <c r="AB27514" i="1"/>
  <c r="AB31504" i="1"/>
  <c r="AB24162" i="1"/>
  <c r="AB31598" i="1"/>
  <c r="AB35190" i="1"/>
  <c r="AB17900" i="1"/>
  <c r="AB14573" i="1"/>
  <c r="AB23295" i="1"/>
  <c r="AB22997" i="1"/>
  <c r="AB22082" i="1"/>
  <c r="AB17116" i="1"/>
  <c r="AB16572" i="1"/>
  <c r="AB24774" i="1"/>
  <c r="AB27932" i="1"/>
  <c r="AB11704" i="1"/>
  <c r="AB6874" i="1"/>
  <c r="AB10708" i="1"/>
  <c r="AB24208" i="1"/>
  <c r="AB37248" i="1"/>
  <c r="AB37794" i="1"/>
  <c r="AB39546" i="1"/>
  <c r="AB18895" i="1"/>
  <c r="AB31695" i="1"/>
  <c r="AB33866" i="1"/>
  <c r="AB29104" i="1"/>
  <c r="AB26953" i="1"/>
  <c r="AB16546" i="1"/>
  <c r="AB19543" i="1"/>
  <c r="AB24635" i="1"/>
  <c r="AB14163" i="1"/>
  <c r="AB32860" i="1"/>
  <c r="AB16470" i="1"/>
  <c r="AB29804" i="1"/>
  <c r="AB28889" i="1"/>
  <c r="AB31633" i="1"/>
  <c r="AB5844" i="1"/>
  <c r="AB13764" i="1"/>
  <c r="AB38856" i="1"/>
  <c r="AB16158" i="1"/>
  <c r="AB9099" i="1"/>
  <c r="AB37875" i="1"/>
  <c r="AB17996" i="1"/>
  <c r="AB16388" i="1"/>
  <c r="AB27141" i="1"/>
  <c r="AB33773" i="1"/>
  <c r="AB39102" i="1"/>
  <c r="AB6403" i="1"/>
  <c r="AB6268" i="1"/>
  <c r="AB7037" i="1"/>
  <c r="AB22627" i="1"/>
  <c r="AB13742" i="1"/>
  <c r="AB3306" i="1"/>
  <c r="AB17403" i="1"/>
  <c r="AB17885" i="1"/>
  <c r="AB10946" i="1"/>
  <c r="AB39515" i="1"/>
  <c r="AB37673" i="1"/>
  <c r="AB21582" i="1"/>
  <c r="AB8812" i="1"/>
  <c r="AB31486" i="1"/>
  <c r="AB29611" i="1"/>
  <c r="AB14353" i="1"/>
  <c r="AB17051" i="1"/>
  <c r="AB25789" i="1"/>
  <c r="AB4146" i="1"/>
  <c r="AB37614" i="1"/>
  <c r="AB5946" i="1"/>
  <c r="AB8148" i="1"/>
  <c r="AB10617" i="1"/>
  <c r="AB5016" i="1"/>
  <c r="AB26515" i="1"/>
  <c r="AB26118" i="1"/>
  <c r="AB32556" i="1"/>
  <c r="AB32113" i="1"/>
  <c r="AB29505" i="1"/>
  <c r="AB11446" i="1"/>
  <c r="AB31206" i="1"/>
  <c r="AB27006" i="1"/>
  <c r="AB22269" i="1"/>
  <c r="AB35218" i="1"/>
  <c r="AB20681" i="1"/>
  <c r="AB4412" i="1"/>
  <c r="AB34019" i="1"/>
  <c r="AB14047" i="1"/>
  <c r="AB18738" i="1"/>
  <c r="AB7686" i="1"/>
  <c r="AB37330" i="1"/>
  <c r="AB22410" i="1"/>
  <c r="AB10438" i="1"/>
  <c r="AB35169" i="1"/>
  <c r="AB7302" i="1"/>
  <c r="AB31770" i="1"/>
  <c r="AB29764" i="1"/>
  <c r="AB13826" i="1"/>
  <c r="AB22617" i="1"/>
  <c r="AB4364" i="1"/>
  <c r="AB12126" i="1"/>
  <c r="AB9300" i="1"/>
  <c r="AB23284" i="1"/>
  <c r="AB10181" i="1"/>
  <c r="AB20428" i="1"/>
  <c r="AB27678" i="1"/>
  <c r="AB31966" i="1"/>
  <c r="AB36564" i="1"/>
  <c r="AB35162" i="1"/>
  <c r="AB34152" i="1"/>
  <c r="AB18354" i="1"/>
  <c r="AB40020" i="1"/>
  <c r="AB16407" i="1"/>
  <c r="AB5688" i="1"/>
  <c r="AB14679" i="1"/>
  <c r="AB31931" i="1"/>
  <c r="AB17031" i="1"/>
  <c r="AB38191" i="1"/>
  <c r="AB4485" i="1"/>
  <c r="AB19486" i="1"/>
  <c r="AB12439" i="1"/>
  <c r="AB7133" i="1"/>
  <c r="AB9537" i="1"/>
  <c r="AB37712" i="1"/>
  <c r="AB25642" i="1"/>
  <c r="AB34137" i="1"/>
  <c r="AB22470" i="1"/>
  <c r="AB16482" i="1"/>
  <c r="AB3061" i="1"/>
  <c r="AB2377" i="1"/>
  <c r="AB21386" i="1"/>
  <c r="AB32811" i="1"/>
  <c r="AB34658" i="1"/>
  <c r="AB33475" i="1"/>
  <c r="AB8152" i="1"/>
  <c r="AB22489" i="1"/>
  <c r="AB4323" i="1"/>
  <c r="AB35158" i="1"/>
  <c r="AB22226" i="1"/>
  <c r="AB18405" i="1"/>
  <c r="AB36798" i="1"/>
  <c r="AB33697" i="1"/>
  <c r="AB8096" i="1"/>
  <c r="AB34582" i="1"/>
  <c r="AB14261" i="1"/>
  <c r="AB26931" i="1"/>
  <c r="AB4379" i="1"/>
  <c r="AB26976" i="1"/>
  <c r="AB38390" i="1"/>
  <c r="AB20645" i="1"/>
  <c r="AB35923" i="1"/>
  <c r="AB38890" i="1"/>
  <c r="AB11919" i="1"/>
  <c r="AB8965" i="1"/>
  <c r="AB2008" i="1"/>
  <c r="AB40430" i="1"/>
  <c r="AB28364" i="1"/>
  <c r="AB16946" i="1"/>
  <c r="AB14961" i="1"/>
  <c r="AB34534" i="1"/>
  <c r="AB22490" i="1"/>
  <c r="AB37533" i="1"/>
  <c r="AB39887" i="1"/>
  <c r="AB7078" i="1"/>
  <c r="AB33487" i="1"/>
  <c r="AB37308" i="1"/>
  <c r="AB10935" i="1"/>
  <c r="AB2981" i="1"/>
  <c r="AB83" i="1"/>
  <c r="AB21917" i="1"/>
  <c r="AB17341" i="1"/>
  <c r="AB14714" i="1"/>
  <c r="AB26224" i="1"/>
  <c r="AB32608" i="1"/>
  <c r="AB28869" i="1"/>
  <c r="AB5094" i="1"/>
  <c r="AB21175" i="1"/>
  <c r="AB7073" i="1"/>
  <c r="AB23776" i="1"/>
  <c r="AB11753" i="1"/>
  <c r="AB31802" i="1"/>
  <c r="AB17075" i="1"/>
  <c r="AB1727" i="1"/>
  <c r="AB11262" i="1"/>
  <c r="AB18309" i="1"/>
  <c r="AB28687" i="1"/>
  <c r="AB28094" i="1"/>
  <c r="AB13297" i="1"/>
  <c r="AB14997" i="1"/>
  <c r="AB17737" i="1"/>
  <c r="AB27541" i="1"/>
  <c r="AB23882" i="1"/>
  <c r="AB35377" i="1"/>
  <c r="AB20770" i="1"/>
  <c r="AB18726" i="1"/>
  <c r="AB4140" i="1"/>
  <c r="AB13732" i="1"/>
  <c r="AB1159" i="1"/>
  <c r="AB38042" i="1"/>
  <c r="AB20545" i="1"/>
  <c r="AB10418" i="1"/>
  <c r="AB37270" i="1"/>
  <c r="AB34144" i="1"/>
  <c r="AB19100" i="1"/>
  <c r="AB26687" i="1"/>
  <c r="AB30443" i="1"/>
  <c r="AB16937" i="1"/>
  <c r="AB15528" i="1"/>
  <c r="AB3845" i="1"/>
  <c r="AB18069" i="1"/>
  <c r="AB12476" i="1"/>
  <c r="AB29323" i="1"/>
  <c r="AB29299" i="1"/>
  <c r="AB32181" i="1"/>
  <c r="AB39611" i="1"/>
  <c r="AB23471" i="1"/>
  <c r="AB5648" i="1"/>
  <c r="AB10500" i="1"/>
  <c r="AB33236" i="1"/>
  <c r="AB24629" i="1"/>
  <c r="AB14115" i="1"/>
  <c r="AB18479" i="1"/>
  <c r="AB34854" i="1"/>
  <c r="AB29686" i="1"/>
  <c r="AB26639" i="1"/>
  <c r="AB32037" i="1"/>
  <c r="AB30385" i="1"/>
  <c r="AB3720" i="1"/>
  <c r="AB20092" i="1"/>
  <c r="AB22265" i="1"/>
  <c r="AB23987" i="1"/>
  <c r="AB24789" i="1"/>
  <c r="AB35913" i="1"/>
  <c r="AB24731" i="1"/>
  <c r="AB30585" i="1"/>
  <c r="AB33368" i="1"/>
  <c r="AB39457" i="1"/>
  <c r="AB12366" i="1"/>
  <c r="AB27706" i="1"/>
  <c r="AB14882" i="1"/>
  <c r="AB33854" i="1"/>
  <c r="AB37550" i="1"/>
  <c r="AB15175" i="1"/>
  <c r="AB15255" i="1"/>
  <c r="AB13858" i="1"/>
  <c r="AB15955" i="1"/>
  <c r="AB6673" i="1"/>
  <c r="AB22584" i="1"/>
  <c r="AB26949" i="1"/>
  <c r="AB18058" i="1"/>
  <c r="AB2029" i="1"/>
  <c r="AB11581" i="1"/>
  <c r="AB20273" i="1"/>
  <c r="AB31787" i="1"/>
  <c r="AB16825" i="1"/>
  <c r="AB38869" i="1"/>
  <c r="AB20324" i="1"/>
  <c r="AB16967" i="1"/>
  <c r="AB12567" i="1"/>
  <c r="AB5505" i="1"/>
  <c r="AB36993" i="1"/>
  <c r="AB29815" i="1"/>
  <c r="AB2736" i="1"/>
  <c r="AB15763" i="1"/>
  <c r="AB33838" i="1"/>
  <c r="AB33956" i="1"/>
  <c r="AB24320" i="1"/>
  <c r="AB17890" i="1"/>
  <c r="AB31247" i="1"/>
  <c r="AB2504" i="1"/>
  <c r="AB15046" i="1"/>
  <c r="AB16855" i="1"/>
  <c r="AB19901" i="1"/>
  <c r="AB36945" i="1"/>
  <c r="AB27938" i="1"/>
  <c r="AB33815" i="1"/>
  <c r="AB36915" i="1"/>
  <c r="AB17079" i="1"/>
  <c r="AB4077" i="1"/>
  <c r="AB22073" i="1"/>
  <c r="AB10689" i="1"/>
  <c r="AB34483" i="1"/>
  <c r="AB24912" i="1"/>
  <c r="AB16245" i="1"/>
  <c r="AB6372" i="1"/>
  <c r="AB9150" i="1"/>
  <c r="AB25786" i="1"/>
  <c r="AB27979" i="1"/>
  <c r="AB30400" i="1"/>
  <c r="AB26367" i="1"/>
  <c r="AB27317" i="1"/>
  <c r="AB1424" i="1"/>
  <c r="AB5070" i="1"/>
  <c r="AB10486" i="1"/>
  <c r="AB30806" i="1"/>
  <c r="AB3496" i="1"/>
  <c r="AB24681" i="1"/>
  <c r="AB22590" i="1"/>
  <c r="AB35322" i="1"/>
  <c r="AB15650" i="1"/>
  <c r="AB16106" i="1"/>
  <c r="AB1090" i="1"/>
  <c r="AB4203" i="1"/>
  <c r="AB34315" i="1"/>
  <c r="AB30682" i="1"/>
  <c r="AB22937" i="1"/>
  <c r="AB23878" i="1"/>
  <c r="AB15007" i="1"/>
  <c r="AB21956" i="1"/>
  <c r="AB3470" i="1"/>
  <c r="AB13710" i="1"/>
  <c r="AB15433" i="1"/>
  <c r="AB3281" i="1"/>
  <c r="AB28353" i="1"/>
  <c r="AB12022" i="1"/>
  <c r="AB37099" i="1"/>
  <c r="AB23563" i="1"/>
  <c r="AB26300" i="1"/>
  <c r="AB21466" i="1"/>
  <c r="AB34616" i="1"/>
  <c r="AB30932" i="1"/>
  <c r="AB13005" i="1"/>
  <c r="AB31896" i="1"/>
  <c r="AB37294" i="1"/>
  <c r="AB27382" i="1"/>
  <c r="AB8414" i="1"/>
  <c r="AB39450" i="1"/>
  <c r="AB14887" i="1"/>
  <c r="AB10509" i="1"/>
  <c r="AB2493" i="1"/>
  <c r="AB25691" i="1"/>
  <c r="AB25684" i="1"/>
  <c r="AB24384" i="1"/>
  <c r="AB28731" i="1"/>
  <c r="AB27436" i="1"/>
  <c r="AB17457" i="1"/>
  <c r="AB38661" i="1"/>
  <c r="AB13789" i="1"/>
  <c r="AB26409" i="1"/>
  <c r="AB22820" i="1"/>
  <c r="AB38586" i="1"/>
  <c r="AB35816" i="1"/>
  <c r="AB28337" i="1"/>
  <c r="AB9271" i="1"/>
  <c r="AB27361" i="1"/>
  <c r="AB37836" i="1"/>
  <c r="AB31521" i="1"/>
  <c r="AB29510" i="1"/>
  <c r="AB33905" i="1"/>
  <c r="AB3330" i="1"/>
  <c r="AB17755" i="1"/>
  <c r="AB37592" i="1"/>
  <c r="AB18715" i="1"/>
  <c r="AB16010" i="1"/>
  <c r="AB23906" i="1"/>
  <c r="AB5715" i="1"/>
  <c r="AB38793" i="1"/>
  <c r="AB15987" i="1"/>
  <c r="AB29514" i="1"/>
  <c r="AB30988" i="1"/>
  <c r="AB32589" i="1"/>
  <c r="AB26337" i="1"/>
  <c r="AB10080" i="1"/>
  <c r="AB9151" i="1"/>
  <c r="AB37269" i="1"/>
  <c r="AB25278" i="1"/>
  <c r="AB6808" i="1"/>
  <c r="AB32628" i="1"/>
  <c r="AB39108" i="1"/>
  <c r="AB31167" i="1"/>
  <c r="AB38089" i="1"/>
  <c r="AB11025" i="1"/>
  <c r="AB4457" i="1"/>
  <c r="AB25943" i="1"/>
  <c r="AB25545" i="1"/>
  <c r="AB32373" i="1"/>
  <c r="AB19526" i="1"/>
  <c r="AB34981" i="1"/>
  <c r="AB30129" i="1"/>
  <c r="AB15971" i="1"/>
  <c r="AB13705" i="1"/>
  <c r="AB13172" i="1"/>
  <c r="AB21321" i="1"/>
  <c r="AB29324" i="1"/>
  <c r="AB7154" i="1"/>
  <c r="AB27206" i="1"/>
  <c r="AB15557" i="1"/>
  <c r="AB26171" i="1"/>
  <c r="AB33711" i="1"/>
  <c r="AB34946" i="1"/>
  <c r="AB25899" i="1"/>
  <c r="AB26020" i="1"/>
  <c r="AB33425" i="1"/>
  <c r="AB9589" i="1"/>
  <c r="AB16439" i="1"/>
  <c r="AB16971" i="1"/>
  <c r="AB9520" i="1"/>
  <c r="AB23218" i="1"/>
  <c r="AB8169" i="1"/>
  <c r="AB18446" i="1"/>
  <c r="AB22613" i="1"/>
  <c r="AB21036" i="1"/>
  <c r="AB29384" i="1"/>
  <c r="AB28777" i="1"/>
  <c r="AB39612" i="1"/>
  <c r="AB31124" i="1"/>
  <c r="AB25190" i="1"/>
  <c r="AB30514" i="1"/>
  <c r="AB11978" i="1"/>
  <c r="AB23607" i="1"/>
  <c r="AB28897" i="1"/>
  <c r="AB2201" i="1"/>
  <c r="AB34471" i="1"/>
  <c r="AB32554" i="1"/>
  <c r="AB3716" i="1"/>
  <c r="AB18050" i="1"/>
  <c r="AB37212" i="1"/>
  <c r="AB32091" i="1"/>
  <c r="AB11560" i="1"/>
  <c r="AB7511" i="1"/>
  <c r="AB7056" i="1"/>
  <c r="AB34568" i="1"/>
  <c r="AB31572" i="1"/>
  <c r="AB5487" i="1"/>
  <c r="AB32163" i="1"/>
  <c r="AB17258" i="1"/>
  <c r="AB24872" i="1"/>
  <c r="AB10971" i="1"/>
  <c r="AB27821" i="1"/>
  <c r="AB23866" i="1"/>
  <c r="AB30205" i="1"/>
  <c r="AB211" i="1"/>
  <c r="AB12458" i="1"/>
  <c r="AB29818" i="1"/>
  <c r="AB11138" i="1"/>
  <c r="AB38426" i="1"/>
  <c r="AB11848" i="1"/>
  <c r="AB6868" i="1"/>
  <c r="AB3483" i="1"/>
  <c r="AB21846" i="1"/>
  <c r="AB21620" i="1"/>
  <c r="AB15966" i="1"/>
  <c r="AB14710" i="1"/>
  <c r="AB10204" i="1"/>
  <c r="AB30582" i="1"/>
  <c r="AB34735" i="1"/>
  <c r="AB11847" i="1"/>
  <c r="AB28925" i="1"/>
  <c r="AB12996" i="1"/>
  <c r="AB27027" i="1"/>
  <c r="AB39702" i="1"/>
  <c r="AB1084" i="1"/>
  <c r="AB36621" i="1"/>
  <c r="AB23702" i="1"/>
  <c r="AB37260" i="1"/>
  <c r="AB1310" i="1"/>
  <c r="AB10897" i="1"/>
  <c r="AB37280" i="1"/>
  <c r="AB29591" i="1"/>
  <c r="AB34615" i="1"/>
  <c r="AB9882" i="1"/>
  <c r="AB37912" i="1"/>
  <c r="AB24168" i="1"/>
  <c r="AB38968" i="1"/>
  <c r="AB27701" i="1"/>
  <c r="AB31781" i="1"/>
  <c r="AB8466" i="1"/>
  <c r="AB34920" i="1"/>
  <c r="AB21903" i="1"/>
  <c r="AB15752" i="1"/>
  <c r="AB13037" i="1"/>
  <c r="AB28640" i="1"/>
  <c r="AB7448" i="1"/>
  <c r="AB25875" i="1"/>
  <c r="AB36148" i="1"/>
  <c r="AB17277" i="1"/>
  <c r="AB4480" i="1"/>
  <c r="AB17298" i="1"/>
  <c r="AB17751" i="1"/>
  <c r="AB39048" i="1"/>
  <c r="AB17440" i="1"/>
  <c r="AB30834" i="1"/>
  <c r="AB4690" i="1"/>
  <c r="AB7952" i="1"/>
  <c r="AB295" i="1"/>
  <c r="AB1899" i="1"/>
  <c r="AB39157" i="1"/>
  <c r="AB29492" i="1"/>
  <c r="AB18584" i="1"/>
  <c r="AB19869" i="1"/>
  <c r="AB10422" i="1"/>
  <c r="AB7397" i="1"/>
  <c r="AB26548" i="1"/>
  <c r="AB39444" i="1"/>
  <c r="AB18803" i="1"/>
  <c r="AB36008" i="1"/>
  <c r="AB24216" i="1"/>
  <c r="AB26651" i="1"/>
  <c r="AB30256" i="1"/>
  <c r="AB34863" i="1"/>
  <c r="AB9727" i="1"/>
  <c r="AB23438" i="1"/>
  <c r="AB12326" i="1"/>
  <c r="AB34270" i="1"/>
  <c r="AB30316" i="1"/>
  <c r="AB29107" i="1"/>
  <c r="AB33316" i="1"/>
  <c r="AB12573" i="1"/>
  <c r="AB1745" i="1"/>
  <c r="AB28566" i="1"/>
  <c r="AB29340" i="1"/>
  <c r="AB26386" i="1"/>
  <c r="AB275" i="1"/>
  <c r="AB28768" i="1"/>
  <c r="AB22155" i="1"/>
  <c r="AB7022" i="1"/>
  <c r="AB6997" i="1"/>
  <c r="AB7849" i="1"/>
  <c r="AB681" i="1"/>
  <c r="AB16013" i="1"/>
  <c r="AB11093" i="1"/>
  <c r="AB31014" i="1"/>
  <c r="AB2426" i="1"/>
  <c r="AB20515" i="1"/>
  <c r="AB21886" i="1"/>
  <c r="AB27921" i="1"/>
  <c r="AB39046" i="1"/>
  <c r="AB3575" i="1"/>
  <c r="AB22721" i="1"/>
  <c r="AB23093" i="1"/>
  <c r="AB38233" i="1"/>
  <c r="AB25382" i="1"/>
  <c r="AB14046" i="1"/>
  <c r="AB39418" i="1"/>
  <c r="AB31975" i="1"/>
  <c r="AB17633" i="1"/>
  <c r="AB23813" i="1"/>
  <c r="AB9544" i="1"/>
  <c r="AB27339" i="1"/>
  <c r="AB1359" i="1"/>
  <c r="AB102" i="1"/>
  <c r="AB28129" i="1"/>
  <c r="AB32318" i="1"/>
  <c r="AB17373" i="1"/>
  <c r="AB4107" i="1"/>
  <c r="AB24445" i="1"/>
  <c r="AB12130" i="1"/>
  <c r="AB16171" i="1"/>
  <c r="AB17650" i="1"/>
  <c r="AB8481" i="1"/>
  <c r="AB23296" i="1"/>
  <c r="AB8607" i="1"/>
  <c r="AB5520" i="1"/>
  <c r="AB30575" i="1"/>
  <c r="AB23696" i="1"/>
  <c r="AB31727" i="1"/>
  <c r="AB27420" i="1"/>
  <c r="AB9190" i="1"/>
  <c r="AB21540" i="1"/>
  <c r="AB32116" i="1"/>
  <c r="AB36749" i="1"/>
  <c r="AB34513" i="1"/>
  <c r="AB5233" i="1"/>
  <c r="AB40471" i="1"/>
  <c r="AB22967" i="1"/>
  <c r="AB37297" i="1"/>
  <c r="AB15498" i="1"/>
  <c r="AB12745" i="1"/>
  <c r="AB5442" i="1"/>
  <c r="AB8576" i="1"/>
  <c r="AB28708" i="1"/>
  <c r="AB204" i="1"/>
  <c r="AB20120" i="1"/>
  <c r="AB37241" i="1"/>
  <c r="AB4170" i="1"/>
  <c r="AB20795" i="1"/>
  <c r="AB7412" i="1"/>
  <c r="AB14094" i="1"/>
  <c r="AB11335" i="1"/>
  <c r="AB39563" i="1"/>
  <c r="AB11584" i="1"/>
  <c r="AB28652" i="1"/>
  <c r="AB7711" i="1"/>
  <c r="AB8751" i="1"/>
  <c r="AB4017" i="1"/>
  <c r="AB34226" i="1"/>
  <c r="AB4654" i="1"/>
  <c r="AB17319" i="1"/>
  <c r="AB27398" i="1"/>
  <c r="AB3727" i="1"/>
  <c r="AB38164" i="1"/>
  <c r="AB26277" i="1"/>
  <c r="AB23684" i="1"/>
  <c r="AB30217" i="1"/>
  <c r="AB23215" i="1"/>
  <c r="AB11957" i="1"/>
  <c r="AB21851" i="1"/>
  <c r="AB11958" i="1"/>
  <c r="AB24240" i="1"/>
  <c r="AB2443" i="1"/>
  <c r="AB23255" i="1"/>
  <c r="AB22782" i="1"/>
  <c r="AB30445" i="1"/>
  <c r="AB20679" i="1"/>
  <c r="AB33256" i="1"/>
  <c r="AB1444" i="1"/>
  <c r="AB26474" i="1"/>
  <c r="AB25676" i="1"/>
  <c r="AB11020" i="1"/>
  <c r="AB30376" i="1"/>
  <c r="AB34700" i="1"/>
  <c r="AB31207" i="1"/>
  <c r="AB11836" i="1"/>
  <c r="AB21867" i="1"/>
  <c r="AB21698" i="1"/>
  <c r="AB1928" i="1"/>
  <c r="AB2303" i="1"/>
  <c r="AB11824" i="1"/>
  <c r="AB18832" i="1"/>
  <c r="AB33379" i="1"/>
  <c r="AB18253" i="1"/>
  <c r="AB28356" i="1"/>
  <c r="AB37785" i="1"/>
  <c r="AB13477" i="1"/>
  <c r="AB20366" i="1"/>
  <c r="AB11580" i="1"/>
  <c r="AB35757" i="1"/>
  <c r="AB5970" i="1"/>
  <c r="AB35688" i="1"/>
  <c r="AB26203" i="1"/>
  <c r="AB38866" i="1"/>
  <c r="AB6068" i="1"/>
  <c r="AB26528" i="1"/>
  <c r="AB8963" i="1"/>
  <c r="AB38171" i="1"/>
  <c r="AB12123" i="1"/>
  <c r="AB40258" i="1"/>
  <c r="AB14275" i="1"/>
  <c r="AB32989" i="1"/>
  <c r="AB39859" i="1"/>
  <c r="AB12828" i="1"/>
  <c r="AB18784" i="1"/>
  <c r="AB5383" i="1"/>
  <c r="AB1610" i="1"/>
  <c r="AB14440" i="1"/>
  <c r="AB7410" i="1"/>
  <c r="AB12607" i="1"/>
  <c r="AB4647" i="1"/>
  <c r="AB10832" i="1"/>
  <c r="AB19144" i="1"/>
  <c r="AB18676" i="1"/>
  <c r="AB7013" i="1"/>
  <c r="AB17542" i="1"/>
  <c r="AB12845" i="1"/>
  <c r="AB30229" i="1"/>
  <c r="AB838" i="1"/>
  <c r="AB21248" i="1"/>
  <c r="AB26936" i="1"/>
  <c r="AB30087" i="1"/>
  <c r="AB28852" i="1"/>
  <c r="AB14165" i="1"/>
  <c r="AB30895" i="1"/>
  <c r="AB21291" i="1"/>
  <c r="AB21652" i="1"/>
  <c r="AB38611" i="1"/>
  <c r="AB1149" i="1"/>
  <c r="AB24752" i="1"/>
  <c r="AB23108" i="1"/>
  <c r="AB37788" i="1"/>
  <c r="AB38996" i="1"/>
  <c r="AB34446" i="1"/>
  <c r="AB34084" i="1"/>
  <c r="AB10976" i="1"/>
  <c r="AB7735" i="1"/>
  <c r="AB16318" i="1"/>
  <c r="AB33874" i="1"/>
  <c r="AB8613" i="1"/>
  <c r="AB2380" i="1"/>
  <c r="AB17158" i="1"/>
  <c r="AB17632" i="1"/>
  <c r="AB9517" i="1"/>
  <c r="AB13946" i="1"/>
  <c r="AB34423" i="1"/>
  <c r="AB30905" i="1"/>
  <c r="AB17141" i="1"/>
  <c r="AB32497" i="1"/>
  <c r="AB4875" i="1"/>
  <c r="AB39409" i="1"/>
  <c r="AB17488" i="1"/>
  <c r="AB16292" i="1"/>
  <c r="AB21790" i="1"/>
  <c r="AB27885" i="1"/>
  <c r="AB15108" i="1"/>
  <c r="AB35791" i="1"/>
  <c r="AB33768" i="1"/>
  <c r="AB30306" i="1"/>
  <c r="AB37747" i="1"/>
  <c r="AB824" i="1"/>
  <c r="AB34108" i="1"/>
  <c r="AB21653" i="1"/>
  <c r="AB11926" i="1"/>
  <c r="AB22602" i="1"/>
  <c r="AB5314" i="1"/>
  <c r="AB32338" i="1"/>
  <c r="AB35576" i="1"/>
  <c r="AB39697" i="1"/>
  <c r="AB30044" i="1"/>
  <c r="AB35629" i="1"/>
  <c r="AB11398" i="1"/>
  <c r="AB30473" i="1"/>
  <c r="AB14896" i="1"/>
  <c r="AB31230" i="1"/>
  <c r="AB4021" i="1"/>
  <c r="AB40232" i="1"/>
  <c r="AB34992" i="1"/>
  <c r="AB17503" i="1"/>
  <c r="AB19182" i="1"/>
  <c r="AB4559" i="1"/>
  <c r="AB7743" i="1"/>
  <c r="AB27812" i="1"/>
  <c r="AB30601" i="1"/>
  <c r="AB18593" i="1"/>
  <c r="AB32531" i="1"/>
  <c r="AB20639" i="1"/>
  <c r="AB1524" i="1"/>
  <c r="AB4168" i="1"/>
  <c r="AB5160" i="1"/>
  <c r="AB7786" i="1"/>
  <c r="AB25297" i="1"/>
  <c r="AB24575" i="1"/>
  <c r="AB31565" i="1"/>
  <c r="AB24095" i="1"/>
  <c r="AB8866" i="1"/>
  <c r="AB27847" i="1"/>
  <c r="AB26848" i="1"/>
  <c r="AB23022" i="1"/>
  <c r="AB35605" i="1"/>
  <c r="AB15308" i="1"/>
  <c r="AB29266" i="1"/>
  <c r="AB35049" i="1"/>
  <c r="AB38795" i="1"/>
  <c r="AB13091" i="1"/>
  <c r="AB24866" i="1"/>
  <c r="AB24492" i="1"/>
  <c r="AB1757" i="1"/>
  <c r="AB58" i="1"/>
  <c r="AB14736" i="1"/>
  <c r="AB28772" i="1"/>
  <c r="AB37350" i="1"/>
  <c r="AB25147" i="1"/>
  <c r="AB34071" i="1"/>
  <c r="AB11041" i="1"/>
  <c r="AB4670" i="1"/>
  <c r="AB38690" i="1"/>
  <c r="AB16358" i="1"/>
  <c r="AB37108" i="1"/>
  <c r="AB26283" i="1"/>
  <c r="AB12075" i="1"/>
  <c r="AB39527" i="1"/>
  <c r="AB6037" i="1"/>
  <c r="AB33578" i="1"/>
  <c r="AB7503" i="1"/>
  <c r="AB30317" i="1"/>
  <c r="AB38899" i="1"/>
  <c r="AB21800" i="1"/>
  <c r="AB14968" i="1"/>
  <c r="AB13685" i="1"/>
  <c r="AB14456" i="1"/>
  <c r="AB40042" i="1"/>
  <c r="AB37555" i="1"/>
  <c r="AB7004" i="1"/>
  <c r="AB8972" i="1"/>
  <c r="AB35215" i="1"/>
  <c r="AB7998" i="1"/>
  <c r="AB7922" i="1"/>
  <c r="AB31596" i="1"/>
  <c r="AB7869" i="1"/>
  <c r="AB25589" i="1"/>
  <c r="AB35197" i="1"/>
  <c r="AB20308" i="1"/>
  <c r="AB24658" i="1"/>
  <c r="AB35782" i="1"/>
  <c r="AB15439" i="1"/>
  <c r="AB4507" i="1"/>
  <c r="AB32960" i="1"/>
  <c r="AB240" i="1"/>
  <c r="AB15272" i="1"/>
  <c r="AB27011" i="1"/>
  <c r="AB30097" i="1"/>
  <c r="AB3932" i="1"/>
  <c r="AB25625" i="1"/>
  <c r="AB11382" i="1"/>
  <c r="AB9656" i="1"/>
  <c r="AB10243" i="1"/>
  <c r="AB28164" i="1"/>
  <c r="AB33593" i="1"/>
  <c r="AB30454" i="1"/>
  <c r="AB30694" i="1"/>
  <c r="AB31621" i="1"/>
  <c r="AB32726" i="1"/>
  <c r="AB40433" i="1"/>
  <c r="AB15292" i="1"/>
  <c r="AB40463" i="1"/>
  <c r="AB35317" i="1"/>
  <c r="AB20015" i="1"/>
  <c r="AB14640" i="1"/>
  <c r="AB26028" i="1"/>
  <c r="AB17786" i="1"/>
  <c r="AB12663" i="1"/>
  <c r="AB10681" i="1"/>
  <c r="AB38085" i="1"/>
  <c r="AB26834" i="1"/>
  <c r="AB25595" i="1"/>
  <c r="AB591" i="1"/>
  <c r="AB20593" i="1"/>
  <c r="AB11734" i="1"/>
  <c r="AB3426" i="1"/>
  <c r="AB28478" i="1"/>
  <c r="AB8560" i="1"/>
  <c r="AB25022" i="1"/>
  <c r="AB19295" i="1"/>
  <c r="AB29985" i="1"/>
  <c r="AB36835" i="1"/>
  <c r="AB36339" i="1"/>
  <c r="AB19531" i="1"/>
  <c r="AB38468" i="1"/>
  <c r="AB32469" i="1"/>
  <c r="AB9177" i="1"/>
  <c r="AB16472" i="1"/>
  <c r="AB27124" i="1"/>
  <c r="AB17437" i="1"/>
  <c r="AB22628" i="1"/>
  <c r="AB28585" i="1"/>
  <c r="AB38360" i="1"/>
  <c r="AB24293" i="1"/>
  <c r="AB28193" i="1"/>
  <c r="AB12984" i="1"/>
  <c r="AB15303" i="1"/>
  <c r="AB13023" i="1"/>
  <c r="AB37833" i="1"/>
  <c r="AB3342" i="1"/>
  <c r="AB12379" i="1"/>
  <c r="AB3702" i="1"/>
  <c r="AB32343" i="1"/>
  <c r="AB27300" i="1"/>
  <c r="AB34457" i="1"/>
  <c r="AB4995" i="1"/>
  <c r="AB25195" i="1"/>
  <c r="AB9627" i="1"/>
  <c r="AB25706" i="1"/>
  <c r="AB12684" i="1"/>
  <c r="AB10722" i="1"/>
  <c r="AB23476" i="1"/>
  <c r="AB21234" i="1"/>
  <c r="AB30095" i="1"/>
  <c r="AB17643" i="1"/>
  <c r="AB7603" i="1"/>
  <c r="AB19829" i="1"/>
  <c r="AB36500" i="1"/>
  <c r="AB18345" i="1"/>
  <c r="AB26268" i="1"/>
  <c r="AB12569" i="1"/>
  <c r="AB7787" i="1"/>
  <c r="AB14417" i="1"/>
  <c r="AB27402" i="1"/>
  <c r="AB38674" i="1"/>
  <c r="AB25882" i="1"/>
  <c r="AB3077" i="1"/>
  <c r="AB26332" i="1"/>
  <c r="AB39473" i="1"/>
  <c r="AB1520" i="1"/>
  <c r="AB21695" i="1"/>
  <c r="AB33986" i="1"/>
  <c r="AB27512" i="1"/>
  <c r="AB9016" i="1"/>
  <c r="AB14945" i="1"/>
  <c r="AB19517" i="1"/>
  <c r="AB3842" i="1"/>
  <c r="AB37676" i="1"/>
  <c r="AB27414" i="1"/>
  <c r="AB19105" i="1"/>
  <c r="AB2497" i="1"/>
  <c r="AB36954" i="1"/>
  <c r="AB30966" i="1"/>
  <c r="AB20093" i="1"/>
  <c r="AB14360" i="1"/>
  <c r="AB21207" i="1"/>
  <c r="AB35458" i="1"/>
  <c r="AB36738" i="1"/>
  <c r="AB32407" i="1"/>
  <c r="AB40468" i="1"/>
  <c r="AB34817" i="1"/>
  <c r="AB17767" i="1"/>
  <c r="AB6712" i="1"/>
  <c r="AB24442" i="1"/>
  <c r="AB13788" i="1"/>
  <c r="AB22276" i="1"/>
  <c r="AB24450" i="1"/>
  <c r="AB11392" i="1"/>
  <c r="AB22771" i="1"/>
  <c r="AB2666" i="1"/>
  <c r="AB5716" i="1"/>
  <c r="AB12721" i="1"/>
  <c r="AB20258" i="1"/>
  <c r="AB25051" i="1"/>
  <c r="AB38894" i="1"/>
  <c r="AB30054" i="1"/>
  <c r="AB31995" i="1"/>
  <c r="AB36982" i="1"/>
  <c r="AB24279" i="1"/>
  <c r="AB31123" i="1"/>
  <c r="AB8643" i="1"/>
  <c r="AB26930" i="1"/>
  <c r="AB24392" i="1"/>
  <c r="AB33751" i="1"/>
  <c r="AB31108" i="1"/>
  <c r="AB23172" i="1"/>
  <c r="AB16119" i="1"/>
  <c r="AB24897" i="1"/>
  <c r="AB20048" i="1"/>
  <c r="AB29294" i="1"/>
  <c r="AB22206" i="1"/>
  <c r="AB5990" i="1"/>
  <c r="AB24619" i="1"/>
  <c r="AB38914" i="1"/>
  <c r="AB13713" i="1"/>
  <c r="AB23490" i="1"/>
  <c r="AB23074" i="1"/>
  <c r="AB39379" i="1"/>
  <c r="AB11960" i="1"/>
  <c r="AB20162" i="1"/>
  <c r="AB5514" i="1"/>
  <c r="AB28173" i="1"/>
  <c r="AB31290" i="1"/>
  <c r="AB26448" i="1"/>
  <c r="AB5402" i="1"/>
  <c r="AB2525" i="1"/>
  <c r="AB26828" i="1"/>
  <c r="AB38402" i="1"/>
  <c r="AB21949" i="1"/>
  <c r="AB29216" i="1"/>
  <c r="AB26374" i="1"/>
  <c r="AB16548" i="1"/>
  <c r="AB4688" i="1"/>
  <c r="AB13662" i="1"/>
  <c r="AB6435" i="1"/>
  <c r="AB27777" i="1"/>
  <c r="AB20374" i="1"/>
  <c r="AB15892" i="1"/>
  <c r="AB732" i="1"/>
  <c r="AB14893" i="1"/>
  <c r="AB27046" i="1"/>
  <c r="AB10349" i="1"/>
  <c r="AB28834" i="1"/>
  <c r="AB29515" i="1"/>
  <c r="AB23224" i="1"/>
  <c r="AB32008" i="1"/>
  <c r="AB11379" i="1"/>
  <c r="AB14642" i="1"/>
  <c r="AB26015" i="1"/>
  <c r="AB25619" i="1"/>
  <c r="AB11475" i="1"/>
  <c r="AB2367" i="1"/>
  <c r="AB29329" i="1"/>
  <c r="AB40396" i="1"/>
  <c r="AB14705" i="1"/>
  <c r="AB29854" i="1"/>
  <c r="AB7476" i="1"/>
  <c r="AB31513" i="1"/>
  <c r="AB34138" i="1"/>
  <c r="AB13176" i="1"/>
  <c r="AB35328" i="1"/>
  <c r="AB29956" i="1"/>
  <c r="AB33790" i="1"/>
  <c r="AB11525" i="1"/>
  <c r="AB20194" i="1"/>
  <c r="AB28187" i="1"/>
  <c r="AB33135" i="1"/>
  <c r="AB35534" i="1"/>
  <c r="AB13918" i="1"/>
  <c r="AB11165" i="1"/>
  <c r="AB5631" i="1"/>
  <c r="AB26960" i="1"/>
  <c r="AB30282" i="1"/>
  <c r="AB23936" i="1"/>
  <c r="AB20857" i="1"/>
  <c r="AB26225" i="1"/>
  <c r="AB16254" i="1"/>
  <c r="AB23481" i="1"/>
  <c r="AB10085" i="1"/>
  <c r="AB30048" i="1"/>
  <c r="AB29219" i="1"/>
  <c r="AB7994" i="1"/>
  <c r="AB38903" i="1"/>
  <c r="AB37037" i="1"/>
  <c r="AB24875" i="1"/>
  <c r="AB15694" i="1"/>
  <c r="AB11890" i="1"/>
  <c r="AB34789" i="1"/>
  <c r="AB33166" i="1"/>
  <c r="AB9135" i="1"/>
  <c r="AB30471" i="1"/>
  <c r="AB13707" i="1"/>
  <c r="AB18637" i="1"/>
  <c r="AB7884" i="1"/>
  <c r="AB20337" i="1"/>
  <c r="AB32830" i="1"/>
  <c r="AB9732" i="1"/>
  <c r="AB36418" i="1"/>
  <c r="AB22207" i="1"/>
  <c r="AB17228" i="1"/>
  <c r="AB29840" i="1"/>
  <c r="AB34965" i="1"/>
  <c r="AB10699" i="1"/>
  <c r="AB39227" i="1"/>
  <c r="AB21022" i="1"/>
  <c r="AB26975" i="1"/>
  <c r="AB3194" i="1"/>
  <c r="AB16433" i="1"/>
  <c r="AB17276" i="1"/>
  <c r="AB10093" i="1"/>
  <c r="AB2391" i="1"/>
  <c r="AB1517" i="1"/>
  <c r="AB33624" i="1"/>
  <c r="AB20911" i="1"/>
  <c r="AB23826" i="1"/>
  <c r="AB34255" i="1"/>
  <c r="AB7141" i="1"/>
  <c r="AB22558" i="1"/>
  <c r="AB37680" i="1"/>
  <c r="AB13910" i="1"/>
  <c r="AB27705" i="1"/>
  <c r="AB31442" i="1"/>
  <c r="AB22418" i="1"/>
  <c r="AB24980" i="1"/>
  <c r="AB28030" i="1"/>
  <c r="AB19834" i="1"/>
  <c r="AB5184" i="1"/>
  <c r="AB24941" i="1"/>
  <c r="AB39880" i="1"/>
  <c r="AB14039" i="1"/>
  <c r="AB662" i="1"/>
  <c r="AB40403" i="1"/>
  <c r="AB11772" i="1"/>
  <c r="AB28513" i="1"/>
  <c r="AB29146" i="1"/>
  <c r="AB18024" i="1"/>
  <c r="AB26175" i="1"/>
  <c r="AB36504" i="1"/>
  <c r="AB11959" i="1"/>
  <c r="AB26047" i="1"/>
  <c r="AB8308" i="1"/>
  <c r="AB9292" i="1"/>
  <c r="AB36816" i="1"/>
  <c r="AB18522" i="1"/>
  <c r="AB35665" i="1"/>
  <c r="AB20582" i="1"/>
  <c r="AB14463" i="1"/>
  <c r="AB9888" i="1"/>
  <c r="AB38260" i="1"/>
  <c r="AB20512" i="1"/>
  <c r="AB29647" i="1"/>
  <c r="AB24888" i="1"/>
  <c r="AB30006" i="1"/>
  <c r="AB28252" i="1"/>
  <c r="AB3578" i="1"/>
  <c r="AB29902" i="1"/>
  <c r="AB33092" i="1"/>
  <c r="AB8735" i="1"/>
  <c r="AB26954" i="1"/>
  <c r="AB6465" i="1"/>
  <c r="AB9079" i="1"/>
  <c r="AB19192" i="1"/>
  <c r="AB5443" i="1"/>
  <c r="AB33061" i="1"/>
  <c r="AB24746" i="1"/>
  <c r="AB23859" i="1"/>
  <c r="AB30308" i="1"/>
  <c r="AB21113" i="1"/>
  <c r="AB13465" i="1"/>
  <c r="AB4648" i="1"/>
  <c r="AB11711" i="1"/>
  <c r="AB26470" i="1"/>
  <c r="AB18968" i="1"/>
  <c r="AB36352" i="1"/>
  <c r="AB21138" i="1"/>
  <c r="AB11646" i="1"/>
  <c r="AB34744" i="1"/>
  <c r="AB7220" i="1"/>
  <c r="AB8730" i="1"/>
  <c r="AB18629" i="1"/>
  <c r="AB8453" i="1"/>
  <c r="AB21740" i="1"/>
  <c r="AB15784" i="1"/>
  <c r="AB373" i="1"/>
  <c r="AB23353" i="1"/>
  <c r="AB16273" i="1"/>
  <c r="AB3036" i="1"/>
  <c r="AB8795" i="1"/>
  <c r="AB5965" i="1"/>
  <c r="AB13069" i="1"/>
  <c r="AB3063" i="1"/>
  <c r="AB18413" i="1"/>
  <c r="AB2811" i="1"/>
  <c r="AB35632" i="1"/>
  <c r="AB11304" i="1"/>
  <c r="AB29834" i="1"/>
  <c r="AB4929" i="1"/>
  <c r="AB6181" i="1"/>
  <c r="AB4915" i="1"/>
  <c r="AB2293" i="1"/>
  <c r="AB3107" i="1"/>
  <c r="AB20145" i="1"/>
  <c r="AB22995" i="1"/>
  <c r="AB13200" i="1"/>
  <c r="AB6692" i="1"/>
  <c r="AB711" i="1"/>
  <c r="AB21462" i="1"/>
  <c r="AB21353" i="1"/>
  <c r="AB36590" i="1"/>
  <c r="AB36607" i="1"/>
  <c r="AB10878" i="1"/>
  <c r="AB28826" i="1"/>
  <c r="AB6742" i="1"/>
  <c r="AB8887" i="1"/>
  <c r="AB28766" i="1"/>
  <c r="AB18789" i="1"/>
  <c r="AB11916" i="1"/>
  <c r="AB18402" i="1"/>
  <c r="AB17271" i="1"/>
  <c r="AB22887" i="1"/>
  <c r="AB21314" i="1"/>
  <c r="AB18234" i="1"/>
  <c r="AB26258" i="1"/>
  <c r="AB28416" i="1"/>
  <c r="AB40080" i="1"/>
  <c r="AB5054" i="1"/>
  <c r="AB19735" i="1"/>
  <c r="AB5050" i="1"/>
  <c r="AB11994" i="1"/>
  <c r="AB26493" i="1"/>
  <c r="AB19707" i="1"/>
  <c r="AB19306" i="1"/>
  <c r="AB17266" i="1"/>
  <c r="AB8590" i="1"/>
  <c r="AB13578" i="1"/>
  <c r="AB28008" i="1"/>
  <c r="AB216" i="1"/>
  <c r="AB3363" i="1"/>
  <c r="AB19384" i="1"/>
  <c r="AB18653" i="1"/>
  <c r="AB38897" i="1"/>
  <c r="AB8540" i="1"/>
  <c r="AB38540" i="1"/>
  <c r="AB36224" i="1"/>
  <c r="AB22767" i="1"/>
  <c r="AB3006" i="1"/>
  <c r="AB3551" i="1"/>
  <c r="AB18776" i="1"/>
  <c r="AB51" i="1"/>
  <c r="AB38497" i="1"/>
  <c r="AB34976" i="1"/>
  <c r="AB34910" i="1"/>
  <c r="AB27064" i="1"/>
  <c r="AB30664" i="1"/>
  <c r="AB36526" i="1"/>
  <c r="AB30255" i="1"/>
  <c r="AB27224" i="1"/>
  <c r="AB5741" i="1"/>
  <c r="AB12377" i="1"/>
  <c r="AB25405" i="1"/>
  <c r="AB27604" i="1"/>
  <c r="AB36209" i="1"/>
  <c r="AB3372" i="1"/>
  <c r="AB13875" i="1"/>
  <c r="AB17510" i="1"/>
  <c r="AB27854" i="1"/>
  <c r="AB3602" i="1"/>
  <c r="AB14354" i="1"/>
  <c r="AB34131" i="1"/>
  <c r="AB21759" i="1"/>
  <c r="AB3615" i="1"/>
  <c r="AB17883" i="1"/>
  <c r="AB3987" i="1"/>
  <c r="AB23161" i="1"/>
  <c r="AB15273" i="1"/>
  <c r="AB16459" i="1"/>
  <c r="AB6558" i="1"/>
  <c r="AB4453" i="1"/>
  <c r="AB28987" i="1"/>
  <c r="AB38485" i="1"/>
  <c r="AB11057" i="1"/>
  <c r="AB18960" i="1"/>
  <c r="AB4260" i="1"/>
  <c r="AB40150" i="1"/>
  <c r="AB6092" i="1"/>
  <c r="AB7519" i="1"/>
  <c r="AB14979" i="1"/>
  <c r="AB29297" i="1"/>
  <c r="AB20010" i="1"/>
  <c r="AB7545" i="1"/>
  <c r="AB38158" i="1"/>
  <c r="AB35627" i="1"/>
  <c r="AB4289" i="1"/>
  <c r="AB19505" i="1"/>
  <c r="AB27081" i="1"/>
  <c r="AB18054" i="1"/>
  <c r="AB32507" i="1"/>
  <c r="AB27542" i="1"/>
  <c r="AB20011" i="1"/>
  <c r="AB32159" i="1"/>
  <c r="AB17828" i="1"/>
  <c r="AB13192" i="1"/>
  <c r="AB4679" i="1"/>
  <c r="AB25759" i="1"/>
  <c r="AB24083" i="1"/>
  <c r="AB29897" i="1"/>
  <c r="AB3001" i="1"/>
  <c r="AB25267" i="1"/>
  <c r="AB37764" i="1"/>
  <c r="AB10670" i="1"/>
  <c r="AB20672" i="1"/>
  <c r="AB34556" i="1"/>
  <c r="AB2900" i="1"/>
  <c r="AB31898" i="1"/>
  <c r="AB7386" i="1"/>
  <c r="AB32548" i="1"/>
  <c r="AB17736" i="1"/>
  <c r="AB21864" i="1"/>
  <c r="AB33779" i="1"/>
  <c r="AB37255" i="1"/>
  <c r="AB15404" i="1"/>
  <c r="AB18980" i="1"/>
  <c r="AB16101" i="1"/>
  <c r="AB33573" i="1"/>
  <c r="AB16380" i="1"/>
  <c r="AB13538" i="1"/>
  <c r="AB26940" i="1"/>
  <c r="AB39699" i="1"/>
  <c r="AB31396" i="1"/>
  <c r="AB1341" i="1"/>
  <c r="AB11578" i="1"/>
  <c r="AB37807" i="1"/>
  <c r="AB13633" i="1"/>
  <c r="AB34325" i="1"/>
  <c r="AB22874" i="1"/>
  <c r="AB23678" i="1"/>
  <c r="AB17785" i="1"/>
  <c r="AB34576" i="1"/>
  <c r="AB37609" i="1"/>
  <c r="AB24114" i="1"/>
  <c r="AB38053" i="1"/>
  <c r="AB3961" i="1"/>
  <c r="AB22151" i="1"/>
  <c r="AB40180" i="1"/>
  <c r="AB10547" i="1"/>
  <c r="AB23027" i="1"/>
  <c r="AB27137" i="1"/>
  <c r="AB16948" i="1"/>
  <c r="AB27712" i="1"/>
  <c r="AB21819" i="1"/>
  <c r="AB23169" i="1"/>
  <c r="AB17501" i="1"/>
  <c r="AB28569" i="1"/>
  <c r="AB10355" i="1"/>
  <c r="AB31680" i="1"/>
  <c r="AB29179" i="1"/>
  <c r="AB24657" i="1"/>
  <c r="AB16587" i="1"/>
  <c r="AB34838" i="1"/>
  <c r="AB15936" i="1"/>
  <c r="AB36686" i="1"/>
  <c r="AB11408" i="1"/>
  <c r="AB19671" i="1"/>
  <c r="AB37606" i="1"/>
  <c r="AB9057" i="1"/>
  <c r="AB22525" i="1"/>
  <c r="AB13264" i="1"/>
  <c r="AB18607" i="1"/>
  <c r="AB16700" i="1"/>
  <c r="AB10528" i="1"/>
  <c r="AB9846" i="1"/>
  <c r="AB36858" i="1"/>
  <c r="AB23055" i="1"/>
  <c r="AB28710" i="1"/>
  <c r="AB29207" i="1"/>
  <c r="AB23768" i="1"/>
  <c r="AB23336" i="1"/>
  <c r="AB27326" i="1"/>
  <c r="AB13420" i="1"/>
  <c r="AB17372" i="1"/>
  <c r="AB20425" i="1"/>
  <c r="AB36667" i="1"/>
  <c r="AB5935" i="1"/>
  <c r="AB24534" i="1"/>
  <c r="AB28139" i="1"/>
  <c r="AB15287" i="1"/>
  <c r="AB19690" i="1"/>
  <c r="AB32578" i="1"/>
  <c r="AB34601" i="1"/>
  <c r="AB4546" i="1"/>
  <c r="AB26146" i="1"/>
  <c r="AB4176" i="1"/>
  <c r="AB1635" i="1"/>
  <c r="AB13516" i="1"/>
  <c r="AB23240" i="1"/>
  <c r="AB12531" i="1"/>
  <c r="AB40026" i="1"/>
  <c r="AB21590" i="1"/>
  <c r="AB6442" i="1"/>
  <c r="AB7213" i="1"/>
  <c r="AB10106" i="1"/>
  <c r="AB6497" i="1"/>
  <c r="AB10241" i="1"/>
  <c r="AB16080" i="1"/>
  <c r="AB29635" i="1"/>
  <c r="AB28224" i="1"/>
  <c r="AB40254" i="1"/>
  <c r="AB23251" i="1"/>
  <c r="AB33418" i="1"/>
  <c r="AB36113" i="1"/>
  <c r="AB12696" i="1"/>
  <c r="AB14518" i="1"/>
  <c r="AB17429" i="1"/>
  <c r="AB20631" i="1"/>
  <c r="AB18520" i="1"/>
  <c r="AB14281" i="1"/>
  <c r="AB37174" i="1"/>
  <c r="AB6866" i="1"/>
  <c r="AB26351" i="1"/>
  <c r="AB34754" i="1"/>
  <c r="AB20135" i="1"/>
  <c r="AB13373" i="1"/>
  <c r="AB13197" i="1"/>
  <c r="AB1193" i="1"/>
  <c r="AB21845" i="1"/>
  <c r="AB16296" i="1"/>
  <c r="AB30724" i="1"/>
  <c r="AB17927" i="1"/>
  <c r="AB19608" i="1"/>
  <c r="AB5298" i="1"/>
  <c r="AB17224" i="1"/>
  <c r="AB34283" i="1"/>
  <c r="AB37348" i="1"/>
  <c r="AB38403" i="1"/>
  <c r="AB32656" i="1"/>
  <c r="AB36584" i="1"/>
  <c r="AB13908" i="1"/>
  <c r="AB22735" i="1"/>
  <c r="AB35012" i="1"/>
  <c r="AB3718" i="1"/>
  <c r="AB4392" i="1"/>
  <c r="AB1189" i="1"/>
  <c r="AB32195" i="1"/>
  <c r="AB38461" i="1"/>
  <c r="AB28263" i="1"/>
  <c r="AB21222" i="1"/>
  <c r="AB17839" i="1"/>
  <c r="AB37471" i="1"/>
  <c r="AB10652" i="1"/>
  <c r="AB23617" i="1"/>
  <c r="AB32501" i="1"/>
  <c r="AB37296" i="1"/>
  <c r="AB14666" i="1"/>
  <c r="AB28830" i="1"/>
  <c r="AB5949" i="1"/>
  <c r="AB11127" i="1"/>
  <c r="AB2656" i="1"/>
  <c r="AB23916" i="1"/>
  <c r="AB24198" i="1"/>
  <c r="AB19070" i="1"/>
  <c r="AB22497" i="1"/>
  <c r="AB3770" i="1"/>
  <c r="AB10267" i="1"/>
  <c r="AB20170" i="1"/>
  <c r="AB30347" i="1"/>
  <c r="AB16029" i="1"/>
  <c r="AB31502" i="1"/>
  <c r="AB19029" i="1"/>
  <c r="AB22939" i="1"/>
  <c r="AB3002" i="1"/>
  <c r="AB7702" i="1"/>
  <c r="AB36757" i="1"/>
  <c r="AB6001" i="1"/>
  <c r="AB34692" i="1"/>
  <c r="AB20407" i="1"/>
  <c r="AB39326" i="1"/>
  <c r="AB15888" i="1"/>
  <c r="AB35180" i="1"/>
  <c r="AB26672" i="1"/>
  <c r="AB35222" i="1"/>
  <c r="AB16488" i="1"/>
  <c r="AB5412" i="1"/>
  <c r="AB28058" i="1"/>
  <c r="AB14299" i="1"/>
  <c r="AB35457" i="1"/>
  <c r="AB34437" i="1"/>
  <c r="AB8306" i="1"/>
  <c r="AB12797" i="1"/>
  <c r="AB39696" i="1"/>
  <c r="AB36615" i="1"/>
  <c r="AB3740" i="1"/>
  <c r="AB31294" i="1"/>
  <c r="AB6765" i="1"/>
  <c r="AB34111" i="1"/>
  <c r="AB37134" i="1"/>
  <c r="AB5189" i="1"/>
  <c r="AB4375" i="1"/>
  <c r="AB23792" i="1"/>
  <c r="AB37793" i="1"/>
  <c r="AB27405" i="1"/>
  <c r="AB28711" i="1"/>
  <c r="AB37642" i="1"/>
  <c r="AB22234" i="1"/>
  <c r="AB6555" i="1"/>
  <c r="AB3176" i="1"/>
  <c r="AB1357" i="1"/>
  <c r="AB4538" i="1"/>
  <c r="AB4032" i="1"/>
  <c r="AB13370" i="1"/>
  <c r="AB5806" i="1"/>
  <c r="AB16221" i="1"/>
  <c r="AB31538" i="1"/>
  <c r="AB1744" i="1"/>
  <c r="AB17217" i="1"/>
  <c r="AB9900" i="1"/>
  <c r="AB6328" i="1"/>
  <c r="AB37847" i="1"/>
  <c r="AB944" i="1"/>
  <c r="AB22343" i="1"/>
  <c r="AB14013" i="1"/>
  <c r="AB31856" i="1"/>
  <c r="AB38236" i="1"/>
  <c r="AB23225" i="1"/>
  <c r="AB30119" i="1"/>
  <c r="AB33230" i="1"/>
  <c r="AB6443" i="1"/>
  <c r="AB26166" i="1"/>
  <c r="AB17567" i="1"/>
  <c r="AB25266" i="1"/>
  <c r="AB5770" i="1"/>
  <c r="AB3751" i="1"/>
  <c r="AB1246" i="1"/>
  <c r="AB5431" i="1"/>
  <c r="AB33067" i="1"/>
  <c r="AB38471" i="1"/>
  <c r="AB13019" i="1"/>
  <c r="AB17419" i="1"/>
  <c r="AB20313" i="1"/>
  <c r="AB16858" i="1"/>
  <c r="AB8642" i="1"/>
  <c r="AB20049" i="1"/>
  <c r="AB32516" i="1"/>
  <c r="AB21570" i="1"/>
  <c r="AB23168" i="1"/>
  <c r="AB18603" i="1"/>
  <c r="AB16894" i="1"/>
  <c r="AB35419" i="1"/>
  <c r="AB31133" i="1"/>
  <c r="AB4404" i="1"/>
  <c r="AB18017" i="1"/>
  <c r="AB4248" i="1"/>
  <c r="AB26461" i="1"/>
  <c r="AB11058" i="1"/>
  <c r="AB25702" i="1"/>
  <c r="AB25352" i="1"/>
  <c r="AB35769" i="1"/>
  <c r="AB14675" i="1"/>
  <c r="AB12958" i="1"/>
  <c r="AB1741" i="1"/>
  <c r="AB25282" i="1"/>
  <c r="AB27964" i="1"/>
  <c r="AB22318" i="1"/>
  <c r="AB25539" i="1"/>
  <c r="AB35285" i="1"/>
  <c r="AB38883" i="1"/>
  <c r="AB37137" i="1"/>
  <c r="AB36110" i="1"/>
  <c r="AB8265" i="1"/>
  <c r="AB11545" i="1"/>
  <c r="AB26213" i="1"/>
  <c r="AB10891" i="1"/>
  <c r="AB29848" i="1"/>
  <c r="AB30525" i="1"/>
  <c r="AB39856" i="1"/>
  <c r="AB25581" i="1"/>
  <c r="AB34586" i="1"/>
  <c r="AB26320" i="1"/>
  <c r="AB17413" i="1"/>
  <c r="AB4036" i="1"/>
  <c r="AB9403" i="1"/>
  <c r="AB34338" i="1"/>
  <c r="AB9220" i="1"/>
  <c r="AB26436" i="1"/>
  <c r="AB10806" i="1"/>
  <c r="AB37977" i="1"/>
  <c r="AB31766" i="1"/>
  <c r="AB28339" i="1"/>
  <c r="AB34718" i="1"/>
  <c r="AB38283" i="1"/>
  <c r="AB18854" i="1"/>
  <c r="AB25587" i="1"/>
  <c r="AB22654" i="1"/>
  <c r="AB17715" i="1"/>
  <c r="AB31119" i="1"/>
  <c r="AB18826" i="1"/>
  <c r="AB37379" i="1"/>
  <c r="AB36552" i="1"/>
  <c r="AB12091" i="1"/>
  <c r="AB1725" i="1"/>
  <c r="AB29864" i="1"/>
  <c r="AB11076" i="1"/>
  <c r="AB15520" i="1"/>
  <c r="AB32538" i="1"/>
  <c r="AB29955" i="1"/>
  <c r="AB29296" i="1"/>
  <c r="AB14918" i="1"/>
  <c r="AB31326" i="1"/>
  <c r="AB21967" i="1"/>
  <c r="AB33250" i="1"/>
  <c r="AB39893" i="1"/>
  <c r="AB22564" i="1"/>
  <c r="AB23454" i="1"/>
  <c r="AB16366" i="1"/>
  <c r="AB25318" i="1"/>
  <c r="AB741" i="1"/>
  <c r="AB26083" i="1"/>
  <c r="AB27218" i="1"/>
  <c r="AB10737" i="1"/>
  <c r="AB15852" i="1"/>
  <c r="AB34377" i="1"/>
  <c r="AB30600" i="1"/>
  <c r="AB871" i="1"/>
  <c r="AB32553" i="1"/>
  <c r="AB2495" i="1"/>
  <c r="AB18531" i="1"/>
  <c r="AB29304" i="1"/>
  <c r="AB18861" i="1"/>
  <c r="AB27663" i="1"/>
  <c r="AB19518" i="1"/>
  <c r="AB31182" i="1"/>
  <c r="AB12026" i="1"/>
  <c r="AB31053" i="1"/>
  <c r="AB26322" i="1"/>
  <c r="AB5613" i="1"/>
  <c r="AB21912" i="1"/>
  <c r="AB33352" i="1"/>
  <c r="AB23926" i="1"/>
  <c r="AB21499" i="1"/>
  <c r="AB38366" i="1"/>
  <c r="AB33870" i="1"/>
  <c r="AB27570" i="1"/>
  <c r="AB9091" i="1"/>
  <c r="AB36234" i="1"/>
  <c r="AB32922" i="1"/>
  <c r="AB28776" i="1"/>
  <c r="AB4804" i="1"/>
  <c r="AB9343" i="1"/>
  <c r="AB30733" i="1"/>
  <c r="AB28930" i="1"/>
  <c r="AB39293" i="1"/>
  <c r="AB20242" i="1"/>
  <c r="AB11439" i="1"/>
  <c r="AB21284" i="1"/>
  <c r="AB31663" i="1"/>
  <c r="AB8304" i="1"/>
  <c r="AB25747" i="1"/>
  <c r="AB33717" i="1"/>
  <c r="AB8519" i="1"/>
  <c r="AB15920" i="1"/>
  <c r="AB28836" i="1"/>
  <c r="AB16168" i="1"/>
  <c r="AB37835" i="1"/>
  <c r="AB15531" i="1"/>
  <c r="AB30336" i="1"/>
  <c r="AB30068" i="1"/>
  <c r="AB29998" i="1"/>
  <c r="AB10375" i="1"/>
  <c r="AB33399" i="1"/>
  <c r="AB5567" i="1"/>
  <c r="AB17459" i="1"/>
  <c r="AB23840" i="1"/>
  <c r="AB31137" i="1"/>
  <c r="AB26537" i="1"/>
  <c r="AB25518" i="1"/>
  <c r="AB3848" i="1"/>
  <c r="AB25010" i="1"/>
  <c r="AB34442" i="1"/>
  <c r="AB29530" i="1"/>
  <c r="AB35267" i="1"/>
  <c r="AB21378" i="1"/>
  <c r="AB25294" i="1"/>
  <c r="AB4822" i="1"/>
  <c r="AB18576" i="1"/>
  <c r="AB19512" i="1"/>
  <c r="AB36376" i="1"/>
  <c r="AB14943" i="1"/>
  <c r="AB28068" i="1"/>
  <c r="AB22084" i="1"/>
  <c r="AB27026" i="1"/>
  <c r="AB28399" i="1"/>
  <c r="AB39843" i="1"/>
  <c r="AB28809" i="1"/>
  <c r="AB29386" i="1"/>
  <c r="AB40259" i="1"/>
  <c r="AB19701" i="1"/>
  <c r="AB10951" i="1"/>
  <c r="AB18457" i="1"/>
  <c r="AB18079" i="1"/>
  <c r="AB40167" i="1"/>
  <c r="AB19460" i="1"/>
  <c r="AB12345" i="1"/>
  <c r="AB27780" i="1"/>
  <c r="AB4470" i="1"/>
  <c r="AB39809" i="1"/>
  <c r="AB15056" i="1"/>
  <c r="AB13947" i="1"/>
  <c r="AB25578" i="1"/>
  <c r="AB18250" i="1"/>
  <c r="AB13004" i="1"/>
  <c r="AB36157" i="1"/>
  <c r="AB26195" i="1"/>
  <c r="AB13765" i="1"/>
  <c r="AB17934" i="1"/>
  <c r="AB29970" i="1"/>
  <c r="AB23448" i="1"/>
  <c r="AB10641" i="1"/>
  <c r="AB18440" i="1"/>
  <c r="AB23203" i="1"/>
  <c r="AB31882" i="1"/>
  <c r="AB38109" i="1"/>
  <c r="AB37458" i="1"/>
  <c r="AB4891" i="1"/>
  <c r="AB10035" i="1"/>
  <c r="AB10948" i="1"/>
  <c r="AB31630" i="1"/>
  <c r="AB17186" i="1"/>
  <c r="AB33147" i="1"/>
  <c r="AB28781" i="1"/>
  <c r="AB35431" i="1"/>
  <c r="AB32061" i="1"/>
  <c r="AB26138" i="1"/>
  <c r="AB30994" i="1"/>
  <c r="AB16753" i="1"/>
  <c r="AB26315" i="1"/>
  <c r="AB9072" i="1"/>
  <c r="AB20887" i="1"/>
  <c r="AB24036" i="1"/>
  <c r="AB29476" i="1"/>
  <c r="AB30668" i="1"/>
  <c r="AB9041" i="1"/>
  <c r="AB15818" i="1"/>
  <c r="AB14287" i="1"/>
  <c r="AB8462" i="1"/>
  <c r="AB4997" i="1"/>
  <c r="AB37352" i="1"/>
  <c r="AB28855" i="1"/>
  <c r="AB25528" i="1"/>
  <c r="AB2880" i="1"/>
  <c r="AB3269" i="1"/>
  <c r="AB9027" i="1"/>
  <c r="AB9093" i="1"/>
  <c r="AB35100" i="1"/>
  <c r="AB20782" i="1"/>
  <c r="AB20430" i="1"/>
  <c r="AB37506" i="1"/>
  <c r="AB40088" i="1"/>
  <c r="AB4332" i="1"/>
  <c r="AB31061" i="1"/>
  <c r="AB16957" i="1"/>
  <c r="AB32403" i="1"/>
  <c r="AB9272" i="1"/>
  <c r="AB36862" i="1"/>
  <c r="AB9954" i="1"/>
  <c r="AB25985" i="1"/>
  <c r="AB24401" i="1"/>
  <c r="AB12209" i="1"/>
  <c r="AB9914" i="1"/>
  <c r="AB16869" i="1"/>
  <c r="AB8839" i="1"/>
  <c r="AB6166" i="1"/>
  <c r="AB30120" i="1"/>
  <c r="AB25460" i="1"/>
  <c r="AB20077" i="1"/>
  <c r="AB6423" i="1"/>
  <c r="AB23881" i="1"/>
  <c r="AB19290" i="1"/>
  <c r="AB15340" i="1"/>
  <c r="AB31436" i="1"/>
  <c r="AB39116" i="1"/>
  <c r="AB11011" i="1"/>
  <c r="AB23671" i="1"/>
  <c r="AB11456" i="1"/>
  <c r="AB9543" i="1"/>
  <c r="AB34698" i="1"/>
  <c r="AB21892" i="1"/>
  <c r="AB23564" i="1"/>
  <c r="AB22047" i="1"/>
  <c r="AB14520" i="1"/>
  <c r="AB14730" i="1"/>
  <c r="AB12430" i="1"/>
  <c r="AB14584" i="1"/>
  <c r="AB14510" i="1"/>
  <c r="AB9375" i="1"/>
  <c r="AB21926" i="1"/>
  <c r="AB21281" i="1"/>
  <c r="AB33296" i="1"/>
  <c r="AB35282" i="1"/>
  <c r="AB36920" i="1"/>
  <c r="AB15972" i="1"/>
  <c r="AB34086" i="1"/>
  <c r="AB37066" i="1"/>
  <c r="AB37650" i="1"/>
  <c r="AB29695" i="1"/>
  <c r="AB10440" i="1"/>
  <c r="AB37738" i="1"/>
  <c r="AB32039" i="1"/>
  <c r="AB2673" i="1"/>
  <c r="AB11250" i="1"/>
  <c r="AB30427" i="1"/>
  <c r="AB25914" i="1"/>
  <c r="AB25349" i="1"/>
  <c r="AB3105" i="1"/>
  <c r="AB24900" i="1"/>
  <c r="AB24323" i="1"/>
  <c r="AB27584" i="1"/>
  <c r="AB20570" i="1"/>
  <c r="AB36709" i="1"/>
  <c r="AB25440" i="1"/>
  <c r="AB31254" i="1"/>
  <c r="AB31067" i="1"/>
  <c r="AB27394" i="1"/>
  <c r="AB21947" i="1"/>
  <c r="AB27624" i="1"/>
  <c r="AB10016" i="1"/>
  <c r="AB34614" i="1"/>
  <c r="AB22427" i="1"/>
  <c r="AB11706" i="1"/>
  <c r="AB34681" i="1"/>
  <c r="AB5436" i="1"/>
  <c r="AB14394" i="1"/>
  <c r="AB4363" i="1"/>
  <c r="AB16400" i="1"/>
  <c r="AB3140" i="1"/>
  <c r="AB25663" i="1"/>
  <c r="AB15983" i="1"/>
  <c r="AB13577" i="1"/>
  <c r="AB15680" i="1"/>
  <c r="AB3183" i="1"/>
  <c r="AB27648" i="1"/>
  <c r="AB14344" i="1"/>
  <c r="AB17330" i="1"/>
  <c r="AB35073" i="1"/>
  <c r="AB14770" i="1"/>
  <c r="AB20231" i="1"/>
  <c r="AB14382" i="1"/>
  <c r="AB24740" i="1"/>
  <c r="AB14403" i="1"/>
  <c r="AB12719" i="1"/>
  <c r="AB21453" i="1"/>
  <c r="AB11348" i="1"/>
  <c r="AB10982" i="1"/>
  <c r="AB12140" i="1"/>
  <c r="AB12929" i="1"/>
  <c r="AB22690" i="1"/>
  <c r="AB27615" i="1"/>
  <c r="AB2558" i="1"/>
  <c r="AB22450" i="1"/>
  <c r="AB10347" i="1"/>
  <c r="AB4307" i="1"/>
  <c r="AB27835" i="1"/>
  <c r="AB35357" i="1"/>
  <c r="AB25353" i="1"/>
  <c r="AB20733" i="1"/>
  <c r="AB13161" i="1"/>
  <c r="AB28481" i="1"/>
  <c r="AB27079" i="1"/>
  <c r="AB29108" i="1"/>
  <c r="AB39836" i="1"/>
  <c r="AB37216" i="1"/>
  <c r="AB37121" i="1"/>
  <c r="AB8640" i="1"/>
  <c r="AB3382" i="1"/>
  <c r="AB39012" i="1"/>
  <c r="AB1865" i="1"/>
  <c r="AB9182" i="1"/>
  <c r="AB24159" i="1"/>
  <c r="AB13046" i="1"/>
  <c r="AB30472" i="1"/>
  <c r="AB612" i="1"/>
  <c r="AB18048" i="1"/>
  <c r="AB33766" i="1"/>
  <c r="AB9667" i="1"/>
  <c r="AB31867" i="1"/>
  <c r="AB33530" i="1"/>
  <c r="AB680" i="1"/>
  <c r="AB8893" i="1"/>
  <c r="AB1218" i="1"/>
  <c r="AB18759" i="1"/>
  <c r="AB18300" i="1"/>
  <c r="AB37992" i="1"/>
  <c r="AB19492" i="1"/>
  <c r="AB6228" i="1"/>
  <c r="AB25497" i="1"/>
  <c r="AB20935" i="1"/>
  <c r="AB11601" i="1"/>
  <c r="AB24290" i="1"/>
  <c r="AB11555" i="1"/>
  <c r="AB3777" i="1"/>
  <c r="AB36769" i="1"/>
  <c r="AB36861" i="1"/>
  <c r="AB17945" i="1"/>
  <c r="AB14616" i="1"/>
  <c r="AB32562" i="1"/>
  <c r="AB32952" i="1"/>
  <c r="AB25653" i="1"/>
  <c r="AB21667" i="1"/>
  <c r="AB17669" i="1"/>
  <c r="AB35596" i="1"/>
  <c r="AB29786" i="1"/>
  <c r="AB13182" i="1"/>
  <c r="AB32141" i="1"/>
  <c r="AB26738" i="1"/>
  <c r="AB38823" i="1"/>
  <c r="AB29042" i="1"/>
  <c r="AB22894" i="1"/>
  <c r="AB15197" i="1"/>
  <c r="AB4384" i="1"/>
  <c r="AB24361" i="1"/>
  <c r="AB10118" i="1"/>
  <c r="AB14495" i="1"/>
  <c r="AB6483" i="1"/>
  <c r="AB38658" i="1"/>
  <c r="AB16773" i="1"/>
  <c r="AB29596" i="1"/>
  <c r="AB581" i="1"/>
  <c r="AB38336" i="1"/>
  <c r="AB21942" i="1"/>
  <c r="AB37563" i="1"/>
  <c r="AB25693" i="1"/>
  <c r="AB15738" i="1"/>
  <c r="AB27738" i="1"/>
  <c r="AB28072" i="1"/>
  <c r="AB3626" i="1"/>
  <c r="AB11669" i="1"/>
  <c r="AB35471" i="1"/>
  <c r="AB8829" i="1"/>
  <c r="AB18600" i="1"/>
  <c r="AB26695" i="1"/>
  <c r="AB11794" i="1"/>
  <c r="AB26789" i="1"/>
  <c r="AB39032" i="1"/>
  <c r="AB17545" i="1"/>
  <c r="AB4500" i="1"/>
  <c r="AB2577" i="1"/>
  <c r="AB9649" i="1"/>
  <c r="AB22232" i="1"/>
  <c r="AB6965" i="1"/>
  <c r="AB4469" i="1"/>
  <c r="AB16487" i="1"/>
  <c r="AB35173" i="1"/>
  <c r="AB38069" i="1"/>
  <c r="AB22089" i="1"/>
  <c r="AB23106" i="1"/>
  <c r="AB7858" i="1"/>
  <c r="AB37526" i="1"/>
  <c r="AB27972" i="1"/>
  <c r="AB37984" i="1"/>
  <c r="AB13939" i="1"/>
  <c r="AB39172" i="1"/>
  <c r="AB35901" i="1"/>
  <c r="AB25646" i="1"/>
  <c r="AB37177" i="1"/>
  <c r="AB37410" i="1"/>
  <c r="AB16537" i="1"/>
  <c r="AB28377" i="1"/>
  <c r="AB30150" i="1"/>
  <c r="AB34115" i="1"/>
  <c r="AB16611" i="1"/>
  <c r="AB9385" i="1"/>
  <c r="AB31238" i="1"/>
  <c r="AB38244" i="1"/>
  <c r="AB32006" i="1"/>
  <c r="AB36264" i="1"/>
  <c r="AB10031" i="1"/>
  <c r="AB1162" i="1"/>
  <c r="AB16609" i="1"/>
  <c r="AB13116" i="1"/>
  <c r="AB37677" i="1"/>
  <c r="AB6877" i="1"/>
  <c r="AB34697" i="1"/>
  <c r="AB37760" i="1"/>
  <c r="AB3644" i="1"/>
  <c r="AB25078" i="1"/>
  <c r="AB27754" i="1"/>
  <c r="AB15842" i="1"/>
  <c r="AB35245" i="1"/>
  <c r="AB11139" i="1"/>
  <c r="AB19193" i="1"/>
  <c r="AB9576" i="1"/>
  <c r="AB28798" i="1"/>
  <c r="AB29206" i="1"/>
  <c r="AB19537" i="1"/>
  <c r="AB2287" i="1"/>
  <c r="AB37008" i="1"/>
  <c r="AB37932" i="1"/>
  <c r="AB19511" i="1"/>
  <c r="AB24817" i="1"/>
  <c r="AB32940" i="1"/>
  <c r="AB31909" i="1"/>
  <c r="AB11032" i="1"/>
  <c r="AB20086" i="1"/>
  <c r="AB3461" i="1"/>
  <c r="AB10568" i="1"/>
  <c r="AB28408" i="1"/>
  <c r="AB36594" i="1"/>
  <c r="AB3132" i="1"/>
  <c r="AB32047" i="1"/>
  <c r="AB27076" i="1"/>
  <c r="AB7821" i="1"/>
  <c r="AB33726" i="1"/>
  <c r="AB20249" i="1"/>
  <c r="AB8753" i="1"/>
  <c r="AB39460" i="1"/>
  <c r="AB20459" i="1"/>
  <c r="AB6938" i="1"/>
  <c r="AB452" i="1"/>
  <c r="AB15143" i="1"/>
  <c r="AB29706" i="1"/>
  <c r="AB19231" i="1"/>
  <c r="AB25777" i="1"/>
  <c r="AB28322" i="1"/>
  <c r="AB3464" i="1"/>
  <c r="AB38118" i="1"/>
  <c r="AB1498" i="1"/>
  <c r="AB21228" i="1"/>
  <c r="AB7564" i="1"/>
  <c r="AB30592" i="1"/>
  <c r="AB21678" i="1"/>
  <c r="AB19530" i="1"/>
  <c r="AB16021" i="1"/>
  <c r="AB23763" i="1"/>
  <c r="AB31001" i="1"/>
  <c r="AB3552" i="1"/>
  <c r="AB28467" i="1"/>
  <c r="AB31216" i="1"/>
  <c r="AB25038" i="1"/>
  <c r="AB34156" i="1"/>
  <c r="AB17496" i="1"/>
  <c r="AB38692" i="1"/>
  <c r="AB19301" i="1"/>
  <c r="AB25484" i="1"/>
  <c r="AB4643" i="1"/>
  <c r="AB5158" i="1"/>
  <c r="AB1891" i="1"/>
  <c r="AB4240" i="1"/>
  <c r="AB9377" i="1"/>
  <c r="AB36479" i="1"/>
  <c r="AB10202" i="1"/>
  <c r="AB17923" i="1"/>
  <c r="AB23767" i="1"/>
  <c r="AB11953" i="1"/>
  <c r="AB36491" i="1"/>
  <c r="AB22032" i="1"/>
  <c r="AB3293" i="1"/>
  <c r="AB26418" i="1"/>
  <c r="AB7074" i="1"/>
  <c r="AB8840" i="1"/>
  <c r="AB36959" i="1"/>
  <c r="AB22733" i="1"/>
  <c r="AB21597" i="1"/>
  <c r="AB6429" i="1"/>
  <c r="AB30188" i="1"/>
  <c r="AB35321" i="1"/>
  <c r="AB3925" i="1"/>
  <c r="AB27440" i="1"/>
  <c r="AB560" i="1"/>
  <c r="AB31953" i="1"/>
  <c r="AB9578" i="1"/>
  <c r="AB40464" i="1"/>
  <c r="AB34303" i="1"/>
  <c r="AB27975" i="1"/>
  <c r="AB10841" i="1"/>
  <c r="AB31938" i="1"/>
  <c r="AB26379" i="1"/>
  <c r="AB16159" i="1"/>
  <c r="AB30515" i="1"/>
  <c r="AB15794" i="1"/>
  <c r="AB13586" i="1"/>
  <c r="AB10761" i="1"/>
  <c r="AB743" i="1"/>
  <c r="AB14054" i="1"/>
  <c r="AB12524" i="1"/>
  <c r="AB8260" i="1"/>
  <c r="AB12731" i="1"/>
  <c r="AB34009" i="1"/>
  <c r="AB7709" i="1"/>
  <c r="AB12334" i="1"/>
  <c r="AB30107" i="1"/>
  <c r="AB28136" i="1"/>
  <c r="AB35336" i="1"/>
  <c r="AB25300" i="1"/>
  <c r="AB4680" i="1"/>
  <c r="AB15032" i="1"/>
  <c r="AB1065" i="1"/>
  <c r="AB19122" i="1"/>
  <c r="AB8823" i="1"/>
  <c r="AB35683" i="1"/>
  <c r="AB4762" i="1"/>
  <c r="AB12309" i="1"/>
  <c r="AB9781" i="1"/>
  <c r="AB34845" i="1"/>
  <c r="AB7227" i="1"/>
  <c r="AB26185" i="1"/>
  <c r="AB2050" i="1"/>
  <c r="AB13999" i="1"/>
  <c r="AB5074" i="1"/>
  <c r="AB9949" i="1"/>
  <c r="AB2205" i="1"/>
  <c r="AB979" i="1"/>
  <c r="AB17318" i="1"/>
  <c r="AB11795" i="1"/>
  <c r="AB13845" i="1"/>
  <c r="AB6171" i="1"/>
  <c r="AB30247" i="1"/>
  <c r="AB29819" i="1"/>
  <c r="AB10301" i="1"/>
  <c r="AB19081" i="1"/>
  <c r="AB31586" i="1"/>
  <c r="AB28013" i="1"/>
  <c r="AB28520" i="1"/>
  <c r="AB20531" i="1"/>
  <c r="AB27576" i="1"/>
  <c r="AB10783" i="1"/>
  <c r="AB13377" i="1"/>
  <c r="AB18018" i="1"/>
  <c r="AB22762" i="1"/>
  <c r="AB31831" i="1"/>
  <c r="AB37882" i="1"/>
  <c r="AB25018" i="1"/>
  <c r="AB4091" i="1"/>
  <c r="AB40278" i="1"/>
  <c r="AB9433" i="1"/>
  <c r="AB22177" i="1"/>
  <c r="AB21522" i="1"/>
  <c r="AB14042" i="1"/>
  <c r="AB16639" i="1"/>
  <c r="AB3088" i="1"/>
  <c r="AB21850" i="1"/>
  <c r="AB37116" i="1"/>
  <c r="AB11426" i="1"/>
  <c r="AB1138" i="1"/>
  <c r="AB31861" i="1"/>
  <c r="AB16678" i="1"/>
  <c r="AB33881" i="1"/>
  <c r="AB14111" i="1"/>
  <c r="AB7192" i="1"/>
  <c r="AB20408" i="1"/>
  <c r="AB28859" i="1"/>
  <c r="AB38922" i="1"/>
  <c r="AB12050" i="1"/>
  <c r="AB29148" i="1"/>
  <c r="AB29732" i="1"/>
  <c r="AB8099" i="1"/>
  <c r="AB15374" i="1"/>
  <c r="AB19892" i="1"/>
  <c r="AB1601" i="1"/>
  <c r="AB29484" i="1"/>
  <c r="AB36995" i="1"/>
  <c r="AB8763" i="1"/>
  <c r="AB40401" i="1"/>
  <c r="AB26680" i="1"/>
  <c r="AB34915" i="1"/>
  <c r="AB29690" i="1"/>
  <c r="AB22814" i="1"/>
  <c r="AB32251" i="1"/>
  <c r="AB36876" i="1"/>
  <c r="AB20403" i="1"/>
  <c r="AB25158" i="1"/>
  <c r="AB31625" i="1"/>
  <c r="AB34125" i="1"/>
  <c r="AB33647" i="1"/>
  <c r="AB33955" i="1"/>
  <c r="AB11190" i="1"/>
  <c r="AB26767" i="1"/>
  <c r="AB22360" i="1"/>
  <c r="AB4478" i="1"/>
  <c r="AB6783" i="1"/>
  <c r="AB31165" i="1"/>
  <c r="AB37893" i="1"/>
  <c r="AB20298" i="1"/>
  <c r="AB12519" i="1"/>
  <c r="AB8245" i="1"/>
  <c r="AB29664" i="1"/>
  <c r="AB32716" i="1"/>
  <c r="AB39962" i="1"/>
  <c r="AB25845" i="1"/>
  <c r="AB21551" i="1"/>
  <c r="AB18809" i="1"/>
  <c r="AB31202" i="1"/>
  <c r="AB36983" i="1"/>
  <c r="AB5672" i="1"/>
  <c r="AB26692" i="1"/>
  <c r="AB14031" i="1"/>
  <c r="AB2995" i="1"/>
  <c r="AB18711" i="1"/>
  <c r="AB14355" i="1"/>
  <c r="AB22220" i="1"/>
  <c r="AB33926" i="1"/>
  <c r="AB31989" i="1"/>
  <c r="AB33095" i="1"/>
  <c r="AB27628" i="1"/>
  <c r="AB12498" i="1"/>
  <c r="AB20963" i="1"/>
  <c r="AB5132" i="1"/>
  <c r="AB17860" i="1"/>
  <c r="AB17101" i="1"/>
  <c r="AB18518" i="1"/>
  <c r="AB30077" i="1"/>
  <c r="AB1749" i="1"/>
  <c r="AB5084" i="1"/>
  <c r="AB21457" i="1"/>
  <c r="AB18981" i="1"/>
  <c r="AB19444" i="1"/>
  <c r="AB10382" i="1"/>
  <c r="AB18112" i="1"/>
  <c r="AB9636" i="1"/>
  <c r="AB7973" i="1"/>
  <c r="AB13834" i="1"/>
  <c r="AB27161" i="1"/>
  <c r="AB36109" i="1"/>
  <c r="AB10339" i="1"/>
  <c r="AB4791" i="1"/>
  <c r="AB6634" i="1"/>
  <c r="AB36698" i="1"/>
  <c r="AB25570" i="1"/>
  <c r="AB9426" i="1"/>
  <c r="AB9438" i="1"/>
  <c r="AB30031" i="1"/>
  <c r="AB11678" i="1"/>
  <c r="AB3774" i="1"/>
  <c r="AB5139" i="1"/>
  <c r="AB3983" i="1"/>
  <c r="AB8333" i="1"/>
  <c r="AB17802" i="1"/>
  <c r="AB18678" i="1"/>
  <c r="AB13798" i="1"/>
  <c r="AB21782" i="1"/>
  <c r="AB29280" i="1"/>
  <c r="AB30906" i="1"/>
  <c r="AB33694" i="1"/>
  <c r="AB12388" i="1"/>
  <c r="AB34332" i="1"/>
  <c r="AB16283" i="1"/>
  <c r="AB31485" i="1"/>
  <c r="AB29164" i="1"/>
  <c r="AB8421" i="1"/>
  <c r="AB5615" i="1"/>
  <c r="AB35348" i="1"/>
  <c r="AB19832" i="1"/>
  <c r="AB24439" i="1"/>
  <c r="AB32742" i="1"/>
  <c r="AB23416" i="1"/>
  <c r="AB31780" i="1"/>
  <c r="AB13235" i="1"/>
  <c r="AB28988" i="1"/>
  <c r="AB27063" i="1"/>
  <c r="AB13920" i="1"/>
  <c r="AB752" i="1"/>
  <c r="AB9003" i="1"/>
  <c r="AB33698" i="1"/>
  <c r="AB24979" i="1"/>
  <c r="AB12273" i="1"/>
  <c r="AB33786" i="1"/>
  <c r="AB10742" i="1"/>
  <c r="AB10883" i="1"/>
  <c r="AB6349" i="1"/>
  <c r="AB18860" i="1"/>
  <c r="AB4974" i="1"/>
  <c r="AB7822" i="1"/>
  <c r="AB19228" i="1"/>
  <c r="AB14834" i="1"/>
  <c r="AB32114" i="1"/>
  <c r="AB13746" i="1"/>
  <c r="AB8459" i="1"/>
  <c r="AB33175" i="1"/>
  <c r="AB5568" i="1"/>
  <c r="AB38319" i="1"/>
  <c r="AB7311" i="1"/>
  <c r="AB8220" i="1"/>
  <c r="AB13855" i="1"/>
  <c r="AB17371" i="1"/>
  <c r="AB33151" i="1"/>
  <c r="AB24473" i="1"/>
  <c r="AB7095" i="1"/>
  <c r="AB6446" i="1"/>
  <c r="AB26068" i="1"/>
  <c r="AB39192" i="1"/>
  <c r="AB4985" i="1"/>
  <c r="AB24761" i="1"/>
  <c r="AB26421" i="1"/>
  <c r="AB36295" i="1"/>
  <c r="AB14969" i="1"/>
  <c r="AB38073" i="1"/>
  <c r="AB26739" i="1"/>
  <c r="AB30784" i="1"/>
  <c r="AB22548" i="1"/>
  <c r="AB10554" i="1"/>
  <c r="AB28721" i="1"/>
  <c r="AB34439" i="1"/>
  <c r="AB34306" i="1"/>
  <c r="AB20017" i="1"/>
  <c r="AB18307" i="1"/>
  <c r="AB2013" i="1"/>
  <c r="AB14418" i="1"/>
  <c r="AB8134" i="1"/>
  <c r="AB16460" i="1"/>
  <c r="AB38378" i="1"/>
  <c r="AB28700" i="1"/>
  <c r="AB27385" i="1"/>
  <c r="AB13686" i="1"/>
  <c r="AB23141" i="1"/>
  <c r="AB30137" i="1"/>
  <c r="AB4069" i="1"/>
  <c r="AB39850" i="1"/>
  <c r="AB22204" i="1"/>
  <c r="AB12768" i="1"/>
  <c r="AB40153" i="1"/>
  <c r="AB28811" i="1"/>
  <c r="AB23328" i="1"/>
  <c r="AB35936" i="1"/>
  <c r="AB26749" i="1"/>
  <c r="AB39857" i="1"/>
  <c r="AB25363" i="1"/>
  <c r="AB11255" i="1"/>
  <c r="AB19863" i="1"/>
  <c r="AB7646" i="1"/>
  <c r="AB24733" i="1"/>
  <c r="AB13262" i="1"/>
  <c r="AB32630" i="1"/>
  <c r="AB38814" i="1"/>
  <c r="AB32564" i="1"/>
  <c r="AB13345" i="1"/>
  <c r="AB37552" i="1"/>
  <c r="AB39256" i="1"/>
  <c r="AB21341" i="1"/>
  <c r="AB36197" i="1"/>
  <c r="AB30574" i="1"/>
  <c r="AB11024" i="1"/>
  <c r="AB7920" i="1"/>
  <c r="AB15873" i="1"/>
  <c r="AB8385" i="1"/>
  <c r="AB32540" i="1"/>
  <c r="AB12207" i="1"/>
  <c r="AB1950" i="1"/>
  <c r="AB7692" i="1"/>
  <c r="AB29054" i="1"/>
  <c r="AB25894" i="1"/>
  <c r="AB20697" i="1"/>
  <c r="AB22152" i="1"/>
  <c r="AB18437" i="1"/>
  <c r="AB28689" i="1"/>
  <c r="AB13980" i="1"/>
  <c r="AB14492" i="1"/>
  <c r="AB23371" i="1"/>
  <c r="AB25509" i="1"/>
  <c r="AB24936" i="1"/>
  <c r="AB12622" i="1"/>
  <c r="AB15321" i="1"/>
  <c r="AB14569" i="1"/>
  <c r="AB419" i="1"/>
  <c r="AB22970" i="1"/>
  <c r="AB7616" i="1"/>
  <c r="AB23042" i="1"/>
  <c r="AB17000" i="1"/>
  <c r="AB32838" i="1"/>
  <c r="AB31032" i="1"/>
  <c r="AB26105" i="1"/>
  <c r="AB38266" i="1"/>
  <c r="AB12785" i="1"/>
  <c r="AB26677" i="1"/>
  <c r="AB19202" i="1"/>
  <c r="AB29056" i="1"/>
  <c r="AB2513" i="1"/>
  <c r="AB23809" i="1"/>
  <c r="AB12059" i="1"/>
  <c r="AB25153" i="1"/>
  <c r="AB28297" i="1"/>
  <c r="AB28435" i="1"/>
  <c r="AB9917" i="1"/>
  <c r="AB38613" i="1"/>
  <c r="AB8725" i="1"/>
  <c r="AB29798" i="1"/>
  <c r="AB7537" i="1"/>
  <c r="AB489" i="1"/>
  <c r="AB27793" i="1"/>
  <c r="AB19550" i="1"/>
  <c r="AB37740" i="1"/>
  <c r="AB11460" i="1"/>
  <c r="AB3729" i="1"/>
  <c r="AB33953" i="1"/>
  <c r="AB27175" i="1"/>
  <c r="AB10324" i="1"/>
  <c r="AB34501" i="1"/>
  <c r="AB33901" i="1"/>
  <c r="AB35996" i="1"/>
  <c r="AB18641" i="1"/>
  <c r="AB3170" i="1"/>
  <c r="AB12058" i="1"/>
  <c r="AB16645" i="1"/>
  <c r="AB29680" i="1"/>
  <c r="AB15021" i="1"/>
  <c r="AB7393" i="1"/>
  <c r="AB22694" i="1"/>
  <c r="AB37095" i="1"/>
  <c r="AB15558" i="1"/>
  <c r="AB15872" i="1"/>
  <c r="AB18950" i="1"/>
  <c r="AB5827" i="1"/>
  <c r="AB25818" i="1"/>
  <c r="AB31808" i="1"/>
  <c r="AB9037" i="1"/>
  <c r="AB39400" i="1"/>
  <c r="AB17184" i="1"/>
  <c r="AB38945" i="1"/>
  <c r="AB34940" i="1"/>
  <c r="AB29312" i="1"/>
  <c r="AB6843" i="1"/>
  <c r="AB19261" i="1"/>
  <c r="AB28655" i="1"/>
  <c r="AB10482" i="1"/>
  <c r="AB23688" i="1"/>
  <c r="AB18645" i="1"/>
  <c r="AB18235" i="1"/>
  <c r="AB1915" i="1"/>
  <c r="AB37189" i="1"/>
  <c r="AB17781" i="1"/>
  <c r="AB33535" i="1"/>
  <c r="AB22282" i="1"/>
  <c r="AB17793" i="1"/>
  <c r="AB22412" i="1"/>
  <c r="AB4549" i="1"/>
  <c r="AB13100" i="1"/>
  <c r="AB23900" i="1"/>
  <c r="AB15479" i="1"/>
  <c r="AB33837" i="1"/>
  <c r="AB36429" i="1"/>
  <c r="AB38155" i="1"/>
  <c r="AB26039" i="1"/>
  <c r="AB4843" i="1"/>
  <c r="AB37301" i="1"/>
  <c r="AB10656" i="1"/>
  <c r="AB19351" i="1"/>
  <c r="AB39803" i="1"/>
  <c r="AB27077" i="1"/>
  <c r="AB24082" i="1"/>
  <c r="AB37705" i="1"/>
  <c r="AB25250" i="1"/>
  <c r="AB31675" i="1"/>
  <c r="AB6854" i="1"/>
  <c r="AB8321" i="1"/>
  <c r="AB15579" i="1"/>
  <c r="AB5775" i="1"/>
  <c r="AB30010" i="1"/>
  <c r="AB11514" i="1"/>
  <c r="AB11440" i="1"/>
  <c r="AB27150" i="1"/>
  <c r="AB21764" i="1"/>
  <c r="AB9282" i="1"/>
  <c r="AB32316" i="1"/>
  <c r="AB23054" i="1"/>
  <c r="AB22859" i="1"/>
  <c r="AB32951" i="1"/>
  <c r="AB10421" i="1"/>
  <c r="AB27997" i="1"/>
  <c r="AB14184" i="1"/>
  <c r="AB39621" i="1"/>
  <c r="AB39101" i="1"/>
  <c r="AB23389" i="1"/>
  <c r="AB11551" i="1"/>
  <c r="AB15445" i="1"/>
  <c r="AB17026" i="1"/>
  <c r="AB15662" i="1"/>
  <c r="AB1222" i="1"/>
  <c r="AB38862" i="1"/>
  <c r="AB38683" i="1"/>
  <c r="AB20214" i="1"/>
  <c r="AB26137" i="1"/>
  <c r="AB35032" i="1"/>
  <c r="AB15986" i="1"/>
  <c r="AB29799" i="1"/>
  <c r="AB40216" i="1"/>
  <c r="AB39187" i="1"/>
  <c r="AB15536" i="1"/>
  <c r="AB10477" i="1"/>
  <c r="AB29072" i="1"/>
  <c r="AB22287" i="1"/>
  <c r="AB17754" i="1"/>
  <c r="AB11322" i="1"/>
  <c r="AB34316" i="1"/>
  <c r="AB9204" i="1"/>
  <c r="AB18844" i="1"/>
  <c r="AB28735" i="1"/>
  <c r="AB35606" i="1"/>
  <c r="AB23772" i="1"/>
  <c r="AB35143" i="1"/>
  <c r="AB28727" i="1"/>
  <c r="AB12311" i="1"/>
  <c r="AB10747" i="1"/>
  <c r="AB13982" i="1"/>
  <c r="AB37438" i="1"/>
  <c r="AB10065" i="1"/>
  <c r="AB38751" i="1"/>
  <c r="AB34045" i="1"/>
  <c r="AB16002" i="1"/>
  <c r="AB34538" i="1"/>
  <c r="AB38680" i="1"/>
  <c r="AB4103" i="1"/>
  <c r="AB34001" i="1"/>
  <c r="AB21825" i="1"/>
  <c r="AB15749" i="1"/>
  <c r="AB32065" i="1"/>
  <c r="AB21271" i="1"/>
  <c r="AB16489" i="1"/>
  <c r="AB3024" i="1"/>
  <c r="AB30419" i="1"/>
  <c r="AB35771" i="1"/>
  <c r="AB34251" i="1"/>
  <c r="AB6996" i="1"/>
  <c r="AB25944" i="1"/>
  <c r="AB5986" i="1"/>
  <c r="AB33420" i="1"/>
  <c r="AB32071" i="1"/>
  <c r="AB14265" i="1"/>
  <c r="AB13466" i="1"/>
  <c r="AB11056" i="1"/>
  <c r="AB3486" i="1"/>
  <c r="AB23283" i="1"/>
  <c r="AB23909" i="1"/>
  <c r="AB20942" i="1"/>
  <c r="AB4452" i="1"/>
  <c r="AB7485" i="1"/>
  <c r="AB25355" i="1"/>
  <c r="AB16096" i="1"/>
  <c r="AB17113" i="1"/>
  <c r="AB39825" i="1"/>
  <c r="AB19131" i="1"/>
  <c r="AB3665" i="1"/>
  <c r="AB36262" i="1"/>
  <c r="AB26588" i="1"/>
  <c r="AB27164" i="1"/>
  <c r="AB37787" i="1"/>
  <c r="AB12854" i="1"/>
  <c r="AB33923" i="1"/>
  <c r="AB6375" i="1"/>
  <c r="AB24143" i="1"/>
  <c r="AB14231" i="1"/>
  <c r="AB34606" i="1"/>
  <c r="AB26791" i="1"/>
  <c r="AB18879" i="1"/>
  <c r="AB28086" i="1"/>
  <c r="AB9810" i="1"/>
  <c r="AB24785" i="1"/>
  <c r="AB7289" i="1"/>
  <c r="AB32759" i="1"/>
  <c r="AB13893" i="1"/>
  <c r="AB20668" i="1"/>
  <c r="AB11105" i="1"/>
  <c r="AB14499" i="1"/>
  <c r="AB27185" i="1"/>
  <c r="AB35122" i="1"/>
  <c r="AB24097" i="1"/>
  <c r="AB35447" i="1"/>
  <c r="AB30209" i="1"/>
  <c r="AB23023" i="1"/>
  <c r="AB37119" i="1"/>
  <c r="AB31353" i="1"/>
  <c r="AB39174" i="1"/>
  <c r="AB32382" i="1"/>
  <c r="AB19782" i="1"/>
  <c r="AB27162" i="1"/>
  <c r="AB29954" i="1"/>
  <c r="AB16892" i="1"/>
  <c r="AB23928" i="1"/>
  <c r="AB22332" i="1"/>
  <c r="AB10343" i="1"/>
  <c r="AB8089" i="1"/>
  <c r="AB20584" i="1"/>
  <c r="AB9588" i="1"/>
  <c r="AB23977" i="1"/>
  <c r="AB24940" i="1"/>
  <c r="AB37508" i="1"/>
  <c r="AB39593" i="1"/>
  <c r="AB14237" i="1"/>
  <c r="AB20094" i="1"/>
  <c r="AB32528" i="1"/>
  <c r="AB30737" i="1"/>
  <c r="AB14749" i="1"/>
  <c r="AB18887" i="1"/>
  <c r="AB19553" i="1"/>
  <c r="AB27852" i="1"/>
  <c r="AB20937" i="1"/>
  <c r="AB36518" i="1"/>
  <c r="AB1097" i="1"/>
  <c r="AB38117" i="1"/>
  <c r="AB7295" i="1"/>
  <c r="AB27526" i="1"/>
  <c r="AB35972" i="1"/>
  <c r="AB30232" i="1"/>
  <c r="AB9102" i="1"/>
  <c r="AB22015" i="1"/>
  <c r="AB3519" i="1"/>
  <c r="AB3664" i="1"/>
  <c r="AB35693" i="1"/>
  <c r="AB6954" i="1"/>
  <c r="AB19427" i="1"/>
  <c r="AB27999" i="1"/>
  <c r="AB28837" i="1"/>
  <c r="AB6484" i="1"/>
  <c r="AB39089" i="1"/>
  <c r="AB29968" i="1"/>
  <c r="AB33898" i="1"/>
  <c r="AB19852" i="1"/>
  <c r="AB37669" i="1"/>
  <c r="AB25865" i="1"/>
  <c r="AB20774" i="1"/>
  <c r="AB37920" i="1"/>
  <c r="AB18492" i="1"/>
  <c r="AB6477" i="1"/>
  <c r="AB32593" i="1"/>
  <c r="AB35411" i="1"/>
  <c r="AB16091" i="1"/>
  <c r="AB33480" i="1"/>
  <c r="AB33460" i="1"/>
  <c r="AB28636" i="1"/>
  <c r="AB7202" i="1"/>
  <c r="AB10706" i="1"/>
  <c r="AB30178" i="1"/>
  <c r="AB25628" i="1"/>
  <c r="AB10240" i="1"/>
  <c r="AB23717" i="1"/>
  <c r="AB9591" i="1"/>
  <c r="AB23355" i="1"/>
  <c r="AB20862" i="1"/>
  <c r="AB37113" i="1"/>
  <c r="AB39642" i="1"/>
  <c r="AB12494" i="1"/>
  <c r="AB14120" i="1"/>
  <c r="AB35796" i="1"/>
  <c r="AB11333" i="1"/>
  <c r="AB14317" i="1"/>
  <c r="AB4964" i="1"/>
  <c r="AB6860" i="1"/>
  <c r="AB6805" i="1"/>
  <c r="AB23718" i="1"/>
  <c r="AB22506" i="1"/>
  <c r="AB29937" i="1"/>
  <c r="AB38521" i="1"/>
  <c r="AB28516" i="1"/>
  <c r="AB6908" i="1"/>
  <c r="AB26160" i="1"/>
  <c r="AB24950" i="1"/>
  <c r="AB25177" i="1"/>
  <c r="AB19797" i="1"/>
  <c r="AB1691" i="1"/>
  <c r="AB29828" i="1"/>
  <c r="AB26847" i="1"/>
  <c r="AB30020" i="1"/>
  <c r="AB32879" i="1"/>
  <c r="AB37619" i="1"/>
  <c r="AB13988" i="1"/>
  <c r="AB24494" i="1"/>
  <c r="AB21266" i="1"/>
  <c r="AB18292" i="1"/>
  <c r="AB22406" i="1"/>
  <c r="AB33800" i="1"/>
  <c r="AB32136" i="1"/>
  <c r="AB38720" i="1"/>
  <c r="AB26397" i="1"/>
  <c r="AB4062" i="1"/>
  <c r="AB13944" i="1"/>
  <c r="AB28171" i="1"/>
  <c r="AB29243" i="1"/>
  <c r="AB33089" i="1"/>
  <c r="AB30946" i="1"/>
  <c r="AB14886" i="1"/>
  <c r="AB14399" i="1"/>
  <c r="AB12391" i="1"/>
  <c r="AB16230" i="1"/>
  <c r="AB14559" i="1"/>
  <c r="AB16438" i="1"/>
  <c r="AB14830" i="1"/>
  <c r="AB35268" i="1"/>
  <c r="AB14747" i="1"/>
  <c r="AB16391" i="1"/>
  <c r="AB29702" i="1"/>
  <c r="AB21058" i="1"/>
  <c r="AB6828" i="1"/>
  <c r="AB8457" i="1"/>
  <c r="AB35403" i="1"/>
  <c r="AB40241" i="1"/>
  <c r="AB35023" i="1"/>
  <c r="AB29283" i="1"/>
  <c r="AB28890" i="1"/>
  <c r="AB12775" i="1"/>
  <c r="AB6282" i="1"/>
  <c r="AB9715" i="1"/>
  <c r="AB11395" i="1"/>
  <c r="AB31918" i="1"/>
  <c r="AB13894" i="1"/>
  <c r="AB26267" i="1"/>
  <c r="AB6157" i="1"/>
  <c r="AB27860" i="1"/>
  <c r="AB17631" i="1"/>
  <c r="AB25362" i="1"/>
  <c r="AB28590" i="1"/>
  <c r="AB38364" i="1"/>
  <c r="AB23899" i="1"/>
  <c r="AB6286" i="1"/>
  <c r="AB34520" i="1"/>
  <c r="AB32627" i="1"/>
  <c r="AB32164" i="1"/>
  <c r="AB4207" i="1"/>
  <c r="AB25198" i="1"/>
  <c r="AB15231" i="1"/>
  <c r="AB25379" i="1"/>
  <c r="AB17152" i="1"/>
  <c r="AB33412" i="1"/>
  <c r="AB37020" i="1"/>
  <c r="AB11445" i="1"/>
  <c r="AB8138" i="1"/>
  <c r="AB16620" i="1"/>
  <c r="AB26197" i="1"/>
  <c r="AB17835" i="1"/>
  <c r="AB26157" i="1"/>
  <c r="AB24000" i="1"/>
  <c r="AB7992" i="1"/>
  <c r="AB27737" i="1"/>
  <c r="AB24102" i="1"/>
  <c r="AB16694" i="1"/>
  <c r="AB929" i="1"/>
  <c r="AB21950" i="1"/>
  <c r="AB25984" i="1"/>
  <c r="AB16865" i="1"/>
  <c r="AB18363" i="1"/>
  <c r="AB3767" i="1"/>
  <c r="AB35641" i="1"/>
  <c r="AB13335" i="1"/>
  <c r="AB11730" i="1"/>
  <c r="AB28521" i="1"/>
  <c r="AB20368" i="1"/>
  <c r="AB23003" i="1"/>
  <c r="AB33702" i="1"/>
  <c r="AB29335" i="1"/>
  <c r="AB26438" i="1"/>
  <c r="AB28671" i="1"/>
  <c r="AB33959" i="1"/>
  <c r="AB21085" i="1"/>
  <c r="AB32789" i="1"/>
  <c r="AB31795" i="1"/>
  <c r="AB15038" i="1"/>
  <c r="AB19412" i="1"/>
  <c r="AB23086" i="1"/>
  <c r="AB19072" i="1"/>
  <c r="AB22160" i="1"/>
  <c r="AB19925" i="1"/>
  <c r="AB16530" i="1"/>
  <c r="AB12170" i="1"/>
  <c r="AB13687" i="1"/>
  <c r="AB18328" i="1"/>
  <c r="AB19638" i="1"/>
  <c r="AB17580" i="1"/>
  <c r="AB23080" i="1"/>
  <c r="AB36516" i="1"/>
  <c r="AB23801" i="1"/>
  <c r="AB3481" i="1"/>
  <c r="AB14984" i="1"/>
  <c r="AB19654" i="1"/>
  <c r="AB17253" i="1"/>
  <c r="AB34797" i="1"/>
  <c r="AB19058" i="1"/>
  <c r="AB12465" i="1"/>
  <c r="AB18670" i="1"/>
  <c r="AB31107" i="1"/>
  <c r="AB28745" i="1"/>
  <c r="AB22002" i="1"/>
  <c r="AB20518" i="1"/>
  <c r="AB3280" i="1"/>
  <c r="AB2208" i="1"/>
  <c r="AB14069" i="1"/>
  <c r="AB39290" i="1"/>
  <c r="AB36778" i="1"/>
  <c r="AB35182" i="1"/>
  <c r="AB35615" i="1"/>
  <c r="AB22436" i="1"/>
  <c r="AB11947" i="1"/>
  <c r="AB40368" i="1"/>
  <c r="AB16515" i="1"/>
  <c r="AB22991" i="1"/>
  <c r="AB16191" i="1"/>
  <c r="AB13617" i="1"/>
  <c r="AB27981" i="1"/>
  <c r="AB32081" i="1"/>
  <c r="AB29916" i="1"/>
  <c r="AB22546" i="1"/>
  <c r="AB37755" i="1"/>
  <c r="AB21180" i="1"/>
  <c r="AB14298" i="1"/>
  <c r="AB23637" i="1"/>
  <c r="AB28126" i="1"/>
  <c r="AB36269" i="1"/>
  <c r="AB30978" i="1"/>
  <c r="AB11451" i="1"/>
  <c r="AB8146" i="1"/>
  <c r="AB30673" i="1"/>
  <c r="AB29538" i="1"/>
  <c r="AB9551" i="1"/>
  <c r="AB19655" i="1"/>
  <c r="AB30367" i="1"/>
  <c r="AB29928" i="1"/>
  <c r="AB25480" i="1"/>
  <c r="AB29194" i="1"/>
  <c r="AB10171" i="1"/>
  <c r="AB23217" i="1"/>
  <c r="AB33338" i="1"/>
  <c r="AB18745" i="1"/>
  <c r="AB23877" i="1"/>
  <c r="AB22284" i="1"/>
  <c r="AB38012" i="1"/>
  <c r="AB7081" i="1"/>
  <c r="AB27415" i="1"/>
  <c r="AB25746" i="1"/>
  <c r="AB3350" i="1"/>
  <c r="AB38578" i="1"/>
  <c r="AB13056" i="1"/>
  <c r="AB27862" i="1"/>
  <c r="AB40035" i="1"/>
  <c r="AB14393" i="1"/>
  <c r="AB6229" i="1"/>
  <c r="AB31619" i="1"/>
  <c r="AB6816" i="1"/>
  <c r="AB25093" i="1"/>
  <c r="AB37728" i="1"/>
  <c r="AB31980" i="1"/>
  <c r="AB29742" i="1"/>
  <c r="AB27029" i="1"/>
  <c r="AB32214" i="1"/>
  <c r="AB18062" i="1"/>
  <c r="AB25700" i="1"/>
  <c r="AB37406" i="1"/>
  <c r="AB19875" i="1"/>
  <c r="AB16925" i="1"/>
  <c r="AB19224" i="1"/>
  <c r="AB24711" i="1"/>
  <c r="AB39367" i="1"/>
  <c r="AB29096" i="1"/>
  <c r="AB20843" i="1"/>
  <c r="AB5573" i="1"/>
  <c r="AB5812" i="1"/>
  <c r="AB21327" i="1"/>
  <c r="AB16911" i="1"/>
  <c r="AB7772" i="1"/>
  <c r="AB12182" i="1"/>
  <c r="AB28761" i="1"/>
  <c r="AB6100" i="1"/>
  <c r="AB34811" i="1"/>
  <c r="AB35503" i="1"/>
  <c r="AB32477" i="1"/>
  <c r="AB36186" i="1"/>
  <c r="AB6888" i="1"/>
  <c r="AB17864" i="1"/>
  <c r="AB4748" i="1"/>
  <c r="AB19402" i="1"/>
  <c r="AB37510" i="1"/>
  <c r="AB27704" i="1"/>
  <c r="AB23546" i="1"/>
  <c r="AB8748" i="1"/>
  <c r="AB36583" i="1"/>
  <c r="AB14818" i="1"/>
  <c r="AB3896" i="1"/>
  <c r="AB33517" i="1"/>
  <c r="AB32374" i="1"/>
  <c r="AB8843" i="1"/>
  <c r="AB27948" i="1"/>
  <c r="AB38282" i="1"/>
  <c r="AB17798" i="1"/>
  <c r="AB7971" i="1"/>
  <c r="AB7377" i="1"/>
  <c r="AB18414" i="1"/>
  <c r="AB9857" i="1"/>
  <c r="AB37971" i="1"/>
  <c r="AB942" i="1"/>
  <c r="AB9536" i="1"/>
  <c r="AB28790" i="1"/>
  <c r="AB20473" i="1"/>
  <c r="AB22726" i="1"/>
  <c r="AB39877" i="1"/>
  <c r="AB26131" i="1"/>
  <c r="AB35566" i="1"/>
  <c r="AB24652" i="1"/>
  <c r="AB22339" i="1"/>
  <c r="AB10495" i="1"/>
  <c r="AB37012" i="1"/>
  <c r="AB2987" i="1"/>
  <c r="AB21047" i="1"/>
  <c r="AB5002" i="1"/>
  <c r="AB11858" i="1"/>
  <c r="AB12597" i="1"/>
  <c r="AB17986" i="1"/>
  <c r="AB4468" i="1"/>
  <c r="AB17282" i="1"/>
  <c r="AB35258" i="1"/>
  <c r="AB30803" i="1"/>
  <c r="AB13288" i="1"/>
  <c r="AB24495" i="1"/>
  <c r="AB37864" i="1"/>
  <c r="AB30920" i="1"/>
  <c r="AB28841" i="1"/>
  <c r="AB19785" i="1"/>
  <c r="AB15766" i="1"/>
  <c r="AB23812" i="1"/>
  <c r="AB3599" i="1"/>
  <c r="AB12364" i="1"/>
  <c r="AB26061" i="1"/>
  <c r="AB31943" i="1"/>
  <c r="AB35085" i="1"/>
  <c r="AB7534" i="1"/>
  <c r="AB30970" i="1"/>
  <c r="AB19052" i="1"/>
  <c r="AB6740" i="1"/>
  <c r="AB33851" i="1"/>
  <c r="AB28818" i="1"/>
  <c r="AB18585" i="1"/>
  <c r="AB12746" i="1"/>
  <c r="AB15630" i="1"/>
  <c r="AB19375" i="1"/>
  <c r="AB16619" i="1"/>
  <c r="AB18519" i="1"/>
  <c r="AB20800" i="1"/>
  <c r="AB20883" i="1"/>
  <c r="AB9563" i="1"/>
  <c r="AB33807" i="1"/>
  <c r="AB15423" i="1"/>
  <c r="AB29001" i="1"/>
  <c r="AB18969" i="1"/>
  <c r="AB38187" i="1"/>
  <c r="AB31462" i="1"/>
  <c r="AB4499" i="1"/>
  <c r="AB956" i="1"/>
  <c r="AB18248" i="1"/>
  <c r="AB26764" i="1"/>
  <c r="AB29900" i="1"/>
  <c r="AB31308" i="1"/>
  <c r="AB22950" i="1"/>
  <c r="AB37668" i="1"/>
  <c r="AB33771" i="1"/>
  <c r="AB29544" i="1"/>
  <c r="AB39327" i="1"/>
  <c r="AB4667" i="1"/>
  <c r="AB38740" i="1"/>
  <c r="AB19222" i="1"/>
  <c r="AB39551" i="1"/>
  <c r="AB35725" i="1"/>
  <c r="AB6400" i="1"/>
  <c r="AB32495" i="1"/>
  <c r="AB17387" i="1"/>
  <c r="AB19812" i="1"/>
  <c r="AB27472" i="1"/>
  <c r="AB29578" i="1"/>
  <c r="AB18226" i="1"/>
  <c r="AB18813" i="1"/>
  <c r="AB21473" i="1"/>
  <c r="AB11600" i="1"/>
  <c r="AB17327" i="1"/>
  <c r="AB1026" i="1"/>
  <c r="AB13540" i="1"/>
  <c r="AB28197" i="1"/>
  <c r="AB34091" i="1"/>
  <c r="AB36070" i="1"/>
  <c r="AB13059" i="1"/>
  <c r="AB7388" i="1"/>
  <c r="AB4402" i="1"/>
  <c r="AB22389" i="1"/>
  <c r="AB35166" i="1"/>
  <c r="AB27742" i="1"/>
  <c r="AB18928" i="1"/>
  <c r="AB11634" i="1"/>
  <c r="AB38543" i="1"/>
  <c r="AB4874" i="1"/>
  <c r="AB29841" i="1"/>
  <c r="AB33491" i="1"/>
  <c r="AB29568" i="1"/>
  <c r="AB22878" i="1"/>
  <c r="AB37161" i="1"/>
  <c r="AB21014" i="1"/>
  <c r="AB19119" i="1"/>
  <c r="AB1028" i="1"/>
  <c r="AB7808" i="1"/>
  <c r="AB14971" i="1"/>
  <c r="AB12344" i="1"/>
  <c r="AB20993" i="1"/>
  <c r="AB30226" i="1"/>
  <c r="AB32616" i="1"/>
  <c r="AB16682" i="1"/>
  <c r="AB14446" i="1"/>
  <c r="AB21934" i="1"/>
  <c r="AB3004" i="1"/>
  <c r="AB28617" i="1"/>
  <c r="AB15243" i="1"/>
  <c r="AB7525" i="1"/>
  <c r="AB24295" i="1"/>
  <c r="AB4285" i="1"/>
  <c r="AB6541" i="1"/>
  <c r="AB26784" i="1"/>
  <c r="AB32120" i="1"/>
  <c r="AB34592" i="1"/>
  <c r="AB16390" i="1"/>
  <c r="AB30360" i="1"/>
  <c r="AB24607" i="1"/>
  <c r="AB14301" i="1"/>
  <c r="AB22090" i="1"/>
  <c r="AB36610" i="1"/>
  <c r="AB34809" i="1"/>
  <c r="AB17377" i="1"/>
  <c r="AB7674" i="1"/>
  <c r="AB34175" i="1"/>
  <c r="AB25862" i="1"/>
  <c r="AB21898" i="1"/>
  <c r="AB32332" i="1"/>
  <c r="AB32773" i="1"/>
  <c r="AB34389" i="1"/>
  <c r="AB14815" i="1"/>
  <c r="AB6863" i="1"/>
  <c r="AB30332" i="1"/>
  <c r="AB36090" i="1"/>
  <c r="AB379" i="1"/>
  <c r="AB36730" i="1"/>
  <c r="AB8793" i="1"/>
  <c r="AB8325" i="1"/>
  <c r="AB6547" i="1"/>
  <c r="AB9165" i="1"/>
  <c r="AB14109" i="1"/>
  <c r="AB6197" i="1"/>
  <c r="AB29478" i="1"/>
  <c r="AB21854" i="1"/>
  <c r="AB36768" i="1"/>
  <c r="AB3840" i="1"/>
  <c r="AB39233" i="1"/>
  <c r="AB6701" i="1"/>
  <c r="AB25269" i="1"/>
  <c r="AB30764" i="1"/>
  <c r="AB14823" i="1"/>
  <c r="AB11002" i="1"/>
  <c r="AB34271" i="1"/>
  <c r="AB17795" i="1"/>
  <c r="AB15235" i="1"/>
  <c r="AB37266" i="1"/>
  <c r="AB34672" i="1"/>
  <c r="AB23111" i="1"/>
  <c r="AB40482" i="1"/>
  <c r="AB32458" i="1"/>
  <c r="AB25596" i="1"/>
  <c r="AB29142" i="1"/>
  <c r="AB18580" i="1"/>
  <c r="AB24819" i="1"/>
  <c r="AB21295" i="1"/>
  <c r="AB9230" i="1"/>
  <c r="AB37246" i="1"/>
  <c r="AB13348" i="1"/>
  <c r="AB23742" i="1"/>
  <c r="AB19098" i="1"/>
  <c r="AB13035" i="1"/>
  <c r="AB36321" i="1"/>
  <c r="AB10179" i="1"/>
  <c r="AB39847" i="1"/>
  <c r="AB33386" i="1"/>
  <c r="AB18281" i="1"/>
  <c r="AB10754" i="1"/>
  <c r="AB10524" i="1"/>
  <c r="AB31665" i="1"/>
  <c r="AB3819" i="1"/>
  <c r="AB27431" i="1"/>
  <c r="AB38595" i="1"/>
  <c r="AB11338" i="1"/>
  <c r="AB31421" i="1"/>
  <c r="AB26241" i="1"/>
  <c r="AB15896" i="1"/>
  <c r="AB12529" i="1"/>
  <c r="AB5246" i="1"/>
  <c r="AB36547" i="1"/>
  <c r="AB15264" i="1"/>
  <c r="AB32668" i="1"/>
  <c r="AB31549" i="1"/>
  <c r="AB6178" i="1"/>
  <c r="AB20691" i="1"/>
  <c r="AB25616" i="1"/>
  <c r="AB5013" i="1"/>
  <c r="AB27928" i="1"/>
  <c r="AB28978" i="1"/>
  <c r="AB6959" i="1"/>
  <c r="AB33303" i="1"/>
  <c r="AB6837" i="1"/>
  <c r="AB19047" i="1"/>
  <c r="AB33307" i="1"/>
  <c r="AB5335" i="1"/>
  <c r="AB4448" i="1"/>
  <c r="AB26906" i="1"/>
  <c r="AB37546" i="1"/>
  <c r="AB13154" i="1"/>
  <c r="AB29211" i="1"/>
  <c r="AB3911" i="1"/>
  <c r="AB5828" i="1"/>
  <c r="AB20585" i="1"/>
  <c r="AB17475" i="1"/>
  <c r="AB31724" i="1"/>
  <c r="AB2822" i="1"/>
  <c r="AB26620" i="1"/>
  <c r="AB35286" i="1"/>
  <c r="AB10253" i="1"/>
  <c r="AB11783" i="1"/>
  <c r="AB34683" i="1"/>
  <c r="AB10189" i="1"/>
  <c r="AB19789" i="1"/>
  <c r="AB20312" i="1"/>
  <c r="AB15185" i="1"/>
  <c r="AB29617" i="1"/>
  <c r="AB13587" i="1"/>
  <c r="AB19874" i="1"/>
  <c r="AB36728" i="1"/>
  <c r="AB2617" i="1"/>
  <c r="AB16441" i="1"/>
  <c r="AB24749" i="1"/>
  <c r="AB7880" i="1"/>
  <c r="AB37624" i="1"/>
  <c r="AB30953" i="1"/>
  <c r="AB32330" i="1"/>
  <c r="AB155" i="1"/>
  <c r="AB17884" i="1"/>
  <c r="AB24277" i="1"/>
  <c r="AB38612" i="1"/>
  <c r="AB10599" i="1"/>
  <c r="AB5171" i="1"/>
  <c r="AB34482" i="1"/>
  <c r="AB24119" i="1"/>
  <c r="AB24063" i="1"/>
  <c r="AB4121" i="1"/>
  <c r="AB18942" i="1"/>
  <c r="AB35609" i="1"/>
  <c r="AB26305" i="1"/>
  <c r="AB6825" i="1"/>
  <c r="AB39912" i="1"/>
  <c r="AB1363" i="1"/>
  <c r="AB11671" i="1"/>
  <c r="AB35862" i="1"/>
  <c r="AB30810" i="1"/>
  <c r="AB35101" i="1"/>
  <c r="AB33643" i="1"/>
  <c r="AB32122" i="1"/>
  <c r="AB21119" i="1"/>
  <c r="AB19542" i="1"/>
  <c r="AB34083" i="1"/>
  <c r="AB22281" i="1"/>
  <c r="AB34092" i="1"/>
  <c r="AB29364" i="1"/>
  <c r="AB34339" i="1"/>
  <c r="AB4993" i="1"/>
  <c r="AB32933" i="1"/>
  <c r="AB38483" i="1"/>
  <c r="AB11479" i="1"/>
  <c r="AB21858" i="1"/>
  <c r="AB38434" i="1"/>
  <c r="AB6925" i="1"/>
  <c r="AB38393" i="1"/>
  <c r="AB40284" i="1"/>
  <c r="AB26401" i="1"/>
  <c r="AB5583" i="1"/>
  <c r="AB35433" i="1"/>
  <c r="AB35291" i="1"/>
  <c r="AB14443" i="1"/>
  <c r="AB33878" i="1"/>
  <c r="AB37697" i="1"/>
  <c r="AB11733" i="1"/>
  <c r="AB8327" i="1"/>
  <c r="AB158" i="1"/>
  <c r="AB27225" i="1"/>
  <c r="AB5682" i="1"/>
  <c r="AB36790" i="1"/>
  <c r="AB20349" i="1"/>
  <c r="AB22712" i="1"/>
  <c r="AB11153" i="1"/>
  <c r="AB1787" i="1"/>
  <c r="AB18383" i="1"/>
  <c r="AB34635" i="1"/>
  <c r="AB36574" i="1"/>
  <c r="AB26922" i="1"/>
  <c r="AB40261" i="1"/>
  <c r="AB34678" i="1"/>
  <c r="AB13265" i="1"/>
  <c r="AB852" i="1"/>
  <c r="AB11263" i="1"/>
  <c r="AB20643" i="1"/>
  <c r="AB2737" i="1"/>
  <c r="AB28340" i="1"/>
  <c r="AB34833" i="1"/>
  <c r="AB16931" i="1"/>
  <c r="AB33550" i="1"/>
  <c r="AB13844" i="1"/>
  <c r="AB22425" i="1"/>
  <c r="AB3043" i="1"/>
  <c r="AB33364" i="1"/>
  <c r="AB33984" i="1"/>
  <c r="AB19265" i="1"/>
  <c r="AB16810" i="1"/>
  <c r="AB36797" i="1"/>
  <c r="AB35157" i="1"/>
  <c r="AB23155" i="1"/>
  <c r="AB39477" i="1"/>
  <c r="AB37618" i="1"/>
  <c r="AB17168" i="1"/>
  <c r="AB21086" i="1"/>
  <c r="AB13333" i="1"/>
  <c r="AB35553" i="1"/>
  <c r="AB6077" i="1"/>
  <c r="AB13741" i="1"/>
  <c r="AB14629" i="1"/>
  <c r="AB9320" i="1"/>
  <c r="AB18439" i="1"/>
  <c r="AB23633" i="1"/>
  <c r="AB17340" i="1"/>
  <c r="AB26554" i="1"/>
  <c r="AB33630" i="1"/>
  <c r="AB14327" i="1"/>
  <c r="AB18043" i="1"/>
  <c r="AB4502" i="1"/>
  <c r="AB30410" i="1"/>
  <c r="AB23603" i="1"/>
  <c r="AB36740" i="1"/>
  <c r="AB8315" i="1"/>
  <c r="AB16445" i="1"/>
  <c r="AB4532" i="1"/>
  <c r="AB24229" i="1"/>
  <c r="AB2133" i="1"/>
  <c r="AB16061" i="1"/>
  <c r="AB26372" i="1"/>
  <c r="AB17527" i="1"/>
  <c r="AB27035" i="1"/>
  <c r="AB21571" i="1"/>
  <c r="AB26928" i="1"/>
  <c r="AB35396" i="1"/>
  <c r="AB28375" i="1"/>
  <c r="AB1953" i="1"/>
  <c r="AB23265" i="1"/>
  <c r="AB35277" i="1"/>
  <c r="AB35033" i="1"/>
  <c r="AB27776" i="1"/>
  <c r="AB18407" i="1"/>
  <c r="AB9497" i="1"/>
  <c r="AB19373" i="1"/>
  <c r="AB29892" i="1"/>
  <c r="AB29878" i="1"/>
  <c r="AB28649" i="1"/>
  <c r="AB1467" i="1"/>
  <c r="AB21627" i="1"/>
  <c r="AB25083" i="1"/>
  <c r="AB37017" i="1"/>
  <c r="AB27065" i="1"/>
  <c r="AB9590" i="1"/>
  <c r="AB11894" i="1"/>
  <c r="AB7281" i="1"/>
  <c r="AB37885" i="1"/>
  <c r="AB31917" i="1"/>
  <c r="AB38308" i="1"/>
  <c r="AB38324" i="1"/>
  <c r="AB6539" i="1"/>
  <c r="AB38815" i="1"/>
  <c r="AB27127" i="1"/>
  <c r="AB1292" i="1"/>
  <c r="AB21748" i="1"/>
  <c r="AB22347" i="1"/>
  <c r="AB15416" i="1"/>
  <c r="AB3855" i="1"/>
  <c r="AB3136" i="1"/>
  <c r="AB31188" i="1"/>
  <c r="AB33976" i="1"/>
  <c r="AB35074" i="1"/>
  <c r="AB17778" i="1"/>
  <c r="AB29379" i="1"/>
  <c r="AB22698" i="1"/>
  <c r="AB35849" i="1"/>
  <c r="AB34715" i="1"/>
  <c r="AB6776" i="1"/>
  <c r="AB1121" i="1"/>
  <c r="AB29017" i="1"/>
  <c r="AB34473" i="1"/>
  <c r="AB25277" i="1"/>
  <c r="AB33660" i="1"/>
  <c r="AB24830" i="1"/>
  <c r="AB29414" i="1"/>
  <c r="AB18472" i="1"/>
  <c r="AB33134" i="1"/>
  <c r="AB21077" i="1"/>
  <c r="AB18366" i="1"/>
  <c r="AB39943" i="1"/>
  <c r="AB31389" i="1"/>
  <c r="AB14962" i="1"/>
  <c r="AB3604" i="1"/>
  <c r="AB12277" i="1"/>
  <c r="AB34921" i="1"/>
  <c r="AB14790" i="1"/>
  <c r="AB29461" i="1"/>
  <c r="AB24453" i="1"/>
  <c r="AB16573" i="1"/>
  <c r="AB2317" i="1"/>
  <c r="AB26621" i="1"/>
  <c r="AB14441" i="1"/>
  <c r="AB5042" i="1"/>
  <c r="AB31961" i="1"/>
  <c r="AB5560" i="1"/>
  <c r="AB27735" i="1"/>
  <c r="AB18210" i="1"/>
  <c r="AB32204" i="1"/>
  <c r="AB31612" i="1"/>
  <c r="AB33680" i="1"/>
  <c r="AB27914" i="1"/>
  <c r="AB21203" i="1"/>
  <c r="AB22811" i="1"/>
  <c r="AB7591" i="1"/>
  <c r="AB28280" i="1"/>
  <c r="AB33723" i="1"/>
  <c r="AB16797" i="1"/>
  <c r="AB31855" i="1"/>
  <c r="AB2518" i="1"/>
  <c r="AB24331" i="1"/>
  <c r="AB10008" i="1"/>
  <c r="AB14318" i="1"/>
  <c r="AB35628" i="1"/>
  <c r="AB20776" i="1"/>
  <c r="AB37799" i="1"/>
  <c r="AB33284" i="1"/>
  <c r="AB9108" i="1"/>
  <c r="AB33607" i="1"/>
  <c r="AB20793" i="1"/>
  <c r="AB22880" i="1"/>
  <c r="AB28490" i="1"/>
  <c r="AB36324" i="1"/>
  <c r="AB39497" i="1"/>
  <c r="AB18308" i="1"/>
  <c r="AB17847" i="1"/>
  <c r="AB25553" i="1"/>
  <c r="AB6206" i="1"/>
  <c r="AB38430" i="1"/>
  <c r="AB16298" i="1"/>
  <c r="AB7947" i="1"/>
  <c r="AB24907" i="1"/>
  <c r="AB19484" i="1"/>
  <c r="AB7418" i="1"/>
  <c r="AB11253" i="1"/>
  <c r="AB6505" i="1"/>
  <c r="AB14583" i="1"/>
  <c r="AB30311" i="1"/>
  <c r="AB29636" i="1"/>
  <c r="AB26129" i="1"/>
  <c r="AB29641" i="1"/>
  <c r="AB6689" i="1"/>
  <c r="AB24037" i="1"/>
  <c r="AB19046" i="1"/>
  <c r="AB24773" i="1"/>
  <c r="AB31678" i="1"/>
  <c r="AB9409" i="1"/>
  <c r="AB12853" i="1"/>
  <c r="AB37282" i="1"/>
  <c r="AB27817" i="1"/>
  <c r="AB17549" i="1"/>
  <c r="AB24914" i="1"/>
  <c r="AB32457" i="1"/>
  <c r="AB23839" i="1"/>
  <c r="AB31457" i="1"/>
  <c r="AB38973" i="1"/>
  <c r="AB35777" i="1"/>
  <c r="AB19880" i="1"/>
  <c r="AB15371" i="1"/>
  <c r="AB11635" i="1"/>
  <c r="AB22329" i="1"/>
  <c r="AB8410" i="1"/>
  <c r="AB2489" i="1"/>
  <c r="AB13967" i="1"/>
  <c r="AB29729" i="1"/>
  <c r="AB27321" i="1"/>
  <c r="AB25666" i="1"/>
  <c r="AB36283" i="1"/>
  <c r="AB39462" i="1"/>
  <c r="AB36033" i="1"/>
  <c r="AB2524" i="1"/>
  <c r="AB26626" i="1"/>
  <c r="AB22695" i="1"/>
  <c r="AB18863" i="1"/>
  <c r="AB18779" i="1"/>
  <c r="AB28630" i="1"/>
  <c r="AB28702" i="1"/>
  <c r="AB35692" i="1"/>
  <c r="AB38392" i="1"/>
  <c r="AB29196" i="1"/>
  <c r="AB7278" i="1"/>
  <c r="AB11143" i="1"/>
  <c r="AB4000" i="1"/>
  <c r="AB15975" i="1"/>
  <c r="AB28320" i="1"/>
  <c r="AB40362" i="1"/>
  <c r="AB9451" i="1"/>
  <c r="AB25307" i="1"/>
  <c r="AB39812" i="1"/>
  <c r="AB6032" i="1"/>
  <c r="AB22623" i="1"/>
  <c r="AB9265" i="1"/>
  <c r="AB6053" i="1"/>
  <c r="AB23449" i="1"/>
  <c r="AB18704" i="1"/>
  <c r="AB23610" i="1"/>
  <c r="AB29871" i="1"/>
  <c r="AB12316" i="1"/>
  <c r="AB28774" i="1"/>
  <c r="AB3390" i="1"/>
  <c r="AB28791" i="1"/>
  <c r="AB32833" i="1"/>
  <c r="AB17711" i="1"/>
  <c r="AB30455" i="1"/>
  <c r="AB12002" i="1"/>
  <c r="AB23346" i="1"/>
  <c r="AB6657" i="1"/>
  <c r="AB7577" i="1"/>
  <c r="AB18467" i="1"/>
  <c r="AB7415" i="1"/>
  <c r="AB23501" i="1"/>
  <c r="AB3824" i="1"/>
  <c r="AB7451" i="1"/>
  <c r="AB3894" i="1"/>
  <c r="AB32699" i="1"/>
  <c r="AB22514" i="1"/>
  <c r="AB34042" i="1"/>
  <c r="AB33090" i="1"/>
  <c r="AB20398" i="1"/>
  <c r="AB38281" i="1"/>
  <c r="AB34665" i="1"/>
  <c r="AB3463" i="1"/>
  <c r="AB3772" i="1"/>
  <c r="AB32876" i="1"/>
  <c r="AB6606" i="1"/>
  <c r="AB16413" i="1"/>
  <c r="AB1445" i="1"/>
  <c r="AB2897" i="1"/>
  <c r="AB20819" i="1"/>
  <c r="AB15897" i="1"/>
  <c r="AB17614" i="1"/>
  <c r="AB10091" i="1"/>
  <c r="AB35388" i="1"/>
  <c r="AB3670" i="1"/>
  <c r="AB11535" i="1"/>
  <c r="AB20423" i="1"/>
  <c r="AB31712" i="1"/>
  <c r="AB10655" i="1"/>
  <c r="AB31220" i="1"/>
  <c r="AB30796" i="1"/>
  <c r="AB37814" i="1"/>
  <c r="AB34150" i="1"/>
  <c r="AB8324" i="1"/>
  <c r="AB19549" i="1"/>
  <c r="AB11280" i="1"/>
  <c r="AB16422" i="1"/>
  <c r="AB15963" i="1"/>
  <c r="AB32866" i="1"/>
  <c r="AB28557" i="1"/>
  <c r="AB11488" i="1"/>
  <c r="AB911" i="1"/>
  <c r="AB12342" i="1"/>
  <c r="AB26653" i="1"/>
  <c r="AB25270" i="1"/>
  <c r="AB27449" i="1"/>
  <c r="AB25424" i="1"/>
  <c r="AB20336" i="1"/>
  <c r="AB1627" i="1"/>
  <c r="AB16173" i="1"/>
  <c r="AB1312" i="1"/>
  <c r="AB33102" i="1"/>
  <c r="AB11626" i="1"/>
  <c r="AB6538" i="1"/>
  <c r="AB25517" i="1"/>
  <c r="AB3114" i="1"/>
  <c r="AB15726" i="1"/>
  <c r="AB16581" i="1"/>
  <c r="AB36116" i="1"/>
  <c r="AB10423" i="1"/>
  <c r="AB10223" i="1"/>
  <c r="AB7307" i="1"/>
  <c r="AB38551" i="1"/>
  <c r="AB17251" i="1"/>
  <c r="AB30000" i="1"/>
  <c r="AB21227" i="1"/>
  <c r="AB11242" i="1"/>
  <c r="AB20169" i="1"/>
  <c r="AB32706" i="1"/>
  <c r="AB5706" i="1"/>
  <c r="AB18085" i="1"/>
  <c r="AB8150" i="1"/>
  <c r="AB19319" i="1"/>
  <c r="AB19734" i="1"/>
  <c r="AB24807" i="1"/>
  <c r="AB17714" i="1"/>
  <c r="AB34841" i="1"/>
  <c r="AB35376" i="1"/>
  <c r="AB35652" i="1"/>
  <c r="AB16671" i="1"/>
  <c r="AB38123" i="1"/>
  <c r="AB24917" i="1"/>
  <c r="AB27247" i="1"/>
  <c r="AB30797" i="1"/>
  <c r="AB20822" i="1"/>
  <c r="AB11811" i="1"/>
  <c r="AB28489" i="1"/>
  <c r="AB33827" i="1"/>
  <c r="AB22199" i="1"/>
  <c r="AB30030" i="1"/>
  <c r="AB36899" i="1"/>
  <c r="AB33292" i="1"/>
  <c r="AB2079" i="1"/>
  <c r="AB9221" i="1"/>
  <c r="AB10019" i="1"/>
  <c r="AB33516" i="1"/>
  <c r="AB13880" i="1"/>
  <c r="AB4314" i="1"/>
  <c r="AB30386" i="1"/>
  <c r="AB24244" i="1"/>
  <c r="AB8532" i="1"/>
  <c r="AB36718" i="1"/>
  <c r="AB29147" i="1"/>
  <c r="AB39539" i="1"/>
  <c r="AB13430" i="1"/>
  <c r="AB7835" i="1"/>
  <c r="AB32914" i="1"/>
  <c r="AB31850" i="1"/>
  <c r="AB3000" i="1"/>
  <c r="AB18952" i="1"/>
  <c r="AB32793" i="1"/>
  <c r="AB32877" i="1"/>
  <c r="AB845" i="1"/>
  <c r="AB12115" i="1"/>
  <c r="AB32557" i="1"/>
  <c r="AB5661" i="1"/>
  <c r="AB29784" i="1"/>
  <c r="AB23822" i="1"/>
  <c r="AB39225" i="1"/>
  <c r="AB28259" i="1"/>
  <c r="AB5102" i="1"/>
  <c r="AB16141" i="1"/>
  <c r="AB1669" i="1"/>
  <c r="AB13422" i="1"/>
  <c r="AB7975" i="1"/>
  <c r="AB31620" i="1"/>
  <c r="AB10321" i="1"/>
  <c r="AB33322" i="1"/>
  <c r="AB24721" i="1"/>
  <c r="AB27450" i="1"/>
  <c r="AB34294" i="1"/>
  <c r="AB24946" i="1"/>
  <c r="AB6371" i="1"/>
  <c r="AB9503" i="1"/>
  <c r="AB9546" i="1"/>
  <c r="AB16693" i="1"/>
  <c r="AB6015" i="1"/>
  <c r="AB32301" i="1"/>
  <c r="AB29774" i="1"/>
  <c r="AB6450" i="1"/>
  <c r="AB34351" i="1"/>
  <c r="AB5312" i="1"/>
  <c r="AB39505" i="1"/>
  <c r="AB27039" i="1"/>
  <c r="AB9925" i="1"/>
  <c r="AB24055" i="1"/>
  <c r="AB35082" i="1"/>
  <c r="AB24851" i="1"/>
  <c r="AB15347" i="1"/>
  <c r="AB36079" i="1"/>
  <c r="AB15838" i="1"/>
  <c r="AB38050" i="1"/>
  <c r="AB5285" i="1"/>
  <c r="AB16659" i="1"/>
  <c r="AB33869" i="1"/>
  <c r="AB26216" i="1"/>
  <c r="AB33000" i="1"/>
  <c r="AB5606" i="1"/>
  <c r="AB10258" i="1"/>
  <c r="AB26771" i="1"/>
  <c r="AB20396" i="1"/>
  <c r="AB14843" i="1"/>
  <c r="AB14719" i="1"/>
  <c r="AB34403" i="1"/>
  <c r="AB31857" i="1"/>
  <c r="AB31072" i="1"/>
  <c r="AB38295" i="1"/>
  <c r="AB25883" i="1"/>
  <c r="AB27871" i="1"/>
  <c r="AB29622" i="1"/>
  <c r="AB3733" i="1"/>
  <c r="AB11540" i="1"/>
  <c r="AB32905" i="1"/>
  <c r="AB17831" i="1"/>
  <c r="AB14783" i="1"/>
  <c r="AB33188" i="1"/>
  <c r="AB37737" i="1"/>
  <c r="AB6260" i="1"/>
  <c r="AB11995" i="1"/>
  <c r="AB38645" i="1"/>
  <c r="AB39690" i="1"/>
  <c r="AB39794" i="1"/>
  <c r="AB29368" i="1"/>
  <c r="AB16552" i="1"/>
  <c r="AB27347" i="1"/>
  <c r="AB31916" i="1"/>
  <c r="AB31195" i="1"/>
  <c r="AB5291" i="1"/>
  <c r="AB34790" i="1"/>
  <c r="AB19962" i="1"/>
  <c r="AB35729" i="1"/>
  <c r="AB33039" i="1"/>
  <c r="AB17800" i="1"/>
  <c r="AB33685" i="1"/>
  <c r="AB13123" i="1"/>
  <c r="AB1436" i="1"/>
  <c r="AB14389" i="1"/>
  <c r="AB17180" i="1"/>
  <c r="AB8968" i="1"/>
  <c r="AB23649" i="1"/>
  <c r="AB32283" i="1"/>
  <c r="AB30802" i="1"/>
  <c r="AB2731" i="1"/>
  <c r="AB12380" i="1"/>
  <c r="AB16088" i="1"/>
  <c r="AB21247" i="1"/>
  <c r="AB11036" i="1"/>
  <c r="AB6052" i="1"/>
  <c r="AB19646" i="1"/>
  <c r="AB12800" i="1"/>
  <c r="AB16568" i="1"/>
  <c r="AB25089" i="1"/>
  <c r="AB19068" i="1"/>
  <c r="AB33222" i="1"/>
  <c r="AB5759" i="1"/>
  <c r="AB22243" i="1"/>
  <c r="AB2290" i="1"/>
  <c r="AB37067" i="1"/>
  <c r="AB30131" i="1"/>
  <c r="AB1404" i="1"/>
  <c r="AB11026" i="1"/>
  <c r="AB9361" i="1"/>
  <c r="AB16284" i="1"/>
  <c r="AB26328" i="1"/>
  <c r="AB22923" i="1"/>
  <c r="AB37442" i="1"/>
  <c r="AB25012" i="1"/>
  <c r="AB22942" i="1"/>
  <c r="AB27702" i="1"/>
  <c r="AB27836" i="1"/>
  <c r="AB15994" i="1"/>
  <c r="AB25991" i="1"/>
  <c r="AB35089" i="1"/>
  <c r="AB39446" i="1"/>
  <c r="AB2462" i="1"/>
  <c r="AB32270" i="1"/>
  <c r="AB31161" i="1"/>
  <c r="AB40410" i="1"/>
  <c r="AB36557" i="1"/>
  <c r="AB14534" i="1"/>
  <c r="AB35236" i="1"/>
  <c r="AB14613" i="1"/>
  <c r="AB32772" i="1"/>
  <c r="AB13530" i="1"/>
  <c r="AB33981" i="1"/>
  <c r="AB40197" i="1"/>
  <c r="AB24650" i="1"/>
  <c r="AB37087" i="1"/>
  <c r="AB20003" i="1"/>
  <c r="AB37106" i="1"/>
  <c r="AB9638" i="1"/>
  <c r="AB35608" i="1"/>
  <c r="AB14942" i="1"/>
  <c r="AB22433" i="1"/>
  <c r="AB24515" i="1"/>
  <c r="AB29738" i="1"/>
  <c r="AB229" i="1"/>
  <c r="AB38534" i="1"/>
  <c r="AB40047" i="1"/>
  <c r="AB16036" i="1"/>
  <c r="AB16717" i="1"/>
  <c r="AB37140" i="1"/>
  <c r="AB24397" i="1"/>
  <c r="AB30248" i="1"/>
  <c r="AB36137" i="1"/>
  <c r="AB33333" i="1"/>
  <c r="AB28276" i="1"/>
  <c r="AB1755" i="1"/>
  <c r="AB19837" i="1"/>
  <c r="AB30320" i="1"/>
  <c r="AB32094" i="1"/>
  <c r="AB14414" i="1"/>
  <c r="AB4277" i="1"/>
  <c r="AB34343" i="1"/>
  <c r="AB40434" i="1"/>
  <c r="AB34930" i="1"/>
  <c r="AB33476" i="1"/>
  <c r="AB26650" i="1"/>
  <c r="AB33846" i="1"/>
  <c r="AB20433" i="1"/>
  <c r="AB22664" i="1"/>
  <c r="AB14696" i="1"/>
  <c r="AB32567" i="1"/>
  <c r="AB3219" i="1"/>
  <c r="AB24357" i="1"/>
  <c r="AB29709" i="1"/>
  <c r="AB10188" i="1"/>
  <c r="AB37645" i="1"/>
  <c r="AB33275" i="1"/>
  <c r="AB33262" i="1"/>
  <c r="AB10268" i="1"/>
  <c r="AB36497" i="1"/>
  <c r="AB13519" i="1"/>
  <c r="AB15061" i="1"/>
  <c r="AB8356" i="1"/>
  <c r="AB18617" i="1"/>
  <c r="AB9944" i="1"/>
  <c r="AB5996" i="1"/>
  <c r="AB32261" i="1"/>
  <c r="AB22639" i="1"/>
  <c r="AB15119" i="1"/>
  <c r="AB6021" i="1"/>
  <c r="AB27532" i="1"/>
  <c r="AB15352" i="1"/>
  <c r="AB6755" i="1"/>
  <c r="AB29501" i="1"/>
  <c r="AB39791" i="1"/>
  <c r="AB24651" i="1"/>
  <c r="AB34779" i="1"/>
  <c r="AB33444" i="1"/>
  <c r="AB37213" i="1"/>
  <c r="AB14911" i="1"/>
  <c r="AB35740" i="1"/>
  <c r="AB37762" i="1"/>
  <c r="AB18166" i="1"/>
  <c r="AB23119" i="1"/>
  <c r="AB25672" i="1"/>
  <c r="AB6937" i="1"/>
  <c r="AB13143" i="1"/>
  <c r="AB14840" i="1"/>
  <c r="AB36870" i="1"/>
  <c r="AB23349" i="1"/>
  <c r="AB25878" i="1"/>
  <c r="AB32268" i="1"/>
  <c r="AB31322" i="1"/>
  <c r="AB15259" i="1"/>
  <c r="AB8320" i="1"/>
  <c r="AB36122" i="1"/>
  <c r="AB7336" i="1"/>
  <c r="AB6749" i="1"/>
  <c r="AB21908" i="1"/>
  <c r="AB3701" i="1"/>
  <c r="AB13427" i="1"/>
  <c r="AB10345" i="1"/>
  <c r="AB2765" i="1"/>
  <c r="AB14500" i="1"/>
  <c r="AB24226" i="1"/>
  <c r="AB35736" i="1"/>
  <c r="AB29602" i="1"/>
  <c r="AB25239" i="1"/>
  <c r="AB31732" i="1"/>
  <c r="AB15019" i="1"/>
  <c r="AB37323" i="1"/>
  <c r="AB31082" i="1"/>
  <c r="AB25474" i="1"/>
  <c r="AB9992" i="1"/>
  <c r="AB14769" i="1"/>
  <c r="AB6455" i="1"/>
  <c r="AB14034" i="1"/>
  <c r="AB26698" i="1"/>
  <c r="AB38651" i="1"/>
  <c r="AB40229" i="1"/>
  <c r="AB27736" i="1"/>
  <c r="AB20760" i="1"/>
  <c r="AB6398" i="1"/>
  <c r="AB29607" i="1"/>
  <c r="AB12659" i="1"/>
  <c r="AB12163" i="1"/>
  <c r="AB20191" i="1"/>
  <c r="AB19502" i="1"/>
  <c r="AB36980" i="1"/>
  <c r="AB21363" i="1"/>
  <c r="AB557" i="1"/>
  <c r="AB10954" i="1"/>
  <c r="AB15601" i="1"/>
  <c r="AB36012" i="1"/>
  <c r="AB12285" i="1"/>
  <c r="AB17772" i="1"/>
  <c r="AB10231" i="1"/>
  <c r="AB5769" i="1"/>
  <c r="AB19432" i="1"/>
  <c r="AB36252" i="1"/>
  <c r="AB9226" i="1"/>
  <c r="AB33899" i="1"/>
  <c r="AB30481" i="1"/>
  <c r="AB37930" i="1"/>
  <c r="AB26123" i="1"/>
  <c r="AB19750" i="1"/>
  <c r="AB9552" i="1"/>
  <c r="AB4904" i="1"/>
  <c r="AB13202" i="1"/>
  <c r="AB9567" i="1"/>
  <c r="AB29586" i="1"/>
  <c r="AB1102" i="1"/>
  <c r="AB38717" i="1"/>
  <c r="AB9289" i="1"/>
  <c r="AB34702" i="1"/>
  <c r="AB3445" i="1"/>
  <c r="AB33719" i="1"/>
  <c r="AB29331" i="1"/>
  <c r="AB14853" i="1"/>
  <c r="AB10977" i="1"/>
  <c r="AB25590" i="1"/>
  <c r="AB21936" i="1"/>
  <c r="AB26924" i="1"/>
  <c r="AB26433" i="1"/>
  <c r="AB11758" i="1"/>
  <c r="AB32935" i="1"/>
  <c r="AB27595" i="1"/>
  <c r="AB33526" i="1"/>
  <c r="AB10153" i="1"/>
  <c r="AB5881" i="1"/>
  <c r="AB29541" i="1"/>
  <c r="AB39178" i="1"/>
  <c r="AB36247" i="1"/>
  <c r="AB37925" i="1"/>
  <c r="AB23382" i="1"/>
  <c r="AB21264" i="1"/>
  <c r="AB20056" i="1"/>
  <c r="AB34877" i="1"/>
  <c r="AB28266" i="1"/>
  <c r="AB25058" i="1"/>
  <c r="AB14477" i="1"/>
  <c r="AB33353" i="1"/>
  <c r="AB9023" i="1"/>
  <c r="AB36976" i="1"/>
  <c r="AB8104" i="1"/>
  <c r="AB19632" i="1"/>
  <c r="AB14901" i="1"/>
  <c r="AB13953" i="1"/>
  <c r="AB10732" i="1"/>
  <c r="AB40120" i="1"/>
  <c r="AB27846" i="1"/>
  <c r="AB38023" i="1"/>
  <c r="AB40247" i="1"/>
  <c r="AB8936" i="1"/>
  <c r="AB29028" i="1"/>
  <c r="AB21185" i="1"/>
  <c r="AB37339" i="1"/>
  <c r="AB24822" i="1"/>
  <c r="AB37264" i="1"/>
  <c r="AB1807" i="1"/>
  <c r="AB8641" i="1"/>
  <c r="AB22717" i="1"/>
  <c r="AB24120" i="1"/>
  <c r="AB14350" i="1"/>
  <c r="AB7350" i="1"/>
  <c r="AB37933" i="1"/>
  <c r="AB36631" i="1"/>
  <c r="AB22006" i="1"/>
  <c r="AB1702" i="1"/>
  <c r="AB23068" i="1"/>
  <c r="AB30903" i="1"/>
  <c r="AB23158" i="1"/>
  <c r="AB32508" i="1"/>
  <c r="AB19630" i="1"/>
  <c r="AB20445" i="1"/>
  <c r="AB21331" i="1"/>
  <c r="AB39347" i="1"/>
  <c r="AB2064" i="1"/>
  <c r="AB19283" i="1"/>
  <c r="AB31830" i="1"/>
  <c r="AB24096" i="1"/>
  <c r="AB28895" i="1"/>
  <c r="AB38270" i="1"/>
  <c r="AB25910" i="1"/>
  <c r="AB9872" i="1"/>
  <c r="AB26543" i="1"/>
  <c r="AB37321" i="1"/>
  <c r="AB11299" i="1"/>
  <c r="AB16495" i="1"/>
  <c r="AB11017" i="1"/>
  <c r="AB27834" i="1"/>
  <c r="AB1548" i="1"/>
  <c r="AB26563" i="1"/>
  <c r="AB34639" i="1"/>
  <c r="AB8177" i="1"/>
  <c r="AB10569" i="1"/>
  <c r="AB6697" i="1"/>
  <c r="AB28662" i="1"/>
  <c r="AB27922" i="1"/>
  <c r="AB21742" i="1"/>
  <c r="AB20432" i="1"/>
  <c r="AB23219" i="1"/>
  <c r="AB5691" i="1"/>
  <c r="AB28214" i="1"/>
  <c r="AB4155" i="1"/>
  <c r="AB39466" i="1"/>
  <c r="AB27461" i="1"/>
  <c r="AB8862" i="1"/>
  <c r="AB30667" i="1"/>
  <c r="AB6739" i="1"/>
  <c r="AB37064" i="1"/>
  <c r="AB38594" i="1"/>
  <c r="AB27390" i="1"/>
  <c r="AB26069" i="1"/>
  <c r="AB9280" i="1"/>
  <c r="AB28690" i="1"/>
  <c r="AB11812" i="1"/>
  <c r="AB23062" i="1"/>
  <c r="AB27292" i="1"/>
  <c r="AB35926" i="1"/>
  <c r="AB16188" i="1"/>
  <c r="AB18526" i="1"/>
  <c r="AB38932" i="1"/>
  <c r="AB16545" i="1"/>
  <c r="AB10459" i="1"/>
  <c r="AB20749" i="1"/>
  <c r="AB34978" i="1"/>
  <c r="AB329" i="1"/>
  <c r="AB13350" i="1"/>
  <c r="AB39042" i="1"/>
  <c r="AB39126" i="1"/>
  <c r="AB5837" i="1"/>
  <c r="AB35930" i="1"/>
  <c r="AB31261" i="1"/>
  <c r="AB34611" i="1"/>
  <c r="AB25084" i="1"/>
  <c r="AB19430" i="1"/>
  <c r="AB29192" i="1"/>
  <c r="AB37593" i="1"/>
  <c r="AB20353" i="1"/>
  <c r="AB10944" i="1"/>
  <c r="AB31930" i="1"/>
  <c r="AB39700" i="1"/>
  <c r="AB24038" i="1"/>
  <c r="AB13702" i="1"/>
  <c r="AB22810" i="1"/>
  <c r="AB11969" i="1"/>
  <c r="AB16941" i="1"/>
  <c r="AB1665" i="1"/>
  <c r="AB29141" i="1"/>
  <c r="AB4099" i="1"/>
  <c r="AB33817" i="1"/>
  <c r="AB27442" i="1"/>
  <c r="AB10109" i="1"/>
  <c r="AB30721" i="1"/>
  <c r="AB30972" i="1"/>
  <c r="AB296" i="1"/>
  <c r="AB33490" i="1"/>
  <c r="AB39299" i="1"/>
  <c r="AB33334" i="1"/>
  <c r="AB28092" i="1"/>
  <c r="AB27189" i="1"/>
  <c r="AB11716" i="1"/>
  <c r="AB30014" i="1"/>
  <c r="AB32999" i="1"/>
  <c r="AB7590" i="1"/>
  <c r="AB49" i="1"/>
  <c r="AB25969" i="1"/>
  <c r="AB11018" i="1"/>
  <c r="AB15148" i="1"/>
  <c r="AB39302" i="1"/>
  <c r="AB20356" i="1"/>
  <c r="AB11742" i="1"/>
  <c r="AB38975" i="1"/>
  <c r="AB36821" i="1"/>
  <c r="AB6223" i="1"/>
  <c r="AB1373" i="1"/>
  <c r="AB39137" i="1"/>
  <c r="AB26234" i="1"/>
  <c r="AB33936" i="1"/>
  <c r="AB32462" i="1"/>
  <c r="AB13738" i="1"/>
  <c r="AB19093" i="1"/>
  <c r="AB33226" i="1"/>
  <c r="AB26429" i="1"/>
  <c r="AB14612" i="1"/>
  <c r="AB18029" i="1"/>
  <c r="AB32092" i="1"/>
  <c r="AB15843" i="1"/>
  <c r="AB28186" i="1"/>
  <c r="AB13480" i="1"/>
  <c r="AB16174" i="1"/>
  <c r="AB12714" i="1"/>
  <c r="AB30812" i="1"/>
  <c r="AB8908" i="1"/>
  <c r="AB20443" i="1"/>
  <c r="AB31385" i="1"/>
  <c r="AB13990" i="1"/>
  <c r="AB35473" i="1"/>
  <c r="AB38001" i="1"/>
  <c r="AB36366" i="1"/>
  <c r="AB38639" i="1"/>
  <c r="AB14285" i="1"/>
  <c r="AB35159" i="1"/>
  <c r="AB28347" i="1"/>
  <c r="AB24703" i="1"/>
  <c r="AB34766" i="1"/>
  <c r="AB33808" i="1"/>
  <c r="AB20630" i="1"/>
  <c r="AB29118" i="1"/>
  <c r="AB15845" i="1"/>
  <c r="AB36004" i="1"/>
  <c r="AB35017" i="1"/>
  <c r="AB24909" i="1"/>
  <c r="AB33541" i="1"/>
  <c r="AB18836" i="1"/>
  <c r="AB2199" i="1"/>
  <c r="AB16205" i="1"/>
  <c r="AB8876" i="1"/>
  <c r="AB25530" i="1"/>
  <c r="AB2654" i="1"/>
  <c r="AB31042" i="1"/>
  <c r="AB25095" i="1"/>
  <c r="AB20982" i="1"/>
  <c r="AB24001" i="1"/>
  <c r="AB18562" i="1"/>
  <c r="AB11405" i="1"/>
  <c r="AB13038" i="1"/>
  <c r="AB9356" i="1"/>
  <c r="AB31375" i="1"/>
  <c r="AB13305" i="1"/>
  <c r="AB34409" i="1"/>
  <c r="AB31059" i="1"/>
  <c r="AB19441" i="1"/>
  <c r="AB9967" i="1"/>
  <c r="AB34593" i="1"/>
  <c r="AB20652" i="1"/>
  <c r="AB38523" i="1"/>
  <c r="AB10557" i="1"/>
  <c r="AB31822" i="1"/>
  <c r="AB20125" i="1"/>
  <c r="AB17782" i="1"/>
  <c r="AB10855" i="1"/>
  <c r="AB2266" i="1"/>
  <c r="AB10986" i="1"/>
  <c r="AB4946" i="1"/>
  <c r="AB13514" i="1"/>
  <c r="AB16993" i="1"/>
  <c r="AB12183" i="1"/>
  <c r="AB36468" i="1"/>
  <c r="AB13016" i="1"/>
  <c r="AB39990" i="1"/>
  <c r="AB23343" i="1"/>
  <c r="AB25421" i="1"/>
  <c r="AB14789" i="1"/>
  <c r="AB30541" i="1"/>
  <c r="AB12762" i="1"/>
  <c r="AB28152" i="1"/>
  <c r="AB35573" i="1"/>
  <c r="AB23948" i="1"/>
  <c r="AB39682" i="1"/>
  <c r="AB7376" i="1"/>
  <c r="AB38713" i="1"/>
  <c r="AB32794" i="1"/>
  <c r="AB39041" i="1"/>
  <c r="AB20227" i="1"/>
  <c r="AB13753" i="1"/>
  <c r="AB21396" i="1"/>
  <c r="AB13876" i="1"/>
  <c r="AB33833" i="1"/>
  <c r="AB34220" i="1"/>
  <c r="AB3381" i="1"/>
  <c r="AB19376" i="1"/>
  <c r="AB35170" i="1"/>
  <c r="AB30539" i="1"/>
  <c r="AB35745" i="1"/>
  <c r="AB36520" i="1"/>
  <c r="AB17174" i="1"/>
  <c r="AB40290" i="1"/>
  <c r="AB2405" i="1"/>
  <c r="AB18972" i="1"/>
  <c r="AB32761" i="1"/>
  <c r="AB36278" i="1"/>
  <c r="AB7020" i="1"/>
  <c r="AB39456" i="1"/>
  <c r="AB27853" i="1"/>
  <c r="AB13534" i="1"/>
  <c r="AB20466" i="1"/>
  <c r="AB12371" i="1"/>
  <c r="AB40068" i="1"/>
  <c r="AB24712" i="1"/>
  <c r="AB1971" i="1"/>
  <c r="AB33324" i="1"/>
  <c r="AB31441" i="1"/>
  <c r="AB21167" i="1"/>
  <c r="AB38607" i="1"/>
  <c r="AB38934" i="1"/>
  <c r="AB36562" i="1"/>
  <c r="AB33645" i="1"/>
  <c r="AB23740" i="1"/>
  <c r="AB7016" i="1"/>
  <c r="AB35233" i="1"/>
  <c r="AB37635" i="1"/>
  <c r="AB7489" i="1"/>
  <c r="AB31942" i="1"/>
  <c r="AB8584" i="1"/>
  <c r="AB32055" i="1"/>
  <c r="AB17815" i="1"/>
  <c r="AB15027" i="1"/>
  <c r="AB378" i="1"/>
  <c r="AB10328" i="1"/>
  <c r="AB35113" i="1"/>
  <c r="AB12165" i="1"/>
  <c r="AB32523" i="1"/>
  <c r="AB37394" i="1"/>
  <c r="AB3078" i="1"/>
  <c r="AB27197" i="1"/>
  <c r="AB34219" i="1"/>
  <c r="AB6543" i="1"/>
  <c r="AB2467" i="1"/>
  <c r="AB31047" i="1"/>
  <c r="AB19627" i="1"/>
  <c r="AB16588" i="1"/>
  <c r="AB32086" i="1"/>
  <c r="AB4623" i="1"/>
  <c r="AB33449" i="1"/>
  <c r="AB35587" i="1"/>
  <c r="AB10304" i="1"/>
  <c r="AB8209" i="1"/>
  <c r="AB13613" i="1"/>
  <c r="AB35237" i="1"/>
  <c r="AB37897" i="1"/>
  <c r="AB34128" i="1"/>
  <c r="AB37403" i="1"/>
  <c r="AB16201" i="1"/>
  <c r="AB19763" i="1"/>
  <c r="AB12657" i="1"/>
  <c r="AB10839" i="1"/>
  <c r="AB18656" i="1"/>
  <c r="AB23278" i="1"/>
  <c r="AB6142" i="1"/>
  <c r="AB30975" i="1"/>
  <c r="AB37412" i="1"/>
  <c r="AB3275" i="1"/>
  <c r="AB27759" i="1"/>
  <c r="AB11789" i="1"/>
  <c r="AB38884" i="1"/>
  <c r="AB160" i="1"/>
  <c r="AB7487" i="1"/>
  <c r="AB4659" i="1"/>
  <c r="AB32632" i="1"/>
  <c r="AB30330" i="1"/>
  <c r="AB28111" i="1"/>
  <c r="AB4341" i="1"/>
  <c r="AB34964" i="1"/>
  <c r="AB40087" i="1"/>
  <c r="AB35889" i="1"/>
  <c r="AB14421" i="1"/>
  <c r="AB35204" i="1"/>
  <c r="AB4568" i="1"/>
  <c r="AB15675" i="1"/>
  <c r="AB4552" i="1"/>
  <c r="AB19674" i="1"/>
  <c r="AB20097" i="1"/>
  <c r="AB33161" i="1"/>
  <c r="AB28450" i="1"/>
  <c r="AB1519" i="1"/>
  <c r="AB10675" i="1"/>
  <c r="AB6493" i="1"/>
  <c r="AB31387" i="1"/>
  <c r="AB13045" i="1"/>
  <c r="AB32177" i="1"/>
  <c r="AB14151" i="1"/>
  <c r="AB20448" i="1"/>
  <c r="AB29698" i="1"/>
  <c r="AB15398" i="1"/>
  <c r="AB7053" i="1"/>
  <c r="AB38709" i="1"/>
  <c r="AB13274" i="1"/>
  <c r="AB32125" i="1"/>
  <c r="AB38515" i="1"/>
  <c r="AB2425" i="1"/>
  <c r="AB21716" i="1"/>
  <c r="AB12340" i="1"/>
  <c r="AB34472" i="1"/>
  <c r="AB30191" i="1"/>
  <c r="AB10862" i="1"/>
  <c r="AB37997" i="1"/>
  <c r="AB6750" i="1"/>
  <c r="AB33048" i="1"/>
  <c r="AB14633" i="1"/>
  <c r="AB4088" i="1"/>
  <c r="AB26686" i="1"/>
  <c r="AB6923" i="1"/>
  <c r="AB8582" i="1"/>
  <c r="AB3514" i="1"/>
  <c r="AB16786" i="1"/>
  <c r="AB22872" i="1"/>
  <c r="AB10444" i="1"/>
  <c r="AB36651" i="1"/>
  <c r="AB22397" i="1"/>
  <c r="AB25965" i="1"/>
  <c r="AB1597" i="1"/>
  <c r="AB23452" i="1"/>
  <c r="AB16062" i="1"/>
  <c r="AB33337" i="1"/>
  <c r="AB6716" i="1"/>
  <c r="AB12015" i="1"/>
  <c r="AB15837" i="1"/>
  <c r="AB38033" i="1"/>
  <c r="AB3244" i="1"/>
  <c r="AB9394" i="1"/>
  <c r="AB11607" i="1"/>
  <c r="AB33290" i="1"/>
  <c r="AB33930" i="1"/>
  <c r="AB2353" i="1"/>
  <c r="AB20705" i="1"/>
  <c r="AB38219" i="1"/>
  <c r="AB26492" i="1"/>
  <c r="AB20912" i="1"/>
  <c r="AB28719" i="1"/>
  <c r="AB36850" i="1"/>
  <c r="AB34098" i="1"/>
  <c r="AB35640" i="1"/>
  <c r="AB5455" i="1"/>
  <c r="AB31273" i="1"/>
  <c r="AB36696" i="1"/>
  <c r="AB10401" i="1"/>
  <c r="AB16642" i="1"/>
  <c r="AB29770" i="1"/>
  <c r="AB11223" i="1"/>
  <c r="AB29217" i="1"/>
  <c r="AB33692" i="1"/>
  <c r="AB37896" i="1"/>
  <c r="AB13405" i="1"/>
  <c r="AB39932" i="1"/>
  <c r="AB25710" i="1"/>
  <c r="AB6580" i="1"/>
  <c r="AB35848" i="1"/>
  <c r="AB19059" i="1"/>
  <c r="AB426" i="1"/>
  <c r="AB7120" i="1"/>
  <c r="AB27217" i="1"/>
  <c r="AB35990" i="1"/>
  <c r="AB19208" i="1"/>
  <c r="AB8940" i="1"/>
  <c r="AB24614" i="1"/>
  <c r="AB32259" i="1"/>
  <c r="AB6647" i="1"/>
  <c r="AB19613" i="1"/>
  <c r="AB1419" i="1"/>
  <c r="AB30051" i="1"/>
  <c r="AB35721" i="1"/>
  <c r="AB25211" i="1"/>
  <c r="AB9903" i="1"/>
  <c r="AB35254" i="1"/>
  <c r="AB17296" i="1"/>
  <c r="AB39461" i="1"/>
  <c r="AB26656" i="1"/>
  <c r="AB18760" i="1"/>
  <c r="AB30393" i="1"/>
  <c r="AB40392" i="1"/>
  <c r="AB34902" i="1"/>
  <c r="AB5316" i="1"/>
  <c r="AB11053" i="1"/>
  <c r="AB37670" i="1"/>
  <c r="AB12715" i="1"/>
  <c r="AB27153" i="1"/>
  <c r="AB28087" i="1"/>
  <c r="AB37907" i="1"/>
  <c r="AB26045" i="1"/>
  <c r="AB7573" i="1"/>
  <c r="AB18566" i="1"/>
  <c r="AB9739" i="1"/>
  <c r="AB21638" i="1"/>
  <c r="AB31864" i="1"/>
  <c r="AB11912" i="1"/>
  <c r="AB30375" i="1"/>
  <c r="AB10834" i="1"/>
  <c r="AB14253" i="1"/>
  <c r="AB24342" i="1"/>
  <c r="AB22756" i="1"/>
  <c r="AB20560" i="1"/>
  <c r="AB34396" i="1"/>
  <c r="AB5891" i="1"/>
  <c r="AB31358" i="1"/>
  <c r="AB14068" i="1"/>
  <c r="AB10053" i="1"/>
  <c r="AB11674" i="1"/>
  <c r="AB17679" i="1"/>
  <c r="AB15105" i="1"/>
  <c r="AB28267" i="1"/>
  <c r="AB28040" i="1"/>
  <c r="AB17317" i="1"/>
  <c r="AB37273" i="1"/>
  <c r="AB38327" i="1"/>
  <c r="AB26455" i="1"/>
  <c r="AB6943" i="1"/>
  <c r="AB27087" i="1"/>
  <c r="AB20491" i="1"/>
  <c r="AB4916" i="1"/>
  <c r="AB39448" i="1"/>
  <c r="AB35069" i="1"/>
  <c r="AB27452" i="1"/>
  <c r="AB21962" i="1"/>
  <c r="AB33081" i="1"/>
  <c r="AB15673" i="1"/>
  <c r="AB34581" i="1"/>
  <c r="AB35856" i="1"/>
  <c r="AB22875" i="1"/>
  <c r="AB14462" i="1"/>
  <c r="AB32303" i="1"/>
  <c r="AB37796" i="1"/>
  <c r="AB9643" i="1"/>
  <c r="AB9444" i="1"/>
  <c r="AB21010" i="1"/>
  <c r="AB11167" i="1"/>
  <c r="AB26095" i="1"/>
  <c r="AB22431" i="1"/>
  <c r="AB27808" i="1"/>
  <c r="AB38988" i="1"/>
  <c r="AB16888" i="1"/>
  <c r="AB29473" i="1"/>
  <c r="AB9731" i="1"/>
  <c r="AB26525" i="1"/>
  <c r="AB25719" i="1"/>
  <c r="AB2375" i="1"/>
  <c r="AB19294" i="1"/>
  <c r="AB13930" i="1"/>
  <c r="AB21270" i="1"/>
  <c r="AB6567" i="1"/>
  <c r="AB7830" i="1"/>
  <c r="AB34484" i="1"/>
  <c r="AB31240" i="1"/>
  <c r="AB29115" i="1"/>
  <c r="AB22035" i="1"/>
  <c r="AB11835" i="1"/>
  <c r="AB8218" i="1"/>
  <c r="AB27594" i="1"/>
  <c r="AB8517" i="1"/>
  <c r="AB39500" i="1"/>
  <c r="AB31310" i="1"/>
  <c r="AB10911" i="1"/>
  <c r="AB37939" i="1"/>
  <c r="AB19710" i="1"/>
  <c r="AB31997" i="1"/>
  <c r="AB33085" i="1"/>
  <c r="AB38618" i="1"/>
  <c r="AB17997" i="1"/>
  <c r="AB9309" i="1"/>
  <c r="AB22570" i="1"/>
  <c r="AB22519" i="1"/>
  <c r="AB20792" i="1"/>
  <c r="AB35646" i="1"/>
  <c r="AB20550" i="1"/>
  <c r="AB26130" i="1"/>
  <c r="AB25070" i="1"/>
  <c r="AB37943" i="1"/>
  <c r="AB12045" i="1"/>
  <c r="AB7147" i="1"/>
  <c r="AB10144" i="1"/>
  <c r="AB5438" i="1"/>
  <c r="AB974" i="1"/>
  <c r="AB31354" i="1"/>
  <c r="AB14740" i="1"/>
  <c r="AB33560" i="1"/>
  <c r="AB25627" i="1"/>
  <c r="AB5339" i="1"/>
  <c r="AB5532" i="1"/>
  <c r="AB22626" i="1"/>
  <c r="AB6317" i="1"/>
  <c r="AB30368" i="1"/>
  <c r="AB40066" i="1"/>
  <c r="AB37714" i="1"/>
  <c r="AB26526" i="1"/>
  <c r="AB26716" i="1"/>
  <c r="AB34628" i="1"/>
  <c r="AB19089" i="1"/>
  <c r="AB20286" i="1"/>
  <c r="AB7007" i="1"/>
  <c r="AB8544" i="1"/>
  <c r="AB15179" i="1"/>
  <c r="AB11559" i="1"/>
  <c r="AB40110" i="1"/>
  <c r="AB29656" i="1"/>
  <c r="AB17264" i="1"/>
  <c r="AB40222" i="1"/>
  <c r="AB38724" i="1"/>
  <c r="AB38806" i="1"/>
  <c r="AB21481" i="1"/>
  <c r="AB35669" i="1"/>
  <c r="AB33549" i="1"/>
  <c r="AB28003" i="1"/>
  <c r="AB36158" i="1"/>
  <c r="AB38210" i="1"/>
  <c r="AB27946" i="1"/>
  <c r="AB40072" i="1"/>
  <c r="AB26574" i="1"/>
  <c r="AB37542" i="1"/>
  <c r="AB35188" i="1"/>
  <c r="AB30109" i="1"/>
  <c r="AB39317" i="1"/>
  <c r="AB8110" i="1"/>
  <c r="AB37018" i="1"/>
  <c r="AB12497" i="1"/>
  <c r="AB27473" i="1"/>
  <c r="AB37648" i="1"/>
  <c r="AB28829" i="1"/>
  <c r="AB9990" i="1"/>
  <c r="AB15706" i="1"/>
  <c r="AB19684" i="1"/>
  <c r="AB34039" i="1"/>
  <c r="AB36742" i="1"/>
  <c r="AB27095" i="1"/>
  <c r="AB16415" i="1"/>
  <c r="AB2814" i="1"/>
  <c r="AB32314" i="1"/>
  <c r="AB19651" i="1"/>
  <c r="AB3538" i="1"/>
  <c r="AB34210" i="1"/>
  <c r="AB26939" i="1"/>
  <c r="AB33196" i="1"/>
  <c r="AB13481" i="1"/>
  <c r="AB8143" i="1"/>
  <c r="AB13506" i="1"/>
  <c r="AB22017" i="1"/>
  <c r="AB37398" i="1"/>
  <c r="AB40363" i="1"/>
  <c r="AB7790" i="1"/>
  <c r="AB1226" i="1"/>
  <c r="AB18878" i="1"/>
  <c r="AB25398" i="1"/>
  <c r="AB22154" i="1"/>
  <c r="AB16105" i="1"/>
  <c r="AB26170" i="1"/>
  <c r="AB2628" i="1"/>
  <c r="AB2682" i="1"/>
  <c r="AB35558" i="1"/>
  <c r="AB11469" i="1"/>
  <c r="AB29119" i="1"/>
  <c r="AB6040" i="1"/>
  <c r="AB9168" i="1"/>
  <c r="AB16069" i="1"/>
  <c r="AB21505" i="1"/>
  <c r="AB152" i="1"/>
  <c r="AB13081" i="1"/>
  <c r="AB25734" i="1"/>
  <c r="AB23848" i="1"/>
  <c r="AB37988" i="1"/>
  <c r="AB22448" i="1"/>
  <c r="AB23777" i="1"/>
  <c r="AB33887" i="1"/>
  <c r="AB25249" i="1"/>
  <c r="AB34768" i="1"/>
  <c r="AB13223" i="1"/>
  <c r="AB5170" i="1"/>
  <c r="AB39074" i="1"/>
  <c r="AB6321" i="1"/>
  <c r="AB28091" i="1"/>
  <c r="AB4810" i="1"/>
  <c r="AB12104" i="1"/>
  <c r="AB16806" i="1"/>
  <c r="AB23069" i="1"/>
  <c r="AB205" i="1"/>
  <c r="AB17912" i="1"/>
  <c r="AB32128" i="1"/>
  <c r="AB30566" i="1"/>
  <c r="AB24776" i="1"/>
  <c r="AB35304" i="1"/>
  <c r="AB12814" i="1"/>
  <c r="AB26050" i="1"/>
  <c r="AB32821" i="1"/>
  <c r="AB19440" i="1"/>
  <c r="AB8615" i="1"/>
  <c r="AB6275" i="1"/>
  <c r="AB26172" i="1"/>
  <c r="AB30590" i="1"/>
  <c r="AB18423" i="1"/>
  <c r="AB26992" i="1"/>
  <c r="AB10213" i="1"/>
  <c r="AB20641" i="1"/>
  <c r="AB13758" i="1"/>
  <c r="AB35414" i="1"/>
  <c r="AB1085" i="1"/>
  <c r="AB33605" i="1"/>
  <c r="AB31177" i="1"/>
  <c r="AB7662" i="1"/>
  <c r="AB22611" i="1"/>
  <c r="AB16506" i="1"/>
  <c r="AB23504" i="1"/>
  <c r="AB36642" i="1"/>
  <c r="AB32849" i="1"/>
  <c r="AB36563" i="1"/>
  <c r="AB29401" i="1"/>
  <c r="AB39288" i="1"/>
  <c r="AB33029" i="1"/>
  <c r="AB7497" i="1"/>
  <c r="AB11985" i="1"/>
  <c r="AB34206" i="1"/>
  <c r="AB32341" i="1"/>
  <c r="AB1144" i="1"/>
  <c r="AB28366" i="1"/>
  <c r="AB14809" i="1"/>
  <c r="AB24871" i="1"/>
  <c r="AB38141" i="1"/>
  <c r="AB3322" i="1"/>
  <c r="AB14311" i="1"/>
  <c r="AB38816" i="1"/>
  <c r="AB37960" i="1"/>
  <c r="AB12343" i="1"/>
  <c r="AB28842" i="1"/>
  <c r="AB17878" i="1"/>
  <c r="AB35365" i="1"/>
  <c r="AB38222" i="1"/>
  <c r="AB35634" i="1"/>
  <c r="AB27158" i="1"/>
  <c r="AB34286" i="1"/>
  <c r="AB13096" i="1"/>
  <c r="AB10774" i="1"/>
  <c r="AB29850" i="1"/>
  <c r="AB10999" i="1"/>
  <c r="AB37363" i="1"/>
  <c r="AB26756" i="1"/>
  <c r="AB14025" i="1"/>
  <c r="AB11954" i="1"/>
  <c r="AB19649" i="1"/>
  <c r="AB30194" i="1"/>
  <c r="AB11755" i="1"/>
  <c r="AB20257" i="1"/>
  <c r="AB15957" i="1"/>
  <c r="AB33473" i="1"/>
  <c r="AB31489" i="1"/>
  <c r="AB10770" i="1"/>
  <c r="AB12263" i="1"/>
  <c r="AB6553" i="1"/>
  <c r="AB36682" i="1"/>
  <c r="AB37226" i="1"/>
  <c r="AB4520" i="1"/>
  <c r="AB35546" i="1"/>
  <c r="AB34708" i="1"/>
  <c r="AB37342" i="1"/>
  <c r="AB34558" i="1"/>
  <c r="AB24408" i="1"/>
  <c r="AB904" i="1"/>
  <c r="AB18325" i="1"/>
  <c r="AB19876" i="1"/>
  <c r="AB34938" i="1"/>
  <c r="AB10785" i="1"/>
  <c r="AB16970" i="1"/>
  <c r="AB7346" i="1"/>
  <c r="AB3065" i="1"/>
  <c r="AB23953" i="1"/>
  <c r="AB37554" i="1"/>
  <c r="AB7710" i="1"/>
  <c r="AB23754" i="1"/>
  <c r="AB24053" i="1"/>
  <c r="AB24430" i="1"/>
  <c r="AB16383" i="1"/>
  <c r="AB36107" i="1"/>
  <c r="AB13734" i="1"/>
  <c r="AB17901" i="1"/>
  <c r="AB36806" i="1"/>
  <c r="AB25235" i="1"/>
  <c r="AB27680" i="1"/>
  <c r="AB35565" i="1"/>
  <c r="AB11723" i="1"/>
  <c r="AB40275" i="1"/>
  <c r="AB26084" i="1"/>
  <c r="AB7871" i="1"/>
  <c r="AB38357" i="1"/>
  <c r="AB21043" i="1"/>
  <c r="AB37329" i="1"/>
  <c r="AB38695" i="1"/>
  <c r="AB21416" i="1"/>
  <c r="AB29526" i="1"/>
  <c r="AB39190" i="1"/>
  <c r="AB19580" i="1"/>
  <c r="AB39610" i="1"/>
  <c r="AB20058" i="1"/>
  <c r="AB26487" i="1"/>
  <c r="AB18447" i="1"/>
  <c r="AB6067" i="1"/>
  <c r="AB30680" i="1"/>
  <c r="AB28784" i="1"/>
  <c r="AB32659" i="1"/>
  <c r="AB29654" i="1"/>
  <c r="AB11137" i="1"/>
  <c r="AB5119" i="1"/>
  <c r="AB31391" i="1"/>
  <c r="AB18627" i="1"/>
  <c r="AB29714" i="1"/>
  <c r="AB4273" i="1"/>
  <c r="AB8299" i="1"/>
  <c r="AB10545" i="1"/>
  <c r="AB5960" i="1"/>
  <c r="AB13276" i="1"/>
  <c r="AB27493" i="1"/>
  <c r="AB34650" i="1"/>
  <c r="AB23220" i="1"/>
  <c r="AB12849" i="1"/>
  <c r="AB21151" i="1"/>
  <c r="AB29307" i="1"/>
  <c r="AB7491" i="1"/>
  <c r="AB23984" i="1"/>
  <c r="AB1888" i="1"/>
  <c r="AB28607" i="1"/>
  <c r="AB31382" i="1"/>
  <c r="AB17098" i="1"/>
  <c r="AB29874" i="1"/>
  <c r="AB24552" i="1"/>
  <c r="AB15712" i="1"/>
  <c r="AB7695" i="1"/>
  <c r="AB12003" i="1"/>
  <c r="AB27427" i="1"/>
  <c r="AB16857" i="1"/>
  <c r="AB19614" i="1"/>
  <c r="AB36502" i="1"/>
  <c r="AB34288" i="1"/>
  <c r="AB29278" i="1"/>
  <c r="AB18404" i="1"/>
  <c r="AB23493" i="1"/>
  <c r="AB1933" i="1"/>
  <c r="AB38473" i="1"/>
  <c r="AB32294" i="1"/>
  <c r="AB36812" i="1"/>
  <c r="AB23231" i="1"/>
  <c r="AB28082" i="1"/>
  <c r="AB30824" i="1"/>
  <c r="AB16198" i="1"/>
  <c r="AB34988" i="1"/>
  <c r="AB37496" i="1"/>
  <c r="AB4621" i="1"/>
  <c r="AB26688" i="1"/>
  <c r="AB29098" i="1"/>
  <c r="AB29158" i="1"/>
  <c r="AB25535" i="1"/>
  <c r="AB31330" i="1"/>
  <c r="AB16583" i="1"/>
  <c r="AB6132" i="1"/>
  <c r="AB35812" i="1"/>
  <c r="AB21008" i="1"/>
  <c r="AB39191" i="1"/>
  <c r="AB2944" i="1"/>
  <c r="AB3646" i="1"/>
  <c r="AB30469" i="1"/>
  <c r="AB29716" i="1"/>
  <c r="AB35021" i="1"/>
  <c r="AB20240" i="1"/>
  <c r="AB39844" i="1"/>
  <c r="AB25825" i="1"/>
  <c r="AB22959" i="1"/>
  <c r="AB4440" i="1"/>
  <c r="AB22278" i="1"/>
  <c r="AB32642" i="1"/>
  <c r="AB9886" i="1"/>
  <c r="AB20558" i="1"/>
  <c r="AB20089" i="1"/>
  <c r="AB7408" i="1"/>
  <c r="AB30561" i="1"/>
  <c r="AB12225" i="1"/>
  <c r="AB16607" i="1"/>
  <c r="AB7811" i="1"/>
  <c r="AB35194" i="1"/>
  <c r="AB26454" i="1"/>
  <c r="AB17990" i="1"/>
  <c r="AB9103" i="1"/>
  <c r="AB21048" i="1"/>
  <c r="AB22795" i="1"/>
  <c r="AB39121" i="1"/>
  <c r="AB27957" i="1"/>
  <c r="AB21232" i="1"/>
  <c r="AB28067" i="1"/>
  <c r="AB25014" i="1"/>
  <c r="AB40314" i="1"/>
  <c r="AB17401" i="1"/>
  <c r="AB13432" i="1"/>
  <c r="AB12111" i="1"/>
  <c r="AB13972" i="1"/>
  <c r="AB28882" i="1"/>
  <c r="AB22750" i="1"/>
  <c r="AB8041" i="1"/>
  <c r="AB33104" i="1"/>
  <c r="AB14125" i="1"/>
  <c r="AB40075" i="1"/>
  <c r="AB3592" i="1"/>
  <c r="AB38947" i="1"/>
  <c r="AB9876" i="1"/>
  <c r="AB23697" i="1"/>
  <c r="AB31924" i="1"/>
  <c r="AB23604" i="1"/>
  <c r="AB18068" i="1"/>
  <c r="AB38846" i="1"/>
  <c r="AB17596" i="1"/>
  <c r="AB16995" i="1"/>
  <c r="AB17135" i="1"/>
  <c r="AB20917" i="1"/>
  <c r="AB7363" i="1"/>
  <c r="AB6540" i="1"/>
  <c r="AB27746" i="1"/>
  <c r="AB24004" i="1"/>
  <c r="AB3314" i="1"/>
  <c r="AB29339" i="1"/>
  <c r="AB8365" i="1"/>
  <c r="AB3343" i="1"/>
  <c r="AB38874" i="1"/>
  <c r="AB18322" i="1"/>
  <c r="AB19133" i="1"/>
  <c r="AB18162" i="1"/>
  <c r="AB39687" i="1"/>
  <c r="AB30222" i="1"/>
  <c r="AB18177" i="1"/>
  <c r="AB35149" i="1"/>
  <c r="AB12160" i="1"/>
  <c r="AB30931" i="1"/>
  <c r="AB15926" i="1"/>
  <c r="AB31537" i="1"/>
  <c r="AB1006" i="1"/>
  <c r="AB21351" i="1"/>
  <c r="AB11055" i="1"/>
  <c r="AB17320" i="1"/>
  <c r="AB23156" i="1"/>
  <c r="AB29782" i="1"/>
  <c r="AB36567" i="1"/>
  <c r="AB5322" i="1"/>
  <c r="AB32282" i="1"/>
  <c r="AB6169" i="1"/>
  <c r="AB11162" i="1"/>
  <c r="AB997" i="1"/>
  <c r="AB518" i="1"/>
  <c r="AB35937" i="1"/>
  <c r="AB30322" i="1"/>
  <c r="AB374" i="1"/>
  <c r="AB21779" i="1"/>
  <c r="AB14348" i="1"/>
  <c r="AB22994" i="1"/>
  <c r="AB12550" i="1"/>
  <c r="AB10714" i="1"/>
  <c r="AB28757" i="1"/>
  <c r="AB24399" i="1"/>
  <c r="AB37128" i="1"/>
  <c r="AB7218" i="1"/>
  <c r="AB33454" i="1"/>
  <c r="AB15884" i="1"/>
  <c r="AB13565" i="1"/>
  <c r="AB14243" i="1"/>
  <c r="AB81" i="1"/>
  <c r="AB28084" i="1"/>
  <c r="AB28955" i="1"/>
  <c r="AB29708" i="1"/>
  <c r="AB35024" i="1"/>
  <c r="AB15039" i="1"/>
  <c r="AB3544" i="1"/>
  <c r="AB10056" i="1"/>
  <c r="AB9754" i="1"/>
  <c r="AB29341" i="1"/>
  <c r="AB11850" i="1"/>
  <c r="AB23568" i="1"/>
  <c r="AB23331" i="1"/>
  <c r="AB24967" i="1"/>
  <c r="AB27136" i="1"/>
  <c r="AB20803" i="1"/>
  <c r="AB28253" i="1"/>
  <c r="AB33793" i="1"/>
  <c r="AB24047" i="1"/>
  <c r="AB24085" i="1"/>
  <c r="AB17010" i="1"/>
  <c r="AB4986" i="1"/>
  <c r="AB31974" i="1"/>
  <c r="AB18815" i="1"/>
  <c r="AB27950" i="1"/>
  <c r="AB27498" i="1"/>
  <c r="AB15095" i="1"/>
  <c r="AB29846" i="1"/>
  <c r="AB33983" i="1"/>
  <c r="AB19428" i="1"/>
  <c r="AB9982" i="1"/>
  <c r="AB11695" i="1"/>
  <c r="AB31428" i="1"/>
  <c r="AB29167" i="1"/>
  <c r="AB40146" i="1"/>
  <c r="AB29152" i="1"/>
  <c r="AB34093" i="1"/>
  <c r="AB31424" i="1"/>
  <c r="AB5617" i="1"/>
  <c r="AB25420" i="1"/>
  <c r="AB17791" i="1"/>
  <c r="AB7494" i="1"/>
  <c r="AB9085" i="1"/>
  <c r="AB37021" i="1"/>
  <c r="AB12989" i="1"/>
  <c r="AB39234" i="1"/>
  <c r="AB39585" i="1"/>
  <c r="AB39694" i="1"/>
  <c r="AB28668" i="1"/>
  <c r="AB26723" i="1"/>
  <c r="AB35450" i="1"/>
  <c r="AB13384" i="1"/>
  <c r="AB39824" i="1"/>
  <c r="AB26410" i="1"/>
  <c r="AB34448" i="1"/>
  <c r="AB34953" i="1"/>
  <c r="AB967" i="1"/>
  <c r="AB28796" i="1"/>
  <c r="AB33774" i="1"/>
  <c r="AB19064" i="1"/>
  <c r="AB28902" i="1"/>
  <c r="AB2048" i="1"/>
  <c r="AB18460" i="1"/>
  <c r="AB28130" i="1"/>
  <c r="AB21414" i="1"/>
  <c r="AB107" i="1"/>
  <c r="AB40133" i="1"/>
  <c r="AB15869" i="1"/>
  <c r="AB4110" i="1"/>
  <c r="AB28530" i="1"/>
  <c r="AB28792" i="1"/>
  <c r="AB37620" i="1"/>
  <c r="AB38750" i="1"/>
  <c r="AB1553" i="1"/>
  <c r="AB26018" i="1"/>
  <c r="AB38449" i="1"/>
  <c r="AB38993" i="1"/>
  <c r="AB903" i="1"/>
  <c r="AB15369" i="1"/>
  <c r="AB35501" i="1"/>
  <c r="AB33536" i="1"/>
  <c r="AB28867" i="1"/>
  <c r="AB17950" i="1"/>
  <c r="AB22163" i="1"/>
  <c r="AB31548" i="1"/>
  <c r="AB10452" i="1"/>
  <c r="AB36645" i="1"/>
  <c r="AB13407" i="1"/>
  <c r="AB26124" i="1"/>
  <c r="AB18476" i="1"/>
  <c r="AB11500" i="1"/>
  <c r="AB39218" i="1"/>
  <c r="AB40108" i="1"/>
  <c r="AB16311" i="1"/>
  <c r="AB7101" i="1"/>
  <c r="AB40037" i="1"/>
  <c r="AB8909" i="1"/>
  <c r="AB12463" i="1"/>
  <c r="AB40169" i="1"/>
  <c r="AB30096" i="1"/>
  <c r="AB36641" i="1"/>
  <c r="AB29250" i="1"/>
  <c r="AB5410" i="1"/>
  <c r="AB7366" i="1"/>
  <c r="AB9839" i="1"/>
  <c r="AB18023" i="1"/>
  <c r="AB30620" i="1"/>
  <c r="AB37136" i="1"/>
  <c r="AB13911" i="1"/>
  <c r="AB6992" i="1"/>
  <c r="AB30792" i="1"/>
  <c r="AB3914" i="1"/>
  <c r="AB16551" i="1"/>
  <c r="AB30831" i="1"/>
  <c r="AB12105" i="1"/>
  <c r="AB14090" i="1"/>
  <c r="AB12482" i="1"/>
  <c r="AB8183" i="1"/>
  <c r="AB18073" i="1"/>
  <c r="AB21839" i="1"/>
  <c r="AB5346" i="1"/>
  <c r="AB34400" i="1"/>
  <c r="AB19194" i="1"/>
  <c r="AB15783" i="1"/>
  <c r="AB23978" i="1"/>
  <c r="AB29061" i="1"/>
  <c r="AB35655" i="1"/>
  <c r="AB6683" i="1"/>
  <c r="AB21503" i="1"/>
  <c r="AB5486" i="1"/>
  <c r="AB37182" i="1"/>
  <c r="AB32346" i="1"/>
  <c r="AB7109" i="1"/>
  <c r="AB39185" i="1"/>
  <c r="AB4385" i="1"/>
  <c r="AB36732" i="1"/>
  <c r="AB31103" i="1"/>
  <c r="AB27199" i="1"/>
  <c r="AB28962" i="1"/>
  <c r="AB16398" i="1"/>
  <c r="AB32534" i="1"/>
  <c r="AB26358" i="1"/>
  <c r="AB23905" i="1"/>
  <c r="AB27200" i="1"/>
  <c r="AB35987" i="1"/>
  <c r="AB26040" i="1"/>
  <c r="AB14764" i="1"/>
  <c r="AB37823" i="1"/>
  <c r="AB26414" i="1"/>
  <c r="AB16775" i="1"/>
  <c r="AB18006" i="1"/>
  <c r="AB12306" i="1"/>
  <c r="AB35808" i="1"/>
  <c r="AB24643" i="1"/>
  <c r="AB26125" i="1"/>
  <c r="AB27729" i="1"/>
  <c r="AB7714" i="1"/>
  <c r="AB7231" i="1"/>
  <c r="AB24705" i="1"/>
  <c r="AB25562" i="1"/>
  <c r="AB8194" i="1"/>
  <c r="AB15126" i="1"/>
  <c r="AB200" i="1"/>
  <c r="AB27281" i="1"/>
  <c r="AB25809" i="1"/>
  <c r="AB30227" i="1"/>
  <c r="AB35512" i="1"/>
  <c r="AB13316" i="1"/>
  <c r="AB20157" i="1"/>
  <c r="AB4035" i="1"/>
  <c r="AB21474" i="1"/>
  <c r="AB15877" i="1"/>
  <c r="AB14954" i="1"/>
  <c r="AB37978" i="1"/>
  <c r="AB10884" i="1"/>
  <c r="AB24963" i="1"/>
  <c r="AB20315" i="1"/>
  <c r="AB2696" i="1"/>
  <c r="AB22662" i="1"/>
  <c r="AB27134" i="1"/>
  <c r="AB7896" i="1"/>
  <c r="AB5902" i="1"/>
  <c r="AB14939" i="1"/>
  <c r="AB636" i="1"/>
  <c r="AB12148" i="1"/>
  <c r="AB9379" i="1"/>
  <c r="AB6418" i="1"/>
  <c r="AB36767" i="1"/>
  <c r="AB8132" i="1"/>
  <c r="AB18361" i="1"/>
  <c r="AB29744" i="1"/>
  <c r="AB19706" i="1"/>
  <c r="AB4009" i="1"/>
  <c r="AB29540" i="1"/>
  <c r="AB22005" i="1"/>
  <c r="AB34307" i="1"/>
  <c r="AB39239" i="1"/>
  <c r="AB11558" i="1"/>
  <c r="AB3981" i="1"/>
  <c r="AB25635" i="1"/>
  <c r="AB31711" i="1"/>
  <c r="AB32625" i="1"/>
  <c r="AB5508" i="1"/>
  <c r="AB1405" i="1"/>
  <c r="AB21017" i="1"/>
  <c r="AB9723" i="1"/>
  <c r="AB27762" i="1"/>
  <c r="AB18052" i="1"/>
  <c r="AB1354" i="1"/>
  <c r="AB1401" i="1"/>
  <c r="AB22838" i="1"/>
  <c r="AB16213" i="1"/>
  <c r="AB39749" i="1"/>
  <c r="AB35613" i="1"/>
  <c r="AB18028" i="1"/>
  <c r="AB34257" i="1"/>
  <c r="AB33944" i="1"/>
  <c r="AB24365" i="1"/>
  <c r="AB8024" i="1"/>
  <c r="AB6004" i="1"/>
  <c r="AB4490" i="1"/>
  <c r="AB30683" i="1"/>
  <c r="AB6072" i="1"/>
  <c r="AB20468" i="1"/>
  <c r="AB24717" i="1"/>
  <c r="AB30421" i="1"/>
  <c r="AB37904" i="1"/>
  <c r="AB32669" i="1"/>
  <c r="AB23033" i="1"/>
  <c r="AB5678" i="1"/>
  <c r="AB17409" i="1"/>
  <c r="AB89" i="1"/>
  <c r="AB34413" i="1"/>
  <c r="AB22964" i="1"/>
  <c r="AB34825" i="1"/>
  <c r="AB40317" i="1"/>
  <c r="AB2241" i="1"/>
  <c r="AB37679" i="1"/>
  <c r="AB19455" i="1"/>
  <c r="AB33430" i="1"/>
  <c r="AB19037" i="1"/>
  <c r="AB10121" i="1"/>
  <c r="AB27345" i="1"/>
  <c r="AB28536" i="1"/>
  <c r="AB15224" i="1"/>
  <c r="AB24849" i="1"/>
  <c r="AB5256" i="1"/>
  <c r="AB18504" i="1"/>
  <c r="AB39080" i="1"/>
  <c r="AB22556" i="1"/>
  <c r="AB28717" i="1"/>
  <c r="AB28945" i="1"/>
  <c r="AB13126" i="1"/>
  <c r="AB19924" i="1"/>
  <c r="AB7810" i="1"/>
  <c r="AB25557" i="1"/>
  <c r="AB16745" i="1"/>
  <c r="AB37234" i="1"/>
  <c r="AB35670" i="1"/>
  <c r="AB14572" i="1"/>
  <c r="AB15412" i="1"/>
  <c r="AB32677" i="1"/>
  <c r="AB22143" i="1"/>
  <c r="AB39819" i="1"/>
  <c r="AB13389" i="1"/>
  <c r="AB14300" i="1"/>
  <c r="AB23700" i="1"/>
  <c r="AB11120" i="1"/>
  <c r="AB12113" i="1"/>
  <c r="AB17312" i="1"/>
  <c r="AB18278" i="1"/>
  <c r="AB29210" i="1"/>
  <c r="AB20873" i="1"/>
  <c r="AB34676" i="1"/>
  <c r="AB3212" i="1"/>
  <c r="AB38930" i="1"/>
  <c r="AB36606" i="1"/>
  <c r="AB10126" i="1"/>
  <c r="AB5321" i="1"/>
  <c r="AB36737" i="1"/>
  <c r="AB34723" i="1"/>
  <c r="AB2821" i="1"/>
  <c r="AB14795" i="1"/>
  <c r="AB35111" i="1"/>
  <c r="AB15615" i="1"/>
  <c r="AB16719" i="1"/>
  <c r="AB35910" i="1"/>
  <c r="AB537" i="1"/>
  <c r="AB28307" i="1"/>
  <c r="AB18449" i="1"/>
  <c r="AB37877" i="1"/>
  <c r="AB31576" i="1"/>
  <c r="AB79" i="1"/>
  <c r="AB19147" i="1"/>
  <c r="AB37985" i="1"/>
  <c r="AB744" i="1"/>
  <c r="AB8504" i="1"/>
  <c r="AB35517" i="1"/>
  <c r="AB31225" i="1"/>
  <c r="AB20879" i="1"/>
  <c r="AB30463" i="1"/>
  <c r="AB25934" i="1"/>
  <c r="AB5943" i="1"/>
  <c r="AB26707" i="1"/>
  <c r="AB12125" i="1"/>
  <c r="AB21278" i="1"/>
  <c r="AB12414" i="1"/>
  <c r="AB31314" i="1"/>
  <c r="AB40395" i="1"/>
  <c r="AB34991" i="1"/>
  <c r="AB29830" i="1"/>
  <c r="AB561" i="1"/>
  <c r="AB31676" i="1"/>
  <c r="AB40207" i="1"/>
  <c r="AB29959" i="1"/>
  <c r="AB36205" i="1"/>
  <c r="AB9751" i="1"/>
  <c r="AB22516" i="1"/>
  <c r="AB28432" i="1"/>
  <c r="AB24171" i="1"/>
  <c r="AB12393" i="1"/>
  <c r="AB27851" i="1"/>
  <c r="AB37469" i="1"/>
  <c r="AB26142" i="1"/>
  <c r="AB14655" i="1"/>
  <c r="AB8624" i="1"/>
  <c r="AB12194" i="1"/>
  <c r="AB17989" i="1"/>
  <c r="AB16368" i="1"/>
  <c r="AB13440" i="1"/>
  <c r="AB22891" i="1"/>
  <c r="AB19726" i="1"/>
  <c r="AB26763" i="1"/>
  <c r="AB17729" i="1"/>
  <c r="AB6411" i="1"/>
  <c r="AB15493" i="1"/>
  <c r="AB26075" i="1"/>
  <c r="AB8021" i="1"/>
  <c r="AB39569" i="1"/>
  <c r="AB15164" i="1"/>
  <c r="AB7764" i="1"/>
  <c r="AB10162" i="1"/>
  <c r="AB18558" i="1"/>
  <c r="AB19023" i="1"/>
  <c r="AB1089" i="1"/>
  <c r="AB14136" i="1"/>
  <c r="AB6449" i="1"/>
  <c r="AB32663" i="1"/>
  <c r="AB11073" i="1"/>
  <c r="AB17094" i="1"/>
  <c r="AB35526" i="1"/>
  <c r="AB18882" i="1"/>
  <c r="AB657" i="1"/>
  <c r="AB32453" i="1"/>
  <c r="AB3487" i="1"/>
  <c r="AB36754" i="1"/>
  <c r="AB34070" i="1"/>
  <c r="AB16902" i="1"/>
  <c r="AB12341" i="1"/>
  <c r="AB18126" i="1"/>
  <c r="AB32864" i="1"/>
  <c r="AB13284" i="1"/>
  <c r="AB35311" i="1"/>
  <c r="AB14176" i="1"/>
  <c r="AB19688" i="1"/>
  <c r="AB19079" i="1"/>
  <c r="AB18204" i="1"/>
  <c r="AB23744" i="1"/>
  <c r="AB24449" i="1"/>
  <c r="AB27152" i="1"/>
  <c r="AB8534" i="1"/>
  <c r="AB16209" i="1"/>
  <c r="AB35995" i="1"/>
  <c r="AB25374" i="1"/>
  <c r="AB36374" i="1"/>
  <c r="AB21273" i="1"/>
  <c r="AB19310" i="1"/>
  <c r="AB23758" i="1"/>
  <c r="AB8728" i="1"/>
  <c r="AB20109" i="1"/>
  <c r="AB27099" i="1"/>
  <c r="AB21421" i="1"/>
  <c r="AB18152" i="1"/>
  <c r="AB39590" i="1"/>
  <c r="AB31239" i="1"/>
  <c r="AB22632" i="1"/>
  <c r="AB22752" i="1"/>
  <c r="AB17328" i="1"/>
  <c r="AB33291" i="1"/>
  <c r="AB11814" i="1"/>
  <c r="AB33563" i="1"/>
  <c r="AB6111" i="1"/>
  <c r="AB10701" i="1"/>
  <c r="AB37878" i="1"/>
  <c r="AB40083" i="1"/>
  <c r="AB112" i="1"/>
  <c r="AB14716" i="1"/>
  <c r="AB15626" i="1"/>
  <c r="AB19601" i="1"/>
  <c r="AB5278" i="1"/>
  <c r="AB3539" i="1"/>
  <c r="AB27617" i="1"/>
  <c r="AB38002" i="1"/>
  <c r="AB33639" i="1"/>
  <c r="AB10460" i="1"/>
  <c r="AB32521" i="1"/>
  <c r="AB799" i="1"/>
  <c r="AB21508" i="1"/>
  <c r="AB38106" i="1"/>
  <c r="AB13902" i="1"/>
  <c r="AB5616" i="1"/>
  <c r="AB36533" i="1"/>
  <c r="AB26556" i="1"/>
  <c r="AB11818" i="1"/>
  <c r="AB33824" i="1"/>
  <c r="AB25169" i="1"/>
  <c r="AB7903" i="1"/>
  <c r="AB25053" i="1"/>
  <c r="AB19369" i="1"/>
  <c r="AB4149" i="1"/>
  <c r="AB3737" i="1"/>
  <c r="AB6315" i="1"/>
  <c r="AB32121" i="1"/>
  <c r="AB12704" i="1"/>
  <c r="AB36843" i="1"/>
  <c r="AB17451" i="1"/>
  <c r="AB33286" i="1"/>
  <c r="AB8925" i="1"/>
  <c r="AB31232" i="1"/>
  <c r="AB15256" i="1"/>
  <c r="AB15490" i="1"/>
  <c r="AB25225" i="1"/>
  <c r="AB5658" i="1"/>
  <c r="AB28392" i="1"/>
  <c r="AB3957" i="1"/>
  <c r="AB18890" i="1"/>
  <c r="AB25017" i="1"/>
  <c r="AB21629" i="1"/>
  <c r="AB27190" i="1"/>
  <c r="AB34078" i="1"/>
  <c r="AB2864" i="1"/>
  <c r="AB660" i="1"/>
  <c r="AB23726" i="1"/>
  <c r="AB32387" i="1"/>
  <c r="AB13446" i="1"/>
  <c r="AB29824" i="1"/>
  <c r="AB23347" i="1"/>
  <c r="AB20876" i="1"/>
  <c r="AB3385" i="1"/>
  <c r="AB26798" i="1"/>
  <c r="AB3016" i="1"/>
  <c r="AB37824" i="1"/>
  <c r="AB22179" i="1"/>
  <c r="AB9315" i="1"/>
  <c r="AB16187" i="1"/>
  <c r="AB19898" i="1"/>
  <c r="AB7183" i="1"/>
  <c r="AB6240" i="1"/>
  <c r="AB4841" i="1"/>
  <c r="AB12448" i="1"/>
  <c r="AB18217" i="1"/>
  <c r="AB33172" i="1"/>
  <c r="AB31532" i="1"/>
  <c r="AB25237" i="1"/>
  <c r="AB29" i="1"/>
  <c r="AB1718" i="1"/>
  <c r="AB26598" i="1"/>
  <c r="AB12983" i="1"/>
  <c r="AB12131" i="1"/>
  <c r="AB7548" i="1"/>
  <c r="AB8814" i="1"/>
  <c r="AB30925" i="1"/>
  <c r="AB25748" i="1"/>
  <c r="AB40331" i="1"/>
  <c r="AB32492" i="1"/>
  <c r="AB39966" i="1"/>
  <c r="AB166" i="1"/>
  <c r="AB30593" i="1"/>
  <c r="AB37742" i="1"/>
  <c r="AB30112" i="1"/>
  <c r="AB22614" i="1"/>
  <c r="AB20801" i="1"/>
  <c r="AB16065" i="1"/>
  <c r="AB35441" i="1"/>
  <c r="AB33383" i="1"/>
  <c r="AB21939" i="1"/>
  <c r="AB20499" i="1"/>
  <c r="AB10798" i="1"/>
  <c r="AB32236" i="1"/>
  <c r="AB12381" i="1"/>
  <c r="AB11107" i="1"/>
  <c r="AB24247" i="1"/>
  <c r="AB6576" i="1"/>
  <c r="AB39911" i="1"/>
  <c r="AB5273" i="1"/>
  <c r="AB40233" i="1"/>
  <c r="AB30022" i="1"/>
  <c r="AB27791" i="1"/>
  <c r="AB17137" i="1"/>
  <c r="AB5927" i="1"/>
  <c r="AB14824" i="1"/>
  <c r="AB39616" i="1"/>
  <c r="AB31994" i="1"/>
  <c r="AB5061" i="1"/>
  <c r="AB30869" i="1"/>
  <c r="AB24181" i="1"/>
  <c r="AB28541" i="1"/>
  <c r="AB27357" i="1"/>
  <c r="AB2412" i="1"/>
  <c r="AB2561" i="1"/>
  <c r="AB21468" i="1"/>
  <c r="AB18514" i="1"/>
  <c r="AB27000" i="1"/>
  <c r="AB4295" i="1"/>
  <c r="AB8486" i="1"/>
  <c r="AB31437" i="1"/>
  <c r="AB14075" i="1"/>
  <c r="AB39247" i="1"/>
  <c r="AB15545" i="1"/>
  <c r="AB25521" i="1"/>
  <c r="AB18055" i="1"/>
  <c r="AB38446" i="1"/>
  <c r="AB36349" i="1"/>
  <c r="AB32215" i="1"/>
  <c r="AB34011" i="1"/>
  <c r="AB13904" i="1"/>
  <c r="AB10957" i="1"/>
  <c r="AB17941" i="1"/>
  <c r="AB40325" i="1"/>
  <c r="AB5685" i="1"/>
  <c r="AB31000" i="1"/>
  <c r="AB31110" i="1"/>
  <c r="AB20204" i="1"/>
  <c r="AB26296" i="1"/>
  <c r="AB37627" i="1"/>
  <c r="AB27899" i="1"/>
  <c r="AB29558" i="1"/>
  <c r="AB12781" i="1"/>
  <c r="AB16959" i="1"/>
  <c r="AB1304" i="1"/>
  <c r="AB35953" i="1"/>
  <c r="AB19698" i="1"/>
  <c r="AB18628" i="1"/>
  <c r="AB4243" i="1"/>
  <c r="AB7976" i="1"/>
  <c r="AB12789" i="1"/>
  <c r="AB31686" i="1"/>
  <c r="AB15219" i="1"/>
  <c r="AB11901" i="1"/>
  <c r="AB4775" i="1"/>
  <c r="AB25337" i="1"/>
  <c r="AB36409" i="1"/>
  <c r="AB10023" i="1"/>
  <c r="AB19755" i="1"/>
  <c r="AB34411" i="1"/>
  <c r="AB20740" i="1"/>
  <c r="AB36446" i="1"/>
  <c r="AB19203" i="1"/>
  <c r="AB25760" i="1"/>
  <c r="AB29727" i="1"/>
  <c r="AB29562" i="1"/>
  <c r="AB39147" i="1"/>
  <c r="AB36178" i="1"/>
  <c r="AB797" i="1"/>
  <c r="AB35969" i="1"/>
  <c r="AB8091" i="1"/>
  <c r="AB30492" i="1"/>
  <c r="AB31990" i="1"/>
  <c r="AB14876" i="1"/>
  <c r="AB3457" i="1"/>
  <c r="AB19336" i="1"/>
  <c r="AB16798" i="1"/>
  <c r="AB22109" i="1"/>
  <c r="AB1677" i="1"/>
  <c r="AB12336" i="1"/>
  <c r="AB31729" i="1"/>
  <c r="AB6820" i="1"/>
  <c r="AB8032" i="1"/>
  <c r="AB25377" i="1"/>
  <c r="AB15502" i="1"/>
  <c r="AB26054" i="1"/>
  <c r="AB17263" i="1"/>
  <c r="AB16499" i="1"/>
  <c r="AB18886" i="1"/>
  <c r="AB8255" i="1"/>
  <c r="AB13462" i="1"/>
  <c r="AB9774" i="1"/>
  <c r="AB27976" i="1"/>
  <c r="AB3553" i="1"/>
  <c r="AB11561" i="1"/>
  <c r="AB2598" i="1"/>
  <c r="AB17344" i="1"/>
  <c r="AB759" i="1"/>
  <c r="AB38507" i="1"/>
  <c r="AB39971" i="1"/>
  <c r="AB22774" i="1"/>
  <c r="AB24942" i="1"/>
  <c r="AB31278" i="1"/>
  <c r="AB12925" i="1"/>
  <c r="AB4849" i="1"/>
  <c r="AB39130" i="1"/>
  <c r="AB9932" i="1"/>
  <c r="AB9492" i="1"/>
  <c r="AB38447" i="1"/>
  <c r="AB22761" i="1"/>
  <c r="AB16467" i="1"/>
  <c r="AB39209" i="1"/>
  <c r="AB36548" i="1"/>
  <c r="AB4145" i="1"/>
  <c r="AB13201" i="1"/>
  <c r="AB15227" i="1"/>
  <c r="AB8253" i="1"/>
  <c r="AB20854" i="1"/>
  <c r="AB21815" i="1"/>
  <c r="AB13044" i="1"/>
  <c r="AB26615" i="1"/>
  <c r="AB1059" i="1"/>
  <c r="AB18669" i="1"/>
  <c r="AB13931" i="1"/>
  <c r="AB19075" i="1"/>
  <c r="AB23303" i="1"/>
  <c r="AB35809" i="1"/>
  <c r="AB24259" i="1"/>
  <c r="AB23478" i="1"/>
  <c r="AB9092" i="1"/>
  <c r="AB10616" i="1"/>
  <c r="AB25389" i="1"/>
  <c r="AB9522" i="1"/>
  <c r="AB32689" i="1"/>
  <c r="AB21705" i="1"/>
  <c r="AB36193" i="1"/>
  <c r="AB32439" i="1"/>
  <c r="AB8145" i="1"/>
  <c r="AB33794" i="1"/>
  <c r="AB12253" i="1"/>
  <c r="AB6686" i="1"/>
  <c r="AB5497" i="1"/>
  <c r="AB36042" i="1"/>
  <c r="AB14429" i="1"/>
  <c r="AB31197" i="1"/>
  <c r="AB17758" i="1"/>
  <c r="AB24557" i="1"/>
  <c r="AB17584" i="1"/>
  <c r="AB457" i="1"/>
  <c r="AB37781" i="1"/>
  <c r="AB18983" i="1"/>
  <c r="AB34211" i="1"/>
  <c r="AB2359" i="1"/>
  <c r="AB28235" i="1"/>
  <c r="AB23428" i="1"/>
  <c r="AB20198" i="1"/>
  <c r="AB35804" i="1"/>
  <c r="AB30725" i="1"/>
  <c r="AB3625" i="1"/>
  <c r="AB23437" i="1"/>
  <c r="AB22493" i="1"/>
  <c r="AB23904" i="1"/>
  <c r="AB23732" i="1"/>
  <c r="AB1843" i="1"/>
  <c r="AB14404" i="1"/>
  <c r="AB18775" i="1"/>
  <c r="AB24522" i="1"/>
  <c r="AB27358" i="1"/>
  <c r="AB15889" i="1"/>
  <c r="AB22737" i="1"/>
  <c r="AB4735" i="1"/>
  <c r="AB20978" i="1"/>
  <c r="AB3414" i="1"/>
  <c r="AB23254" i="1"/>
  <c r="AB33197" i="1"/>
  <c r="AB14023" i="1"/>
  <c r="AB22553" i="1"/>
  <c r="AB24959" i="1"/>
  <c r="AB4221" i="1"/>
  <c r="AB32551" i="1"/>
  <c r="AB20392" i="1"/>
  <c r="AB33653" i="1"/>
  <c r="AB25736" i="1"/>
  <c r="AB13727" i="1"/>
  <c r="AB8535" i="1"/>
  <c r="AB38729" i="1"/>
  <c r="AB1714" i="1"/>
  <c r="AB18240" i="1"/>
  <c r="AB30152" i="1"/>
  <c r="AB2767" i="1"/>
  <c r="AB10099" i="1"/>
  <c r="AB22806" i="1"/>
  <c r="AB26907" i="1"/>
  <c r="AB12640" i="1"/>
  <c r="AB8554" i="1"/>
  <c r="AB37651" i="1"/>
  <c r="AB29066" i="1"/>
  <c r="AB12346" i="1"/>
  <c r="AB862" i="1"/>
  <c r="AB5995" i="1"/>
  <c r="AB11800" i="1"/>
  <c r="AB25717" i="1"/>
  <c r="AB15951" i="1"/>
  <c r="AB13866" i="1"/>
  <c r="AB26538" i="1"/>
  <c r="AB29036" i="1"/>
  <c r="AB39528" i="1"/>
  <c r="AB31077" i="1"/>
  <c r="AB1938" i="1"/>
  <c r="AB750" i="1"/>
  <c r="AB31043" i="1"/>
  <c r="AB36996" i="1"/>
  <c r="AB29309" i="1"/>
  <c r="AB17191" i="1"/>
  <c r="AB4918" i="1"/>
  <c r="AB12149" i="1"/>
  <c r="AB11045" i="1"/>
  <c r="AB27903" i="1"/>
  <c r="AB32611" i="1"/>
  <c r="AB18418" i="1"/>
  <c r="AB36412" i="1"/>
  <c r="AB35785" i="1"/>
  <c r="AB2946" i="1"/>
  <c r="AB18791" i="1"/>
  <c r="AB14197" i="1"/>
  <c r="AB15302" i="1"/>
  <c r="AB33314" i="1"/>
  <c r="AB7437" i="1"/>
  <c r="AB26453" i="1"/>
  <c r="AB19904" i="1"/>
  <c r="AB21865" i="1"/>
  <c r="AB30397" i="1"/>
  <c r="AB20791" i="1"/>
  <c r="AB32623" i="1"/>
  <c r="AB34073" i="1"/>
  <c r="AB19335" i="1"/>
  <c r="AB18575" i="1"/>
  <c r="AB19111" i="1"/>
  <c r="AB26360" i="1"/>
  <c r="AB37703" i="1"/>
  <c r="AB6327" i="1"/>
  <c r="AB31716" i="1"/>
  <c r="AB10134" i="1"/>
  <c r="AB39297" i="1"/>
  <c r="AB2943" i="1"/>
  <c r="AB22350" i="1"/>
  <c r="AB29064" i="1"/>
  <c r="AB2739" i="1"/>
  <c r="AB32200" i="1"/>
  <c r="AB22913" i="1"/>
  <c r="AB21159" i="1"/>
  <c r="AB25655" i="1"/>
  <c r="AB4013" i="1"/>
  <c r="AB12617" i="1"/>
  <c r="AB32424" i="1"/>
  <c r="AB7178" i="1"/>
  <c r="AB37085" i="1"/>
  <c r="AB4139" i="1"/>
  <c r="AB25880" i="1"/>
  <c r="AB25469" i="1"/>
  <c r="AB24368" i="1"/>
  <c r="AB19675" i="1"/>
  <c r="AB13637" i="1"/>
  <c r="AB28763" i="1"/>
  <c r="AB36952" i="1"/>
  <c r="AB38834" i="1"/>
  <c r="AB18856" i="1"/>
  <c r="AB16711" i="1"/>
  <c r="AB26778" i="1"/>
  <c r="AB26385" i="1"/>
  <c r="AB38157" i="1"/>
  <c r="AB15750" i="1"/>
  <c r="AB22012" i="1"/>
  <c r="AB20752" i="1"/>
  <c r="AB11861" i="1"/>
  <c r="AB20971" i="1"/>
  <c r="AB16864" i="1"/>
  <c r="AB27869" i="1"/>
  <c r="AB17965" i="1"/>
  <c r="AB32133" i="1"/>
  <c r="AB25073" i="1"/>
  <c r="AB39805" i="1"/>
  <c r="AB14230" i="1"/>
  <c r="AB15829" i="1"/>
  <c r="AB38882" i="1"/>
  <c r="AB15285" i="1"/>
  <c r="AB24206" i="1"/>
  <c r="AB1488" i="1"/>
  <c r="AB22560" i="1"/>
  <c r="AB19217" i="1"/>
  <c r="AB28368" i="1"/>
  <c r="AB11941" i="1"/>
  <c r="AB16025" i="1"/>
  <c r="AB14661" i="1"/>
  <c r="AB265" i="1"/>
  <c r="AB9945" i="1"/>
  <c r="AB15293" i="1"/>
  <c r="AB26502" i="1"/>
  <c r="AB32042" i="1"/>
  <c r="AB271" i="1"/>
  <c r="AB19337" i="1"/>
  <c r="AB14685" i="1"/>
  <c r="AB24303" i="1"/>
  <c r="AB37927" i="1"/>
  <c r="AB22593" i="1"/>
  <c r="AB22526" i="1"/>
  <c r="AB25030" i="1"/>
  <c r="AB37790" i="1"/>
  <c r="AB21880" i="1"/>
  <c r="AB32709" i="1"/>
  <c r="AB5565" i="1"/>
  <c r="AB15406" i="1"/>
  <c r="AB18966" i="1"/>
  <c r="AB35872" i="1"/>
  <c r="AB28849" i="1"/>
  <c r="AB27870" i="1"/>
  <c r="AB15735" i="1"/>
  <c r="AB14365" i="1"/>
  <c r="AB34280" i="1"/>
  <c r="AB29487" i="1"/>
  <c r="AB19909" i="1"/>
  <c r="AB26463" i="1"/>
  <c r="AB28480" i="1"/>
  <c r="AB32683" i="1"/>
  <c r="AB8221" i="1"/>
  <c r="AB10606" i="1"/>
  <c r="AB10058" i="1"/>
  <c r="AB38349" i="1"/>
  <c r="AB11696" i="1"/>
  <c r="AB37418" i="1"/>
  <c r="AB26411" i="1"/>
  <c r="AB35063" i="1"/>
  <c r="AB8759" i="1"/>
  <c r="AB25791" i="1"/>
  <c r="AB30390" i="1"/>
  <c r="AB18192" i="1"/>
  <c r="AB25252" i="1"/>
  <c r="AB32005" i="1"/>
  <c r="AB8997" i="1"/>
  <c r="AB15575" i="1"/>
  <c r="AB39171" i="1"/>
  <c r="AB27947" i="1"/>
  <c r="AB5459" i="1"/>
  <c r="AB10592" i="1"/>
  <c r="AB37528" i="1"/>
  <c r="AB2990" i="1"/>
  <c r="AB10507" i="1"/>
  <c r="AB30957" i="1"/>
  <c r="AB26811" i="1"/>
  <c r="AB24212" i="1"/>
  <c r="AB3997" i="1"/>
  <c r="AB34675" i="1"/>
  <c r="AB32376" i="1"/>
  <c r="AB37587" i="1"/>
  <c r="AB8070" i="1"/>
  <c r="AB31756" i="1"/>
  <c r="AB5998" i="1"/>
  <c r="AB38599" i="1"/>
  <c r="AB16873" i="1"/>
  <c r="AB16986" i="1"/>
  <c r="AB13511" i="1"/>
  <c r="AB37163" i="1"/>
  <c r="AB22194" i="1"/>
  <c r="AB21226" i="1"/>
  <c r="AB23425" i="1"/>
  <c r="AB8603" i="1"/>
  <c r="AB21630" i="1"/>
  <c r="AB34203" i="1"/>
  <c r="AB40326" i="1"/>
  <c r="AB23721" i="1"/>
  <c r="AB23173" i="1"/>
  <c r="AB16055" i="1"/>
  <c r="AB23487" i="1"/>
  <c r="AB16301" i="1"/>
  <c r="AB21824" i="1"/>
  <c r="AB20674" i="1"/>
  <c r="AB34935" i="1"/>
  <c r="AB29999" i="1"/>
  <c r="AB19138" i="1"/>
  <c r="AB26278" i="1"/>
  <c r="AB26136" i="1"/>
  <c r="AB40244" i="1"/>
  <c r="AB2777" i="1"/>
  <c r="AB31939" i="1"/>
  <c r="AB25853" i="1"/>
  <c r="AB40238" i="1"/>
  <c r="AB20863" i="1"/>
  <c r="AB3133" i="1"/>
  <c r="AB15309" i="1"/>
  <c r="AB31693" i="1"/>
  <c r="AB27748" i="1"/>
  <c r="AB33741" i="1"/>
  <c r="AB33259" i="1"/>
  <c r="AB21268" i="1"/>
  <c r="AB15112" i="1"/>
  <c r="AB34485" i="1"/>
  <c r="AB34945" i="1"/>
  <c r="AB7718" i="1"/>
  <c r="AB8646" i="1"/>
  <c r="AB4414" i="1"/>
  <c r="AB34082" i="1"/>
  <c r="AB35269" i="1"/>
  <c r="AB30738" i="1"/>
  <c r="AB35036" i="1"/>
  <c r="AB29356" i="1"/>
  <c r="AB37316" i="1"/>
  <c r="AB16343" i="1"/>
  <c r="AB2766" i="1"/>
  <c r="AB37767" i="1"/>
  <c r="AB39688" i="1"/>
  <c r="AB10622" i="1"/>
  <c r="AB37766" i="1"/>
  <c r="AB26624" i="1"/>
  <c r="AB31636" i="1"/>
  <c r="AB8732" i="1"/>
  <c r="AB38773" i="1"/>
  <c r="AB40057" i="1"/>
  <c r="AB21219" i="1"/>
  <c r="AB39758" i="1"/>
  <c r="AB18269" i="1"/>
  <c r="AB17678" i="1"/>
  <c r="AB15052" i="1"/>
  <c r="AB15902" i="1"/>
  <c r="AB15746" i="1"/>
  <c r="AB33008" i="1"/>
  <c r="AB3296" i="1"/>
  <c r="AB35798" i="1"/>
  <c r="AB4185" i="1"/>
  <c r="AB11082" i="1"/>
  <c r="AB31742" i="1"/>
  <c r="AB27722" i="1"/>
  <c r="AB39729" i="1"/>
  <c r="AB21672" i="1"/>
  <c r="AB5033" i="1"/>
  <c r="AB17636" i="1"/>
  <c r="AB34561" i="1"/>
  <c r="AB10864" i="1"/>
  <c r="AB1002" i="1"/>
  <c r="AB36626" i="1"/>
  <c r="AB10668" i="1"/>
  <c r="AB23753" i="1"/>
  <c r="AB6967" i="1"/>
  <c r="AB17040" i="1"/>
  <c r="AB7174" i="1"/>
  <c r="AB17157" i="1"/>
  <c r="AB23903" i="1"/>
  <c r="AB28081" i="1"/>
  <c r="AB39066" i="1"/>
  <c r="AB15305" i="1"/>
  <c r="AB11227" i="1"/>
  <c r="AB35400" i="1"/>
  <c r="AB11583" i="1"/>
  <c r="AB14523" i="1"/>
  <c r="AB38444" i="1"/>
  <c r="AB30723" i="1"/>
  <c r="AB30649" i="1"/>
  <c r="AB31031" i="1"/>
  <c r="AB36018" i="1"/>
  <c r="AB11029" i="1"/>
  <c r="AB13130" i="1"/>
  <c r="AB8328" i="1"/>
  <c r="AB8241" i="1"/>
  <c r="AB25564" i="1"/>
  <c r="AB27412" i="1"/>
  <c r="AB11015" i="1"/>
  <c r="AB8441" i="1"/>
  <c r="AB36879" i="1"/>
  <c r="AB12098" i="1"/>
  <c r="AB14988" i="1"/>
  <c r="AB6463" i="1"/>
  <c r="AB9744" i="1"/>
  <c r="AB1886" i="1"/>
  <c r="AB39978" i="1"/>
  <c r="AB15651" i="1"/>
  <c r="AB18372" i="1"/>
  <c r="AB24858" i="1"/>
  <c r="AB2820" i="1"/>
  <c r="AB24622" i="1"/>
  <c r="AB9053" i="1"/>
  <c r="AB5129" i="1"/>
  <c r="AB20310" i="1"/>
  <c r="AB40427" i="1"/>
  <c r="AB25839" i="1"/>
  <c r="AB38785" i="1"/>
  <c r="AB31941" i="1"/>
  <c r="AB39393" i="1"/>
  <c r="AB24218" i="1"/>
  <c r="AB23257" i="1"/>
  <c r="AB15253" i="1"/>
  <c r="AB13665" i="1"/>
  <c r="AB32577" i="1"/>
  <c r="AB33245" i="1"/>
  <c r="AB4539" i="1"/>
  <c r="AB36105" i="1"/>
  <c r="AB31823" i="1"/>
  <c r="AB36908" i="1"/>
  <c r="AB2580" i="1"/>
  <c r="AB7488" i="1"/>
  <c r="AB2932" i="1"/>
  <c r="AB26173" i="1"/>
  <c r="AB33782" i="1"/>
  <c r="AB29688" i="1"/>
  <c r="AB40048" i="1"/>
  <c r="AB29387" i="1"/>
  <c r="AB30289" i="1"/>
  <c r="AB40055" i="1"/>
  <c r="AB31191" i="1"/>
  <c r="AB3263" i="1"/>
  <c r="AB27540" i="1"/>
  <c r="AB172" i="1"/>
  <c r="AB28211" i="1"/>
  <c r="AB12266" i="1"/>
  <c r="AB28462" i="1"/>
  <c r="AB39343" i="1"/>
  <c r="AB12703" i="1"/>
  <c r="AB21098" i="1"/>
  <c r="AB31323" i="1"/>
  <c r="AB15529" i="1"/>
  <c r="AB37052" i="1"/>
  <c r="AB17608" i="1"/>
  <c r="AB1876" i="1"/>
  <c r="AB30776" i="1"/>
  <c r="AB26524" i="1"/>
  <c r="AB10842" i="1"/>
  <c r="AB23489" i="1"/>
  <c r="AB27840" i="1"/>
  <c r="AB37219" i="1"/>
  <c r="AB4706" i="1"/>
  <c r="AB4976" i="1"/>
  <c r="AB11625" i="1"/>
  <c r="AB34365" i="1"/>
  <c r="AB29766" i="1"/>
  <c r="AB29735" i="1"/>
  <c r="AB8592" i="1"/>
  <c r="AB35584" i="1"/>
  <c r="AB6533" i="1"/>
  <c r="AB20278" i="1"/>
  <c r="AB25112" i="1"/>
  <c r="AB22449" i="1"/>
  <c r="AB20886" i="1"/>
  <c r="AB28342" i="1"/>
  <c r="AB40394" i="1"/>
  <c r="AB7420" i="1"/>
  <c r="AB19897" i="1"/>
  <c r="AB17175" i="1"/>
  <c r="AB27787" i="1"/>
  <c r="AB12031" i="1"/>
  <c r="AB13030" i="1"/>
  <c r="AB27053" i="1"/>
  <c r="AB10519" i="1"/>
  <c r="AB3187" i="1"/>
  <c r="AB1598" i="1"/>
  <c r="AB32344" i="1"/>
  <c r="AB12265" i="1"/>
  <c r="AB17532" i="1"/>
  <c r="AB7237" i="1"/>
  <c r="AB7029" i="1"/>
  <c r="AB30990" i="1"/>
  <c r="AB8336" i="1"/>
  <c r="AB31824" i="1"/>
  <c r="AB11564" i="1"/>
  <c r="AB17497" i="1"/>
  <c r="AB30815" i="1"/>
  <c r="AB7796" i="1"/>
  <c r="AB18725" i="1"/>
  <c r="AB20827" i="1"/>
  <c r="AB40452" i="1"/>
  <c r="AB22009" i="1"/>
  <c r="AB32415" i="1"/>
  <c r="AB35350" i="1"/>
  <c r="AB31615" i="1"/>
  <c r="AB37343" i="1"/>
  <c r="AB28191" i="1"/>
  <c r="AB36485" i="1"/>
  <c r="AB14259" i="1"/>
  <c r="AB36991" i="1"/>
  <c r="AB18767" i="1"/>
  <c r="AB28660" i="1"/>
  <c r="AB20018" i="1"/>
  <c r="AB15453" i="1"/>
  <c r="AB24138" i="1"/>
  <c r="AB34979" i="1"/>
  <c r="AB22902" i="1"/>
  <c r="AB12443" i="1"/>
  <c r="AB13859" i="1"/>
  <c r="AB29124" i="1"/>
  <c r="AB26434" i="1"/>
  <c r="AB31435" i="1"/>
  <c r="AB38992" i="1"/>
  <c r="AB30015" i="1"/>
  <c r="AB34036" i="1"/>
  <c r="AB25423" i="1"/>
  <c r="AB18191" i="1"/>
  <c r="AB31381" i="1"/>
  <c r="AB19191" i="1"/>
  <c r="AB29670" i="1"/>
  <c r="AB35061" i="1"/>
  <c r="AB9840" i="1"/>
  <c r="AB32046" i="1"/>
  <c r="AB30672" i="1"/>
  <c r="AB2678" i="1"/>
  <c r="AB23993" i="1"/>
  <c r="AB32118" i="1"/>
  <c r="AB31563" i="1"/>
  <c r="AB33140" i="1"/>
  <c r="AB20709" i="1"/>
  <c r="AB29041" i="1"/>
  <c r="AB27989" i="1"/>
  <c r="AB41" i="1"/>
  <c r="AB27484" i="1"/>
  <c r="AB36190" i="1"/>
  <c r="AB29644" i="1"/>
  <c r="AB5654" i="1"/>
  <c r="AB2118" i="1"/>
  <c r="AB38569" i="1"/>
  <c r="AB13984" i="1"/>
  <c r="AB11119" i="1"/>
  <c r="AB19341" i="1"/>
  <c r="AB33432" i="1"/>
  <c r="AB15605" i="1"/>
  <c r="AB37390" i="1"/>
  <c r="AB36852" i="1"/>
  <c r="AB24241" i="1"/>
  <c r="AB39202" i="1"/>
  <c r="AB948" i="1"/>
  <c r="AB1252" i="1"/>
  <c r="AB25434" i="1"/>
  <c r="AB10816" i="1"/>
  <c r="AB27858" i="1"/>
  <c r="AB10419" i="1"/>
  <c r="AB6332" i="1"/>
  <c r="AB21035" i="1"/>
  <c r="AB26566" i="1"/>
  <c r="AB13813" i="1"/>
  <c r="AB24393" i="1"/>
  <c r="AB11895" i="1"/>
  <c r="AB15633" i="1"/>
  <c r="AB13001" i="1"/>
  <c r="AB16104" i="1"/>
  <c r="AB35160" i="1"/>
  <c r="AB30912" i="1"/>
  <c r="AB36038" i="1"/>
  <c r="AB13964" i="1"/>
  <c r="AB25464" i="1"/>
  <c r="AB32550" i="1"/>
  <c r="AB37515" i="1"/>
  <c r="AB39197" i="1"/>
  <c r="AB28202" i="1"/>
  <c r="AB3884" i="1"/>
  <c r="AB39206" i="1"/>
  <c r="AB464" i="1"/>
  <c r="AB13861" i="1"/>
  <c r="AB7163" i="1"/>
  <c r="AB17693" i="1"/>
  <c r="AB39159" i="1"/>
  <c r="AB11685" i="1"/>
  <c r="AB15534" i="1"/>
  <c r="AB32443" i="1"/>
  <c r="AB28397" i="1"/>
  <c r="AB18768" i="1"/>
  <c r="AB5642" i="1"/>
  <c r="AB27421" i="1"/>
  <c r="AB20799" i="1"/>
  <c r="AB17294" i="1"/>
  <c r="AB28910" i="1"/>
  <c r="AB2254" i="1"/>
  <c r="AB14194" i="1"/>
  <c r="AB11273" i="1"/>
  <c r="AB37551" i="1"/>
  <c r="AB28932" i="1"/>
  <c r="AB16754" i="1"/>
  <c r="AB35231" i="1"/>
  <c r="AB21225" i="1"/>
  <c r="AB35259" i="1"/>
  <c r="AB12892" i="1"/>
  <c r="AB17502" i="1"/>
  <c r="AB5458" i="1"/>
  <c r="AB36595" i="1"/>
  <c r="AB8746" i="1"/>
  <c r="AB27597" i="1"/>
  <c r="AB26649" i="1"/>
  <c r="E38" i="1"/>
  <c r="V86" i="1"/>
  <c r="V73" i="1"/>
  <c r="U61" i="1"/>
  <c r="V81" i="1"/>
  <c r="V57" i="1"/>
  <c r="V49" i="1"/>
  <c r="U68" i="1"/>
  <c r="V89" i="1"/>
  <c r="V85" i="1"/>
  <c r="U72" i="1"/>
  <c r="V77" i="1"/>
  <c r="V51" i="1"/>
  <c r="U73" i="1"/>
  <c r="V62" i="1"/>
  <c r="V78" i="1"/>
  <c r="U62" i="1"/>
  <c r="U80" i="1"/>
  <c r="V98" i="1"/>
  <c r="V87" i="1"/>
  <c r="U52" i="1"/>
  <c r="V59" i="1"/>
  <c r="V83" i="1"/>
  <c r="V90" i="1"/>
  <c r="V96" i="1"/>
  <c r="V95" i="1"/>
  <c r="V67" i="1"/>
  <c r="V74" i="1"/>
  <c r="U94" i="1"/>
  <c r="V71" i="1"/>
  <c r="U100" i="1"/>
  <c r="U70" i="1"/>
  <c r="U82" i="1"/>
  <c r="V79" i="1"/>
  <c r="U58" i="1"/>
  <c r="U79" i="1"/>
  <c r="U50" i="1"/>
  <c r="V61" i="1"/>
  <c r="V60" i="1"/>
  <c r="V93" i="1"/>
  <c r="V56" i="1"/>
  <c r="V88" i="1"/>
  <c r="U63" i="1"/>
  <c r="U88" i="1"/>
  <c r="V66" i="1"/>
  <c r="U56" i="1"/>
  <c r="V55" i="1"/>
  <c r="U75" i="1"/>
  <c r="U99" i="1"/>
  <c r="V92" i="1"/>
  <c r="U98" i="1"/>
  <c r="U76" i="1"/>
  <c r="U101" i="1"/>
  <c r="U55" i="1"/>
  <c r="U65" i="1"/>
  <c r="V97" i="1"/>
  <c r="U86" i="1"/>
  <c r="U48" i="1"/>
  <c r="U67" i="1"/>
  <c r="V69" i="1"/>
  <c r="V64" i="1"/>
  <c r="U49" i="1"/>
  <c r="V53" i="1"/>
  <c r="V91" i="1"/>
  <c r="V54" i="1"/>
  <c r="U66" i="1"/>
  <c r="V84" i="1"/>
  <c r="F38" i="1"/>
  <c r="E39" i="1" l="1"/>
  <c r="F39" i="1"/>
  <c r="E40" i="1" l="1"/>
  <c r="F40" i="1"/>
  <c r="E41" i="1" l="1"/>
  <c r="F41" i="1"/>
  <c r="E42" i="1" l="1"/>
  <c r="F42" i="1"/>
  <c r="E43" i="1" l="1"/>
  <c r="F43" i="1"/>
  <c r="E44" i="1" l="1"/>
  <c r="F44" i="1"/>
  <c r="E45" i="1" l="1"/>
  <c r="F45" i="1"/>
  <c r="E46" i="1" l="1"/>
  <c r="F46" i="1"/>
  <c r="E47" i="1" l="1"/>
  <c r="F47" i="1"/>
  <c r="E48" i="1" l="1"/>
  <c r="F48" i="1"/>
</calcChain>
</file>

<file path=xl/sharedStrings.xml><?xml version="1.0" encoding="utf-8"?>
<sst xmlns="http://schemas.openxmlformats.org/spreadsheetml/2006/main" count="124" uniqueCount="100">
  <si>
    <t>Dates</t>
  </si>
  <si>
    <t>Values</t>
  </si>
  <si>
    <t>ValuationDate</t>
  </si>
  <si>
    <t>SetEvaluationDate</t>
  </si>
  <si>
    <t>Curve</t>
  </si>
  <si>
    <t>SwaptionVTSMatrix</t>
  </si>
  <si>
    <t>Expiry | Swap</t>
  </si>
  <si>
    <t>1y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</si>
  <si>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</si>
  <si>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</si>
  <si>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</si>
  <si>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</si>
  <si>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</si>
  <si>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</si>
  <si>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</si>
  <si>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</si>
  <si>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</si>
  <si>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15y</t>
  </si>
  <si>
    <t>20y</t>
  </si>
  <si>
    <t>25y</t>
  </si>
  <si>
    <t>30y</t>
  </si>
  <si>
    <t>Error</t>
  </si>
  <si>
    <t>1m</t>
  </si>
  <si>
    <t>ObjectID</t>
  </si>
  <si>
    <t>2m</t>
  </si>
  <si>
    <t>Calendar</t>
  </si>
  <si>
    <t>Target</t>
  </si>
  <si>
    <t>3m</t>
  </si>
  <si>
    <t>BDC (Adjustment)</t>
  </si>
  <si>
    <t>Modified Following</t>
  </si>
  <si>
    <t>6m</t>
  </si>
  <si>
    <t>OptionTenors</t>
  </si>
  <si>
    <t>9m</t>
  </si>
  <si>
    <t>SwapTenors</t>
  </si>
  <si>
    <t>Vols</t>
  </si>
  <si>
    <t>18m</t>
  </si>
  <si>
    <t>DCC</t>
  </si>
  <si>
    <t>Act/365 (Fixed)</t>
  </si>
  <si>
    <t>Type</t>
  </si>
  <si>
    <t>Normal</t>
  </si>
  <si>
    <t>Permanent</t>
  </si>
  <si>
    <t>Trigger</t>
  </si>
  <si>
    <t>OverWrite</t>
  </si>
  <si>
    <t>MaxIters</t>
  </si>
  <si>
    <t>FWIters</t>
  </si>
  <si>
    <t>ApplyAdjuster</t>
  </si>
  <si>
    <t>ApplyLogging</t>
  </si>
  <si>
    <t>Model</t>
  </si>
  <si>
    <t>Mplus</t>
  </si>
  <si>
    <t>Mminus</t>
  </si>
  <si>
    <t>CMSTS</t>
  </si>
  <si>
    <t>SmileSection</t>
  </si>
  <si>
    <t>SwapIndex</t>
  </si>
  <si>
    <t>SwaptionVTS</t>
  </si>
  <si>
    <t>Expiry</t>
  </si>
  <si>
    <t>SwapTerm</t>
  </si>
  <si>
    <t>Strike</t>
  </si>
  <si>
    <t>Vol</t>
  </si>
  <si>
    <t>Forward</t>
  </si>
  <si>
    <t>Chi</t>
  </si>
  <si>
    <t>Npaths</t>
  </si>
  <si>
    <t>Seed</t>
  </si>
  <si>
    <t>QGLocalvolModel</t>
  </si>
  <si>
    <t>Times</t>
  </si>
  <si>
    <t>StdDevs</t>
  </si>
  <si>
    <t>idx</t>
  </si>
  <si>
    <t>Calibrate</t>
  </si>
  <si>
    <t>Simulation</t>
  </si>
  <si>
    <t>DebugLevel</t>
  </si>
  <si>
    <t>Logging</t>
  </si>
  <si>
    <t>Test Calibration</t>
  </si>
  <si>
    <t>Start</t>
  </si>
  <si>
    <t>End</t>
  </si>
  <si>
    <t>Term</t>
  </si>
  <si>
    <t>Schedule</t>
  </si>
  <si>
    <t>StdDStrikes</t>
  </si>
  <si>
    <t>StartDate</t>
  </si>
  <si>
    <t>ExercDate</t>
  </si>
  <si>
    <t>ExercTime</t>
  </si>
  <si>
    <t>SwapRate</t>
  </si>
  <si>
    <t>k</t>
  </si>
  <si>
    <t>StdDStrike</t>
  </si>
  <si>
    <t>Call</t>
  </si>
  <si>
    <t>MCCall</t>
  </si>
  <si>
    <t>MCPut</t>
  </si>
  <si>
    <t>MCCallVol</t>
  </si>
  <si>
    <t>MCPutVol</t>
  </si>
  <si>
    <t>Var(bp)</t>
  </si>
  <si>
    <t>P/C-Vol(bp)</t>
  </si>
  <si>
    <t>T = 2.250000, swapRate = 0.017379, k = 29, strike = 0.016472, call = 0.002782, callph = 0.002786, callmh = 0.002779, quantile = 1.375601, d2CalldK2 = 973.003496</t>
  </si>
  <si>
    <t>Flavor</t>
  </si>
  <si>
    <t>Path</t>
  </si>
  <si>
    <t>SimTimes</t>
  </si>
  <si>
    <t>Theta</t>
  </si>
  <si>
    <t>Eta</t>
  </si>
  <si>
    <t>KernelWidth</t>
  </si>
  <si>
    <t>Nstrikes</t>
  </si>
  <si>
    <t>CalcSVAdj</t>
  </si>
  <si>
    <t>SvKernelScaling</t>
  </si>
  <si>
    <t>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</si>
</sst>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%"/>
    <numFmt numFmtId="165" formatCode="0.000%"/>
    <numFmt numFmtId="166" formatCode="0.0000E+00"/>
    <numFmt numFmtId="167" formatCode="0.00000"/>
    <numFmt numFmtId="168" formatCode="0.0"/>
  </numFmts>
  <fonts count="11" x14ac:knownFonts="1"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B050"/>
      <name val="Arial"/>
      <family val="2"/>
      <scheme val="minor"/>
    </font>
    <font>
      <sz val="10"/>
      <color rgb="FF7030A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name val="Arial"/>
      <family val="2"/>
      <scheme val="minor"/>
    </font>
    <font>
      <sz val="10"/>
      <color rgb="FF0070C0"/>
      <name val="Arial"/>
      <family val="2"/>
      <scheme val="minor"/>
    </font>
    <font>
      <sz val="10"/>
      <color rgb="FFFF0000"/>
      <name val="Arial"/>
      <family val="2"/>
      <scheme val="minor"/>
    </font>
    <font>
      <b/>
      <sz val="10"/>
      <color rgb="FF7030A0"/>
      <name val="Arial"/>
      <family val="2"/>
      <scheme val="minor"/>
    </font>
    <font>
      <b/>
      <sz val="10"/>
      <color rgb="FF0070C0"/>
      <name val="Arial"/>
      <family val="2"/>
      <scheme val="minor"/>
    </font>
    <font>
      <b/>
      <sz val="10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top"/>
    </xf>
    <xf numFmtId="9" fontId="1" fillId="0" borderId="0" applyFont="0" applyFill="0" applyBorder="0" applyAlignment="0" applyProtection="0"/>
  </cellStyleXfs>
  <cellXfs count="130">
    <xf numFmtId="0" fontId="0" fillId="0" borderId="0" xfId="0">
      <alignment vertical="top"/>
    </xf>
    <xf numFmtId="14" fontId="0" fillId="0" borderId="0" xfId="0" applyNumberFormat="1">
      <alignment vertical="top"/>
    </xf>
    <xf numFmtId="10" fontId="0" fillId="0" borderId="0" xfId="0" applyNumberFormat="1">
      <alignment vertical="top"/>
    </xf>
    <xf numFmtId="0" fontId="3" fillId="0" borderId="0" xfId="0" applyFont="1">
      <alignment vertical="top"/>
    </xf>
    <xf numFmtId="0" fontId="4" fillId="0" borderId="1" xfId="0" applyFont="1" applyBorder="1" applyAlignment="1">
      <alignment horizontal="center" vertical="top"/>
    </xf>
    <xf numFmtId="14" fontId="2" fillId="0" borderId="2" xfId="0" applyNumberFormat="1" applyFont="1" applyBorder="1">
      <alignment vertical="top"/>
    </xf>
    <xf numFmtId="10" fontId="2" fillId="0" borderId="2" xfId="0" applyNumberFormat="1" applyFont="1" applyBorder="1">
      <alignment vertical="top"/>
    </xf>
    <xf numFmtId="14" fontId="2" fillId="0" borderId="3" xfId="0" applyNumberFormat="1" applyFont="1" applyBorder="1">
      <alignment vertical="top"/>
    </xf>
    <xf numFmtId="10" fontId="2" fillId="0" borderId="3" xfId="0" applyNumberFormat="1" applyFont="1" applyBorder="1">
      <alignment vertical="top"/>
    </xf>
    <xf numFmtId="14" fontId="2" fillId="0" borderId="4" xfId="0" applyNumberFormat="1" applyFont="1" applyBorder="1">
      <alignment vertical="top"/>
    </xf>
    <xf numFmtId="10" fontId="2" fillId="0" borderId="4" xfId="0" applyNumberFormat="1" applyFont="1" applyBorder="1">
      <alignment vertical="top"/>
    </xf>
    <xf numFmtId="0" fontId="4" fillId="0" borderId="2" xfId="0" applyFont="1" applyBorder="1">
      <alignment vertical="top"/>
    </xf>
    <xf numFmtId="0" fontId="4" fillId="0" borderId="4" xfId="0" applyFont="1" applyBorder="1">
      <alignment vertical="top"/>
    </xf>
    <xf numFmtId="0" fontId="3" fillId="0" borderId="4" xfId="0" applyFont="1" applyBorder="1">
      <alignment vertical="top"/>
    </xf>
    <xf numFmtId="0" fontId="4" fillId="0" borderId="1" xfId="0" applyFont="1" applyBorder="1">
      <alignment vertical="top"/>
    </xf>
    <xf numFmtId="0" fontId="3" fillId="0" borderId="1" xfId="0" applyFont="1" applyBorder="1" applyAlignment="1">
      <alignment horizontal="right" vertical="top"/>
    </xf>
    <xf numFmtId="0" fontId="5" fillId="0" borderId="1" xfId="0" applyFont="1" applyBorder="1" applyAlignment="1">
      <alignment vertical="top"/>
    </xf>
    <xf numFmtId="0" fontId="0" fillId="0" borderId="0" xfId="0" applyAlignment="1">
      <alignment vertical="top"/>
    </xf>
    <xf numFmtId="0" fontId="4" fillId="0" borderId="5" xfId="0" applyFont="1" applyBorder="1" applyAlignment="1">
      <alignment horizontal="center" vertical="top"/>
    </xf>
    <xf numFmtId="0" fontId="4" fillId="0" borderId="6" xfId="0" applyFont="1" applyBorder="1" applyAlignment="1">
      <alignment horizontal="center" vertical="top"/>
    </xf>
    <xf numFmtId="0" fontId="4" fillId="0" borderId="7" xfId="0" applyFont="1" applyBorder="1" applyAlignment="1">
      <alignment horizontal="center" vertical="top"/>
    </xf>
    <xf numFmtId="0" fontId="4" fillId="0" borderId="2" xfId="0" applyFont="1" applyBorder="1" applyAlignment="1">
      <alignment vertical="top"/>
    </xf>
    <xf numFmtId="0" fontId="0" fillId="0" borderId="2" xfId="0" applyBorder="1" applyAlignment="1">
      <alignment horizontal="right" vertical="top"/>
    </xf>
    <xf numFmtId="0" fontId="4" fillId="0" borderId="2" xfId="0" applyFont="1" applyBorder="1" applyAlignment="1">
      <alignment horizontal="center" vertical="top"/>
    </xf>
    <xf numFmtId="10" fontId="2" fillId="0" borderId="8" xfId="1" applyNumberFormat="1" applyFont="1" applyBorder="1" applyAlignment="1">
      <alignment vertical="top"/>
    </xf>
    <xf numFmtId="10" fontId="2" fillId="0" borderId="9" xfId="1" applyNumberFormat="1" applyFont="1" applyBorder="1" applyAlignment="1">
      <alignment vertical="top"/>
    </xf>
    <xf numFmtId="10" fontId="2" fillId="0" borderId="10" xfId="1" applyNumberFormat="1" applyFont="1" applyBorder="1" applyAlignment="1">
      <alignment vertical="top"/>
    </xf>
    <xf numFmtId="0" fontId="4" fillId="0" borderId="3" xfId="0" applyFont="1" applyBorder="1" applyAlignment="1">
      <alignment vertical="top"/>
    </xf>
    <xf numFmtId="0" fontId="0" fillId="0" borderId="3" xfId="0" applyBorder="1" applyAlignment="1">
      <alignment horizontal="right" vertical="top"/>
    </xf>
    <xf numFmtId="0" fontId="4" fillId="0" borderId="3" xfId="0" applyFont="1" applyBorder="1" applyAlignment="1">
      <alignment horizontal="center" vertical="top"/>
    </xf>
    <xf numFmtId="10" fontId="2" fillId="0" borderId="11" xfId="1" applyNumberFormat="1" applyFont="1" applyBorder="1" applyAlignment="1">
      <alignment vertical="top"/>
    </xf>
    <xf numFmtId="10" fontId="2" fillId="0" borderId="0" xfId="1" applyNumberFormat="1" applyFont="1" applyBorder="1" applyAlignment="1">
      <alignment vertical="top"/>
    </xf>
    <xf numFmtId="10" fontId="2" fillId="0" borderId="12" xfId="1" applyNumberFormat="1" applyFont="1" applyBorder="1" applyAlignment="1">
      <alignment vertical="top"/>
    </xf>
    <xf numFmtId="0" fontId="2" fillId="0" borderId="3" xfId="0" applyFont="1" applyBorder="1" applyAlignment="1">
      <alignment horizontal="right" vertical="top"/>
    </xf>
    <xf numFmtId="0" fontId="4" fillId="0" borderId="4" xfId="0" applyFont="1" applyBorder="1" applyAlignment="1">
      <alignment vertical="top"/>
    </xf>
    <xf numFmtId="0" fontId="0" fillId="0" borderId="4" xfId="0" applyBorder="1" applyAlignment="1">
      <alignment horizontal="right" vertical="top"/>
    </xf>
    <xf numFmtId="0" fontId="4" fillId="0" borderId="4" xfId="0" applyFont="1" applyBorder="1" applyAlignment="1">
      <alignment horizontal="center" vertical="top"/>
    </xf>
    <xf numFmtId="10" fontId="2" fillId="0" borderId="13" xfId="1" applyNumberFormat="1" applyFont="1" applyBorder="1" applyAlignment="1">
      <alignment vertical="top"/>
    </xf>
    <xf numFmtId="10" fontId="2" fillId="0" borderId="14" xfId="1" applyNumberFormat="1" applyFont="1" applyBorder="1" applyAlignment="1">
      <alignment vertical="top"/>
    </xf>
    <xf numFmtId="10" fontId="2" fillId="0" borderId="15" xfId="1" applyNumberFormat="1" applyFont="1" applyBorder="1" applyAlignment="1">
      <alignment vertical="top"/>
    </xf>
    <xf numFmtId="9" fontId="4" fillId="0" borderId="2" xfId="1" applyFont="1" applyBorder="1" applyAlignment="1">
      <alignment vertical="top"/>
    </xf>
    <xf numFmtId="0" fontId="2" fillId="0" borderId="2" xfId="0" applyFont="1" applyFill="1" applyBorder="1" applyAlignment="1">
      <alignment horizontal="center" vertical="top"/>
    </xf>
    <xf numFmtId="9" fontId="4" fillId="0" borderId="3" xfId="1" applyFont="1" applyBorder="1" applyAlignment="1">
      <alignment vertical="top"/>
    </xf>
    <xf numFmtId="0" fontId="2" fillId="0" borderId="3" xfId="0" applyFont="1" applyFill="1" applyBorder="1" applyAlignment="1">
      <alignment horizontal="center" vertical="top"/>
    </xf>
    <xf numFmtId="0" fontId="2" fillId="0" borderId="3" xfId="0" applyFont="1" applyBorder="1" applyAlignment="1">
      <alignment vertical="top"/>
    </xf>
    <xf numFmtId="9" fontId="4" fillId="0" borderId="4" xfId="1" applyFont="1" applyBorder="1" applyAlignment="1">
      <alignment vertical="top"/>
    </xf>
    <xf numFmtId="0" fontId="2" fillId="0" borderId="4" xfId="0" applyFont="1" applyBorder="1" applyAlignment="1">
      <alignment vertical="top"/>
    </xf>
    <xf numFmtId="9" fontId="4" fillId="0" borderId="1" xfId="1" applyFont="1" applyBorder="1" applyAlignment="1">
      <alignment vertical="top"/>
    </xf>
    <xf numFmtId="0" fontId="2" fillId="0" borderId="2" xfId="0" applyFont="1" applyBorder="1" applyAlignment="1">
      <alignment horizontal="center" vertical="top"/>
    </xf>
    <xf numFmtId="9" fontId="4" fillId="0" borderId="4" xfId="1" applyFont="1" applyFill="1" applyBorder="1" applyAlignment="1">
      <alignment vertical="top"/>
    </xf>
    <xf numFmtId="0" fontId="2" fillId="0" borderId="4" xfId="0" applyFont="1" applyBorder="1" applyAlignment="1">
      <alignment horizontal="center" vertical="top"/>
    </xf>
    <xf numFmtId="9" fontId="4" fillId="0" borderId="3" xfId="1" applyFont="1" applyFill="1" applyBorder="1" applyAlignment="1">
      <alignment vertical="top"/>
    </xf>
    <xf numFmtId="9" fontId="4" fillId="0" borderId="2" xfId="1" applyFont="1" applyFill="1" applyBorder="1" applyAlignment="1">
      <alignment vertical="top"/>
    </xf>
    <xf numFmtId="0" fontId="3" fillId="0" borderId="2" xfId="0" applyFont="1" applyBorder="1" applyAlignment="1">
      <alignment horizontal="right" vertical="top"/>
    </xf>
    <xf numFmtId="0" fontId="3" fillId="0" borderId="3" xfId="0" applyFont="1" applyBorder="1" applyAlignment="1">
      <alignment horizontal="right" vertical="top"/>
    </xf>
    <xf numFmtId="0" fontId="5" fillId="0" borderId="4" xfId="0" applyFont="1" applyBorder="1" applyAlignment="1">
      <alignment vertical="top"/>
    </xf>
    <xf numFmtId="0" fontId="3" fillId="0" borderId="4" xfId="0" applyFont="1" applyBorder="1" applyAlignment="1">
      <alignment horizontal="right" vertical="top"/>
    </xf>
    <xf numFmtId="0" fontId="4" fillId="0" borderId="2" xfId="0" applyFont="1" applyFill="1" applyBorder="1" applyAlignment="1">
      <alignment horizontal="left" vertical="top"/>
    </xf>
    <xf numFmtId="0" fontId="2" fillId="0" borderId="2" xfId="0" applyFont="1" applyBorder="1" applyAlignment="1">
      <alignment horizontal="right" vertical="top"/>
    </xf>
    <xf numFmtId="0" fontId="4" fillId="0" borderId="3" xfId="0" applyFont="1" applyFill="1" applyBorder="1" applyAlignment="1">
      <alignment horizontal="left" vertical="top"/>
    </xf>
    <xf numFmtId="10" fontId="3" fillId="0" borderId="4" xfId="1" applyNumberFormat="1" applyFont="1" applyBorder="1" applyAlignment="1">
      <alignment vertical="top"/>
    </xf>
    <xf numFmtId="10" fontId="6" fillId="0" borderId="2" xfId="0" applyNumberFormat="1" applyFont="1" applyBorder="1">
      <alignment vertical="top"/>
    </xf>
    <xf numFmtId="10" fontId="3" fillId="0" borderId="2" xfId="1" applyNumberFormat="1" applyFont="1" applyBorder="1" applyAlignment="1">
      <alignment vertical="top"/>
    </xf>
    <xf numFmtId="10" fontId="6" fillId="0" borderId="3" xfId="0" applyNumberFormat="1" applyFont="1" applyBorder="1">
      <alignment vertical="top"/>
    </xf>
    <xf numFmtId="10" fontId="3" fillId="0" borderId="3" xfId="1" applyNumberFormat="1" applyFont="1" applyBorder="1" applyAlignment="1">
      <alignment vertical="top"/>
    </xf>
    <xf numFmtId="10" fontId="6" fillId="0" borderId="4" xfId="0" applyNumberFormat="1" applyFont="1" applyBorder="1">
      <alignment vertical="top"/>
    </xf>
    <xf numFmtId="2" fontId="2" fillId="0" borderId="0" xfId="1" applyNumberFormat="1" applyFont="1" applyFill="1" applyBorder="1" applyAlignment="1">
      <alignment vertical="top"/>
    </xf>
    <xf numFmtId="2" fontId="2" fillId="0" borderId="0" xfId="0" applyNumberFormat="1" applyFont="1">
      <alignment vertical="top"/>
    </xf>
    <xf numFmtId="0" fontId="4" fillId="0" borderId="0" xfId="0" applyFont="1" applyAlignment="1">
      <alignment horizontal="center" vertical="top"/>
    </xf>
    <xf numFmtId="10" fontId="0" fillId="0" borderId="0" xfId="1" applyNumberFormat="1" applyFont="1" applyAlignment="1">
      <alignment vertical="top"/>
    </xf>
    <xf numFmtId="10" fontId="2" fillId="0" borderId="2" xfId="1" applyNumberFormat="1" applyFont="1" applyBorder="1" applyAlignment="1">
      <alignment horizontal="right" vertical="top"/>
    </xf>
    <xf numFmtId="0" fontId="4" fillId="0" borderId="3" xfId="0" applyFont="1" applyBorder="1" applyAlignment="1">
      <alignment horizontal="left" vertical="top"/>
    </xf>
    <xf numFmtId="1" fontId="2" fillId="0" borderId="3" xfId="0" applyNumberFormat="1" applyFont="1" applyBorder="1" applyAlignment="1">
      <alignment horizontal="right" vertical="top"/>
    </xf>
    <xf numFmtId="0" fontId="4" fillId="0" borderId="4" xfId="0" applyFont="1" applyBorder="1" applyAlignment="1">
      <alignment horizontal="left" vertical="top"/>
    </xf>
    <xf numFmtId="1" fontId="2" fillId="0" borderId="4" xfId="0" applyNumberFormat="1" applyFont="1" applyFill="1" applyBorder="1" applyAlignment="1">
      <alignment horizontal="right" vertical="top"/>
    </xf>
    <xf numFmtId="0" fontId="4" fillId="0" borderId="1" xfId="0" applyFont="1" applyFill="1" applyBorder="1" applyAlignment="1">
      <alignment horizontal="left" vertical="top"/>
    </xf>
    <xf numFmtId="0" fontId="3" fillId="0" borderId="1" xfId="0" quotePrefix="1" applyFont="1" applyBorder="1" applyAlignment="1">
      <alignment horizontal="right" vertical="top"/>
    </xf>
    <xf numFmtId="0" fontId="3" fillId="0" borderId="2" xfId="0" quotePrefix="1" applyFont="1" applyBorder="1">
      <alignment vertical="top"/>
    </xf>
    <xf numFmtId="0" fontId="4" fillId="0" borderId="4" xfId="0" applyFont="1" applyFill="1" applyBorder="1" applyAlignment="1">
      <alignment horizontal="left" vertical="top"/>
    </xf>
    <xf numFmtId="0" fontId="0" fillId="0" borderId="4" xfId="0" quotePrefix="1" applyBorder="1">
      <alignment vertical="top"/>
    </xf>
    <xf numFmtId="164" fontId="0" fillId="0" borderId="0" xfId="0" applyNumberFormat="1">
      <alignment vertical="top"/>
    </xf>
    <xf numFmtId="0" fontId="7" fillId="0" borderId="0" xfId="0" applyNumberFormat="1" applyFont="1">
      <alignment vertical="top"/>
    </xf>
    <xf numFmtId="164" fontId="7" fillId="0" borderId="0" xfId="1" applyNumberFormat="1" applyFont="1" applyAlignment="1">
      <alignment vertical="top"/>
    </xf>
    <xf numFmtId="1" fontId="2" fillId="0" borderId="3" xfId="0" applyNumberFormat="1" applyFont="1" applyFill="1" applyBorder="1" applyAlignment="1">
      <alignment horizontal="right" vertical="top"/>
    </xf>
    <xf numFmtId="0" fontId="4" fillId="0" borderId="0" xfId="0" applyFont="1">
      <alignment vertical="top"/>
    </xf>
    <xf numFmtId="0" fontId="4" fillId="0" borderId="0" xfId="0" applyFont="1" applyFill="1" applyBorder="1" applyAlignment="1">
      <alignment horizontal="center" vertical="top"/>
    </xf>
    <xf numFmtId="10" fontId="7" fillId="0" borderId="9" xfId="1" applyNumberFormat="1" applyFont="1" applyBorder="1" applyAlignment="1">
      <alignment vertical="top"/>
    </xf>
    <xf numFmtId="10" fontId="7" fillId="0" borderId="0" xfId="1" applyNumberFormat="1" applyFont="1" applyBorder="1" applyAlignment="1">
      <alignment vertical="top"/>
    </xf>
    <xf numFmtId="10" fontId="7" fillId="0" borderId="14" xfId="1" applyNumberFormat="1" applyFont="1" applyBorder="1" applyAlignment="1">
      <alignment vertical="top"/>
    </xf>
    <xf numFmtId="0" fontId="4" fillId="0" borderId="3" xfId="0" applyFont="1" applyBorder="1">
      <alignment vertical="top"/>
    </xf>
    <xf numFmtId="164" fontId="2" fillId="0" borderId="3" xfId="0" applyNumberFormat="1" applyFont="1" applyBorder="1" applyAlignment="1">
      <alignment horizontal="right" vertical="top"/>
    </xf>
    <xf numFmtId="164" fontId="3" fillId="0" borderId="4" xfId="0" applyNumberFormat="1" applyFont="1" applyBorder="1" applyAlignment="1">
      <alignment horizontal="right" vertical="top"/>
    </xf>
    <xf numFmtId="164" fontId="4" fillId="0" borderId="1" xfId="0" applyNumberFormat="1" applyFont="1" applyBorder="1" applyAlignment="1">
      <alignment horizontal="center" vertical="top"/>
    </xf>
    <xf numFmtId="14" fontId="3" fillId="0" borderId="2" xfId="0" applyNumberFormat="1" applyFont="1" applyBorder="1">
      <alignment vertical="top"/>
    </xf>
    <xf numFmtId="0" fontId="2" fillId="0" borderId="2" xfId="0" applyFont="1" applyBorder="1">
      <alignment vertical="top"/>
    </xf>
    <xf numFmtId="14" fontId="3" fillId="0" borderId="3" xfId="0" applyNumberFormat="1" applyFont="1" applyBorder="1">
      <alignment vertical="top"/>
    </xf>
    <xf numFmtId="0" fontId="2" fillId="0" borderId="3" xfId="0" applyFont="1" applyBorder="1">
      <alignment vertical="top"/>
    </xf>
    <xf numFmtId="0" fontId="0" fillId="0" borderId="3" xfId="0" applyBorder="1">
      <alignment vertical="top"/>
    </xf>
    <xf numFmtId="14" fontId="3" fillId="0" borderId="4" xfId="0" applyNumberFormat="1" applyFont="1" applyBorder="1">
      <alignment vertical="top"/>
    </xf>
    <xf numFmtId="0" fontId="0" fillId="0" borderId="4" xfId="0" applyBorder="1">
      <alignment vertical="top"/>
    </xf>
    <xf numFmtId="0" fontId="3" fillId="0" borderId="2" xfId="0" applyFont="1" applyBorder="1">
      <alignment vertical="top"/>
    </xf>
    <xf numFmtId="165" fontId="3" fillId="0" borderId="2" xfId="0" applyNumberFormat="1" applyFont="1" applyBorder="1">
      <alignment vertical="top"/>
    </xf>
    <xf numFmtId="0" fontId="3" fillId="0" borderId="3" xfId="0" applyFont="1" applyBorder="1">
      <alignment vertical="top"/>
    </xf>
    <xf numFmtId="165" fontId="3" fillId="0" borderId="3" xfId="0" applyNumberFormat="1" applyFont="1" applyBorder="1">
      <alignment vertical="top"/>
    </xf>
    <xf numFmtId="2" fontId="3" fillId="0" borderId="2" xfId="0" applyNumberFormat="1" applyFont="1" applyBorder="1">
      <alignment vertical="top"/>
    </xf>
    <xf numFmtId="2" fontId="3" fillId="0" borderId="3" xfId="0" applyNumberFormat="1" applyFont="1" applyBorder="1">
      <alignment vertical="top"/>
    </xf>
    <xf numFmtId="2" fontId="3" fillId="0" borderId="4" xfId="0" applyNumberFormat="1" applyFont="1" applyBorder="1">
      <alignment vertical="top"/>
    </xf>
    <xf numFmtId="0" fontId="4" fillId="0" borderId="1" xfId="0" applyFont="1" applyFill="1" applyBorder="1" applyAlignment="1">
      <alignment horizontal="center" vertical="top"/>
    </xf>
    <xf numFmtId="2" fontId="6" fillId="0" borderId="2" xfId="0" applyNumberFormat="1" applyFont="1" applyBorder="1">
      <alignment vertical="top"/>
    </xf>
    <xf numFmtId="2" fontId="6" fillId="0" borderId="3" xfId="0" applyNumberFormat="1" applyFont="1" applyBorder="1">
      <alignment vertical="top"/>
    </xf>
    <xf numFmtId="2" fontId="6" fillId="0" borderId="4" xfId="0" applyNumberFormat="1" applyFont="1" applyBorder="1">
      <alignment vertical="top"/>
    </xf>
    <xf numFmtId="165" fontId="3" fillId="0" borderId="4" xfId="0" applyNumberFormat="1" applyFont="1" applyBorder="1">
      <alignment vertical="top"/>
    </xf>
    <xf numFmtId="14" fontId="8" fillId="0" borderId="3" xfId="0" applyNumberFormat="1" applyFont="1" applyBorder="1">
      <alignment vertical="top"/>
    </xf>
    <xf numFmtId="2" fontId="8" fillId="0" borderId="3" xfId="0" applyNumberFormat="1" applyFont="1" applyBorder="1">
      <alignment vertical="top"/>
    </xf>
    <xf numFmtId="10" fontId="8" fillId="0" borderId="3" xfId="1" applyNumberFormat="1" applyFont="1" applyBorder="1" applyAlignment="1">
      <alignment vertical="top"/>
    </xf>
    <xf numFmtId="0" fontId="8" fillId="0" borderId="3" xfId="0" applyFont="1" applyBorder="1">
      <alignment vertical="top"/>
    </xf>
    <xf numFmtId="165" fontId="8" fillId="0" borderId="3" xfId="0" applyNumberFormat="1" applyFont="1" applyBorder="1">
      <alignment vertical="top"/>
    </xf>
    <xf numFmtId="2" fontId="9" fillId="0" borderId="3" xfId="0" applyNumberFormat="1" applyFont="1" applyBorder="1">
      <alignment vertical="top"/>
    </xf>
    <xf numFmtId="166" fontId="0" fillId="0" borderId="0" xfId="0" applyNumberFormat="1">
      <alignment vertical="top"/>
    </xf>
    <xf numFmtId="14" fontId="3" fillId="0" borderId="2" xfId="0" applyNumberFormat="1" applyFont="1" applyBorder="1" applyAlignment="1">
      <alignment horizontal="right" vertical="top"/>
    </xf>
    <xf numFmtId="0" fontId="10" fillId="0" borderId="1" xfId="0" applyFont="1" applyFill="1" applyBorder="1" applyAlignment="1">
      <alignment horizontal="center" vertical="top"/>
    </xf>
    <xf numFmtId="2" fontId="7" fillId="0" borderId="2" xfId="0" applyNumberFormat="1" applyFont="1" applyBorder="1">
      <alignment vertical="top"/>
    </xf>
    <xf numFmtId="2" fontId="7" fillId="0" borderId="3" xfId="0" applyNumberFormat="1" applyFont="1" applyBorder="1">
      <alignment vertical="top"/>
    </xf>
    <xf numFmtId="2" fontId="10" fillId="0" borderId="3" xfId="0" applyNumberFormat="1" applyFont="1" applyBorder="1">
      <alignment vertical="top"/>
    </xf>
    <xf numFmtId="2" fontId="7" fillId="0" borderId="4" xfId="0" applyNumberFormat="1" applyFont="1" applyBorder="1">
      <alignment vertical="top"/>
    </xf>
    <xf numFmtId="2" fontId="3" fillId="0" borderId="0" xfId="0" applyNumberFormat="1" applyFont="1">
      <alignment vertical="top"/>
    </xf>
    <xf numFmtId="167" fontId="3" fillId="0" borderId="0" xfId="0" applyNumberFormat="1" applyFont="1">
      <alignment vertical="top"/>
    </xf>
    <xf numFmtId="9" fontId="2" fillId="0" borderId="3" xfId="1" applyNumberFormat="1" applyFont="1" applyBorder="1" applyAlignment="1">
      <alignment horizontal="right" vertical="top"/>
    </xf>
    <xf numFmtId="2" fontId="2" fillId="0" borderId="3" xfId="0" applyNumberFormat="1" applyFont="1" applyBorder="1" applyAlignment="1">
      <alignment horizontal="right" vertical="top"/>
    </xf>
    <xf numFmtId="168" fontId="2" fillId="0" borderId="4" xfId="0" applyNumberFormat="1" applyFont="1" applyFill="1" applyBorder="1" applyAlignment="1">
      <alignment horizontal="right" vertical="top"/>
    </xf>
  </cellXfs>
  <cellStyles count="2">
    <cellStyle name="Normal" xfId="0" builtinId="0" customBuiltin="1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MarketData!$F$36</c:f>
              <c:strCache>
                <c:ptCount val="1"/>
                <c:pt idx="0">
                  <c:v>Vol</c:v>
                </c:pt>
              </c:strCache>
            </c:strRef>
          </c:tx>
          <c:marker>
            <c:symbol val="none"/>
          </c:marker>
          <c:xVal>
            <c:numRef>
              <c:f>MarketData!$E$37:$E$48</c:f>
              <c:numCache>
                <c:formatCode>0.00%</c:formatCode>
                <c:ptCount val="12"/>
                <c:pt idx="0">
                  <c:v>-3.2986497606821326E-3</c:v>
                </c:pt>
                <c:pt idx="1">
                  <c:v>1.7013502393178675E-3</c:v>
                </c:pt>
                <c:pt idx="2">
                  <c:v>6.7013502393178676E-3</c:v>
                </c:pt>
                <c:pt idx="3">
                  <c:v>1.1701350239317867E-2</c:v>
                </c:pt>
                <c:pt idx="4">
                  <c:v>1.6701350239317868E-2</c:v>
                </c:pt>
                <c:pt idx="5">
                  <c:v>2.1701350239317869E-2</c:v>
                </c:pt>
                <c:pt idx="6">
                  <c:v>2.670135023931787E-2</c:v>
                </c:pt>
                <c:pt idx="7">
                  <c:v>3.1701350239317867E-2</c:v>
                </c:pt>
                <c:pt idx="8">
                  <c:v>3.6701350239317865E-2</c:v>
                </c:pt>
                <c:pt idx="9">
                  <c:v>4.1701350239317862E-2</c:v>
                </c:pt>
                <c:pt idx="10">
                  <c:v>4.670135023931786E-2</c:v>
                </c:pt>
                <c:pt idx="11">
                  <c:v>5.1701350239317857E-2</c:v>
                </c:pt>
              </c:numCache>
            </c:numRef>
          </c:xVal>
          <c:yVal>
            <c:numRef>
              <c:f>MarketData!$F$37:$F$48</c:f>
              <c:numCache>
                <c:formatCode>0.00%</c:formatCode>
                <c:ptCount val="12"/>
                <c:pt idx="0">
                  <c:v>7.0056008230440555E-3</c:v>
                </c:pt>
                <c:pt idx="1">
                  <c:v>6.8566498638797544E-3</c:v>
                </c:pt>
                <c:pt idx="2">
                  <c:v>6.7228519407905645E-3</c:v>
                </c:pt>
                <c:pt idx="3">
                  <c:v>6.6124588036726188E-3</c:v>
                </c:pt>
                <c:pt idx="4">
                  <c:v>6.5387706840579138E-3</c:v>
                </c:pt>
                <c:pt idx="5">
                  <c:v>6.5235347230279692E-3</c:v>
                </c:pt>
                <c:pt idx="6">
                  <c:v>6.6019999999999924E-3</c:v>
                </c:pt>
                <c:pt idx="7">
                  <c:v>6.8020830331615833E-3</c:v>
                </c:pt>
                <c:pt idx="8">
                  <c:v>7.0777005587551976E-3</c:v>
                </c:pt>
                <c:pt idx="9">
                  <c:v>7.3911002956211433E-3</c:v>
                </c:pt>
                <c:pt idx="10">
                  <c:v>7.7232877831221328E-3</c:v>
                </c:pt>
                <c:pt idx="11">
                  <c:v>8.0643325321205304E-3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40896"/>
        <c:axId val="193627264"/>
      </c:scatterChart>
      <c:valAx>
        <c:axId val="178240896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193627264"/>
        <c:crosses val="autoZero"/>
        <c:crossBetween val="midCat"/>
      </c:valAx>
      <c:valAx>
        <c:axId val="19362726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78240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1077686</xdr:colOff>
      <xdr:row>49</xdr:row>
      <xdr:rowOff>70756</xdr:rowOff>
    </xdr:from>
    <xdr:to>
      <xdr:col>6</xdr:col>
      <xdr:colOff>217715</xdr:colOff>
      <xdr:row>66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d-fine">
      <a:dk1>
        <a:srgbClr val="001E4B"/>
      </a:dk1>
      <a:lt1>
        <a:srgbClr val="FFFFFF"/>
      </a:lt1>
      <a:dk2>
        <a:srgbClr val="001E4B"/>
      </a:dk2>
      <a:lt2>
        <a:srgbClr val="EB6E0A"/>
      </a:lt2>
      <a:accent1>
        <a:srgbClr val="3B5281"/>
      </a:accent1>
      <a:accent2>
        <a:srgbClr val="F5C378"/>
      </a:accent2>
      <a:accent3>
        <a:srgbClr val="6E87B4"/>
      </a:accent3>
      <a:accent4>
        <a:srgbClr val="FDE6AD"/>
      </a:accent4>
      <a:accent5>
        <a:srgbClr val="B5C2DD"/>
      </a:accent5>
      <a:accent6>
        <a:srgbClr val="808080"/>
      </a:accent6>
      <a:hlink>
        <a:srgbClr val="001E4B"/>
      </a:hlink>
      <a:folHlink>
        <a:srgbClr val="001E4B"/>
      </a:folHlink>
    </a:clrScheme>
    <a:fontScheme name="d-fin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AV40484"/>
  <sheetViews>
    <sheetView tabSelected="1" topLeftCell="U1" zoomScale="85" zoomScaleNormal="85" workbookViewId="0">
      <selection activeCell="Y2" sqref="Y2"/>
    </sheetView>
  </sheetViews>
  <sheetFormatPr defaultRowHeight="13.2" x14ac:dyDescent="0.25"/>
  <cols>
    <col min="2" max="2" width="16.88671875" customWidth="1"/>
    <col min="3" max="3" width="16.33203125" customWidth="1"/>
    <col min="5" max="5" width="21.109375" bestFit="1" customWidth="1"/>
    <col min="6" max="6" width="16" bestFit="1" customWidth="1"/>
    <col min="8" max="8" width="12.88671875" bestFit="1" customWidth="1"/>
    <col min="9" max="9" width="13.44140625" customWidth="1"/>
    <col min="10" max="10" width="9.5546875" bestFit="1" customWidth="1"/>
    <col min="11" max="12" width="9" bestFit="1" customWidth="1"/>
    <col min="13" max="13" width="9.33203125" bestFit="1" customWidth="1"/>
    <col min="14" max="14" width="12.6640625" bestFit="1" customWidth="1"/>
    <col min="15" max="15" width="10.33203125" bestFit="1" customWidth="1"/>
    <col min="16" max="16" width="9.33203125" bestFit="1" customWidth="1"/>
    <col min="17" max="17" width="10.21875" bestFit="1" customWidth="1"/>
    <col min="18" max="19" width="9.5546875" bestFit="1" customWidth="1"/>
    <col min="20" max="20" width="12.33203125" bestFit="1" customWidth="1"/>
    <col min="21" max="21" width="10.6640625" customWidth="1"/>
    <col min="22" max="22" width="11.21875" customWidth="1"/>
    <col min="24" max="24" width="18.77734375" customWidth="1"/>
    <col min="25" max="25" width="15.6640625" customWidth="1"/>
    <col min="44" max="44" width="11.109375" customWidth="1"/>
    <col min="45" max="45" width="12.44140625" bestFit="1" customWidth="1"/>
    <col min="46" max="46" width="12.33203125" bestFit="1" customWidth="1"/>
    <col min="47" max="48" width="9" bestFit="1" customWidth="1"/>
  </cols>
  <sheetData>
    <row r="2" spans="2:48" x14ac:dyDescent="0.25">
      <c r="B2" s="11" t="s">
        <v>2</v>
      </c>
      <c r="C2" s="5">
        <v>41901</v>
      </c>
    </row>
    <row r="3" spans="2:48" x14ac:dyDescent="0.25">
      <c r="B3" s="12" t="s">
        <v>3</v>
      </c>
      <c r="C3" s="13" t="b">
        <f>_xll.qlSettingsSetEvaluationDate(C2)</f>
        <v>1</v>
      </c>
    </row>
    <row r="4" spans="2:48" x14ac:dyDescent="0.25">
      <c r="C4" s="3"/>
    </row>
    <row r="5" spans="2:48" x14ac:dyDescent="0.25">
      <c r="B5" s="14" t="s">
        <v>4</v>
      </c>
      <c r="C5" s="15" t="str">
        <f>_xll.qlInterpolatedYieldCurve(,B8:B33,C8:C33,"Target","Act/365 (Fixed)",,,"ZeroYield","CubicNaturalSpline",,C3)</f>
        <v>obj_00003#0002</v>
      </c>
      <c r="E5" s="16" t="s">
        <v>5</v>
      </c>
      <c r="F5" s="15" t="str">
        <f>_xll.qlSwaptionVTSMatrix(F7,F8,F9,H6:H25,I5:V5,I6:V25,F13,F14,F15,F16,F17)</f>
        <v>obj_00001#0002</v>
      </c>
      <c r="G5" s="17"/>
      <c r="H5" s="4" t="s">
        <v>6</v>
      </c>
      <c r="I5" s="18" t="s">
        <v>7</v>
      </c>
      <c r="J5" s="19" t="s">
        <v>8</v>
      </c>
      <c r="K5" s="19" t="s">
        <v>9</v>
      </c>
      <c r="L5" s="19" t="s">
        <v>10</v>
      </c>
      <c r="M5" s="19" t="s">
        <v>11</v>
      </c>
      <c r="N5" s="19" t="s">
        <v>12</v>
      </c>
      <c r="O5" s="19" t="s">
        <v>13</v>
      </c>
      <c r="P5" s="19" t="s">
        <v>14</v>
      </c>
      <c r="Q5" s="19" t="s">
        <v>15</v>
      </c>
      <c r="R5" s="19" t="s">
        <v>16</v>
      </c>
      <c r="S5" s="19" t="s">
        <v>17</v>
      </c>
      <c r="T5" s="19" t="s">
        <v>18</v>
      </c>
      <c r="U5" s="19" t="s">
        <v>19</v>
      </c>
      <c r="V5" s="20" t="s">
        <v>20</v>
      </c>
      <c r="X5" s="75" t="s">
        <v>62</v>
      </c>
      <c r="Y5" s="76" t="str">
        <f ca="1">IF(UPPER(Y16)="MC",_xll.qlQGLocalvolModel2(,C5,F29,Y6,Y7,Y8,F34,X23:X143,Y13,Y14,Y9,Y15,Y10,Y11,Y12),_xll.qlQGLocalvolModel(,C5,F29,Y6,Y7,Y8,F34,X23:X143,Y23:Y83,Y9*Y15,Y10,Y11,Y12,Y16))</f>
        <v>obj_00009#0003</v>
      </c>
      <c r="AA5" t="str">
        <f ca="1">_xll.ohRangeRetrieveError(Y5)</f>
        <v/>
      </c>
    </row>
    <row r="6" spans="2:48" x14ac:dyDescent="0.25">
      <c r="E6" s="21" t="s">
        <v>21</v>
      </c>
      <c r="F6" s="22"/>
      <c r="G6" s="17"/>
      <c r="H6" s="23" t="s">
        <v>22</v>
      </c>
      <c r="I6" s="24">
        <v>1.5279999999999998E-3</v>
      </c>
      <c r="J6" s="25">
        <v>2.183E-3</v>
      </c>
      <c r="K6" s="25">
        <v>2.8870000000000002E-3</v>
      </c>
      <c r="L6" s="25">
        <v>3.5729999999999998E-3</v>
      </c>
      <c r="M6" s="86">
        <v>4.1399999999999996E-3</v>
      </c>
      <c r="N6" s="25">
        <v>4.4859999999999995E-3</v>
      </c>
      <c r="O6" s="25">
        <v>4.6689999999999995E-3</v>
      </c>
      <c r="P6" s="25">
        <v>4.7359999999999998E-3</v>
      </c>
      <c r="Q6" s="25">
        <v>4.7320000000000001E-3</v>
      </c>
      <c r="R6" s="25">
        <v>4.705E-3</v>
      </c>
      <c r="S6" s="25">
        <v>5.0630000000000007E-3</v>
      </c>
      <c r="T6" s="25">
        <v>5.2220000000000001E-3</v>
      </c>
      <c r="U6" s="25">
        <v>5.326E-3</v>
      </c>
      <c r="V6" s="26">
        <v>5.4310000000000001E-3</v>
      </c>
      <c r="X6" s="57" t="s">
        <v>59</v>
      </c>
      <c r="Y6" s="70">
        <v>0.03</v>
      </c>
    </row>
    <row r="7" spans="2:48" x14ac:dyDescent="0.25">
      <c r="B7" s="4" t="s">
        <v>0</v>
      </c>
      <c r="C7" s="4" t="s">
        <v>1</v>
      </c>
      <c r="E7" s="27" t="s">
        <v>23</v>
      </c>
      <c r="F7" s="28"/>
      <c r="G7" s="17"/>
      <c r="H7" s="29" t="s">
        <v>24</v>
      </c>
      <c r="I7" s="30">
        <v>1.5119999999999999E-3</v>
      </c>
      <c r="J7" s="31">
        <v>2.16E-3</v>
      </c>
      <c r="K7" s="31">
        <v>2.8570000000000002E-3</v>
      </c>
      <c r="L7" s="31">
        <v>3.5360000000000001E-3</v>
      </c>
      <c r="M7" s="87">
        <v>4.0969999999999999E-3</v>
      </c>
      <c r="N7" s="31">
        <v>4.4399999999999995E-3</v>
      </c>
      <c r="O7" s="31">
        <v>4.6220000000000002E-3</v>
      </c>
      <c r="P7" s="31">
        <v>4.6869999999999993E-3</v>
      </c>
      <c r="Q7" s="31">
        <v>4.6829999999999997E-3</v>
      </c>
      <c r="R7" s="31">
        <v>4.6549999999999994E-3</v>
      </c>
      <c r="S7" s="31">
        <v>4.986E-3</v>
      </c>
      <c r="T7" s="31">
        <v>5.1219999999999998E-3</v>
      </c>
      <c r="U7" s="31">
        <v>5.1979999999999995E-3</v>
      </c>
      <c r="V7" s="32">
        <v>5.2750000000000002E-3</v>
      </c>
      <c r="X7" s="71" t="s">
        <v>93</v>
      </c>
      <c r="Y7" s="127">
        <v>0.1</v>
      </c>
    </row>
    <row r="8" spans="2:48" x14ac:dyDescent="0.25">
      <c r="B8" s="5">
        <v>41901</v>
      </c>
      <c r="C8" s="6">
        <v>1.8950814894174981E-3</v>
      </c>
      <c r="E8" s="27" t="s">
        <v>25</v>
      </c>
      <c r="F8" s="33" t="s">
        <v>26</v>
      </c>
      <c r="G8" s="17"/>
      <c r="H8" s="29" t="s">
        <v>27</v>
      </c>
      <c r="I8" s="30">
        <v>1.575E-3</v>
      </c>
      <c r="J8" s="31">
        <v>2.2499999999999998E-3</v>
      </c>
      <c r="K8" s="31">
        <v>2.9170000000000003E-3</v>
      </c>
      <c r="L8" s="31">
        <v>3.6829999999999996E-3</v>
      </c>
      <c r="M8" s="87">
        <v>4.2680000000000001E-3</v>
      </c>
      <c r="N8" s="31">
        <v>4.6259999999999999E-3</v>
      </c>
      <c r="O8" s="31">
        <v>4.7909999999999993E-3</v>
      </c>
      <c r="P8" s="31">
        <v>4.8830000000000002E-3</v>
      </c>
      <c r="Q8" s="31">
        <v>4.8799999999999998E-3</v>
      </c>
      <c r="R8" s="31">
        <v>4.8500000000000001E-3</v>
      </c>
      <c r="S8" s="31">
        <v>5.1700000000000001E-3</v>
      </c>
      <c r="T8" s="31">
        <v>5.287E-3</v>
      </c>
      <c r="U8" s="31">
        <v>5.339E-3</v>
      </c>
      <c r="V8" s="32">
        <v>5.3920000000000001E-3</v>
      </c>
      <c r="X8" s="71" t="s">
        <v>94</v>
      </c>
      <c r="Y8" s="127">
        <v>0.7</v>
      </c>
    </row>
    <row r="9" spans="2:48" x14ac:dyDescent="0.25">
      <c r="B9" s="7">
        <v>42086</v>
      </c>
      <c r="C9" s="8">
        <v>1.8950814894174981E-3</v>
      </c>
      <c r="E9" s="27" t="s">
        <v>28</v>
      </c>
      <c r="F9" s="33" t="s">
        <v>29</v>
      </c>
      <c r="G9" s="17"/>
      <c r="H9" s="29" t="s">
        <v>30</v>
      </c>
      <c r="I9" s="30">
        <v>1.952E-3</v>
      </c>
      <c r="J9" s="31">
        <v>2.6379999999999997E-3</v>
      </c>
      <c r="K9" s="31">
        <v>3.3029999999999999E-3</v>
      </c>
      <c r="L9" s="31">
        <v>3.9049999999999996E-3</v>
      </c>
      <c r="M9" s="87">
        <v>4.3939999999999995E-3</v>
      </c>
      <c r="N9" s="31">
        <v>4.738E-3</v>
      </c>
      <c r="O9" s="31">
        <v>4.9020000000000001E-3</v>
      </c>
      <c r="P9" s="31">
        <v>5.0679999999999996E-3</v>
      </c>
      <c r="Q9" s="31">
        <v>5.1209999999999997E-3</v>
      </c>
      <c r="R9" s="31">
        <v>5.1440000000000001E-3</v>
      </c>
      <c r="S9" s="31">
        <v>5.4320000000000002E-3</v>
      </c>
      <c r="T9" s="31">
        <v>5.5049999999999995E-3</v>
      </c>
      <c r="U9" s="31">
        <v>5.5049999999999995E-3</v>
      </c>
      <c r="V9" s="32">
        <v>5.5049999999999995E-3</v>
      </c>
      <c r="X9" s="71" t="s">
        <v>95</v>
      </c>
      <c r="Y9" s="128">
        <v>0.15</v>
      </c>
      <c r="AA9" t="str">
        <f ca="1">_xll.ohRangeRetrieveError(Y17)</f>
        <v/>
      </c>
    </row>
    <row r="10" spans="2:48" x14ac:dyDescent="0.25">
      <c r="B10" s="7">
        <v>42117</v>
      </c>
      <c r="C10" s="8">
        <v>1.843867266008489E-3</v>
      </c>
      <c r="E10" s="27" t="s">
        <v>31</v>
      </c>
      <c r="F10" s="28"/>
      <c r="G10" s="17"/>
      <c r="H10" s="29" t="s">
        <v>32</v>
      </c>
      <c r="I10" s="30">
        <v>2.3440000000000002E-3</v>
      </c>
      <c r="J10" s="31">
        <v>2.967E-3</v>
      </c>
      <c r="K10" s="31">
        <v>3.5639999999999999E-3</v>
      </c>
      <c r="L10" s="31">
        <v>4.1029999999999999E-3</v>
      </c>
      <c r="M10" s="87">
        <v>4.548E-3</v>
      </c>
      <c r="N10" s="31">
        <v>4.8799999999999998E-3</v>
      </c>
      <c r="O10" s="31">
        <v>5.1049999999999993E-3</v>
      </c>
      <c r="P10" s="31">
        <v>5.2480000000000001E-3</v>
      </c>
      <c r="Q10" s="31">
        <v>5.3340000000000002E-3</v>
      </c>
      <c r="R10" s="31">
        <v>5.3880000000000004E-3</v>
      </c>
      <c r="S10" s="31">
        <v>5.6350000000000003E-3</v>
      </c>
      <c r="T10" s="31">
        <v>5.692E-3</v>
      </c>
      <c r="U10" s="31">
        <v>5.6890000000000005E-3</v>
      </c>
      <c r="V10" s="32">
        <v>5.6869999999999993E-3</v>
      </c>
      <c r="X10" s="71" t="s">
        <v>60</v>
      </c>
      <c r="Y10" s="72">
        <f ca="1">2^13</f>
        <v>8192</v>
      </c>
      <c r="AA10">
        <f ca="1">Y10^(-0.2)</f>
        <v>0.1649384888466118</v>
      </c>
    </row>
    <row r="11" spans="2:48" x14ac:dyDescent="0.25">
      <c r="B11" s="7">
        <v>42149</v>
      </c>
      <c r="C11" s="8">
        <v>1.8207399171945894E-3</v>
      </c>
      <c r="E11" s="27" t="s">
        <v>33</v>
      </c>
      <c r="F11" s="28"/>
      <c r="G11" s="17"/>
      <c r="H11" s="29" t="s">
        <v>7</v>
      </c>
      <c r="I11" s="30">
        <v>2.6159999999999998E-3</v>
      </c>
      <c r="J11" s="31">
        <v>3.2499999999999999E-3</v>
      </c>
      <c r="K11" s="31">
        <v>3.8149999999999998E-3</v>
      </c>
      <c r="L11" s="31">
        <v>4.3140000000000001E-3</v>
      </c>
      <c r="M11" s="87">
        <v>4.6800000000000001E-3</v>
      </c>
      <c r="N11" s="31">
        <v>4.9520000000000007E-3</v>
      </c>
      <c r="O11" s="31">
        <v>5.1840000000000002E-3</v>
      </c>
      <c r="P11" s="31">
        <v>5.4020000000000006E-3</v>
      </c>
      <c r="Q11" s="31">
        <v>5.5170000000000002E-3</v>
      </c>
      <c r="R11" s="31">
        <v>5.5999999999999999E-3</v>
      </c>
      <c r="S11" s="31">
        <v>5.8230000000000001E-3</v>
      </c>
      <c r="T11" s="31">
        <v>5.8520000000000004E-3</v>
      </c>
      <c r="U11" s="31">
        <v>5.8370000000000002E-3</v>
      </c>
      <c r="V11" s="32">
        <v>5.8230000000000001E-3</v>
      </c>
      <c r="X11" s="71" t="s">
        <v>61</v>
      </c>
      <c r="Y11" s="83">
        <v>123</v>
      </c>
    </row>
    <row r="12" spans="2:48" x14ac:dyDescent="0.25">
      <c r="B12" s="7">
        <v>42178</v>
      </c>
      <c r="C12" s="8">
        <v>1.8085557279351879E-3</v>
      </c>
      <c r="E12" s="27" t="s">
        <v>34</v>
      </c>
      <c r="F12" s="28"/>
      <c r="G12" s="17"/>
      <c r="H12" s="29" t="s">
        <v>35</v>
      </c>
      <c r="I12" s="30">
        <v>3.2030000000000001E-3</v>
      </c>
      <c r="J12" s="31">
        <v>3.7680000000000001E-3</v>
      </c>
      <c r="K12" s="31">
        <v>4.2490000000000002E-3</v>
      </c>
      <c r="L12" s="31">
        <v>4.6389999999999999E-3</v>
      </c>
      <c r="M12" s="87">
        <v>4.9520000000000007E-3</v>
      </c>
      <c r="N12" s="31">
        <v>5.2329999999999998E-3</v>
      </c>
      <c r="O12" s="31">
        <v>5.4489999999999999E-3</v>
      </c>
      <c r="P12" s="31">
        <v>5.6119999999999998E-3</v>
      </c>
      <c r="Q12" s="31">
        <v>5.7320000000000001E-3</v>
      </c>
      <c r="R12" s="31">
        <v>5.8219999999999999E-3</v>
      </c>
      <c r="S12" s="31">
        <v>5.9890000000000004E-3</v>
      </c>
      <c r="T12" s="31">
        <v>5.9789999999999999E-3</v>
      </c>
      <c r="U12" s="31">
        <v>5.9459999999999999E-3</v>
      </c>
      <c r="V12" s="32">
        <v>5.9159999999999994E-3</v>
      </c>
      <c r="X12" s="73" t="s">
        <v>68</v>
      </c>
      <c r="Y12" s="74">
        <v>2</v>
      </c>
    </row>
    <row r="13" spans="2:48" x14ac:dyDescent="0.25">
      <c r="B13" s="7">
        <v>42208</v>
      </c>
      <c r="C13" s="8">
        <v>1.7995250697059114E-3</v>
      </c>
      <c r="E13" s="27" t="s">
        <v>36</v>
      </c>
      <c r="F13" s="33" t="s">
        <v>37</v>
      </c>
      <c r="G13" s="17"/>
      <c r="H13" s="29" t="s">
        <v>8</v>
      </c>
      <c r="I13" s="30">
        <v>3.8539999999999998E-3</v>
      </c>
      <c r="J13" s="31">
        <v>4.3299999999999996E-3</v>
      </c>
      <c r="K13" s="31">
        <v>4.7210000000000004E-3</v>
      </c>
      <c r="L13" s="31">
        <v>5.025E-3</v>
      </c>
      <c r="M13" s="87">
        <v>5.2649999999999997E-3</v>
      </c>
      <c r="N13" s="31">
        <v>5.4900000000000001E-3</v>
      </c>
      <c r="O13" s="31">
        <v>5.6649999999999999E-3</v>
      </c>
      <c r="P13" s="31">
        <v>5.7979999999999993E-3</v>
      </c>
      <c r="Q13" s="31">
        <v>5.8979999999999996E-3</v>
      </c>
      <c r="R13" s="31">
        <v>5.9709999999999997E-3</v>
      </c>
      <c r="S13" s="31">
        <v>6.045E-3</v>
      </c>
      <c r="T13" s="31">
        <v>6.0609999999999995E-3</v>
      </c>
      <c r="U13" s="31">
        <v>6.0159999999999996E-3</v>
      </c>
      <c r="V13" s="32">
        <v>5.9700000000000005E-3</v>
      </c>
      <c r="X13" s="73" t="s">
        <v>96</v>
      </c>
      <c r="Y13" s="74">
        <v>201</v>
      </c>
      <c r="AB13" s="84" t="s">
        <v>69</v>
      </c>
      <c r="AR13" s="68" t="s">
        <v>92</v>
      </c>
      <c r="AS13" s="68" t="s">
        <v>91</v>
      </c>
      <c r="AT13">
        <v>0</v>
      </c>
    </row>
    <row r="14" spans="2:48" x14ac:dyDescent="0.25">
      <c r="B14" s="7">
        <v>42240</v>
      </c>
      <c r="C14" s="8">
        <v>1.8026262259012466E-3</v>
      </c>
      <c r="E14" s="27" t="s">
        <v>38</v>
      </c>
      <c r="F14" s="33" t="s">
        <v>39</v>
      </c>
      <c r="G14" s="17"/>
      <c r="H14" s="29" t="s">
        <v>9</v>
      </c>
      <c r="I14" s="30">
        <v>5.0560000000000006E-3</v>
      </c>
      <c r="J14" s="31">
        <v>5.267E-3</v>
      </c>
      <c r="K14" s="31">
        <v>5.4670000000000005E-3</v>
      </c>
      <c r="L14" s="31">
        <v>5.646E-3</v>
      </c>
      <c r="M14" s="87">
        <v>5.8040000000000001E-3</v>
      </c>
      <c r="N14" s="31">
        <v>5.9450000000000006E-3</v>
      </c>
      <c r="O14" s="31">
        <v>6.0630000000000007E-3</v>
      </c>
      <c r="P14" s="31">
        <v>6.1570000000000001E-3</v>
      </c>
      <c r="Q14" s="31">
        <v>6.2319999999999997E-3</v>
      </c>
      <c r="R14" s="31">
        <v>6.2859999999999999E-3</v>
      </c>
      <c r="S14" s="31">
        <v>6.1830000000000001E-3</v>
      </c>
      <c r="T14" s="31">
        <v>6.1279999999999998E-3</v>
      </c>
      <c r="U14" s="31">
        <v>6.0740000000000004E-3</v>
      </c>
      <c r="V14" s="32">
        <v>6.019E-3</v>
      </c>
      <c r="X14" s="73" t="s">
        <v>97</v>
      </c>
      <c r="Y14" s="74" t="b">
        <v>1</v>
      </c>
      <c r="AB14" s="3" t="str">
        <f t="array" aca="1" ref="AB14:AB40484" ca="1">_xll.qlQGLocalvolModelDebugLog(Y5,Y18)</f>
        <v>T = 0.083333, fixingDate = 41962, swapRate = 0.012430, annuity = 9.553529</v>
      </c>
      <c r="AR14" s="125">
        <f t="array" aca="1" ref="AR14:AR137" ca="1">_xll.qlRealMCSimulationSimTimes(Y19,Y17)</f>
        <v>0</v>
      </c>
      <c r="AS14" s="126">
        <f t="array" aca="1" ref="AS14:AV137" ca="1">_xll.qlRealMCSimulationPath(Y19,AT13,Y17)</f>
        <v>0</v>
      </c>
      <c r="AT14" s="126">
        <f ca="1"/>
        <v>0</v>
      </c>
      <c r="AU14" s="126">
        <f ca="1"/>
        <v>1</v>
      </c>
      <c r="AV14" s="126">
        <f ca="1"/>
        <v>0</v>
      </c>
    </row>
    <row r="15" spans="2:48" x14ac:dyDescent="0.25">
      <c r="B15" s="7">
        <v>42270</v>
      </c>
      <c r="C15" s="8">
        <v>1.8092054691166335E-3</v>
      </c>
      <c r="E15" s="27" t="s">
        <v>40</v>
      </c>
      <c r="F15" s="28"/>
      <c r="G15" s="17"/>
      <c r="H15" s="29" t="s">
        <v>10</v>
      </c>
      <c r="I15" s="30">
        <v>5.7729999999999995E-3</v>
      </c>
      <c r="J15" s="31">
        <v>5.8909999999999995E-3</v>
      </c>
      <c r="K15" s="31">
        <v>5.9689999999999995E-3</v>
      </c>
      <c r="L15" s="31">
        <v>6.0950000000000006E-3</v>
      </c>
      <c r="M15" s="87">
        <v>6.1799999999999997E-3</v>
      </c>
      <c r="N15" s="31">
        <v>6.2640000000000005E-3</v>
      </c>
      <c r="O15" s="31">
        <v>6.3379999999999999E-3</v>
      </c>
      <c r="P15" s="31">
        <v>6.4019999999999997E-3</v>
      </c>
      <c r="Q15" s="31">
        <v>6.45E-3</v>
      </c>
      <c r="R15" s="31">
        <v>6.4840000000000002E-3</v>
      </c>
      <c r="S15" s="31">
        <v>6.2459999999999998E-3</v>
      </c>
      <c r="T15" s="31">
        <v>6.1450000000000003E-3</v>
      </c>
      <c r="U15" s="31">
        <v>6.0590000000000001E-3</v>
      </c>
      <c r="V15" s="32">
        <v>6.0109999999999999E-3</v>
      </c>
      <c r="X15" s="73" t="s">
        <v>98</v>
      </c>
      <c r="Y15" s="129">
        <v>3</v>
      </c>
      <c r="Z15" s="68"/>
      <c r="AB15" s="3" t="str">
        <f ca="1"/>
        <v>T = 0.083333, k: 0, K: 0.008968, dCdT: 0.000307, d2CdK2: 10.518198, dProbdK: 15.160374, lVol: 0.007175, E[z|S]: 1.064395</v>
      </c>
      <c r="AR15" s="125">
        <f ca="1"/>
        <v>8.3333333333333329E-2</v>
      </c>
      <c r="AS15" s="126">
        <f ca="1"/>
        <v>8.331770207148124E-4</v>
      </c>
      <c r="AT15" s="126">
        <f ca="1"/>
        <v>2.624063315450763E-6</v>
      </c>
      <c r="AU15" s="126">
        <f ca="1"/>
        <v>1.096509902001801</v>
      </c>
      <c r="AV15" s="126">
        <f ca="1"/>
        <v>1.9460426105640248E-4</v>
      </c>
    </row>
    <row r="16" spans="2:48" x14ac:dyDescent="0.25">
      <c r="B16" s="7">
        <v>42452</v>
      </c>
      <c r="C16" s="8">
        <v>1.8672211605039631E-3</v>
      </c>
      <c r="E16" s="27" t="s">
        <v>41</v>
      </c>
      <c r="F16" s="28"/>
      <c r="G16" s="17"/>
      <c r="H16" s="29" t="s">
        <v>11</v>
      </c>
      <c r="I16" s="30">
        <v>6.2139999999999999E-3</v>
      </c>
      <c r="J16" s="31">
        <v>6.2570000000000004E-3</v>
      </c>
      <c r="K16" s="31">
        <v>6.3119999999999999E-3</v>
      </c>
      <c r="L16" s="31">
        <v>6.3720000000000001E-3</v>
      </c>
      <c r="M16" s="87">
        <v>6.4310000000000001E-3</v>
      </c>
      <c r="N16" s="31">
        <v>6.4849999999999994E-3</v>
      </c>
      <c r="O16" s="31">
        <v>6.5340000000000007E-3</v>
      </c>
      <c r="P16" s="31">
        <v>6.5750000000000001E-3</v>
      </c>
      <c r="Q16" s="31">
        <v>6.6059999999999999E-3</v>
      </c>
      <c r="R16" s="31">
        <v>6.6220000000000003E-3</v>
      </c>
      <c r="S16" s="31">
        <v>6.2960000000000004E-3</v>
      </c>
      <c r="T16" s="31">
        <v>6.1240000000000001E-3</v>
      </c>
      <c r="U16" s="31">
        <v>6.0099999999999997E-3</v>
      </c>
      <c r="V16" s="32">
        <v>5.9579999999999998E-3</v>
      </c>
      <c r="X16" s="73" t="s">
        <v>90</v>
      </c>
      <c r="Y16" s="74" t="s">
        <v>99</v>
      </c>
      <c r="Z16" s="66"/>
      <c r="AB16" s="3" t="str">
        <f ca="1"/>
        <v>T = 0.083333, k: 1, K: 0.009307, dCdT: 0.000450, d2CdK2: 19.791752, dProbdK: 22.878446, lVol: 0.006418, E[z|S]: 1.050222</v>
      </c>
      <c r="AR16" s="125">
        <f ca="1"/>
        <v>0.16666666666666666</v>
      </c>
      <c r="AS16" s="126">
        <f ca="1"/>
        <v>-3.9202062590494211E-5</v>
      </c>
      <c r="AT16" s="126">
        <f ca="1"/>
        <v>4.9879214153681294E-6</v>
      </c>
      <c r="AU16" s="126">
        <f ca="1"/>
        <v>1.0396684319507361</v>
      </c>
      <c r="AV16" s="126">
        <f ca="1"/>
        <v>3.908281013753651E-4</v>
      </c>
    </row>
    <row r="17" spans="2:48" x14ac:dyDescent="0.25">
      <c r="B17" s="7">
        <v>42636</v>
      </c>
      <c r="C17" s="8">
        <v>2.0623490702656143E-3</v>
      </c>
      <c r="E17" s="34" t="s">
        <v>42</v>
      </c>
      <c r="F17" s="35"/>
      <c r="G17" s="17"/>
      <c r="H17" s="29" t="s">
        <v>12</v>
      </c>
      <c r="I17" s="30">
        <v>6.4359999999999999E-3</v>
      </c>
      <c r="J17" s="31">
        <v>6.4689999999999999E-3</v>
      </c>
      <c r="K17" s="31">
        <v>6.5010000000000007E-3</v>
      </c>
      <c r="L17" s="31">
        <v>6.5319999999999996E-3</v>
      </c>
      <c r="M17" s="87">
        <v>6.5590000000000006E-3</v>
      </c>
      <c r="N17" s="31">
        <v>6.5909999999999996E-3</v>
      </c>
      <c r="O17" s="31">
        <v>6.62E-3</v>
      </c>
      <c r="P17" s="31">
        <v>6.6430000000000005E-3</v>
      </c>
      <c r="Q17" s="31">
        <v>6.6579999999999999E-3</v>
      </c>
      <c r="R17" s="31">
        <v>6.659E-3</v>
      </c>
      <c r="S17" s="31">
        <v>6.2500000000000003E-3</v>
      </c>
      <c r="T17" s="31">
        <v>6.058E-3</v>
      </c>
      <c r="U17" s="31">
        <v>5.9290000000000002E-3</v>
      </c>
      <c r="V17" s="32">
        <v>5.8599999999999998E-3</v>
      </c>
      <c r="X17" s="57" t="s">
        <v>66</v>
      </c>
      <c r="Y17" s="77" t="b">
        <f ca="1">_xll.qlQGLocalvolModelSimulateAndCalibrate(Y5)</f>
        <v>1</v>
      </c>
      <c r="Z17" s="67"/>
      <c r="AB17" s="3" t="str">
        <f ca="1"/>
        <v>T = 0.083333, k: 2, K: 0.009526, dCdT: 0.000566, d2CdK2: 28.947341, dProbdK: 29.498125, lVol: 0.006022, E[z|S]: 1.038691</v>
      </c>
      <c r="AR17" s="125">
        <f ca="1"/>
        <v>0.25</v>
      </c>
      <c r="AS17" s="126">
        <f ca="1"/>
        <v>-1.3552795504912277E-3</v>
      </c>
      <c r="AT17" s="126">
        <f ca="1"/>
        <v>8.0513844803719323E-6</v>
      </c>
      <c r="AU17" s="126">
        <f ca="1"/>
        <v>1.1240189509118304</v>
      </c>
      <c r="AV17" s="126">
        <f ca="1"/>
        <v>4.9710013592461422E-4</v>
      </c>
    </row>
    <row r="18" spans="2:48" x14ac:dyDescent="0.25">
      <c r="B18" s="7">
        <v>43003</v>
      </c>
      <c r="C18" s="8">
        <v>2.6728404671578329E-3</v>
      </c>
      <c r="E18" s="17"/>
      <c r="F18" s="17"/>
      <c r="G18" s="17"/>
      <c r="H18" s="29" t="s">
        <v>13</v>
      </c>
      <c r="I18" s="30">
        <v>6.6280000000000002E-3</v>
      </c>
      <c r="J18" s="31">
        <v>6.6629999999999997E-3</v>
      </c>
      <c r="K18" s="31">
        <v>6.6790000000000009E-3</v>
      </c>
      <c r="L18" s="31">
        <v>6.6799999999999993E-3</v>
      </c>
      <c r="M18" s="87">
        <v>6.6779999999999999E-3</v>
      </c>
      <c r="N18" s="31">
        <v>6.6889999999999996E-3</v>
      </c>
      <c r="O18" s="31">
        <v>6.6980000000000008E-3</v>
      </c>
      <c r="P18" s="31">
        <v>6.7060000000000002E-3</v>
      </c>
      <c r="Q18" s="31">
        <v>6.7040000000000008E-3</v>
      </c>
      <c r="R18" s="31">
        <v>6.692E-3</v>
      </c>
      <c r="S18" s="31">
        <v>6.2380000000000005E-3</v>
      </c>
      <c r="T18" s="31">
        <v>5.999E-3</v>
      </c>
      <c r="U18" s="31">
        <v>5.8430000000000001E-3</v>
      </c>
      <c r="V18" s="32">
        <v>5.7710000000000001E-3</v>
      </c>
      <c r="X18" s="78" t="s">
        <v>21</v>
      </c>
      <c r="Y18" s="79" t="str">
        <f ca="1">_xll.ohRangeRetrieveError(Y17)</f>
        <v/>
      </c>
      <c r="Z18" s="67"/>
      <c r="AB18" s="3" t="str">
        <f ca="1"/>
        <v>T = 0.083333, k: 3, K: 0.009675, dCdT: 0.000657, d2CdK2: 36.961919, dProbdK: 36.907588, lVol: 0.005783, E[z|S]: 1.031222</v>
      </c>
      <c r="AR18" s="125">
        <f ca="1"/>
        <v>0.33333333333333331</v>
      </c>
      <c r="AS18" s="126">
        <f ca="1"/>
        <v>-1.1044078623391902E-3</v>
      </c>
      <c r="AT18" s="126">
        <f ca="1"/>
        <v>1.1668450939423657E-5</v>
      </c>
      <c r="AU18" s="126">
        <f ca="1"/>
        <v>1.2306266870436371</v>
      </c>
      <c r="AV18" s="126">
        <f ca="1"/>
        <v>5.5685521437283576E-4</v>
      </c>
    </row>
    <row r="19" spans="2:48" x14ac:dyDescent="0.25">
      <c r="B19" s="7">
        <v>43367</v>
      </c>
      <c r="C19" s="8">
        <v>3.6358160108369247E-3</v>
      </c>
      <c r="E19" s="40" t="s">
        <v>43</v>
      </c>
      <c r="F19" s="41">
        <v>25</v>
      </c>
      <c r="G19" s="17"/>
      <c r="H19" s="29" t="s">
        <v>14</v>
      </c>
      <c r="I19" s="30">
        <v>6.6409999999999993E-3</v>
      </c>
      <c r="J19" s="31">
        <v>6.6730000000000001E-3</v>
      </c>
      <c r="K19" s="31">
        <v>6.6939999999999994E-3</v>
      </c>
      <c r="L19" s="31">
        <v>6.705E-3</v>
      </c>
      <c r="M19" s="87">
        <v>6.7079999999999996E-3</v>
      </c>
      <c r="N19" s="31">
        <v>6.7129999999999993E-3</v>
      </c>
      <c r="O19" s="31">
        <v>6.7120000000000001E-3</v>
      </c>
      <c r="P19" s="31">
        <v>6.7040000000000008E-3</v>
      </c>
      <c r="Q19" s="31">
        <v>6.6870000000000002E-3</v>
      </c>
      <c r="R19" s="31">
        <v>6.6610000000000003E-3</v>
      </c>
      <c r="S19" s="31">
        <v>6.1879999999999999E-3</v>
      </c>
      <c r="T19" s="31">
        <v>5.9299999999999995E-3</v>
      </c>
      <c r="U19" s="31">
        <v>5.7659999999999994E-3</v>
      </c>
      <c r="V19" s="32">
        <v>5.6619999999999995E-3</v>
      </c>
      <c r="X19" s="75" t="s">
        <v>67</v>
      </c>
      <c r="Y19" s="76" t="str">
        <f ca="1">_xll.qlQGLocalvolModelSimulation(,Y5,,Y17)</f>
        <v>obj_0000a#0003</v>
      </c>
      <c r="Z19" s="67"/>
      <c r="AB19" s="3" t="str">
        <f ca="1"/>
        <v>T = 0.083333, k: 4, K: 0.009805, dCdT: 0.000744, d2CdK2: 42.550578, dProbdK: 42.579942, lVol: 0.005764, E[z|S]: 1.025783</v>
      </c>
      <c r="AR19" s="125">
        <f ca="1"/>
        <v>0.41666666666666663</v>
      </c>
      <c r="AS19" s="126">
        <f ca="1"/>
        <v>9.0025344858944657E-5</v>
      </c>
      <c r="AT19" s="126">
        <f ca="1"/>
        <v>1.5805276931731916E-5</v>
      </c>
      <c r="AU19" s="126">
        <f ca="1"/>
        <v>1.2040987018183571</v>
      </c>
      <c r="AV19" s="126">
        <f ca="1"/>
        <v>6.6998377695337368E-4</v>
      </c>
    </row>
    <row r="20" spans="2:48" x14ac:dyDescent="0.25">
      <c r="B20" s="7">
        <v>43731</v>
      </c>
      <c r="C20" s="8">
        <v>4.8662009681652747E-3</v>
      </c>
      <c r="E20" s="42" t="s">
        <v>44</v>
      </c>
      <c r="F20" s="43">
        <v>0</v>
      </c>
      <c r="G20" s="17"/>
      <c r="H20" s="29" t="s">
        <v>15</v>
      </c>
      <c r="I20" s="30">
        <v>6.6499999999999997E-3</v>
      </c>
      <c r="J20" s="31">
        <v>6.6810000000000003E-3</v>
      </c>
      <c r="K20" s="31">
        <v>6.7079999999999996E-3</v>
      </c>
      <c r="L20" s="31">
        <v>6.7239999999999991E-3</v>
      </c>
      <c r="M20" s="87">
        <v>6.7299999999999999E-3</v>
      </c>
      <c r="N20" s="31">
        <v>6.7299999999999999E-3</v>
      </c>
      <c r="O20" s="31">
        <v>6.7190000000000001E-3</v>
      </c>
      <c r="P20" s="31">
        <v>6.7000000000000002E-3</v>
      </c>
      <c r="Q20" s="31">
        <v>6.6700000000000006E-3</v>
      </c>
      <c r="R20" s="31">
        <v>6.6299999999999996E-3</v>
      </c>
      <c r="S20" s="31">
        <v>6.1409999999999998E-3</v>
      </c>
      <c r="T20" s="31">
        <v>5.8640000000000003E-3</v>
      </c>
      <c r="U20" s="31">
        <v>5.6840000000000007E-3</v>
      </c>
      <c r="V20" s="32">
        <v>5.5599999999999998E-3</v>
      </c>
      <c r="Z20" s="67"/>
      <c r="AB20" s="3" t="str">
        <f ca="1"/>
        <v>T = 0.083333, k: 5, K: 0.009914, dCdT: 0.000822, d2CdK2: 49.347571, dProbdK: 47.686863, lVol: 0.005650, E[z|S]: 1.021730</v>
      </c>
      <c r="AR20" s="125">
        <f ca="1"/>
        <v>0.49999999999999994</v>
      </c>
      <c r="AS20" s="126">
        <f ca="1"/>
        <v>-3.315495240978536E-4</v>
      </c>
      <c r="AT20" s="126">
        <f ca="1"/>
        <v>2.0479824428014468E-5</v>
      </c>
      <c r="AU20" s="126">
        <f ca="1"/>
        <v>1.361183158859816</v>
      </c>
      <c r="AV20" s="126">
        <f ca="1"/>
        <v>8.024061385984324E-4</v>
      </c>
    </row>
    <row r="21" spans="2:48" x14ac:dyDescent="0.25">
      <c r="B21" s="7">
        <v>44097</v>
      </c>
      <c r="C21" s="8">
        <v>6.338379359941527E-3</v>
      </c>
      <c r="E21" s="42" t="s">
        <v>45</v>
      </c>
      <c r="F21" s="44" t="b">
        <v>1</v>
      </c>
      <c r="G21" s="17"/>
      <c r="H21" s="29" t="s">
        <v>16</v>
      </c>
      <c r="I21" s="30">
        <v>6.6579999999999999E-3</v>
      </c>
      <c r="J21" s="31">
        <v>6.6900000000000006E-3</v>
      </c>
      <c r="K21" s="31">
        <v>6.7129999999999993E-3</v>
      </c>
      <c r="L21" s="31">
        <v>6.7239999999999991E-3</v>
      </c>
      <c r="M21" s="87">
        <v>6.7230000000000007E-3</v>
      </c>
      <c r="N21" s="31">
        <v>6.7190000000000001E-3</v>
      </c>
      <c r="O21" s="31">
        <v>6.705E-3</v>
      </c>
      <c r="P21" s="31">
        <v>6.6799999999999993E-3</v>
      </c>
      <c r="Q21" s="31">
        <v>6.6449999999999999E-3</v>
      </c>
      <c r="R21" s="31">
        <v>6.6019999999999994E-3</v>
      </c>
      <c r="S21" s="31">
        <v>6.0910000000000001E-3</v>
      </c>
      <c r="T21" s="31">
        <v>5.8020000000000007E-3</v>
      </c>
      <c r="U21" s="31">
        <v>5.6059999999999999E-3</v>
      </c>
      <c r="V21" s="32">
        <v>5.4640000000000001E-3</v>
      </c>
      <c r="Z21" s="67"/>
      <c r="AB21" s="3" t="str">
        <f ca="1"/>
        <v>T = 0.083333, k: 6, K: 0.010013, dCdT: 0.000898, d2CdK2: 58.718372, dProbdK: 55.725859, lVol: 0.005428, E[z|S]: 1.019017</v>
      </c>
      <c r="AR21" s="125">
        <f ca="1"/>
        <v>0.58333333333333326</v>
      </c>
      <c r="AS21" s="126">
        <f ca="1"/>
        <v>4.4274196414032293E-3</v>
      </c>
      <c r="AT21" s="126">
        <f ca="1"/>
        <v>2.5658115037216966E-5</v>
      </c>
      <c r="AU21" s="126">
        <f ca="1"/>
        <v>1.2876622687385073</v>
      </c>
      <c r="AV21" s="126">
        <f ca="1"/>
        <v>1.1047157737902854E-3</v>
      </c>
    </row>
    <row r="22" spans="2:48" x14ac:dyDescent="0.25">
      <c r="B22" s="7">
        <v>44462</v>
      </c>
      <c r="C22" s="8">
        <v>7.8927683159769352E-3</v>
      </c>
      <c r="E22" s="45" t="s">
        <v>46</v>
      </c>
      <c r="F22" s="46" t="b">
        <v>1</v>
      </c>
      <c r="G22" s="17"/>
      <c r="H22" s="29" t="s">
        <v>17</v>
      </c>
      <c r="I22" s="30">
        <v>6.1920000000000005E-3</v>
      </c>
      <c r="J22" s="31">
        <v>6.2220000000000001E-3</v>
      </c>
      <c r="K22" s="31">
        <v>6.2480000000000001E-3</v>
      </c>
      <c r="L22" s="31">
        <v>6.2659999999999999E-3</v>
      </c>
      <c r="M22" s="87">
        <v>6.2719999999999998E-3</v>
      </c>
      <c r="N22" s="31">
        <v>6.2750000000000002E-3</v>
      </c>
      <c r="O22" s="31">
        <v>6.267E-3</v>
      </c>
      <c r="P22" s="31">
        <v>6.2469999999999999E-3</v>
      </c>
      <c r="Q22" s="31">
        <v>6.2159999999999993E-3</v>
      </c>
      <c r="R22" s="31">
        <v>6.1719999999999995E-3</v>
      </c>
      <c r="S22" s="31">
        <v>5.6150000000000002E-3</v>
      </c>
      <c r="T22" s="31">
        <v>5.2069999999999998E-3</v>
      </c>
      <c r="U22" s="31">
        <v>4.9659999999999999E-3</v>
      </c>
      <c r="V22" s="32">
        <v>4.7759999999999999E-3</v>
      </c>
      <c r="X22" s="68" t="s">
        <v>63</v>
      </c>
      <c r="Y22" s="68" t="s">
        <v>64</v>
      </c>
      <c r="Z22" s="67"/>
      <c r="AB22" s="3" t="str">
        <f ca="1"/>
        <v>T = 0.083333, k: 7, K: 0.010091, dCdT: 0.000961, d2CdK2: 67.175751, dProbdK: 70.372117, lVol: 0.005262, E[z|S]: 1.016631</v>
      </c>
      <c r="AR22" s="125">
        <f ca="1"/>
        <v>0.66666666666666663</v>
      </c>
      <c r="AS22" s="126">
        <f ca="1"/>
        <v>5.609566462246353E-3</v>
      </c>
      <c r="AT22" s="126">
        <f ca="1"/>
        <v>3.1652976702818518E-5</v>
      </c>
      <c r="AU22" s="126">
        <f ca="1"/>
        <v>1.3111249844130239</v>
      </c>
      <c r="AV22" s="126">
        <f ca="1"/>
        <v>1.6586659141632092E-3</v>
      </c>
    </row>
    <row r="23" spans="2:48" x14ac:dyDescent="0.25">
      <c r="B23" s="7">
        <v>44827</v>
      </c>
      <c r="C23" s="8">
        <v>9.4425828588310789E-3</v>
      </c>
      <c r="E23" s="40" t="s">
        <v>48</v>
      </c>
      <c r="F23" s="48">
        <v>0.2</v>
      </c>
      <c r="G23" s="17"/>
      <c r="H23" s="29" t="s">
        <v>18</v>
      </c>
      <c r="I23" s="30">
        <v>5.7280000000000005E-3</v>
      </c>
      <c r="J23" s="31">
        <v>5.7559999999999998E-3</v>
      </c>
      <c r="K23" s="31">
        <v>5.7829999999999999E-3</v>
      </c>
      <c r="L23" s="31">
        <v>5.8060000000000004E-3</v>
      </c>
      <c r="M23" s="87">
        <v>5.8139999999999997E-3</v>
      </c>
      <c r="N23" s="31">
        <v>5.8119999999999995E-3</v>
      </c>
      <c r="O23" s="31">
        <v>5.7939999999999997E-3</v>
      </c>
      <c r="P23" s="31">
        <v>5.7619999999999998E-3</v>
      </c>
      <c r="Q23" s="31">
        <v>5.7200000000000003E-3</v>
      </c>
      <c r="R23" s="31">
        <v>5.6630000000000005E-3</v>
      </c>
      <c r="S23" s="31">
        <v>5.1250000000000002E-3</v>
      </c>
      <c r="T23" s="31">
        <v>4.6890000000000005E-3</v>
      </c>
      <c r="U23" s="31">
        <v>4.4590000000000003E-3</v>
      </c>
      <c r="V23" s="32">
        <v>4.2759999999999994E-3</v>
      </c>
      <c r="X23" s="66">
        <f>1/12</f>
        <v>8.3333333333333329E-2</v>
      </c>
      <c r="Y23" s="66">
        <v>-3</v>
      </c>
      <c r="Z23" s="67"/>
      <c r="AB23" s="3" t="str">
        <f ca="1"/>
        <v>T = 0.083333, k: 8, K: 0.010160, dCdT: 0.001018, d2CdK2: 73.590669, dProbdK: 76.982337, lVol: 0.005184, E[z|S]: 1.014883</v>
      </c>
      <c r="AR23" s="125">
        <f ca="1"/>
        <v>0.75</v>
      </c>
      <c r="AS23" s="126">
        <f ca="1"/>
        <v>5.4780327126897604E-3</v>
      </c>
      <c r="AT23" s="126">
        <f ca="1"/>
        <v>3.7837721845332189E-5</v>
      </c>
      <c r="AU23" s="126">
        <f ca="1"/>
        <v>1.0670857151151927</v>
      </c>
      <c r="AV23" s="126">
        <f ca="1"/>
        <v>2.2626845096214918E-3</v>
      </c>
    </row>
    <row r="24" spans="2:48" x14ac:dyDescent="0.25">
      <c r="B24" s="7">
        <v>45194</v>
      </c>
      <c r="C24" s="8">
        <v>1.0914004556405357E-2</v>
      </c>
      <c r="E24" s="49" t="s">
        <v>49</v>
      </c>
      <c r="F24" s="50">
        <v>-0.1</v>
      </c>
      <c r="G24" s="17"/>
      <c r="H24" s="29" t="s">
        <v>19</v>
      </c>
      <c r="I24" s="30">
        <v>5.3670000000000002E-3</v>
      </c>
      <c r="J24" s="31">
        <v>5.3930000000000002E-3</v>
      </c>
      <c r="K24" s="31">
        <v>5.4070000000000003E-3</v>
      </c>
      <c r="L24" s="31">
        <v>5.4060000000000002E-3</v>
      </c>
      <c r="M24" s="87">
        <v>5.391E-3</v>
      </c>
      <c r="N24" s="31">
        <v>5.3709999999999999E-3</v>
      </c>
      <c r="O24" s="31">
        <v>5.339E-3</v>
      </c>
      <c r="P24" s="31">
        <v>5.2960000000000004E-3</v>
      </c>
      <c r="Q24" s="31">
        <v>5.2439999999999995E-3</v>
      </c>
      <c r="R24" s="31">
        <v>5.182E-3</v>
      </c>
      <c r="S24" s="31">
        <v>4.6670000000000001E-3</v>
      </c>
      <c r="T24" s="31">
        <v>4.2459999999999998E-3</v>
      </c>
      <c r="U24" s="31">
        <v>4.045E-3</v>
      </c>
      <c r="V24" s="32">
        <v>3.885E-3</v>
      </c>
      <c r="X24" s="67">
        <f t="shared" ref="X24:X55" si="0">X23+1/12</f>
        <v>0.16666666666666666</v>
      </c>
      <c r="Y24" s="67">
        <v>-2.9</v>
      </c>
      <c r="Z24" s="67"/>
      <c r="AB24" s="3" t="str">
        <f ca="1"/>
        <v>T = 0.083333, k: 9, K: 0.010225, dCdT: 0.001074, d2CdK2: 79.222206, dProbdK: 77.343935, lVol: 0.005135, E[z|S]: 1.013761</v>
      </c>
      <c r="AR24" s="125">
        <f ca="1"/>
        <v>0.83333333333333337</v>
      </c>
      <c r="AS24" s="126">
        <f ca="1"/>
        <v>4.8593811862732697E-3</v>
      </c>
      <c r="AT24" s="126">
        <f ca="1"/>
        <v>4.2585112034698616E-5</v>
      </c>
      <c r="AU24" s="126">
        <f ca="1"/>
        <v>0.99737030133176641</v>
      </c>
      <c r="AV24" s="126">
        <f ca="1"/>
        <v>2.8371438894387907E-3</v>
      </c>
    </row>
    <row r="25" spans="2:48" x14ac:dyDescent="0.25">
      <c r="B25" s="7">
        <v>45558</v>
      </c>
      <c r="C25" s="8">
        <v>1.2251902955925757E-2</v>
      </c>
      <c r="E25" s="47" t="s">
        <v>47</v>
      </c>
      <c r="F25" s="15" t="str">
        <f>_xll.qlVanillaLocalVolModel(,10,0,1%,1%,-1%,F23,F24,F19,F20,F21,F22)</f>
        <v>obj_00000#0002</v>
      </c>
      <c r="G25" s="17"/>
      <c r="H25" s="36" t="s">
        <v>20</v>
      </c>
      <c r="I25" s="37">
        <v>5.0409999999999995E-3</v>
      </c>
      <c r="J25" s="38">
        <v>5.0659999999999993E-3</v>
      </c>
      <c r="K25" s="38">
        <v>5.0799999999999994E-3</v>
      </c>
      <c r="L25" s="38">
        <v>5.078E-3</v>
      </c>
      <c r="M25" s="88">
        <v>5.0590000000000001E-3</v>
      </c>
      <c r="N25" s="38">
        <v>5.0239999999999998E-3</v>
      </c>
      <c r="O25" s="38">
        <v>4.9700000000000005E-3</v>
      </c>
      <c r="P25" s="38">
        <v>4.9030000000000002E-3</v>
      </c>
      <c r="Q25" s="38">
        <v>4.8270000000000006E-3</v>
      </c>
      <c r="R25" s="38">
        <v>4.7460000000000002E-3</v>
      </c>
      <c r="S25" s="38">
        <v>4.2929999999999999E-3</v>
      </c>
      <c r="T25" s="38">
        <v>3.9269999999999999E-3</v>
      </c>
      <c r="U25" s="38">
        <v>3.7490000000000002E-3</v>
      </c>
      <c r="V25" s="39">
        <v>3.6079999999999997E-3</v>
      </c>
      <c r="X25" s="67">
        <f t="shared" si="0"/>
        <v>0.25</v>
      </c>
      <c r="Y25" s="66">
        <v>-2.8</v>
      </c>
      <c r="Z25" s="67"/>
      <c r="AB25" s="3" t="str">
        <f ca="1"/>
        <v>T = 0.083333, k: 10, K: 0.010289, dCdT: 0.001130, d2CdK2: 85.542018, dProbdK: 77.868177, lVol: 0.005075, E[z|S]: 1.012675</v>
      </c>
      <c r="AR25" s="125">
        <f ca="1"/>
        <v>0.91666666666666674</v>
      </c>
      <c r="AS25" s="126">
        <f ca="1"/>
        <v>3.9215776359600493E-3</v>
      </c>
      <c r="AT25" s="126">
        <f ca="1"/>
        <v>4.7670406675634231E-5</v>
      </c>
      <c r="AU25" s="126">
        <f ca="1"/>
        <v>1.0431829746797998</v>
      </c>
      <c r="AV25" s="126">
        <f ca="1"/>
        <v>3.3538441755415769E-3</v>
      </c>
    </row>
    <row r="26" spans="2:48" x14ac:dyDescent="0.25">
      <c r="B26" s="7">
        <v>45923</v>
      </c>
      <c r="C26" s="8">
        <v>1.3444236707045204E-2</v>
      </c>
      <c r="E26" s="52" t="s">
        <v>51</v>
      </c>
      <c r="F26" s="53" t="str">
        <f>_xll.qlVanillaLocalVolModelSmileSection(,F25,F13,F14)</f>
        <v>obj_00002#0002</v>
      </c>
      <c r="X26" s="67">
        <f t="shared" si="0"/>
        <v>0.33333333333333331</v>
      </c>
      <c r="Y26" s="67">
        <v>-2.7</v>
      </c>
      <c r="Z26" s="67"/>
      <c r="AB26" s="3" t="str">
        <f ca="1"/>
        <v>T = 0.083333, k: 11, K: 0.010347, dCdT: 0.001181, d2CdK2: 91.637763, dProbdK: 99.775137, lVol: 0.005018, E[z|S]: 1.011763</v>
      </c>
      <c r="AR26" s="125">
        <f ca="1"/>
        <v>1</v>
      </c>
      <c r="AS26" s="126">
        <f ca="1"/>
        <v>5.3255252196871957E-3</v>
      </c>
      <c r="AT26" s="126">
        <f ca="1"/>
        <v>5.2773252037528534E-5</v>
      </c>
      <c r="AU26" s="126">
        <f ca="1"/>
        <v>0.93598650983981058</v>
      </c>
      <c r="AV26" s="126">
        <f ca="1"/>
        <v>3.8956606285980204E-3</v>
      </c>
    </row>
    <row r="27" spans="2:48" x14ac:dyDescent="0.25">
      <c r="B27" s="7">
        <v>46288</v>
      </c>
      <c r="C27" s="8">
        <v>1.4514513853712439E-2</v>
      </c>
      <c r="E27" s="51" t="s">
        <v>50</v>
      </c>
      <c r="F27" s="54" t="str">
        <f>_xll.qlVanillaLocalVolCMSTS(,"10y",F26)</f>
        <v>obj_00007#0002</v>
      </c>
      <c r="X27" s="67">
        <f t="shared" si="0"/>
        <v>0.41666666666666663</v>
      </c>
      <c r="Y27" s="66">
        <v>-2.6</v>
      </c>
      <c r="Z27" s="67"/>
      <c r="AB27" s="3" t="str">
        <f ca="1"/>
        <v>T = 0.083333, k: 12, K: 0.010396, dCdT: 0.001225, d2CdK2: 96.514908, dProbdK: 100.786387, lVol: 0.004984, E[z|S]: 1.011004</v>
      </c>
      <c r="AR27" s="125">
        <f ca="1"/>
        <v>1.0833333333333333</v>
      </c>
      <c r="AS27" s="126">
        <f ca="1"/>
        <v>4.9883580219504632E-3</v>
      </c>
      <c r="AT27" s="126">
        <f ca="1"/>
        <v>5.7023896056872486E-5</v>
      </c>
      <c r="AU27" s="126">
        <f ca="1"/>
        <v>0.79539826590405882</v>
      </c>
      <c r="AV27" s="126">
        <f ca="1"/>
        <v>4.4828441613787096E-3</v>
      </c>
    </row>
    <row r="28" spans="2:48" x14ac:dyDescent="0.25">
      <c r="B28" s="7">
        <v>47385</v>
      </c>
      <c r="C28" s="8">
        <v>1.6984651946399081E-2</v>
      </c>
      <c r="E28" s="51" t="s">
        <v>52</v>
      </c>
      <c r="F28" s="54" t="str">
        <f>_xll.qlEuriborSwapIsdaFixA(,"10y",C5,C5)</f>
        <v>obj_00005#0002</v>
      </c>
      <c r="H28" s="85" t="s">
        <v>70</v>
      </c>
      <c r="I28" s="2"/>
      <c r="X28" s="67">
        <f t="shared" si="0"/>
        <v>0.49999999999999994</v>
      </c>
      <c r="Y28" s="67">
        <v>-2.5</v>
      </c>
      <c r="Z28" s="67"/>
      <c r="AB28" s="3" t="str">
        <f ca="1"/>
        <v>T = 0.083333, k: 13, K: 0.010446, dCdT: 0.001271, d2CdK2: 100.080405, dProbdK: 100.387086, lVol: 0.004987, E[z|S]: 1.010375</v>
      </c>
      <c r="AR28" s="125">
        <f ca="1"/>
        <v>1.1666666666666665</v>
      </c>
      <c r="AS28" s="126">
        <f ca="1"/>
        <v>1.725954805433107E-3</v>
      </c>
      <c r="AT28" s="126">
        <f ca="1"/>
        <v>6.1106847765600241E-5</v>
      </c>
      <c r="AU28" s="126">
        <f ca="1"/>
        <v>0.87092536167302237</v>
      </c>
      <c r="AV28" s="126">
        <f ca="1"/>
        <v>4.9208615682909806E-3</v>
      </c>
    </row>
    <row r="29" spans="2:48" x14ac:dyDescent="0.25">
      <c r="B29" s="7">
        <v>49212</v>
      </c>
      <c r="C29" s="8">
        <v>1.9288277240327049E-2</v>
      </c>
      <c r="E29" s="55" t="s">
        <v>53</v>
      </c>
      <c r="F29" s="56" t="str">
        <f>_xll.qlVanillaLocalVolSwaptionVTS(,F5,F27,F28)</f>
        <v>obj_00008#0002</v>
      </c>
      <c r="X29" s="67">
        <f t="shared" si="0"/>
        <v>0.58333333333333326</v>
      </c>
      <c r="Y29" s="66">
        <v>-2.4</v>
      </c>
      <c r="Z29" s="67"/>
      <c r="AB29" s="3" t="str">
        <f ca="1"/>
        <v>T = 0.083333, k: 14, K: 0.010496, dCdT: 0.001317, d2CdK2: 104.174228, dProbdK: 100.262288, lVol: 0.004980, E[z|S]: 1.009667</v>
      </c>
      <c r="AR29" s="125">
        <f ca="1"/>
        <v>1.2499999999999998</v>
      </c>
      <c r="AS29" s="126">
        <f ca="1"/>
        <v>1.1880905702765796E-3</v>
      </c>
      <c r="AT29" s="126">
        <f ca="1"/>
        <v>6.5149604725707141E-5</v>
      </c>
      <c r="AU29" s="126">
        <f ca="1"/>
        <v>0.89668847363392368</v>
      </c>
      <c r="AV29" s="126">
        <f ca="1"/>
        <v>5.2027162925618615E-3</v>
      </c>
    </row>
    <row r="30" spans="2:48" x14ac:dyDescent="0.25">
      <c r="B30" s="7">
        <v>51036</v>
      </c>
      <c r="C30" s="8">
        <v>2.0250978364122187E-2</v>
      </c>
      <c r="H30" s="11" t="s">
        <v>71</v>
      </c>
      <c r="I30" s="119">
        <f>_xll.qlSettingsEvaluationDate(C3)</f>
        <v>41901</v>
      </c>
      <c r="X30" s="67">
        <f t="shared" si="0"/>
        <v>0.66666666666666663</v>
      </c>
      <c r="Y30" s="67">
        <v>-2.2999999999999998</v>
      </c>
      <c r="Z30" s="67"/>
      <c r="AB30" s="3" t="str">
        <f ca="1"/>
        <v>T = 0.083333, k: 15, K: 0.010544, dCdT: 0.001362, d2CdK2: 108.541508, dProbdK: 102.895262, lVol: 0.004966, E[z|S]: 1.008816</v>
      </c>
      <c r="AR30" s="125">
        <f ca="1"/>
        <v>1.333333333333333</v>
      </c>
      <c r="AS30" s="126">
        <f ca="1"/>
        <v>2.6079245840918879E-3</v>
      </c>
      <c r="AT30" s="126">
        <f ca="1"/>
        <v>6.9771562757835279E-5</v>
      </c>
      <c r="AU30" s="126">
        <f ca="1"/>
        <v>0.94228096517510129</v>
      </c>
      <c r="AV30" s="126">
        <f ca="1"/>
        <v>5.5252667344907634E-3</v>
      </c>
    </row>
    <row r="31" spans="2:48" x14ac:dyDescent="0.25">
      <c r="B31" s="7">
        <v>52863</v>
      </c>
      <c r="C31" s="8">
        <v>2.0607042695433345E-2</v>
      </c>
      <c r="H31" s="89" t="s">
        <v>72</v>
      </c>
      <c r="I31" s="90" t="s">
        <v>16</v>
      </c>
      <c r="X31" s="67">
        <f t="shared" si="0"/>
        <v>0.75</v>
      </c>
      <c r="Y31" s="66">
        <v>-2.2000000000000002</v>
      </c>
      <c r="Z31" s="67"/>
      <c r="AB31" s="3" t="str">
        <f ca="1"/>
        <v>T = 0.083333, k: 16, K: 0.010596, dCdT: 0.001412, d2CdK2: 113.774292, dProbdK: 107.463659, lVol: 0.004942, E[z|S]: 1.007943</v>
      </c>
      <c r="AR31" s="125">
        <f ca="1"/>
        <v>1.4166666666666663</v>
      </c>
      <c r="AS31" s="126">
        <f ca="1"/>
        <v>5.7273821165369906E-4</v>
      </c>
      <c r="AT31" s="126">
        <f ca="1"/>
        <v>7.4468108794258601E-5</v>
      </c>
      <c r="AU31" s="126">
        <f ca="1"/>
        <v>0.89512711518624466</v>
      </c>
      <c r="AV31" s="126">
        <f ca="1"/>
        <v>5.8282729608604865E-3</v>
      </c>
    </row>
    <row r="32" spans="2:48" x14ac:dyDescent="0.25">
      <c r="B32" s="7">
        <v>54689</v>
      </c>
      <c r="C32" s="8">
        <v>2.0868967875488326E-2</v>
      </c>
      <c r="E32" s="57" t="s">
        <v>54</v>
      </c>
      <c r="F32" s="58" t="s">
        <v>16</v>
      </c>
      <c r="H32" s="89" t="s">
        <v>73</v>
      </c>
      <c r="I32" s="90" t="s">
        <v>7</v>
      </c>
      <c r="X32" s="67">
        <f t="shared" si="0"/>
        <v>0.83333333333333337</v>
      </c>
      <c r="Y32" s="67">
        <v>-2.1</v>
      </c>
      <c r="Z32" s="67"/>
      <c r="AB32" s="3" t="str">
        <f ca="1"/>
        <v>T = 0.083333, k: 17, K: 0.010636, dCdT: 0.001450, d2CdK2: 119.718203, dProbdK: 132.629733, lVol: 0.004886, E[z|S]: 1.007407</v>
      </c>
      <c r="AR32" s="125">
        <f ca="1"/>
        <v>1.4999999999999996</v>
      </c>
      <c r="AS32" s="126">
        <f ca="1"/>
        <v>-1.2542092172963979E-3</v>
      </c>
      <c r="AT32" s="126">
        <f ca="1"/>
        <v>7.7953009410058525E-5</v>
      </c>
      <c r="AU32" s="126">
        <f ca="1"/>
        <v>0.65568631095109609</v>
      </c>
      <c r="AV32" s="126">
        <f ca="1"/>
        <v>5.9789842078699024E-3</v>
      </c>
    </row>
    <row r="33" spans="2:48" x14ac:dyDescent="0.25">
      <c r="B33" s="9">
        <v>67475</v>
      </c>
      <c r="C33" s="10">
        <v>2.0425525870695599E-2</v>
      </c>
      <c r="E33" s="59" t="s">
        <v>55</v>
      </c>
      <c r="F33" s="33" t="s">
        <v>16</v>
      </c>
      <c r="H33" s="12" t="s">
        <v>74</v>
      </c>
      <c r="I33" s="91" t="str">
        <f>_xll.qlSchedule(,I30,I31,I32)</f>
        <v>obj_00006#0002</v>
      </c>
      <c r="X33" s="67">
        <f t="shared" si="0"/>
        <v>0.91666666666666674</v>
      </c>
      <c r="Y33" s="66">
        <v>-2</v>
      </c>
      <c r="Z33" s="67"/>
      <c r="AB33" s="3" t="str">
        <f ca="1"/>
        <v>T = 0.083333, k: 18, K: 0.010673, dCdT: 0.001486, d2CdK2: 124.756628, dProbdK: 128.405376, lVol: 0.004847, E[z|S]: 1.006922</v>
      </c>
      <c r="AR33" s="125">
        <f ca="1"/>
        <v>1.5833333333333328</v>
      </c>
      <c r="AS33" s="126">
        <f ca="1"/>
        <v>-1.0899115122036574E-3</v>
      </c>
      <c r="AT33" s="126">
        <f ca="1"/>
        <v>8.1374293027810618E-5</v>
      </c>
      <c r="AU33" s="126">
        <f ca="1"/>
        <v>0.73286528747580282</v>
      </c>
      <c r="AV33" s="126">
        <f ca="1"/>
        <v>6.071359802372344E-3</v>
      </c>
    </row>
    <row r="34" spans="2:48" x14ac:dyDescent="0.25">
      <c r="B34" s="1"/>
      <c r="C34" s="2"/>
      <c r="E34" s="51" t="s">
        <v>52</v>
      </c>
      <c r="F34" s="54" t="str">
        <f>_xll.qlEuriborSwapIsdaFixA(,F33,C5,C5)</f>
        <v>obj_00004#0002</v>
      </c>
      <c r="I34" s="80"/>
      <c r="X34" s="67">
        <f t="shared" si="0"/>
        <v>1</v>
      </c>
      <c r="Y34" s="67">
        <v>-1.9</v>
      </c>
      <c r="Z34" s="67"/>
      <c r="AB34" s="3" t="str">
        <f ca="1"/>
        <v>T = 0.083333, k: 19, K: 0.010713, dCdT: 0.001524, d2CdK2: 129.587899, dProbdK: 123.791789, lVol: 0.004820, E[z|S]: 1.006361</v>
      </c>
      <c r="AR34" s="125">
        <f ca="1"/>
        <v>1.6666666666666661</v>
      </c>
      <c r="AS34" s="126">
        <f ca="1"/>
        <v>-9.2607555005696238E-4</v>
      </c>
      <c r="AT34" s="126">
        <f ca="1"/>
        <v>8.469645348070621E-5</v>
      </c>
      <c r="AU34" s="126">
        <f ca="1"/>
        <v>0.68617751155730833</v>
      </c>
      <c r="AV34" s="126">
        <f ca="1"/>
        <v>6.1893334878206883E-3</v>
      </c>
    </row>
    <row r="35" spans="2:48" x14ac:dyDescent="0.25">
      <c r="B35" s="1"/>
      <c r="C35" s="2"/>
      <c r="E35" s="12" t="s">
        <v>58</v>
      </c>
      <c r="F35" s="60">
        <f>_xll.qlIndexFixing(F34,F32)</f>
        <v>2.6701350239317866E-2</v>
      </c>
      <c r="G35" t="s">
        <v>65</v>
      </c>
      <c r="H35" s="4" t="s">
        <v>0</v>
      </c>
      <c r="I35" s="92" t="s">
        <v>75</v>
      </c>
      <c r="X35" s="67">
        <f t="shared" si="0"/>
        <v>1.0833333333333333</v>
      </c>
      <c r="Y35" s="66">
        <v>-1.8</v>
      </c>
      <c r="Z35" s="67"/>
      <c r="AB35" s="3" t="str">
        <f ca="1"/>
        <v>T = 0.083333, k: 20, K: 0.010754, dCdT: 0.001565, d2CdK2: 135.122303, dProbdK: 123.646828, lVol: 0.004785, E[z|S]: 1.005834</v>
      </c>
      <c r="AR35" s="125">
        <f ca="1"/>
        <v>1.7499999999999993</v>
      </c>
      <c r="AS35" s="126">
        <f ca="1"/>
        <v>-2.5902723023674514E-4</v>
      </c>
      <c r="AT35" s="126">
        <f ca="1"/>
        <v>8.7937769603105048E-5</v>
      </c>
      <c r="AU35" s="126">
        <f ca="1"/>
        <v>0.5897272059823796</v>
      </c>
      <c r="AV35" s="126">
        <f ca="1"/>
        <v>6.3537812362289611E-3</v>
      </c>
    </row>
    <row r="36" spans="2:48" x14ac:dyDescent="0.25">
      <c r="B36" s="1"/>
      <c r="C36" s="2"/>
      <c r="E36" s="4" t="s">
        <v>56</v>
      </c>
      <c r="F36" s="4" t="s">
        <v>57</v>
      </c>
      <c r="H36" s="93">
        <f t="array" ref="H36:H43">_xll.qlScheduleDates(I33)</f>
        <v>41901</v>
      </c>
      <c r="I36" s="94">
        <v>-2</v>
      </c>
      <c r="X36" s="67">
        <f t="shared" si="0"/>
        <v>1.1666666666666665</v>
      </c>
      <c r="Y36" s="67">
        <v>-1.7</v>
      </c>
      <c r="Z36" s="67"/>
      <c r="AB36" s="3" t="str">
        <f ca="1"/>
        <v>T = 0.083333, k: 21, K: 0.010791, dCdT: 0.001600, d2CdK2: 140.201619, dProbdK: 148.528310, lVol: 0.004753, E[z|S]: 1.005294</v>
      </c>
      <c r="AR36" s="125">
        <f ca="1"/>
        <v>1.8333333333333326</v>
      </c>
      <c r="AS36" s="126">
        <f ca="1"/>
        <v>1.6325308959098943E-3</v>
      </c>
      <c r="AT36" s="126">
        <f ca="1"/>
        <v>9.0817189647249166E-5</v>
      </c>
      <c r="AU36" s="126">
        <f ca="1"/>
        <v>0.57100298528145677</v>
      </c>
      <c r="AV36" s="126">
        <f ca="1"/>
        <v>6.6363570048614349E-3</v>
      </c>
    </row>
    <row r="37" spans="2:48" x14ac:dyDescent="0.25">
      <c r="B37" s="1"/>
      <c r="C37" s="2"/>
      <c r="E37" s="61">
        <f>F35-3%</f>
        <v>-3.2986497606821326E-3</v>
      </c>
      <c r="F37" s="62">
        <f t="array" ref="F37">_xll.qlSwaptionVTSVolatility2($F$29,$F$32,$F$33,E37,TRUE)</f>
        <v>7.0056008230440555E-3</v>
      </c>
      <c r="G37" s="69"/>
      <c r="H37" s="95">
        <v>42266</v>
      </c>
      <c r="I37" s="96">
        <v>-1</v>
      </c>
      <c r="X37" s="67">
        <f t="shared" si="0"/>
        <v>1.2499999999999998</v>
      </c>
      <c r="Y37" s="66">
        <v>-1.6</v>
      </c>
      <c r="Z37" s="67"/>
      <c r="AB37" s="3" t="str">
        <f ca="1"/>
        <v>T = 0.083333, k: 22, K: 0.010821, dCdT: 0.001631, d2CdK2: 143.536799, dProbdK: 146.517425, lVol: 0.004744, E[z|S]: 1.004742</v>
      </c>
      <c r="AR37" s="125">
        <f ca="1"/>
        <v>1.9166666666666659</v>
      </c>
      <c r="AS37" s="126">
        <f ca="1"/>
        <v>2.8136610077974435E-3</v>
      </c>
      <c r="AT37" s="126">
        <f ca="1"/>
        <v>9.4265856830302625E-5</v>
      </c>
      <c r="AU37" s="126">
        <f ca="1"/>
        <v>0.6569062292597565</v>
      </c>
      <c r="AV37" s="126">
        <f ca="1"/>
        <v>7.0578933652016363E-3</v>
      </c>
    </row>
    <row r="38" spans="2:48" x14ac:dyDescent="0.25">
      <c r="E38" s="63">
        <f>E37+0.5%</f>
        <v>1.7013502393178675E-3</v>
      </c>
      <c r="F38" s="64">
        <f>_xll.qlSwaptionVTSVolatility2($F$29,$F$32,$F$33,E38,TRUE)</f>
        <v>6.8566498638797544E-3</v>
      </c>
      <c r="G38" s="69"/>
      <c r="H38" s="95">
        <v>42632</v>
      </c>
      <c r="I38" s="96">
        <v>0</v>
      </c>
      <c r="K38" t="str">
        <f ca="1">_xll.ohRangeRetrieveError(H48)</f>
        <v/>
      </c>
      <c r="X38" s="67">
        <f t="shared" si="0"/>
        <v>1.333333333333333</v>
      </c>
      <c r="Y38" s="67">
        <v>-1.5</v>
      </c>
      <c r="Z38" s="67"/>
      <c r="AB38" s="3" t="str">
        <f ca="1"/>
        <v>T = 0.083333, k: 23, K: 0.010857, dCdT: 0.001665, d2CdK2: 147.564078, dProbdK: 148.382163, lVol: 0.004732, E[z|S]: 1.004064</v>
      </c>
      <c r="AR38" s="125">
        <f ca="1"/>
        <v>1.9999999999999991</v>
      </c>
      <c r="AS38" s="126">
        <f ca="1"/>
        <v>3.3694822365013923E-3</v>
      </c>
      <c r="AT38" s="126">
        <f ca="1"/>
        <v>9.7667436447896011E-5</v>
      </c>
      <c r="AU38" s="126">
        <f ca="1"/>
        <v>0.58596813770311273</v>
      </c>
      <c r="AV38" s="126">
        <f ca="1"/>
        <v>7.5618940730655445E-3</v>
      </c>
    </row>
    <row r="39" spans="2:48" x14ac:dyDescent="0.25">
      <c r="E39" s="63">
        <f t="shared" ref="E39:E45" si="1">E38+0.5%</f>
        <v>6.7013502393178676E-3</v>
      </c>
      <c r="F39" s="64">
        <f>_xll.qlSwaptionVTSVolatility2($F$29,$F$32,$F$33,E39,TRUE)</f>
        <v>6.7228519407905645E-3</v>
      </c>
      <c r="G39" s="69"/>
      <c r="H39" s="95">
        <v>42997</v>
      </c>
      <c r="I39" s="96">
        <v>1</v>
      </c>
      <c r="X39" s="67">
        <f t="shared" si="0"/>
        <v>1.4166666666666663</v>
      </c>
      <c r="Y39" s="66">
        <v>-1.4</v>
      </c>
      <c r="Z39" s="67"/>
      <c r="AB39" s="3" t="str">
        <f ca="1"/>
        <v>T = 0.083333, k: 24, K: 0.010890, dCdT: 0.001698, d2CdK2: 151.799501, dProbdK: 148.559218, lVol: 0.004714, E[z|S]: 1.003464</v>
      </c>
      <c r="AR39" s="125">
        <f ca="1"/>
        <v>2.0833333333333326</v>
      </c>
      <c r="AS39" s="126">
        <f ca="1"/>
        <v>4.4659626244994768E-3</v>
      </c>
      <c r="AT39" s="126">
        <f ca="1"/>
        <v>1.0063378333098236E-4</v>
      </c>
      <c r="AU39" s="126">
        <f ca="1"/>
        <v>0.54032622383280871</v>
      </c>
      <c r="AV39" s="126">
        <f ca="1"/>
        <v>8.1440788534914658E-3</v>
      </c>
    </row>
    <row r="40" spans="2:48" x14ac:dyDescent="0.25">
      <c r="E40" s="63">
        <f t="shared" si="1"/>
        <v>1.1701350239317867E-2</v>
      </c>
      <c r="F40" s="64">
        <f>_xll.qlSwaptionVTSVolatility2($F$29,$F$32,$F$33,E40,TRUE)</f>
        <v>6.6124588036726188E-3</v>
      </c>
      <c r="G40" s="69"/>
      <c r="H40" s="95">
        <v>43362</v>
      </c>
      <c r="I40" s="96">
        <v>2</v>
      </c>
      <c r="X40" s="67">
        <f t="shared" si="0"/>
        <v>1.4999999999999996</v>
      </c>
      <c r="Y40" s="67">
        <v>-1.3</v>
      </c>
      <c r="Z40" s="67"/>
      <c r="AB40" s="3" t="str">
        <f ca="1"/>
        <v>T = 0.083333, k: 25, K: 0.010924, dCdT: 0.001732, d2CdK2: 156.698226, dProbdK: 150.852513, lVol: 0.004688, E[z|S]: 1.002801</v>
      </c>
      <c r="AR40" s="125">
        <f ca="1"/>
        <v>2.1666666666666661</v>
      </c>
      <c r="AS40" s="126">
        <f ca="1"/>
        <v>3.533140050901122E-3</v>
      </c>
      <c r="AT40" s="126">
        <f ca="1"/>
        <v>1.0423099691514394E-4</v>
      </c>
      <c r="AU40" s="126">
        <f ca="1"/>
        <v>0.58400957325566127</v>
      </c>
      <c r="AV40" s="126">
        <f ca="1"/>
        <v>8.7424630321745345E-3</v>
      </c>
    </row>
    <row r="41" spans="2:48" x14ac:dyDescent="0.25">
      <c r="E41" s="63">
        <f t="shared" si="1"/>
        <v>1.6701350239317868E-2</v>
      </c>
      <c r="F41" s="64">
        <f>_xll.qlSwaptionVTSVolatility2($F$29,$F$32,$F$33,E41,TRUE)</f>
        <v>6.5387706840579138E-3</v>
      </c>
      <c r="G41" s="69"/>
      <c r="H41" s="95">
        <v>43727</v>
      </c>
      <c r="I41" s="97"/>
      <c r="X41" s="67">
        <f t="shared" si="0"/>
        <v>1.5833333333333328</v>
      </c>
      <c r="Y41" s="66">
        <v>-1.2</v>
      </c>
      <c r="Z41" s="67"/>
      <c r="AB41" s="3" t="str">
        <f ca="1"/>
        <v>T = 0.083333, k: 26, K: 0.010955, dCdT: 0.001761, d2CdK2: 160.766900, dProbdK: 158.190811, lVol: 0.004671, E[z|S]: 1.002082</v>
      </c>
      <c r="AR41" s="125">
        <f ca="1"/>
        <v>2.2499999999999996</v>
      </c>
      <c r="AS41" s="126">
        <f ca="1"/>
        <v>2.840126147872297E-3</v>
      </c>
      <c r="AT41" s="126">
        <f ca="1"/>
        <v>1.075504045144961E-4</v>
      </c>
      <c r="AU41" s="126">
        <f ca="1"/>
        <v>0.52301409325149339</v>
      </c>
      <c r="AV41" s="126">
        <f ca="1"/>
        <v>9.2831482246906582E-3</v>
      </c>
    </row>
    <row r="42" spans="2:48" x14ac:dyDescent="0.25">
      <c r="E42" s="63">
        <f t="shared" si="1"/>
        <v>2.1701350239317869E-2</v>
      </c>
      <c r="F42" s="64">
        <f>_xll.qlSwaptionVTSVolatility2($F$29,$F$32,$F$33,E42,TRUE)</f>
        <v>6.5235347230279692E-3</v>
      </c>
      <c r="G42" s="69"/>
      <c r="H42" s="95">
        <v>44093</v>
      </c>
      <c r="I42" s="97"/>
      <c r="X42" s="67">
        <f t="shared" si="0"/>
        <v>1.6666666666666661</v>
      </c>
      <c r="Y42" s="67">
        <v>-1.1000000000000001</v>
      </c>
      <c r="AB42" s="3" t="str">
        <f ca="1"/>
        <v>T = 0.083333, k: 27, K: 0.010987, dCdT: 0.001793, d2CdK2: 165.302694, dProbdK: 160.043799, lVol: 0.004652, E[z|S]: 1.001298</v>
      </c>
      <c r="AR42" s="125">
        <f ca="1"/>
        <v>2.333333333333333</v>
      </c>
      <c r="AS42" s="126">
        <f ca="1"/>
        <v>1.4673624654531344E-3</v>
      </c>
      <c r="AT42" s="126">
        <f ca="1"/>
        <v>1.104229556049077E-4</v>
      </c>
      <c r="AU42" s="126">
        <f ca="1"/>
        <v>0.41721686085607379</v>
      </c>
      <c r="AV42" s="126">
        <f ca="1"/>
        <v>9.7485354088560367E-3</v>
      </c>
    </row>
    <row r="43" spans="2:48" x14ac:dyDescent="0.25">
      <c r="E43" s="63">
        <f t="shared" si="1"/>
        <v>2.670135023931787E-2</v>
      </c>
      <c r="F43" s="64">
        <f>_xll.qlSwaptionVTSVolatility2($F$29,$F$32,$F$33,E43,TRUE)</f>
        <v>6.6019999999999924E-3</v>
      </c>
      <c r="G43" s="69"/>
      <c r="H43" s="98">
        <v>44458</v>
      </c>
      <c r="I43" s="99"/>
      <c r="X43" s="67">
        <f t="shared" si="0"/>
        <v>1.7499999999999993</v>
      </c>
      <c r="Y43" s="66">
        <v>-1</v>
      </c>
      <c r="Z43" s="67"/>
      <c r="AB43" s="3" t="str">
        <f ca="1"/>
        <v>T = 0.083333, k: 28, K: 0.011017, dCdT: 0.001823, d2CdK2: 169.898460, dProbdK: 168.498668, lVol: 0.004630, E[z|S]: 1.000480</v>
      </c>
      <c r="AR43" s="125">
        <f ca="1"/>
        <v>2.4166666666666665</v>
      </c>
      <c r="AS43" s="126">
        <f ca="1"/>
        <v>3.7125555650839191E-4</v>
      </c>
      <c r="AT43" s="126">
        <f ca="1"/>
        <v>1.1399590070409506E-4</v>
      </c>
      <c r="AU43" s="126">
        <f ca="1"/>
        <v>0.79700714443896492</v>
      </c>
      <c r="AV43" s="126">
        <f ca="1"/>
        <v>1.0122616402514153E-2</v>
      </c>
    </row>
    <row r="44" spans="2:48" x14ac:dyDescent="0.25">
      <c r="E44" s="63">
        <f t="shared" si="1"/>
        <v>3.1701350239317867E-2</v>
      </c>
      <c r="F44" s="64">
        <f>_xll.qlSwaptionVTSVolatility2($F$29,$F$32,$F$33,E44,TRUE)</f>
        <v>6.8020830331615833E-3</v>
      </c>
      <c r="G44" s="69"/>
      <c r="I44" s="80"/>
      <c r="X44" s="67">
        <f t="shared" si="0"/>
        <v>1.8333333333333326</v>
      </c>
      <c r="Y44" s="67">
        <v>-0.9</v>
      </c>
      <c r="Z44" s="67"/>
      <c r="AB44" s="3" t="str">
        <f ca="1"/>
        <v>T = 0.083333, k: 29, K: 0.011046, dCdT: 0.001851, d2CdK2: 173.969612, dProbdK: 179.032400, lVol: 0.004614, E[z|S]: 0.999709</v>
      </c>
      <c r="AR44" s="125">
        <f ca="1"/>
        <v>2.5</v>
      </c>
      <c r="AS44" s="126">
        <f ca="1"/>
        <v>1.2017601250018752E-3</v>
      </c>
      <c r="AT44" s="126">
        <f ca="1"/>
        <v>1.1946415579186412E-4</v>
      </c>
      <c r="AU44" s="126">
        <f ca="1"/>
        <v>0.91560371791120576</v>
      </c>
      <c r="AV44" s="126">
        <f ca="1"/>
        <v>1.0498036911703231E-2</v>
      </c>
    </row>
    <row r="45" spans="2:48" x14ac:dyDescent="0.25">
      <c r="E45" s="63">
        <f t="shared" si="1"/>
        <v>3.6701350239317865E-2</v>
      </c>
      <c r="F45" s="64">
        <f>_xll.qlSwaptionVTSVolatility2($F$29,$F$32,$F$33,E45,TRUE)</f>
        <v>7.0777005587551976E-3</v>
      </c>
      <c r="G45" s="69"/>
      <c r="I45" s="80"/>
      <c r="X45" s="67">
        <f t="shared" si="0"/>
        <v>1.9166666666666659</v>
      </c>
      <c r="Y45" s="66">
        <v>-0.8</v>
      </c>
      <c r="Z45" s="67"/>
      <c r="AB45" s="3" t="str">
        <f ca="1"/>
        <v>T = 0.083333, k: 30, K: 0.011072, dCdT: 0.001876, d2CdK2: 177.675826, dProbdK: 181.453394, lVol: 0.004600, E[z|S]: 0.999063</v>
      </c>
      <c r="AR45" s="125">
        <f ca="1"/>
        <v>2.5833333333333335</v>
      </c>
      <c r="AS45" s="126">
        <f ca="1"/>
        <v>-2.0924329170038955E-3</v>
      </c>
      <c r="AT45" s="126">
        <f ca="1"/>
        <v>1.2504926715970247E-4</v>
      </c>
      <c r="AU45" s="126">
        <f ca="1"/>
        <v>1.0506766154396039</v>
      </c>
      <c r="AV45" s="126">
        <f ca="1"/>
        <v>1.0784108378857861E-2</v>
      </c>
    </row>
    <row r="46" spans="2:48" x14ac:dyDescent="0.25">
      <c r="E46" s="63">
        <f>E45+0.5%</f>
        <v>4.1701350239317862E-2</v>
      </c>
      <c r="F46" s="64">
        <f>_xll.qlSwaptionVTSVolatility2($F$29,$F$32,$F$33,E46,TRUE)</f>
        <v>7.3911002956211433E-3</v>
      </c>
      <c r="G46" s="69"/>
      <c r="I46" s="80"/>
      <c r="X46" s="67">
        <f t="shared" si="0"/>
        <v>1.9999999999999991</v>
      </c>
      <c r="Y46" s="67">
        <v>-0.7</v>
      </c>
      <c r="Z46" s="67"/>
      <c r="AB46" s="3" t="str">
        <f ca="1"/>
        <v>T = 0.083333, k: 31, K: 0.011102, dCdT: 0.001904, d2CdK2: 181.926426, dProbdK: 187.404294, lVol: 0.004583, E[z|S]: 0.998394</v>
      </c>
      <c r="AR46" s="125">
        <f ca="1"/>
        <v>2.666666666666667</v>
      </c>
      <c r="AS46" s="126">
        <f ca="1"/>
        <v>-2.4944016417394253E-3</v>
      </c>
      <c r="AT46" s="126">
        <f ca="1"/>
        <v>1.3068872386768921E-4</v>
      </c>
      <c r="AU46" s="126">
        <f ca="1"/>
        <v>0.71057260047835757</v>
      </c>
      <c r="AV46" s="126">
        <f ca="1"/>
        <v>1.0930431617035385E-2</v>
      </c>
    </row>
    <row r="47" spans="2:48" x14ac:dyDescent="0.25">
      <c r="E47" s="63">
        <f>E46+0.5%</f>
        <v>4.670135023931786E-2</v>
      </c>
      <c r="F47" s="64">
        <f>_xll.qlSwaptionVTSVolatility2($F$29,$F$32,$F$33,E47,TRUE)</f>
        <v>7.7232877831221328E-3</v>
      </c>
      <c r="G47" s="69"/>
      <c r="H47" s="4" t="s">
        <v>76</v>
      </c>
      <c r="I47" s="92" t="s">
        <v>77</v>
      </c>
      <c r="J47" s="92" t="s">
        <v>78</v>
      </c>
      <c r="K47" s="4" t="s">
        <v>79</v>
      </c>
      <c r="L47" s="4" t="s">
        <v>80</v>
      </c>
      <c r="M47" s="4" t="s">
        <v>81</v>
      </c>
      <c r="N47" s="4" t="s">
        <v>56</v>
      </c>
      <c r="O47" s="4" t="s">
        <v>82</v>
      </c>
      <c r="P47" s="4" t="s">
        <v>83</v>
      </c>
      <c r="Q47" s="4" t="s">
        <v>84</v>
      </c>
      <c r="R47" s="4" t="s">
        <v>57</v>
      </c>
      <c r="S47" s="4" t="s">
        <v>85</v>
      </c>
      <c r="T47" s="4" t="s">
        <v>86</v>
      </c>
      <c r="U47" s="107" t="s">
        <v>88</v>
      </c>
      <c r="V47" s="107" t="s">
        <v>87</v>
      </c>
      <c r="W47" s="120" t="s">
        <v>87</v>
      </c>
      <c r="X47" s="67">
        <f t="shared" si="0"/>
        <v>2.0833333333333326</v>
      </c>
      <c r="Y47" s="66">
        <v>-0.6</v>
      </c>
      <c r="Z47" s="67"/>
      <c r="AB47" s="3" t="str">
        <f ca="1"/>
        <v>T = 0.083333, k: 32, K: 0.011128, dCdT: 0.001929, d2CdK2: 185.549688, dProbdK: 187.524637, lVol: 0.004570, E[z|S]: 0.997852</v>
      </c>
      <c r="AR47" s="125">
        <f ca="1"/>
        <v>2.7500000000000004</v>
      </c>
      <c r="AS47" s="126">
        <f ca="1"/>
        <v>-2.8585790719961412E-3</v>
      </c>
      <c r="AT47" s="126">
        <f ca="1"/>
        <v>1.3483314937975325E-4</v>
      </c>
      <c r="AU47" s="126">
        <f ca="1"/>
        <v>0.55634384387546598</v>
      </c>
      <c r="AV47" s="126">
        <f ca="1"/>
        <v>1.1060099979290033E-2</v>
      </c>
    </row>
    <row r="48" spans="2:48" x14ac:dyDescent="0.25">
      <c r="E48" s="65">
        <f>E47+0.5%</f>
        <v>5.1701350239317857E-2</v>
      </c>
      <c r="F48" s="60">
        <f>_xll.qlSwaptionVTSVolatility2($F$29,$F$32,$F$33,E48,TRUE)</f>
        <v>8.0643325321205304E-3</v>
      </c>
      <c r="G48" s="69"/>
      <c r="H48" s="93">
        <f t="array" aca="1" ref="H48:T101" ca="1">_xll.qlQGLocalvolModelCalibrationTest(Y5,_xll.qlScheduleDates(I33),I36:I40,Y17)</f>
        <v>42266</v>
      </c>
      <c r="I48" s="93">
        <f ca="1"/>
        <v>42268</v>
      </c>
      <c r="J48" s="104">
        <f ca="1"/>
        <v>1.0054794520547945</v>
      </c>
      <c r="K48" s="62">
        <f ca="1"/>
        <v>1.4395299873623727E-2</v>
      </c>
      <c r="L48" s="100">
        <f ca="1"/>
        <v>0</v>
      </c>
      <c r="M48" s="100">
        <f ca="1"/>
        <v>-2</v>
      </c>
      <c r="N48" s="101">
        <f ca="1"/>
        <v>3.1646568615003208E-3</v>
      </c>
      <c r="O48" s="101">
        <f ca="1"/>
        <v>1.1290592627660653E-2</v>
      </c>
      <c r="P48" s="101">
        <f ca="1"/>
        <v>1.128662963525975E-2</v>
      </c>
      <c r="Q48" s="101">
        <f ca="1"/>
        <v>5.5990102743472622E-5</v>
      </c>
      <c r="R48" s="101">
        <f ca="1"/>
        <v>5.8106394959358152E-3</v>
      </c>
      <c r="S48" s="101">
        <f ca="1"/>
        <v>5.7458129143873604E-3</v>
      </c>
      <c r="T48" s="101">
        <f ca="1"/>
        <v>5.7458710562235237E-3</v>
      </c>
      <c r="U48" s="108">
        <f t="shared" ref="U48:U79" ca="1" si="2">(T48-S48)*10000</f>
        <v>5.8141836163302929E-4</v>
      </c>
      <c r="V48" s="108">
        <f t="shared" ref="V48:V79" ca="1" si="3">(0.5*(S48+T48)-R48)*10000</f>
        <v>-0.64797510630373178</v>
      </c>
      <c r="W48" s="121">
        <v>0.25203357291061873</v>
      </c>
      <c r="X48" s="67">
        <f t="shared" si="0"/>
        <v>2.1666666666666661</v>
      </c>
      <c r="Y48" s="67">
        <v>-0.5</v>
      </c>
      <c r="Z48" s="67"/>
      <c r="AB48" s="3" t="str">
        <f ca="1"/>
        <v>T = 0.083333, k: 33, K: 0.011154, dCdT: 0.001955, d2CdK2: 189.236732, dProbdK: 189.877713, lVol: 0.004557, E[z|S]: 0.997318</v>
      </c>
      <c r="AR48" s="125">
        <f ca="1"/>
        <v>2.8333333333333339</v>
      </c>
      <c r="AS48" s="126">
        <f ca="1"/>
        <v>-2.8685434592987231E-3</v>
      </c>
      <c r="AT48" s="126">
        <f ca="1"/>
        <v>1.3738630151813845E-4</v>
      </c>
      <c r="AU48" s="126">
        <f ca="1"/>
        <v>0.41337124506216555</v>
      </c>
      <c r="AV48" s="126">
        <f ca="1"/>
        <v>1.1190511851472271E-2</v>
      </c>
    </row>
    <row r="49" spans="8:48" x14ac:dyDescent="0.25">
      <c r="H49" s="95">
        <f ca="1"/>
        <v>42266</v>
      </c>
      <c r="I49" s="95">
        <f ca="1"/>
        <v>42268</v>
      </c>
      <c r="J49" s="105">
        <f ca="1"/>
        <v>1.0054794520547945</v>
      </c>
      <c r="K49" s="64">
        <f ca="1"/>
        <v>1.4395299873623727E-2</v>
      </c>
      <c r="L49" s="102">
        <f ca="1"/>
        <v>1</v>
      </c>
      <c r="M49" s="102">
        <f ca="1"/>
        <v>-1</v>
      </c>
      <c r="N49" s="103">
        <f ca="1"/>
        <v>8.7799783675620233E-3</v>
      </c>
      <c r="O49" s="103">
        <f ca="1"/>
        <v>6.0908764852079193E-3</v>
      </c>
      <c r="P49" s="103">
        <f ca="1"/>
        <v>6.0849375136812706E-3</v>
      </c>
      <c r="Q49" s="103">
        <f ca="1"/>
        <v>4.6961950496718634E-4</v>
      </c>
      <c r="R49" s="103">
        <f ca="1"/>
        <v>5.6316945879362288E-3</v>
      </c>
      <c r="S49" s="103">
        <f ca="1"/>
        <v>5.6073019810586149E-3</v>
      </c>
      <c r="T49" s="103">
        <f ca="1"/>
        <v>5.6073163764553549E-3</v>
      </c>
      <c r="U49" s="109">
        <f t="shared" ca="1" si="2"/>
        <v>1.4395396740092548E-4</v>
      </c>
      <c r="V49" s="109">
        <f t="shared" ca="1" si="3"/>
        <v>-0.24385409179244338</v>
      </c>
      <c r="W49" s="122">
        <v>-6.734611439835822E-2</v>
      </c>
      <c r="X49" s="67">
        <f t="shared" si="0"/>
        <v>2.2499999999999996</v>
      </c>
      <c r="Y49" s="66">
        <v>-0.4</v>
      </c>
      <c r="Z49" s="67"/>
      <c r="AB49" s="3" t="str">
        <f ca="1"/>
        <v>T = 0.083333, k: 34, K: 0.011181, dCdT: 0.001979, d2CdK2: 192.429271, dProbdK: 189.230346, lVol: 0.004550, E[z|S]: 0.996784</v>
      </c>
      <c r="AR49" s="125">
        <f ca="1"/>
        <v>2.9166666666666674</v>
      </c>
      <c r="AS49" s="126">
        <f ca="1"/>
        <v>-3.1622974253368271E-3</v>
      </c>
      <c r="AT49" s="126">
        <f ca="1"/>
        <v>1.3949263908761937E-4</v>
      </c>
      <c r="AU49" s="126">
        <f ca="1"/>
        <v>0.25933384077722299</v>
      </c>
      <c r="AV49" s="126">
        <f ca="1"/>
        <v>1.1325721918655532E-2</v>
      </c>
    </row>
    <row r="50" spans="8:48" x14ac:dyDescent="0.25">
      <c r="H50" s="112">
        <f ca="1"/>
        <v>42266</v>
      </c>
      <c r="I50" s="112">
        <f ca="1"/>
        <v>42268</v>
      </c>
      <c r="J50" s="113">
        <f ca="1"/>
        <v>1.0054794520547945</v>
      </c>
      <c r="K50" s="114">
        <f ca="1"/>
        <v>1.4395299873623727E-2</v>
      </c>
      <c r="L50" s="115">
        <f ca="1"/>
        <v>2</v>
      </c>
      <c r="M50" s="115">
        <f ca="1"/>
        <v>0</v>
      </c>
      <c r="N50" s="116">
        <f ca="1"/>
        <v>1.4395299873623727E-2</v>
      </c>
      <c r="O50" s="116">
        <f ca="1"/>
        <v>2.2401891668154634E-3</v>
      </c>
      <c r="P50" s="116">
        <f ca="1"/>
        <v>2.2435979456875907E-3</v>
      </c>
      <c r="Q50" s="116">
        <f ca="1"/>
        <v>2.2436014607756486E-3</v>
      </c>
      <c r="R50" s="116">
        <f ca="1"/>
        <v>5.6000000000000589E-3</v>
      </c>
      <c r="S50" s="116">
        <f ca="1"/>
        <v>5.6085212275672151E-3</v>
      </c>
      <c r="T50" s="116">
        <f ca="1"/>
        <v>5.6085300145453038E-3</v>
      </c>
      <c r="U50" s="117">
        <f t="shared" ca="1" si="2"/>
        <v>8.7869780887248061E-5</v>
      </c>
      <c r="V50" s="117">
        <f t="shared" ca="1" si="3"/>
        <v>8.5256210562009369E-2</v>
      </c>
      <c r="W50" s="123">
        <v>0.11103813747336162</v>
      </c>
      <c r="X50" s="67">
        <f t="shared" si="0"/>
        <v>2.333333333333333</v>
      </c>
      <c r="Y50" s="67">
        <v>-0.3</v>
      </c>
      <c r="Z50" s="67"/>
      <c r="AB50" s="3" t="str">
        <f ca="1"/>
        <v>T = 0.083333, k: 35, K: 0.011207, dCdT: 0.002004, d2CdK2: 195.671720, dProbdK: 189.223989, lVol: 0.004543, E[z|S]: 0.996213</v>
      </c>
      <c r="AR50" s="125">
        <f ca="1"/>
        <v>3.0000000000000009</v>
      </c>
      <c r="AS50" s="126">
        <f ca="1"/>
        <v>-3.9130039723547965E-3</v>
      </c>
      <c r="AT50" s="126">
        <f ca="1"/>
        <v>1.41273689169705E-4</v>
      </c>
      <c r="AU50" s="126">
        <f ca="1"/>
        <v>0.39177789020434478</v>
      </c>
      <c r="AV50" s="126">
        <f ca="1"/>
        <v>1.1436041800513861E-2</v>
      </c>
    </row>
    <row r="51" spans="8:48" x14ac:dyDescent="0.25">
      <c r="H51" s="95">
        <f ca="1"/>
        <v>42266</v>
      </c>
      <c r="I51" s="95">
        <f ca="1"/>
        <v>42268</v>
      </c>
      <c r="J51" s="105">
        <f ca="1"/>
        <v>1.0054794520547945</v>
      </c>
      <c r="K51" s="64">
        <f ca="1"/>
        <v>1.4395299873623727E-2</v>
      </c>
      <c r="L51" s="102">
        <f ca="1"/>
        <v>3</v>
      </c>
      <c r="M51" s="102">
        <f ca="1"/>
        <v>1</v>
      </c>
      <c r="N51" s="103">
        <f ca="1"/>
        <v>2.0010621379685432E-2</v>
      </c>
      <c r="O51" s="103">
        <f ca="1"/>
        <v>5.4565110934031488E-4</v>
      </c>
      <c r="P51" s="103">
        <f ca="1"/>
        <v>5.35376027629983E-4</v>
      </c>
      <c r="Q51" s="103">
        <f ca="1"/>
        <v>6.1507010665202084E-3</v>
      </c>
      <c r="R51" s="103">
        <f ca="1"/>
        <v>5.9122892105296062E-3</v>
      </c>
      <c r="S51" s="103">
        <f ca="1"/>
        <v>5.8719395300875577E-3</v>
      </c>
      <c r="T51" s="103">
        <f ca="1"/>
        <v>5.8719534464419217E-3</v>
      </c>
      <c r="U51" s="109">
        <f t="shared" ca="1" si="2"/>
        <v>1.3916354364013062E-4</v>
      </c>
      <c r="V51" s="109">
        <f t="shared" ca="1" si="3"/>
        <v>-0.40342722264866471</v>
      </c>
      <c r="W51" s="122">
        <v>-0.62891208562009493</v>
      </c>
      <c r="X51" s="67">
        <f t="shared" si="0"/>
        <v>2.4166666666666665</v>
      </c>
      <c r="Y51" s="66">
        <v>-0.2</v>
      </c>
      <c r="Z51" s="67"/>
      <c r="AB51" s="3" t="str">
        <f ca="1"/>
        <v>T = 0.083333, k: 36, K: 0.011233, dCdT: 0.002029, d2CdK2: 199.234643, dProbdK: 189.259853, lVol: 0.004532, E[z|S]: 0.995641</v>
      </c>
      <c r="AR51" s="125">
        <f ca="1"/>
        <v>3.0833333333333344</v>
      </c>
      <c r="AS51" s="126">
        <f ca="1"/>
        <v>-4.2130757219029646E-3</v>
      </c>
      <c r="AT51" s="126">
        <f ca="1"/>
        <v>1.4357102252238207E-4</v>
      </c>
      <c r="AU51" s="126">
        <f ca="1"/>
        <v>0.46646913830559472</v>
      </c>
      <c r="AV51" s="126">
        <f ca="1"/>
        <v>1.1522304056136662E-2</v>
      </c>
    </row>
    <row r="52" spans="8:48" x14ac:dyDescent="0.25">
      <c r="H52" s="98">
        <f ca="1"/>
        <v>42266</v>
      </c>
      <c r="I52" s="98">
        <f ca="1"/>
        <v>42268</v>
      </c>
      <c r="J52" s="106">
        <f ca="1"/>
        <v>1.0054794520547945</v>
      </c>
      <c r="K52" s="60">
        <f ca="1"/>
        <v>1.4395299873623727E-2</v>
      </c>
      <c r="L52" s="13">
        <f ca="1"/>
        <v>4</v>
      </c>
      <c r="M52" s="13">
        <f ca="1"/>
        <v>2</v>
      </c>
      <c r="N52" s="111">
        <f ca="1"/>
        <v>2.5625942885747134E-2</v>
      </c>
      <c r="O52" s="111">
        <f ca="1"/>
        <v>9.8983675491720689E-5</v>
      </c>
      <c r="P52" s="111">
        <f ca="1"/>
        <v>8.8939974452195865E-5</v>
      </c>
      <c r="Q52" s="111">
        <f ca="1"/>
        <v>1.131958653714467E-2</v>
      </c>
      <c r="R52" s="111">
        <f ca="1"/>
        <v>6.3436203166306829E-3</v>
      </c>
      <c r="S52" s="111">
        <f ca="1"/>
        <v>6.2205932226033168E-3</v>
      </c>
      <c r="T52" s="111">
        <f ca="1"/>
        <v>6.2206381097306921E-3</v>
      </c>
      <c r="U52" s="110">
        <f t="shared" ca="1" si="2"/>
        <v>4.4887127375291269E-4</v>
      </c>
      <c r="V52" s="110">
        <f t="shared" ca="1" si="3"/>
        <v>-1.2300465046367892</v>
      </c>
      <c r="W52" s="124">
        <v>-0.95301250201386412</v>
      </c>
      <c r="X52" s="67">
        <f t="shared" si="0"/>
        <v>2.5</v>
      </c>
      <c r="Y52" s="67">
        <v>-0.1</v>
      </c>
      <c r="Z52" s="67"/>
      <c r="AB52" s="3" t="str">
        <f ca="1"/>
        <v>T = 0.083333, k: 37, K: 0.011258, dCdT: 0.002052, d2CdK2: 202.706367, dProbdK: 211.281397, lVol: 0.004521, E[z|S]: 0.995148</v>
      </c>
      <c r="AR52" s="125">
        <f ca="1"/>
        <v>3.1666666666666679</v>
      </c>
      <c r="AS52" s="126">
        <f ca="1"/>
        <v>-1.7965076156931481E-3</v>
      </c>
      <c r="AT52" s="126">
        <f ca="1"/>
        <v>1.465538469469813E-4</v>
      </c>
      <c r="AU52" s="126">
        <f ca="1"/>
        <v>0.52240651816196659</v>
      </c>
      <c r="AV52" s="126">
        <f ca="1"/>
        <v>1.1717158733310019E-2</v>
      </c>
    </row>
    <row r="53" spans="8:48" x14ac:dyDescent="0.25">
      <c r="H53" s="93">
        <f ca="1"/>
        <v>42632</v>
      </c>
      <c r="I53" s="93">
        <f ca="1"/>
        <v>42632</v>
      </c>
      <c r="J53" s="104">
        <f ca="1"/>
        <v>2.0027397260273974</v>
      </c>
      <c r="K53" s="62">
        <f ca="1"/>
        <v>1.6786577069978714E-2</v>
      </c>
      <c r="L53" s="100">
        <f ca="1"/>
        <v>0</v>
      </c>
      <c r="M53" s="100">
        <f ca="1"/>
        <v>-2</v>
      </c>
      <c r="N53" s="101">
        <f ca="1"/>
        <v>-1.1352482515055232E-4</v>
      </c>
      <c r="O53" s="101">
        <f ca="1"/>
        <v>1.6998677403096962E-2</v>
      </c>
      <c r="P53" s="101">
        <f ca="1"/>
        <v>1.699147045457753E-2</v>
      </c>
      <c r="Q53" s="101">
        <f ca="1"/>
        <v>9.1370350646264941E-5</v>
      </c>
      <c r="R53" s="101">
        <f ca="1"/>
        <v>6.2879465890769166E-3</v>
      </c>
      <c r="S53" s="101">
        <f ca="1"/>
        <v>6.2086552854128309E-3</v>
      </c>
      <c r="T53" s="101">
        <f ca="1"/>
        <v>6.2086754590631957E-3</v>
      </c>
      <c r="U53" s="108">
        <f t="shared" ca="1" si="2"/>
        <v>2.0173650364802009E-4</v>
      </c>
      <c r="V53" s="108">
        <f t="shared" ca="1" si="3"/>
        <v>-0.79281216838903223</v>
      </c>
      <c r="W53" s="121">
        <v>-0.16043948238245176</v>
      </c>
      <c r="X53" s="67">
        <f t="shared" si="0"/>
        <v>2.5833333333333335</v>
      </c>
      <c r="Y53" s="66">
        <v>0</v>
      </c>
      <c r="Z53" s="67"/>
      <c r="AB53" s="3" t="str">
        <f ca="1"/>
        <v>T = 0.083333, k: 38, K: 0.011281, dCdT: 0.002073, d2CdK2: 205.847551, dProbdK: 218.620707, lVol: 0.004512, E[z|S]: 0.994693</v>
      </c>
      <c r="AR53" s="125">
        <f ca="1"/>
        <v>3.2500000000000013</v>
      </c>
      <c r="AS53" s="126">
        <f ca="1"/>
        <v>1.14224789873745E-3</v>
      </c>
      <c r="AT53" s="126">
        <f ca="1"/>
        <v>1.4919717418668428E-4</v>
      </c>
      <c r="AU53" s="126">
        <f ca="1"/>
        <v>0.51137029159571668</v>
      </c>
      <c r="AV53" s="126">
        <f ca="1"/>
        <v>1.2155896486682558E-2</v>
      </c>
    </row>
    <row r="54" spans="8:48" x14ac:dyDescent="0.25">
      <c r="H54" s="95">
        <f ca="1"/>
        <v>42632</v>
      </c>
      <c r="I54" s="95">
        <f ca="1"/>
        <v>42632</v>
      </c>
      <c r="J54" s="105">
        <f ca="1"/>
        <v>2.0027397260273974</v>
      </c>
      <c r="K54" s="64">
        <f ca="1"/>
        <v>1.6786577069978714E-2</v>
      </c>
      <c r="L54" s="102">
        <f ca="1"/>
        <v>1</v>
      </c>
      <c r="M54" s="102">
        <f ca="1"/>
        <v>-1</v>
      </c>
      <c r="N54" s="103">
        <f ca="1"/>
        <v>8.336526122414081E-3</v>
      </c>
      <c r="O54" s="103">
        <f ca="1"/>
        <v>9.171076312148474E-3</v>
      </c>
      <c r="P54" s="103">
        <f ca="1"/>
        <v>9.1699589785135226E-3</v>
      </c>
      <c r="Q54" s="103">
        <f ca="1"/>
        <v>7.199098373785617E-4</v>
      </c>
      <c r="R54" s="103">
        <f ca="1"/>
        <v>6.0204568633734617E-3</v>
      </c>
      <c r="S54" s="103">
        <f ca="1"/>
        <v>6.0172196620583056E-3</v>
      </c>
      <c r="T54" s="103">
        <f ca="1"/>
        <v>6.0172248971306361E-3</v>
      </c>
      <c r="U54" s="109">
        <f t="shared" ca="1" si="2"/>
        <v>5.2350723304950275E-5</v>
      </c>
      <c r="V54" s="109">
        <f t="shared" ca="1" si="3"/>
        <v>-3.2345837789908224E-2</v>
      </c>
      <c r="W54" s="122">
        <v>-0.29246027448161932</v>
      </c>
      <c r="X54" s="67">
        <f t="shared" si="0"/>
        <v>2.666666666666667</v>
      </c>
      <c r="Y54" s="67">
        <v>0.1</v>
      </c>
      <c r="Z54" s="67"/>
      <c r="AB54" s="3" t="str">
        <f ca="1"/>
        <v>T = 0.083333, k: 39, K: 0.011304, dCdT: 0.002094, d2CdK2: 208.616616, dProbdK: 218.337472, lVol: 0.004506, E[z|S]: 0.994269</v>
      </c>
      <c r="AR54" s="125">
        <f ca="1"/>
        <v>3.3333333333333348</v>
      </c>
      <c r="AS54" s="126">
        <f ca="1"/>
        <v>1.1615574007035078E-3</v>
      </c>
      <c r="AT54" s="126">
        <f ca="1"/>
        <v>1.5279571763017691E-4</v>
      </c>
      <c r="AU54" s="126">
        <f ca="1"/>
        <v>0.48429795421152211</v>
      </c>
      <c r="AV54" s="126">
        <f ca="1"/>
        <v>1.2738916641781665E-2</v>
      </c>
    </row>
    <row r="55" spans="8:48" x14ac:dyDescent="0.25">
      <c r="H55" s="112">
        <f ca="1"/>
        <v>42632</v>
      </c>
      <c r="I55" s="112">
        <f ca="1"/>
        <v>42632</v>
      </c>
      <c r="J55" s="113">
        <f ca="1"/>
        <v>2.0027397260273974</v>
      </c>
      <c r="K55" s="114">
        <f ca="1"/>
        <v>1.6786577069978714E-2</v>
      </c>
      <c r="L55" s="115">
        <f ca="1"/>
        <v>2</v>
      </c>
      <c r="M55" s="115">
        <f ca="1"/>
        <v>0</v>
      </c>
      <c r="N55" s="116">
        <f ca="1"/>
        <v>1.6786577069978714E-2</v>
      </c>
      <c r="O55" s="116">
        <f ca="1"/>
        <v>3.3710825945297215E-3</v>
      </c>
      <c r="P55" s="116">
        <f ca="1"/>
        <v>3.3946010549833045E-3</v>
      </c>
      <c r="Q55" s="116">
        <f ca="1"/>
        <v>3.3946028766444571E-3</v>
      </c>
      <c r="R55" s="116">
        <f ca="1"/>
        <v>5.9709999999999763E-3</v>
      </c>
      <c r="S55" s="116">
        <f ca="1"/>
        <v>6.0126568634646148E-3</v>
      </c>
      <c r="T55" s="116">
        <f ca="1"/>
        <v>6.0126600900656949E-3</v>
      </c>
      <c r="U55" s="117">
        <f t="shared" ca="1" si="2"/>
        <v>3.2266010800696687E-5</v>
      </c>
      <c r="V55" s="117">
        <f t="shared" ca="1" si="3"/>
        <v>0.41658476765178526</v>
      </c>
      <c r="W55" s="123">
        <v>-9.8065269357808238E-2</v>
      </c>
      <c r="X55" s="67">
        <f t="shared" si="0"/>
        <v>2.7500000000000004</v>
      </c>
      <c r="Y55" s="66">
        <v>0.2</v>
      </c>
      <c r="Z55" s="67"/>
      <c r="AB55" s="3" t="str">
        <f ca="1"/>
        <v>T = 0.083333, k: 40, K: 0.011327, dCdT: 0.002114, d2CdK2: 211.307169, dProbdK: 216.753004, lVol: 0.004501, E[z|S]: 0.993907</v>
      </c>
      <c r="AR55" s="125">
        <f ca="1"/>
        <v>3.4166666666666683</v>
      </c>
      <c r="AS55" s="126">
        <f ca="1"/>
        <v>1.7706113715103978E-3</v>
      </c>
      <c r="AT55" s="126">
        <f ca="1"/>
        <v>1.5563100487370814E-4</v>
      </c>
      <c r="AU55" s="126">
        <f ca="1"/>
        <v>0.49294240853194093</v>
      </c>
      <c r="AV55" s="126">
        <f ca="1"/>
        <v>1.3369390665850163E-2</v>
      </c>
    </row>
    <row r="56" spans="8:48" x14ac:dyDescent="0.25">
      <c r="H56" s="95">
        <f ca="1"/>
        <v>42632</v>
      </c>
      <c r="I56" s="95">
        <f ca="1"/>
        <v>42632</v>
      </c>
      <c r="J56" s="105">
        <f ca="1"/>
        <v>2.0027397260273974</v>
      </c>
      <c r="K56" s="64">
        <f ca="1"/>
        <v>1.6786577069978714E-2</v>
      </c>
      <c r="L56" s="102">
        <f ca="1"/>
        <v>3</v>
      </c>
      <c r="M56" s="102">
        <f ca="1"/>
        <v>1</v>
      </c>
      <c r="N56" s="103">
        <f ca="1"/>
        <v>2.5236628017543346E-2</v>
      </c>
      <c r="O56" s="103">
        <f ca="1"/>
        <v>8.7152674661691507E-4</v>
      </c>
      <c r="P56" s="103">
        <f ca="1"/>
        <v>8.7180331925476129E-4</v>
      </c>
      <c r="Q56" s="103">
        <f ca="1"/>
        <v>9.3218561037120475E-3</v>
      </c>
      <c r="R56" s="103">
        <f ca="1"/>
        <v>6.4424933989822479E-3</v>
      </c>
      <c r="S56" s="103">
        <f ca="1"/>
        <v>6.4432460464081088E-3</v>
      </c>
      <c r="T56" s="103">
        <f ca="1"/>
        <v>6.443251044960123E-3</v>
      </c>
      <c r="U56" s="109">
        <f t="shared" ca="1" si="2"/>
        <v>4.9985520141418438E-5</v>
      </c>
      <c r="V56" s="109">
        <f t="shared" ca="1" si="3"/>
        <v>7.55146701868388E-3</v>
      </c>
      <c r="W56" s="122">
        <v>9.499915216707594E-2</v>
      </c>
      <c r="X56" s="67">
        <f t="shared" ref="X56:X87" si="4">X55+1/12</f>
        <v>2.8333333333333339</v>
      </c>
      <c r="Y56" s="67">
        <v>0.3</v>
      </c>
      <c r="Z56" s="67"/>
      <c r="AB56" s="3" t="str">
        <f ca="1"/>
        <v>T = 0.083333, k: 41, K: 0.011351, dCdT: 0.002135, d2CdK2: 214.037025, dProbdK: 208.787895, lVol: 0.004496, E[z|S]: 0.993498</v>
      </c>
      <c r="AR56" s="125">
        <f ca="1"/>
        <v>3.5000000000000018</v>
      </c>
      <c r="AS56" s="126">
        <f ca="1"/>
        <v>-5.9608837669239889E-4</v>
      </c>
      <c r="AT56" s="126">
        <f ca="1"/>
        <v>1.5879157951406513E-4</v>
      </c>
      <c r="AU56" s="126">
        <f ca="1"/>
        <v>0.41384640753254542</v>
      </c>
      <c r="AV56" s="126">
        <f ca="1"/>
        <v>1.3948101135515154E-2</v>
      </c>
    </row>
    <row r="57" spans="8:48" x14ac:dyDescent="0.25">
      <c r="H57" s="98">
        <f ca="1"/>
        <v>42632</v>
      </c>
      <c r="I57" s="98">
        <f ca="1"/>
        <v>42632</v>
      </c>
      <c r="J57" s="106">
        <f ca="1"/>
        <v>2.0027397260273974</v>
      </c>
      <c r="K57" s="60">
        <f ca="1"/>
        <v>1.6786577069978714E-2</v>
      </c>
      <c r="L57" s="13">
        <f ca="1"/>
        <v>4</v>
      </c>
      <c r="M57" s="13">
        <f ca="1"/>
        <v>2</v>
      </c>
      <c r="N57" s="111">
        <f ca="1"/>
        <v>3.3686678965107977E-2</v>
      </c>
      <c r="O57" s="111">
        <f ca="1"/>
        <v>1.8866660154255805E-4</v>
      </c>
      <c r="P57" s="111">
        <f ca="1"/>
        <v>1.8258976276671097E-4</v>
      </c>
      <c r="Q57" s="111">
        <f ca="1"/>
        <v>1.7082693510020182E-2</v>
      </c>
      <c r="R57" s="111">
        <f ca="1"/>
        <v>7.0757370598001374E-3</v>
      </c>
      <c r="S57" s="111">
        <f ca="1"/>
        <v>7.0306080521867487E-3</v>
      </c>
      <c r="T57" s="111">
        <f ca="1"/>
        <v>7.0306219340849881E-3</v>
      </c>
      <c r="U57" s="110">
        <f t="shared" ca="1" si="2"/>
        <v>1.3881898239427592E-4</v>
      </c>
      <c r="V57" s="110">
        <f t="shared" ca="1" si="3"/>
        <v>-0.45122066664269461</v>
      </c>
      <c r="W57" s="124">
        <v>7.832306153871503E-2</v>
      </c>
      <c r="X57" s="67">
        <f t="shared" si="4"/>
        <v>2.9166666666666674</v>
      </c>
      <c r="Y57" s="66">
        <v>0.4</v>
      </c>
      <c r="Z57" s="67"/>
      <c r="AB57" s="3" t="str">
        <f ca="1"/>
        <v>T = 0.083333, k: 42, K: 0.011376, dCdT: 0.002158, d2CdK2: 217.589294, dProbdK: 224.696928, lVol: 0.004484, E[z|S]: 0.993047</v>
      </c>
      <c r="AR57" s="125">
        <f ca="1"/>
        <v>3.5833333333333353</v>
      </c>
      <c r="AS57" s="126">
        <f ca="1"/>
        <v>-1.4291988112944964E-3</v>
      </c>
      <c r="AT57" s="126">
        <f ca="1"/>
        <v>1.611820625639132E-4</v>
      </c>
      <c r="AU57" s="126">
        <f ca="1"/>
        <v>0.39910816163023455</v>
      </c>
      <c r="AV57" s="126">
        <f ca="1"/>
        <v>1.4415114759948331E-2</v>
      </c>
    </row>
    <row r="58" spans="8:48" x14ac:dyDescent="0.25">
      <c r="H58" s="93">
        <f ca="1"/>
        <v>42997</v>
      </c>
      <c r="I58" s="93">
        <f ca="1"/>
        <v>42997</v>
      </c>
      <c r="J58" s="104">
        <f ca="1"/>
        <v>3.0027397260273974</v>
      </c>
      <c r="K58" s="62">
        <f ca="1"/>
        <v>1.9118985906956633E-2</v>
      </c>
      <c r="L58" s="100">
        <f ca="1"/>
        <v>0</v>
      </c>
      <c r="M58" s="100">
        <f ca="1"/>
        <v>-2</v>
      </c>
      <c r="N58" s="101">
        <f ca="1"/>
        <v>-2.6662976556084302E-3</v>
      </c>
      <c r="O58" s="101">
        <f ca="1"/>
        <v>2.1921070945932937E-2</v>
      </c>
      <c r="P58" s="101">
        <f ca="1"/>
        <v>2.1908929570779737E-2</v>
      </c>
      <c r="Q58" s="101">
        <f ca="1"/>
        <v>1.2365437889659382E-4</v>
      </c>
      <c r="R58" s="101">
        <f ca="1"/>
        <v>6.6946817438213657E-3</v>
      </c>
      <c r="S58" s="101">
        <f ca="1"/>
        <v>6.5893497766909299E-3</v>
      </c>
      <c r="T58" s="101">
        <f ca="1"/>
        <v>6.5894245143334898E-3</v>
      </c>
      <c r="U58" s="108">
        <f t="shared" ca="1" si="2"/>
        <v>7.4737642559961903E-4</v>
      </c>
      <c r="V58" s="108">
        <f t="shared" ca="1" si="3"/>
        <v>-1.052945983091554</v>
      </c>
      <c r="W58" s="121">
        <v>0.2608460964243029</v>
      </c>
      <c r="X58" s="67">
        <f t="shared" si="4"/>
        <v>3.0000000000000009</v>
      </c>
      <c r="Y58" s="67">
        <v>0.5</v>
      </c>
      <c r="Z58" s="67"/>
      <c r="AB58" s="3" t="str">
        <f ca="1"/>
        <v>T = 0.083333, k: 43, K: 0.011398, dCdT: 0.002176, d2CdK2: 220.540080, dProbdK: 228.030401, lVol: 0.004475, E[z|S]: 0.992682</v>
      </c>
      <c r="AR58" s="125">
        <f ca="1"/>
        <v>3.6666666666666687</v>
      </c>
      <c r="AS58" s="126">
        <f ca="1"/>
        <v>-1.7932591732049842E-3</v>
      </c>
      <c r="AT58" s="126">
        <f ca="1"/>
        <v>1.6351650212082441E-4</v>
      </c>
      <c r="AU58" s="126">
        <f ca="1"/>
        <v>0.44635140129392292</v>
      </c>
      <c r="AV58" s="126">
        <f ca="1"/>
        <v>1.4853989003659534E-2</v>
      </c>
    </row>
    <row r="59" spans="8:48" x14ac:dyDescent="0.25">
      <c r="H59" s="95">
        <f ca="1"/>
        <v>42997</v>
      </c>
      <c r="I59" s="95">
        <f ca="1"/>
        <v>42997</v>
      </c>
      <c r="J59" s="105">
        <f ca="1"/>
        <v>3.0027397260273974</v>
      </c>
      <c r="K59" s="64">
        <f ca="1"/>
        <v>1.9118985906956633E-2</v>
      </c>
      <c r="L59" s="102">
        <f ca="1"/>
        <v>1</v>
      </c>
      <c r="M59" s="102">
        <f ca="1"/>
        <v>-1</v>
      </c>
      <c r="N59" s="103">
        <f ca="1"/>
        <v>8.2263441256741014E-3</v>
      </c>
      <c r="O59" s="103">
        <f ca="1"/>
        <v>1.182780628656544E-2</v>
      </c>
      <c r="P59" s="103">
        <f ca="1"/>
        <v>1.1824221306889433E-2</v>
      </c>
      <c r="Q59" s="103">
        <f ca="1"/>
        <v>9.3158798924985737E-4</v>
      </c>
      <c r="R59" s="103">
        <f ca="1"/>
        <v>6.3515776235062698E-3</v>
      </c>
      <c r="S59" s="103">
        <f ca="1"/>
        <v>6.3431094809842867E-3</v>
      </c>
      <c r="T59" s="103">
        <f ca="1"/>
        <v>6.3431294861646809E-3</v>
      </c>
      <c r="U59" s="109">
        <f t="shared" ca="1" si="2"/>
        <v>2.0005180394189193E-4</v>
      </c>
      <c r="V59" s="109">
        <f t="shared" ca="1" si="3"/>
        <v>-8.4581399317860267E-2</v>
      </c>
      <c r="W59" s="122">
        <v>-3.4501218456051141E-2</v>
      </c>
      <c r="X59" s="67">
        <f t="shared" si="4"/>
        <v>3.0833333333333344</v>
      </c>
      <c r="Y59" s="66">
        <v>0.6</v>
      </c>
      <c r="Z59" s="67"/>
      <c r="AB59" s="3" t="str">
        <f ca="1"/>
        <v>T = 0.083333, k: 44, K: 0.011420, dCdT: 0.002195, d2CdK2: 223.443995, dProbdK: 221.521889, lVol: 0.004467, E[z|S]: 0.992339</v>
      </c>
      <c r="AR59" s="125">
        <f ca="1"/>
        <v>3.7500000000000022</v>
      </c>
      <c r="AS59" s="126">
        <f ca="1"/>
        <v>4.2535710026517367E-4</v>
      </c>
      <c r="AT59" s="126">
        <f ca="1"/>
        <v>1.6663693114046905E-4</v>
      </c>
      <c r="AU59" s="126">
        <f ca="1"/>
        <v>0.64754817571099921</v>
      </c>
      <c r="AV59" s="126">
        <f ca="1"/>
        <v>1.5391950566828572E-2</v>
      </c>
    </row>
    <row r="60" spans="8:48" x14ac:dyDescent="0.25">
      <c r="H60" s="112">
        <f ca="1"/>
        <v>42997</v>
      </c>
      <c r="I60" s="112">
        <f ca="1"/>
        <v>42997</v>
      </c>
      <c r="J60" s="113">
        <f ca="1"/>
        <v>3.0027397260273974</v>
      </c>
      <c r="K60" s="114">
        <f ca="1"/>
        <v>1.9118985906956633E-2</v>
      </c>
      <c r="L60" s="115">
        <f ca="1"/>
        <v>2</v>
      </c>
      <c r="M60" s="115">
        <f ca="1"/>
        <v>0</v>
      </c>
      <c r="N60" s="116">
        <f ca="1"/>
        <v>1.9118985906956633E-2</v>
      </c>
      <c r="O60" s="116">
        <f ca="1"/>
        <v>4.3455353518207767E-3</v>
      </c>
      <c r="P60" s="116">
        <f ca="1"/>
        <v>4.3654368851490351E-3</v>
      </c>
      <c r="Q60" s="116">
        <f ca="1"/>
        <v>4.3654454417532112E-3</v>
      </c>
      <c r="R60" s="116">
        <f ca="1"/>
        <v>6.2859999999999782E-3</v>
      </c>
      <c r="S60" s="116">
        <f ca="1"/>
        <v>6.31478840657663E-3</v>
      </c>
      <c r="T60" s="116">
        <f ca="1"/>
        <v>6.314800784065132E-3</v>
      </c>
      <c r="U60" s="117">
        <f t="shared" ca="1" si="2"/>
        <v>1.2377488502017531E-4</v>
      </c>
      <c r="V60" s="117">
        <f t="shared" ca="1" si="3"/>
        <v>0.28794595320903205</v>
      </c>
      <c r="W60" s="123">
        <v>0.21667246283001323</v>
      </c>
      <c r="X60" s="67">
        <f t="shared" si="4"/>
        <v>3.1666666666666679</v>
      </c>
      <c r="Y60" s="67">
        <v>0.7</v>
      </c>
      <c r="Z60" s="67"/>
      <c r="AB60" s="3" t="str">
        <f ca="1"/>
        <v>T = 0.083333, k: 45, K: 0.011443, dCdT: 0.002215, d2CdK2: 226.696987, dProbdK: 213.950384, lVol: 0.004456, E[z|S]: 0.991995</v>
      </c>
      <c r="AR60" s="125">
        <f ca="1"/>
        <v>3.8333333333333357</v>
      </c>
      <c r="AS60" s="126">
        <f ca="1"/>
        <v>-1.0248675313364716E-3</v>
      </c>
      <c r="AT60" s="126">
        <f ca="1"/>
        <v>1.7053188876291799E-4</v>
      </c>
      <c r="AU60" s="126">
        <f ca="1"/>
        <v>0.46641344010977032</v>
      </c>
      <c r="AV60" s="126">
        <f ca="1"/>
        <v>1.5983771289865435E-2</v>
      </c>
    </row>
    <row r="61" spans="8:48" x14ac:dyDescent="0.25">
      <c r="H61" s="95">
        <f ca="1"/>
        <v>42997</v>
      </c>
      <c r="I61" s="95">
        <f ca="1"/>
        <v>42997</v>
      </c>
      <c r="J61" s="105">
        <f ca="1"/>
        <v>3.0027397260273974</v>
      </c>
      <c r="K61" s="64">
        <f ca="1"/>
        <v>1.9118985906956633E-2</v>
      </c>
      <c r="L61" s="102">
        <f ca="1"/>
        <v>3</v>
      </c>
      <c r="M61" s="102">
        <f ca="1"/>
        <v>1</v>
      </c>
      <c r="N61" s="103">
        <f ca="1"/>
        <v>3.0011627688239166E-2</v>
      </c>
      <c r="O61" s="103">
        <f ca="1"/>
        <v>1.1746362113569915E-3</v>
      </c>
      <c r="P61" s="103">
        <f ca="1"/>
        <v>1.1771796911606847E-3</v>
      </c>
      <c r="Q61" s="103">
        <f ca="1"/>
        <v>1.2069830122008423E-2</v>
      </c>
      <c r="R61" s="103">
        <f ca="1"/>
        <v>6.8953290022410246E-3</v>
      </c>
      <c r="S61" s="103">
        <f ca="1"/>
        <v>6.9009018692543483E-3</v>
      </c>
      <c r="T61" s="103">
        <f ca="1"/>
        <v>6.9009208144266082E-3</v>
      </c>
      <c r="U61" s="109">
        <f t="shared" ca="1" si="2"/>
        <v>1.8945172259969556E-4</v>
      </c>
      <c r="V61" s="109">
        <f t="shared" ca="1" si="3"/>
        <v>5.5823395994540961E-2</v>
      </c>
      <c r="W61" s="122">
        <v>0.11211649401930354</v>
      </c>
      <c r="X61" s="67">
        <f t="shared" si="4"/>
        <v>3.2500000000000013</v>
      </c>
      <c r="Y61" s="66">
        <v>0.8</v>
      </c>
      <c r="Z61" s="67"/>
      <c r="AB61" s="3" t="str">
        <f ca="1"/>
        <v>T = 0.083333, k: 46, K: 0.011467, dCdT: 0.002235, d2CdK2: 230.511243, dProbdK: 227.686697, lVol: 0.004440, E[z|S]: 0.991679</v>
      </c>
      <c r="AR61" s="125">
        <f ca="1"/>
        <v>3.9166666666666692</v>
      </c>
      <c r="AS61" s="126">
        <f ca="1"/>
        <v>-1.0926870001916474E-3</v>
      </c>
      <c r="AT61" s="126">
        <f ca="1"/>
        <v>1.7364591046298522E-4</v>
      </c>
      <c r="AU61" s="126">
        <f ca="1"/>
        <v>0.45043564287471194</v>
      </c>
      <c r="AV61" s="126">
        <f ca="1"/>
        <v>1.6534168965480853E-2</v>
      </c>
    </row>
    <row r="62" spans="8:48" x14ac:dyDescent="0.25">
      <c r="H62" s="98">
        <f ca="1"/>
        <v>42997</v>
      </c>
      <c r="I62" s="98">
        <f ca="1"/>
        <v>42997</v>
      </c>
      <c r="J62" s="106">
        <f ca="1"/>
        <v>3.0027397260273974</v>
      </c>
      <c r="K62" s="60">
        <f ca="1"/>
        <v>1.9118985906956633E-2</v>
      </c>
      <c r="L62" s="13">
        <f ca="1"/>
        <v>4</v>
      </c>
      <c r="M62" s="13">
        <f ca="1"/>
        <v>2</v>
      </c>
      <c r="N62" s="111">
        <f ca="1"/>
        <v>4.0904269469521692E-2</v>
      </c>
      <c r="O62" s="111">
        <f ca="1"/>
        <v>2.8647287999180823E-4</v>
      </c>
      <c r="P62" s="111">
        <f ca="1"/>
        <v>2.7535765172633609E-4</v>
      </c>
      <c r="Q62" s="111">
        <f ca="1"/>
        <v>2.2060649956817901E-2</v>
      </c>
      <c r="R62" s="111">
        <f ca="1"/>
        <v>7.6973041539874819E-3</v>
      </c>
      <c r="S62" s="111">
        <f ca="1"/>
        <v>7.635616645040361E-3</v>
      </c>
      <c r="T62" s="111">
        <f ca="1"/>
        <v>7.6356656949520298E-3</v>
      </c>
      <c r="U62" s="110">
        <f t="shared" ca="1" si="2"/>
        <v>4.904991166877759E-4</v>
      </c>
      <c r="V62" s="110">
        <f t="shared" ca="1" si="3"/>
        <v>-0.61662983991286546</v>
      </c>
      <c r="W62" s="124">
        <v>2.9701622230567451E-2</v>
      </c>
      <c r="X62" s="67">
        <f t="shared" si="4"/>
        <v>3.3333333333333348</v>
      </c>
      <c r="Y62" s="67">
        <v>0.9</v>
      </c>
      <c r="Z62" s="67"/>
      <c r="AB62" s="3" t="str">
        <f ca="1"/>
        <v>T = 0.083333, k: 47, K: 0.011487, dCdT: 0.002252, d2CdK2: 233.966577, dProbdK: 240.854545, lVol: 0.004425, E[z|S]: 0.991394</v>
      </c>
      <c r="AR62" s="125">
        <f ca="1"/>
        <v>4.0000000000000027</v>
      </c>
      <c r="AS62" s="126">
        <f ca="1"/>
        <v>2.730182937295004E-3</v>
      </c>
      <c r="AT62" s="126">
        <f ca="1"/>
        <v>1.7581302316224754E-4</v>
      </c>
      <c r="AU62" s="126">
        <f ca="1"/>
        <v>0.35260640822272771</v>
      </c>
      <c r="AV62" s="126">
        <f ca="1"/>
        <v>1.7262799080064332E-2</v>
      </c>
    </row>
    <row r="63" spans="8:48" x14ac:dyDescent="0.25">
      <c r="H63" s="93">
        <f ca="1"/>
        <v>43362</v>
      </c>
      <c r="I63" s="93">
        <f ca="1"/>
        <v>43362</v>
      </c>
      <c r="J63" s="104">
        <f ca="1"/>
        <v>4.0027397260273974</v>
      </c>
      <c r="K63" s="62">
        <f ca="1"/>
        <v>2.12435434668439E-2</v>
      </c>
      <c r="L63" s="100">
        <f ca="1"/>
        <v>0</v>
      </c>
      <c r="M63" s="100">
        <f ca="1"/>
        <v>-2</v>
      </c>
      <c r="N63" s="101">
        <f ca="1"/>
        <v>-4.701337204534313E-3</v>
      </c>
      <c r="O63" s="101">
        <f ca="1"/>
        <v>2.6115694850098833E-2</v>
      </c>
      <c r="P63" s="101">
        <f ca="1"/>
        <v>2.6103556690207468E-2</v>
      </c>
      <c r="Q63" s="101">
        <f ca="1"/>
        <v>1.5868095443345994E-4</v>
      </c>
      <c r="R63" s="101">
        <f ca="1"/>
        <v>6.9709477225057799E-3</v>
      </c>
      <c r="S63" s="101">
        <f ca="1"/>
        <v>6.8832307397018238E-3</v>
      </c>
      <c r="T63" s="101">
        <f ca="1"/>
        <v>6.8832672152039373E-3</v>
      </c>
      <c r="U63" s="108">
        <f t="shared" ca="1" si="2"/>
        <v>3.6475502113511582E-4</v>
      </c>
      <c r="V63" s="108">
        <f t="shared" ca="1" si="3"/>
        <v>-0.87698745052899352</v>
      </c>
      <c r="W63" s="121">
        <v>-7.2467428123279554E-2</v>
      </c>
      <c r="X63" s="67">
        <f t="shared" si="4"/>
        <v>3.4166666666666683</v>
      </c>
      <c r="Y63" s="66">
        <v>1</v>
      </c>
      <c r="Z63" s="67"/>
      <c r="AB63" s="3" t="str">
        <f ca="1"/>
        <v>T = 0.083333, k: 48, K: 0.011508, dCdT: 0.002269, d2CdK2: 237.461941, dProbdK: 242.702775, lVol: 0.004410, E[z|S]: 0.991124</v>
      </c>
      <c r="AR63" s="125">
        <f ca="1"/>
        <v>4.0833333333333357</v>
      </c>
      <c r="AS63" s="126">
        <f ca="1"/>
        <v>2.819637425713545E-3</v>
      </c>
      <c r="AT63" s="126">
        <f ca="1"/>
        <v>1.7772235621894502E-4</v>
      </c>
      <c r="AU63" s="126">
        <f ca="1"/>
        <v>0.32228157687992842</v>
      </c>
      <c r="AV63" s="126">
        <f ca="1"/>
        <v>1.8176222884631065E-2</v>
      </c>
    </row>
    <row r="64" spans="8:48" x14ac:dyDescent="0.25">
      <c r="H64" s="95">
        <f ca="1"/>
        <v>43362</v>
      </c>
      <c r="I64" s="95">
        <f ca="1"/>
        <v>43362</v>
      </c>
      <c r="J64" s="105">
        <f ca="1"/>
        <v>4.0027397260273974</v>
      </c>
      <c r="K64" s="64">
        <f ca="1"/>
        <v>2.12435434668439E-2</v>
      </c>
      <c r="L64" s="102">
        <f ca="1"/>
        <v>1</v>
      </c>
      <c r="M64" s="102">
        <f ca="1"/>
        <v>-1</v>
      </c>
      <c r="N64" s="103">
        <f ca="1"/>
        <v>8.2711031311547938E-3</v>
      </c>
      <c r="O64" s="103">
        <f ca="1"/>
        <v>1.4092207487465799E-2</v>
      </c>
      <c r="P64" s="103">
        <f ca="1"/>
        <v>1.4091546290350782E-2</v>
      </c>
      <c r="Q64" s="103">
        <f ca="1"/>
        <v>1.1191109558133371E-3</v>
      </c>
      <c r="R64" s="103">
        <f ca="1"/>
        <v>6.5639931501226944E-3</v>
      </c>
      <c r="S64" s="103">
        <f ca="1"/>
        <v>6.5626436508022488E-3</v>
      </c>
      <c r="T64" s="103">
        <f ca="1"/>
        <v>6.5626538591391894E-3</v>
      </c>
      <c r="U64" s="109">
        <f t="shared" ca="1" si="2"/>
        <v>1.0208336940521756E-4</v>
      </c>
      <c r="V64" s="109">
        <f t="shared" ca="1" si="3"/>
        <v>-1.3443951519757219E-2</v>
      </c>
      <c r="W64" s="122">
        <v>-8.8583393156940748E-2</v>
      </c>
      <c r="X64" s="67">
        <f t="shared" si="4"/>
        <v>3.5000000000000018</v>
      </c>
      <c r="Y64" s="67">
        <v>1.1000000000000001</v>
      </c>
      <c r="Z64" s="67"/>
      <c r="AB64" s="3" t="str">
        <f ca="1"/>
        <v>T = 0.083333, k: 49, K: 0.011528, dCdT: 0.002285, d2CdK2: 240.796725, dProbdK: 245.914242, lVol: 0.004396, E[z|S]: 0.990859</v>
      </c>
      <c r="AR64" s="125">
        <f ca="1"/>
        <v>4.1666666666666687</v>
      </c>
      <c r="AS64" s="126">
        <f ca="1"/>
        <v>3.3571717595768493E-3</v>
      </c>
      <c r="AT64" s="126">
        <f ca="1"/>
        <v>1.8024514032556529E-4</v>
      </c>
      <c r="AU64" s="126">
        <f ca="1"/>
        <v>0.38988793463561705</v>
      </c>
      <c r="AV64" s="126">
        <f ca="1"/>
        <v>1.9137859270810045E-2</v>
      </c>
    </row>
    <row r="65" spans="8:48" x14ac:dyDescent="0.25">
      <c r="H65" s="112">
        <f ca="1"/>
        <v>43362</v>
      </c>
      <c r="I65" s="112">
        <f ca="1"/>
        <v>43362</v>
      </c>
      <c r="J65" s="113">
        <f ca="1"/>
        <v>4.0027397260273974</v>
      </c>
      <c r="K65" s="114">
        <f ca="1"/>
        <v>2.12435434668439E-2</v>
      </c>
      <c r="L65" s="115">
        <f ca="1"/>
        <v>2</v>
      </c>
      <c r="M65" s="115">
        <f ca="1"/>
        <v>0</v>
      </c>
      <c r="N65" s="116">
        <f ca="1"/>
        <v>2.12435434668439E-2</v>
      </c>
      <c r="O65" s="116">
        <f ca="1"/>
        <v>5.1752549298913391E-3</v>
      </c>
      <c r="P65" s="116">
        <f ca="1"/>
        <v>5.1987642218340718E-3</v>
      </c>
      <c r="Q65" s="116">
        <f ca="1"/>
        <v>5.1987692885329837E-3</v>
      </c>
      <c r="R65" s="116">
        <f ca="1"/>
        <v>6.4839999999999941E-3</v>
      </c>
      <c r="S65" s="116">
        <f ca="1"/>
        <v>6.5134544425388997E-3</v>
      </c>
      <c r="T65" s="116">
        <f ca="1"/>
        <v>6.5134607905306787E-3</v>
      </c>
      <c r="U65" s="117">
        <f t="shared" ca="1" si="2"/>
        <v>6.3479917789335816E-5</v>
      </c>
      <c r="V65" s="117">
        <f t="shared" ca="1" si="3"/>
        <v>0.29457616534794667</v>
      </c>
      <c r="W65" s="123">
        <v>7.6142255889871321E-2</v>
      </c>
      <c r="X65" s="67">
        <f t="shared" si="4"/>
        <v>3.5833333333333353</v>
      </c>
      <c r="Y65" s="66">
        <v>1.2</v>
      </c>
      <c r="Z65" s="67"/>
      <c r="AB65" s="3" t="str">
        <f ca="1"/>
        <v>T = 0.083333, k: 50, K: 0.011548, dCdT: 0.002301, d2CdK2: 243.933735, dProbdK: 244.243552, lVol: 0.004384, E[z|S]: 0.990690</v>
      </c>
      <c r="AR65" s="125">
        <f ca="1"/>
        <v>4.2500000000000018</v>
      </c>
      <c r="AS65" s="126">
        <f ca="1"/>
        <v>1.1992915544451208E-3</v>
      </c>
      <c r="AT65" s="126">
        <f ca="1"/>
        <v>1.8275819526264816E-4</v>
      </c>
      <c r="AU65" s="126">
        <f ca="1"/>
        <v>0.37067668916865198</v>
      </c>
      <c r="AV65" s="126">
        <f ca="1"/>
        <v>2.0054602645809983E-2</v>
      </c>
    </row>
    <row r="66" spans="8:48" x14ac:dyDescent="0.25">
      <c r="H66" s="95">
        <f ca="1"/>
        <v>43362</v>
      </c>
      <c r="I66" s="95">
        <f ca="1"/>
        <v>43362</v>
      </c>
      <c r="J66" s="105">
        <f ca="1"/>
        <v>4.0027397260273974</v>
      </c>
      <c r="K66" s="64">
        <f ca="1"/>
        <v>2.12435434668439E-2</v>
      </c>
      <c r="L66" s="102">
        <f ca="1"/>
        <v>3</v>
      </c>
      <c r="M66" s="102">
        <f ca="1"/>
        <v>1</v>
      </c>
      <c r="N66" s="103">
        <f ca="1"/>
        <v>3.4215983802533004E-2</v>
      </c>
      <c r="O66" s="103">
        <f ca="1"/>
        <v>1.451202903897649E-3</v>
      </c>
      <c r="P66" s="103">
        <f ca="1"/>
        <v>1.4502276605643271E-3</v>
      </c>
      <c r="Q66" s="103">
        <f ca="1"/>
        <v>1.4422673128499578E-2</v>
      </c>
      <c r="R66" s="103">
        <f ca="1"/>
        <v>7.2112161568875701E-3</v>
      </c>
      <c r="S66" s="103">
        <f ca="1"/>
        <v>7.2093854116591959E-3</v>
      </c>
      <c r="T66" s="103">
        <f ca="1"/>
        <v>7.2093950469928241E-3</v>
      </c>
      <c r="U66" s="109">
        <f t="shared" ca="1" si="2"/>
        <v>9.6353336281884694E-5</v>
      </c>
      <c r="V66" s="109">
        <f t="shared" ca="1" si="3"/>
        <v>-1.8259275615601159E-2</v>
      </c>
      <c r="W66" s="122">
        <v>-0.21289256839069834</v>
      </c>
      <c r="X66" s="67">
        <f t="shared" si="4"/>
        <v>3.6666666666666687</v>
      </c>
      <c r="Y66" s="67">
        <v>1.3</v>
      </c>
      <c r="Z66" s="67"/>
      <c r="AB66" s="3" t="str">
        <f ca="1"/>
        <v>T = 0.083333, k: 51, K: 0.011569, dCdT: 0.002317, d2CdK2: 246.899424, dProbdK: 237.250347, lVol: 0.004374, E[z|S]: 0.990575</v>
      </c>
      <c r="AR66" s="125">
        <f ca="1"/>
        <v>4.3333333333333348</v>
      </c>
      <c r="AS66" s="126">
        <f ca="1"/>
        <v>3.005943069305286E-3</v>
      </c>
      <c r="AT66" s="126">
        <f ca="1"/>
        <v>1.8549192693565364E-4</v>
      </c>
      <c r="AU66" s="126">
        <f ca="1"/>
        <v>0.4660249698779878</v>
      </c>
      <c r="AV66" s="126">
        <f ca="1"/>
        <v>2.0979884110410164E-2</v>
      </c>
    </row>
    <row r="67" spans="8:48" x14ac:dyDescent="0.25">
      <c r="H67" s="98">
        <f ca="1"/>
        <v>43362</v>
      </c>
      <c r="I67" s="98">
        <f ca="1"/>
        <v>43362</v>
      </c>
      <c r="J67" s="106">
        <f ca="1"/>
        <v>4.0027397260273974</v>
      </c>
      <c r="K67" s="60">
        <f ca="1"/>
        <v>2.12435434668439E-2</v>
      </c>
      <c r="L67" s="13">
        <f ca="1"/>
        <v>4</v>
      </c>
      <c r="M67" s="13">
        <f ca="1"/>
        <v>2</v>
      </c>
      <c r="N67" s="111">
        <f ca="1"/>
        <v>4.7188424138222114E-2</v>
      </c>
      <c r="O67" s="111">
        <f ca="1"/>
        <v>3.8759435340178505E-4</v>
      </c>
      <c r="P67" s="111">
        <f ca="1"/>
        <v>3.7215823342771795E-4</v>
      </c>
      <c r="Q67" s="111">
        <f ca="1"/>
        <v>2.6317044102598969E-2</v>
      </c>
      <c r="R67" s="111">
        <f ca="1"/>
        <v>8.1529126717322618E-3</v>
      </c>
      <c r="S67" s="111">
        <f ca="1"/>
        <v>8.0836449652501169E-3</v>
      </c>
      <c r="T67" s="111">
        <f ca="1"/>
        <v>8.0836685464835932E-3</v>
      </c>
      <c r="U67" s="110">
        <f t="shared" ca="1" si="2"/>
        <v>2.3581233476316354E-4</v>
      </c>
      <c r="V67" s="110">
        <f t="shared" ca="1" si="3"/>
        <v>-0.69255915865406792</v>
      </c>
      <c r="W67" s="124">
        <v>-0.65467912523688165</v>
      </c>
      <c r="X67" s="67">
        <f t="shared" si="4"/>
        <v>3.7500000000000022</v>
      </c>
      <c r="Y67" s="66">
        <v>1.4</v>
      </c>
      <c r="Z67" s="67"/>
      <c r="AB67" s="3" t="str">
        <f ca="1"/>
        <v>T = 0.083333, k: 52, K: 0.011590, dCdT: 0.002333, d2CdK2: 249.810966, dProbdK: 244.557465, lVol: 0.004364, E[z|S]: 0.990450</v>
      </c>
      <c r="AR67" s="125">
        <f ca="1"/>
        <v>4.4166666666666679</v>
      </c>
      <c r="AS67" s="126">
        <f ca="1"/>
        <v>3.5232451732872669E-3</v>
      </c>
      <c r="AT67" s="126">
        <f ca="1"/>
        <v>1.8836572239295808E-4</v>
      </c>
      <c r="AU67" s="126">
        <f ca="1"/>
        <v>0.38290885362196536</v>
      </c>
      <c r="AV67" s="126">
        <f ca="1"/>
        <v>2.2025732350793407E-2</v>
      </c>
    </row>
    <row r="68" spans="8:48" x14ac:dyDescent="0.25">
      <c r="H68" s="93">
        <f ca="1"/>
        <v>43727</v>
      </c>
      <c r="I68" s="93">
        <f ca="1"/>
        <v>43727</v>
      </c>
      <c r="J68" s="104">
        <f ca="1"/>
        <v>5.0027397260273974</v>
      </c>
      <c r="K68" s="62">
        <f ca="1"/>
        <v>2.3066385843454509E-2</v>
      </c>
      <c r="L68" s="100">
        <f ca="1"/>
        <v>0</v>
      </c>
      <c r="M68" s="100">
        <f ca="1"/>
        <v>-2</v>
      </c>
      <c r="N68" s="101">
        <f ca="1"/>
        <v>-6.5562108967518566E-3</v>
      </c>
      <c r="O68" s="101">
        <f ca="1"/>
        <v>2.9827087410451987E-2</v>
      </c>
      <c r="P68" s="101">
        <f ca="1"/>
        <v>2.9819955530917826E-2</v>
      </c>
      <c r="Q68" s="101">
        <f ca="1"/>
        <v>1.9734485736018186E-4</v>
      </c>
      <c r="R68" s="101">
        <f ca="1"/>
        <v>7.1783072594560062E-3</v>
      </c>
      <c r="S68" s="101">
        <f ca="1"/>
        <v>7.1340025788971988E-3</v>
      </c>
      <c r="T68" s="101">
        <f ca="1"/>
        <v>7.1339150930960615E-3</v>
      </c>
      <c r="U68" s="108">
        <f t="shared" ca="1" si="2"/>
        <v>-8.7485801137342223E-4</v>
      </c>
      <c r="V68" s="108">
        <f t="shared" ca="1" si="3"/>
        <v>-0.4434842345937568</v>
      </c>
      <c r="W68" s="121">
        <v>-1.99708082668313E-2</v>
      </c>
      <c r="X68" s="67">
        <f t="shared" si="4"/>
        <v>3.8333333333333357</v>
      </c>
      <c r="Y68" s="67">
        <v>1.5</v>
      </c>
      <c r="Z68" s="67"/>
      <c r="AB68" s="3" t="str">
        <f ca="1"/>
        <v>T = 0.083333, k: 53, K: 0.011609, dCdT: 0.002348, d2CdK2: 252.527129, dProbdK: 258.900381, lVol: 0.004354, E[z|S]: 0.990381</v>
      </c>
      <c r="AR68" s="125">
        <f ca="1"/>
        <v>4.5000000000000009</v>
      </c>
      <c r="AS68" s="126">
        <f ca="1"/>
        <v>3.7447499310612718E-3</v>
      </c>
      <c r="AT68" s="126">
        <f ca="1"/>
        <v>1.9101662453686831E-4</v>
      </c>
      <c r="AU68" s="126">
        <f ca="1"/>
        <v>0.35040716584416759</v>
      </c>
      <c r="AV68" s="126">
        <f ca="1"/>
        <v>2.3126673880447108E-2</v>
      </c>
    </row>
    <row r="69" spans="8:48" x14ac:dyDescent="0.25">
      <c r="H69" s="95">
        <f ca="1"/>
        <v>43727</v>
      </c>
      <c r="I69" s="95">
        <f ca="1"/>
        <v>43727</v>
      </c>
      <c r="J69" s="105">
        <f ca="1"/>
        <v>5.0027397260273974</v>
      </c>
      <c r="K69" s="64">
        <f ca="1"/>
        <v>2.3066385843454509E-2</v>
      </c>
      <c r="L69" s="102">
        <f ca="1"/>
        <v>1</v>
      </c>
      <c r="M69" s="102">
        <f ca="1"/>
        <v>-1</v>
      </c>
      <c r="N69" s="103">
        <f ca="1"/>
        <v>8.2550874733513264E-3</v>
      </c>
      <c r="O69" s="103">
        <f ca="1"/>
        <v>1.6096152197756165E-2</v>
      </c>
      <c r="P69" s="103">
        <f ca="1"/>
        <v>1.6098983089403222E-2</v>
      </c>
      <c r="Q69" s="103">
        <f ca="1"/>
        <v>1.2876705650603883E-3</v>
      </c>
      <c r="R69" s="103">
        <f ca="1"/>
        <v>6.7152929367146246E-3</v>
      </c>
      <c r="S69" s="103">
        <f ca="1"/>
        <v>6.7204500046248519E-3</v>
      </c>
      <c r="T69" s="103">
        <f ca="1"/>
        <v>6.7204242292460432E-3</v>
      </c>
      <c r="U69" s="109">
        <f t="shared" ca="1" si="2"/>
        <v>-2.5775378808753913E-4</v>
      </c>
      <c r="V69" s="109">
        <f t="shared" ca="1" si="3"/>
        <v>5.1441802208229692E-2</v>
      </c>
      <c r="W69" s="122">
        <v>8.5279543971103142E-2</v>
      </c>
      <c r="X69" s="67">
        <f t="shared" si="4"/>
        <v>3.9166666666666692</v>
      </c>
      <c r="Y69" s="66">
        <v>1.6</v>
      </c>
      <c r="Z69" s="67"/>
      <c r="AB69" s="3" t="str">
        <f ca="1"/>
        <v>T = 0.083333, k: 54, K: 0.011629, dCdT: 0.002362, d2CdK2: 255.100846, dProbdK: 269.491887, lVol: 0.004345, E[z|S]: 0.990347</v>
      </c>
      <c r="AR69" s="125">
        <f ca="1"/>
        <v>4.5833333333333339</v>
      </c>
      <c r="AS69" s="126">
        <f ca="1"/>
        <v>3.0999281673087273E-3</v>
      </c>
      <c r="AT69" s="126">
        <f ca="1"/>
        <v>1.926520328982679E-4</v>
      </c>
      <c r="AU69" s="126">
        <f ca="1"/>
        <v>0.15708794727156403</v>
      </c>
      <c r="AV69" s="126">
        <f ca="1"/>
        <v>2.4234872704882844E-2</v>
      </c>
    </row>
    <row r="70" spans="8:48" x14ac:dyDescent="0.25">
      <c r="H70" s="112">
        <f ca="1"/>
        <v>43727</v>
      </c>
      <c r="I70" s="112">
        <f ca="1"/>
        <v>43727</v>
      </c>
      <c r="J70" s="113">
        <f ca="1"/>
        <v>5.0027397260273974</v>
      </c>
      <c r="K70" s="114">
        <f ca="1"/>
        <v>2.3066385843454509E-2</v>
      </c>
      <c r="L70" s="115">
        <f ca="1"/>
        <v>2</v>
      </c>
      <c r="M70" s="115">
        <f ca="1"/>
        <v>0</v>
      </c>
      <c r="N70" s="116">
        <f ca="1"/>
        <v>2.3066385843454509E-2</v>
      </c>
      <c r="O70" s="116">
        <f ca="1"/>
        <v>5.9088531474749875E-3</v>
      </c>
      <c r="P70" s="116">
        <f ca="1"/>
        <v>5.932960065217042E-3</v>
      </c>
      <c r="Q70" s="116">
        <f ca="1"/>
        <v>5.9329456900893574E-3</v>
      </c>
      <c r="R70" s="116">
        <f ca="1"/>
        <v>6.6220000000000246E-3</v>
      </c>
      <c r="S70" s="116">
        <f ca="1"/>
        <v>6.6490164116967858E-3</v>
      </c>
      <c r="T70" s="116">
        <f ca="1"/>
        <v>6.6490003016170208E-3</v>
      </c>
      <c r="U70" s="117">
        <f t="shared" ca="1" si="2"/>
        <v>-1.6110079764999896E-4</v>
      </c>
      <c r="V70" s="117">
        <f t="shared" ca="1" si="3"/>
        <v>0.27008356656878751</v>
      </c>
      <c r="W70" s="123">
        <v>-8.7246283377697201E-2</v>
      </c>
      <c r="X70" s="67">
        <f t="shared" si="4"/>
        <v>4.0000000000000027</v>
      </c>
      <c r="Y70" s="67">
        <v>1.7</v>
      </c>
      <c r="Z70" s="67"/>
      <c r="AB70" s="3" t="str">
        <f ca="1"/>
        <v>T = 0.083333, k: 55, K: 0.011646, dCdT: 0.002375, d2CdK2: 257.003976, dProbdK: 276.918531, lVol: 0.004341, E[z|S]: 0.990337</v>
      </c>
      <c r="AR70" s="125">
        <f ca="1"/>
        <v>4.666666666666667</v>
      </c>
      <c r="AS70" s="126">
        <f ca="1"/>
        <v>2.4984688878125164E-3</v>
      </c>
      <c r="AT70" s="126">
        <f ca="1"/>
        <v>1.9310633026819779E-4</v>
      </c>
      <c r="AU70" s="126">
        <f ca="1"/>
        <v>0.12167355922506809</v>
      </c>
      <c r="AV70" s="126">
        <f ca="1"/>
        <v>2.5316636027791026E-2</v>
      </c>
    </row>
    <row r="71" spans="8:48" x14ac:dyDescent="0.25">
      <c r="H71" s="95">
        <f ca="1"/>
        <v>43727</v>
      </c>
      <c r="I71" s="95">
        <f ca="1"/>
        <v>43727</v>
      </c>
      <c r="J71" s="105">
        <f ca="1"/>
        <v>5.0027397260273974</v>
      </c>
      <c r="K71" s="64">
        <f ca="1"/>
        <v>2.3066385843454509E-2</v>
      </c>
      <c r="L71" s="102">
        <f ca="1"/>
        <v>3</v>
      </c>
      <c r="M71" s="102">
        <f ca="1"/>
        <v>1</v>
      </c>
      <c r="N71" s="103">
        <f ca="1"/>
        <v>3.7877684213557694E-2</v>
      </c>
      <c r="O71" s="103">
        <f ca="1"/>
        <v>1.710266667605446E-3</v>
      </c>
      <c r="P71" s="103">
        <f ca="1"/>
        <v>1.7110595716668491E-3</v>
      </c>
      <c r="Q71" s="103">
        <f ca="1"/>
        <v>1.6522343345754066E-2</v>
      </c>
      <c r="R71" s="103">
        <f ca="1"/>
        <v>7.4538416205418272E-3</v>
      </c>
      <c r="S71" s="103">
        <f ca="1"/>
        <v>7.4551600628484224E-3</v>
      </c>
      <c r="T71" s="103">
        <f ca="1"/>
        <v>7.4551357942289672E-3</v>
      </c>
      <c r="U71" s="109">
        <f t="shared" ca="1" si="2"/>
        <v>-2.4268619455182494E-4</v>
      </c>
      <c r="V71" s="109">
        <f t="shared" ca="1" si="3"/>
        <v>1.3063079968671232E-2</v>
      </c>
      <c r="W71" s="122">
        <v>-0.14843020481923075</v>
      </c>
      <c r="X71" s="67">
        <f t="shared" si="4"/>
        <v>4.0833333333333357</v>
      </c>
      <c r="Y71" s="66">
        <v>1.8</v>
      </c>
      <c r="Z71" s="67"/>
      <c r="AB71" s="3" t="str">
        <f ca="1"/>
        <v>T = 0.083333, k: 56, K: 0.011664, dCdT: 0.002388, d2CdK2: 258.712204, dProbdK: 262.234733, lVol: 0.004338, E[z|S]: 0.990318</v>
      </c>
      <c r="AR71" s="125">
        <f ca="1"/>
        <v>4.75</v>
      </c>
      <c r="AS71" s="126">
        <f ca="1"/>
        <v>2.2575456351988906E-3</v>
      </c>
      <c r="AT71" s="126">
        <f ca="1"/>
        <v>1.9357583820454495E-4</v>
      </c>
      <c r="AU71" s="126">
        <f ca="1"/>
        <v>0.14564713759834447</v>
      </c>
      <c r="AV71" s="126">
        <f ca="1"/>
        <v>2.6389401864193401E-2</v>
      </c>
    </row>
    <row r="72" spans="8:48" x14ac:dyDescent="0.25">
      <c r="H72" s="98">
        <f ca="1"/>
        <v>43727</v>
      </c>
      <c r="I72" s="98">
        <f ca="1"/>
        <v>43727</v>
      </c>
      <c r="J72" s="106">
        <f ca="1"/>
        <v>5.0027397260273974</v>
      </c>
      <c r="K72" s="60">
        <f ca="1"/>
        <v>2.3066385843454509E-2</v>
      </c>
      <c r="L72" s="13">
        <f ca="1"/>
        <v>4</v>
      </c>
      <c r="M72" s="13">
        <f ca="1"/>
        <v>2</v>
      </c>
      <c r="N72" s="111">
        <f ca="1"/>
        <v>5.2688982583660879E-2</v>
      </c>
      <c r="O72" s="111">
        <f ca="1"/>
        <v>4.9172342770385834E-4</v>
      </c>
      <c r="P72" s="111">
        <f ca="1"/>
        <v>4.7618665481454842E-4</v>
      </c>
      <c r="Q72" s="111">
        <f ca="1"/>
        <v>3.0098768578116931E-2</v>
      </c>
      <c r="R72" s="111">
        <f ca="1"/>
        <v>8.5162849138704262E-3</v>
      </c>
      <c r="S72" s="111">
        <f ca="1"/>
        <v>8.4574471810151264E-3</v>
      </c>
      <c r="T72" s="111">
        <f ca="1"/>
        <v>8.4573905909471024E-3</v>
      </c>
      <c r="U72" s="110">
        <f t="shared" ca="1" si="2"/>
        <v>-5.6590068023970597E-4</v>
      </c>
      <c r="V72" s="110">
        <f t="shared" ca="1" si="3"/>
        <v>-0.58866027889311823</v>
      </c>
      <c r="W72" s="124">
        <v>-0.13464905152707485</v>
      </c>
      <c r="X72" s="67">
        <f t="shared" si="4"/>
        <v>4.1666666666666687</v>
      </c>
      <c r="Y72" s="67">
        <v>1.9</v>
      </c>
      <c r="Z72" s="67"/>
      <c r="AB72" s="3" t="str">
        <f ca="1"/>
        <v>T = 0.083333, k: 57, K: 0.011684, dCdT: 0.002401, d2CdK2: 260.219262, dProbdK: 256.876847, lVol: 0.004338, E[z|S]: 0.990286</v>
      </c>
      <c r="AR72" s="125">
        <f ca="1"/>
        <v>4.833333333333333</v>
      </c>
      <c r="AS72" s="126">
        <f ca="1"/>
        <v>2.9178264359909665E-3</v>
      </c>
      <c r="AT72" s="126">
        <f ca="1"/>
        <v>1.945107908256502E-4</v>
      </c>
      <c r="AU72" s="126">
        <f ca="1"/>
        <v>0.23338807137953474</v>
      </c>
      <c r="AV72" s="126">
        <f ca="1"/>
        <v>2.7506363166119423E-2</v>
      </c>
    </row>
    <row r="73" spans="8:48" x14ac:dyDescent="0.25">
      <c r="H73" s="93">
        <f ca="1"/>
        <v>44093</v>
      </c>
      <c r="I73" s="93">
        <f ca="1"/>
        <v>44095</v>
      </c>
      <c r="J73" s="104">
        <f ca="1"/>
        <v>6.0109589041095894</v>
      </c>
      <c r="K73" s="62">
        <f ca="1"/>
        <v>2.4474706032011077E-2</v>
      </c>
      <c r="L73" s="100">
        <f ca="1"/>
        <v>0</v>
      </c>
      <c r="M73" s="100">
        <f ca="1"/>
        <v>-2</v>
      </c>
      <c r="N73" s="101">
        <f ca="1"/>
        <v>-8.1773768299124409E-3</v>
      </c>
      <c r="O73" s="101">
        <f ca="1"/>
        <v>3.288727693335966E-2</v>
      </c>
      <c r="P73" s="101">
        <f ca="1"/>
        <v>3.28736010291397E-2</v>
      </c>
      <c r="Q73" s="101">
        <f ca="1"/>
        <v>2.2150536535387648E-4</v>
      </c>
      <c r="R73" s="101">
        <f ca="1"/>
        <v>7.2726241810961044E-3</v>
      </c>
      <c r="S73" s="101">
        <f ca="1"/>
        <v>7.1965124457705303E-3</v>
      </c>
      <c r="T73" s="101">
        <f ca="1"/>
        <v>7.1964399049852211E-3</v>
      </c>
      <c r="U73" s="108">
        <f t="shared" ca="1" si="2"/>
        <v>-7.254078530916086E-4</v>
      </c>
      <c r="V73" s="108">
        <f t="shared" ca="1" si="3"/>
        <v>-0.76148005718228684</v>
      </c>
      <c r="W73" s="121">
        <v>-6.6438129757064729E-2</v>
      </c>
      <c r="X73" s="67">
        <f t="shared" si="4"/>
        <v>4.2500000000000018</v>
      </c>
      <c r="Y73" s="66">
        <v>2</v>
      </c>
      <c r="Z73" s="67"/>
      <c r="AB73" s="3" t="str">
        <f ca="1"/>
        <v>T = 0.083333, k: 58, K: 0.011703, dCdT: 0.002414, d2CdK2: 261.727101, dProbdK: 259.118643, lVol: 0.004338, E[z|S]: 0.990246</v>
      </c>
      <c r="AR73" s="125">
        <f ca="1"/>
        <v>4.9166666666666661</v>
      </c>
      <c r="AS73" s="126">
        <f ca="1"/>
        <v>4.601720197018642E-3</v>
      </c>
      <c r="AT73" s="126">
        <f ca="1"/>
        <v>1.9565251946363163E-4</v>
      </c>
      <c r="AU73" s="126">
        <f ca="1"/>
        <v>0.17404223339995264</v>
      </c>
      <c r="AV73" s="126">
        <f ca="1"/>
        <v>2.8748352629445237E-2</v>
      </c>
    </row>
    <row r="74" spans="8:48" x14ac:dyDescent="0.25">
      <c r="H74" s="95">
        <f ca="1"/>
        <v>44093</v>
      </c>
      <c r="I74" s="95">
        <f ca="1"/>
        <v>44095</v>
      </c>
      <c r="J74" s="105">
        <f ca="1"/>
        <v>6.0109589041095894</v>
      </c>
      <c r="K74" s="64">
        <f ca="1"/>
        <v>2.4474706032011077E-2</v>
      </c>
      <c r="L74" s="102">
        <f ca="1"/>
        <v>1</v>
      </c>
      <c r="M74" s="102">
        <f ca="1"/>
        <v>-1</v>
      </c>
      <c r="N74" s="103">
        <f ca="1"/>
        <v>8.1486646010493179E-3</v>
      </c>
      <c r="O74" s="103">
        <f ca="1"/>
        <v>1.7748941808011138E-2</v>
      </c>
      <c r="P74" s="103">
        <f ca="1"/>
        <v>1.7740117862095214E-2</v>
      </c>
      <c r="Q74" s="103">
        <f ca="1"/>
        <v>1.4140634019307275E-3</v>
      </c>
      <c r="R74" s="103">
        <f ca="1"/>
        <v>6.7638535239069797E-3</v>
      </c>
      <c r="S74" s="103">
        <f ca="1"/>
        <v>6.7491911254076173E-3</v>
      </c>
      <c r="T74" s="103">
        <f ca="1"/>
        <v>6.7491694524087729E-3</v>
      </c>
      <c r="U74" s="109">
        <f t="shared" ca="1" si="2"/>
        <v>-2.1672998844375624E-4</v>
      </c>
      <c r="V74" s="109">
        <f t="shared" ca="1" si="3"/>
        <v>-0.14673234998784956</v>
      </c>
      <c r="W74" s="122">
        <v>6.903601306199221E-2</v>
      </c>
      <c r="X74" s="67">
        <f t="shared" si="4"/>
        <v>4.3333333333333348</v>
      </c>
      <c r="Y74" s="67">
        <v>2.1</v>
      </c>
      <c r="Z74" s="67"/>
      <c r="AB74" s="3" t="str">
        <f ca="1"/>
        <v>T = 0.083333, k: 59, K: 0.011722, dCdT: 0.002427, d2CdK2: 263.012550, dProbdK: 257.238865, lVol: 0.004338, E[z|S]: 0.990208</v>
      </c>
      <c r="AR74" s="125">
        <f ca="1"/>
        <v>4.9999999999999991</v>
      </c>
      <c r="AS74" s="126">
        <f ca="1"/>
        <v>4.6380419611142523E-3</v>
      </c>
      <c r="AT74" s="126">
        <f ca="1"/>
        <v>1.9613090343177842E-4</v>
      </c>
      <c r="AU74" s="126">
        <f ca="1"/>
        <v>0.15606085504140108</v>
      </c>
      <c r="AV74" s="126">
        <f ca="1"/>
        <v>3.00900154865145E-2</v>
      </c>
    </row>
    <row r="75" spans="8:48" x14ac:dyDescent="0.25">
      <c r="H75" s="112">
        <f ca="1"/>
        <v>44093</v>
      </c>
      <c r="I75" s="112">
        <f ca="1"/>
        <v>44095</v>
      </c>
      <c r="J75" s="113">
        <f ca="1"/>
        <v>6.0109589041095894</v>
      </c>
      <c r="K75" s="114">
        <f ca="1"/>
        <v>2.4474706032011077E-2</v>
      </c>
      <c r="L75" s="115">
        <f ca="1"/>
        <v>2</v>
      </c>
      <c r="M75" s="115">
        <f ca="1"/>
        <v>0</v>
      </c>
      <c r="N75" s="116">
        <f ca="1"/>
        <v>2.4474706032011077E-2</v>
      </c>
      <c r="O75" s="116">
        <f ca="1"/>
        <v>6.5131481983961535E-3</v>
      </c>
      <c r="P75" s="116">
        <f ca="1"/>
        <v>6.5293457250321868E-3</v>
      </c>
      <c r="Q75" s="116">
        <f ca="1"/>
        <v>6.5293324684887882E-3</v>
      </c>
      <c r="R75" s="116">
        <f ca="1"/>
        <v>6.6589999999999983E-3</v>
      </c>
      <c r="S75" s="116">
        <f ca="1"/>
        <v>6.6755602449973268E-3</v>
      </c>
      <c r="T75" s="116">
        <f ca="1"/>
        <v>6.6755466915943019E-3</v>
      </c>
      <c r="U75" s="117">
        <f t="shared" ca="1" si="2"/>
        <v>-1.355340302489072E-4</v>
      </c>
      <c r="V75" s="117">
        <f t="shared" ca="1" si="3"/>
        <v>0.16553468295816068</v>
      </c>
      <c r="W75" s="123">
        <v>9.4173232542838631E-2</v>
      </c>
      <c r="X75" s="67">
        <f t="shared" si="4"/>
        <v>4.4166666666666679</v>
      </c>
      <c r="Y75" s="66">
        <v>2.2000000000000002</v>
      </c>
      <c r="Z75" s="67"/>
      <c r="AB75" s="3" t="str">
        <f ca="1"/>
        <v>T = 0.083333, k: 60, K: 0.011743, dCdT: 0.002440, d2CdK2: 264.852170, dProbdK: 250.958225, lVol: 0.004335, E[z|S]: 0.990154</v>
      </c>
      <c r="AR75" s="125">
        <f ca="1"/>
        <v>5.0833333333333321</v>
      </c>
      <c r="AS75" s="126">
        <f ca="1"/>
        <v>5.1063140399123484E-3</v>
      </c>
      <c r="AT75" s="126">
        <f ca="1"/>
        <v>1.9627253760397359E-4</v>
      </c>
      <c r="AU75" s="126">
        <f ca="1"/>
        <v>0.1096302923882233</v>
      </c>
      <c r="AV75" s="126">
        <f ca="1"/>
        <v>3.1481209722235858E-2</v>
      </c>
    </row>
    <row r="76" spans="8:48" x14ac:dyDescent="0.25">
      <c r="H76" s="95">
        <f ca="1"/>
        <v>44093</v>
      </c>
      <c r="I76" s="95">
        <f ca="1"/>
        <v>44095</v>
      </c>
      <c r="J76" s="105">
        <f ca="1"/>
        <v>6.0109589041095894</v>
      </c>
      <c r="K76" s="64">
        <f ca="1"/>
        <v>2.4474706032011077E-2</v>
      </c>
      <c r="L76" s="102">
        <f ca="1"/>
        <v>3</v>
      </c>
      <c r="M76" s="102">
        <f ca="1"/>
        <v>1</v>
      </c>
      <c r="N76" s="103">
        <f ca="1"/>
        <v>4.0800747462972839E-2</v>
      </c>
      <c r="O76" s="103">
        <f ca="1"/>
        <v>1.939429806988054E-3</v>
      </c>
      <c r="P76" s="103">
        <f ca="1"/>
        <v>1.9338077349016747E-3</v>
      </c>
      <c r="Q76" s="103">
        <f ca="1"/>
        <v>1.8259835681979392E-2</v>
      </c>
      <c r="R76" s="103">
        <f ca="1"/>
        <v>7.5774469933838516E-3</v>
      </c>
      <c r="S76" s="103">
        <f ca="1"/>
        <v>7.5689864281116856E-3</v>
      </c>
      <c r="T76" s="103">
        <f ca="1"/>
        <v>7.5689661276411337E-3</v>
      </c>
      <c r="U76" s="109">
        <f t="shared" ca="1" si="2"/>
        <v>-2.0300470551966321E-4</v>
      </c>
      <c r="V76" s="109">
        <f t="shared" ca="1" si="3"/>
        <v>-8.4707155074423626E-2</v>
      </c>
      <c r="W76" s="122">
        <v>-0.10115325084720204</v>
      </c>
      <c r="X76" s="67">
        <f t="shared" si="4"/>
        <v>4.5000000000000009</v>
      </c>
      <c r="Y76" s="67">
        <v>2.2999999999999998</v>
      </c>
      <c r="Z76" s="67"/>
      <c r="AB76" s="3" t="str">
        <f ca="1"/>
        <v>T = 0.083333, k: 61, K: 0.011762, dCdT: 0.002452, d2CdK2: 266.562170, dProbdK: 269.427064, lVol: 0.004332, E[z|S]: 0.990132</v>
      </c>
      <c r="AR76" s="125">
        <f ca="1"/>
        <v>5.1666666666666652</v>
      </c>
      <c r="AS76" s="126">
        <f ca="1"/>
        <v>5.3531014896548469E-3</v>
      </c>
      <c r="AT76" s="126">
        <f ca="1"/>
        <v>1.9654836618245792E-4</v>
      </c>
      <c r="AU76" s="126">
        <f ca="1"/>
        <v>0.17174287094965091</v>
      </c>
      <c r="AV76" s="126">
        <f ca="1"/>
        <v>3.2930796787038877E-2</v>
      </c>
    </row>
    <row r="77" spans="8:48" x14ac:dyDescent="0.25">
      <c r="H77" s="98">
        <f ca="1"/>
        <v>44093</v>
      </c>
      <c r="I77" s="98">
        <f ca="1"/>
        <v>44095</v>
      </c>
      <c r="J77" s="106">
        <f ca="1"/>
        <v>6.0109589041095894</v>
      </c>
      <c r="K77" s="60">
        <f ca="1"/>
        <v>2.4474706032011077E-2</v>
      </c>
      <c r="L77" s="13">
        <f ca="1"/>
        <v>4</v>
      </c>
      <c r="M77" s="13">
        <f ca="1"/>
        <v>2</v>
      </c>
      <c r="N77" s="111">
        <f ca="1"/>
        <v>5.7126788893934591E-2</v>
      </c>
      <c r="O77" s="111">
        <f ca="1"/>
        <v>5.9358014206278452E-4</v>
      </c>
      <c r="P77" s="111">
        <f ca="1"/>
        <v>5.7632726804545417E-4</v>
      </c>
      <c r="Q77" s="111">
        <f ca="1"/>
        <v>3.322839641874438E-2</v>
      </c>
      <c r="R77" s="111">
        <f ca="1"/>
        <v>8.7363551270804446E-3</v>
      </c>
      <c r="S77" s="111">
        <f ca="1"/>
        <v>8.6795475078967708E-3</v>
      </c>
      <c r="T77" s="111">
        <f ca="1"/>
        <v>8.6795020140474841E-3</v>
      </c>
      <c r="U77" s="110">
        <f t="shared" ca="1" si="2"/>
        <v>-4.5493849286717958E-4</v>
      </c>
      <c r="V77" s="110">
        <f t="shared" ca="1" si="3"/>
        <v>-0.56830366108318042</v>
      </c>
      <c r="W77" s="124">
        <v>-0.24645079829932817</v>
      </c>
      <c r="X77" s="67">
        <f t="shared" si="4"/>
        <v>4.5833333333333339</v>
      </c>
      <c r="Y77" s="66">
        <v>2.4</v>
      </c>
      <c r="Z77" s="67"/>
      <c r="AB77" s="3" t="str">
        <f ca="1"/>
        <v>T = 0.083333, k: 62, K: 0.011780, dCdT: 0.002464, d2CdK2: 268.220478, dProbdK: 273.266102, lVol: 0.004329, E[z|S]: 0.990129</v>
      </c>
      <c r="AR77" s="125">
        <f ca="1"/>
        <v>5.2499999999999982</v>
      </c>
      <c r="AS77" s="126">
        <f ca="1"/>
        <v>5.7298237300048172E-3</v>
      </c>
      <c r="AT77" s="126">
        <f ca="1"/>
        <v>1.9694583165400436E-4</v>
      </c>
      <c r="AU77" s="126">
        <f ca="1"/>
        <v>0.12284713028083381</v>
      </c>
      <c r="AV77" s="126">
        <f ca="1"/>
        <v>3.4434750621569456E-2</v>
      </c>
    </row>
    <row r="78" spans="8:48" x14ac:dyDescent="0.25">
      <c r="H78" s="93">
        <f ca="1"/>
        <v>44458</v>
      </c>
      <c r="I78" s="93">
        <f ca="1"/>
        <v>44459</v>
      </c>
      <c r="J78" s="104">
        <f ca="1"/>
        <v>7.0082191780821921</v>
      </c>
      <c r="K78" s="62">
        <f ca="1"/>
        <v>2.5499007504178224E-2</v>
      </c>
      <c r="L78" s="100">
        <f ca="1"/>
        <v>0</v>
      </c>
      <c r="M78" s="100">
        <f ca="1"/>
        <v>-2</v>
      </c>
      <c r="N78" s="101">
        <f ca="1"/>
        <v>-9.9325110257548199E-3</v>
      </c>
      <c r="O78" s="101">
        <f ca="1"/>
        <v>3.5696657334336919E-2</v>
      </c>
      <c r="P78" s="101">
        <f ca="1"/>
        <v>3.5680818183688789E-2</v>
      </c>
      <c r="Q78" s="101">
        <f ca="1"/>
        <v>2.4927911767379447E-4</v>
      </c>
      <c r="R78" s="101">
        <f ca="1"/>
        <v>7.3583542151909294E-3</v>
      </c>
      <c r="S78" s="101">
        <f ca="1"/>
        <v>7.2785046406729495E-3</v>
      </c>
      <c r="T78" s="101">
        <f ca="1"/>
        <v>7.2783991872319284E-3</v>
      </c>
      <c r="U78" s="108">
        <f t="shared" ca="1" si="2"/>
        <v>-1.0545344102108611E-3</v>
      </c>
      <c r="V78" s="108">
        <f t="shared" ca="1" si="3"/>
        <v>-0.79902301238490503</v>
      </c>
      <c r="W78" s="121">
        <v>-0.22772433087000188</v>
      </c>
      <c r="X78" s="67">
        <f t="shared" si="4"/>
        <v>4.666666666666667</v>
      </c>
      <c r="Y78" s="67">
        <v>2.5000000000000102</v>
      </c>
      <c r="Z78" s="67"/>
      <c r="AB78" s="3" t="str">
        <f ca="1"/>
        <v>T = 0.083333, k: 63, K: 0.011798, dCdT: 0.002475, d2CdK2: 269.751572, dProbdK: 273.072317, lVol: 0.004326, E[z|S]: 0.990154</v>
      </c>
      <c r="AR78" s="125">
        <f ca="1"/>
        <v>5.3333333333333313</v>
      </c>
      <c r="AS78" s="126">
        <f ca="1"/>
        <v>6.1950517585166471E-3</v>
      </c>
      <c r="AT78" s="126">
        <f ca="1"/>
        <v>1.9700930025099553E-4</v>
      </c>
      <c r="AU78" s="126">
        <f ca="1"/>
        <v>0.1185256177206668</v>
      </c>
      <c r="AV78" s="126">
        <f ca="1"/>
        <v>3.6001912778047429E-2</v>
      </c>
    </row>
    <row r="79" spans="8:48" x14ac:dyDescent="0.25">
      <c r="H79" s="95">
        <f ca="1"/>
        <v>44458</v>
      </c>
      <c r="I79" s="95">
        <f ca="1"/>
        <v>44459</v>
      </c>
      <c r="J79" s="105">
        <f ca="1"/>
        <v>7.0082191780821921</v>
      </c>
      <c r="K79" s="64">
        <f ca="1"/>
        <v>2.5499007504178224E-2</v>
      </c>
      <c r="L79" s="102">
        <f ca="1"/>
        <v>1</v>
      </c>
      <c r="M79" s="102">
        <f ca="1"/>
        <v>-1</v>
      </c>
      <c r="N79" s="103">
        <f ca="1"/>
        <v>7.7832482392117021E-3</v>
      </c>
      <c r="O79" s="103">
        <f ca="1"/>
        <v>1.9266580196032047E-2</v>
      </c>
      <c r="P79" s="103">
        <f ca="1"/>
        <v>1.9260389332862182E-2</v>
      </c>
      <c r="Q79" s="103">
        <f ca="1"/>
        <v>1.544609144976588E-3</v>
      </c>
      <c r="R79" s="103">
        <f ca="1"/>
        <v>6.8078178616723202E-3</v>
      </c>
      <c r="S79" s="103">
        <f ca="1"/>
        <v>6.7983084767518753E-3</v>
      </c>
      <c r="T79" s="103">
        <f ca="1"/>
        <v>6.7982763165747627E-3</v>
      </c>
      <c r="U79" s="109">
        <f t="shared" ca="1" si="2"/>
        <v>-3.2160177112529331E-4</v>
      </c>
      <c r="V79" s="109">
        <f t="shared" ca="1" si="3"/>
        <v>-9.5254650090007345E-2</v>
      </c>
      <c r="W79" s="122">
        <v>-8.2292995239015634E-2</v>
      </c>
      <c r="X79" s="67">
        <f t="shared" si="4"/>
        <v>4.75</v>
      </c>
      <c r="Y79" s="66">
        <v>2.6</v>
      </c>
      <c r="Z79" s="67"/>
      <c r="AB79" s="3" t="str">
        <f ca="1"/>
        <v>T = 0.083333, k: 64, K: 0.011817, dCdT: 0.002486, d2CdK2: 271.204797, dProbdK: 271.263592, lVol: 0.004324, E[z|S]: 0.990205</v>
      </c>
      <c r="AR79" s="125">
        <f ca="1"/>
        <v>5.4166666666666643</v>
      </c>
      <c r="AS79" s="126">
        <f ca="1"/>
        <v>7.0604592923812128E-3</v>
      </c>
      <c r="AT79" s="126">
        <f ca="1"/>
        <v>1.9676791583797274E-4</v>
      </c>
      <c r="AU79" s="126">
        <f ca="1"/>
        <v>6.7522486467792658E-2</v>
      </c>
      <c r="AV79" s="126">
        <f ca="1"/>
        <v>3.7652341883051006E-2</v>
      </c>
    </row>
    <row r="80" spans="8:48" x14ac:dyDescent="0.25">
      <c r="H80" s="112">
        <f ca="1"/>
        <v>44458</v>
      </c>
      <c r="I80" s="112">
        <f ca="1"/>
        <v>44459</v>
      </c>
      <c r="J80" s="113">
        <f ca="1"/>
        <v>7.0082191780821921</v>
      </c>
      <c r="K80" s="114">
        <f ca="1"/>
        <v>2.5499007504178224E-2</v>
      </c>
      <c r="L80" s="115">
        <f ca="1"/>
        <v>2</v>
      </c>
      <c r="M80" s="115">
        <f ca="1"/>
        <v>0</v>
      </c>
      <c r="N80" s="116">
        <f ca="1"/>
        <v>2.5499007504178224E-2</v>
      </c>
      <c r="O80" s="116">
        <f ca="1"/>
        <v>7.0675654002085534E-3</v>
      </c>
      <c r="P80" s="116">
        <f ca="1"/>
        <v>7.0925683923622543E-3</v>
      </c>
      <c r="Q80" s="116">
        <f ca="1"/>
        <v>7.0925470826059215E-3</v>
      </c>
      <c r="R80" s="116">
        <f ca="1"/>
        <v>6.6919999999999992E-3</v>
      </c>
      <c r="S80" s="116">
        <f ca="1"/>
        <v>6.7156743509282028E-3</v>
      </c>
      <c r="T80" s="116">
        <f ca="1"/>
        <v>6.7156541735571701E-3</v>
      </c>
      <c r="U80" s="117">
        <f t="shared" ref="U80:U101" ca="1" si="5">(T80-S80)*10000</f>
        <v>-2.017737103267303E-4</v>
      </c>
      <c r="V80" s="117">
        <f t="shared" ref="V80:V101" ca="1" si="6">(0.5*(S80+T80)-R80)*10000</f>
        <v>0.23664262242687265</v>
      </c>
      <c r="W80" s="123">
        <v>-0.12272943495565333</v>
      </c>
      <c r="X80" s="67">
        <f t="shared" si="4"/>
        <v>4.833333333333333</v>
      </c>
      <c r="Y80" s="67">
        <v>2.7</v>
      </c>
      <c r="Z80" s="67"/>
      <c r="AB80" s="3" t="str">
        <f ca="1"/>
        <v>T = 0.083333, k: 65, K: 0.011835, dCdT: 0.002496, d2CdK2: 272.280448, dProbdK: 287.935543, lVol: 0.004324, E[z|S]: 0.990241</v>
      </c>
      <c r="AR80" s="125">
        <f ca="1"/>
        <v>5.4999999999999973</v>
      </c>
      <c r="AS80" s="126">
        <f ca="1"/>
        <v>6.0155093689212187E-3</v>
      </c>
      <c r="AT80" s="126">
        <f ca="1"/>
        <v>1.9635528981237259E-4</v>
      </c>
      <c r="AU80" s="126">
        <f ca="1"/>
        <v>4.4938644270734004E-2</v>
      </c>
      <c r="AV80" s="126">
        <f ca="1"/>
        <v>3.9322767472697605E-2</v>
      </c>
    </row>
    <row r="81" spans="8:48" x14ac:dyDescent="0.25">
      <c r="H81" s="95">
        <f ca="1"/>
        <v>44458</v>
      </c>
      <c r="I81" s="95">
        <f ca="1"/>
        <v>44459</v>
      </c>
      <c r="J81" s="105">
        <f ca="1"/>
        <v>7.0082191780821921</v>
      </c>
      <c r="K81" s="64">
        <f ca="1"/>
        <v>2.5499007504178224E-2</v>
      </c>
      <c r="L81" s="102">
        <f ca="1"/>
        <v>3</v>
      </c>
      <c r="M81" s="102">
        <f ca="1"/>
        <v>1</v>
      </c>
      <c r="N81" s="103">
        <f ca="1"/>
        <v>4.321476676914475E-2</v>
      </c>
      <c r="O81" s="103">
        <f ca="1"/>
        <v>2.158649830930396E-3</v>
      </c>
      <c r="P81" s="103">
        <f ca="1"/>
        <v>2.160680263152066E-3</v>
      </c>
      <c r="Q81" s="103">
        <f ca="1"/>
        <v>1.987641783152494E-2</v>
      </c>
      <c r="R81" s="103">
        <f ca="1"/>
        <v>7.6901237111197404E-3</v>
      </c>
      <c r="S81" s="103">
        <f ca="1"/>
        <v>7.6929307703984748E-3</v>
      </c>
      <c r="T81" s="103">
        <f ca="1"/>
        <v>7.6929007790974861E-3</v>
      </c>
      <c r="U81" s="109">
        <f t="shared" ca="1" si="5"/>
        <v>-2.9991300988692349E-4</v>
      </c>
      <c r="V81" s="109">
        <f t="shared" ca="1" si="6"/>
        <v>2.7920636282404224E-2</v>
      </c>
      <c r="W81" s="122">
        <v>-0.38720325523417148</v>
      </c>
      <c r="X81" s="67">
        <f t="shared" si="4"/>
        <v>4.9166666666666661</v>
      </c>
      <c r="Y81" s="66">
        <v>2.80000000000001</v>
      </c>
      <c r="Z81" s="67"/>
      <c r="AB81" s="3" t="str">
        <f ca="1"/>
        <v>T = 0.083333, k: 66, K: 0.011851, dCdT: 0.002506, d2CdK2: 273.188801, dProbdK: 287.357850, lVol: 0.004325, E[z|S]: 0.990253</v>
      </c>
      <c r="AR81" s="125">
        <f ca="1"/>
        <v>5.5833333333333304</v>
      </c>
      <c r="AS81" s="126">
        <f ca="1"/>
        <v>6.6621191291223059E-3</v>
      </c>
      <c r="AT81" s="126">
        <f ca="1"/>
        <v>1.9618324651436448E-4</v>
      </c>
      <c r="AU81" s="126">
        <f ca="1"/>
        <v>9.9680044601919413E-2</v>
      </c>
      <c r="AV81" s="126">
        <f ca="1"/>
        <v>4.1003683468548081E-2</v>
      </c>
    </row>
    <row r="82" spans="8:48" x14ac:dyDescent="0.25">
      <c r="H82" s="98">
        <f ca="1"/>
        <v>44458</v>
      </c>
      <c r="I82" s="98">
        <f ca="1"/>
        <v>44459</v>
      </c>
      <c r="J82" s="106">
        <f ca="1"/>
        <v>7.0082191780821921</v>
      </c>
      <c r="K82" s="60">
        <f ca="1"/>
        <v>2.5499007504178224E-2</v>
      </c>
      <c r="L82" s="13">
        <f ca="1"/>
        <v>4</v>
      </c>
      <c r="M82" s="13">
        <f ca="1"/>
        <v>2</v>
      </c>
      <c r="N82" s="111">
        <f ca="1"/>
        <v>6.0930526034111268E-2</v>
      </c>
      <c r="O82" s="111">
        <f ca="1"/>
        <v>6.9688638055336559E-4</v>
      </c>
      <c r="P82" s="111">
        <f ca="1"/>
        <v>6.8694352742760818E-4</v>
      </c>
      <c r="Q82" s="111">
        <f ca="1"/>
        <v>3.6118439973930064E-2</v>
      </c>
      <c r="R82" s="111">
        <f ca="1"/>
        <v>8.9361480320207347E-3</v>
      </c>
      <c r="S82" s="111">
        <f ca="1"/>
        <v>8.9071418446079343E-3</v>
      </c>
      <c r="T82" s="111">
        <f ca="1"/>
        <v>8.9070771836504779E-3</v>
      </c>
      <c r="U82" s="110">
        <f t="shared" ca="1" si="5"/>
        <v>-6.4660957456441626E-4</v>
      </c>
      <c r="V82" s="110">
        <f t="shared" ca="1" si="6"/>
        <v>-0.29038517891528604</v>
      </c>
      <c r="W82" s="124">
        <v>-0.46721567832443828</v>
      </c>
      <c r="X82" s="67">
        <f t="shared" si="4"/>
        <v>4.9999999999999991</v>
      </c>
      <c r="Y82" s="67">
        <v>2.9000000000000101</v>
      </c>
      <c r="Z82" s="67"/>
      <c r="AB82" s="3" t="str">
        <f ca="1"/>
        <v>T = 0.083333, k: 67, K: 0.011870, dCdT: 0.002516, d2CdK2: 274.089848, dProbdK: 279.098059, lVol: 0.004327, E[z|S]: 0.990265</v>
      </c>
      <c r="AR82" s="125">
        <f ca="1"/>
        <v>5.6666666666666634</v>
      </c>
      <c r="AS82" s="126">
        <f ca="1"/>
        <v>6.0738303766320204E-3</v>
      </c>
      <c r="AT82" s="126">
        <f ca="1"/>
        <v>1.9592141081709941E-4</v>
      </c>
      <c r="AU82" s="126">
        <f ca="1"/>
        <v>5.5090196080726225E-2</v>
      </c>
      <c r="AV82" s="126">
        <f ca="1"/>
        <v>4.2713684792967867E-2</v>
      </c>
    </row>
    <row r="83" spans="8:48" x14ac:dyDescent="0.25">
      <c r="H83" s="93">
        <f ca="1"/>
        <v>44823</v>
      </c>
      <c r="I83" s="93">
        <f ca="1"/>
        <v>44823</v>
      </c>
      <c r="J83" s="104">
        <f ca="1"/>
        <v>8.0054794520547947</v>
      </c>
      <c r="K83" s="62">
        <f ca="1"/>
        <v>2.6174519896190834E-2</v>
      </c>
      <c r="L83" s="100">
        <f ca="1"/>
        <v>0</v>
      </c>
      <c r="M83" s="100">
        <f ca="1"/>
        <v>-2</v>
      </c>
      <c r="N83" s="101">
        <f ca="1"/>
        <v>-1.1518688265245453E-2</v>
      </c>
      <c r="O83" s="101">
        <f ca="1"/>
        <v>3.7985345820402819E-2</v>
      </c>
      <c r="P83" s="101">
        <f ca="1"/>
        <v>3.7976365990745574E-2</v>
      </c>
      <c r="Q83" s="101">
        <f ca="1"/>
        <v>2.8313719922068713E-4</v>
      </c>
      <c r="R83" s="101">
        <f ca="1"/>
        <v>7.3704523430484954E-3</v>
      </c>
      <c r="S83" s="101">
        <f ca="1"/>
        <v>7.3293316145521554E-3</v>
      </c>
      <c r="T83" s="101">
        <f ca="1"/>
        <v>7.3292362665190016E-3</v>
      </c>
      <c r="U83" s="108">
        <f t="shared" ca="1" si="5"/>
        <v>-9.534803315381507E-4</v>
      </c>
      <c r="V83" s="108">
        <f t="shared" ca="1" si="6"/>
        <v>-0.41168402512916508</v>
      </c>
      <c r="W83" s="121">
        <v>0.20276507347235032</v>
      </c>
      <c r="X83" s="67">
        <f t="shared" si="4"/>
        <v>5.0833333333333321</v>
      </c>
      <c r="Y83" s="66">
        <v>3.0000000000000102</v>
      </c>
      <c r="Z83" s="67"/>
      <c r="AB83" s="3" t="str">
        <f ca="1"/>
        <v>T = 0.083333, k: 68, K: 0.011887, dCdT: 0.002525, d2CdK2: 274.915430, dProbdK: 264.021499, lVol: 0.004328, E[z|S]: 0.990274</v>
      </c>
      <c r="AR83" s="125">
        <f ca="1"/>
        <v>5.7499999999999964</v>
      </c>
      <c r="AS83" s="126">
        <f ca="1"/>
        <v>5.4380030314463137E-3</v>
      </c>
      <c r="AT83" s="126">
        <f ca="1"/>
        <v>1.9548969748540829E-4</v>
      </c>
      <c r="AU83" s="126">
        <f ca="1"/>
        <v>4.9212578060186626E-2</v>
      </c>
      <c r="AV83" s="126">
        <f ca="1"/>
        <v>4.4398860818164777E-2</v>
      </c>
    </row>
    <row r="84" spans="8:48" x14ac:dyDescent="0.25">
      <c r="H84" s="95">
        <f ca="1"/>
        <v>44823</v>
      </c>
      <c r="I84" s="95">
        <f ca="1"/>
        <v>44823</v>
      </c>
      <c r="J84" s="105">
        <f ca="1"/>
        <v>8.0054794520547947</v>
      </c>
      <c r="K84" s="64">
        <f ca="1"/>
        <v>2.6174519896190834E-2</v>
      </c>
      <c r="L84" s="102">
        <f ca="1"/>
        <v>1</v>
      </c>
      <c r="M84" s="102">
        <f ca="1"/>
        <v>-1</v>
      </c>
      <c r="N84" s="103">
        <f ca="1"/>
        <v>7.3279158154726902E-3</v>
      </c>
      <c r="O84" s="103">
        <f ca="1"/>
        <v>2.0503379728241823E-2</v>
      </c>
      <c r="P84" s="103">
        <f ca="1"/>
        <v>2.0509510305928947E-2</v>
      </c>
      <c r="Q84" s="103">
        <f ca="1"/>
        <v>1.6628851980217409E-3</v>
      </c>
      <c r="R84" s="103">
        <f ca="1"/>
        <v>6.7862725894529243E-3</v>
      </c>
      <c r="S84" s="103">
        <f ca="1"/>
        <v>6.795059402681154E-3</v>
      </c>
      <c r="T84" s="103">
        <f ca="1"/>
        <v>6.7950292835810746E-3</v>
      </c>
      <c r="U84" s="109">
        <f t="shared" ca="1" si="5"/>
        <v>-3.0119100079446792E-4</v>
      </c>
      <c r="V84" s="109">
        <f t="shared" ca="1" si="6"/>
        <v>8.7717536781896019E-2</v>
      </c>
      <c r="W84" s="122">
        <v>0.1325575558557609</v>
      </c>
      <c r="X84" s="67">
        <f t="shared" si="4"/>
        <v>5.1666666666666652</v>
      </c>
      <c r="Z84" s="67"/>
      <c r="AB84" s="3" t="str">
        <f ca="1"/>
        <v>T = 0.083333, k: 69, K: 0.011907, dCdT: 0.002535, d2CdK2: 275.972708, dProbdK: 256.314312, lVol: 0.004328, E[z|S]: 0.990259</v>
      </c>
      <c r="AR84" s="125">
        <f ca="1"/>
        <v>5.8333333333333295</v>
      </c>
      <c r="AS84" s="126">
        <f ca="1"/>
        <v>5.5414274292901744E-3</v>
      </c>
      <c r="AT84" s="126">
        <f ca="1"/>
        <v>1.9481906954559971E-4</v>
      </c>
      <c r="AU84" s="126">
        <f ca="1"/>
        <v>2.5097535199507644E-2</v>
      </c>
      <c r="AV84" s="126">
        <f ca="1"/>
        <v>4.6087514054937689E-2</v>
      </c>
    </row>
    <row r="85" spans="8:48" x14ac:dyDescent="0.25">
      <c r="H85" s="112">
        <f ca="1"/>
        <v>44823</v>
      </c>
      <c r="I85" s="112">
        <f ca="1"/>
        <v>44823</v>
      </c>
      <c r="J85" s="113">
        <f ca="1"/>
        <v>8.0054794520547947</v>
      </c>
      <c r="K85" s="114">
        <f ca="1"/>
        <v>2.6174519896190834E-2</v>
      </c>
      <c r="L85" s="115">
        <f ca="1"/>
        <v>2</v>
      </c>
      <c r="M85" s="115">
        <f ca="1"/>
        <v>0</v>
      </c>
      <c r="N85" s="116">
        <f ca="1"/>
        <v>2.6174519896190834E-2</v>
      </c>
      <c r="O85" s="116">
        <f ca="1"/>
        <v>7.518707209784644E-3</v>
      </c>
      <c r="P85" s="116">
        <f ca="1"/>
        <v>7.543957696656332E-3</v>
      </c>
      <c r="Q85" s="116">
        <f ca="1"/>
        <v>7.5439362723668238E-3</v>
      </c>
      <c r="R85" s="116">
        <f ca="1"/>
        <v>6.6609999999999872E-3</v>
      </c>
      <c r="S85" s="116">
        <f ca="1"/>
        <v>6.6833700016983421E-3</v>
      </c>
      <c r="T85" s="116">
        <f ca="1"/>
        <v>6.6833510214151055E-3</v>
      </c>
      <c r="U85" s="117">
        <f t="shared" ca="1" si="5"/>
        <v>-1.8980283236595674E-4</v>
      </c>
      <c r="V85" s="117">
        <f t="shared" ca="1" si="6"/>
        <v>0.22360511556736123</v>
      </c>
      <c r="W85" s="123">
        <v>0.18547190598744956</v>
      </c>
      <c r="X85" s="67">
        <f t="shared" si="4"/>
        <v>5.2499999999999982</v>
      </c>
      <c r="Z85" s="67"/>
      <c r="AB85" s="3" t="str">
        <f ca="1"/>
        <v>T = 0.083333, k: 70, K: 0.011925, dCdT: 0.002545, d2CdK2: 277.427996, dProbdK: 273.892654, lVol: 0.004325, E[z|S]: 0.990197</v>
      </c>
      <c r="AR85" s="125">
        <f ca="1"/>
        <v>5.9166666666666625</v>
      </c>
      <c r="AS85" s="126">
        <f ca="1"/>
        <v>4.870483253133235E-3</v>
      </c>
      <c r="AT85" s="126">
        <f ca="1"/>
        <v>1.9411303261504509E-4</v>
      </c>
      <c r="AU85" s="126">
        <f ca="1"/>
        <v>2.4109394143303344E-2</v>
      </c>
      <c r="AV85" s="126">
        <f ca="1"/>
        <v>4.7777619309656551E-2</v>
      </c>
    </row>
    <row r="86" spans="8:48" x14ac:dyDescent="0.25">
      <c r="H86" s="95">
        <f ca="1"/>
        <v>44823</v>
      </c>
      <c r="I86" s="95">
        <f ca="1"/>
        <v>44823</v>
      </c>
      <c r="J86" s="105">
        <f ca="1"/>
        <v>8.0054794520547947</v>
      </c>
      <c r="K86" s="64">
        <f ca="1"/>
        <v>2.6174519896190834E-2</v>
      </c>
      <c r="L86" s="102">
        <f ca="1"/>
        <v>3</v>
      </c>
      <c r="M86" s="102">
        <f ca="1"/>
        <v>1</v>
      </c>
      <c r="N86" s="103">
        <f ca="1"/>
        <v>4.502112397690898E-2</v>
      </c>
      <c r="O86" s="103">
        <f ca="1"/>
        <v>2.3505806955718654E-3</v>
      </c>
      <c r="P86" s="103">
        <f ca="1"/>
        <v>2.3602899505112932E-3</v>
      </c>
      <c r="Q86" s="103">
        <f ca="1"/>
        <v>2.1206872209839647E-2</v>
      </c>
      <c r="R86" s="103">
        <f ca="1"/>
        <v>7.7242994549677913E-3</v>
      </c>
      <c r="S86" s="103">
        <f ca="1"/>
        <v>7.7367675617004625E-3</v>
      </c>
      <c r="T86" s="103">
        <f ca="1"/>
        <v>7.7367395565562979E-3</v>
      </c>
      <c r="U86" s="109">
        <f t="shared" ca="1" si="5"/>
        <v>-2.8005144164615359E-4</v>
      </c>
      <c r="V86" s="109">
        <f t="shared" ca="1" si="6"/>
        <v>0.12454104160588425</v>
      </c>
      <c r="W86" s="122">
        <v>0.1018955671072512</v>
      </c>
      <c r="X86" s="67">
        <f t="shared" si="4"/>
        <v>5.3333333333333313</v>
      </c>
      <c r="Z86" s="67"/>
      <c r="AB86" s="3" t="str">
        <f ca="1"/>
        <v>T = 0.083333, k: 71, K: 0.011942, dCdT: 0.002553, d2CdK2: 278.243656, dProbdK: 275.389970, lVol: 0.004326, E[z|S]: 0.990142</v>
      </c>
      <c r="AR86" s="125">
        <f ca="1"/>
        <v>5.9999999999999956</v>
      </c>
      <c r="AS86" s="126">
        <f ca="1"/>
        <v>5.3716542350853574E-3</v>
      </c>
      <c r="AT86" s="126">
        <f ca="1"/>
        <v>1.9331598490428159E-4</v>
      </c>
      <c r="AU86" s="126">
        <f ca="1"/>
        <v>9.4411515126719501E-3</v>
      </c>
      <c r="AV86" s="126">
        <f ca="1"/>
        <v>4.9485144242264155E-2</v>
      </c>
    </row>
    <row r="87" spans="8:48" x14ac:dyDescent="0.25">
      <c r="H87" s="98">
        <f ca="1"/>
        <v>44823</v>
      </c>
      <c r="I87" s="98">
        <f ca="1"/>
        <v>44823</v>
      </c>
      <c r="J87" s="106">
        <f ca="1"/>
        <v>8.0054794520547947</v>
      </c>
      <c r="K87" s="60">
        <f ca="1"/>
        <v>2.6174519896190834E-2</v>
      </c>
      <c r="L87" s="13">
        <f ca="1"/>
        <v>4</v>
      </c>
      <c r="M87" s="13">
        <f ca="1"/>
        <v>2</v>
      </c>
      <c r="N87" s="111">
        <f ca="1"/>
        <v>6.3867728057627124E-2</v>
      </c>
      <c r="O87" s="111">
        <f ca="1"/>
        <v>7.9531650992750247E-4</v>
      </c>
      <c r="P87" s="111">
        <f ca="1"/>
        <v>7.8613168972281079E-4</v>
      </c>
      <c r="Q87" s="111">
        <f ca="1"/>
        <v>3.8479317632668993E-2</v>
      </c>
      <c r="R87" s="111">
        <f ca="1"/>
        <v>9.0388559182466143E-3</v>
      </c>
      <c r="S87" s="111">
        <f ca="1"/>
        <v>9.0146772779786215E-3</v>
      </c>
      <c r="T87" s="111">
        <f ca="1"/>
        <v>9.0146186171735036E-3</v>
      </c>
      <c r="U87" s="110">
        <f t="shared" ca="1" si="5"/>
        <v>-5.8660805117918824E-4</v>
      </c>
      <c r="V87" s="110">
        <f t="shared" ca="1" si="6"/>
        <v>-0.2420797067055093</v>
      </c>
      <c r="W87" s="124">
        <v>-1.0819370378934573E-2</v>
      </c>
      <c r="X87" s="67">
        <f t="shared" si="4"/>
        <v>5.4166666666666643</v>
      </c>
      <c r="Z87" s="67"/>
      <c r="AB87" s="3" t="str">
        <f ca="1"/>
        <v>T = 0.083333, k: 72, K: 0.011960, dCdT: 0.002561, d2CdK2: 279.086912, dProbdK: 275.244329, lVol: 0.004327, E[z|S]: 0.990083</v>
      </c>
      <c r="AR87" s="125">
        <f ca="1"/>
        <v>6.0833333333333286</v>
      </c>
      <c r="AS87" s="126">
        <f ca="1"/>
        <v>5.5414559921708626E-3</v>
      </c>
      <c r="AT87" s="126">
        <f ca="1"/>
        <v>1.9261703323215099E-4</v>
      </c>
      <c r="AU87" s="126">
        <f ca="1"/>
        <v>4.3520960882675541E-2</v>
      </c>
      <c r="AV87" s="126">
        <f ca="1"/>
        <v>5.1244568482625284E-2</v>
      </c>
    </row>
    <row r="88" spans="8:48" x14ac:dyDescent="0.25">
      <c r="H88" s="93">
        <f ca="1"/>
        <v>45188</v>
      </c>
      <c r="I88" s="93">
        <f ca="1"/>
        <v>45188</v>
      </c>
      <c r="J88" s="104">
        <f ca="1"/>
        <v>9.0054794520547947</v>
      </c>
      <c r="K88" s="62">
        <f ca="1"/>
        <v>2.6556869637059156E-2</v>
      </c>
      <c r="L88" s="100">
        <f ca="1"/>
        <v>0</v>
      </c>
      <c r="M88" s="100">
        <f ca="1"/>
        <v>-2</v>
      </c>
      <c r="N88" s="101">
        <f ca="1"/>
        <v>-1.3235238109378541E-2</v>
      </c>
      <c r="O88" s="101">
        <f ca="1"/>
        <v>4.0110762994469105E-2</v>
      </c>
      <c r="P88" s="101">
        <f ca="1"/>
        <v>4.0101817298256903E-2</v>
      </c>
      <c r="Q88" s="101">
        <f ca="1"/>
        <v>3.0969936974342325E-4</v>
      </c>
      <c r="R88" s="101">
        <f ca="1"/>
        <v>7.3795828095262073E-3</v>
      </c>
      <c r="S88" s="101">
        <f ca="1"/>
        <v>7.3417248444906172E-3</v>
      </c>
      <c r="T88" s="101">
        <f ca="1"/>
        <v>7.3416813912110844E-3</v>
      </c>
      <c r="U88" s="108">
        <f t="shared" ca="1" si="5"/>
        <v>-4.3453279532749967E-4</v>
      </c>
      <c r="V88" s="108">
        <f t="shared" ca="1" si="6"/>
        <v>-0.37879691675356958</v>
      </c>
      <c r="W88" s="121">
        <v>6.8495207596278723E-2</v>
      </c>
      <c r="X88" s="67">
        <f t="shared" ref="X88:X119" si="7">X87+1/12</f>
        <v>5.4999999999999973</v>
      </c>
      <c r="Z88" s="67"/>
      <c r="AB88" s="3" t="str">
        <f ca="1"/>
        <v>T = 0.083333, k: 73, K: 0.011978, dCdT: 0.002569, d2CdK2: 280.010234, dProbdK: 284.774372, lVol: 0.004327, E[z|S]: 0.990048</v>
      </c>
      <c r="AR88" s="125">
        <f ca="1"/>
        <v>6.1666666666666616</v>
      </c>
      <c r="AS88" s="126">
        <f ca="1"/>
        <v>6.2407682107966152E-3</v>
      </c>
      <c r="AT88" s="126">
        <f ca="1"/>
        <v>1.9303816708319497E-4</v>
      </c>
      <c r="AU88" s="126">
        <f ca="1"/>
        <v>0.25392559289488253</v>
      </c>
      <c r="AV88" s="126">
        <f ca="1"/>
        <v>5.3063856775855033E-2</v>
      </c>
    </row>
    <row r="89" spans="8:48" x14ac:dyDescent="0.25">
      <c r="H89" s="95">
        <f ca="1"/>
        <v>45188</v>
      </c>
      <c r="I89" s="95">
        <f ca="1"/>
        <v>45188</v>
      </c>
      <c r="J89" s="105">
        <f ca="1"/>
        <v>9.0054794520547947</v>
      </c>
      <c r="K89" s="64">
        <f ca="1"/>
        <v>2.6556869637059156E-2</v>
      </c>
      <c r="L89" s="102">
        <f ca="1"/>
        <v>1</v>
      </c>
      <c r="M89" s="102">
        <f ca="1"/>
        <v>-1</v>
      </c>
      <c r="N89" s="103">
        <f ca="1"/>
        <v>6.6608157638403075E-3</v>
      </c>
      <c r="O89" s="103">
        <f ca="1"/>
        <v>2.1652225437680511E-2</v>
      </c>
      <c r="P89" s="103">
        <f ca="1"/>
        <v>2.1649242327611177E-2</v>
      </c>
      <c r="Q89" s="103">
        <f ca="1"/>
        <v>1.7531780561147426E-3</v>
      </c>
      <c r="R89" s="103">
        <f ca="1"/>
        <v>6.7643382142115616E-3</v>
      </c>
      <c r="S89" s="103">
        <f ca="1"/>
        <v>6.7603088361201718E-3</v>
      </c>
      <c r="T89" s="103">
        <f ca="1"/>
        <v>6.7602947868099826E-3</v>
      </c>
      <c r="U89" s="109">
        <f t="shared" ca="1" si="5"/>
        <v>-1.4049310189181985E-4</v>
      </c>
      <c r="V89" s="109">
        <f t="shared" ca="1" si="6"/>
        <v>-4.0364027464843966E-2</v>
      </c>
      <c r="W89" s="122">
        <v>-3.8384687433608983E-2</v>
      </c>
      <c r="X89" s="67">
        <f t="shared" si="7"/>
        <v>5.5833333333333304</v>
      </c>
      <c r="Z89" s="67"/>
      <c r="AB89" s="3" t="str">
        <f ca="1"/>
        <v>T = 0.083333, k: 74, K: 0.011995, dCdT: 0.002577, d2CdK2: 280.810305, dProbdK: 291.546244, lVol: 0.004327, E[z|S]: 0.990026</v>
      </c>
      <c r="AR89" s="125">
        <f ca="1"/>
        <v>6.2499999999999947</v>
      </c>
      <c r="AS89" s="126">
        <f ca="1"/>
        <v>2.8969094767051723E-3</v>
      </c>
      <c r="AT89" s="126">
        <f ca="1"/>
        <v>1.9451502430939573E-4</v>
      </c>
      <c r="AU89" s="126">
        <f ca="1"/>
        <v>0.2369409531243431</v>
      </c>
      <c r="AV89" s="126">
        <f ca="1"/>
        <v>5.4796501124711697E-2</v>
      </c>
    </row>
    <row r="90" spans="8:48" x14ac:dyDescent="0.25">
      <c r="H90" s="112">
        <f ca="1"/>
        <v>45188</v>
      </c>
      <c r="I90" s="112">
        <f ca="1"/>
        <v>45188</v>
      </c>
      <c r="J90" s="113">
        <f ca="1"/>
        <v>9.0054794520547947</v>
      </c>
      <c r="K90" s="114">
        <f ca="1"/>
        <v>2.6556869637059156E-2</v>
      </c>
      <c r="L90" s="115">
        <f ca="1"/>
        <v>2</v>
      </c>
      <c r="M90" s="115">
        <f ca="1"/>
        <v>0</v>
      </c>
      <c r="N90" s="116">
        <f ca="1"/>
        <v>2.6556869637059156E-2</v>
      </c>
      <c r="O90" s="116">
        <f ca="1"/>
        <v>7.9373771031716854E-3</v>
      </c>
      <c r="P90" s="116">
        <f ca="1"/>
        <v>7.9518050900398915E-3</v>
      </c>
      <c r="Q90" s="116">
        <f ca="1"/>
        <v>7.9517944755605457E-3</v>
      </c>
      <c r="R90" s="116">
        <f ca="1"/>
        <v>6.6299999999999883E-3</v>
      </c>
      <c r="S90" s="116">
        <f ca="1"/>
        <v>6.6420515318464449E-3</v>
      </c>
      <c r="T90" s="116">
        <f ca="1"/>
        <v>6.642042665693665E-3</v>
      </c>
      <c r="U90" s="117">
        <f t="shared" ca="1" si="5"/>
        <v>-8.8661527798336581E-5</v>
      </c>
      <c r="V90" s="117">
        <f t="shared" ca="1" si="6"/>
        <v>0.12047098770066184</v>
      </c>
      <c r="W90" s="123">
        <v>4.1131746149267179E-2</v>
      </c>
      <c r="X90" s="67">
        <f t="shared" si="7"/>
        <v>5.6666666666666634</v>
      </c>
      <c r="Z90" s="67"/>
      <c r="AB90" s="3" t="str">
        <f ca="1"/>
        <v>T = 0.083333, k: 75, K: 0.012012, dCdT: 0.002584, d2CdK2: 281.543174, dProbdK: 275.163654, lVol: 0.004328, E[z|S]: 0.990022</v>
      </c>
      <c r="AR90" s="125">
        <f ca="1"/>
        <v>6.3333333333333277</v>
      </c>
      <c r="AS90" s="126">
        <f ca="1"/>
        <v>3.2582726322282918E-3</v>
      </c>
      <c r="AT90" s="126">
        <f ca="1"/>
        <v>1.9571914610166244E-4</v>
      </c>
      <c r="AU90" s="126">
        <f ca="1"/>
        <v>0.18578710298797044</v>
      </c>
      <c r="AV90" s="126">
        <f ca="1"/>
        <v>5.6428310257084842E-2</v>
      </c>
    </row>
    <row r="91" spans="8:48" x14ac:dyDescent="0.25">
      <c r="H91" s="95">
        <f ca="1"/>
        <v>45188</v>
      </c>
      <c r="I91" s="95">
        <f ca="1"/>
        <v>45188</v>
      </c>
      <c r="J91" s="105">
        <f ca="1"/>
        <v>9.0054794520547947</v>
      </c>
      <c r="K91" s="64">
        <f ca="1"/>
        <v>2.6556869637059156E-2</v>
      </c>
      <c r="L91" s="102">
        <f ca="1"/>
        <v>3</v>
      </c>
      <c r="M91" s="102">
        <f ca="1"/>
        <v>1</v>
      </c>
      <c r="N91" s="103">
        <f ca="1"/>
        <v>4.6452923510278007E-2</v>
      </c>
      <c r="O91" s="103">
        <f ca="1"/>
        <v>2.5357821706509728E-3</v>
      </c>
      <c r="P91" s="103">
        <f ca="1"/>
        <v>2.5388718491038305E-3</v>
      </c>
      <c r="Q91" s="103">
        <f ca="1"/>
        <v>2.2434914891641417E-2</v>
      </c>
      <c r="R91" s="103">
        <f ca="1"/>
        <v>7.7539422687973297E-3</v>
      </c>
      <c r="S91" s="103">
        <f ca="1"/>
        <v>7.7576613179329498E-3</v>
      </c>
      <c r="T91" s="103">
        <f ca="1"/>
        <v>7.7576482833060876E-3</v>
      </c>
      <c r="U91" s="109">
        <f t="shared" ca="1" si="5"/>
        <v>-1.3034626862237775E-4</v>
      </c>
      <c r="V91" s="109">
        <f t="shared" ca="1" si="6"/>
        <v>3.712531822189051E-2</v>
      </c>
      <c r="W91" s="122">
        <v>-0.20976434860325507</v>
      </c>
      <c r="X91" s="67">
        <f t="shared" si="7"/>
        <v>5.7499999999999964</v>
      </c>
      <c r="Z91" s="67"/>
      <c r="AB91" s="3" t="str">
        <f ca="1"/>
        <v>T = 0.083333, k: 76, K: 0.012032, dCdT: 0.002593, d2CdK2: 282.922485, dProbdK: 261.916643, lVol: 0.004324, E[z|S]: 0.990038</v>
      </c>
      <c r="AR91" s="125">
        <f ca="1"/>
        <v>6.4166666666666607</v>
      </c>
      <c r="AS91" s="126">
        <f ca="1"/>
        <v>3.4620114473248712E-3</v>
      </c>
      <c r="AT91" s="126">
        <f ca="1"/>
        <v>1.9661757615785537E-4</v>
      </c>
      <c r="AU91" s="126">
        <f ca="1"/>
        <v>0.17666087429635324</v>
      </c>
      <c r="AV91" s="126">
        <f ca="1"/>
        <v>5.8106980354196688E-2</v>
      </c>
    </row>
    <row r="92" spans="8:48" x14ac:dyDescent="0.25">
      <c r="H92" s="98">
        <f ca="1"/>
        <v>45188</v>
      </c>
      <c r="I92" s="98">
        <f ca="1"/>
        <v>45188</v>
      </c>
      <c r="J92" s="106">
        <f ca="1"/>
        <v>9.0054794520547947</v>
      </c>
      <c r="K92" s="60">
        <f ca="1"/>
        <v>2.6556869637059156E-2</v>
      </c>
      <c r="L92" s="13">
        <f ca="1"/>
        <v>4</v>
      </c>
      <c r="M92" s="13">
        <f ca="1"/>
        <v>2</v>
      </c>
      <c r="N92" s="111">
        <f ca="1"/>
        <v>6.6348977383496849E-2</v>
      </c>
      <c r="O92" s="111">
        <f ca="1"/>
        <v>8.9475789503972673E-4</v>
      </c>
      <c r="P92" s="111">
        <f ca="1"/>
        <v>8.8338473451195633E-4</v>
      </c>
      <c r="Q92" s="111">
        <f ca="1"/>
        <v>4.0675481434066428E-2</v>
      </c>
      <c r="R92" s="111">
        <f ca="1"/>
        <v>9.1311172396730065E-3</v>
      </c>
      <c r="S92" s="111">
        <f ca="1"/>
        <v>9.1037634823310058E-3</v>
      </c>
      <c r="T92" s="111">
        <f ca="1"/>
        <v>9.1037368286187997E-3</v>
      </c>
      <c r="U92" s="110">
        <f t="shared" ca="1" si="5"/>
        <v>-2.6653712206087254E-4</v>
      </c>
      <c r="V92" s="110">
        <f t="shared" ca="1" si="6"/>
        <v>-0.27367084198103714</v>
      </c>
      <c r="W92" s="124">
        <v>2.9565835876002589E-2</v>
      </c>
      <c r="X92" s="67">
        <f t="shared" si="7"/>
        <v>5.8333333333333295</v>
      </c>
      <c r="Z92" s="67"/>
      <c r="AB92" s="3" t="str">
        <f ca="1"/>
        <v>T = 0.083333, k: 77, K: 0.012051, dCdT: 0.002600, d2CdK2: 284.512487, dProbdK: 292.554436, lVol: 0.004318, E[z|S]: 0.990066</v>
      </c>
      <c r="AR92" s="125">
        <f ca="1"/>
        <v>6.4999999999999938</v>
      </c>
      <c r="AS92" s="126">
        <f ca="1"/>
        <v>2.2473079263573151E-3</v>
      </c>
      <c r="AT92" s="126">
        <f ca="1"/>
        <v>1.9713507867147355E-4</v>
      </c>
      <c r="AU92" s="126">
        <f ca="1"/>
        <v>0.12865319963114491</v>
      </c>
      <c r="AV92" s="126">
        <f ca="1"/>
        <v>5.976671126568784E-2</v>
      </c>
    </row>
    <row r="93" spans="8:48" x14ac:dyDescent="0.25">
      <c r="H93" s="93">
        <f ca="1"/>
        <v>45554</v>
      </c>
      <c r="I93" s="93">
        <f ca="1"/>
        <v>45554</v>
      </c>
      <c r="J93" s="104">
        <f ca="1"/>
        <v>10.008219178082191</v>
      </c>
      <c r="K93" s="62">
        <f ca="1"/>
        <v>2.6701350239317891E-2</v>
      </c>
      <c r="L93" s="100">
        <f ca="1"/>
        <v>0</v>
      </c>
      <c r="M93" s="100">
        <f ca="1"/>
        <v>-2</v>
      </c>
      <c r="N93" s="101">
        <f ca="1"/>
        <v>-1.5070519932674033E-2</v>
      </c>
      <c r="O93" s="101">
        <f ca="1"/>
        <v>4.211680742150644E-2</v>
      </c>
      <c r="P93" s="101">
        <f ca="1"/>
        <v>4.2100810895875418E-2</v>
      </c>
      <c r="Q93" s="101">
        <f ca="1"/>
        <v>3.2888383418899514E-4</v>
      </c>
      <c r="R93" s="101">
        <f ca="1"/>
        <v>7.3895607370191097E-3</v>
      </c>
      <c r="S93" s="101">
        <f ca="1"/>
        <v>7.3261392860302418E-3</v>
      </c>
      <c r="T93" s="101">
        <f ca="1"/>
        <v>7.3259105503375704E-3</v>
      </c>
      <c r="U93" s="108">
        <f t="shared" ca="1" si="5"/>
        <v>-2.2873569267140015E-3</v>
      </c>
      <c r="V93" s="108">
        <f t="shared" ca="1" si="6"/>
        <v>-0.63535818835203617</v>
      </c>
      <c r="W93" s="121">
        <v>-0.3581284935458024</v>
      </c>
      <c r="X93" s="67">
        <f t="shared" si="7"/>
        <v>5.9166666666666625</v>
      </c>
      <c r="Z93" s="67"/>
      <c r="AB93" s="3" t="str">
        <f ca="1"/>
        <v>T = 0.083333, k: 78, K: 0.012067, dCdT: 0.002607, d2CdK2: 286.223734, dProbdK: 293.555238, lVol: 0.004310, E[z|S]: 0.990101</v>
      </c>
      <c r="AR93" s="125">
        <f ca="1"/>
        <v>6.5833333333333268</v>
      </c>
      <c r="AS93" s="126">
        <f ca="1"/>
        <v>9.9469992106468127E-4</v>
      </c>
      <c r="AT93" s="126">
        <f ca="1"/>
        <v>1.9767608899938326E-4</v>
      </c>
      <c r="AU93" s="126">
        <f ca="1"/>
        <v>0.17194444843482207</v>
      </c>
      <c r="AV93" s="126">
        <f ca="1"/>
        <v>6.1346680846081671E-2</v>
      </c>
    </row>
    <row r="94" spans="8:48" x14ac:dyDescent="0.25">
      <c r="H94" s="95">
        <f ca="1"/>
        <v>45554</v>
      </c>
      <c r="I94" s="95">
        <f ca="1"/>
        <v>45554</v>
      </c>
      <c r="J94" s="105">
        <f ca="1"/>
        <v>10.008219178082191</v>
      </c>
      <c r="K94" s="64">
        <f ca="1"/>
        <v>2.6701350239317891E-2</v>
      </c>
      <c r="L94" s="102">
        <f ca="1"/>
        <v>1</v>
      </c>
      <c r="M94" s="102">
        <f ca="1"/>
        <v>-1</v>
      </c>
      <c r="N94" s="103">
        <f ca="1"/>
        <v>5.8154151533219289E-3</v>
      </c>
      <c r="O94" s="103">
        <f ca="1"/>
        <v>2.2736800453103785E-2</v>
      </c>
      <c r="P94" s="103">
        <f ca="1"/>
        <v>2.2718424426114787E-2</v>
      </c>
      <c r="Q94" s="103">
        <f ca="1"/>
        <v>1.8324312669499002E-3</v>
      </c>
      <c r="R94" s="103">
        <f ca="1"/>
        <v>6.7451404242156307E-3</v>
      </c>
      <c r="S94" s="103">
        <f ca="1"/>
        <v>6.7215942454756858E-3</v>
      </c>
      <c r="T94" s="103">
        <f ca="1"/>
        <v>6.7215197074028165E-3</v>
      </c>
      <c r="U94" s="109">
        <f t="shared" ca="1" si="5"/>
        <v>-7.4538072869327621E-4</v>
      </c>
      <c r="V94" s="109">
        <f t="shared" ca="1" si="6"/>
        <v>-0.23583447776379973</v>
      </c>
      <c r="W94" s="122">
        <v>-0.15696741501750566</v>
      </c>
      <c r="X94" s="67">
        <f t="shared" si="7"/>
        <v>5.9999999999999956</v>
      </c>
      <c r="Z94" s="67"/>
      <c r="AB94" s="3" t="str">
        <f ca="1"/>
        <v>T = 0.083333, k: 79, K: 0.012084, dCdT: 0.002613, d2CdK2: 288.036683, dProbdK: 296.579865, lVol: 0.004302, E[z|S]: 0.990125</v>
      </c>
      <c r="AR94" s="125">
        <f ca="1"/>
        <v>6.6666666666666599</v>
      </c>
      <c r="AS94" s="126">
        <f ca="1"/>
        <v>1.5415245236351616E-3</v>
      </c>
      <c r="AT94" s="126">
        <f ca="1"/>
        <v>1.9777504056406496E-4</v>
      </c>
      <c r="AU94" s="126">
        <f ca="1"/>
        <v>9.3059568682433383E-2</v>
      </c>
      <c r="AV94" s="126">
        <f ca="1"/>
        <v>6.292013475029648E-2</v>
      </c>
    </row>
    <row r="95" spans="8:48" x14ac:dyDescent="0.25">
      <c r="H95" s="112">
        <f ca="1"/>
        <v>45554</v>
      </c>
      <c r="I95" s="112">
        <f ca="1"/>
        <v>45554</v>
      </c>
      <c r="J95" s="113">
        <f ca="1"/>
        <v>10.008219178082191</v>
      </c>
      <c r="K95" s="114">
        <f ca="1"/>
        <v>2.6701350239317891E-2</v>
      </c>
      <c r="L95" s="115">
        <f ca="1"/>
        <v>2</v>
      </c>
      <c r="M95" s="115">
        <f ca="1"/>
        <v>0</v>
      </c>
      <c r="N95" s="116">
        <f ca="1"/>
        <v>2.6701350239317891E-2</v>
      </c>
      <c r="O95" s="116">
        <f ca="1"/>
        <v>8.3322825715235228E-3</v>
      </c>
      <c r="P95" s="116">
        <f ca="1"/>
        <v>8.3323332905470022E-3</v>
      </c>
      <c r="Q95" s="116">
        <f ca="1"/>
        <v>8.332274033903752E-3</v>
      </c>
      <c r="R95" s="116">
        <f ca="1"/>
        <v>6.6019999999999846E-3</v>
      </c>
      <c r="S95" s="116">
        <f ca="1"/>
        <v>6.6020401867063448E-3</v>
      </c>
      <c r="T95" s="116">
        <f ca="1"/>
        <v>6.6019932353031273E-3</v>
      </c>
      <c r="U95" s="117">
        <f t="shared" ca="1" si="5"/>
        <v>-4.6951403217566912E-4</v>
      </c>
      <c r="V95" s="117">
        <f t="shared" ca="1" si="6"/>
        <v>1.6711004751854275E-4</v>
      </c>
      <c r="W95" s="123">
        <v>-2.1728354402108727E-2</v>
      </c>
      <c r="X95" s="67">
        <f t="shared" si="7"/>
        <v>6.0833333333333286</v>
      </c>
      <c r="Z95" s="67"/>
      <c r="AB95" s="3" t="str">
        <f ca="1"/>
        <v>T = 0.083333, k: 80, K: 0.012100, dCdT: 0.002619, d2CdK2: 289.486819, dProbdK: 305.677275, lVol: 0.004296, E[z|S]: 0.990141</v>
      </c>
      <c r="AR95" s="125">
        <f ca="1"/>
        <v>6.7499999999999929</v>
      </c>
      <c r="AS95" s="126">
        <f ca="1"/>
        <v>1.0984049006803115E-3</v>
      </c>
      <c r="AT95" s="126">
        <f ca="1"/>
        <v>1.9772424006043567E-4</v>
      </c>
      <c r="AU95" s="126">
        <f ca="1"/>
        <v>8.6829915652652495E-2</v>
      </c>
      <c r="AV95" s="126">
        <f ca="1"/>
        <v>6.452063998861797E-2</v>
      </c>
    </row>
    <row r="96" spans="8:48" x14ac:dyDescent="0.25">
      <c r="H96" s="95">
        <f ca="1"/>
        <v>45554</v>
      </c>
      <c r="I96" s="95">
        <f ca="1"/>
        <v>45554</v>
      </c>
      <c r="J96" s="105">
        <f ca="1"/>
        <v>10.008219178082191</v>
      </c>
      <c r="K96" s="64">
        <f ca="1"/>
        <v>2.6701350239317891E-2</v>
      </c>
      <c r="L96" s="102">
        <f ca="1"/>
        <v>3</v>
      </c>
      <c r="M96" s="102">
        <f ca="1"/>
        <v>1</v>
      </c>
      <c r="N96" s="103">
        <f ca="1"/>
        <v>4.7587285325313852E-2</v>
      </c>
      <c r="O96" s="103">
        <f ca="1"/>
        <v>2.7164563078763224E-3</v>
      </c>
      <c r="P96" s="103">
        <f ca="1"/>
        <v>2.7045364248567635E-3</v>
      </c>
      <c r="Q96" s="103">
        <f ca="1"/>
        <v>2.3590411070734726E-2</v>
      </c>
      <c r="R96" s="103">
        <f ca="1"/>
        <v>7.7832678386956285E-3</v>
      </c>
      <c r="S96" s="103">
        <f ca="1"/>
        <v>7.7697255548311505E-3</v>
      </c>
      <c r="T96" s="103">
        <f ca="1"/>
        <v>7.7696568449139242E-3</v>
      </c>
      <c r="U96" s="109">
        <f t="shared" ca="1" si="5"/>
        <v>-6.8709917226336681E-4</v>
      </c>
      <c r="V96" s="109">
        <f t="shared" ca="1" si="6"/>
        <v>-0.13576638823091167</v>
      </c>
      <c r="W96" s="122">
        <v>3.4262159296846728E-2</v>
      </c>
      <c r="X96" s="67">
        <f t="shared" si="7"/>
        <v>6.1666666666666616</v>
      </c>
      <c r="Z96" s="67"/>
      <c r="AB96" s="3" t="str">
        <f ca="1"/>
        <v>T = 0.083333, k: 81, K: 0.012117, dCdT: 0.002624, d2CdK2: 290.511959, dProbdK: 290.882728, lVol: 0.004293, E[z|S]: 0.990182</v>
      </c>
      <c r="AR96" s="125">
        <f ca="1"/>
        <v>6.8333333333333259</v>
      </c>
      <c r="AS96" s="126">
        <f ca="1"/>
        <v>1.5880650082069985E-3</v>
      </c>
      <c r="AT96" s="126">
        <f ca="1"/>
        <v>1.9763899181811644E-4</v>
      </c>
      <c r="AU96" s="126">
        <f ca="1"/>
        <v>0.17446399206111071</v>
      </c>
      <c r="AV96" s="126">
        <f ca="1"/>
        <v>6.6145642712322636E-2</v>
      </c>
    </row>
    <row r="97" spans="8:48" x14ac:dyDescent="0.25">
      <c r="H97" s="98">
        <f ca="1"/>
        <v>45554</v>
      </c>
      <c r="I97" s="98">
        <f ca="1"/>
        <v>45554</v>
      </c>
      <c r="J97" s="106">
        <f ca="1"/>
        <v>10.008219178082191</v>
      </c>
      <c r="K97" s="60">
        <f ca="1"/>
        <v>2.6701350239317891E-2</v>
      </c>
      <c r="L97" s="13">
        <f ca="1"/>
        <v>4</v>
      </c>
      <c r="M97" s="13">
        <f ca="1"/>
        <v>2</v>
      </c>
      <c r="N97" s="111">
        <f ca="1"/>
        <v>6.8473220411309821E-2</v>
      </c>
      <c r="O97" s="111">
        <f ca="1"/>
        <v>9.9557021905035065E-4</v>
      </c>
      <c r="P97" s="111">
        <f ca="1"/>
        <v>9.7775177545534274E-4</v>
      </c>
      <c r="Q97" s="111">
        <f ca="1"/>
        <v>4.2749560323855088E-2</v>
      </c>
      <c r="R97" s="111">
        <f ca="1"/>
        <v>9.2187453822078422E-3</v>
      </c>
      <c r="S97" s="111">
        <f ca="1"/>
        <v>9.1791929938742911E-3</v>
      </c>
      <c r="T97" s="111">
        <f ca="1"/>
        <v>9.1790555941434204E-3</v>
      </c>
      <c r="U97" s="110">
        <f t="shared" ca="1" si="5"/>
        <v>-1.373997308706798E-3</v>
      </c>
      <c r="V97" s="110">
        <f t="shared" ca="1" si="6"/>
        <v>-0.39621088198986409</v>
      </c>
      <c r="W97" s="124">
        <v>-0.13339086529323002</v>
      </c>
      <c r="X97" s="67">
        <f t="shared" si="7"/>
        <v>6.2499999999999947</v>
      </c>
      <c r="Z97" s="67"/>
      <c r="AB97" s="3" t="str">
        <f ca="1"/>
        <v>T = 0.083333, k: 82, K: 0.012135, dCdT: 0.002630, d2CdK2: 291.665754, dProbdK: 286.163804, lVol: 0.004289, E[z|S]: 0.990251</v>
      </c>
      <c r="AR97" s="125">
        <f ca="1"/>
        <v>6.916666666666659</v>
      </c>
      <c r="AS97" s="126">
        <f ca="1"/>
        <v>1.7608033533942366E-3</v>
      </c>
      <c r="AT97" s="126">
        <f ca="1"/>
        <v>1.9802641184367989E-4</v>
      </c>
      <c r="AU97" s="126">
        <f ca="1"/>
        <v>0.11616209348314223</v>
      </c>
      <c r="AV97" s="126">
        <f ca="1"/>
        <v>6.7820621353054125E-2</v>
      </c>
    </row>
    <row r="98" spans="8:48" x14ac:dyDescent="0.25">
      <c r="H98" s="95" t="e">
        <f ca="1"/>
        <v>#N/A</v>
      </c>
      <c r="I98" s="95" t="e">
        <f ca="1"/>
        <v>#N/A</v>
      </c>
      <c r="J98" s="105" t="e">
        <f ca="1"/>
        <v>#N/A</v>
      </c>
      <c r="K98" s="64" t="e">
        <f ca="1"/>
        <v>#N/A</v>
      </c>
      <c r="L98" s="102" t="e">
        <f ca="1"/>
        <v>#N/A</v>
      </c>
      <c r="M98" s="102" t="e">
        <f ca="1"/>
        <v>#N/A</v>
      </c>
      <c r="N98" s="103" t="e">
        <f ca="1"/>
        <v>#N/A</v>
      </c>
      <c r="O98" s="103" t="e">
        <f ca="1"/>
        <v>#N/A</v>
      </c>
      <c r="P98" s="103" t="e">
        <f ca="1"/>
        <v>#N/A</v>
      </c>
      <c r="Q98" s="103" t="e">
        <f ca="1"/>
        <v>#N/A</v>
      </c>
      <c r="R98" s="103" t="e">
        <f ca="1"/>
        <v>#N/A</v>
      </c>
      <c r="S98" s="103" t="e">
        <f ca="1"/>
        <v>#N/A</v>
      </c>
      <c r="T98" s="103" t="e">
        <f ca="1"/>
        <v>#N/A</v>
      </c>
      <c r="U98" s="109" t="e">
        <f t="shared" ca="1" si="5"/>
        <v>#N/A</v>
      </c>
      <c r="V98" s="109" t="e">
        <f t="shared" ca="1" si="6"/>
        <v>#N/A</v>
      </c>
      <c r="W98" s="122" t="e">
        <v>#N/A</v>
      </c>
      <c r="X98" s="67">
        <f t="shared" si="7"/>
        <v>6.3333333333333277</v>
      </c>
      <c r="Z98" s="67"/>
      <c r="AB98" s="3" t="str">
        <f ca="1"/>
        <v>T = 0.083333, k: 83, K: 0.012152, dCdT: 0.002635, d2CdK2: 292.992078, dProbdK: 299.610035, lVol: 0.004283, E[z|S]: 0.990297</v>
      </c>
      <c r="AR98" s="125">
        <f ca="1"/>
        <v>6.999999999999992</v>
      </c>
      <c r="AS98" s="126">
        <f ca="1"/>
        <v>1.4722640794899646E-3</v>
      </c>
      <c r="AT98" s="126">
        <f ca="1"/>
        <v>1.9817480200877362E-4</v>
      </c>
      <c r="AU98" s="126">
        <f ca="1"/>
        <v>8.9480666871409181E-2</v>
      </c>
      <c r="AV98" s="126">
        <f ca="1"/>
        <v>6.9512958297477653E-2</v>
      </c>
    </row>
    <row r="99" spans="8:48" x14ac:dyDescent="0.25">
      <c r="H99" s="95" t="e">
        <f ca="1"/>
        <v>#N/A</v>
      </c>
      <c r="I99" s="95" t="e">
        <f ca="1"/>
        <v>#N/A</v>
      </c>
      <c r="J99" s="105" t="e">
        <f ca="1"/>
        <v>#N/A</v>
      </c>
      <c r="K99" s="64" t="e">
        <f ca="1"/>
        <v>#N/A</v>
      </c>
      <c r="L99" s="102" t="e">
        <f ca="1"/>
        <v>#N/A</v>
      </c>
      <c r="M99" s="102" t="e">
        <f ca="1"/>
        <v>#N/A</v>
      </c>
      <c r="N99" s="103" t="e">
        <f ca="1"/>
        <v>#N/A</v>
      </c>
      <c r="O99" s="103" t="e">
        <f ca="1"/>
        <v>#N/A</v>
      </c>
      <c r="P99" s="103" t="e">
        <f ca="1"/>
        <v>#N/A</v>
      </c>
      <c r="Q99" s="103" t="e">
        <f ca="1"/>
        <v>#N/A</v>
      </c>
      <c r="R99" s="103" t="e">
        <f ca="1"/>
        <v>#N/A</v>
      </c>
      <c r="S99" s="103" t="e">
        <f ca="1"/>
        <v>#N/A</v>
      </c>
      <c r="T99" s="103" t="e">
        <f ca="1"/>
        <v>#N/A</v>
      </c>
      <c r="U99" s="109" t="e">
        <f t="shared" ca="1" si="5"/>
        <v>#N/A</v>
      </c>
      <c r="V99" s="109" t="e">
        <f t="shared" ca="1" si="6"/>
        <v>#N/A</v>
      </c>
      <c r="W99" s="122" t="e">
        <v>#N/A</v>
      </c>
      <c r="X99" s="67">
        <f t="shared" si="7"/>
        <v>6.4166666666666607</v>
      </c>
      <c r="Z99" s="67"/>
      <c r="AB99" s="3" t="str">
        <f ca="1"/>
        <v>T = 0.083333, k: 84, K: 0.012168, dCdT: 0.002640, d2CdK2: 293.976472, dProbdK: 300.124456, lVol: 0.004279, E[z|S]: 0.990322</v>
      </c>
      <c r="AR99" s="125">
        <f ca="1"/>
        <v>7.083333333333325</v>
      </c>
      <c r="AS99" s="126">
        <f ca="1"/>
        <v>2.7044583650872658E-3</v>
      </c>
      <c r="AT99" s="126">
        <f ca="1"/>
        <v>1.9790300035230467E-4</v>
      </c>
      <c r="AU99" s="126">
        <f ca="1"/>
        <v>0.15154685332929796</v>
      </c>
      <c r="AV99" s="126">
        <f ca="1"/>
        <v>7.1266560103827967E-2</v>
      </c>
    </row>
    <row r="100" spans="8:48" x14ac:dyDescent="0.25">
      <c r="H100" s="95" t="e">
        <f ca="1"/>
        <v>#N/A</v>
      </c>
      <c r="I100" s="95" t="e">
        <f ca="1"/>
        <v>#N/A</v>
      </c>
      <c r="J100" s="105" t="e">
        <f ca="1"/>
        <v>#N/A</v>
      </c>
      <c r="K100" s="64" t="e">
        <f ca="1"/>
        <v>#N/A</v>
      </c>
      <c r="L100" s="102" t="e">
        <f ca="1"/>
        <v>#N/A</v>
      </c>
      <c r="M100" s="102" t="e">
        <f ca="1"/>
        <v>#N/A</v>
      </c>
      <c r="N100" s="103" t="e">
        <f ca="1"/>
        <v>#N/A</v>
      </c>
      <c r="O100" s="103" t="e">
        <f ca="1"/>
        <v>#N/A</v>
      </c>
      <c r="P100" s="103" t="e">
        <f ca="1"/>
        <v>#N/A</v>
      </c>
      <c r="Q100" s="103" t="e">
        <f ca="1"/>
        <v>#N/A</v>
      </c>
      <c r="R100" s="103" t="e">
        <f ca="1"/>
        <v>#N/A</v>
      </c>
      <c r="S100" s="103" t="e">
        <f ca="1"/>
        <v>#N/A</v>
      </c>
      <c r="T100" s="103" t="e">
        <f ca="1"/>
        <v>#N/A</v>
      </c>
      <c r="U100" s="109" t="e">
        <f t="shared" ca="1" si="5"/>
        <v>#N/A</v>
      </c>
      <c r="V100" s="109" t="e">
        <f t="shared" ca="1" si="6"/>
        <v>#N/A</v>
      </c>
      <c r="W100" s="122" t="e">
        <v>#N/A</v>
      </c>
      <c r="X100" s="67">
        <f t="shared" si="7"/>
        <v>6.4999999999999938</v>
      </c>
      <c r="Z100" s="67"/>
      <c r="AB100" s="3" t="str">
        <f ca="1"/>
        <v>T = 0.083333, k: 85, K: 0.012185, dCdT: 0.002645, d2CdK2: 294.837217, dProbdK: 300.065110, lVol: 0.004277, E[z|S]: 0.990378</v>
      </c>
      <c r="AR100" s="125">
        <f ca="1"/>
        <v>7.1666666666666581</v>
      </c>
      <c r="AS100" s="126">
        <f ca="1"/>
        <v>4.0736784457583095E-3</v>
      </c>
      <c r="AT100" s="126">
        <f ca="1"/>
        <v>1.9875914043429954E-4</v>
      </c>
      <c r="AU100" s="126">
        <f ca="1"/>
        <v>0.18457335641124747</v>
      </c>
      <c r="AV100" s="126">
        <f ca="1"/>
        <v>7.3150144671651568E-2</v>
      </c>
    </row>
    <row r="101" spans="8:48" x14ac:dyDescent="0.25">
      <c r="H101" s="98" t="e">
        <f ca="1"/>
        <v>#N/A</v>
      </c>
      <c r="I101" s="98" t="e">
        <f ca="1"/>
        <v>#N/A</v>
      </c>
      <c r="J101" s="106" t="e">
        <f ca="1"/>
        <v>#N/A</v>
      </c>
      <c r="K101" s="60" t="e">
        <f ca="1"/>
        <v>#N/A</v>
      </c>
      <c r="L101" s="13" t="e">
        <f ca="1"/>
        <v>#N/A</v>
      </c>
      <c r="M101" s="13" t="e">
        <f ca="1"/>
        <v>#N/A</v>
      </c>
      <c r="N101" s="111" t="e">
        <f ca="1"/>
        <v>#N/A</v>
      </c>
      <c r="O101" s="111" t="e">
        <f ca="1"/>
        <v>#N/A</v>
      </c>
      <c r="P101" s="111" t="e">
        <f ca="1"/>
        <v>#N/A</v>
      </c>
      <c r="Q101" s="111" t="e">
        <f ca="1"/>
        <v>#N/A</v>
      </c>
      <c r="R101" s="111" t="e">
        <f ca="1"/>
        <v>#N/A</v>
      </c>
      <c r="S101" s="111" t="e">
        <f ca="1"/>
        <v>#N/A</v>
      </c>
      <c r="T101" s="111" t="e">
        <f ca="1"/>
        <v>#N/A</v>
      </c>
      <c r="U101" s="110" t="e">
        <f t="shared" ca="1" si="5"/>
        <v>#N/A</v>
      </c>
      <c r="V101" s="110" t="e">
        <f t="shared" ca="1" si="6"/>
        <v>#N/A</v>
      </c>
      <c r="W101" s="124" t="e">
        <v>#N/A</v>
      </c>
      <c r="X101" s="67">
        <f t="shared" si="7"/>
        <v>6.5833333333333268</v>
      </c>
      <c r="Z101" s="67"/>
      <c r="AB101" s="3" t="str">
        <f ca="1"/>
        <v>T = 0.083333, k: 86, K: 0.012201, dCdT: 0.002649, d2CdK2: 295.531839, dProbdK: 294.926706, lVol: 0.004275, E[z|S]: 0.990446</v>
      </c>
      <c r="AR101" s="125">
        <f ca="1"/>
        <v>7.2499999999999911</v>
      </c>
      <c r="AS101" s="126">
        <f ca="1"/>
        <v>3.6479117548293772E-3</v>
      </c>
      <c r="AT101" s="126">
        <f ca="1"/>
        <v>1.9916639808689442E-4</v>
      </c>
      <c r="AU101" s="126">
        <f ca="1"/>
        <v>0.15470840203910383</v>
      </c>
      <c r="AV101" s="126">
        <f ca="1"/>
        <v>7.5094184327305247E-2</v>
      </c>
    </row>
    <row r="102" spans="8:48" x14ac:dyDescent="0.25">
      <c r="I102" s="80"/>
      <c r="X102" s="67">
        <f t="shared" si="7"/>
        <v>6.6666666666666599</v>
      </c>
      <c r="Z102" s="67"/>
      <c r="AB102" s="3" t="str">
        <f ca="1"/>
        <v>T = 0.083333, k: 87, K: 0.012218, dCdT: 0.002653, d2CdK2: 296.203820, dProbdK: 289.943539, lVol: 0.004273, E[z|S]: 0.990512</v>
      </c>
      <c r="AR102" s="125">
        <f ca="1"/>
        <v>7.3333333333333242</v>
      </c>
      <c r="AS102" s="126">
        <f ca="1"/>
        <v>1.8380966495527577E-3</v>
      </c>
      <c r="AT102" s="126">
        <f ca="1"/>
        <v>1.9930187963585494E-4</v>
      </c>
      <c r="AU102" s="126">
        <f ca="1"/>
        <v>0.10276710358762418</v>
      </c>
      <c r="AV102" s="126">
        <f ca="1"/>
        <v>7.6965750893555049E-2</v>
      </c>
    </row>
    <row r="103" spans="8:48" x14ac:dyDescent="0.25">
      <c r="I103" s="80"/>
      <c r="X103" s="67">
        <f t="shared" si="7"/>
        <v>6.7499999999999929</v>
      </c>
      <c r="Z103" s="67"/>
      <c r="AB103" s="3" t="str">
        <f ca="1"/>
        <v>T = 0.083333, k: 88, K: 0.012235, dCdT: 0.002657, d2CdK2: 296.511042, dProbdK: 296.965573, lVol: 0.004274, E[z|S]: 0.990549</v>
      </c>
      <c r="AR103" s="125">
        <f ca="1"/>
        <v>7.4166666666666572</v>
      </c>
      <c r="AS103" s="126">
        <f ca="1"/>
        <v>1.4152024289162263E-3</v>
      </c>
      <c r="AT103" s="126">
        <f ca="1"/>
        <v>1.9903287566061967E-4</v>
      </c>
      <c r="AU103" s="126">
        <f ca="1"/>
        <v>8.0026213205606461E-2</v>
      </c>
      <c r="AV103" s="126">
        <f ca="1"/>
        <v>7.8764475316966329E-2</v>
      </c>
    </row>
    <row r="104" spans="8:48" x14ac:dyDescent="0.25">
      <c r="I104" s="80"/>
      <c r="X104" s="67">
        <f t="shared" si="7"/>
        <v>6.8333333333333259</v>
      </c>
      <c r="Z104" s="67"/>
      <c r="AB104" s="3" t="str">
        <f ca="1"/>
        <v>T = 0.083333, k: 89, K: 0.012252, dCdT: 0.002660, d2CdK2: 296.663968, dProbdK: 305.217177, lVol: 0.004275, E[z|S]: 0.990560</v>
      </c>
      <c r="AR104" s="125">
        <f ca="1"/>
        <v>7.4999999999999902</v>
      </c>
      <c r="AS104" s="126">
        <f ca="1"/>
        <v>1.2204740269978762E-3</v>
      </c>
      <c r="AT104" s="126">
        <f ca="1"/>
        <v>1.9868833698062727E-4</v>
      </c>
      <c r="AU104" s="126">
        <f ca="1"/>
        <v>7.8667268173037416E-2</v>
      </c>
      <c r="AV104" s="126">
        <f ca="1"/>
        <v>8.0557143774902529E-2</v>
      </c>
    </row>
    <row r="105" spans="8:48" x14ac:dyDescent="0.25">
      <c r="I105" s="80"/>
      <c r="X105" s="67">
        <f t="shared" si="7"/>
        <v>6.916666666666659</v>
      </c>
      <c r="Z105" s="67"/>
      <c r="AB105" s="3" t="str">
        <f ca="1"/>
        <v>T = 0.083333, k: 90, K: 0.012268, dCdT: 0.002663, d2CdK2: 296.630233, dProbdK: 306.833722, lVol: 0.004278, E[z|S]: 0.990578</v>
      </c>
      <c r="AR105" s="125">
        <f ca="1"/>
        <v>7.5833333333333233</v>
      </c>
      <c r="AS105" s="126">
        <f ca="1"/>
        <v>1.6557266931409246E-3</v>
      </c>
      <c r="AT105" s="126">
        <f ca="1"/>
        <v>1.9831035890473735E-4</v>
      </c>
      <c r="AU105" s="126">
        <f ca="1"/>
        <v>7.8222846725093137E-2</v>
      </c>
      <c r="AV105" s="126">
        <f ca="1"/>
        <v>8.2378982923827782E-2</v>
      </c>
    </row>
    <row r="106" spans="8:48" x14ac:dyDescent="0.25">
      <c r="I106" s="80"/>
      <c r="X106" s="67">
        <f t="shared" si="7"/>
        <v>6.999999999999992</v>
      </c>
      <c r="Z106" s="67"/>
      <c r="AB106" s="3" t="str">
        <f ca="1"/>
        <v>T = 0.083333, k: 91, K: 0.012283, dCdT: 0.002666, d2CdK2: 296.388514, dProbdK: 310.330705, lVol: 0.004282, E[z|S]: 0.990599</v>
      </c>
      <c r="AR106" s="125">
        <f ca="1"/>
        <v>7.6666666666666563</v>
      </c>
      <c r="AS106" s="126">
        <f ca="1"/>
        <v>3.2596907977616185E-3</v>
      </c>
      <c r="AT106" s="126">
        <f ca="1"/>
        <v>1.9769560496929185E-4</v>
      </c>
      <c r="AU106" s="126">
        <f ca="1"/>
        <v>1.4240741811476117E-2</v>
      </c>
      <c r="AV106" s="126">
        <f ca="1"/>
        <v>8.4304388458970134E-2</v>
      </c>
    </row>
    <row r="107" spans="8:48" x14ac:dyDescent="0.25">
      <c r="I107" s="80"/>
      <c r="X107" s="67">
        <f t="shared" si="7"/>
        <v>7.083333333333325</v>
      </c>
      <c r="Z107" s="67"/>
      <c r="AB107" s="3" t="str">
        <f ca="1"/>
        <v>T = 0.083333, k: 92, K: 0.012303, dCdT: 0.002669, d2CdK2: 296.413138, dProbdK: 301.818940, lVol: 0.004284, E[z|S]: 0.990632</v>
      </c>
      <c r="AR107" s="125">
        <f ca="1"/>
        <v>7.7499999999999893</v>
      </c>
      <c r="AS107" s="126">
        <f ca="1"/>
        <v>3.1167940711072325E-3</v>
      </c>
      <c r="AT107" s="126">
        <f ca="1"/>
        <v>1.9687708125424951E-4</v>
      </c>
      <c r="AU107" s="126">
        <f ca="1"/>
        <v>1.9939931061949846E-2</v>
      </c>
      <c r="AV107" s="126">
        <f ca="1"/>
        <v>8.6308700634174979E-2</v>
      </c>
    </row>
    <row r="108" spans="8:48" x14ac:dyDescent="0.25">
      <c r="I108" s="80"/>
      <c r="X108" s="67">
        <f t="shared" si="7"/>
        <v>7.1666666666666581</v>
      </c>
      <c r="Z108" s="67"/>
      <c r="AB108" s="3" t="str">
        <f ca="1"/>
        <v>T = 0.083333, k: 93, K: 0.012317, dCdT: 0.002671, d2CdK2: 296.534602, dProbdK: 292.475014, lVol: 0.004285, E[z|S]: 0.990654</v>
      </c>
      <c r="AR108" s="125">
        <f ca="1"/>
        <v>7.8333333333333224</v>
      </c>
      <c r="AS108" s="126">
        <f ca="1"/>
        <v>3.3448482766389649E-3</v>
      </c>
      <c r="AT108" s="126">
        <f ca="1"/>
        <v>1.9598951277975367E-4</v>
      </c>
      <c r="AU108" s="126">
        <f ca="1"/>
        <v>4.5757390323786281E-3</v>
      </c>
      <c r="AV108" s="126">
        <f ca="1"/>
        <v>8.8333999320319267E-2</v>
      </c>
    </row>
    <row r="109" spans="8:48" x14ac:dyDescent="0.25">
      <c r="I109" s="80"/>
      <c r="X109" s="67">
        <f t="shared" si="7"/>
        <v>7.2499999999999911</v>
      </c>
      <c r="Z109" s="67"/>
      <c r="AB109" s="3" t="str">
        <f ca="1"/>
        <v>T = 0.083333, k: 94, K: 0.012335, dCdT: 0.002673, d2CdK2: 296.477045, dProbdK: 284.828879, lVol: 0.004287, E[z|S]: 0.990706</v>
      </c>
      <c r="AR109" s="125">
        <f ca="1"/>
        <v>7.9166666666666554</v>
      </c>
      <c r="AS109" s="126">
        <f ca="1"/>
        <v>3.392698821351675E-3</v>
      </c>
      <c r="AT109" s="126">
        <f ca="1"/>
        <v>1.9504070434668862E-4</v>
      </c>
      <c r="AU109" s="126">
        <f ca="1"/>
        <v>1.153015846780562E-3</v>
      </c>
      <c r="AV109" s="126">
        <f ca="1"/>
        <v>9.038762140832475E-2</v>
      </c>
    </row>
    <row r="110" spans="8:48" x14ac:dyDescent="0.25">
      <c r="I110" s="80"/>
      <c r="X110" s="67">
        <f t="shared" si="7"/>
        <v>7.3333333333333242</v>
      </c>
      <c r="Z110" s="67"/>
      <c r="AB110" s="3" t="str">
        <f ca="1"/>
        <v>T = 0.083333, k: 95, K: 0.012352, dCdT: 0.002675, d2CdK2: 296.343736, dProbdK: 291.317582, lVol: 0.004289, E[z|S]: 0.990764</v>
      </c>
      <c r="AR110" s="125">
        <f ca="1"/>
        <v>7.9999999999999885</v>
      </c>
      <c r="AS110" s="126">
        <f ca="1"/>
        <v>3.5475027085567451E-3</v>
      </c>
      <c r="AT110" s="126">
        <f ca="1"/>
        <v>1.9415422871687146E-4</v>
      </c>
      <c r="AU110" s="126">
        <f ca="1"/>
        <v>1.8287526755041826E-2</v>
      </c>
      <c r="AV110" s="126">
        <f ca="1"/>
        <v>9.246588352738494E-2</v>
      </c>
    </row>
    <row r="111" spans="8:48" x14ac:dyDescent="0.25">
      <c r="I111" s="80"/>
      <c r="X111" s="67">
        <f t="shared" si="7"/>
        <v>7.4166666666666572</v>
      </c>
      <c r="Z111" s="67"/>
      <c r="AB111" s="3" t="str">
        <f ca="1"/>
        <v>T = 0.083333, k: 96, K: 0.012368, dCdT: 0.002677, d2CdK2: 296.434345, dProbdK: 297.774757, lVol: 0.004289, E[z|S]: 0.990804</v>
      </c>
      <c r="AR111" s="125">
        <f ca="1"/>
        <v>8.0833333333333215</v>
      </c>
      <c r="AS111" s="126">
        <f ca="1"/>
        <v>3.2278986590808388E-3</v>
      </c>
      <c r="AT111" s="126">
        <f ca="1"/>
        <v>1.9328627679118893E-4</v>
      </c>
      <c r="AU111" s="126">
        <f ca="1"/>
        <v>1.0603285819569777E-2</v>
      </c>
      <c r="AV111" s="126">
        <f ca="1"/>
        <v>9.4552893021693368E-2</v>
      </c>
    </row>
    <row r="112" spans="8:48" x14ac:dyDescent="0.25">
      <c r="I112" s="80"/>
      <c r="X112" s="67">
        <f t="shared" si="7"/>
        <v>7.4999999999999902</v>
      </c>
      <c r="Z112" s="67"/>
      <c r="AB112" s="3" t="str">
        <f ca="1"/>
        <v>T = 0.083333, k: 97, K: 0.012385, dCdT: 0.002678, d2CdK2: 296.480891, dProbdK: 291.497582, lVol: 0.004290, E[z|S]: 0.990823</v>
      </c>
      <c r="AR112" s="125">
        <f ca="1"/>
        <v>8.1666666666666554</v>
      </c>
      <c r="AS112" s="126">
        <f ca="1"/>
        <v>3.1274521343665818E-3</v>
      </c>
      <c r="AT112" s="126">
        <f ca="1"/>
        <v>1.9250133377268379E-4</v>
      </c>
      <c r="AU112" s="126">
        <f ca="1"/>
        <v>2.3373253103966391E-2</v>
      </c>
      <c r="AV112" s="126">
        <f ca="1"/>
        <v>9.6637628638544928E-2</v>
      </c>
    </row>
    <row r="113" spans="9:48" x14ac:dyDescent="0.25">
      <c r="I113" s="80"/>
      <c r="X113" s="67">
        <f t="shared" si="7"/>
        <v>7.5833333333333233</v>
      </c>
      <c r="Z113" s="67"/>
      <c r="AB113" s="3" t="str">
        <f ca="1"/>
        <v>T = 0.083333, k: 98, K: 0.012403, dCdT: 0.002679, d2CdK2: 296.679427, dProbdK: 292.719560, lVol: 0.004289, E[z|S]: 0.990824</v>
      </c>
      <c r="AR113" s="125">
        <f ca="1"/>
        <v>8.2499999999999893</v>
      </c>
      <c r="AS113" s="126">
        <f ca="1"/>
        <v>2.8758657734085534E-3</v>
      </c>
      <c r="AT113" s="126">
        <f ca="1"/>
        <v>1.9167755218226426E-4</v>
      </c>
      <c r="AU113" s="126">
        <f ca="1"/>
        <v>1.6127236453934941E-2</v>
      </c>
      <c r="AV113" s="126">
        <f ca="1"/>
        <v>9.8722678296099958E-2</v>
      </c>
    </row>
    <row r="114" spans="9:48" x14ac:dyDescent="0.25">
      <c r="I114" s="80"/>
      <c r="X114" s="67">
        <f t="shared" si="7"/>
        <v>7.6666666666666563</v>
      </c>
      <c r="Z114" s="67"/>
      <c r="AB114" s="3" t="str">
        <f ca="1"/>
        <v>T = 0.083333, k: 99, K: 0.012419, dCdT: 0.002680, d2CdK2: 296.886404, dProbdK: 293.273662, lVol: 0.004289, E[z|S]: 0.990816</v>
      </c>
      <c r="AR114" s="125">
        <f ca="1"/>
        <v>8.3333333333333233</v>
      </c>
      <c r="AS114" s="126">
        <f ca="1"/>
        <v>2.6832513856653475E-3</v>
      </c>
      <c r="AT114" s="126">
        <f ca="1"/>
        <v>1.909711418561217E-4</v>
      </c>
      <c r="AU114" s="126">
        <f ca="1"/>
        <v>4.5669017051712966E-2</v>
      </c>
      <c r="AV114" s="126">
        <f ca="1"/>
        <v>0.10080395706109624</v>
      </c>
    </row>
    <row r="115" spans="9:48" x14ac:dyDescent="0.25">
      <c r="I115" s="80"/>
      <c r="X115" s="67">
        <f t="shared" si="7"/>
        <v>7.7499999999999893</v>
      </c>
      <c r="Z115" s="67"/>
      <c r="AB115" s="3" t="str">
        <f ca="1"/>
        <v>T = 0.083333, k: 100, K: 0.012436, dCdT: 0.002681, d2CdK2: 297.124284, dProbdK: 288.255076, lVol: 0.004287, E[z|S]: 0.990838</v>
      </c>
      <c r="AR115" s="125">
        <f ca="1"/>
        <v>8.4166666666666572</v>
      </c>
      <c r="AS115" s="126">
        <f ca="1"/>
        <v>2.7097968255346883E-3</v>
      </c>
      <c r="AT115" s="126">
        <f ca="1"/>
        <v>1.9029747335231706E-4</v>
      </c>
      <c r="AU115" s="126">
        <f ca="1"/>
        <v>1.0378091298313125E-2</v>
      </c>
      <c r="AV115" s="126">
        <f ca="1"/>
        <v>0.10289280655493664</v>
      </c>
    </row>
    <row r="116" spans="9:48" x14ac:dyDescent="0.25">
      <c r="I116" s="80"/>
      <c r="X116" s="67">
        <f t="shared" si="7"/>
        <v>7.8333333333333224</v>
      </c>
      <c r="Z116" s="67"/>
      <c r="AB116" s="3" t="str">
        <f ca="1"/>
        <v>T = 0.083333, k: 101, K: 0.012453, dCdT: 0.002681, d2CdK2: 297.207910, dProbdK: 289.731937, lVol: 0.004287, E[z|S]: 0.990886</v>
      </c>
      <c r="AR116" s="125">
        <f ca="1"/>
        <v>8.4999999999999911</v>
      </c>
      <c r="AS116" s="126">
        <f ca="1"/>
        <v>2.8551367347039568E-3</v>
      </c>
      <c r="AT116" s="126">
        <f ca="1"/>
        <v>1.8944855426156562E-4</v>
      </c>
      <c r="AU116" s="126">
        <f ca="1"/>
        <v>1.2891403037076556E-2</v>
      </c>
      <c r="AV116" s="126">
        <f ca="1"/>
        <v>0.10500305840466186</v>
      </c>
    </row>
    <row r="117" spans="9:48" x14ac:dyDescent="0.25">
      <c r="I117" s="80"/>
      <c r="X117" s="67">
        <f t="shared" si="7"/>
        <v>7.9166666666666554</v>
      </c>
      <c r="Z117" s="67"/>
      <c r="AB117" s="3" t="str">
        <f ca="1"/>
        <v>T = 0.083333, k: 102, K: 0.012468, dCdT: 0.002681, d2CdK2: 297.230055, dProbdK: 293.849496, lVol: 0.004286, E[z|S]: 0.990939</v>
      </c>
      <c r="AR117" s="125">
        <f ca="1"/>
        <v>8.583333333333325</v>
      </c>
      <c r="AS117" s="126">
        <f ca="1"/>
        <v>2.4916487063013125E-3</v>
      </c>
      <c r="AT117" s="126">
        <f ca="1"/>
        <v>1.8859248577465055E-4</v>
      </c>
      <c r="AU117" s="126">
        <f ca="1"/>
        <v>6.6733865475889272E-3</v>
      </c>
      <c r="AV117" s="126">
        <f ca="1"/>
        <v>0.10711820881576753</v>
      </c>
    </row>
    <row r="118" spans="9:48" x14ac:dyDescent="0.25">
      <c r="I118" s="80"/>
      <c r="X118" s="67">
        <f t="shared" si="7"/>
        <v>7.9999999999999885</v>
      </c>
      <c r="Z118" s="67"/>
      <c r="AB118" s="3" t="str">
        <f ca="1"/>
        <v>T = 0.083333, k: 103, K: 0.012485, dCdT: 0.002681, d2CdK2: 297.295942, dProbdK: 293.612019, lVol: 0.004285, E[z|S]: 0.990991</v>
      </c>
      <c r="AR118" s="125">
        <f ca="1"/>
        <v>8.666666666666659</v>
      </c>
      <c r="AS118" s="126">
        <f ca="1"/>
        <v>2.0309774238097362E-3</v>
      </c>
      <c r="AT118" s="126">
        <f ca="1"/>
        <v>1.8782738181234018E-4</v>
      </c>
      <c r="AU118" s="126">
        <f ca="1"/>
        <v>3.0249556496368461E-2</v>
      </c>
      <c r="AV118" s="126">
        <f ca="1"/>
        <v>0.10921275232394567</v>
      </c>
    </row>
    <row r="119" spans="9:48" x14ac:dyDescent="0.25">
      <c r="I119" s="80"/>
      <c r="X119" s="67">
        <f t="shared" si="7"/>
        <v>8.0833333333333215</v>
      </c>
      <c r="Z119" s="67"/>
      <c r="AB119" s="3" t="str">
        <f ca="1"/>
        <v>T = 0.083333, k: 104, K: 0.012502, dCdT: 0.002680, d2CdK2: 297.155109, dProbdK: 298.075296, lVol: 0.004286, E[z|S]: 0.991062</v>
      </c>
      <c r="AR119" s="125">
        <f ca="1"/>
        <v>8.7499999999999929</v>
      </c>
      <c r="AS119" s="126">
        <f ca="1"/>
        <v>1.8126542000538339E-3</v>
      </c>
      <c r="AT119" s="126">
        <f ca="1"/>
        <v>1.871357919349897E-4</v>
      </c>
      <c r="AU119" s="126">
        <f ca="1"/>
        <v>2.5300252665669543E-2</v>
      </c>
      <c r="AV119" s="126">
        <f ca="1"/>
        <v>0.11129247986655363</v>
      </c>
    </row>
    <row r="120" spans="9:48" x14ac:dyDescent="0.25">
      <c r="I120" s="80"/>
      <c r="X120" s="67">
        <f t="shared" ref="X120:X143" si="8">X119+1/12</f>
        <v>8.1666666666666554</v>
      </c>
      <c r="Z120" s="67"/>
      <c r="AB120" s="3" t="str">
        <f ca="1"/>
        <v>T = 0.083333, k: 105, K: 0.012518, dCdT: 0.002680, d2CdK2: 296.940184, dProbdK: 298.184514, lVol: 0.004286, E[z|S]: 0.991155</v>
      </c>
      <c r="AR120" s="125">
        <f ca="1"/>
        <v>8.8333333333333268</v>
      </c>
      <c r="AS120" s="126">
        <f ca="1"/>
        <v>2.0017887427895204E-3</v>
      </c>
      <c r="AT120" s="126">
        <f ca="1"/>
        <v>1.8638512630781985E-4</v>
      </c>
      <c r="AU120" s="126">
        <f ca="1"/>
        <v>1.1103330770112474E-2</v>
      </c>
      <c r="AV120" s="126">
        <f ca="1"/>
        <v>0.11338420649214374</v>
      </c>
    </row>
    <row r="121" spans="9:48" x14ac:dyDescent="0.25">
      <c r="I121" s="80"/>
      <c r="X121" s="67">
        <f t="shared" si="8"/>
        <v>8.2499999999999893</v>
      </c>
      <c r="Z121" s="67"/>
      <c r="AB121" s="3" t="str">
        <f ca="1"/>
        <v>T = 0.083333, k: 106, K: 0.012535, dCdT: 0.002679, d2CdK2: 296.770614, dProbdK: 295.556817, lVol: 0.004286, E[z|S]: 0.991288</v>
      </c>
      <c r="AR121" s="125">
        <f ca="1"/>
        <v>8.9166666666666607</v>
      </c>
      <c r="AS121" s="126">
        <f ca="1"/>
        <v>2.3261808905112548E-3</v>
      </c>
      <c r="AT121" s="126">
        <f ca="1"/>
        <v>1.8554995148818942E-4</v>
      </c>
      <c r="AU121" s="126">
        <f ca="1"/>
        <v>6.9356879718411755E-3</v>
      </c>
      <c r="AV121" s="126">
        <f ca="1"/>
        <v>0.11551028254875523</v>
      </c>
    </row>
    <row r="122" spans="9:48" x14ac:dyDescent="0.25">
      <c r="I122" s="80"/>
      <c r="X122" s="67">
        <f t="shared" si="8"/>
        <v>8.3333333333333233</v>
      </c>
      <c r="Z122" s="67"/>
      <c r="AB122" s="3" t="str">
        <f ca="1"/>
        <v>T = 0.083333, k: 107, K: 0.012552, dCdT: 0.002677, d2CdK2: 296.625268, dProbdK: 303.931643, lVol: 0.004286, E[z|S]: 0.991424</v>
      </c>
      <c r="AR122" s="125">
        <f ca="1"/>
        <v>8.9999999999999947</v>
      </c>
      <c r="AS122" s="126">
        <f ca="1"/>
        <v>2.3802054679154957E-3</v>
      </c>
      <c r="AT122" s="126">
        <f ca="1"/>
        <v>1.8473459398558539E-4</v>
      </c>
      <c r="AU122" s="126">
        <f ca="1"/>
        <v>2.2710367881367165E-2</v>
      </c>
      <c r="AV122" s="126">
        <f ca="1"/>
        <v>0.11766481306397174</v>
      </c>
    </row>
    <row r="123" spans="9:48" x14ac:dyDescent="0.25">
      <c r="I123" s="80"/>
      <c r="X123" s="67">
        <f t="shared" si="8"/>
        <v>8.4166666666666572</v>
      </c>
      <c r="Z123" s="67"/>
      <c r="AB123" s="3" t="str">
        <f ca="1"/>
        <v>T = 0.083333, k: 108, K: 0.012567, dCdT: 0.002676, d2CdK2: 296.277466, dProbdK: 299.207514, lVol: 0.004286, E[z|S]: 0.991566</v>
      </c>
      <c r="AR123" s="125">
        <f ca="1"/>
        <v>9.0833333333333286</v>
      </c>
      <c r="AS123" s="126">
        <f ca="1"/>
        <v>2.8694637023076682E-3</v>
      </c>
      <c r="AT123" s="126">
        <f ca="1"/>
        <v>1.840198223579713E-4</v>
      </c>
      <c r="AU123" s="126">
        <f ca="1"/>
        <v>2.3998515040488038E-2</v>
      </c>
      <c r="AV123" s="126">
        <f ca="1"/>
        <v>0.11985437051305685</v>
      </c>
    </row>
    <row r="124" spans="9:48" x14ac:dyDescent="0.25">
      <c r="I124" s="80"/>
      <c r="X124" s="67">
        <f t="shared" si="8"/>
        <v>8.4999999999999911</v>
      </c>
      <c r="Z124" s="67"/>
      <c r="AB124" s="3" t="str">
        <f ca="1"/>
        <v>T = 0.083333, k: 109, K: 0.012585, dCdT: 0.002674, d2CdK2: 295.809697, dProbdK: 297.692080, lVol: 0.004288, E[z|S]: 0.991696</v>
      </c>
      <c r="AR124" s="125">
        <f ca="1"/>
        <v>9.1666666666666625</v>
      </c>
      <c r="AS124" s="126">
        <f ca="1"/>
        <v>2.7303537313130687E-3</v>
      </c>
      <c r="AT124" s="126">
        <f ca="1"/>
        <v>1.8335487540468894E-4</v>
      </c>
      <c r="AU124" s="126">
        <f ca="1"/>
        <v>3.2961887713902696E-2</v>
      </c>
      <c r="AV124" s="126">
        <f ca="1"/>
        <v>0.12207050317977598</v>
      </c>
    </row>
    <row r="125" spans="9:48" x14ac:dyDescent="0.25">
      <c r="I125" s="80"/>
      <c r="X125" s="67">
        <f t="shared" si="8"/>
        <v>8.583333333333325</v>
      </c>
      <c r="Z125" s="67"/>
      <c r="AB125" s="3" t="str">
        <f ca="1"/>
        <v>T = 0.083333, k: 110, K: 0.012601, dCdT: 0.002672, d2CdK2: 295.215447, dProbdK: 299.259459, lVol: 0.004290, E[z|S]: 0.991821</v>
      </c>
      <c r="AR125" s="125">
        <f ca="1"/>
        <v>9.2499999999999964</v>
      </c>
      <c r="AS125" s="126">
        <f ca="1"/>
        <v>2.4859199496066568E-3</v>
      </c>
      <c r="AT125" s="126">
        <f ca="1"/>
        <v>1.8272173305795996E-4</v>
      </c>
      <c r="AU125" s="126">
        <f ca="1"/>
        <v>5.9912337503405154E-2</v>
      </c>
      <c r="AV125" s="126">
        <f ca="1"/>
        <v>0.12428215003129039</v>
      </c>
    </row>
    <row r="126" spans="9:48" x14ac:dyDescent="0.25">
      <c r="I126" s="80"/>
      <c r="X126" s="67">
        <f t="shared" si="8"/>
        <v>8.666666666666659</v>
      </c>
      <c r="Z126" s="67"/>
      <c r="AB126" s="3" t="str">
        <f ca="1"/>
        <v>T = 0.083333, k: 111, K: 0.012618, dCdT: 0.002669, d2CdK2: 294.478621, dProbdK: 298.424360, lVol: 0.004293, E[z|S]: 0.991915</v>
      </c>
      <c r="AR126" s="125">
        <f ca="1"/>
        <v>9.3333333333333304</v>
      </c>
      <c r="AS126" s="126">
        <f ca="1"/>
        <v>2.1357056773680023E-3</v>
      </c>
      <c r="AT126" s="126">
        <f ca="1"/>
        <v>1.8273373552817794E-4</v>
      </c>
      <c r="AU126" s="126">
        <f ca="1"/>
        <v>0.1144802036726825</v>
      </c>
      <c r="AV126" s="126">
        <f ca="1"/>
        <v>0.12648001047380211</v>
      </c>
    </row>
    <row r="127" spans="9:48" x14ac:dyDescent="0.25">
      <c r="I127" s="80"/>
      <c r="X127" s="67">
        <f t="shared" si="8"/>
        <v>8.7499999999999929</v>
      </c>
      <c r="Z127" s="67"/>
      <c r="AB127" s="3" t="str">
        <f ca="1"/>
        <v>T = 0.083333, k: 112, K: 0.012636, dCdT: 0.002666, d2CdK2: 293.771838, dProbdK: 289.745008, lVol: 0.004295, E[z|S]: 0.992006</v>
      </c>
      <c r="AR127" s="125">
        <f ca="1"/>
        <v>9.4166666666666643</v>
      </c>
      <c r="AS127" s="126">
        <f ca="1"/>
        <v>1.2312627990199005E-3</v>
      </c>
      <c r="AT127" s="126">
        <f ca="1"/>
        <v>1.8274883873935243E-4</v>
      </c>
      <c r="AU127" s="126">
        <f ca="1"/>
        <v>9.495903321518151E-2</v>
      </c>
      <c r="AV127" s="126">
        <f ca="1"/>
        <v>0.12863606914105552</v>
      </c>
    </row>
    <row r="128" spans="9:48" x14ac:dyDescent="0.25">
      <c r="I128" s="80"/>
      <c r="X128" s="67">
        <f t="shared" si="8"/>
        <v>8.8333333333333268</v>
      </c>
      <c r="Z128" s="67"/>
      <c r="AB128" s="3" t="str">
        <f ca="1"/>
        <v>T = 0.083333, k: 113, K: 0.012653, dCdT: 0.002663, d2CdK2: 293.463426, dProbdK: 303.685889, lVol: 0.004295, E[z|S]: 0.992051</v>
      </c>
      <c r="AR128" s="125">
        <f ca="1"/>
        <v>9.4999999999999982</v>
      </c>
      <c r="AS128" s="126">
        <f ca="1"/>
        <v>1.9810912500569659E-3</v>
      </c>
      <c r="AT128" s="126">
        <f ca="1"/>
        <v>1.8243953471146446E-4</v>
      </c>
      <c r="AU128" s="126">
        <f ca="1"/>
        <v>3.587415834105661E-2</v>
      </c>
      <c r="AV128" s="126">
        <f ca="1"/>
        <v>0.13079563575293832</v>
      </c>
    </row>
    <row r="129" spans="9:48" x14ac:dyDescent="0.25">
      <c r="I129" s="80"/>
      <c r="X129" s="67">
        <f t="shared" si="8"/>
        <v>8.9166666666666607</v>
      </c>
      <c r="Z129" s="67"/>
      <c r="AB129" s="3" t="str">
        <f ca="1"/>
        <v>T = 0.083333, k: 114, K: 0.012669, dCdT: 0.002660, d2CdK2: 293.013766, dProbdK: 305.369744, lVol: 0.004295, E[z|S]: 0.992081</v>
      </c>
      <c r="AR129" s="125">
        <f ca="1"/>
        <v>9.5833333333333321</v>
      </c>
      <c r="AS129" s="126">
        <f ca="1"/>
        <v>1.7568057432592297E-3</v>
      </c>
      <c r="AT129" s="126">
        <f ca="1"/>
        <v>1.8184722719396675E-4</v>
      </c>
      <c r="AU129" s="126">
        <f ca="1"/>
        <v>3.1016742867960009E-2</v>
      </c>
      <c r="AV129" s="126">
        <f ca="1"/>
        <v>0.13298651440008841</v>
      </c>
    </row>
    <row r="130" spans="9:48" x14ac:dyDescent="0.25">
      <c r="I130" s="80"/>
      <c r="X130" s="67">
        <f t="shared" si="8"/>
        <v>8.9999999999999947</v>
      </c>
      <c r="Z130" s="67"/>
      <c r="AB130" s="3" t="str">
        <f ca="1"/>
        <v>T = 0.083333, k: 115, K: 0.012685, dCdT: 0.002657, d2CdK2: 292.370376, dProbdK: 304.142314, lVol: 0.004297, E[z|S]: 0.992152</v>
      </c>
      <c r="AR130" s="125">
        <f ca="1"/>
        <v>9.6666666666666661</v>
      </c>
      <c r="AS130" s="126">
        <f ca="1"/>
        <v>1.8340043318262997E-3</v>
      </c>
      <c r="AT130" s="126">
        <f ca="1"/>
        <v>1.8119523322736639E-4</v>
      </c>
      <c r="AU130" s="126">
        <f ca="1"/>
        <v>2.9347128817101564E-2</v>
      </c>
      <c r="AV130" s="126">
        <f ca="1"/>
        <v>0.13518013263240863</v>
      </c>
    </row>
    <row r="131" spans="9:48" x14ac:dyDescent="0.25">
      <c r="I131" s="80"/>
      <c r="X131" s="67">
        <f t="shared" si="8"/>
        <v>9.0833333333333286</v>
      </c>
      <c r="Z131" s="67"/>
      <c r="AB131" s="3" t="str">
        <f ca="1"/>
        <v>T = 0.083333, k: 116, K: 0.012704, dCdT: 0.002653, d2CdK2: 291.656382, dProbdK: 295.599155, lVol: 0.004298, E[z|S]: 0.992254</v>
      </c>
      <c r="AR131" s="125">
        <f ca="1"/>
        <v>9.75</v>
      </c>
      <c r="AS131" s="126">
        <f ca="1"/>
        <v>1.9470643622725541E-3</v>
      </c>
      <c r="AT131" s="126">
        <f ca="1"/>
        <v>1.8055944027291137E-4</v>
      </c>
      <c r="AU131" s="126">
        <f ca="1"/>
        <v>3.1530158172965742E-2</v>
      </c>
      <c r="AV131" s="126">
        <f ca="1"/>
        <v>0.13738998990186088</v>
      </c>
    </row>
    <row r="132" spans="9:48" x14ac:dyDescent="0.25">
      <c r="I132" s="80"/>
      <c r="X132" s="67">
        <f t="shared" si="8"/>
        <v>9.1666666666666625</v>
      </c>
      <c r="Z132" s="67"/>
      <c r="AB132" s="3" t="str">
        <f ca="1"/>
        <v>T = 0.083333, k: 117, K: 0.012721, dCdT: 0.002649, d2CdK2: 291.126775, dProbdK: 305.091682, lVol: 0.004299, E[z|S]: 0.992330</v>
      </c>
      <c r="AR132" s="125">
        <f ca="1"/>
        <v>9.8333333333333339</v>
      </c>
      <c r="AS132" s="126">
        <f ca="1"/>
        <v>1.9860459734996451E-3</v>
      </c>
      <c r="AT132" s="126">
        <f ca="1"/>
        <v>1.7994413427692543E-4</v>
      </c>
      <c r="AU132" s="126">
        <f ca="1"/>
        <v>1.9097322517865754E-2</v>
      </c>
      <c r="AV132" s="126">
        <f ca="1"/>
        <v>0.13961392681612883</v>
      </c>
    </row>
    <row r="133" spans="9:48" x14ac:dyDescent="0.25">
      <c r="I133" s="80"/>
      <c r="X133" s="67">
        <f t="shared" si="8"/>
        <v>9.2499999999999964</v>
      </c>
      <c r="Z133" s="67"/>
      <c r="AB133" s="3" t="str">
        <f ca="1"/>
        <v>T = 0.083333, k: 118, K: 0.012737, dCdT: 0.002645, d2CdK2: 290.431143, dProbdK: 304.995863, lVol: 0.004300, E[z|S]: 0.992387</v>
      </c>
      <c r="AR133" s="125">
        <f ca="1"/>
        <v>9.9166666666666679</v>
      </c>
      <c r="AS133" s="126">
        <f ca="1"/>
        <v>8.3788596119815408E-5</v>
      </c>
      <c r="AT133" s="126">
        <f ca="1"/>
        <v>1.7951859471837382E-4</v>
      </c>
      <c r="AU133" s="126">
        <f ca="1"/>
        <v>6.4432581077692508E-2</v>
      </c>
      <c r="AV133" s="126">
        <f ca="1"/>
        <v>0.14176739439212122</v>
      </c>
    </row>
    <row r="134" spans="9:48" x14ac:dyDescent="0.25">
      <c r="I134" s="80"/>
      <c r="X134" s="67">
        <f t="shared" si="8"/>
        <v>9.3333333333333304</v>
      </c>
      <c r="Z134" s="67"/>
      <c r="AB134" s="3" t="str">
        <f ca="1"/>
        <v>T = 0.083333, k: 119, K: 0.012753, dCdT: 0.002640, d2CdK2: 289.438754, dProbdK: 304.946239, lVol: 0.004304, E[z|S]: 0.992438</v>
      </c>
      <c r="AR134" s="125">
        <f ca="1"/>
        <v>10.000000000000002</v>
      </c>
      <c r="AS134" s="126">
        <f ca="1"/>
        <v>1.5388308337421785E-3</v>
      </c>
      <c r="AT134" s="126">
        <f ca="1"/>
        <v>1.7902643447926901E-4</v>
      </c>
      <c r="AU134" s="126">
        <f ca="1"/>
        <v>7.5744682581153577E-2</v>
      </c>
      <c r="AV134" s="126">
        <f ca="1"/>
        <v>0.14390880732524139</v>
      </c>
    </row>
    <row r="135" spans="9:48" x14ac:dyDescent="0.25">
      <c r="I135" s="80"/>
      <c r="X135" s="67">
        <f t="shared" si="8"/>
        <v>9.4166666666666643</v>
      </c>
      <c r="Z135" s="67"/>
      <c r="AB135" s="3" t="str">
        <f ca="1"/>
        <v>T = 0.083333, k: 120, K: 0.012769, dCdT: 0.002636, d2CdK2: 288.361284, dProbdK: 299.917052, lVol: 0.004308, E[z|S]: 0.992487</v>
      </c>
      <c r="AR135" s="125">
        <f ca="1"/>
        <v>10.083333333333336</v>
      </c>
      <c r="AS135" s="126">
        <f ca="1"/>
        <v>2.6180054529711307E-3</v>
      </c>
      <c r="AT135" s="126">
        <f ca="1"/>
        <v>1.787957202577308E-4</v>
      </c>
      <c r="AU135" s="126">
        <f ca="1"/>
        <v>5.4298940673421531E-2</v>
      </c>
      <c r="AV135" s="126">
        <f ca="1"/>
        <v>0.14616189443700661</v>
      </c>
    </row>
    <row r="136" spans="9:48" x14ac:dyDescent="0.25">
      <c r="I136" s="80"/>
      <c r="X136" s="67">
        <f t="shared" si="8"/>
        <v>9.4999999999999982</v>
      </c>
      <c r="Z136" s="67"/>
      <c r="AB136" s="3" t="str">
        <f ca="1"/>
        <v>T = 0.083333, k: 121, K: 0.012787, dCdT: 0.002630, d2CdK2: 287.258911, dProbdK: 272.177174, lVol: 0.004312, E[z|S]: 0.992516</v>
      </c>
      <c r="AR136" s="125" t="e">
        <f ca="1"/>
        <v>#N/A</v>
      </c>
      <c r="AS136" s="126" t="e">
        <f ca="1"/>
        <v>#N/A</v>
      </c>
      <c r="AT136" s="126" t="e">
        <f ca="1"/>
        <v>#N/A</v>
      </c>
      <c r="AU136" s="126" t="e">
        <f ca="1"/>
        <v>#N/A</v>
      </c>
      <c r="AV136" s="126" t="e">
        <f ca="1"/>
        <v>#N/A</v>
      </c>
    </row>
    <row r="137" spans="9:48" x14ac:dyDescent="0.25">
      <c r="I137" s="80"/>
      <c r="X137" s="67">
        <f t="shared" si="8"/>
        <v>9.5833333333333321</v>
      </c>
      <c r="AB137" s="3" t="str">
        <f ca="1"/>
        <v>T = 0.083333, k: 122, K: 0.012806, dCdT: 0.002624, d2CdK2: 286.203621, dProbdK: 278.006555, lVol: 0.004315, E[z|S]: 0.992518</v>
      </c>
      <c r="AR137" s="125" t="e">
        <f ca="1"/>
        <v>#N/A</v>
      </c>
      <c r="AS137" s="126" t="e">
        <f ca="1"/>
        <v>#N/A</v>
      </c>
      <c r="AT137" s="126" t="e">
        <f ca="1"/>
        <v>#N/A</v>
      </c>
      <c r="AU137" s="126" t="e">
        <f ca="1"/>
        <v>#N/A</v>
      </c>
      <c r="AV137" s="126" t="e">
        <f ca="1"/>
        <v>#N/A</v>
      </c>
    </row>
    <row r="138" spans="9:48" x14ac:dyDescent="0.25">
      <c r="I138" s="80"/>
      <c r="X138" s="67">
        <f t="shared" si="8"/>
        <v>9.6666666666666661</v>
      </c>
      <c r="AB138" s="3" t="str">
        <f ca="1"/>
        <v>T = 0.083333, k: 123, K: 0.012823, dCdT: 0.002619, d2CdK2: 285.339714, dProbdK: 298.181743, lVol: 0.004316, E[z|S]: 0.992525</v>
      </c>
    </row>
    <row r="139" spans="9:48" x14ac:dyDescent="0.25">
      <c r="I139" s="80"/>
      <c r="X139" s="67">
        <f t="shared" si="8"/>
        <v>9.75</v>
      </c>
      <c r="AB139" s="3" t="str">
        <f ca="1"/>
        <v>T = 0.083333, k: 124, K: 0.012839, dCdT: 0.002613, d2CdK2: 284.097813, dProbdK: 286.254643, lVol: 0.004321, E[z|S]: 0.992546</v>
      </c>
    </row>
    <row r="140" spans="9:48" x14ac:dyDescent="0.25">
      <c r="I140" s="80"/>
      <c r="X140" s="67">
        <f t="shared" si="8"/>
        <v>9.8333333333333339</v>
      </c>
      <c r="AB140" s="3" t="str">
        <f ca="1"/>
        <v>T = 0.083333, k: 125, K: 0.012857, dCdT: 0.002606, d2CdK2: 282.418491, dProbdK: 274.115545, lVol: 0.004328, E[z|S]: 0.992600</v>
      </c>
    </row>
    <row r="141" spans="9:48" x14ac:dyDescent="0.25">
      <c r="I141" s="80"/>
      <c r="X141" s="67">
        <f t="shared" si="8"/>
        <v>9.9166666666666679</v>
      </c>
      <c r="AB141" s="3" t="str">
        <f ca="1"/>
        <v>T = 0.083333, k: 126, K: 0.012875, dCdT: 0.002599, d2CdK2: 280.754039, dProbdK: 279.073814, lVol: 0.004335, E[z|S]: 0.992663</v>
      </c>
    </row>
    <row r="142" spans="9:48" x14ac:dyDescent="0.25">
      <c r="I142" s="80"/>
      <c r="X142" s="67">
        <f t="shared" si="8"/>
        <v>10.000000000000002</v>
      </c>
      <c r="AB142" s="3" t="str">
        <f ca="1"/>
        <v>T = 0.083333, k: 127, K: 0.012892, dCdT: 0.002592, d2CdK2: 279.354900, dProbdK: 283.608515, lVol: 0.004340, E[z|S]: 0.992719</v>
      </c>
    </row>
    <row r="143" spans="9:48" x14ac:dyDescent="0.25">
      <c r="I143" s="80"/>
      <c r="X143" s="67">
        <f t="shared" si="8"/>
        <v>10.083333333333336</v>
      </c>
      <c r="AB143" s="3" t="str">
        <f ca="1"/>
        <v>T = 0.083333, k: 128, K: 0.012909, dCdT: 0.002585, d2CdK2: 277.734610, dProbdK: 276.576207, lVol: 0.004346, E[z|S]: 0.992794</v>
      </c>
    </row>
    <row r="144" spans="9:48" x14ac:dyDescent="0.25">
      <c r="I144" s="80"/>
      <c r="AB144" s="3" t="str">
        <f ca="1"/>
        <v>T = 0.083333, k: 129, K: 0.012928, dCdT: 0.002577, d2CdK2: 275.816037, dProbdK: 273.006582, lVol: 0.004354, E[z|S]: 0.992847</v>
      </c>
    </row>
    <row r="145" spans="9:28" x14ac:dyDescent="0.25">
      <c r="I145" s="80"/>
      <c r="AB145" s="3" t="str">
        <f ca="1"/>
        <v>T = 0.083333, k: 130, K: 0.012946, dCdT: 0.002569, d2CdK2: 274.064402, dProbdK: 273.730726, lVol: 0.004361, E[z|S]: 0.992868</v>
      </c>
    </row>
    <row r="146" spans="9:28" x14ac:dyDescent="0.25">
      <c r="I146" s="80"/>
      <c r="AB146" s="3" t="str">
        <f ca="1"/>
        <v>T = 0.083333, k: 131, K: 0.012964, dCdT: 0.002561, d2CdK2: 272.443905, dProbdK: 277.257015, lVol: 0.004367, E[z|S]: 0.992906</v>
      </c>
    </row>
    <row r="147" spans="9:28" x14ac:dyDescent="0.25">
      <c r="I147" s="80"/>
      <c r="AB147" s="3" t="str">
        <f ca="1"/>
        <v>T = 0.083333, k: 132, K: 0.012981, dCdT: 0.002553, d2CdK2: 271.055761, dProbdK: 280.451246, lVol: 0.004371, E[z|S]: 0.992958</v>
      </c>
    </row>
    <row r="148" spans="9:28" x14ac:dyDescent="0.25">
      <c r="I148" s="80"/>
      <c r="AB148" s="3" t="str">
        <f ca="1"/>
        <v>T = 0.083333, k: 133, K: 0.013000, dCdT: 0.002543, d2CdK2: 269.115295, dProbdK: 271.591199, lVol: 0.004378, E[z|S]: 0.993062</v>
      </c>
    </row>
    <row r="149" spans="9:28" x14ac:dyDescent="0.25">
      <c r="I149" s="80"/>
      <c r="AB149" s="3" t="str">
        <f ca="1"/>
        <v>T = 0.083333, k: 134, K: 0.013017, dCdT: 0.002535, d2CdK2: 267.187743, dProbdK: 264.178086, lVol: 0.004386, E[z|S]: 0.993154</v>
      </c>
    </row>
    <row r="150" spans="9:28" x14ac:dyDescent="0.25">
      <c r="I150" s="80"/>
      <c r="AB150" s="3" t="str">
        <f ca="1"/>
        <v>T = 0.083333, k: 135, K: 0.013037, dCdT: 0.002524, d2CdK2: 265.020925, dProbdK: 265.657211, lVol: 0.004394, E[z|S]: 0.993251</v>
      </c>
    </row>
    <row r="151" spans="9:28" x14ac:dyDescent="0.25">
      <c r="I151" s="80"/>
      <c r="AB151" s="3" t="str">
        <f ca="1"/>
        <v>T = 0.083333, k: 136, K: 0.013055, dCdT: 0.002515, d2CdK2: 263.235093, dProbdK: 259.347939, lVol: 0.004400, E[z|S]: 0.993332</v>
      </c>
    </row>
    <row r="152" spans="9:28" x14ac:dyDescent="0.25">
      <c r="I152" s="80"/>
      <c r="AB152" s="3" t="str">
        <f ca="1"/>
        <v>T = 0.083333, k: 137, K: 0.013074, dCdT: 0.002504, d2CdK2: 261.179921, dProbdK: 256.540523, lVol: 0.004408, E[z|S]: 0.993422</v>
      </c>
    </row>
    <row r="153" spans="9:28" x14ac:dyDescent="0.25">
      <c r="I153" s="80"/>
      <c r="AB153" s="3" t="str">
        <f ca="1"/>
        <v>T = 0.083333, k: 138, K: 0.013093, dCdT: 0.002493, d2CdK2: 259.273475, dProbdK: 256.026498, lVol: 0.004414, E[z|S]: 0.993521</v>
      </c>
    </row>
    <row r="154" spans="9:28" x14ac:dyDescent="0.25">
      <c r="I154" s="80"/>
      <c r="AB154" s="3" t="str">
        <f ca="1"/>
        <v>T = 0.083333, k: 139, K: 0.013112, dCdT: 0.002483, d2CdK2: 257.421807, dProbdK: 257.591135, lVol: 0.004420, E[z|S]: 0.993612</v>
      </c>
    </row>
    <row r="155" spans="9:28" x14ac:dyDescent="0.25">
      <c r="I155" s="80"/>
      <c r="AB155" s="3" t="str">
        <f ca="1"/>
        <v>T = 0.083333, k: 140, K: 0.013133, dCdT: 0.002470, d2CdK2: 255.511797, dProbdK: 256.595496, lVol: 0.004425, E[z|S]: 0.993695</v>
      </c>
    </row>
    <row r="156" spans="9:28" x14ac:dyDescent="0.25">
      <c r="I156" s="80"/>
      <c r="AB156" s="3" t="str">
        <f ca="1"/>
        <v>T = 0.083333, k: 141, K: 0.013151, dCdT: 0.002459, d2CdK2: 253.684797, dProbdK: 267.063799, lVol: 0.004430, E[z|S]: 0.993776</v>
      </c>
    </row>
    <row r="157" spans="9:28" x14ac:dyDescent="0.25">
      <c r="I157" s="80"/>
      <c r="AB157" s="3" t="str">
        <f ca="1"/>
        <v>T = 0.083333, k: 142, K: 0.013169, dCdT: 0.002448, d2CdK2: 251.791414, dProbdK: 259.074161, lVol: 0.004437, E[z|S]: 0.993840</v>
      </c>
    </row>
    <row r="158" spans="9:28" x14ac:dyDescent="0.25">
      <c r="I158" s="80"/>
      <c r="AB158" s="3" t="str">
        <f ca="1"/>
        <v>T = 0.083333, k: 143, K: 0.013190, dCdT: 0.002435, d2CdK2: 249.379304, dProbdK: 237.718065, lVol: 0.004446, E[z|S]: 0.993941</v>
      </c>
    </row>
    <row r="159" spans="9:28" x14ac:dyDescent="0.25">
      <c r="I159" s="80"/>
      <c r="AB159" s="3" t="str">
        <f ca="1"/>
        <v>T = 0.083333, k: 144, K: 0.013211, dCdT: 0.002421, d2CdK2: 247.020542, dProbdK: 240.807258, lVol: 0.004454, E[z|S]: 0.994061</v>
      </c>
    </row>
    <row r="160" spans="9:28" x14ac:dyDescent="0.25">
      <c r="I160" s="80"/>
      <c r="AB160" s="3" t="str">
        <f ca="1"/>
        <v>T = 0.083333, k: 145, K: 0.013230, dCdT: 0.002408, d2CdK2: 244.981823, dProbdK: 253.081761, lVol: 0.004460, E[z|S]: 0.994206</v>
      </c>
    </row>
    <row r="161" spans="9:28" x14ac:dyDescent="0.25">
      <c r="I161" s="80"/>
      <c r="AB161" s="3" t="str">
        <f ca="1"/>
        <v>T = 0.083333, k: 146, K: 0.013249, dCdT: 0.002395, d2CdK2: 243.000635, dProbdK: 252.436180, lVol: 0.004465, E[z|S]: 0.994380</v>
      </c>
    </row>
    <row r="162" spans="9:28" x14ac:dyDescent="0.25">
      <c r="I162" s="80"/>
      <c r="AB162" s="3" t="str">
        <f ca="1"/>
        <v>T = 0.083333, k: 147, K: 0.013271, dCdT: 0.002381, d2CdK2: 240.458343, dProbdK: 248.583437, lVol: 0.004474, E[z|S]: 0.994610</v>
      </c>
    </row>
    <row r="163" spans="9:28" x14ac:dyDescent="0.25">
      <c r="I163" s="80"/>
      <c r="AB163" s="3" t="str">
        <f ca="1"/>
        <v>T = 0.083333, k: 148, K: 0.013290, dCdT: 0.002367, d2CdK2: 238.127887, dProbdK: 248.010178, lVol: 0.004483, E[z|S]: 0.994757</v>
      </c>
    </row>
    <row r="164" spans="9:28" x14ac:dyDescent="0.25">
      <c r="I164" s="80"/>
      <c r="AB164" s="3" t="str">
        <f ca="1"/>
        <v>T = 0.083333, k: 149, K: 0.013310, dCdT: 0.002353, d2CdK2: 235.494288, dProbdK: 230.219965, lVol: 0.004493, E[z|S]: 0.994890</v>
      </c>
    </row>
    <row r="165" spans="9:28" x14ac:dyDescent="0.25">
      <c r="I165" s="80"/>
      <c r="AB165" s="3" t="str">
        <f ca="1"/>
        <v>T = 0.083333, k: 150, K: 0.013333, dCdT: 0.002337, d2CdK2: 232.853040, dProbdK: 234.253937, lVol: 0.004502, E[z|S]: 0.995064</v>
      </c>
    </row>
    <row r="166" spans="9:28" x14ac:dyDescent="0.25">
      <c r="I166" s="80"/>
      <c r="AB166" s="3" t="str">
        <f ca="1"/>
        <v>T = 0.083333, k: 151, K: 0.013353, dCdT: 0.002321, d2CdK2: 230.388325, dProbdK: 235.377299, lVol: 0.004511, E[z|S]: 0.995245</v>
      </c>
    </row>
    <row r="167" spans="9:28" x14ac:dyDescent="0.25">
      <c r="I167" s="80"/>
      <c r="AB167" s="3" t="str">
        <f ca="1"/>
        <v>T = 0.083333, k: 152, K: 0.013374, dCdT: 0.002306, d2CdK2: 227.878285, dProbdK: 227.834631, lVol: 0.004519, E[z|S]: 0.995438</v>
      </c>
    </row>
    <row r="168" spans="9:28" x14ac:dyDescent="0.25">
      <c r="I168" s="80"/>
      <c r="AB168" s="3" t="str">
        <f ca="1"/>
        <v>T = 0.083333, k: 153, K: 0.013398, dCdT: 0.002288, d2CdK2: 225.332766, dProbdK: 226.840712, lVol: 0.004526, E[z|S]: 0.995675</v>
      </c>
    </row>
    <row r="169" spans="9:28" x14ac:dyDescent="0.25">
      <c r="I169" s="80"/>
      <c r="AB169" s="3" t="str">
        <f ca="1"/>
        <v>T = 0.083333, k: 154, K: 0.013419, dCdT: 0.002271, d2CdK2: 223.024167, dProbdK: 228.583665, lVol: 0.004532, E[z|S]: 0.995874</v>
      </c>
    </row>
    <row r="170" spans="9:28" x14ac:dyDescent="0.25">
      <c r="I170" s="80"/>
      <c r="AB170" s="3" t="str">
        <f ca="1"/>
        <v>T = 0.083333, k: 155, K: 0.013441, dCdT: 0.002255, d2CdK2: 220.512015, dProbdK: 227.722364, lVol: 0.004540, E[z|S]: 0.996053</v>
      </c>
    </row>
    <row r="171" spans="9:28" x14ac:dyDescent="0.25">
      <c r="I171" s="80"/>
      <c r="AB171" s="3" t="str">
        <f ca="1"/>
        <v>T = 0.083333, k: 156, K: 0.013465, dCdT: 0.002235, d2CdK2: 217.717596, dProbdK: 222.078214, lVol: 0.004548, E[z|S]: 0.996247</v>
      </c>
    </row>
    <row r="172" spans="9:28" x14ac:dyDescent="0.25">
      <c r="I172" s="80"/>
      <c r="AB172" s="3" t="str">
        <f ca="1"/>
        <v>T = 0.083333, k: 157, K: 0.013487, dCdT: 0.002218, d2CdK2: 215.102777, dProbdK: 222.010493, lVol: 0.004557, E[z|S]: 0.996431</v>
      </c>
    </row>
    <row r="173" spans="9:28" x14ac:dyDescent="0.25">
      <c r="I173" s="80"/>
      <c r="AB173" s="3" t="str">
        <f ca="1"/>
        <v>T = 0.083333, k: 158, K: 0.013510, dCdT: 0.002199, d2CdK2: 212.492664, dProbdK: 222.038230, lVol: 0.004565, E[z|S]: 0.996598</v>
      </c>
    </row>
    <row r="174" spans="9:28" x14ac:dyDescent="0.25">
      <c r="I174" s="80"/>
      <c r="AB174" s="3" t="str">
        <f ca="1"/>
        <v>T = 0.083333, k: 159, K: 0.013531, dCdT: 0.002182, d2CdK2: 209.441566, dProbdK: 211.230963, lVol: 0.004579, E[z|S]: 0.996778</v>
      </c>
    </row>
    <row r="175" spans="9:28" x14ac:dyDescent="0.25">
      <c r="I175" s="80"/>
      <c r="AB175" s="3" t="str">
        <f ca="1"/>
        <v>T = 0.083333, k: 160, K: 0.013556, dCdT: 0.002161, d2CdK2: 205.948913, dProbdK: 199.396475, lVol: 0.004595, E[z|S]: 0.997024</v>
      </c>
    </row>
    <row r="176" spans="9:28" x14ac:dyDescent="0.25">
      <c r="I176" s="80"/>
      <c r="AB176" s="3" t="str">
        <f ca="1"/>
        <v>T = 0.083333, k: 161, K: 0.013580, dCdT: 0.002140, d2CdK2: 202.524985, dProbdK: 202.001302, lVol: 0.004610, E[z|S]: 0.997226</v>
      </c>
    </row>
    <row r="177" spans="9:28" x14ac:dyDescent="0.25">
      <c r="I177" s="80"/>
      <c r="AB177" s="3" t="str">
        <f ca="1"/>
        <v>T = 0.083333, k: 162, K: 0.013604, dCdT: 0.002120, d2CdK2: 199.072385, dProbdK: 205.441444, lVol: 0.004627, E[z|S]: 0.997393</v>
      </c>
    </row>
    <row r="178" spans="9:28" x14ac:dyDescent="0.25">
      <c r="I178" s="80"/>
      <c r="AB178" s="3" t="str">
        <f ca="1"/>
        <v>T = 0.083333, k: 163, K: 0.013628, dCdT: 0.002099, d2CdK2: 195.399560, dProbdK: 189.818002, lVol: 0.004646, E[z|S]: 0.997565</v>
      </c>
    </row>
    <row r="179" spans="9:28" x14ac:dyDescent="0.25">
      <c r="I179" s="80"/>
      <c r="AB179" s="3" t="str">
        <f ca="1"/>
        <v>T = 0.083333, k: 164, K: 0.013655, dCdT: 0.002075, d2CdK2: 191.679822, dProbdK: 180.035429, lVol: 0.004664, E[z|S]: 0.997744</v>
      </c>
    </row>
    <row r="180" spans="9:28" x14ac:dyDescent="0.25">
      <c r="I180" s="80"/>
      <c r="AB180" s="3" t="str">
        <f ca="1"/>
        <v>T = 0.083333, k: 165, K: 0.013683, dCdT: 0.002051, d2CdK2: 188.112713, dProbdK: 181.876916, lVol: 0.004680, E[z|S]: 0.997917</v>
      </c>
    </row>
    <row r="181" spans="9:28" x14ac:dyDescent="0.25">
      <c r="I181" s="80"/>
      <c r="AB181" s="3" t="str">
        <f ca="1"/>
        <v>T = 0.083333, k: 166, K: 0.013708, dCdT: 0.002029, d2CdK2: 184.913102, dProbdK: 187.449619, lVol: 0.004694, E[z|S]: 0.998077</v>
      </c>
    </row>
    <row r="182" spans="9:28" x14ac:dyDescent="0.25">
      <c r="I182" s="80"/>
      <c r="AB182" s="3" t="str">
        <f ca="1"/>
        <v>T = 0.083333, k: 167, K: 0.013735, dCdT: 0.002005, d2CdK2: 181.471678, dProbdK: 177.244044, lVol: 0.004709, E[z|S]: 0.998289</v>
      </c>
    </row>
    <row r="183" spans="9:28" x14ac:dyDescent="0.25">
      <c r="I183" s="80"/>
      <c r="AB183" s="3" t="str">
        <f ca="1"/>
        <v>T = 0.083333, k: 168, K: 0.013763, dCdT: 0.001980, d2CdK2: 177.761672, dProbdK: 182.426927, lVol: 0.004727, E[z|S]: 0.998519</v>
      </c>
    </row>
    <row r="184" spans="9:28" x14ac:dyDescent="0.25">
      <c r="I184" s="80"/>
      <c r="AB184" s="3" t="str">
        <f ca="1"/>
        <v>T = 0.083333, k: 169, K: 0.013790, dCdT: 0.001956, d2CdK2: 174.286899, dProbdK: 183.526932, lVol: 0.004744, E[z|S]: 0.998697</v>
      </c>
    </row>
    <row r="185" spans="9:28" x14ac:dyDescent="0.25">
      <c r="I185" s="80"/>
      <c r="AB185" s="3" t="str">
        <f ca="1"/>
        <v>T = 0.083333, k: 170, K: 0.013816, dCdT: 0.001931, d2CdK2: 170.793737, dProbdK: 169.648690, lVol: 0.004761, E[z|S]: 0.998842</v>
      </c>
    </row>
    <row r="186" spans="9:28" x14ac:dyDescent="0.25">
      <c r="I186" s="80"/>
      <c r="AB186" s="3" t="str">
        <f ca="1"/>
        <v>T = 0.083333, k: 171, K: 0.013846, dCdT: 0.001904, d2CdK2: 167.164316, dProbdK: 167.827632, lVol: 0.004778, E[z|S]: 0.999001</v>
      </c>
    </row>
    <row r="187" spans="9:28" x14ac:dyDescent="0.25">
      <c r="I187" s="80"/>
      <c r="AB187" s="3" t="str">
        <f ca="1"/>
        <v>T = 0.083333, k: 172, K: 0.013875, dCdT: 0.001877, d2CdK2: 163.006039, dProbdK: 167.448385, lVol: 0.004803, E[z|S]: 0.999235</v>
      </c>
    </row>
    <row r="188" spans="9:28" x14ac:dyDescent="0.25">
      <c r="I188" s="80"/>
      <c r="AB188" s="3" t="str">
        <f ca="1"/>
        <v>T = 0.083333, k: 173, K: 0.013909, dCdT: 0.001846, d2CdK2: 158.790184, dProbdK: 154.534417, lVol: 0.004824, E[z|S]: 0.999622</v>
      </c>
    </row>
    <row r="189" spans="9:28" x14ac:dyDescent="0.25">
      <c r="I189" s="80"/>
      <c r="AB189" s="3" t="str">
        <f ca="1"/>
        <v>T = 0.083333, k: 174, K: 0.013940, dCdT: 0.001817, d2CdK2: 155.399459, dProbdK: 152.978084, lVol: 0.004836, E[z|S]: 1.000006</v>
      </c>
    </row>
    <row r="190" spans="9:28" x14ac:dyDescent="0.25">
      <c r="I190" s="80"/>
      <c r="AB190" s="3" t="str">
        <f ca="1"/>
        <v>T = 0.083333, k: 175, K: 0.013972, dCdT: 0.001787, d2CdK2: 152.228325, dProbdK: 153.718145, lVol: 0.004843, E[z|S]: 1.000380</v>
      </c>
    </row>
    <row r="191" spans="9:28" x14ac:dyDescent="0.25">
      <c r="I191" s="80"/>
      <c r="AB191" s="3" t="str">
        <f ca="1"/>
        <v>T = 0.083333, k: 176, K: 0.014004, dCdT: 0.001758, d2CdK2: 149.197410, dProbdK: 152.896633, lVol: 0.004850, E[z|S]: 1.000756</v>
      </c>
    </row>
    <row r="192" spans="9:28" x14ac:dyDescent="0.25">
      <c r="I192" s="80"/>
      <c r="AB192" s="3" t="str">
        <f ca="1"/>
        <v>T = 0.083333, k: 177, K: 0.014036, dCdT: 0.001727, d2CdK2: 145.560837, dProbdK: 148.010028, lVol: 0.004865, E[z|S]: 1.001237</v>
      </c>
    </row>
    <row r="193" spans="9:28" x14ac:dyDescent="0.25">
      <c r="I193" s="80"/>
      <c r="AB193" s="3" t="str">
        <f ca="1"/>
        <v>T = 0.083333, k: 178, K: 0.014070, dCdT: 0.001695, d2CdK2: 141.792421, dProbdK: 142.232221, lVol: 0.004881, E[z|S]: 1.001783</v>
      </c>
    </row>
    <row r="194" spans="9:28" x14ac:dyDescent="0.25">
      <c r="I194" s="80"/>
      <c r="AB194" s="3" t="str">
        <f ca="1"/>
        <v>T = 0.083333, k: 179, K: 0.014107, dCdT: 0.001661, d2CdK2: 137.197964, dProbdK: 139.021530, lVol: 0.004909, E[z|S]: 1.002341</v>
      </c>
    </row>
    <row r="195" spans="9:28" x14ac:dyDescent="0.25">
      <c r="I195" s="80"/>
      <c r="AB195" s="3" t="str">
        <f ca="1"/>
        <v>T = 0.083333, k: 180, K: 0.014140, dCdT: 0.001629, d2CdK2: 132.513952, dProbdK: 136.477163, lVol: 0.004945, E[z|S]: 1.002932</v>
      </c>
    </row>
    <row r="196" spans="9:28" x14ac:dyDescent="0.25">
      <c r="I196" s="80"/>
      <c r="AB196" s="3" t="str">
        <f ca="1"/>
        <v>T = 0.083333, k: 181, K: 0.014178, dCdT: 0.001593, d2CdK2: 126.732065, dProbdK: 121.956295, lVol: 0.004996, E[z|S]: 1.003654</v>
      </c>
    </row>
    <row r="197" spans="9:28" x14ac:dyDescent="0.25">
      <c r="I197" s="80"/>
      <c r="AB197" s="3" t="str">
        <f ca="1"/>
        <v>T = 0.083333, k: 182, K: 0.014219, dCdT: 0.001555, d2CdK2: 120.867006, dProbdK: 117.754747, lVol: 0.005050, E[z|S]: 1.004548</v>
      </c>
    </row>
    <row r="198" spans="9:28" x14ac:dyDescent="0.25">
      <c r="I198" s="80"/>
      <c r="AB198" s="3" t="str">
        <f ca="1"/>
        <v>T = 0.083333, k: 183, K: 0.014261, dCdT: 0.001516, d2CdK2: 115.731404, dProbdK: 108.883556, lVol: 0.005090, E[z|S]: 1.005525</v>
      </c>
    </row>
    <row r="199" spans="9:28" x14ac:dyDescent="0.25">
      <c r="I199" s="80"/>
      <c r="AB199" s="3" t="str">
        <f ca="1"/>
        <v>T = 0.083333, k: 184, K: 0.014306, dCdT: 0.001474, d2CdK2: 111.043148, dProbdK: 108.855698, lVol: 0.005118, E[z|S]: 1.006657</v>
      </c>
    </row>
    <row r="200" spans="9:28" x14ac:dyDescent="0.25">
      <c r="I200" s="80"/>
      <c r="AB200" s="3" t="str">
        <f ca="1"/>
        <v>T = 0.083333, k: 185, K: 0.014351, dCdT: 0.001432, d2CdK2: 107.077124, dProbdK: 108.853640, lVol: 0.005133, E[z|S]: 1.007687</v>
      </c>
    </row>
    <row r="201" spans="9:28" x14ac:dyDescent="0.25">
      <c r="I201" s="80"/>
      <c r="AB201" s="3" t="str">
        <f ca="1"/>
        <v>T = 0.083333, k: 186, K: 0.014396, dCdT: 0.001391, d2CdK2: 103.183039, dProbdK: 106.676406, lVol: 0.005147, E[z|S]: 1.008774</v>
      </c>
    </row>
    <row r="202" spans="9:28" x14ac:dyDescent="0.25">
      <c r="I202" s="80"/>
      <c r="AB202" s="3" t="str">
        <f ca="1"/>
        <v>T = 0.083333, k: 187, K: 0.014444, dCdT: 0.001348, d2CdK2: 99.005275, dProbdK: 102.658872, lVol: 0.005166, E[z|S]: 1.010138</v>
      </c>
    </row>
    <row r="203" spans="9:28" x14ac:dyDescent="0.25">
      <c r="I203" s="80"/>
      <c r="AB203" s="3" t="str">
        <f ca="1"/>
        <v>T = 0.083333, k: 188, K: 0.014492, dCdT: 0.001304, d2CdK2: 94.009048, dProbdK: 96.438487, lVol: 0.005209, E[z|S]: 1.011264</v>
      </c>
    </row>
    <row r="204" spans="9:28" x14ac:dyDescent="0.25">
      <c r="I204" s="80"/>
      <c r="AB204" s="3" t="str">
        <f ca="1"/>
        <v>T = 0.083333, k: 189, K: 0.014551, dCdT: 0.001252, d2CdK2: 87.931429, dProbdK: 86.606874, lVol: 0.005270, E[z|S]: 1.012462</v>
      </c>
    </row>
    <row r="205" spans="9:28" x14ac:dyDescent="0.25">
      <c r="I205" s="80"/>
      <c r="AB205" s="3" t="str">
        <f ca="1"/>
        <v>T = 0.083333, k: 190, K: 0.014607, dCdT: 0.001203, d2CdK2: 82.617018, dProbdK: 83.869365, lVol: 0.005324, E[z|S]: 1.013724</v>
      </c>
    </row>
    <row r="206" spans="9:28" x14ac:dyDescent="0.25">
      <c r="I206" s="80"/>
      <c r="AB206" s="3" t="str">
        <f ca="1"/>
        <v>T = 0.083333, k: 191, K: 0.014668, dCdT: 0.001150, d2CdK2: 76.980039, dProbdK: 77.390053, lVol: 0.005385, E[z|S]: 1.015346</v>
      </c>
    </row>
    <row r="207" spans="9:28" x14ac:dyDescent="0.25">
      <c r="I207" s="80"/>
      <c r="AB207" s="3" t="str">
        <f ca="1"/>
        <v>T = 0.083333, k: 192, K: 0.014733, dCdT: 0.001095, d2CdK2: 71.675969, dProbdK: 68.220856, lVol: 0.005434, E[z|S]: 1.017307</v>
      </c>
    </row>
    <row r="208" spans="9:28" x14ac:dyDescent="0.25">
      <c r="I208" s="80"/>
      <c r="AB208" s="3" t="str">
        <f ca="1"/>
        <v>T = 0.083333, k: 193, K: 0.014807, dCdT: 0.001035, d2CdK2: 65.164371, dProbdK: 65.762953, lVol: 0.005528, E[z|S]: 1.019380</v>
      </c>
    </row>
    <row r="209" spans="9:28" x14ac:dyDescent="0.25">
      <c r="I209" s="80"/>
      <c r="AB209" s="3" t="str">
        <f ca="1"/>
        <v>T = 0.083333, k: 194, K: 0.014882, dCdT: 0.000974, d2CdK2: 58.164945, dProbdK: 58.471918, lVol: 0.005668, E[z|S]: 1.021242</v>
      </c>
    </row>
    <row r="210" spans="9:28" x14ac:dyDescent="0.25">
      <c r="I210" s="80"/>
      <c r="AB210" s="3" t="str">
        <f ca="1"/>
        <v>T = 0.083333, k: 195, K: 0.014979, dCdT: 0.000899, d2CdK2: 50.392527, dProbdK: 49.439744, lVol: 0.005833, E[z|S]: 1.024186</v>
      </c>
    </row>
    <row r="211" spans="9:28" x14ac:dyDescent="0.25">
      <c r="I211" s="80"/>
      <c r="AB211" s="3" t="str">
        <f ca="1"/>
        <v>T = 0.083333, k: 196, K: 0.015079, dCdT: 0.000826, d2CdK2: 43.231019, dProbdK: 46.228568, lVol: 0.006018, E[z|S]: 1.027079</v>
      </c>
    </row>
    <row r="212" spans="9:28" x14ac:dyDescent="0.25">
      <c r="I212" s="80"/>
      <c r="AB212" s="3" t="str">
        <f ca="1"/>
        <v>T = 0.083333, k: 197, K: 0.015212, dCdT: 0.000734, d2CdK2: 33.464611, dProbdK: 32.403088, lVol: 0.006421, E[z|S]: 1.031392</v>
      </c>
    </row>
    <row r="213" spans="9:28" x14ac:dyDescent="0.25">
      <c r="I213" s="80"/>
      <c r="AB213" s="3" t="str">
        <f ca="1"/>
        <v>T = 0.083333, k: 198, K: 0.015376, dCdT: 0.000631, d2CdK2: 26.343018, dProbdK: 26.030281, lVol: 0.006687, E[z|S]: 1.035187</v>
      </c>
    </row>
    <row r="214" spans="9:28" x14ac:dyDescent="0.25">
      <c r="I214" s="80"/>
      <c r="AB214" s="3" t="str">
        <f ca="1"/>
        <v>T = 0.083333, k: 199, K: 0.015596, dCdT: 0.000510, d2CdK2: 18.716395, dProbdK: 22.076133, lVol: 0.007090, E[z|S]: 1.041666</v>
      </c>
    </row>
    <row r="215" spans="9:28" x14ac:dyDescent="0.25">
      <c r="I215" s="80"/>
      <c r="AB215" s="3" t="str">
        <f ca="1"/>
        <v>T = 0.083333, k: 200, K: 0.015927, dCdT: 0.000363, d2CdK2: 10.744987, dProbdK: 14.890264, lVol: 0.007787, E[z|S]: 1.055891</v>
      </c>
    </row>
    <row r="216" spans="9:28" x14ac:dyDescent="0.25">
      <c r="I216" s="80"/>
      <c r="AB216" s="3" t="str">
        <f ca="1"/>
        <v>T = 0.166667, fixingDate = 41992, swapRate = 0.012630, annuity = 9.542170</v>
      </c>
    </row>
    <row r="217" spans="9:28" x14ac:dyDescent="0.25">
      <c r="I217" s="80"/>
      <c r="AB217" s="3" t="str">
        <f ca="1"/>
        <v>T = 0.166667, k: 0, K: 0.007377, dCdT: 0.000130, d2CdK2: 5.496676, dProbdK: 8.074015, lVol: 0.006339, E[z|S]: 1.084966</v>
      </c>
    </row>
    <row r="218" spans="9:28" x14ac:dyDescent="0.25">
      <c r="I218" s="80"/>
      <c r="AB218" s="3" t="str">
        <f ca="1"/>
        <v>T = 0.166667, k: 1, K: 0.008038, dCdT: 0.000249, d2CdK2: 10.841898, dProbdK: 13.246364, lVol: 0.006327, E[z|S]: 1.071087</v>
      </c>
    </row>
    <row r="219" spans="9:28" x14ac:dyDescent="0.25">
      <c r="I219" s="80"/>
      <c r="AB219" s="3" t="str">
        <f ca="1"/>
        <v>T = 0.166667, k: 2, K: 0.008418, dCdT: 0.000353, d2CdK2: 16.630189, dProbdK: 15.922963, lVol: 0.006127, E[z|S]: 1.063573</v>
      </c>
    </row>
    <row r="220" spans="9:28" x14ac:dyDescent="0.25">
      <c r="I220" s="80"/>
      <c r="AB220" s="3" t="str">
        <f ca="1"/>
        <v>T = 0.166667, k: 3, K: 0.008689, dCdT: 0.000447, d2CdK2: 21.777644, dProbdK: 22.019401, lVol: 0.006078, E[z|S]: 1.054060</v>
      </c>
    </row>
    <row r="221" spans="9:28" x14ac:dyDescent="0.25">
      <c r="I221" s="80"/>
      <c r="AB221" s="3" t="str">
        <f ca="1"/>
        <v>T = 0.166667, k: 4, K: 0.008893, dCdT: 0.000530, d2CdK2: 27.912393, dProbdK: 26.824596, lVol: 0.005885, E[z|S]: 1.046711</v>
      </c>
    </row>
    <row r="222" spans="9:28" x14ac:dyDescent="0.25">
      <c r="I222" s="80"/>
      <c r="AB222" s="3" t="str">
        <f ca="1"/>
        <v>T = 0.166667, k: 5, K: 0.009065, dCdT: 0.000608, d2CdK2: 33.407142, dProbdK: 36.766700, lVol: 0.005798, E[z|S]: 1.040157</v>
      </c>
    </row>
    <row r="223" spans="9:28" x14ac:dyDescent="0.25">
      <c r="I223" s="80"/>
      <c r="AB223" s="3" t="str">
        <f ca="1"/>
        <v>T = 0.166667, k: 6, K: 0.009200, dCdT: 0.000673, d2CdK2: 36.774307, dProbdK: 37.323574, lVol: 0.005841, E[z|S]: 1.035975</v>
      </c>
    </row>
    <row r="224" spans="9:28" x14ac:dyDescent="0.25">
      <c r="I224" s="80"/>
      <c r="AB224" s="3" t="str">
        <f ca="1"/>
        <v>T = 0.166667, k: 7, K: 0.009336, dCdT: 0.000745, d2CdK2: 40.831835, dProbdK: 39.014640, lVol: 0.005851, E[z|S]: 1.032400</v>
      </c>
    </row>
    <row r="225" spans="9:28" x14ac:dyDescent="0.25">
      <c r="I225" s="80"/>
      <c r="AB225" s="3" t="str">
        <f ca="1"/>
        <v>T = 0.166667, k: 8, K: 0.009450, dCdT: 0.000809, d2CdK2: 44.963013, dProbdK: 44.676421, lVol: 0.005822, E[z|S]: 1.030524</v>
      </c>
    </row>
    <row r="226" spans="9:28" x14ac:dyDescent="0.25">
      <c r="I226" s="80"/>
      <c r="AB226" s="3" t="str">
        <f ca="1"/>
        <v>T = 0.166667, k: 9, K: 0.009562, dCdT: 0.000875, d2CdK2: 49.800934, dProbdK: 46.369819, lVol: 0.005761, E[z|S]: 1.028925</v>
      </c>
    </row>
    <row r="227" spans="9:28" x14ac:dyDescent="0.25">
      <c r="I227" s="80"/>
      <c r="AB227" s="3" t="str">
        <f ca="1"/>
        <v>T = 0.166667, k: 10, K: 0.009659, dCdT: 0.000935, d2CdK2: 55.409031, dProbdK: 55.600225, lVol: 0.005659, E[z|S]: 1.026787</v>
      </c>
    </row>
    <row r="228" spans="9:28" x14ac:dyDescent="0.25">
      <c r="I228" s="80"/>
      <c r="AB228" s="3" t="str">
        <f ca="1"/>
        <v>T = 0.166667, k: 11, K: 0.009745, dCdT: 0.000991, d2CdK2: 60.466536, dProbdK: 62.232151, lVol: 0.005586, E[z|S]: 1.024730</v>
      </c>
    </row>
    <row r="229" spans="9:28" x14ac:dyDescent="0.25">
      <c r="I229" s="80"/>
      <c r="AB229" s="3" t="str">
        <f ca="1"/>
        <v>T = 0.166667, k: 12, K: 0.009823, dCdT: 0.001042, d2CdK2: 65.287548, dProbdK: 68.387745, lVol: 0.005524, E[z|S]: 1.022921</v>
      </c>
    </row>
    <row r="230" spans="9:28" x14ac:dyDescent="0.25">
      <c r="I230" s="80"/>
      <c r="AB230" s="3" t="str">
        <f ca="1"/>
        <v>T = 0.166667, k: 13, K: 0.009896, dCdT: 0.001092, d2CdK2: 69.327837, dProbdK: 68.478299, lVol: 0.005496, E[z|S]: 1.021253</v>
      </c>
    </row>
    <row r="231" spans="9:28" x14ac:dyDescent="0.25">
      <c r="I231" s="80"/>
      <c r="AB231" s="3" t="str">
        <f ca="1"/>
        <v>T = 0.166667, k: 14, K: 0.009970, dCdT: 0.001143, d2CdK2: 73.044746, dProbdK: 68.535544, lVol: 0.005490, E[z|S]: 1.019031</v>
      </c>
    </row>
    <row r="232" spans="9:28" x14ac:dyDescent="0.25">
      <c r="I232" s="80"/>
      <c r="AB232" s="3" t="str">
        <f ca="1"/>
        <v>T = 0.166667, k: 15, K: 0.010037, dCdT: 0.001190, d2CdK2: 75.836028, dProbdK: 80.602630, lVol: 0.005509, E[z|S]: 1.017048</v>
      </c>
    </row>
    <row r="233" spans="9:28" x14ac:dyDescent="0.25">
      <c r="I233" s="80"/>
      <c r="AB233" s="3" t="str">
        <f ca="1"/>
        <v>T = 0.166667, k: 16, K: 0.010098, dCdT: 0.001234, d2CdK2: 78.455885, dProbdK: 80.796535, lVol: 0.005526, E[z|S]: 1.015013</v>
      </c>
    </row>
    <row r="234" spans="9:28" x14ac:dyDescent="0.25">
      <c r="I234" s="80"/>
      <c r="AB234" s="3" t="str">
        <f ca="1"/>
        <v>T = 0.166667, k: 17, K: 0.010160, dCdT: 0.001279, d2CdK2: 81.183539, dProbdK: 79.656487, lVol: 0.005543, E[z|S]: 1.012847</v>
      </c>
    </row>
    <row r="235" spans="9:28" x14ac:dyDescent="0.25">
      <c r="I235" s="80"/>
      <c r="AB235" s="3" t="str">
        <f ca="1"/>
        <v>T = 0.166667, k: 18, K: 0.010224, dCdT: 0.001326, d2CdK2: 84.138490, dProbdK: 78.604404, lVol: 0.005555, E[z|S]: 1.010833</v>
      </c>
    </row>
    <row r="236" spans="9:28" x14ac:dyDescent="0.25">
      <c r="I236" s="80"/>
      <c r="AB236" s="3" t="str">
        <f ca="1"/>
        <v>T = 0.166667, k: 19, K: 0.010290, dCdT: 0.001376, d2CdK2: 88.402452, dProbdK: 86.275735, lVol: 0.005531, E[z|S]: 1.008591</v>
      </c>
    </row>
    <row r="237" spans="9:28" x14ac:dyDescent="0.25">
      <c r="I237" s="80"/>
      <c r="AB237" s="3" t="str">
        <f ca="1"/>
        <v>T = 0.166667, k: 20, K: 0.010342, dCdT: 0.001416, d2CdK2: 92.153523, dProbdK: 98.308848, lVol: 0.005505, E[z|S]: 1.006940</v>
      </c>
    </row>
    <row r="238" spans="9:28" x14ac:dyDescent="0.25">
      <c r="I238" s="80"/>
      <c r="AB238" s="3" t="str">
        <f ca="1"/>
        <v>T = 0.166667, k: 21, K: 0.010393, dCdT: 0.001455, d2CdK2: 95.671859, dProbdK: 97.192108, lVol: 0.005485, E[z|S]: 1.005337</v>
      </c>
    </row>
    <row r="239" spans="9:28" x14ac:dyDescent="0.25">
      <c r="I239" s="80"/>
      <c r="AB239" s="3" t="str">
        <f ca="1"/>
        <v>T = 0.166667, k: 22, K: 0.010446, dCdT: 0.001496, d2CdK2: 99.746231, dProbdK: 95.484885, lVol: 0.005455, E[z|S]: 1.003906</v>
      </c>
    </row>
    <row r="240" spans="9:28" x14ac:dyDescent="0.25">
      <c r="I240" s="80"/>
      <c r="AB240" s="3" t="str">
        <f ca="1"/>
        <v>T = 0.166667, k: 23, K: 0.010497, dCdT: 0.001536, d2CdK2: 104.254985, dProbdK: 105.380964, lVol: 0.005413, E[z|S]: 1.002801</v>
      </c>
    </row>
    <row r="241" spans="9:28" x14ac:dyDescent="0.25">
      <c r="I241" s="80"/>
      <c r="AB241" s="3" t="str">
        <f ca="1"/>
        <v>T = 0.166667, k: 24, K: 0.010543, dCdT: 0.001572, d2CdK2: 108.310850, dProbdK: 107.261980, lVol: 0.005378, E[z|S]: 1.001914</v>
      </c>
    </row>
    <row r="242" spans="9:28" x14ac:dyDescent="0.25">
      <c r="I242" s="80"/>
      <c r="AB242" s="3" t="str">
        <f ca="1"/>
        <v>T = 0.166667, k: 25, K: 0.010590, dCdT: 0.001609, d2CdK2: 112.190271, dProbdK: 107.325750, lVol: 0.005351, E[z|S]: 1.001094</v>
      </c>
    </row>
    <row r="243" spans="9:28" x14ac:dyDescent="0.25">
      <c r="I243" s="80"/>
      <c r="AB243" s="3" t="str">
        <f ca="1"/>
        <v>T = 0.166667, k: 26, K: 0.010634, dCdT: 0.001645, d2CdK2: 116.060874, dProbdK: 119.553723, lVol: 0.005321, E[z|S]: 1.000505</v>
      </c>
    </row>
    <row r="244" spans="9:28" x14ac:dyDescent="0.25">
      <c r="I244" s="80"/>
      <c r="AB244" s="3" t="str">
        <f ca="1"/>
        <v>T = 0.166667, k: 27, K: 0.010674, dCdT: 0.001676, d2CdK2: 119.729792, dProbdK: 122.174839, lVol: 0.005292, E[z|S]: 0.999905</v>
      </c>
    </row>
    <row r="245" spans="9:28" x14ac:dyDescent="0.25">
      <c r="I245" s="80"/>
      <c r="AB245" s="3" t="str">
        <f ca="1"/>
        <v>T = 0.166667, k: 28, K: 0.010716, dCdT: 0.001709, d2CdK2: 123.525085, dProbdK: 127.627189, lVol: 0.005265, E[z|S]: 0.999262</v>
      </c>
    </row>
    <row r="246" spans="9:28" x14ac:dyDescent="0.25">
      <c r="I246" s="80"/>
      <c r="AB246" s="3" t="str">
        <f ca="1"/>
        <v>T = 0.166667, k: 29, K: 0.010755, dCdT: 0.001740, d2CdK2: 126.925030, dProbdK: 128.687061, lVol: 0.005243, E[z|S]: 0.998652</v>
      </c>
    </row>
    <row r="247" spans="9:28" x14ac:dyDescent="0.25">
      <c r="I247" s="80"/>
      <c r="AB247" s="3" t="str">
        <f ca="1"/>
        <v>T = 0.166667, k: 30, K: 0.010794, dCdT: 0.001771, d2CdK2: 129.988143, dProbdK: 130.122762, lVol: 0.005229, E[z|S]: 0.998218</v>
      </c>
    </row>
    <row r="248" spans="9:28" x14ac:dyDescent="0.25">
      <c r="I248" s="80"/>
      <c r="AB248" s="3" t="str">
        <f ca="1"/>
        <v>T = 0.166667, k: 31, K: 0.010832, dCdT: 0.001800, d2CdK2: 132.977341, dProbdK: 130.986082, lVol: 0.005215, E[z|S]: 0.997814</v>
      </c>
    </row>
    <row r="249" spans="9:28" x14ac:dyDescent="0.25">
      <c r="I249" s="80"/>
      <c r="AB249" s="3" t="str">
        <f ca="1"/>
        <v>T = 0.166667, k: 32, K: 0.010870, dCdT: 0.001830, d2CdK2: 136.155900, dProbdK: 130.972375, lVol: 0.005199, E[z|S]: 0.997353</v>
      </c>
    </row>
    <row r="250" spans="9:28" x14ac:dyDescent="0.25">
      <c r="I250" s="80"/>
      <c r="AB250" s="3" t="str">
        <f ca="1"/>
        <v>T = 0.166667, k: 33, K: 0.010908, dCdT: 0.001860, d2CdK2: 139.331583, dProbdK: 131.013019, lVol: 0.005183, E[z|S]: 0.996918</v>
      </c>
    </row>
    <row r="251" spans="9:28" x14ac:dyDescent="0.25">
      <c r="I251" s="80"/>
      <c r="AB251" s="3" t="str">
        <f ca="1"/>
        <v>T = 0.166667, k: 34, K: 0.010941, dCdT: 0.001885, d2CdK2: 141.663223, dProbdK: 143.780938, lVol: 0.005177, E[z|S]: 0.996579</v>
      </c>
    </row>
    <row r="252" spans="9:28" x14ac:dyDescent="0.25">
      <c r="I252" s="80"/>
      <c r="AB252" s="3" t="str">
        <f ca="1"/>
        <v>T = 0.166667, k: 35, K: 0.010976, dCdT: 0.001912, d2CdK2: 144.112017, dProbdK: 145.271974, lVol: 0.005171, E[z|S]: 0.996275</v>
      </c>
    </row>
    <row r="253" spans="9:28" x14ac:dyDescent="0.25">
      <c r="I253" s="80"/>
      <c r="AB253" s="3" t="str">
        <f ca="1"/>
        <v>T = 0.166667, k: 36, K: 0.011010, dCdT: 0.001938, d2CdK2: 146.495118, dProbdK: 144.555386, lVol: 0.005165, E[z|S]: 0.995997</v>
      </c>
    </row>
    <row r="254" spans="9:28" x14ac:dyDescent="0.25">
      <c r="I254" s="80"/>
      <c r="AB254" s="3" t="str">
        <f ca="1"/>
        <v>T = 0.166667, k: 37, K: 0.011045, dCdT: 0.001965, d2CdK2: 148.969482, dProbdK: 143.626260, lVol: 0.005159, E[z|S]: 0.995600</v>
      </c>
    </row>
    <row r="255" spans="9:28" x14ac:dyDescent="0.25">
      <c r="I255" s="80"/>
      <c r="AB255" s="3" t="str">
        <f ca="1"/>
        <v>T = 0.166667, k: 38, K: 0.011079, dCdT: 0.001990, d2CdK2: 151.501169, dProbdK: 157.528591, lVol: 0.005150, E[z|S]: 0.995250</v>
      </c>
    </row>
    <row r="256" spans="9:28" x14ac:dyDescent="0.25">
      <c r="I256" s="80"/>
      <c r="AB256" s="3" t="str">
        <f ca="1"/>
        <v>T = 0.166667, k: 39, K: 0.011109, dCdT: 0.002013, d2CdK2: 153.829044, dProbdK: 157.453845, lVol: 0.005142, E[z|S]: 0.994930</v>
      </c>
    </row>
    <row r="257" spans="9:28" x14ac:dyDescent="0.25">
      <c r="I257" s="80"/>
      <c r="AB257" s="3" t="str">
        <f ca="1"/>
        <v>T = 0.166667, k: 40, K: 0.011141, dCdT: 0.002036, d2CdK2: 155.996247, dProbdK: 156.701382, lVol: 0.005137, E[z|S]: 0.994611</v>
      </c>
    </row>
    <row r="258" spans="9:28" x14ac:dyDescent="0.25">
      <c r="I258" s="80"/>
      <c r="AB258" s="3" t="str">
        <f ca="1"/>
        <v>T = 0.166667, k: 41, K: 0.011173, dCdT: 0.002060, d2CdK2: 158.451983, dProbdK: 155.318967, lVol: 0.005128, E[z|S]: 0.994255</v>
      </c>
    </row>
    <row r="259" spans="9:28" x14ac:dyDescent="0.25">
      <c r="I259" s="80"/>
      <c r="AB259" s="3" t="str">
        <f ca="1"/>
        <v>T = 0.166667, k: 42, K: 0.011208, dCdT: 0.002084, d2CdK2: 161.134210, dProbdK: 149.146559, lVol: 0.005118, E[z|S]: 0.993839</v>
      </c>
    </row>
    <row r="260" spans="9:28" x14ac:dyDescent="0.25">
      <c r="I260" s="80"/>
      <c r="AB260" s="3" t="str">
        <f ca="1"/>
        <v>T = 0.166667, k: 43, K: 0.011239, dCdT: 0.002107, d2CdK2: 163.946186, dProbdK: 165.372569, lVol: 0.005103, E[z|S]: 0.993509</v>
      </c>
    </row>
    <row r="261" spans="9:28" x14ac:dyDescent="0.25">
      <c r="I261" s="80"/>
      <c r="AB261" s="3" t="str">
        <f ca="1"/>
        <v>T = 0.166667, k: 44, K: 0.011267, dCdT: 0.002127, d2CdK2: 166.222446, dProbdK: 164.863577, lVol: 0.005094, E[z|S]: 0.993201</v>
      </c>
    </row>
    <row r="262" spans="9:28" x14ac:dyDescent="0.25">
      <c r="I262" s="80"/>
      <c r="AB262" s="3" t="str">
        <f ca="1"/>
        <v>T = 0.166667, k: 45, K: 0.011299, dCdT: 0.002149, d2CdK2: 168.666720, dProbdK: 164.177968, lVol: 0.005085, E[z|S]: 0.992783</v>
      </c>
    </row>
    <row r="263" spans="9:28" x14ac:dyDescent="0.25">
      <c r="I263" s="80"/>
      <c r="AB263" s="3" t="str">
        <f ca="1"/>
        <v>T = 0.166667, k: 46, K: 0.011329, dCdT: 0.002170, d2CdK2: 170.931762, dProbdK: 181.455153, lVol: 0.005077, E[z|S]: 0.992357</v>
      </c>
    </row>
    <row r="264" spans="9:28" x14ac:dyDescent="0.25">
      <c r="I264" s="80"/>
      <c r="AB264" s="3" t="str">
        <f ca="1"/>
        <v>T = 0.166667, k: 47, K: 0.011356, dCdT: 0.002188, d2CdK2: 173.014653, dProbdK: 182.224322, lVol: 0.005070, E[z|S]: 0.991950</v>
      </c>
    </row>
    <row r="265" spans="9:28" x14ac:dyDescent="0.25">
      <c r="I265" s="80"/>
      <c r="AB265" s="3" t="str">
        <f ca="1"/>
        <v>T = 0.166667, k: 48, K: 0.011383, dCdT: 0.002207, d2CdK2: 175.003274, dProbdK: 181.274426, lVol: 0.005065, E[z|S]: 0.991518</v>
      </c>
    </row>
    <row r="266" spans="9:28" x14ac:dyDescent="0.25">
      <c r="I266" s="80"/>
      <c r="AB266" s="3" t="str">
        <f ca="1"/>
        <v>T = 0.166667, k: 49, K: 0.011411, dCdT: 0.002226, d2CdK2: 177.130438, dProbdK: 182.823599, lVol: 0.005058, E[z|S]: 0.991092</v>
      </c>
    </row>
    <row r="267" spans="9:28" x14ac:dyDescent="0.25">
      <c r="I267" s="80"/>
      <c r="AB267" s="3" t="str">
        <f ca="1"/>
        <v>T = 0.166667, k: 50, K: 0.011438, dCdT: 0.002242, d2CdK2: 178.838653, dProbdK: 186.351305, lVol: 0.005055, E[z|S]: 0.990645</v>
      </c>
    </row>
    <row r="268" spans="9:28" x14ac:dyDescent="0.25">
      <c r="I268" s="80"/>
      <c r="AB268" s="3" t="str">
        <f ca="1"/>
        <v>T = 0.166667, k: 51, K: 0.011465, dCdT: 0.002260, d2CdK2: 180.205168, dProbdK: 180.909330, lVol: 0.005058, E[z|S]: 0.990165</v>
      </c>
    </row>
    <row r="269" spans="9:28" x14ac:dyDescent="0.25">
      <c r="I269" s="80"/>
      <c r="AB269" s="3" t="str">
        <f ca="1"/>
        <v>T = 0.166667, k: 52, K: 0.011493, dCdT: 0.002277, d2CdK2: 181.376801, dProbdK: 174.142768, lVol: 0.005064, E[z|S]: 0.989647</v>
      </c>
    </row>
    <row r="270" spans="9:28" x14ac:dyDescent="0.25">
      <c r="I270" s="80"/>
      <c r="AB270" s="3" t="str">
        <f ca="1"/>
        <v>T = 0.166667, k: 53, K: 0.011522, dCdT: 0.002296, d2CdK2: 182.726518, dProbdK: 178.079084, lVol: 0.005068, E[z|S]: 0.989156</v>
      </c>
    </row>
    <row r="271" spans="9:28" x14ac:dyDescent="0.25">
      <c r="I271" s="80"/>
      <c r="AB271" s="3" t="str">
        <f ca="1"/>
        <v>T = 0.166667, k: 54, K: 0.011550, dCdT: 0.002312, d2CdK2: 184.098438, dProbdK: 182.158554, lVol: 0.005069, E[z|S]: 0.988711</v>
      </c>
    </row>
    <row r="272" spans="9:28" x14ac:dyDescent="0.25">
      <c r="I272" s="80"/>
      <c r="AB272" s="3" t="str">
        <f ca="1"/>
        <v>T = 0.166667, k: 55, K: 0.011577, dCdT: 0.002329, d2CdK2: 185.607416, dProbdK: 182.279394, lVol: 0.005069, E[z|S]: 0.988275</v>
      </c>
    </row>
    <row r="273" spans="9:28" x14ac:dyDescent="0.25">
      <c r="I273" s="80"/>
      <c r="AB273" s="3" t="str">
        <f ca="1"/>
        <v>T = 0.166667, k: 56, K: 0.011605, dCdT: 0.002345, d2CdK2: 187.165582, dProbdK: 182.737508, lVol: 0.005068, E[z|S]: 0.987875</v>
      </c>
    </row>
    <row r="274" spans="9:28" x14ac:dyDescent="0.25">
      <c r="I274" s="80"/>
      <c r="AB274" s="3" t="str">
        <f ca="1"/>
        <v>T = 0.166667, k: 57, K: 0.011630, dCdT: 0.002360, d2CdK2: 188.363096, dProbdK: 202.104733, lVol: 0.005069, E[z|S]: 0.987477</v>
      </c>
    </row>
    <row r="275" spans="9:28" x14ac:dyDescent="0.25">
      <c r="I275" s="80"/>
      <c r="AB275" s="3" t="str">
        <f ca="1"/>
        <v>T = 0.166667, k: 58, K: 0.011654, dCdT: 0.002374, d2CdK2: 189.323526, dProbdK: 197.706081, lVol: 0.005073, E[z|S]: 0.987098</v>
      </c>
    </row>
    <row r="276" spans="9:28" x14ac:dyDescent="0.25">
      <c r="I276" s="80"/>
      <c r="AB276" s="3" t="str">
        <f ca="1"/>
        <v>T = 0.166667, k: 59, K: 0.011681, dCdT: 0.002389, d2CdK2: 190.259318, dProbdK: 193.540478, lVol: 0.005078, E[z|S]: 0.986699</v>
      </c>
    </row>
    <row r="277" spans="9:28" x14ac:dyDescent="0.25">
      <c r="I277" s="80"/>
      <c r="AB277" s="3" t="str">
        <f ca="1"/>
        <v>T = 0.166667, k: 60, K: 0.011706, dCdT: 0.002402, d2CdK2: 191.308249, dProbdK: 187.684371, lVol: 0.005081, E[z|S]: 0.986353</v>
      </c>
    </row>
    <row r="278" spans="9:28" x14ac:dyDescent="0.25">
      <c r="I278" s="80"/>
      <c r="AB278" s="3" t="str">
        <f ca="1"/>
        <v>T = 0.166667, k: 61, K: 0.011733, dCdT: 0.002417, d2CdK2: 192.567346, dProbdK: 180.175292, lVol: 0.005081, E[z|S]: 0.985987</v>
      </c>
    </row>
    <row r="279" spans="9:28" x14ac:dyDescent="0.25">
      <c r="I279" s="80"/>
      <c r="AB279" s="3" t="str">
        <f ca="1"/>
        <v>T = 0.166667, k: 62, K: 0.011761, dCdT: 0.002432, d2CdK2: 194.290326, dProbdK: 183.955831, lVol: 0.005076, E[z|S]: 0.985632</v>
      </c>
    </row>
    <row r="280" spans="9:28" x14ac:dyDescent="0.25">
      <c r="I280" s="80"/>
      <c r="AB280" s="3" t="str">
        <f ca="1"/>
        <v>T = 0.166667, k: 63, K: 0.011786, dCdT: 0.002444, d2CdK2: 195.810033, dProbdK: 194.571501, lVol: 0.005071, E[z|S]: 0.985341</v>
      </c>
    </row>
    <row r="281" spans="9:28" x14ac:dyDescent="0.25">
      <c r="I281" s="80"/>
      <c r="AB281" s="3" t="str">
        <f ca="1"/>
        <v>T = 0.166667, k: 64, K: 0.011812, dCdT: 0.002458, d2CdK2: 197.352942, dProbdK: 206.890364, lVol: 0.005066, E[z|S]: 0.985037</v>
      </c>
    </row>
    <row r="282" spans="9:28" x14ac:dyDescent="0.25">
      <c r="I282" s="80"/>
      <c r="AB282" s="3" t="str">
        <f ca="1"/>
        <v>T = 0.166667, k: 65, K: 0.011836, dCdT: 0.002469, d2CdK2: 198.712392, dProbdK: 207.277698, lVol: 0.005063, E[z|S]: 0.984744</v>
      </c>
    </row>
    <row r="283" spans="9:28" x14ac:dyDescent="0.25">
      <c r="I283" s="80"/>
      <c r="AB283" s="3" t="str">
        <f ca="1"/>
        <v>T = 0.166667, k: 66, K: 0.011860, dCdT: 0.002481, d2CdK2: 200.063602, dProbdK: 207.240418, lVol: 0.005059, E[z|S]: 0.984432</v>
      </c>
    </row>
    <row r="284" spans="9:28" x14ac:dyDescent="0.25">
      <c r="I284" s="80"/>
      <c r="AB284" s="3" t="str">
        <f ca="1"/>
        <v>T = 0.166667, k: 67, K: 0.011884, dCdT: 0.002492, d2CdK2: 201.269420, dProbdK: 206.733904, lVol: 0.005057, E[z|S]: 0.984156</v>
      </c>
    </row>
    <row r="285" spans="9:28" x14ac:dyDescent="0.25">
      <c r="I285" s="80"/>
      <c r="AB285" s="3" t="str">
        <f ca="1"/>
        <v>T = 0.166667, k: 68, K: 0.011912, dCdT: 0.002505, d2CdK2: 202.997763, dProbdK: 196.973297, lVol: 0.005049, E[z|S]: 0.983868</v>
      </c>
    </row>
    <row r="286" spans="9:28" x14ac:dyDescent="0.25">
      <c r="I286" s="80"/>
      <c r="AB286" s="3" t="str">
        <f ca="1"/>
        <v>T = 0.166667, k: 69, K: 0.011936, dCdT: 0.002516, d2CdK2: 204.772432, dProbdK: 208.448554, lVol: 0.005040, E[z|S]: 0.983626</v>
      </c>
    </row>
    <row r="287" spans="9:28" x14ac:dyDescent="0.25">
      <c r="I287" s="80"/>
      <c r="AB287" s="3" t="str">
        <f ca="1"/>
        <v>T = 0.166667, k: 70, K: 0.011960, dCdT: 0.002526, d2CdK2: 206.593198, dProbdK: 216.067401, lVol: 0.005029, E[z|S]: 0.983418</v>
      </c>
    </row>
    <row r="288" spans="9:28" x14ac:dyDescent="0.25">
      <c r="I288" s="80"/>
      <c r="AB288" s="3" t="str">
        <f ca="1"/>
        <v>T = 0.166667, k: 71, K: 0.011982, dCdT: 0.002536, d2CdK2: 208.125957, dProbdK: 217.593033, lVol: 0.005021, E[z|S]: 0.983202</v>
      </c>
    </row>
    <row r="289" spans="9:28" x14ac:dyDescent="0.25">
      <c r="I289" s="80"/>
      <c r="AB289" s="3" t="str">
        <f ca="1"/>
        <v>T = 0.166667, k: 72, K: 0.012006, dCdT: 0.002546, d2CdK2: 209.572267, dProbdK: 206.507346, lVol: 0.005014, E[z|S]: 0.983013</v>
      </c>
    </row>
    <row r="290" spans="9:28" x14ac:dyDescent="0.25">
      <c r="I290" s="80"/>
      <c r="AB290" s="3" t="str">
        <f ca="1"/>
        <v>T = 0.166667, k: 73, K: 0.012031, dCdT: 0.002556, d2CdK2: 211.005877, dProbdK: 202.820669, lVol: 0.005008, E[z|S]: 0.982819</v>
      </c>
    </row>
    <row r="291" spans="9:28" x14ac:dyDescent="0.25">
      <c r="I291" s="80"/>
      <c r="AB291" s="3" t="str">
        <f ca="1"/>
        <v>T = 0.166667, k: 74, K: 0.012055, dCdT: 0.002565, d2CdK2: 212.298526, dProbdK: 212.361146, lVol: 0.005002, E[z|S]: 0.982636</v>
      </c>
    </row>
    <row r="292" spans="9:28" x14ac:dyDescent="0.25">
      <c r="I292" s="80"/>
      <c r="AB292" s="3" t="str">
        <f ca="1"/>
        <v>T = 0.166667, k: 75, K: 0.012077, dCdT: 0.002573, d2CdK2: 213.500831, dProbdK: 217.348554, lVol: 0.004997, E[z|S]: 0.982479</v>
      </c>
    </row>
    <row r="293" spans="9:28" x14ac:dyDescent="0.25">
      <c r="I293" s="80"/>
      <c r="AB293" s="3" t="str">
        <f ca="1"/>
        <v>T = 0.166667, k: 76, K: 0.012102, dCdT: 0.002582, d2CdK2: 214.725441, dProbdK: 217.408774, lVol: 0.004992, E[z|S]: 0.982315</v>
      </c>
    </row>
    <row r="294" spans="9:28" x14ac:dyDescent="0.25">
      <c r="I294" s="80"/>
      <c r="AB294" s="3" t="str">
        <f ca="1"/>
        <v>T = 0.166667, k: 77, K: 0.012122, dCdT: 0.002589, d2CdK2: 215.651841, dProbdK: 217.285173, lVol: 0.004989, E[z|S]: 0.982200</v>
      </c>
    </row>
    <row r="295" spans="9:28" x14ac:dyDescent="0.25">
      <c r="I295" s="80"/>
      <c r="AB295" s="3" t="str">
        <f ca="1"/>
        <v>T = 0.166667, k: 78, K: 0.012146, dCdT: 0.002597, d2CdK2: 216.552353, dProbdK: 219.254207, lVol: 0.004987, E[z|S]: 0.982086</v>
      </c>
    </row>
    <row r="296" spans="9:28" x14ac:dyDescent="0.25">
      <c r="I296" s="80"/>
      <c r="AB296" s="3" t="str">
        <f ca="1"/>
        <v>T = 0.166667, k: 79, K: 0.012168, dCdT: 0.002604, d2CdK2: 217.338781, dProbdK: 228.370086, lVol: 0.004985, E[z|S]: 0.982024</v>
      </c>
    </row>
    <row r="297" spans="9:28" x14ac:dyDescent="0.25">
      <c r="I297" s="80"/>
      <c r="AB297" s="3" t="str">
        <f ca="1"/>
        <v>T = 0.166667, k: 80, K: 0.012189, dCdT: 0.002611, d2CdK2: 217.897799, dProbdK: 226.518955, lVol: 0.004985, E[z|S]: 0.981966</v>
      </c>
    </row>
    <row r="298" spans="9:28" x14ac:dyDescent="0.25">
      <c r="I298" s="80"/>
      <c r="AB298" s="3" t="str">
        <f ca="1"/>
        <v>T = 0.166667, k: 81, K: 0.012212, dCdT: 0.002617, d2CdK2: 218.123382, dProbdK: 213.917298, lVol: 0.004989, E[z|S]: 0.981918</v>
      </c>
    </row>
    <row r="299" spans="9:28" x14ac:dyDescent="0.25">
      <c r="I299" s="80"/>
      <c r="AB299" s="3" t="str">
        <f ca="1"/>
        <v>T = 0.166667, k: 82, K: 0.012235, dCdT: 0.002623, d2CdK2: 218.412900, dProbdK: 212.756879, lVol: 0.004992, E[z|S]: 0.981864</v>
      </c>
    </row>
    <row r="300" spans="9:28" x14ac:dyDescent="0.25">
      <c r="I300" s="80"/>
      <c r="AB300" s="3" t="str">
        <f ca="1"/>
        <v>T = 0.166667, k: 83, K: 0.012258, dCdT: 0.002629, d2CdK2: 218.608196, dProbdK: 212.851536, lVol: 0.004996, E[z|S]: 0.981806</v>
      </c>
    </row>
    <row r="301" spans="9:28" x14ac:dyDescent="0.25">
      <c r="I301" s="80"/>
      <c r="AB301" s="3" t="str">
        <f ca="1"/>
        <v>T = 0.166667, k: 84, K: 0.012281, dCdT: 0.002635, d2CdK2: 218.926803, dProbdK: 215.458852, lVol: 0.004997, E[z|S]: 0.981771</v>
      </c>
    </row>
    <row r="302" spans="9:28" x14ac:dyDescent="0.25">
      <c r="I302" s="80"/>
      <c r="AB302" s="3" t="str">
        <f ca="1"/>
        <v>T = 0.166667, k: 85, K: 0.012305, dCdT: 0.002641, d2CdK2: 219.353574, dProbdK: 219.030751, lVol: 0.004998, E[z|S]: 0.981765</v>
      </c>
    </row>
    <row r="303" spans="9:28" x14ac:dyDescent="0.25">
      <c r="I303" s="80"/>
      <c r="AB303" s="3" t="str">
        <f ca="1"/>
        <v>T = 0.166667, k: 86, K: 0.012327, dCdT: 0.002645, d2CdK2: 219.515458, dProbdK: 224.058148, lVol: 0.005001, E[z|S]: 0.981741</v>
      </c>
    </row>
    <row r="304" spans="9:28" x14ac:dyDescent="0.25">
      <c r="I304" s="80"/>
      <c r="AB304" s="3" t="str">
        <f ca="1"/>
        <v>T = 0.166667, k: 87, K: 0.012349, dCdT: 0.002650, d2CdK2: 219.615895, dProbdK: 224.166592, lVol: 0.005004, E[z|S]: 0.981724</v>
      </c>
    </row>
    <row r="305" spans="9:28" x14ac:dyDescent="0.25">
      <c r="I305" s="80"/>
      <c r="AB305" s="3" t="str">
        <f ca="1"/>
        <v>T = 0.166667, k: 88, K: 0.012371, dCdT: 0.002654, d2CdK2: 219.705729, dProbdK: 224.708514, lVol: 0.005007, E[z|S]: 0.981698</v>
      </c>
    </row>
    <row r="306" spans="9:28" x14ac:dyDescent="0.25">
      <c r="I306" s="80"/>
      <c r="AB306" s="3" t="str">
        <f ca="1"/>
        <v>T = 0.166667, k: 89, K: 0.012394, dCdT: 0.002659, d2CdK2: 219.727836, dProbdK: 219.415826, lVol: 0.005011, E[z|S]: 0.981671</v>
      </c>
    </row>
    <row r="307" spans="9:28" x14ac:dyDescent="0.25">
      <c r="I307" s="80"/>
      <c r="AB307" s="3" t="str">
        <f ca="1"/>
        <v>T = 0.166667, k: 90, K: 0.012415, dCdT: 0.002662, d2CdK2: 219.889728, dProbdK: 216.808078, lVol: 0.005013, E[z|S]: 0.981638</v>
      </c>
    </row>
    <row r="308" spans="9:28" x14ac:dyDescent="0.25">
      <c r="I308" s="80"/>
      <c r="AB308" s="3" t="str">
        <f ca="1"/>
        <v>T = 0.166667, k: 91, K: 0.012440, dCdT: 0.002666, d2CdK2: 220.214797, dProbdK: 220.643347, lVol: 0.005013, E[z|S]: 0.981602</v>
      </c>
    </row>
    <row r="309" spans="9:28" x14ac:dyDescent="0.25">
      <c r="I309" s="80"/>
      <c r="AB309" s="3" t="str">
        <f ca="1"/>
        <v>T = 0.166667, k: 92, K: 0.012462, dCdT: 0.002669, d2CdK2: 220.520863, dProbdK: 219.793956, lVol: 0.005013, E[z|S]: 0.981580</v>
      </c>
    </row>
    <row r="310" spans="9:28" x14ac:dyDescent="0.25">
      <c r="I310" s="80"/>
      <c r="AB310" s="3" t="str">
        <f ca="1"/>
        <v>T = 0.166667, k: 93, K: 0.012485, dCdT: 0.002672, d2CdK2: 220.775489, dProbdK: 220.175318, lVol: 0.005012, E[z|S]: 0.981587</v>
      </c>
    </row>
    <row r="311" spans="9:28" x14ac:dyDescent="0.25">
      <c r="I311" s="80"/>
      <c r="AB311" s="3" t="str">
        <f ca="1"/>
        <v>T = 0.166667, k: 94, K: 0.012507, dCdT: 0.002675, d2CdK2: 220.913958, dProbdK: 223.382901, lVol: 0.005013, E[z|S]: 0.981589</v>
      </c>
    </row>
    <row r="312" spans="9:28" x14ac:dyDescent="0.25">
      <c r="I312" s="80"/>
      <c r="AB312" s="3" t="str">
        <f ca="1"/>
        <v>T = 0.166667, k: 95, K: 0.012528, dCdT: 0.002677, d2CdK2: 221.024876, dProbdK: 224.262949, lVol: 0.005014, E[z|S]: 0.981597</v>
      </c>
    </row>
    <row r="313" spans="9:28" x14ac:dyDescent="0.25">
      <c r="I313" s="80"/>
      <c r="AB313" s="3" t="str">
        <f ca="1"/>
        <v>T = 0.166667, k: 96, K: 0.012551, dCdT: 0.002679, d2CdK2: 221.118622, dProbdK: 221.659570, lVol: 0.005015, E[z|S]: 0.981597</v>
      </c>
    </row>
    <row r="314" spans="9:28" x14ac:dyDescent="0.25">
      <c r="I314" s="80"/>
      <c r="AB314" s="3" t="str">
        <f ca="1"/>
        <v>T = 0.166667, k: 97, K: 0.012573, dCdT: 0.002681, d2CdK2: 221.220488, dProbdK: 215.300479, lVol: 0.005015, E[z|S]: 0.981632</v>
      </c>
    </row>
    <row r="315" spans="9:28" x14ac:dyDescent="0.25">
      <c r="I315" s="80"/>
      <c r="AB315" s="3" t="str">
        <f ca="1"/>
        <v>T = 0.166667, k: 98, K: 0.012597, dCdT: 0.002682, d2CdK2: 221.292715, dProbdK: 212.057616, lVol: 0.005016, E[z|S]: 0.981681</v>
      </c>
    </row>
    <row r="316" spans="9:28" x14ac:dyDescent="0.25">
      <c r="I316" s="80"/>
      <c r="AB316" s="3" t="str">
        <f ca="1"/>
        <v>T = 0.166667, k: 99, K: 0.012620, dCdT: 0.002684, d2CdK2: 221.642047, dProbdK: 216.857176, lVol: 0.005012, E[z|S]: 0.981735</v>
      </c>
    </row>
    <row r="317" spans="9:28" x14ac:dyDescent="0.25">
      <c r="I317" s="80"/>
      <c r="AB317" s="3" t="str">
        <f ca="1"/>
        <v>T = 0.166667, k: 100, K: 0.012640, dCdT: 0.002684, d2CdK2: 221.851443, dProbdK: 228.029500, lVol: 0.005011, E[z|S]: 0.981776</v>
      </c>
    </row>
    <row r="318" spans="9:28" x14ac:dyDescent="0.25">
      <c r="I318" s="80"/>
      <c r="AB318" s="3" t="str">
        <f ca="1"/>
        <v>T = 0.166667, k: 101, K: 0.012664, dCdT: 0.002685, d2CdK2: 222.273356, dProbdK: 228.320215, lVol: 0.005006, E[z|S]: 0.981837</v>
      </c>
    </row>
    <row r="319" spans="9:28" x14ac:dyDescent="0.25">
      <c r="I319" s="80"/>
      <c r="AB319" s="3" t="str">
        <f ca="1"/>
        <v>T = 0.166667, k: 102, K: 0.012684, dCdT: 0.002685, d2CdK2: 222.514215, dProbdK: 226.232713, lVol: 0.005003, E[z|S]: 0.981933</v>
      </c>
    </row>
    <row r="320" spans="9:28" x14ac:dyDescent="0.25">
      <c r="I320" s="80"/>
      <c r="AB320" s="3" t="str">
        <f ca="1"/>
        <v>T = 0.166667, k: 103, K: 0.012707, dCdT: 0.002685, d2CdK2: 222.786405, dProbdK: 226.216689, lVol: 0.004999, E[z|S]: 0.982063</v>
      </c>
    </row>
    <row r="321" spans="9:28" x14ac:dyDescent="0.25">
      <c r="I321" s="80"/>
      <c r="AB321" s="3" t="str">
        <f ca="1"/>
        <v>T = 0.166667, k: 104, K: 0.012728, dCdT: 0.002685, d2CdK2: 222.936034, dProbdK: 217.686775, lVol: 0.004997, E[z|S]: 0.982192</v>
      </c>
    </row>
    <row r="322" spans="9:28" x14ac:dyDescent="0.25">
      <c r="I322" s="80"/>
      <c r="AB322" s="3" t="str">
        <f ca="1"/>
        <v>T = 0.166667, k: 105, K: 0.012752, dCdT: 0.002684, d2CdK2: 223.281593, dProbdK: 202.769911, lVol: 0.004991, E[z|S]: 0.982345</v>
      </c>
    </row>
    <row r="323" spans="9:28" x14ac:dyDescent="0.25">
      <c r="I323" s="80"/>
      <c r="AB323" s="3" t="str">
        <f ca="1"/>
        <v>T = 0.166667, k: 106, K: 0.012777, dCdT: 0.002683, d2CdK2: 224.024201, dProbdK: 226.464838, lVol: 0.004981, E[z|S]: 0.982467</v>
      </c>
    </row>
    <row r="324" spans="9:28" x14ac:dyDescent="0.25">
      <c r="I324" s="80"/>
      <c r="AB324" s="3" t="str">
        <f ca="1"/>
        <v>T = 0.166667, k: 107, K: 0.012799, dCdT: 0.002682, d2CdK2: 224.838702, dProbdK: 228.106776, lVol: 0.004971, E[z|S]: 0.982579</v>
      </c>
    </row>
    <row r="325" spans="9:28" x14ac:dyDescent="0.25">
      <c r="I325" s="80"/>
      <c r="AB325" s="3" t="str">
        <f ca="1"/>
        <v>T = 0.166667, k: 108, K: 0.012820, dCdT: 0.002680, d2CdK2: 225.601946, dProbdK: 227.352525, lVol: 0.004960, E[z|S]: 0.982704</v>
      </c>
    </row>
    <row r="326" spans="9:28" x14ac:dyDescent="0.25">
      <c r="I326" s="80"/>
      <c r="AB326" s="3" t="str">
        <f ca="1"/>
        <v>T = 0.166667, k: 109, K: 0.012843, dCdT: 0.002678, d2CdK2: 226.320210, dProbdK: 229.240947, lVol: 0.004950, E[z|S]: 0.982858</v>
      </c>
    </row>
    <row r="327" spans="9:28" x14ac:dyDescent="0.25">
      <c r="I327" s="80"/>
      <c r="AB327" s="3" t="str">
        <f ca="1"/>
        <v>T = 0.166667, k: 110, K: 0.012864, dCdT: 0.002676, d2CdK2: 226.862023, dProbdK: 232.691842, lVol: 0.004941, E[z|S]: 0.983004</v>
      </c>
    </row>
    <row r="328" spans="9:28" x14ac:dyDescent="0.25">
      <c r="I328" s="80"/>
      <c r="AB328" s="3" t="str">
        <f ca="1"/>
        <v>T = 0.166667, k: 111, K: 0.012885, dCdT: 0.002674, d2CdK2: 227.202632, dProbdK: 234.411635, lVol: 0.004935, E[z|S]: 0.983170</v>
      </c>
    </row>
    <row r="329" spans="9:28" x14ac:dyDescent="0.25">
      <c r="I329" s="80"/>
      <c r="AB329" s="3" t="str">
        <f ca="1"/>
        <v>T = 0.166667, k: 112, K: 0.012905, dCdT: 0.002671, d2CdK2: 227.270429, dProbdK: 231.120981, lVol: 0.004931, E[z|S]: 0.983365</v>
      </c>
    </row>
    <row r="330" spans="9:28" x14ac:dyDescent="0.25">
      <c r="I330" s="80"/>
      <c r="AB330" s="3" t="str">
        <f ca="1"/>
        <v>T = 0.166667, k: 113, K: 0.012928, dCdT: 0.002668, d2CdK2: 227.281548, dProbdK: 225.766177, lVol: 0.004926, E[z|S]: 0.983565</v>
      </c>
    </row>
    <row r="331" spans="9:28" x14ac:dyDescent="0.25">
      <c r="I331" s="80"/>
      <c r="AB331" s="3" t="str">
        <f ca="1"/>
        <v>T = 0.166667, k: 114, K: 0.012950, dCdT: 0.002665, d2CdK2: 227.054361, dProbdK: 236.357865, lVol: 0.004925, E[z|S]: 0.983737</v>
      </c>
    </row>
    <row r="332" spans="9:28" x14ac:dyDescent="0.25">
      <c r="I332" s="80"/>
      <c r="AB332" s="3" t="str">
        <f ca="1"/>
        <v>T = 0.166667, k: 115, K: 0.012970, dCdT: 0.002661, d2CdK2: 226.723368, dProbdK: 241.858299, lVol: 0.004924, E[z|S]: 0.983890</v>
      </c>
    </row>
    <row r="333" spans="9:28" x14ac:dyDescent="0.25">
      <c r="I333" s="80"/>
      <c r="AB333" s="3" t="str">
        <f ca="1"/>
        <v>T = 0.166667, k: 116, K: 0.012991, dCdT: 0.002657, d2CdK2: 226.156601, dProbdK: 241.554792, lVol: 0.004926, E[z|S]: 0.984025</v>
      </c>
    </row>
    <row r="334" spans="9:28" x14ac:dyDescent="0.25">
      <c r="I334" s="80"/>
      <c r="AB334" s="3" t="str">
        <f ca="1"/>
        <v>T = 0.166667, k: 117, K: 0.013011, dCdT: 0.002653, d2CdK2: 225.412593, dProbdK: 234.624064, lVol: 0.004930, E[z|S]: 0.984154</v>
      </c>
    </row>
    <row r="335" spans="9:28" x14ac:dyDescent="0.25">
      <c r="I335" s="80"/>
      <c r="AB335" s="3" t="str">
        <f ca="1"/>
        <v>T = 0.166667, k: 118, K: 0.013033, dCdT: 0.002648, d2CdK2: 224.448901, dProbdK: 224.911842, lVol: 0.004935, E[z|S]: 0.984277</v>
      </c>
    </row>
    <row r="336" spans="9:28" x14ac:dyDescent="0.25">
      <c r="I336" s="80"/>
      <c r="AB336" s="3" t="str">
        <f ca="1"/>
        <v>T = 0.166667, k: 119, K: 0.013055, dCdT: 0.002643, d2CdK2: 223.118609, dProbdK: 224.218490, lVol: 0.004944, E[z|S]: 0.984423</v>
      </c>
    </row>
    <row r="337" spans="9:28" x14ac:dyDescent="0.25">
      <c r="I337" s="80"/>
      <c r="AB337" s="3" t="str">
        <f ca="1"/>
        <v>T = 0.166667, k: 120, K: 0.013077, dCdT: 0.002637, d2CdK2: 221.506352, dProbdK: 226.782494, lVol: 0.004956, E[z|S]: 0.984568</v>
      </c>
    </row>
    <row r="338" spans="9:28" x14ac:dyDescent="0.25">
      <c r="I338" s="80"/>
      <c r="AB338" s="3" t="str">
        <f ca="1"/>
        <v>T = 0.166667, k: 121, K: 0.013097, dCdT: 0.002631, d2CdK2: 219.780212, dProbdK: 212.336827, lVol: 0.004969, E[z|S]: 0.984724</v>
      </c>
    </row>
    <row r="339" spans="9:28" x14ac:dyDescent="0.25">
      <c r="I339" s="80"/>
      <c r="AB339" s="3" t="str">
        <f ca="1"/>
        <v>T = 0.166667, k: 122, K: 0.013122, dCdT: 0.002624, d2CdK2: 217.673215, dProbdK: 207.102138, lVol: 0.004986, E[z|S]: 0.984921</v>
      </c>
    </row>
    <row r="340" spans="9:28" x14ac:dyDescent="0.25">
      <c r="I340" s="80"/>
      <c r="AB340" s="3" t="str">
        <f ca="1"/>
        <v>T = 0.166667, k: 123, K: 0.013145, dCdT: 0.002617, d2CdK2: 215.693398, dProbdK: 211.187475, lVol: 0.005000, E[z|S]: 0.985126</v>
      </c>
    </row>
    <row r="341" spans="9:28" x14ac:dyDescent="0.25">
      <c r="I341" s="80"/>
      <c r="AB341" s="3" t="str">
        <f ca="1"/>
        <v>T = 0.166667, k: 124, K: 0.013169, dCdT: 0.002610, d2CdK2: 213.807075, dProbdK: 212.840083, lVol: 0.005014, E[z|S]: 0.985326</v>
      </c>
    </row>
    <row r="342" spans="9:28" x14ac:dyDescent="0.25">
      <c r="I342" s="80"/>
      <c r="AB342" s="3" t="str">
        <f ca="1"/>
        <v>T = 0.166667, k: 125, K: 0.013192, dCdT: 0.002602, d2CdK2: 211.992586, dProbdK: 212.119435, lVol: 0.005027, E[z|S]: 0.985539</v>
      </c>
    </row>
    <row r="343" spans="9:28" x14ac:dyDescent="0.25">
      <c r="I343" s="80"/>
      <c r="AB343" s="3" t="str">
        <f ca="1"/>
        <v>T = 0.166667, k: 126, K: 0.013217, dCdT: 0.002594, d2CdK2: 209.998546, dProbdK: 205.723638, lVol: 0.005042, E[z|S]: 0.985775</v>
      </c>
    </row>
    <row r="344" spans="9:28" x14ac:dyDescent="0.25">
      <c r="I344" s="80"/>
      <c r="AB344" s="3" t="str">
        <f ca="1"/>
        <v>T = 0.166667, k: 127, K: 0.013240, dCdT: 0.002585, d2CdK2: 208.089233, dProbdK: 202.320789, lVol: 0.005055, E[z|S]: 0.986003</v>
      </c>
    </row>
    <row r="345" spans="9:28" x14ac:dyDescent="0.25">
      <c r="I345" s="80"/>
      <c r="AB345" s="3" t="str">
        <f ca="1"/>
        <v>T = 0.166667, k: 128, K: 0.013265, dCdT: 0.002576, d2CdK2: 206.290230, dProbdK: 201.685858, lVol: 0.005067, E[z|S]: 0.986279</v>
      </c>
    </row>
    <row r="346" spans="9:28" x14ac:dyDescent="0.25">
      <c r="I346" s="80"/>
      <c r="AB346" s="3" t="str">
        <f ca="1"/>
        <v>T = 0.166667, k: 129, K: 0.013289, dCdT: 0.002567, d2CdK2: 204.692625, dProbdK: 201.919308, lVol: 0.005076, E[z|S]: 0.986580</v>
      </c>
    </row>
    <row r="347" spans="9:28" x14ac:dyDescent="0.25">
      <c r="I347" s="80"/>
      <c r="AB347" s="3" t="str">
        <f ca="1"/>
        <v>T = 0.166667, k: 130, K: 0.013311, dCdT: 0.002558, d2CdK2: 203.213036, dProbdK: 208.493209, lVol: 0.005085, E[z|S]: 0.986839</v>
      </c>
    </row>
    <row r="348" spans="9:28" x14ac:dyDescent="0.25">
      <c r="I348" s="80"/>
      <c r="AB348" s="3" t="str">
        <f ca="1"/>
        <v>T = 0.166667, k: 131, K: 0.013335, dCdT: 0.002549, d2CdK2: 201.555829, dProbdK: 196.121287, lVol: 0.005094, E[z|S]: 0.987113</v>
      </c>
    </row>
    <row r="349" spans="9:28" x14ac:dyDescent="0.25">
      <c r="I349" s="80"/>
      <c r="AB349" s="3" t="str">
        <f ca="1"/>
        <v>T = 0.166667, k: 132, K: 0.013360, dCdT: 0.002538, d2CdK2: 199.918307, dProbdK: 195.654036, lVol: 0.005103, E[z|S]: 0.987400</v>
      </c>
    </row>
    <row r="350" spans="9:28" x14ac:dyDescent="0.25">
      <c r="I350" s="80"/>
      <c r="AB350" s="3" t="str">
        <f ca="1"/>
        <v>T = 0.166667, k: 133, K: 0.013386, dCdT: 0.002527, d2CdK2: 198.608099, dProbdK: 196.076439, lVol: 0.005108, E[z|S]: 0.987682</v>
      </c>
    </row>
    <row r="351" spans="9:28" x14ac:dyDescent="0.25">
      <c r="I351" s="80"/>
      <c r="AB351" s="3" t="str">
        <f ca="1"/>
        <v>T = 0.166667, k: 134, K: 0.013410, dCdT: 0.002516, d2CdK2: 197.413776, dProbdK: 199.034781, lVol: 0.005111, E[z|S]: 0.987954</v>
      </c>
    </row>
    <row r="352" spans="9:28" x14ac:dyDescent="0.25">
      <c r="I352" s="80"/>
      <c r="AB352" s="3" t="str">
        <f ca="1"/>
        <v>T = 0.166667, k: 135, K: 0.013435, dCdT: 0.002505, d2CdK2: 196.099420, dProbdK: 198.325661, lVol: 0.005115, E[z|S]: 0.988188</v>
      </c>
    </row>
    <row r="353" spans="9:28" x14ac:dyDescent="0.25">
      <c r="I353" s="80"/>
      <c r="AB353" s="3" t="str">
        <f ca="1"/>
        <v>T = 0.166667, k: 136, K: 0.013459, dCdT: 0.002494, d2CdK2: 194.894532, dProbdK: 194.953466, lVol: 0.005118, E[z|S]: 0.988390</v>
      </c>
    </row>
    <row r="354" spans="9:28" x14ac:dyDescent="0.25">
      <c r="I354" s="80"/>
      <c r="AB354" s="3" t="str">
        <f ca="1"/>
        <v>T = 0.166667, k: 137, K: 0.013486, dCdT: 0.002481, d2CdK2: 193.709098, dProbdK: 185.159115, lVol: 0.005119, E[z|S]: 0.988617</v>
      </c>
    </row>
    <row r="355" spans="9:28" x14ac:dyDescent="0.25">
      <c r="I355" s="80"/>
      <c r="AB355" s="3" t="str">
        <f ca="1"/>
        <v>T = 0.166667, k: 138, K: 0.013513, dCdT: 0.002468, d2CdK2: 192.549168, dProbdK: 193.803383, lVol: 0.005120, E[z|S]: 0.988859</v>
      </c>
    </row>
    <row r="356" spans="9:28" x14ac:dyDescent="0.25">
      <c r="I356" s="80"/>
      <c r="AB356" s="3" t="str">
        <f ca="1"/>
        <v>T = 0.166667, k: 139, K: 0.013538, dCdT: 0.002455, d2CdK2: 191.481916, dProbdK: 193.930005, lVol: 0.005120, E[z|S]: 0.989011</v>
      </c>
    </row>
    <row r="357" spans="9:28" x14ac:dyDescent="0.25">
      <c r="I357" s="80"/>
      <c r="AB357" s="3" t="str">
        <f ca="1"/>
        <v>T = 0.166667, k: 140, K: 0.013563, dCdT: 0.002442, d2CdK2: 190.074112, dProbdK: 193.928350, lVol: 0.005125, E[z|S]: 0.989156</v>
      </c>
    </row>
    <row r="358" spans="9:28" x14ac:dyDescent="0.25">
      <c r="I358" s="80"/>
      <c r="AB358" s="3" t="str">
        <f ca="1"/>
        <v>T = 0.166667, k: 141, K: 0.013591, dCdT: 0.002428, d2CdK2: 188.559867, dProbdK: 187.716303, lVol: 0.005129, E[z|S]: 0.989334</v>
      </c>
    </row>
    <row r="359" spans="9:28" x14ac:dyDescent="0.25">
      <c r="I359" s="80"/>
      <c r="AB359" s="3" t="str">
        <f ca="1"/>
        <v>T = 0.166667, k: 142, K: 0.013616, dCdT: 0.002415, d2CdK2: 187.339700, dProbdK: 188.042292, lVol: 0.005131, E[z|S]: 0.989495</v>
      </c>
    </row>
    <row r="360" spans="9:28" x14ac:dyDescent="0.25">
      <c r="I360" s="80"/>
      <c r="AB360" s="3" t="str">
        <f ca="1"/>
        <v>T = 0.166667, k: 143, K: 0.013643, dCdT: 0.002400, d2CdK2: 185.833616, dProbdK: 192.435724, lVol: 0.005135, E[z|S]: 0.989740</v>
      </c>
    </row>
    <row r="361" spans="9:28" x14ac:dyDescent="0.25">
      <c r="I361" s="80"/>
      <c r="AB361" s="3" t="str">
        <f ca="1"/>
        <v>T = 0.166667, k: 144, K: 0.013668, dCdT: 0.002386, d2CdK2: 184.118476, dProbdK: 196.948079, lVol: 0.005143, E[z|S]: 0.989933</v>
      </c>
    </row>
    <row r="362" spans="9:28" x14ac:dyDescent="0.25">
      <c r="I362" s="80"/>
      <c r="AB362" s="3" t="str">
        <f ca="1"/>
        <v>T = 0.166667, k: 145, K: 0.013693, dCdT: 0.002372, d2CdK2: 182.177854, dProbdK: 195.768347, lVol: 0.005154, E[z|S]: 0.990100</v>
      </c>
    </row>
    <row r="363" spans="9:28" x14ac:dyDescent="0.25">
      <c r="I363" s="80"/>
      <c r="AB363" s="3" t="str">
        <f ca="1"/>
        <v>T = 0.166667, k: 146, K: 0.013720, dCdT: 0.002356, d2CdK2: 179.916401, dProbdK: 189.029909, lVol: 0.005168, E[z|S]: 0.990269</v>
      </c>
    </row>
    <row r="364" spans="9:28" x14ac:dyDescent="0.25">
      <c r="I364" s="80"/>
      <c r="AB364" s="3" t="str">
        <f ca="1"/>
        <v>T = 0.166667, k: 147, K: 0.013745, dCdT: 0.002341, d2CdK2: 177.582251, dProbdK: 178.613865, lVol: 0.005185, E[z|S]: 0.990379</v>
      </c>
    </row>
    <row r="365" spans="9:28" x14ac:dyDescent="0.25">
      <c r="I365" s="80"/>
      <c r="AB365" s="3" t="str">
        <f ca="1"/>
        <v>T = 0.166667, k: 148, K: 0.013773, dCdT: 0.002324, d2CdK2: 174.629125, dProbdK: 170.074096, lVol: 0.005209, E[z|S]: 0.990466</v>
      </c>
    </row>
    <row r="366" spans="9:28" x14ac:dyDescent="0.25">
      <c r="I366" s="80"/>
      <c r="AB366" s="3" t="str">
        <f ca="1"/>
        <v>T = 0.166667, k: 149, K: 0.013802, dCdT: 0.002306, d2CdK2: 171.519602, dProbdK: 167.556765, lVol: 0.005235, E[z|S]: 0.990594</v>
      </c>
    </row>
    <row r="367" spans="9:28" x14ac:dyDescent="0.25">
      <c r="I367" s="80"/>
      <c r="AB367" s="3" t="str">
        <f ca="1"/>
        <v>T = 0.166667, k: 150, K: 0.013832, dCdT: 0.002287, d2CdK2: 168.508133, dProbdK: 160.446663, lVol: 0.005259, E[z|S]: 0.990765</v>
      </c>
    </row>
    <row r="368" spans="9:28" x14ac:dyDescent="0.25">
      <c r="I368" s="80"/>
      <c r="AB368" s="3" t="str">
        <f ca="1"/>
        <v>T = 0.166667, k: 151, K: 0.013864, dCdT: 0.002267, d2CdK2: 165.545153, dProbdK: 159.912868, lVol: 0.005281, E[z|S]: 0.990961</v>
      </c>
    </row>
    <row r="369" spans="9:28" x14ac:dyDescent="0.25">
      <c r="I369" s="80"/>
      <c r="AB369" s="3" t="str">
        <f ca="1"/>
        <v>T = 0.166667, k: 152, K: 0.013893, dCdT: 0.002248, d2CdK2: 162.942664, dProbdK: 156.841515, lVol: 0.005300, E[z|S]: 0.991166</v>
      </c>
    </row>
    <row r="370" spans="9:28" x14ac:dyDescent="0.25">
      <c r="I370" s="80"/>
      <c r="AB370" s="3" t="str">
        <f ca="1"/>
        <v>T = 0.166667, k: 153, K: 0.013925, dCdT: 0.002228, d2CdK2: 160.232947, dProbdK: 157.002896, lVol: 0.005319, E[z|S]: 0.991385</v>
      </c>
    </row>
    <row r="371" spans="9:28" x14ac:dyDescent="0.25">
      <c r="I371" s="80"/>
      <c r="AB371" s="3" t="str">
        <f ca="1"/>
        <v>T = 0.166667, k: 154, K: 0.013956, dCdT: 0.002207, d2CdK2: 157.858705, dProbdK: 157.832250, lVol: 0.005333, E[z|S]: 0.991618</v>
      </c>
    </row>
    <row r="372" spans="9:28" x14ac:dyDescent="0.25">
      <c r="I372" s="80"/>
      <c r="AB372" s="3" t="str">
        <f ca="1"/>
        <v>T = 0.166667, k: 155, K: 0.013987, dCdT: 0.002187, d2CdK2: 155.829058, dProbdK: 158.475339, lVol: 0.005342, E[z|S]: 0.991820</v>
      </c>
    </row>
    <row r="373" spans="9:28" x14ac:dyDescent="0.25">
      <c r="I373" s="80"/>
      <c r="AB373" s="3" t="str">
        <f ca="1"/>
        <v>T = 0.166667, k: 156, K: 0.014019, dCdT: 0.002166, d2CdK2: 153.832961, dProbdK: 154.569235, lVol: 0.005350, E[z|S]: 0.991991</v>
      </c>
    </row>
    <row r="374" spans="9:28" x14ac:dyDescent="0.25">
      <c r="I374" s="80"/>
      <c r="AB374" s="3" t="str">
        <f ca="1"/>
        <v>T = 0.166667, k: 157, K: 0.014051, dCdT: 0.002144, d2CdK2: 152.166455, dProbdK: 148.113457, lVol: 0.005350, E[z|S]: 0.992217</v>
      </c>
    </row>
    <row r="375" spans="9:28" x14ac:dyDescent="0.25">
      <c r="I375" s="80"/>
      <c r="AB375" s="3" t="str">
        <f ca="1"/>
        <v>T = 0.166667, k: 158, K: 0.014085, dCdT: 0.002121, d2CdK2: 150.557656, dProbdK: 148.885939, lVol: 0.005348, E[z|S]: 0.992495</v>
      </c>
    </row>
    <row r="376" spans="9:28" x14ac:dyDescent="0.25">
      <c r="I376" s="80"/>
      <c r="AB376" s="3" t="str">
        <f ca="1"/>
        <v>T = 0.166667, k: 159, K: 0.014116, dCdT: 0.002100, d2CdK2: 148.839810, dProbdK: 151.533827, lVol: 0.005351, E[z|S]: 0.992713</v>
      </c>
    </row>
    <row r="377" spans="9:28" x14ac:dyDescent="0.25">
      <c r="I377" s="80"/>
      <c r="AB377" s="3" t="str">
        <f ca="1"/>
        <v>T = 0.166667, k: 160, K: 0.014150, dCdT: 0.002077, d2CdK2: 146.839187, dProbdK: 150.793581, lVol: 0.005356, E[z|S]: 0.992955</v>
      </c>
    </row>
    <row r="378" spans="9:28" x14ac:dyDescent="0.25">
      <c r="I378" s="80"/>
      <c r="AB378" s="3" t="str">
        <f ca="1"/>
        <v>T = 0.166667, k: 161, K: 0.014181, dCdT: 0.002055, d2CdK2: 144.811413, dProbdK: 146.758872, lVol: 0.005364, E[z|S]: 0.993212</v>
      </c>
    </row>
    <row r="379" spans="9:28" x14ac:dyDescent="0.25">
      <c r="I379" s="80"/>
      <c r="AB379" s="3" t="str">
        <f ca="1"/>
        <v>T = 0.166667, k: 162, K: 0.014216, dCdT: 0.002030, d2CdK2: 142.324211, dProbdK: 143.847087, lVol: 0.005376, E[z|S]: 0.993561</v>
      </c>
    </row>
    <row r="380" spans="9:28" x14ac:dyDescent="0.25">
      <c r="I380" s="80"/>
      <c r="AB380" s="3" t="str">
        <f ca="1"/>
        <v>T = 0.166667, k: 163, K: 0.014249, dCdT: 0.002006, d2CdK2: 139.871191, dProbdK: 139.442902, lVol: 0.005389, E[z|S]: 0.993934</v>
      </c>
    </row>
    <row r="381" spans="9:28" x14ac:dyDescent="0.25">
      <c r="I381" s="80"/>
      <c r="AB381" s="3" t="str">
        <f ca="1"/>
        <v>T = 0.166667, k: 164, K: 0.014286, dCdT: 0.001980, d2CdK2: 137.177490, dProbdK: 137.699317, lVol: 0.005403, E[z|S]: 0.994383</v>
      </c>
    </row>
    <row r="382" spans="9:28" x14ac:dyDescent="0.25">
      <c r="I382" s="80"/>
      <c r="AB382" s="3" t="str">
        <f ca="1"/>
        <v>T = 0.166667, k: 165, K: 0.014322, dCdT: 0.001954, d2CdK2: 134.560326, dProbdK: 138.368197, lVol: 0.005417, E[z|S]: 0.994915</v>
      </c>
    </row>
    <row r="383" spans="9:28" x14ac:dyDescent="0.25">
      <c r="I383" s="80"/>
      <c r="AB383" s="3" t="str">
        <f ca="1"/>
        <v>T = 0.166667, k: 166, K: 0.014357, dCdT: 0.001928, d2CdK2: 131.846957, dProbdK: 136.897937, lVol: 0.005433, E[z|S]: 0.995451</v>
      </c>
    </row>
    <row r="384" spans="9:28" x14ac:dyDescent="0.25">
      <c r="I384" s="80"/>
      <c r="AB384" s="3" t="str">
        <f ca="1"/>
        <v>T = 0.166667, k: 167, K: 0.014399, dCdT: 0.001898, d2CdK2: 128.782402, dProbdK: 125.035708, lVol: 0.005449, E[z|S]: 0.996276</v>
      </c>
    </row>
    <row r="385" spans="9:28" x14ac:dyDescent="0.25">
      <c r="I385" s="80"/>
      <c r="AB385" s="3" t="str">
        <f ca="1"/>
        <v>T = 0.166667, k: 168, K: 0.014437, dCdT: 0.001869, d2CdK2: 126.129708, dProbdK: 129.092614, lVol: 0.005461, E[z|S]: 0.997033</v>
      </c>
    </row>
    <row r="386" spans="9:28" x14ac:dyDescent="0.25">
      <c r="I386" s="80"/>
      <c r="AB386" s="3" t="str">
        <f ca="1"/>
        <v>T = 0.166667, k: 169, K: 0.014475, dCdT: 0.001842, d2CdK2: 123.651176, dProbdK: 125.182406, lVol: 0.005470, E[z|S]: 0.997789</v>
      </c>
    </row>
    <row r="387" spans="9:28" x14ac:dyDescent="0.25">
      <c r="I387" s="80"/>
      <c r="AB387" s="3" t="str">
        <f ca="1"/>
        <v>T = 0.166667, k: 170, K: 0.014515, dCdT: 0.001812, d2CdK2: 121.098200, dProbdK: 118.820092, lVol: 0.005478, E[z|S]: 0.998594</v>
      </c>
    </row>
    <row r="388" spans="9:28" x14ac:dyDescent="0.25">
      <c r="I388" s="80"/>
      <c r="AB388" s="3" t="str">
        <f ca="1"/>
        <v>T = 0.166667, k: 171, K: 0.014556, dCdT: 0.001782, d2CdK2: 118.462737, dProbdK: 118.305786, lVol: 0.005487, E[z|S]: 0.999520</v>
      </c>
    </row>
    <row r="389" spans="9:28" x14ac:dyDescent="0.25">
      <c r="I389" s="80"/>
      <c r="AB389" s="3" t="str">
        <f ca="1"/>
        <v>T = 0.166667, k: 172, K: 0.014598, dCdT: 0.001751, d2CdK2: 115.627021, dProbdK: 118.232238, lVol: 0.005500, E[z|S]: 1.000536</v>
      </c>
    </row>
    <row r="390" spans="9:28" x14ac:dyDescent="0.25">
      <c r="I390" s="80"/>
      <c r="AB390" s="3" t="str">
        <f ca="1"/>
        <v>T = 0.166667, k: 173, K: 0.014639, dCdT: 0.001720, d2CdK2: 112.985994, dProbdK: 116.487388, lVol: 0.005509, E[z|S]: 1.001625</v>
      </c>
    </row>
    <row r="391" spans="9:28" x14ac:dyDescent="0.25">
      <c r="I391" s="80"/>
      <c r="AB391" s="3" t="str">
        <f ca="1"/>
        <v>T = 0.166667, k: 174, K: 0.014684, dCdT: 0.001686, d2CdK2: 110.038312, dProbdK: 106.426998, lVol: 0.005521, E[z|S]: 1.002789</v>
      </c>
    </row>
    <row r="392" spans="9:28" x14ac:dyDescent="0.25">
      <c r="I392" s="80"/>
      <c r="AB392" s="3" t="str">
        <f ca="1"/>
        <v>T = 0.166667, k: 175, K: 0.014730, dCdT: 0.001652, d2CdK2: 106.780672, dProbdK: 105.066299, lVol: 0.005539, E[z|S]: 1.004143</v>
      </c>
    </row>
    <row r="393" spans="9:28" x14ac:dyDescent="0.25">
      <c r="I393" s="80"/>
      <c r="AB393" s="3" t="str">
        <f ca="1"/>
        <v>T = 0.166667, k: 176, K: 0.014777, dCdT: 0.001616, d2CdK2: 103.420020, dProbdK: 104.163332, lVol: 0.005560, E[z|S]: 1.005590</v>
      </c>
    </row>
    <row r="394" spans="9:28" x14ac:dyDescent="0.25">
      <c r="I394" s="80"/>
      <c r="AB394" s="3" t="str">
        <f ca="1"/>
        <v>T = 0.166667, k: 177, K: 0.014822, dCdT: 0.001583, d2CdK2: 100.181569, dProbdK: 101.223879, lVol: 0.005583, E[z|S]: 1.006907</v>
      </c>
    </row>
    <row r="395" spans="9:28" x14ac:dyDescent="0.25">
      <c r="I395" s="80"/>
      <c r="AB395" s="3" t="str">
        <f ca="1"/>
        <v>T = 0.166667, k: 178, K: 0.014874, dCdT: 0.001545, d2CdK2: 96.935372, dProbdK: 97.398545, lVol: 0.005597, E[z|S]: 1.008603</v>
      </c>
    </row>
    <row r="396" spans="9:28" x14ac:dyDescent="0.25">
      <c r="I396" s="80"/>
      <c r="AB396" s="3" t="str">
        <f ca="1"/>
        <v>T = 0.166667, k: 179, K: 0.014923, dCdT: 0.001508, d2CdK2: 93.492580, dProbdK: 89.388189, lVol: 0.005622, E[z|S]: 1.010243</v>
      </c>
    </row>
    <row r="397" spans="9:28" x14ac:dyDescent="0.25">
      <c r="I397" s="80"/>
      <c r="AB397" s="3" t="str">
        <f ca="1"/>
        <v>T = 0.166667, k: 180, K: 0.014979, dCdT: 0.001467, d2CdK2: 89.566716, dProbdK: 88.273108, lVol: 0.005654, E[z|S]: 1.012218</v>
      </c>
    </row>
    <row r="398" spans="9:28" x14ac:dyDescent="0.25">
      <c r="I398" s="80"/>
      <c r="AB398" s="3" t="str">
        <f ca="1"/>
        <v>T = 0.166667, k: 181, K: 0.015034, dCdT: 0.001427, d2CdK2: 85.856417, dProbdK: 87.490013, lVol: 0.005684, E[z|S]: 1.014211</v>
      </c>
    </row>
    <row r="399" spans="9:28" x14ac:dyDescent="0.25">
      <c r="I399" s="80"/>
      <c r="AB399" s="3" t="str">
        <f ca="1"/>
        <v>T = 0.166667, k: 182, K: 0.015094, dCdT: 0.001383, d2CdK2: 81.717487, dProbdK: 82.723675, lVol: 0.005725, E[z|S]: 1.016212</v>
      </c>
    </row>
    <row r="400" spans="9:28" x14ac:dyDescent="0.25">
      <c r="I400" s="80"/>
      <c r="AB400" s="3" t="str">
        <f ca="1"/>
        <v>T = 0.166667, k: 183, K: 0.015152, dCdT: 0.001341, d2CdK2: 77.322240, dProbdK: 81.849849, lVol: 0.005785, E[z|S]: 1.018220</v>
      </c>
    </row>
    <row r="401" spans="9:28" x14ac:dyDescent="0.25">
      <c r="I401" s="80"/>
      <c r="AB401" s="3" t="str">
        <f ca="1"/>
        <v>T = 0.166667, k: 184, K: 0.015216, dCdT: 0.001296, d2CdK2: 72.506929, dProbdK: 69.994684, lVol: 0.005859, E[z|S]: 1.020356</v>
      </c>
    </row>
    <row r="402" spans="9:28" x14ac:dyDescent="0.25">
      <c r="I402" s="80"/>
      <c r="AB402" s="3" t="str">
        <f ca="1"/>
        <v>T = 0.166667, k: 185, K: 0.015288, dCdT: 0.001245, d2CdK2: 67.796232, dProbdK: 65.653875, lVol: 0.005929, E[z|S]: 1.022307</v>
      </c>
    </row>
    <row r="403" spans="9:28" x14ac:dyDescent="0.25">
      <c r="I403" s="80"/>
      <c r="AB403" s="3" t="str">
        <f ca="1"/>
        <v>T = 0.166667, k: 186, K: 0.015364, dCdT: 0.001194, d2CdK2: 63.472815, dProbdK: 59.419276, lVol: 0.005988, E[z|S]: 1.024197</v>
      </c>
    </row>
    <row r="404" spans="9:28" x14ac:dyDescent="0.25">
      <c r="I404" s="80"/>
      <c r="AB404" s="3" t="str">
        <f ca="1"/>
        <v>T = 0.166667, k: 187, K: 0.015446, dCdT: 0.001139, d2CdK2: 60.292670, dProbdK: 59.181770, lVol: 0.005989, E[z|S]: 1.026185</v>
      </c>
    </row>
    <row r="405" spans="9:28" x14ac:dyDescent="0.25">
      <c r="I405" s="80"/>
      <c r="AB405" s="3" t="str">
        <f ca="1"/>
        <v>T = 0.166667, k: 188, K: 0.015528, dCdT: 0.001086, d2CdK2: 58.159487, dProbdK: 58.923580, lVol: 0.005944, E[z|S]: 1.028033</v>
      </c>
    </row>
    <row r="406" spans="9:28" x14ac:dyDescent="0.25">
      <c r="I406" s="80"/>
      <c r="AB406" s="3" t="str">
        <f ca="1"/>
        <v>T = 0.166667, k: 189, K: 0.015613, dCdT: 0.001032, d2CdK2: 55.824761, dProbdK: 56.580975, lVol: 0.005908, E[z|S]: 1.029480</v>
      </c>
    </row>
    <row r="407" spans="9:28" x14ac:dyDescent="0.25">
      <c r="I407" s="80"/>
      <c r="AB407" s="3" t="str">
        <f ca="1"/>
        <v>T = 0.166667, k: 190, K: 0.015701, dCdT: 0.000979, d2CdK2: 52.723496, dProbdK: 55.037390, lVol: 0.005910, E[z|S]: 1.031058</v>
      </c>
    </row>
    <row r="408" spans="9:28" x14ac:dyDescent="0.25">
      <c r="I408" s="80"/>
      <c r="AB408" s="3" t="str">
        <f ca="1"/>
        <v>T = 0.166667, k: 191, K: 0.015793, dCdT: 0.000924, d2CdK2: 48.869031, dProbdK: 48.252878, lVol: 0.005955, E[z|S]: 1.032487</v>
      </c>
    </row>
    <row r="409" spans="9:28" x14ac:dyDescent="0.25">
      <c r="I409" s="80"/>
      <c r="AB409" s="3" t="str">
        <f ca="1"/>
        <v>T = 0.166667, k: 192, K: 0.015903, dCdT: 0.000861, d2CdK2: 43.786642, dProbdK: 42.814988, lVol: 0.006066, E[z|S]: 1.033542</v>
      </c>
    </row>
    <row r="410" spans="9:28" x14ac:dyDescent="0.25">
      <c r="I410" s="80"/>
      <c r="AB410" s="3" t="str">
        <f ca="1"/>
        <v>T = 0.166667, k: 193, K: 0.016019, dCdT: 0.000796, d2CdK2: 38.619941, dProbdK: 39.803190, lVol: 0.006205, E[z|S]: 1.034981</v>
      </c>
    </row>
    <row r="411" spans="9:28" x14ac:dyDescent="0.25">
      <c r="I411" s="80"/>
      <c r="AB411" s="3" t="str">
        <f ca="1"/>
        <v>T = 0.166667, k: 194, K: 0.016155, dCdT: 0.000726, d2CdK2: 33.158306, dProbdK: 32.231483, lVol: 0.006379, E[z|S]: 1.037298</v>
      </c>
    </row>
    <row r="412" spans="9:28" x14ac:dyDescent="0.25">
      <c r="I412" s="80"/>
      <c r="AB412" s="3" t="str">
        <f ca="1"/>
        <v>T = 0.166667, k: 195, K: 0.016317, dCdT: 0.000647, d2CdK2: 28.154283, dProbdK: 27.260451, lVol: 0.006509, E[z|S]: 1.041725</v>
      </c>
    </row>
    <row r="413" spans="9:28" x14ac:dyDescent="0.25">
      <c r="I413" s="80"/>
      <c r="AB413" s="3" t="str">
        <f ca="1"/>
        <v>T = 0.166667, k: 196, K: 0.016503, dCdT: 0.000566, d2CdK2: 24.768660, dProbdK: 25.026777, lVol: 0.006438, E[z|S]: 1.049621</v>
      </c>
    </row>
    <row r="414" spans="9:28" x14ac:dyDescent="0.25">
      <c r="I414" s="80"/>
      <c r="AB414" s="3" t="str">
        <f ca="1"/>
        <v>T = 0.166667, k: 197, K: 0.016710, dCdT: 0.000483, d2CdK2: 20.131406, dProbdK: 21.226772, lVol: 0.006553, E[z|S]: 1.057508</v>
      </c>
    </row>
    <row r="415" spans="9:28" x14ac:dyDescent="0.25">
      <c r="I415" s="80"/>
      <c r="AB415" s="3" t="str">
        <f ca="1"/>
        <v>T = 0.166667, k: 198, K: 0.016994, dCdT: 0.000386, d2CdK2: 14.475750, dProbdK: 13.951844, lVol: 0.006848, E[z|S]: 1.066816</v>
      </c>
    </row>
    <row r="416" spans="9:28" x14ac:dyDescent="0.25">
      <c r="I416" s="80"/>
      <c r="AB416" s="3" t="str">
        <f ca="1"/>
        <v>T = 0.166667, k: 199, K: 0.017406, dCdT: 0.000274, d2CdK2: 10.095060, dProbdK: 11.560954, lVol: 0.006879, E[z|S]: 1.071472</v>
      </c>
    </row>
    <row r="417" spans="9:45" x14ac:dyDescent="0.25">
      <c r="I417" s="80"/>
      <c r="AB417" s="3" t="str">
        <f ca="1"/>
        <v>T = 0.166667, k: 200, K: 0.018081, dCdT: 0.000149, d2CdK2: 4.750839, dProbdK: 7.444385, lVol: 0.007190, E[z|S]: 1.103030</v>
      </c>
    </row>
    <row r="418" spans="9:45" x14ac:dyDescent="0.25">
      <c r="I418" s="80"/>
      <c r="AB418" s="3" t="str">
        <f ca="1"/>
        <v>T = 0.250000, fixingDate = 42023, swapRate = 0.012812, annuity = 9.531724</v>
      </c>
    </row>
    <row r="419" spans="9:45" x14ac:dyDescent="0.25">
      <c r="I419" s="82"/>
      <c r="AB419" s="3" t="str">
        <f ca="1"/>
        <v>T = 0.250000, k: 0, K: 0.006115, dCdT: 0.000070, d2CdK2: 4.206061, dProbdK: 6.744812, lVol: 0.005091, E[z|S]: 1.133449</v>
      </c>
    </row>
    <row r="420" spans="9:45" x14ac:dyDescent="0.25">
      <c r="I420" s="80"/>
      <c r="AB420" s="3" t="str">
        <f ca="1"/>
        <v>T = 0.250000, k: 1, K: 0.006925, dCdT: 0.000147, d2CdK2: 9.298492, dProbdK: 11.231377, lVol: 0.005020, E[z|S]: 1.121845</v>
      </c>
    </row>
    <row r="421" spans="9:45" x14ac:dyDescent="0.25">
      <c r="I421" s="80"/>
      <c r="AB421" s="3" t="str">
        <f ca="1"/>
        <v>T = 0.250000, k: 2, K: 0.007377, dCdT: 0.000215, d2CdK2: 13.381779, dProbdK: 13.552791, lVol: 0.005146, E[z|S]: 1.100831</v>
      </c>
    </row>
    <row r="422" spans="9:45" x14ac:dyDescent="0.25">
      <c r="I422" s="80"/>
      <c r="AB422" s="3" t="str">
        <f ca="1"/>
        <v>T = 0.250000, k: 3, K: 0.007716, dCdT: 0.000280, d2CdK2: 16.956714, dProbdK: 16.761923, lVol: 0.005282, E[z|S]: 1.087145</v>
      </c>
    </row>
    <row r="423" spans="9:45" x14ac:dyDescent="0.25">
      <c r="I423" s="80"/>
      <c r="AB423" s="3" t="str">
        <f ca="1"/>
        <v>T = 0.250000, k: 4, K: 0.007992, dCdT: 0.000343, d2CdK2: 20.550577, dProbdK: 20.221770, lVol: 0.005385, E[z|S]: 1.073638</v>
      </c>
    </row>
    <row r="424" spans="9:45" x14ac:dyDescent="0.25">
      <c r="I424" s="80"/>
      <c r="AB424" s="3" t="str">
        <f ca="1"/>
        <v>T = 0.250000, k: 5, K: 0.008222, dCdT: 0.000405, d2CdK2: 23.951420, dProbdK: 24.289167, lVol: 0.005462, E[z|S]: 1.064421</v>
      </c>
      <c r="AS424" t="s">
        <v>89</v>
      </c>
    </row>
    <row r="425" spans="9:45" x14ac:dyDescent="0.25">
      <c r="I425" s="80"/>
      <c r="AB425" s="3" t="str">
        <f ca="1"/>
        <v>T = 0.250000, k: 6, K: 0.008419, dCdT: 0.000464, d2CdK2: 27.641361, dProbdK: 26.745696, lVol: 0.005487, E[z|S]: 1.056334</v>
      </c>
    </row>
    <row r="426" spans="9:45" x14ac:dyDescent="0.25">
      <c r="I426" s="80"/>
      <c r="AB426" s="3" t="str">
        <f ca="1"/>
        <v>T = 0.250000, k: 7, K: 0.008598, dCdT: 0.000524, d2CdK2: 31.436345, dProbdK: 34.482217, lVol: 0.005501, E[z|S]: 1.049381</v>
      </c>
      <c r="AS426">
        <v>2.7820000000000002E-3</v>
      </c>
    </row>
    <row r="427" spans="9:45" x14ac:dyDescent="0.25">
      <c r="I427" s="80"/>
      <c r="AB427" s="3" t="str">
        <f ca="1"/>
        <v>T = 0.250000, k: 8, K: 0.008742, dCdT: 0.000576, d2CdK2: 34.866717, dProbdK: 35.327054, lVol: 0.005508, E[z|S]: 1.043533</v>
      </c>
      <c r="AS427">
        <v>2.7859999999999998E-3</v>
      </c>
    </row>
    <row r="428" spans="9:45" x14ac:dyDescent="0.25">
      <c r="I428" s="80"/>
      <c r="AB428" s="3" t="str">
        <f ca="1"/>
        <v>T = 0.250000, k: 9, K: 0.008885, dCdT: 0.000631, d2CdK2: 38.162283, dProbdK: 35.713605, lVol: 0.005538, E[z|S]: 1.038336</v>
      </c>
      <c r="AS428">
        <v>2.7789999999999998E-3</v>
      </c>
    </row>
    <row r="429" spans="9:45" x14ac:dyDescent="0.25">
      <c r="I429" s="80"/>
      <c r="AB429" s="3" t="str">
        <f ca="1"/>
        <v>T = 0.250000, k: 10, K: 0.009014, dCdT: 0.000684, d2CdK2: 41.586327, dProbdK: 41.410863, lVol: 0.005542, E[z|S]: 1.034679</v>
      </c>
    </row>
    <row r="430" spans="9:45" x14ac:dyDescent="0.25">
      <c r="I430" s="80"/>
      <c r="AB430" s="3" t="str">
        <f ca="1"/>
        <v>T = 0.250000, k: 11, K: 0.009133, dCdT: 0.000735, d2CdK2: 44.967437, dProbdK: 43.439484, lVol: 0.005542, E[z|S]: 1.031505</v>
      </c>
      <c r="AS430" s="118">
        <f>AS427+AS428-2*AS426</f>
        <v>9.9999999999926537E-7</v>
      </c>
    </row>
    <row r="431" spans="9:45" x14ac:dyDescent="0.25">
      <c r="I431" s="80"/>
      <c r="AB431" s="3" t="str">
        <f ca="1"/>
        <v>T = 0.250000, k: 12, K: 0.009245, dCdT: 0.000785, d2CdK2: 48.490619, dProbdK: 52.263585, lVol: 0.005532, E[z|S]: 1.028904</v>
      </c>
      <c r="AS431">
        <f>AS430/0.0001/0.0001</f>
        <v>99.99999999992653</v>
      </c>
    </row>
    <row r="432" spans="9:45" x14ac:dyDescent="0.25">
      <c r="I432" s="80"/>
      <c r="AB432" s="3" t="str">
        <f ca="1"/>
        <v>T = 0.250000, k: 13, K: 0.009341, dCdT: 0.000830, d2CdK2: 51.444428, dProbdK: 52.753606, lVol: 0.005534, E[z|S]: 1.026635</v>
      </c>
    </row>
    <row r="433" spans="9:28" x14ac:dyDescent="0.25">
      <c r="I433" s="80"/>
      <c r="AB433" s="3" t="str">
        <f ca="1"/>
        <v>T = 0.250000, k: 14, K: 0.009437, dCdT: 0.000876, d2CdK2: 54.484839, dProbdK: 52.705480, lVol: 0.005536, E[z|S]: 1.024504</v>
      </c>
    </row>
    <row r="434" spans="9:28" x14ac:dyDescent="0.25">
      <c r="I434" s="80"/>
      <c r="AB434" s="3" t="str">
        <f ca="1"/>
        <v>T = 0.250000, k: 15, K: 0.009534, dCdT: 0.000925, d2CdK2: 58.653801, dProbdK: 52.768284, lVol: 0.005493, E[z|S]: 1.022377</v>
      </c>
    </row>
    <row r="435" spans="9:28" x14ac:dyDescent="0.25">
      <c r="I435" s="80"/>
      <c r="AB435" s="3" t="str">
        <f ca="1"/>
        <v>T = 0.250000, k: 16, K: 0.009618, dCdT: 0.000969, d2CdK2: 62.828530, dProbdK: 65.894907, lVol: 0.005441, E[z|S]: 1.020446</v>
      </c>
    </row>
    <row r="436" spans="9:28" x14ac:dyDescent="0.25">
      <c r="I436" s="80"/>
      <c r="AB436" s="3" t="str">
        <f ca="1"/>
        <v>T = 0.250000, k: 17, K: 0.009694, dCdT: 0.001008, d2CdK2: 67.123405, dProbdK: 67.302070, lVol: 0.005382, E[z|S]: 1.018511</v>
      </c>
    </row>
    <row r="437" spans="9:28" x14ac:dyDescent="0.25">
      <c r="I437" s="80"/>
      <c r="AB437" s="3" t="str">
        <f ca="1"/>
        <v>T = 0.250000, k: 18, K: 0.009768, dCdT: 0.001048, d2CdK2: 71.458570, dProbdK: 69.581154, lVol: 0.005326, E[z|S]: 1.016722</v>
      </c>
    </row>
    <row r="438" spans="9:28" x14ac:dyDescent="0.25">
      <c r="I438" s="80"/>
      <c r="AB438" s="3" t="str">
        <f ca="1"/>
        <v>T = 0.250000, k: 19, K: 0.009832, dCdT: 0.001082, d2CdK2: 75.018217, dProbdK: 75.673782, lVol: 0.005291, E[z|S]: 1.015189</v>
      </c>
    </row>
    <row r="439" spans="9:28" x14ac:dyDescent="0.25">
      <c r="I439" s="80"/>
      <c r="AB439" s="3" t="str">
        <f ca="1"/>
        <v>T = 0.250000, k: 20, K: 0.009903, dCdT: 0.001121, d2CdK2: 78.419212, dProbdK: 81.264526, lVol: 0.005275, E[z|S]: 1.013472</v>
      </c>
    </row>
    <row r="440" spans="9:28" x14ac:dyDescent="0.25">
      <c r="I440" s="80"/>
      <c r="AB440" s="3" t="str">
        <f ca="1"/>
        <v>T = 0.250000, k: 21, K: 0.009961, dCdT: 0.001152, d2CdK2: 80.916642, dProbdK: 83.830914, lVol: 0.005273, E[z|S]: 1.011998</v>
      </c>
    </row>
    <row r="441" spans="9:28" x14ac:dyDescent="0.25">
      <c r="I441" s="80"/>
      <c r="AB441" s="3" t="str">
        <f ca="1"/>
        <v>T = 0.250000, k: 22, K: 0.010021, dCdT: 0.001185, d2CdK2: 83.136044, dProbdK: 86.702387, lVol: 0.005284, E[z|S]: 1.010612</v>
      </c>
    </row>
    <row r="442" spans="9:28" x14ac:dyDescent="0.25">
      <c r="I442" s="80"/>
      <c r="AB442" s="3" t="str">
        <f ca="1"/>
        <v>T = 0.250000, k: 23, K: 0.010079, dCdT: 0.001216, d2CdK2: 84.798722, dProbdK: 86.851526, lVol: 0.005307, E[z|S]: 1.009265</v>
      </c>
    </row>
    <row r="443" spans="9:28" x14ac:dyDescent="0.25">
      <c r="I443" s="80"/>
      <c r="AB443" s="3" t="str">
        <f ca="1"/>
        <v>T = 0.250000, k: 24, K: 0.010137, dCdT: 0.001248, d2CdK2: 86.249043, dProbdK: 86.001731, lVol: 0.005337, E[z|S]: 1.007908</v>
      </c>
    </row>
    <row r="444" spans="9:28" x14ac:dyDescent="0.25">
      <c r="I444" s="80"/>
      <c r="AB444" s="3" t="str">
        <f ca="1"/>
        <v>T = 0.250000, k: 25, K: 0.010196, dCdT: 0.001280, d2CdK2: 88.007096, dProbdK: 85.863215, lVol: 0.005359, E[z|S]: 1.006537</v>
      </c>
    </row>
    <row r="445" spans="9:28" x14ac:dyDescent="0.25">
      <c r="I445" s="80"/>
      <c r="AB445" s="3" t="str">
        <f ca="1"/>
        <v>T = 0.250000, k: 26, K: 0.010254, dCdT: 0.001312, d2CdK2: 89.735820, dProbdK: 87.083699, lVol: 0.005380, E[z|S]: 1.005104</v>
      </c>
    </row>
    <row r="446" spans="9:28" x14ac:dyDescent="0.25">
      <c r="I446" s="80"/>
      <c r="AB446" s="3" t="str">
        <f ca="1"/>
        <v>T = 0.250000, k: 27, K: 0.010311, dCdT: 0.001344, d2CdK2: 91.758169, dProbdK: 89.688219, lVol: 0.005392, E[z|S]: 1.003645</v>
      </c>
    </row>
    <row r="447" spans="9:28" x14ac:dyDescent="0.25">
      <c r="I447" s="80"/>
      <c r="AB447" s="3" t="str">
        <f ca="1"/>
        <v>T = 0.250000, k: 28, K: 0.010363, dCdT: 0.001373, d2CdK2: 93.709564, dProbdK: 92.067859, lVol: 0.005401, E[z|S]: 1.002264</v>
      </c>
    </row>
    <row r="448" spans="9:28" x14ac:dyDescent="0.25">
      <c r="I448" s="80"/>
      <c r="AB448" s="3" t="str">
        <f ca="1"/>
        <v>T = 0.250000, k: 29, K: 0.010420, dCdT: 0.001404, d2CdK2: 95.917936, dProbdK: 91.428112, lVol: 0.005407, E[z|S]: 1.000809</v>
      </c>
    </row>
    <row r="449" spans="9:28" x14ac:dyDescent="0.25">
      <c r="I449" s="80"/>
      <c r="AB449" s="3" t="str">
        <f ca="1"/>
        <v>T = 0.250000, k: 30, K: 0.010473, dCdT: 0.001434, d2CdK2: 98.357331, dProbdK: 100.478093, lVol: 0.005402, E[z|S]: 0.999541</v>
      </c>
    </row>
    <row r="450" spans="9:28" x14ac:dyDescent="0.25">
      <c r="I450" s="80"/>
      <c r="AB450" s="3" t="str">
        <f ca="1"/>
        <v>T = 0.250000, k: 31, K: 0.010520, dCdT: 0.001461, d2CdK2: 100.546939, dProbdK: 101.763582, lVol: 0.005399, E[z|S]: 0.998350</v>
      </c>
    </row>
    <row r="451" spans="9:28" x14ac:dyDescent="0.25">
      <c r="I451" s="80"/>
      <c r="AB451" s="3" t="str">
        <f ca="1"/>
        <v>T = 0.250000, k: 32, K: 0.010571, dCdT: 0.001489, d2CdK2: 102.687943, dProbdK: 103.680680, lVol: 0.005401, E[z|S]: 0.997092</v>
      </c>
    </row>
    <row r="452" spans="9:28" x14ac:dyDescent="0.25">
      <c r="I452" s="80"/>
      <c r="AB452" s="3" t="str">
        <f ca="1"/>
        <v>T = 0.250000, k: 33, K: 0.010618, dCdT: 0.001515, d2CdK2: 104.824121, dProbdK: 107.760639, lVol: 0.005399, E[z|S]: 0.995886</v>
      </c>
    </row>
    <row r="453" spans="9:28" x14ac:dyDescent="0.25">
      <c r="I453" s="80"/>
      <c r="AB453" s="3" t="str">
        <f ca="1"/>
        <v>T = 0.250000, k: 34, K: 0.010664, dCdT: 0.001541, d2CdK2: 106.677217, dProbdK: 107.580487, lVol: 0.005403, E[z|S]: 0.994774</v>
      </c>
    </row>
    <row r="454" spans="9:28" x14ac:dyDescent="0.25">
      <c r="I454" s="80"/>
      <c r="AB454" s="3" t="str">
        <f ca="1"/>
        <v>T = 0.250000, k: 35, K: 0.010712, dCdT: 0.001568, d2CdK2: 108.617696, dProbdK: 109.336157, lVol: 0.005407, E[z|S]: 0.993700</v>
      </c>
    </row>
    <row r="455" spans="9:28" x14ac:dyDescent="0.25">
      <c r="I455" s="80"/>
      <c r="AB455" s="3" t="str">
        <f ca="1"/>
        <v>T = 0.250000, k: 36, K: 0.010757, dCdT: 0.001593, d2CdK2: 110.676032, dProbdK: 112.437350, lVol: 0.005405, E[z|S]: 0.992762</v>
      </c>
    </row>
    <row r="456" spans="9:28" x14ac:dyDescent="0.25">
      <c r="I456" s="80"/>
      <c r="AB456" s="3" t="str">
        <f ca="1"/>
        <v>T = 0.250000, k: 37, K: 0.010802, dCdT: 0.001618, d2CdK2: 112.503557, dProbdK: 111.458344, lVol: 0.005407, E[z|S]: 0.991815</v>
      </c>
    </row>
    <row r="457" spans="9:28" x14ac:dyDescent="0.25">
      <c r="I457" s="80"/>
      <c r="AB457" s="3" t="str">
        <f ca="1"/>
        <v>T = 0.250000, k: 38, K: 0.010847, dCdT: 0.001643, d2CdK2: 114.590492, dProbdK: 110.240083, lVol: 0.005404, E[z|S]: 0.990948</v>
      </c>
    </row>
    <row r="458" spans="9:28" x14ac:dyDescent="0.25">
      <c r="I458" s="80"/>
      <c r="AB458" s="3" t="str">
        <f ca="1"/>
        <v>T = 0.250000, k: 39, K: 0.010892, dCdT: 0.001668, d2CdK2: 116.821640, dProbdK: 113.414433, lVol: 0.005397, E[z|S]: 0.990151</v>
      </c>
    </row>
    <row r="459" spans="9:28" x14ac:dyDescent="0.25">
      <c r="I459" s="80"/>
      <c r="AB459" s="3" t="str">
        <f ca="1"/>
        <v>T = 0.250000, k: 40, K: 0.010932, dCdT: 0.001690, d2CdK2: 118.709150, dProbdK: 119.497221, lVol: 0.005393, E[z|S]: 0.989498</v>
      </c>
    </row>
    <row r="460" spans="9:28" x14ac:dyDescent="0.25">
      <c r="I460" s="80"/>
      <c r="AB460" s="3" t="str">
        <f ca="1"/>
        <v>T = 0.250000, k: 41, K: 0.010976, dCdT: 0.001714, d2CdK2: 120.850403, dProbdK: 122.607739, lVol: 0.005387, E[z|S]: 0.988753</v>
      </c>
    </row>
    <row r="461" spans="9:28" x14ac:dyDescent="0.25">
      <c r="I461" s="80"/>
      <c r="AB461" s="3" t="str">
        <f ca="1"/>
        <v>T = 0.250000, k: 42, K: 0.011015, dCdT: 0.001736, d2CdK2: 122.760150, dProbdK: 122.169608, lVol: 0.005382, E[z|S]: 0.988130</v>
      </c>
    </row>
    <row r="462" spans="9:28" x14ac:dyDescent="0.25">
      <c r="I462" s="80"/>
      <c r="AB462" s="3" t="str">
        <f ca="1"/>
        <v>T = 0.250000, k: 43, K: 0.011057, dCdT: 0.001758, d2CdK2: 124.852766, dProbdK: 123.420216, lVol: 0.005374, E[z|S]: 0.987496</v>
      </c>
    </row>
    <row r="463" spans="9:28" x14ac:dyDescent="0.25">
      <c r="I463" s="80"/>
      <c r="AB463" s="3" t="str">
        <f ca="1"/>
        <v>T = 0.250000, k: 44, K: 0.011097, dCdT: 0.001780, d2CdK2: 126.798848, dProbdK: 126.700638, lVol: 0.005369, E[z|S]: 0.986812</v>
      </c>
    </row>
    <row r="464" spans="9:28" x14ac:dyDescent="0.25">
      <c r="I464" s="80"/>
      <c r="AB464" s="3" t="str">
        <f ca="1"/>
        <v>T = 0.250000, k: 45, K: 0.011137, dCdT: 0.001801, d2CdK2: 128.834595, dProbdK: 126.813992, lVol: 0.005362, E[z|S]: 0.986096</v>
      </c>
    </row>
    <row r="465" spans="9:28" x14ac:dyDescent="0.25">
      <c r="I465" s="80"/>
      <c r="AB465" s="3" t="str">
        <f ca="1"/>
        <v>T = 0.250000, k: 46, K: 0.011176, dCdT: 0.001822, d2CdK2: 130.920464, dProbdK: 126.841015, lVol: 0.005354, E[z|S]: 0.985395</v>
      </c>
    </row>
    <row r="466" spans="9:28" x14ac:dyDescent="0.25">
      <c r="I466" s="80"/>
      <c r="AB466" s="3" t="str">
        <f ca="1"/>
        <v>T = 0.250000, k: 47, K: 0.011210, dCdT: 0.001840, d2CdK2: 132.609862, dProbdK: 131.958835, lVol: 0.005349, E[z|S]: 0.984814</v>
      </c>
    </row>
    <row r="467" spans="9:28" x14ac:dyDescent="0.25">
      <c r="I467" s="80"/>
      <c r="AB467" s="3" t="str">
        <f ca="1"/>
        <v>T = 0.250000, k: 48, K: 0.011249, dCdT: 0.001860, d2CdK2: 134.530865, dProbdK: 132.790695, lVol: 0.005343, E[z|S]: 0.984144</v>
      </c>
    </row>
    <row r="468" spans="9:28" x14ac:dyDescent="0.25">
      <c r="I468" s="80"/>
      <c r="AB468" s="3" t="str">
        <f ca="1"/>
        <v>T = 0.250000, k: 49, K: 0.011286, dCdT: 0.001879, d2CdK2: 136.585223, dProbdK: 134.851628, lVol: 0.005334, E[z|S]: 0.983485</v>
      </c>
    </row>
    <row r="469" spans="9:28" x14ac:dyDescent="0.25">
      <c r="I469" s="80"/>
      <c r="AB469" s="3" t="str">
        <f ca="1"/>
        <v>T = 0.250000, k: 50, K: 0.011323, dCdT: 0.001898, d2CdK2: 138.839427, dProbdK: 137.078484, lVol: 0.005320, E[z|S]: 0.982864</v>
      </c>
    </row>
    <row r="470" spans="9:28" x14ac:dyDescent="0.25">
      <c r="I470" s="80"/>
      <c r="AB470" s="3" t="str">
        <f ca="1"/>
        <v>T = 0.250000, k: 51, K: 0.011359, dCdT: 0.001916, d2CdK2: 141.014110, dProbdK: 138.009074, lVol: 0.005307, E[z|S]: 0.982318</v>
      </c>
    </row>
    <row r="471" spans="9:28" x14ac:dyDescent="0.25">
      <c r="I471" s="80"/>
      <c r="AB471" s="3" t="str">
        <f ca="1"/>
        <v>T = 0.250000, k: 52, K: 0.011396, dCdT: 0.001935, d2CdK2: 143.265634, dProbdK: 138.077752, lVol: 0.005294, E[z|S]: 0.981742</v>
      </c>
    </row>
    <row r="472" spans="9:28" x14ac:dyDescent="0.25">
      <c r="I472" s="80"/>
      <c r="AB472" s="3" t="str">
        <f ca="1"/>
        <v>T = 0.250000, k: 53, K: 0.011431, dCdT: 0.001952, d2CdK2: 145.482118, dProbdK: 145.977348, lVol: 0.005279, E[z|S]: 0.981235</v>
      </c>
    </row>
    <row r="473" spans="9:28" x14ac:dyDescent="0.25">
      <c r="I473" s="80"/>
      <c r="AB473" s="3" t="str">
        <f ca="1"/>
        <v>T = 0.250000, k: 54, K: 0.011465, dCdT: 0.001968, d2CdK2: 147.560033, dProbdK: 150.175654, lVol: 0.005266, E[z|S]: 0.980765</v>
      </c>
    </row>
    <row r="474" spans="9:28" x14ac:dyDescent="0.25">
      <c r="I474" s="80"/>
      <c r="AB474" s="3" t="str">
        <f ca="1"/>
        <v>T = 0.250000, k: 55, K: 0.011497, dCdT: 0.001984, d2CdK2: 149.537974, dProbdK: 151.272840, lVol: 0.005254, E[z|S]: 0.980352</v>
      </c>
    </row>
    <row r="475" spans="9:28" x14ac:dyDescent="0.25">
      <c r="I475" s="80"/>
      <c r="AB475" s="3" t="str">
        <f ca="1"/>
        <v>T = 0.250000, k: 56, K: 0.011532, dCdT: 0.002000, d2CdK2: 151.479533, dProbdK: 154.332615, lVol: 0.005244, E[z|S]: 0.979912</v>
      </c>
    </row>
    <row r="476" spans="9:28" x14ac:dyDescent="0.25">
      <c r="I476" s="80"/>
      <c r="AB476" s="3" t="str">
        <f ca="1"/>
        <v>T = 0.250000, k: 57, K: 0.011563, dCdT: 0.002014, d2CdK2: 153.179039, dProbdK: 156.813098, lVol: 0.005236, E[z|S]: 0.979537</v>
      </c>
    </row>
    <row r="477" spans="9:28" x14ac:dyDescent="0.25">
      <c r="I477" s="80"/>
      <c r="AB477" s="3" t="str">
        <f ca="1"/>
        <v>T = 0.250000, k: 58, K: 0.011595, dCdT: 0.002029, d2CdK2: 154.832760, dProbdK: 157.523267, lVol: 0.005228, E[z|S]: 0.979172</v>
      </c>
    </row>
    <row r="478" spans="9:28" x14ac:dyDescent="0.25">
      <c r="I478" s="80"/>
      <c r="AB478" s="3" t="str">
        <f ca="1"/>
        <v>T = 0.250000, k: 59, K: 0.011626, dCdT: 0.002042, d2CdK2: 156.282369, dProbdK: 165.839699, lVol: 0.005223, E[z|S]: 0.978837</v>
      </c>
    </row>
    <row r="479" spans="9:28" x14ac:dyDescent="0.25">
      <c r="I479" s="80"/>
      <c r="AB479" s="3" t="str">
        <f ca="1"/>
        <v>T = 0.250000, k: 60, K: 0.011655, dCdT: 0.002055, d2CdK2: 157.409888, dProbdK: 165.000840, lVol: 0.005221, E[z|S]: 0.978539</v>
      </c>
    </row>
    <row r="480" spans="9:28" x14ac:dyDescent="0.25">
      <c r="I480" s="80"/>
      <c r="AB480" s="3" t="str">
        <f ca="1"/>
        <v>T = 0.250000, k: 61, K: 0.011686, dCdT: 0.002067, d2CdK2: 158.442720, dProbdK: 160.091468, lVol: 0.005222, E[z|S]: 0.978220</v>
      </c>
    </row>
    <row r="481" spans="9:28" x14ac:dyDescent="0.25">
      <c r="I481" s="80"/>
      <c r="AB481" s="3" t="str">
        <f ca="1"/>
        <v>T = 0.250000, k: 62, K: 0.011717, dCdT: 0.002080, d2CdK2: 159.330672, dProbdK: 155.751799, lVol: 0.005225, E[z|S]: 0.977912</v>
      </c>
    </row>
    <row r="482" spans="9:28" x14ac:dyDescent="0.25">
      <c r="I482" s="80"/>
      <c r="AB482" s="3" t="str">
        <f ca="1"/>
        <v>T = 0.250000, k: 63, K: 0.011753, dCdT: 0.002094, d2CdK2: 160.414593, dProbdK: 157.895726, lVol: 0.005227, E[z|S]: 0.977571</v>
      </c>
    </row>
    <row r="483" spans="9:28" x14ac:dyDescent="0.25">
      <c r="I483" s="80"/>
      <c r="AB483" s="3" t="str">
        <f ca="1"/>
        <v>T = 0.250000, k: 64, K: 0.011780, dCdT: 0.002105, d2CdK2: 161.234901, dProbdK: 161.861259, lVol: 0.005229, E[z|S]: 0.977278</v>
      </c>
    </row>
    <row r="484" spans="9:28" x14ac:dyDescent="0.25">
      <c r="I484" s="80"/>
      <c r="AB484" s="3" t="str">
        <f ca="1"/>
        <v>T = 0.250000, k: 65, K: 0.011812, dCdT: 0.002117, d2CdK2: 161.984251, dProbdK: 163.500382, lVol: 0.005233, E[z|S]: 0.976946</v>
      </c>
    </row>
    <row r="485" spans="9:28" x14ac:dyDescent="0.25">
      <c r="I485" s="80"/>
      <c r="AB485" s="3" t="str">
        <f ca="1"/>
        <v>T = 0.250000, k: 66, K: 0.011842, dCdT: 0.002128, d2CdK2: 162.686057, dProbdK: 161.809524, lVol: 0.005237, E[z|S]: 0.976631</v>
      </c>
    </row>
    <row r="486" spans="9:28" x14ac:dyDescent="0.25">
      <c r="I486" s="80"/>
      <c r="AB486" s="3" t="str">
        <f ca="1"/>
        <v>T = 0.250000, k: 67, K: 0.011874, dCdT: 0.002139, d2CdK2: 163.441584, dProbdK: 161.835410, lVol: 0.005241, E[z|S]: 0.976322</v>
      </c>
    </row>
    <row r="487" spans="9:28" x14ac:dyDescent="0.25">
      <c r="I487" s="80"/>
      <c r="AB487" s="3" t="str">
        <f ca="1"/>
        <v>T = 0.250000, k: 68, K: 0.011904, dCdT: 0.002150, d2CdK2: 164.112203, dProbdK: 162.929852, lVol: 0.005244, E[z|S]: 0.976052</v>
      </c>
    </row>
    <row r="488" spans="9:28" x14ac:dyDescent="0.25">
      <c r="I488" s="80"/>
      <c r="AB488" s="3" t="str">
        <f ca="1"/>
        <v>T = 0.250000, k: 69, K: 0.011935, dCdT: 0.002160, d2CdK2: 164.808629, dProbdK: 164.485607, lVol: 0.005248, E[z|S]: 0.975729</v>
      </c>
    </row>
    <row r="489" spans="9:28" x14ac:dyDescent="0.25">
      <c r="I489" s="80"/>
      <c r="AB489" s="3" t="str">
        <f ca="1"/>
        <v>T = 0.250000, k: 70, K: 0.011964, dCdT: 0.002170, d2CdK2: 165.576735, dProbdK: 166.840178, lVol: 0.005249, E[z|S]: 0.975417</v>
      </c>
    </row>
    <row r="490" spans="9:28" x14ac:dyDescent="0.25">
      <c r="I490" s="80"/>
      <c r="AB490" s="3" t="str">
        <f ca="1"/>
        <v>T = 0.250000, k: 71, K: 0.011995, dCdT: 0.002180, d2CdK2: 166.369651, dProbdK: 169.539737, lVol: 0.005250, E[z|S]: 0.975063</v>
      </c>
    </row>
    <row r="491" spans="9:28" x14ac:dyDescent="0.25">
      <c r="I491" s="80"/>
      <c r="AB491" s="3" t="str">
        <f ca="1"/>
        <v>T = 0.250000, k: 72, K: 0.012023, dCdT: 0.002189, d2CdK2: 167.140575, dProbdK: 169.744624, lVol: 0.005250, E[z|S]: 0.974736</v>
      </c>
    </row>
    <row r="492" spans="9:28" x14ac:dyDescent="0.25">
      <c r="I492" s="80"/>
      <c r="AB492" s="3" t="str">
        <f ca="1"/>
        <v>T = 0.250000, k: 73, K: 0.012053, dCdT: 0.002198, d2CdK2: 167.926297, dProbdK: 165.242643, lVol: 0.005250, E[z|S]: 0.974412</v>
      </c>
    </row>
    <row r="493" spans="9:28" x14ac:dyDescent="0.25">
      <c r="I493" s="80"/>
      <c r="AB493" s="3" t="str">
        <f ca="1"/>
        <v>T = 0.250000, k: 74, K: 0.012083, dCdT: 0.002206, d2CdK2: 168.754032, dProbdK: 165.927577, lVol: 0.005250, E[z|S]: 0.974058</v>
      </c>
    </row>
    <row r="494" spans="9:28" x14ac:dyDescent="0.25">
      <c r="I494" s="80"/>
      <c r="AB494" s="3" t="str">
        <f ca="1"/>
        <v>T = 0.250000, k: 75, K: 0.012113, dCdT: 0.002215, d2CdK2: 169.459547, dProbdK: 166.568905, lVol: 0.005251, E[z|S]: 0.973727</v>
      </c>
    </row>
    <row r="495" spans="9:28" x14ac:dyDescent="0.25">
      <c r="I495" s="80"/>
      <c r="AB495" s="3" t="str">
        <f ca="1"/>
        <v>T = 0.250000, k: 76, K: 0.012142, dCdT: 0.002223, d2CdK2: 170.062351, dProbdK: 168.966696, lVol: 0.005252, E[z|S]: 0.973410</v>
      </c>
    </row>
    <row r="496" spans="9:28" x14ac:dyDescent="0.25">
      <c r="I496" s="80"/>
      <c r="AB496" s="3" t="str">
        <f ca="1"/>
        <v>T = 0.250000, k: 77, K: 0.012170, dCdT: 0.002230, d2CdK2: 170.730973, dProbdK: 174.606901, lVol: 0.005252, E[z|S]: 0.973118</v>
      </c>
    </row>
    <row r="497" spans="9:28" x14ac:dyDescent="0.25">
      <c r="I497" s="80"/>
      <c r="AB497" s="3" t="str">
        <f ca="1"/>
        <v>T = 0.250000, k: 78, K: 0.012199, dCdT: 0.002237, d2CdK2: 171.437926, dProbdK: 173.280356, lVol: 0.005252, E[z|S]: 0.972843</v>
      </c>
    </row>
    <row r="498" spans="9:28" x14ac:dyDescent="0.25">
      <c r="I498" s="80"/>
      <c r="AB498" s="3" t="str">
        <f ca="1"/>
        <v>T = 0.250000, k: 79, K: 0.012227, dCdT: 0.002244, d2CdK2: 171.952092, dProbdK: 172.336608, lVol: 0.005253, E[z|S]: 0.972613</v>
      </c>
    </row>
    <row r="499" spans="9:28" x14ac:dyDescent="0.25">
      <c r="I499" s="80"/>
      <c r="AB499" s="3" t="str">
        <f ca="1"/>
        <v>T = 0.250000, k: 80, K: 0.012258, dCdT: 0.002251, d2CdK2: 172.526470, dProbdK: 175.106205, lVol: 0.005253, E[z|S]: 0.972376</v>
      </c>
    </row>
    <row r="500" spans="9:28" x14ac:dyDescent="0.25">
      <c r="I500" s="80"/>
      <c r="AB500" s="3" t="str">
        <f ca="1"/>
        <v>T = 0.250000, k: 81, K: 0.012286, dCdT: 0.002257, d2CdK2: 173.185306, dProbdK: 177.540124, lVol: 0.005252, E[z|S]: 0.972190</v>
      </c>
    </row>
    <row r="501" spans="9:28" x14ac:dyDescent="0.25">
      <c r="I501" s="80"/>
      <c r="AB501" s="3" t="str">
        <f ca="1"/>
        <v>T = 0.250000, k: 82, K: 0.012314, dCdT: 0.002263, d2CdK2: 173.709980, dProbdK: 176.866499, lVol: 0.005251, E[z|S]: 0.972037</v>
      </c>
    </row>
    <row r="502" spans="9:28" x14ac:dyDescent="0.25">
      <c r="I502" s="80"/>
      <c r="AB502" s="3" t="str">
        <f ca="1"/>
        <v>T = 0.250000, k: 83, K: 0.012343, dCdT: 0.002269, d2CdK2: 174.242209, dProbdK: 173.151851, lVol: 0.005251, E[z|S]: 0.971884</v>
      </c>
    </row>
    <row r="503" spans="9:28" x14ac:dyDescent="0.25">
      <c r="I503" s="80"/>
      <c r="AB503" s="3" t="str">
        <f ca="1"/>
        <v>T = 0.250000, k: 84, K: 0.012372, dCdT: 0.002274, d2CdK2: 174.844504, dProbdK: 174.068020, lVol: 0.005249, E[z|S]: 0.971752</v>
      </c>
    </row>
    <row r="504" spans="9:28" x14ac:dyDescent="0.25">
      <c r="I504" s="80"/>
      <c r="AB504" s="3" t="str">
        <f ca="1"/>
        <v>T = 0.250000, k: 85, K: 0.012399, dCdT: 0.002279, d2CdK2: 175.353009, dProbdK: 177.022089, lVol: 0.005247, E[z|S]: 0.971636</v>
      </c>
    </row>
    <row r="505" spans="9:28" x14ac:dyDescent="0.25">
      <c r="I505" s="80"/>
      <c r="AB505" s="3" t="str">
        <f ca="1"/>
        <v>T = 0.250000, k: 86, K: 0.012428, dCdT: 0.002284, d2CdK2: 175.891562, dProbdK: 167.906979, lVol: 0.005245, E[z|S]: 0.971493</v>
      </c>
    </row>
    <row r="506" spans="9:28" x14ac:dyDescent="0.25">
      <c r="I506" s="80"/>
      <c r="AB506" s="3" t="str">
        <f ca="1"/>
        <v>T = 0.250000, k: 87, K: 0.012458, dCdT: 0.002288, d2CdK2: 176.474050, dProbdK: 165.987599, lVol: 0.005243, E[z|S]: 0.971307</v>
      </c>
    </row>
    <row r="507" spans="9:28" x14ac:dyDescent="0.25">
      <c r="I507" s="80"/>
      <c r="AB507" s="3" t="str">
        <f ca="1"/>
        <v>T = 0.250000, k: 88, K: 0.012487, dCdT: 0.002293, d2CdK2: 177.164497, dProbdK: 174.435427, lVol: 0.005239, E[z|S]: 0.971148</v>
      </c>
    </row>
    <row r="508" spans="9:28" x14ac:dyDescent="0.25">
      <c r="I508" s="80"/>
      <c r="AB508" s="3" t="str">
        <f ca="1"/>
        <v>T = 0.250000, k: 89, K: 0.012513, dCdT: 0.002296, d2CdK2: 177.757712, dProbdK: 187.569131, lVol: 0.005235, E[z|S]: 0.970996</v>
      </c>
    </row>
    <row r="509" spans="9:28" x14ac:dyDescent="0.25">
      <c r="I509" s="80"/>
      <c r="AB509" s="3" t="str">
        <f ca="1"/>
        <v>T = 0.250000, k: 90, K: 0.012540, dCdT: 0.002300, d2CdK2: 178.215721, dProbdK: 171.481942, lVol: 0.005233, E[z|S]: 0.970840</v>
      </c>
    </row>
    <row r="510" spans="9:28" x14ac:dyDescent="0.25">
      <c r="I510" s="80"/>
      <c r="AB510" s="3" t="str">
        <f ca="1"/>
        <v>T = 0.250000, k: 91, K: 0.012569, dCdT: 0.002303, d2CdK2: 178.583466, dProbdK: 166.912973, lVol: 0.005232, E[z|S]: 0.970700</v>
      </c>
    </row>
    <row r="511" spans="9:28" x14ac:dyDescent="0.25">
      <c r="I511" s="80"/>
      <c r="AB511" s="3" t="str">
        <f ca="1"/>
        <v>T = 0.250000, k: 92, K: 0.012599, dCdT: 0.002306, d2CdK2: 178.973810, dProbdK: 170.261788, lVol: 0.005231, E[z|S]: 0.970529</v>
      </c>
    </row>
    <row r="512" spans="9:28" x14ac:dyDescent="0.25">
      <c r="I512" s="80"/>
      <c r="AB512" s="3" t="str">
        <f ca="1"/>
        <v>T = 0.250000, k: 93, K: 0.012624, dCdT: 0.002309, d2CdK2: 179.294424, dProbdK: 185.584565, lVol: 0.005230, E[z|S]: 0.970383</v>
      </c>
    </row>
    <row r="513" spans="9:28" x14ac:dyDescent="0.25">
      <c r="I513" s="80"/>
      <c r="AB513" s="3" t="str">
        <f ca="1"/>
        <v>T = 0.250000, k: 94, K: 0.012652, dCdT: 0.002311, d2CdK2: 179.535596, dProbdK: 190.040896, lVol: 0.005230, E[z|S]: 0.970221</v>
      </c>
    </row>
    <row r="514" spans="9:28" x14ac:dyDescent="0.25">
      <c r="I514" s="80"/>
      <c r="AB514" s="3" t="str">
        <f ca="1"/>
        <v>T = 0.250000, k: 95, K: 0.012677, dCdT: 0.002313, d2CdK2: 179.694563, dProbdK: 189.859608, lVol: 0.005230, E[z|S]: 0.970083</v>
      </c>
    </row>
    <row r="515" spans="9:28" x14ac:dyDescent="0.25">
      <c r="I515" s="80"/>
      <c r="AB515" s="3" t="str">
        <f ca="1"/>
        <v>T = 0.250000, k: 96, K: 0.012704, dCdT: 0.002314, d2CdK2: 179.719991, dProbdK: 182.776199, lVol: 0.005232, E[z|S]: 0.969970</v>
      </c>
    </row>
    <row r="516" spans="9:28" x14ac:dyDescent="0.25">
      <c r="I516" s="80"/>
      <c r="AB516" s="3" t="str">
        <f ca="1"/>
        <v>T = 0.250000, k: 97, K: 0.012732, dCdT: 0.002315, d2CdK2: 179.627488, dProbdK: 180.048989, lVol: 0.005235, E[z|S]: 0.969864</v>
      </c>
    </row>
    <row r="517" spans="9:28" x14ac:dyDescent="0.25">
      <c r="I517" s="80"/>
      <c r="AB517" s="3" t="str">
        <f ca="1"/>
        <v>T = 0.250000, k: 98, K: 0.012759, dCdT: 0.002316, d2CdK2: 179.517454, dProbdK: 179.996134, lVol: 0.005238, E[z|S]: 0.969772</v>
      </c>
    </row>
    <row r="518" spans="9:28" x14ac:dyDescent="0.25">
      <c r="I518" s="80"/>
      <c r="AB518" s="3" t="str">
        <f ca="1"/>
        <v>T = 0.250000, k: 99, K: 0.012787, dCdT: 0.002317, d2CdK2: 179.417943, dProbdK: 182.086870, lVol: 0.005241, E[z|S]: 0.969705</v>
      </c>
    </row>
    <row r="519" spans="9:28" x14ac:dyDescent="0.25">
      <c r="I519" s="80"/>
      <c r="AB519" s="3" t="str">
        <f ca="1"/>
        <v>T = 0.250000, k: 100, K: 0.012814, dCdT: 0.002317, d2CdK2: 179.359918, dProbdK: 184.385439, lVol: 0.005243, E[z|S]: 0.969639</v>
      </c>
    </row>
    <row r="520" spans="9:28" x14ac:dyDescent="0.25">
      <c r="I520" s="80"/>
      <c r="AB520" s="3" t="str">
        <f ca="1"/>
        <v>T = 0.250000, k: 101, K: 0.012841, dCdT: 0.002318, d2CdK2: 179.185023, dProbdK: 183.898313, lVol: 0.005246, E[z|S]: 0.969562</v>
      </c>
    </row>
    <row r="521" spans="9:28" x14ac:dyDescent="0.25">
      <c r="I521" s="80"/>
      <c r="AB521" s="3" t="str">
        <f ca="1"/>
        <v>T = 0.250000, k: 102, K: 0.012866, dCdT: 0.002317, d2CdK2: 178.832969, dProbdK: 166.856086, lVol: 0.005251, E[z|S]: 0.969519</v>
      </c>
    </row>
    <row r="522" spans="9:28" x14ac:dyDescent="0.25">
      <c r="I522" s="80"/>
      <c r="AB522" s="3" t="str">
        <f ca="1"/>
        <v>T = 0.250000, k: 103, K: 0.012896, dCdT: 0.002317, d2CdK2: 178.362294, dProbdK: 166.210827, lVol: 0.005257, E[z|S]: 0.969493</v>
      </c>
    </row>
    <row r="523" spans="9:28" x14ac:dyDescent="0.25">
      <c r="I523" s="80"/>
      <c r="AB523" s="3" t="str">
        <f ca="1"/>
        <v>T = 0.250000, k: 104, K: 0.012926, dCdT: 0.002316, d2CdK2: 177.998992, dProbdK: 166.207208, lVol: 0.005261, E[z|S]: 0.969494</v>
      </c>
    </row>
    <row r="524" spans="9:28" x14ac:dyDescent="0.25">
      <c r="I524" s="80"/>
      <c r="AB524" s="3" t="str">
        <f ca="1"/>
        <v>T = 0.250000, k: 105, K: 0.012958, dCdT: 0.002315, d2CdK2: 177.826341, dProbdK: 192.366822, lVol: 0.005263, E[z|S]: 0.969483</v>
      </c>
    </row>
    <row r="525" spans="9:28" x14ac:dyDescent="0.25">
      <c r="I525" s="80"/>
      <c r="AB525" s="3" t="str">
        <f ca="1"/>
        <v>T = 0.250000, k: 106, K: 0.012983, dCdT: 0.002313, d2CdK2: 177.624619, dProbdK: 195.778350, lVol: 0.005265, E[z|S]: 0.969469</v>
      </c>
    </row>
    <row r="526" spans="9:28" x14ac:dyDescent="0.25">
      <c r="I526" s="80"/>
      <c r="AB526" s="3" t="str">
        <f ca="1"/>
        <v>T = 0.250000, k: 107, K: 0.013009, dCdT: 0.002312, d2CdK2: 177.240475, dProbdK: 194.950032, lVol: 0.005269, E[z|S]: 0.969467</v>
      </c>
    </row>
    <row r="527" spans="9:28" x14ac:dyDescent="0.25">
      <c r="I527" s="80"/>
      <c r="AB527" s="3" t="str">
        <f ca="1"/>
        <v>T = 0.250000, k: 108, K: 0.013038, dCdT: 0.002310, d2CdK2: 176.727525, dProbdK: 179.703082, lVol: 0.005274, E[z|S]: 0.969499</v>
      </c>
    </row>
    <row r="528" spans="9:28" x14ac:dyDescent="0.25">
      <c r="I528" s="80"/>
      <c r="AB528" s="3" t="str">
        <f ca="1"/>
        <v>T = 0.250000, k: 109, K: 0.013065, dCdT: 0.002308, d2CdK2: 176.286768, dProbdK: 173.370045, lVol: 0.005277, E[z|S]: 0.969575</v>
      </c>
    </row>
    <row r="529" spans="9:28" x14ac:dyDescent="0.25">
      <c r="I529" s="80"/>
      <c r="AB529" s="3" t="str">
        <f ca="1"/>
        <v>T = 0.250000, k: 110, K: 0.013094, dCdT: 0.002305, d2CdK2: 175.791428, dProbdK: 173.348092, lVol: 0.005281, E[z|S]: 0.969678</v>
      </c>
    </row>
    <row r="530" spans="9:28" x14ac:dyDescent="0.25">
      <c r="I530" s="80"/>
      <c r="AB530" s="3" t="str">
        <f ca="1"/>
        <v>T = 0.250000, k: 111, K: 0.013122, dCdT: 0.002302, d2CdK2: 175.291064, dProbdK: 177.208918, lVol: 0.005285, E[z|S]: 0.969802</v>
      </c>
    </row>
    <row r="531" spans="9:28" x14ac:dyDescent="0.25">
      <c r="I531" s="80"/>
      <c r="AB531" s="3" t="str">
        <f ca="1"/>
        <v>T = 0.250000, k: 112, K: 0.013149, dCdT: 0.002299, d2CdK2: 174.710397, dProbdK: 188.267103, lVol: 0.005289, E[z|S]: 0.969933</v>
      </c>
    </row>
    <row r="532" spans="9:28" x14ac:dyDescent="0.25">
      <c r="I532" s="80"/>
      <c r="AB532" s="3" t="str">
        <f ca="1"/>
        <v>T = 0.250000, k: 113, K: 0.013174, dCdT: 0.002296, d2CdK2: 174.002819, dProbdK: 185.586283, lVol: 0.005296, E[z|S]: 0.970097</v>
      </c>
    </row>
    <row r="533" spans="9:28" x14ac:dyDescent="0.25">
      <c r="I533" s="80"/>
      <c r="AB533" s="3" t="str">
        <f ca="1"/>
        <v>T = 0.250000, k: 114, K: 0.013202, dCdT: 0.002292, d2CdK2: 173.078710, dProbdK: 172.514166, lVol: 0.005304, E[z|S]: 0.970317</v>
      </c>
    </row>
    <row r="534" spans="9:28" x14ac:dyDescent="0.25">
      <c r="I534" s="80"/>
      <c r="AB534" s="3" t="str">
        <f ca="1"/>
        <v>T = 0.250000, k: 115, K: 0.013231, dCdT: 0.002288, d2CdK2: 172.189217, dProbdK: 164.908682, lVol: 0.005311, E[z|S]: 0.970547</v>
      </c>
    </row>
    <row r="535" spans="9:28" x14ac:dyDescent="0.25">
      <c r="I535" s="80"/>
      <c r="AB535" s="3" t="str">
        <f ca="1"/>
        <v>T = 0.250000, k: 116, K: 0.013263, dCdT: 0.002283, d2CdK2: 171.367470, dProbdK: 177.683238, lVol: 0.005317, E[z|S]: 0.970818</v>
      </c>
    </row>
    <row r="536" spans="9:28" x14ac:dyDescent="0.25">
      <c r="I536" s="80"/>
      <c r="AB536" s="3" t="str">
        <f ca="1"/>
        <v>T = 0.250000, k: 117, K: 0.013291, dCdT: 0.002278, d2CdK2: 170.718340, dProbdK: 178.770475, lVol: 0.005320, E[z|S]: 0.971075</v>
      </c>
    </row>
    <row r="537" spans="9:28" x14ac:dyDescent="0.25">
      <c r="I537" s="80"/>
      <c r="AB537" s="3" t="str">
        <f ca="1"/>
        <v>T = 0.250000, k: 118, K: 0.013318, dCdT: 0.002273, d2CdK2: 169.817577, dProbdK: 176.381099, lVol: 0.005327, E[z|S]: 0.971329</v>
      </c>
    </row>
    <row r="538" spans="9:28" x14ac:dyDescent="0.25">
      <c r="I538" s="80"/>
      <c r="AB538" s="3" t="str">
        <f ca="1"/>
        <v>T = 0.250000, k: 119, K: 0.013348, dCdT: 0.002268, d2CdK2: 168.741428, dProbdK: 160.604749, lVol: 0.005336, E[z|S]: 0.971617</v>
      </c>
    </row>
    <row r="539" spans="9:28" x14ac:dyDescent="0.25">
      <c r="I539" s="80"/>
      <c r="AB539" s="3" t="str">
        <f ca="1"/>
        <v>T = 0.250000, k: 120, K: 0.013379, dCdT: 0.002262, d2CdK2: 167.837688, dProbdK: 159.774588, lVol: 0.005341, E[z|S]: 0.971888</v>
      </c>
    </row>
    <row r="540" spans="9:28" x14ac:dyDescent="0.25">
      <c r="I540" s="80"/>
      <c r="AB540" s="3" t="str">
        <f ca="1"/>
        <v>T = 0.250000, k: 121, K: 0.013410, dCdT: 0.002255, d2CdK2: 167.005455, dProbdK: 159.709599, lVol: 0.005346, E[z|S]: 0.972152</v>
      </c>
    </row>
    <row r="541" spans="9:28" x14ac:dyDescent="0.25">
      <c r="I541" s="80"/>
      <c r="AB541" s="3" t="str">
        <f ca="1"/>
        <v>T = 0.250000, k: 122, K: 0.013440, dCdT: 0.002249, d2CdK2: 166.249990, dProbdK: 166.887997, lVol: 0.005349, E[z|S]: 0.972434</v>
      </c>
    </row>
    <row r="542" spans="9:28" x14ac:dyDescent="0.25">
      <c r="I542" s="80"/>
      <c r="AB542" s="3" t="str">
        <f ca="1"/>
        <v>T = 0.250000, k: 123, K: 0.013468, dCdT: 0.002243, d2CdK2: 165.618981, dProbdK: 166.083758, lVol: 0.005350, E[z|S]: 0.972700</v>
      </c>
    </row>
    <row r="543" spans="9:28" x14ac:dyDescent="0.25">
      <c r="I543" s="80"/>
      <c r="AB543" s="3" t="str">
        <f ca="1"/>
        <v>T = 0.250000, k: 124, K: 0.013500, dCdT: 0.002235, d2CdK2: 164.819658, dProbdK: 167.715982, lVol: 0.005352, E[z|S]: 0.973041</v>
      </c>
    </row>
    <row r="544" spans="9:28" x14ac:dyDescent="0.25">
      <c r="I544" s="80"/>
      <c r="AB544" s="3" t="str">
        <f ca="1"/>
        <v>T = 0.250000, k: 125, K: 0.013529, dCdT: 0.002228, d2CdK2: 164.080843, dProbdK: 167.787658, lVol: 0.005354, E[z|S]: 0.973403</v>
      </c>
    </row>
    <row r="545" spans="9:28" x14ac:dyDescent="0.25">
      <c r="I545" s="80"/>
      <c r="AB545" s="3" t="str">
        <f ca="1"/>
        <v>T = 0.250000, k: 126, K: 0.013559, dCdT: 0.002221, d2CdK2: 163.517181, dProbdK: 167.416388, lVol: 0.005352, E[z|S]: 0.973839</v>
      </c>
    </row>
    <row r="546" spans="9:28" x14ac:dyDescent="0.25">
      <c r="I546" s="80"/>
      <c r="AB546" s="3" t="str">
        <f ca="1"/>
        <v>T = 0.250000, k: 127, K: 0.013589, dCdT: 0.002213, d2CdK2: 162.865046, dProbdK: 163.881047, lVol: 0.005350, E[z|S]: 0.974292</v>
      </c>
    </row>
    <row r="547" spans="9:28" x14ac:dyDescent="0.25">
      <c r="I547" s="80"/>
      <c r="AB547" s="3" t="str">
        <f ca="1"/>
        <v>T = 0.250000, k: 128, K: 0.013619, dCdT: 0.002205, d2CdK2: 162.333940, dProbdK: 164.526124, lVol: 0.005347, E[z|S]: 0.974764</v>
      </c>
    </row>
    <row r="548" spans="9:28" x14ac:dyDescent="0.25">
      <c r="I548" s="80"/>
      <c r="AB548" s="3" t="str">
        <f ca="1"/>
        <v>T = 0.250000, k: 129, K: 0.013647, dCdT: 0.002197, d2CdK2: 161.621522, dProbdK: 161.872581, lVol: 0.005346, E[z|S]: 0.975211</v>
      </c>
    </row>
    <row r="549" spans="9:28" x14ac:dyDescent="0.25">
      <c r="I549" s="80"/>
      <c r="AB549" s="3" t="str">
        <f ca="1"/>
        <v>T = 0.250000, k: 130, K: 0.013678, dCdT: 0.002187, d2CdK2: 160.895207, dProbdK: 160.711558, lVol: 0.005344, E[z|S]: 0.975711</v>
      </c>
    </row>
    <row r="550" spans="9:28" x14ac:dyDescent="0.25">
      <c r="I550" s="80"/>
      <c r="AB550" s="3" t="str">
        <f ca="1"/>
        <v>T = 0.250000, k: 131, K: 0.013709, dCdT: 0.002178, d2CdK2: 160.182170, dProbdK: 160.700615, lVol: 0.005342, E[z|S]: 0.976216</v>
      </c>
    </row>
    <row r="551" spans="9:28" x14ac:dyDescent="0.25">
      <c r="I551" s="80"/>
      <c r="AB551" s="3" t="str">
        <f ca="1"/>
        <v>T = 0.250000, k: 132, K: 0.013740, dCdT: 0.002169, d2CdK2: 159.320811, dProbdK: 160.539659, lVol: 0.005342, E[z|S]: 0.976745</v>
      </c>
    </row>
    <row r="552" spans="9:28" x14ac:dyDescent="0.25">
      <c r="I552" s="80"/>
      <c r="AB552" s="3" t="str">
        <f ca="1"/>
        <v>T = 0.250000, k: 133, K: 0.013772, dCdT: 0.002158, d2CdK2: 158.386590, dProbdK: 155.050430, lVol: 0.005342, E[z|S]: 0.977308</v>
      </c>
    </row>
    <row r="553" spans="9:28" x14ac:dyDescent="0.25">
      <c r="I553" s="80"/>
      <c r="AB553" s="3" t="str">
        <f ca="1"/>
        <v>T = 0.250000, k: 134, K: 0.013803, dCdT: 0.002148, d2CdK2: 157.373329, dProbdK: 158.593176, lVol: 0.005343, E[z|S]: 0.977807</v>
      </c>
    </row>
    <row r="554" spans="9:28" x14ac:dyDescent="0.25">
      <c r="I554" s="80"/>
      <c r="AB554" s="3" t="str">
        <f ca="1"/>
        <v>T = 0.250000, k: 135, K: 0.013833, dCdT: 0.002138, d2CdK2: 156.172022, dProbdK: 158.821841, lVol: 0.005349, E[z|S]: 0.978269</v>
      </c>
    </row>
    <row r="555" spans="9:28" x14ac:dyDescent="0.25">
      <c r="I555" s="80"/>
      <c r="AB555" s="3" t="str">
        <f ca="1"/>
        <v>T = 0.250000, k: 136, K: 0.013867, dCdT: 0.002126, d2CdK2: 154.788095, dProbdK: 156.730946, lVol: 0.005354, E[z|S]: 0.978823</v>
      </c>
    </row>
    <row r="556" spans="9:28" x14ac:dyDescent="0.25">
      <c r="I556" s="80"/>
      <c r="AB556" s="3" t="str">
        <f ca="1"/>
        <v>T = 0.250000, k: 137, K: 0.013898, dCdT: 0.002115, d2CdK2: 153.500662, dProbdK: 154.915874, lVol: 0.005360, E[z|S]: 0.979333</v>
      </c>
    </row>
    <row r="557" spans="9:28" x14ac:dyDescent="0.25">
      <c r="I557" s="80"/>
      <c r="AB557" s="3" t="str">
        <f ca="1"/>
        <v>T = 0.250000, k: 138, K: 0.013930, dCdT: 0.002103, d2CdK2: 151.968085, dProbdK: 156.199679, lVol: 0.005369, E[z|S]: 0.979901</v>
      </c>
    </row>
    <row r="558" spans="9:28" x14ac:dyDescent="0.25">
      <c r="I558" s="80"/>
      <c r="AB558" s="3" t="str">
        <f ca="1"/>
        <v>T = 0.250000, k: 139, K: 0.013961, dCdT: 0.002091, d2CdK2: 150.458163, dProbdK: 160.839937, lVol: 0.005378, E[z|S]: 0.980467</v>
      </c>
    </row>
    <row r="559" spans="9:28" x14ac:dyDescent="0.25">
      <c r="I559" s="80"/>
      <c r="AB559" s="3" t="str">
        <f ca="1"/>
        <v>T = 0.250000, k: 140, K: 0.013991, dCdT: 0.002080, d2CdK2: 148.703754, dProbdK: 162.679794, lVol: 0.005391, E[z|S]: 0.981000</v>
      </c>
    </row>
    <row r="560" spans="9:28" x14ac:dyDescent="0.25">
      <c r="I560" s="80"/>
      <c r="AB560" s="3" t="str">
        <f ca="1"/>
        <v>T = 0.250000, k: 141, K: 0.014022, dCdT: 0.002067, d2CdK2: 146.847893, dProbdK: 148.407465, lVol: 0.005406, E[z|S]: 0.981538</v>
      </c>
    </row>
    <row r="561" spans="9:28" x14ac:dyDescent="0.25">
      <c r="I561" s="80"/>
      <c r="AB561" s="3" t="str">
        <f ca="1"/>
        <v>T = 0.250000, k: 142, K: 0.014058, dCdT: 0.002052, d2CdK2: 144.561359, dProbdK: 140.721359, lVol: 0.005425, E[z|S]: 0.982220</v>
      </c>
    </row>
    <row r="562" spans="9:28" x14ac:dyDescent="0.25">
      <c r="I562" s="80"/>
      <c r="AB562" s="3" t="str">
        <f ca="1"/>
        <v>T = 0.250000, k: 143, K: 0.014093, dCdT: 0.002038, d2CdK2: 142.576310, dProbdK: 142.879242, lVol: 0.005439, E[z|S]: 0.982920</v>
      </c>
    </row>
    <row r="563" spans="9:28" x14ac:dyDescent="0.25">
      <c r="I563" s="80"/>
      <c r="AB563" s="3" t="str">
        <f ca="1"/>
        <v>T = 0.250000, k: 144, K: 0.014127, dCdT: 0.002023, d2CdK2: 140.585739, dProbdK: 143.168570, lVol: 0.005454, E[z|S]: 0.983630</v>
      </c>
    </row>
    <row r="564" spans="9:28" x14ac:dyDescent="0.25">
      <c r="I564" s="80"/>
      <c r="AB564" s="3" t="str">
        <f ca="1"/>
        <v>T = 0.250000, k: 145, K: 0.014162, dCdT: 0.002008, d2CdK2: 138.556080, dProbdK: 136.004982, lVol: 0.005470, E[z|S]: 0.984306</v>
      </c>
    </row>
    <row r="565" spans="9:28" x14ac:dyDescent="0.25">
      <c r="I565" s="80"/>
      <c r="AB565" s="3" t="str">
        <f ca="1"/>
        <v>T = 0.250000, k: 146, K: 0.014200, dCdT: 0.001992, d2CdK2: 136.481133, dProbdK: 126.563376, lVol: 0.005485, E[z|S]: 0.985022</v>
      </c>
    </row>
    <row r="566" spans="9:28" x14ac:dyDescent="0.25">
      <c r="I566" s="80"/>
      <c r="AB566" s="3" t="str">
        <f ca="1"/>
        <v>T = 0.250000, k: 147, K: 0.014240, dCdT: 0.001974, d2CdK2: 134.427532, dProbdK: 132.632215, lVol: 0.005498, E[z|S]: 0.985772</v>
      </c>
    </row>
    <row r="567" spans="9:28" x14ac:dyDescent="0.25">
      <c r="I567" s="80"/>
      <c r="AB567" s="3" t="str">
        <f ca="1"/>
        <v>T = 0.250000, k: 148, K: 0.014276, dCdT: 0.001958, d2CdK2: 132.737159, dProbdK: 133.720057, lVol: 0.005506, E[z|S]: 0.986459</v>
      </c>
    </row>
    <row r="568" spans="9:28" x14ac:dyDescent="0.25">
      <c r="I568" s="80"/>
      <c r="AB568" s="3" t="str">
        <f ca="1"/>
        <v>T = 0.250000, k: 149, K: 0.014313, dCdT: 0.001942, d2CdK2: 131.103761, dProbdK: 133.651123, lVol: 0.005514, E[z|S]: 0.987104</v>
      </c>
    </row>
    <row r="569" spans="9:28" x14ac:dyDescent="0.25">
      <c r="I569" s="80"/>
      <c r="AB569" s="3" t="str">
        <f ca="1"/>
        <v>T = 0.250000, k: 150, K: 0.014352, dCdT: 0.001924, d2CdK2: 129.515912, dProbdK: 132.670029, lVol: 0.005518, E[z|S]: 0.987761</v>
      </c>
    </row>
    <row r="570" spans="9:28" x14ac:dyDescent="0.25">
      <c r="I570" s="80"/>
      <c r="AB570" s="3" t="str">
        <f ca="1"/>
        <v>T = 0.250000, k: 151, K: 0.014387, dCdT: 0.001908, d2CdK2: 128.255794, dProbdK: 133.849505, lVol: 0.005519, E[z|S]: 0.988317</v>
      </c>
    </row>
    <row r="571" spans="9:28" x14ac:dyDescent="0.25">
      <c r="I571" s="80"/>
      <c r="AB571" s="3" t="str">
        <f ca="1"/>
        <v>T = 0.250000, k: 152, K: 0.014424, dCdT: 0.001890, d2CdK2: 127.122143, dProbdK: 125.511914, lVol: 0.005515, E[z|S]: 0.988875</v>
      </c>
    </row>
    <row r="572" spans="9:28" x14ac:dyDescent="0.25">
      <c r="I572" s="80"/>
      <c r="AB572" s="3" t="str">
        <f ca="1"/>
        <v>T = 0.250000, k: 153, K: 0.014464, dCdT: 0.001872, d2CdK2: 125.878022, dProbdK: 125.078347, lVol: 0.005512, E[z|S]: 0.989481</v>
      </c>
    </row>
    <row r="573" spans="9:28" x14ac:dyDescent="0.25">
      <c r="I573" s="80"/>
      <c r="AB573" s="3" t="str">
        <f ca="1"/>
        <v>T = 0.250000, k: 154, K: 0.014503, dCdT: 0.001853, d2CdK2: 124.595707, dProbdK: 124.812134, lVol: 0.005508, E[z|S]: 0.990123</v>
      </c>
    </row>
    <row r="574" spans="9:28" x14ac:dyDescent="0.25">
      <c r="I574" s="80"/>
      <c r="AB574" s="3" t="str">
        <f ca="1"/>
        <v>T = 0.250000, k: 155, K: 0.014543, dCdT: 0.001834, d2CdK2: 123.361804, dProbdK: 119.602054, lVol: 0.005503, E[z|S]: 0.990748</v>
      </c>
    </row>
    <row r="575" spans="9:28" x14ac:dyDescent="0.25">
      <c r="I575" s="80"/>
      <c r="AB575" s="3" t="str">
        <f ca="1"/>
        <v>T = 0.250000, k: 156, K: 0.014586, dCdT: 0.001813, d2CdK2: 122.070906, dProbdK: 119.041935, lVol: 0.005498, E[z|S]: 0.991398</v>
      </c>
    </row>
    <row r="576" spans="9:28" x14ac:dyDescent="0.25">
      <c r="I576" s="80"/>
      <c r="AB576" s="3" t="str">
        <f ca="1"/>
        <v>T = 0.250000, k: 157, K: 0.014626, dCdT: 0.001793, d2CdK2: 120.822333, dProbdK: 116.928366, lVol: 0.005493, E[z|S]: 0.991962</v>
      </c>
    </row>
    <row r="577" spans="9:28" x14ac:dyDescent="0.25">
      <c r="I577" s="80"/>
      <c r="AB577" s="3" t="str">
        <f ca="1"/>
        <v>T = 0.250000, k: 158, K: 0.014668, dCdT: 0.001773, d2CdK2: 119.434053, dProbdK: 116.857281, lVol: 0.005490, E[z|S]: 0.992514</v>
      </c>
    </row>
    <row r="578" spans="9:28" x14ac:dyDescent="0.25">
      <c r="I578" s="80"/>
      <c r="AB578" s="3" t="str">
        <f ca="1"/>
        <v>T = 0.250000, k: 159, K: 0.014709, dCdT: 0.001752, d2CdK2: 117.908077, dProbdK: 117.058365, lVol: 0.005489, E[z|S]: 0.993076</v>
      </c>
    </row>
    <row r="579" spans="9:28" x14ac:dyDescent="0.25">
      <c r="I579" s="80"/>
      <c r="AB579" s="3" t="str">
        <f ca="1"/>
        <v>T = 0.250000, k: 160, K: 0.014750, dCdT: 0.001732, d2CdK2: 116.421609, dProbdK: 124.859999, lVol: 0.005489, E[z|S]: 0.993605</v>
      </c>
    </row>
    <row r="580" spans="9:28" x14ac:dyDescent="0.25">
      <c r="I580" s="80"/>
      <c r="AB580" s="3" t="str">
        <f ca="1"/>
        <v>T = 0.250000, k: 161, K: 0.014784, dCdT: 0.001714, d2CdK2: 114.853751, dProbdK: 117.594849, lVol: 0.005495, E[z|S]: 0.994133</v>
      </c>
    </row>
    <row r="581" spans="9:28" x14ac:dyDescent="0.25">
      <c r="I581" s="80"/>
      <c r="AB581" s="3" t="str">
        <f ca="1"/>
        <v>T = 0.250000, k: 162, K: 0.014828, dCdT: 0.001691, d2CdK2: 112.592919, dProbdK: 107.344284, lVol: 0.005509, E[z|S]: 0.994835</v>
      </c>
    </row>
    <row r="582" spans="9:28" x14ac:dyDescent="0.25">
      <c r="I582" s="80"/>
      <c r="AB582" s="3" t="str">
        <f ca="1"/>
        <v>T = 0.250000, k: 163, K: 0.014874, dCdT: 0.001667, d2CdK2: 110.157216, dProbdK: 106.263789, lVol: 0.005525, E[z|S]: 0.995603</v>
      </c>
    </row>
    <row r="583" spans="9:28" x14ac:dyDescent="0.25">
      <c r="I583" s="80"/>
      <c r="AB583" s="3" t="str">
        <f ca="1"/>
        <v>T = 0.250000, k: 164, K: 0.014921, dCdT: 0.001642, d2CdK2: 107.614532, dProbdK: 105.811533, lVol: 0.005543, E[z|S]: 0.996512</v>
      </c>
    </row>
    <row r="584" spans="9:28" x14ac:dyDescent="0.25">
      <c r="I584" s="80"/>
      <c r="AB584" s="3" t="str">
        <f ca="1"/>
        <v>T = 0.250000, k: 165, K: 0.014962, dCdT: 0.001620, d2CdK2: 105.205709, dProbdK: 99.601604, lVol: 0.005564, E[z|S]: 0.997368</v>
      </c>
    </row>
    <row r="585" spans="9:28" x14ac:dyDescent="0.25">
      <c r="I585" s="80"/>
      <c r="AB585" s="3" t="str">
        <f ca="1"/>
        <v>T = 0.250000, k: 166, K: 0.015013, dCdT: 0.001593, d2CdK2: 102.106612, dProbdK: 94.925609, lVol: 0.005595, E[z|S]: 0.998327</v>
      </c>
    </row>
    <row r="586" spans="9:28" x14ac:dyDescent="0.25">
      <c r="I586" s="80"/>
      <c r="AB586" s="3" t="str">
        <f ca="1"/>
        <v>T = 0.250000, k: 167, K: 0.015064, dCdT: 0.001565, d2CdK2: 99.247440, dProbdK: 95.808830, lVol: 0.005620, E[z|S]: 0.999295</v>
      </c>
    </row>
    <row r="587" spans="9:28" x14ac:dyDescent="0.25">
      <c r="I587" s="80"/>
      <c r="AB587" s="3" t="str">
        <f ca="1"/>
        <v>T = 0.250000, k: 168, K: 0.015114, dCdT: 0.001539, d2CdK2: 96.610900, dProbdK: 100.310834, lVol: 0.005642, E[z|S]: 1.000284</v>
      </c>
    </row>
    <row r="588" spans="9:28" x14ac:dyDescent="0.25">
      <c r="I588" s="80"/>
      <c r="AB588" s="3" t="str">
        <f ca="1"/>
        <v>T = 0.250000, k: 169, K: 0.015160, dCdT: 0.001513, d2CdK2: 94.290619, dProbdK: 92.511981, lVol: 0.005659, E[z|S]: 1.001212</v>
      </c>
    </row>
    <row r="589" spans="9:28" x14ac:dyDescent="0.25">
      <c r="I589" s="80"/>
      <c r="AB589" s="3" t="str">
        <f ca="1"/>
        <v>T = 0.250000, k: 170, K: 0.015218, dCdT: 0.001482, d2CdK2: 91.719773, dProbdK: 87.891426, lVol: 0.005673, E[z|S]: 1.002212</v>
      </c>
    </row>
    <row r="590" spans="9:28" x14ac:dyDescent="0.25">
      <c r="I590" s="80"/>
      <c r="AB590" s="3" t="str">
        <f ca="1"/>
        <v>T = 0.250000, k: 171, K: 0.015273, dCdT: 0.001453, d2CdK2: 89.552733, dProbdK: 89.521839, lVol: 0.005679, E[z|S]: 1.003088</v>
      </c>
    </row>
    <row r="591" spans="9:28" x14ac:dyDescent="0.25">
      <c r="I591" s="80"/>
      <c r="AB591" s="3" t="str">
        <f ca="1"/>
        <v>T = 0.250000, k: 172, K: 0.015326, dCdT: 0.001425, d2CdK2: 87.352307, dProbdK: 89.163774, lVol: 0.005688, E[z|S]: 1.004043</v>
      </c>
    </row>
    <row r="592" spans="9:28" x14ac:dyDescent="0.25">
      <c r="I592" s="80"/>
      <c r="AB592" s="3" t="str">
        <f ca="1"/>
        <v>T = 0.250000, k: 173, K: 0.015384, dCdT: 0.001393, d2CdK2: 85.136272, dProbdK: 86.776142, lVol: 0.005692, E[z|S]: 1.005038</v>
      </c>
    </row>
    <row r="593" spans="9:28" x14ac:dyDescent="0.25">
      <c r="I593" s="80"/>
      <c r="AB593" s="3" t="str">
        <f ca="1"/>
        <v>T = 0.250000, k: 174, K: 0.015438, dCdT: 0.001364, d2CdK2: 82.774377, dProbdK: 82.772041, lVol: 0.005708, E[z|S]: 1.006003</v>
      </c>
    </row>
    <row r="594" spans="9:28" x14ac:dyDescent="0.25">
      <c r="I594" s="80"/>
      <c r="AB594" s="3" t="str">
        <f ca="1"/>
        <v>T = 0.250000, k: 175, K: 0.015498, dCdT: 0.001333, d2CdK2: 80.251833, dProbdK: 80.631422, lVol: 0.005721, E[z|S]: 1.007328</v>
      </c>
    </row>
    <row r="595" spans="9:28" x14ac:dyDescent="0.25">
      <c r="I595" s="80"/>
      <c r="AB595" s="3" t="str">
        <f ca="1"/>
        <v>T = 0.250000, k: 176, K: 0.015559, dCdT: 0.001300, d2CdK2: 77.896551, dProbdK: 77.751153, lVol: 0.005727, E[z|S]: 1.008839</v>
      </c>
    </row>
    <row r="596" spans="9:28" x14ac:dyDescent="0.25">
      <c r="I596" s="80"/>
      <c r="AB596" s="3" t="str">
        <f ca="1"/>
        <v>T = 0.250000, k: 177, K: 0.015628, dCdT: 0.001264, d2CdK2: 75.217014, dProbdK: 73.622079, lVol: 0.005737, E[z|S]: 1.010412</v>
      </c>
    </row>
    <row r="597" spans="9:28" x14ac:dyDescent="0.25">
      <c r="I597" s="80"/>
      <c r="AB597" s="3" t="str">
        <f ca="1"/>
        <v>T = 0.250000, k: 178, K: 0.015693, dCdT: 0.001230, d2CdK2: 72.961519, dProbdK: 72.388512, lVol: 0.005739, E[z|S]: 1.011784</v>
      </c>
    </row>
    <row r="598" spans="9:28" x14ac:dyDescent="0.25">
      <c r="I598" s="80"/>
      <c r="AB598" s="3" t="str">
        <f ca="1"/>
        <v>T = 0.250000, k: 179, K: 0.015762, dCdT: 0.001194, d2CdK2: 70.613390, dProbdK: 68.918500, lVol: 0.005740, E[z|S]: 1.013323</v>
      </c>
    </row>
    <row r="599" spans="9:28" x14ac:dyDescent="0.25">
      <c r="I599" s="80"/>
      <c r="AB599" s="3" t="str">
        <f ca="1"/>
        <v>T = 0.250000, k: 180, K: 0.015835, dCdT: 0.001157, d2CdK2: 68.427295, dProbdK: 68.921435, lVol: 0.005731, E[z|S]: 1.014833</v>
      </c>
    </row>
    <row r="600" spans="9:28" x14ac:dyDescent="0.25">
      <c r="I600" s="80"/>
      <c r="AB600" s="3" t="str">
        <f ca="1"/>
        <v>T = 0.250000, k: 181, K: 0.015899, dCdT: 0.001125, d2CdK2: 66.181691, dProbdK: 68.440430, lVol: 0.005738, E[z|S]: 1.016114</v>
      </c>
    </row>
    <row r="601" spans="9:28" x14ac:dyDescent="0.25">
      <c r="I601" s="80"/>
      <c r="AB601" s="3" t="str">
        <f ca="1"/>
        <v>T = 0.250000, k: 182, K: 0.015973, dCdT: 0.001087, d2CdK2: 63.368587, dProbdK: 62.249162, lVol: 0.005757, E[z|S]: 1.017436</v>
      </c>
    </row>
    <row r="602" spans="9:28" x14ac:dyDescent="0.25">
      <c r="I602" s="80"/>
      <c r="AB602" s="3" t="str">
        <f ca="1"/>
        <v>T = 0.250000, k: 183, K: 0.016053, dCdT: 0.001047, d2CdK2: 60.431777, dProbdK: 55.464376, lVol: 0.005780, E[z|S]: 1.018460</v>
      </c>
    </row>
    <row r="603" spans="9:28" x14ac:dyDescent="0.25">
      <c r="I603" s="80"/>
      <c r="AB603" s="3" t="str">
        <f ca="1"/>
        <v>T = 0.250000, k: 184, K: 0.016142, dCdT: 0.001004, d2CdK2: 57.102821, dProbdK: 55.294016, lVol: 0.005815, E[z|S]: 1.019850</v>
      </c>
    </row>
    <row r="604" spans="9:28" x14ac:dyDescent="0.25">
      <c r="I604" s="80"/>
      <c r="AB604" s="3" t="str">
        <f ca="1"/>
        <v>T = 0.250000, k: 185, K: 0.016229, dCdT: 0.000962, d2CdK2: 53.843894, dProbdK: 54.981643, lVol: 0.005854, E[z|S]: 1.021207</v>
      </c>
    </row>
    <row r="605" spans="9:28" x14ac:dyDescent="0.25">
      <c r="I605" s="80"/>
      <c r="AB605" s="3" t="str">
        <f ca="1"/>
        <v>T = 0.250000, k: 186, K: 0.016319, dCdT: 0.000920, d2CdK2: 50.794075, dProbdK: 54.027469, lVol: 0.005885, E[z|S]: 1.022762</v>
      </c>
    </row>
    <row r="606" spans="9:28" x14ac:dyDescent="0.25">
      <c r="I606" s="80"/>
      <c r="AB606" s="3" t="str">
        <f ca="1"/>
        <v>T = 0.250000, k: 187, K: 0.016407, dCdT: 0.000879, d2CdK2: 47.342754, dProbdK: 45.498300, lVol: 0.005947, E[z|S]: 1.024806</v>
      </c>
    </row>
    <row r="607" spans="9:28" x14ac:dyDescent="0.25">
      <c r="I607" s="80"/>
      <c r="AB607" s="3" t="str">
        <f ca="1"/>
        <v>T = 0.250000, k: 188, K: 0.016528, dCdT: 0.000825, d2CdK2: 42.793619, dProbdK: 40.615299, lVol: 0.006042, E[z|S]: 1.027911</v>
      </c>
    </row>
    <row r="608" spans="9:28" x14ac:dyDescent="0.25">
      <c r="I608" s="80"/>
      <c r="AB608" s="3" t="str">
        <f ca="1"/>
        <v>T = 0.250000, k: 189, K: 0.016647, dCdT: 0.000775, d2CdK2: 39.137371, dProbdK: 38.543200, lVol: 0.006104, E[z|S]: 1.030806</v>
      </c>
    </row>
    <row r="609" spans="9:28" x14ac:dyDescent="0.25">
      <c r="I609" s="80"/>
      <c r="AB609" s="3" t="str">
        <f ca="1"/>
        <v>T = 0.250000, k: 190, K: 0.016783, dCdT: 0.000719, d2CdK2: 35.862728, dProbdK: 35.952270, lVol: 0.006119, E[z|S]: 1.034980</v>
      </c>
    </row>
    <row r="610" spans="9:28" x14ac:dyDescent="0.25">
      <c r="I610" s="80"/>
      <c r="AB610" s="3" t="str">
        <f ca="1"/>
        <v>T = 0.250000, k: 191, K: 0.016917, dCdT: 0.000668, d2CdK2: 33.519138, dProbdK: 35.864431, lVol: 0.006072, E[z|S]: 1.040027</v>
      </c>
    </row>
    <row r="611" spans="9:28" x14ac:dyDescent="0.25">
      <c r="I611" s="80"/>
      <c r="AB611" s="3" t="str">
        <f ca="1"/>
        <v>T = 0.250000, k: 192, K: 0.017061, dCdT: 0.000616, d2CdK2: 30.913878, dProbdK: 30.844344, lVol: 0.006033, E[z|S]: 1.046313</v>
      </c>
    </row>
    <row r="612" spans="9:28" x14ac:dyDescent="0.25">
      <c r="I612" s="80"/>
      <c r="AB612" s="3" t="str">
        <f ca="1"/>
        <v>T = 0.250000, k: 193, K: 0.017233, dCdT: 0.000558, d2CdK2: 27.923478, dProbdK: 26.217209, lVol: 0.005991, E[z|S]: 1.055348</v>
      </c>
    </row>
    <row r="613" spans="9:28" x14ac:dyDescent="0.25">
      <c r="I613" s="80"/>
      <c r="AB613" s="3" t="str">
        <f ca="1"/>
        <v>T = 0.250000, k: 194, K: 0.017423, dCdT: 0.000498, d2CdK2: 24.233369, dProbdK: 23.847640, lVol: 0.006019, E[z|S]: 1.065457</v>
      </c>
    </row>
    <row r="614" spans="9:28" x14ac:dyDescent="0.25">
      <c r="I614" s="80"/>
      <c r="AB614" s="3" t="str">
        <f ca="1"/>
        <v>T = 0.250000, k: 195, K: 0.017637, dCdT: 0.000438, d2CdK2: 21.014109, dProbdK: 21.694727, lVol: 0.006001, E[z|S]: 1.075505</v>
      </c>
    </row>
    <row r="615" spans="9:28" x14ac:dyDescent="0.25">
      <c r="I615" s="80"/>
      <c r="AB615" s="3" t="str">
        <f ca="1"/>
        <v>T = 0.250000, k: 196, K: 0.017875, dCdT: 0.000377, d2CdK2: 18.318172, dProbdK: 17.381392, lVol: 0.005913, E[z|S]: 1.085127</v>
      </c>
    </row>
    <row r="616" spans="9:28" x14ac:dyDescent="0.25">
      <c r="I616" s="80"/>
      <c r="AB616" s="3" t="str">
        <f ca="1"/>
        <v>T = 0.250000, k: 197, K: 0.018184, dCdT: 0.000308, d2CdK2: 14.432309, dProbdK: 14.716996, lVol: 0.005963, E[z|S]: 1.096304</v>
      </c>
    </row>
    <row r="617" spans="9:28" x14ac:dyDescent="0.25">
      <c r="I617" s="80"/>
      <c r="AB617" s="3" t="str">
        <f ca="1"/>
        <v>T = 0.250000, k: 198, K: 0.018529, dCdT: 0.000245, d2CdK2: 11.688708, dProbdK: 12.640639, lVol: 0.005858, E[z|S]: 1.104234</v>
      </c>
    </row>
    <row r="618" spans="9:28" x14ac:dyDescent="0.25">
      <c r="I618" s="80"/>
      <c r="AB618" s="3" t="str">
        <f ca="1"/>
        <v>T = 0.250000, k: 199, K: 0.019032, dCdT: 0.000171, d2CdK2: 7.991965, dProbdK: 9.343033, lVol: 0.005847, E[z|S]: 1.117241</v>
      </c>
    </row>
    <row r="619" spans="9:28" x14ac:dyDescent="0.25">
      <c r="I619" s="80"/>
      <c r="AB619" s="3" t="str">
        <f ca="1"/>
        <v>T = 0.250000, k: 200, K: 0.019919, dCdT: 0.000084, d2CdK2: 3.576504, dProbdK: 5.765726, lVol: 0.006028, E[z|S]: 1.139766</v>
      </c>
    </row>
    <row r="620" spans="9:28" x14ac:dyDescent="0.25">
      <c r="I620" s="80"/>
      <c r="AB620" s="3" t="str">
        <f ca="1"/>
        <v>T = 0.333333, fixingDate = 42053, swapRate = 0.013002, annuity = 9.520791</v>
      </c>
    </row>
    <row r="621" spans="9:28" x14ac:dyDescent="0.25">
      <c r="I621" s="80"/>
      <c r="AB621" s="3" t="str">
        <f ca="1"/>
        <v>T = 0.333333, k: 0, K: 0.005324, dCdT: 0.000080, d2CdK2: 4.130126, dProbdK: 6.456404, lVol: 0.005208, E[z|S]: 1.194183</v>
      </c>
    </row>
    <row r="622" spans="9:28" x14ac:dyDescent="0.25">
      <c r="I622" s="80"/>
      <c r="AB622" s="3" t="str">
        <f ca="1"/>
        <v>T = 0.333333, k: 1, K: 0.006179, dCdT: 0.000153, d2CdK2: 9.116447, dProbdK: 10.813304, lVol: 0.005028, E[z|S]: 1.152624</v>
      </c>
    </row>
    <row r="623" spans="9:28" x14ac:dyDescent="0.25">
      <c r="I623" s="80"/>
      <c r="AB623" s="3" t="str">
        <f ca="1"/>
        <v>T = 0.333333, k: 2, K: 0.006653, dCdT: 0.000211, d2CdK2: 11.787194, dProbdK: 12.036201, lVol: 0.005278, E[z|S]: 1.132441</v>
      </c>
    </row>
    <row r="624" spans="9:28" x14ac:dyDescent="0.25">
      <c r="I624" s="80"/>
      <c r="AB624" s="3" t="str">
        <f ca="1"/>
        <v>T = 0.333333, k: 3, K: 0.007051, dCdT: 0.000271, d2CdK2: 14.730331, dProbdK: 14.196590, lVol: 0.005415, E[z|S]: 1.121005</v>
      </c>
    </row>
    <row r="625" spans="9:28" x14ac:dyDescent="0.25">
      <c r="I625" s="80"/>
      <c r="AB625" s="3" t="str">
        <f ca="1"/>
        <v>T = 0.333333, k: 4, K: 0.007363, dCdT: 0.000329, d2CdK2: 18.498231, dProbdK: 18.040899, lVol: 0.005379, E[z|S]: 1.109336</v>
      </c>
    </row>
    <row r="626" spans="9:28" x14ac:dyDescent="0.25">
      <c r="I626" s="80"/>
      <c r="AB626" s="3" t="str">
        <f ca="1"/>
        <v>T = 0.333333, k: 5, K: 0.007621, dCdT: 0.000384, d2CdK2: 21.861361, dProbdK: 22.439634, lVol: 0.005394, E[z|S]: 1.098712</v>
      </c>
    </row>
    <row r="627" spans="9:28" x14ac:dyDescent="0.25">
      <c r="I627" s="80"/>
      <c r="AB627" s="3" t="str">
        <f ca="1"/>
        <v>T = 0.333333, k: 6, K: 0.007835, dCdT: 0.000434, d2CdK2: 24.738700, dProbdK: 25.444710, lVol: 0.005443, E[z|S]: 1.088906</v>
      </c>
    </row>
    <row r="628" spans="9:28" x14ac:dyDescent="0.25">
      <c r="I628" s="80"/>
      <c r="AB628" s="3" t="str">
        <f ca="1"/>
        <v>T = 0.333333, k: 7, K: 0.008031, dCdT: 0.000485, d2CdK2: 27.519261, dProbdK: 26.232256, lVol: 0.005500, E[z|S]: 1.079376</v>
      </c>
    </row>
    <row r="629" spans="9:28" x14ac:dyDescent="0.25">
      <c r="I629" s="80"/>
      <c r="AB629" s="3" t="str">
        <f ca="1"/>
        <v>T = 0.333333, k: 8, K: 0.008219, dCdT: 0.000537, d2CdK2: 30.706001, dProbdK: 29.022996, lVol: 0.005528, E[z|S]: 1.070388</v>
      </c>
    </row>
    <row r="630" spans="9:28" x14ac:dyDescent="0.25">
      <c r="I630" s="80"/>
      <c r="AB630" s="3" t="str">
        <f ca="1"/>
        <v>T = 0.333333, k: 9, K: 0.008375, dCdT: 0.000584, d2CdK2: 34.033745, dProbdK: 33.945534, lVol: 0.005512, E[z|S]: 1.062872</v>
      </c>
    </row>
    <row r="631" spans="9:28" x14ac:dyDescent="0.25">
      <c r="I631" s="80"/>
      <c r="AB631" s="3" t="str">
        <f ca="1"/>
        <v>T = 0.333333, k: 10, K: 0.008519, dCdT: 0.000630, d2CdK2: 37.606354, dProbdK: 38.071873, lVol: 0.005481, E[z|S]: 1.055875</v>
      </c>
    </row>
    <row r="632" spans="9:28" x14ac:dyDescent="0.25">
      <c r="I632" s="80"/>
      <c r="AB632" s="3" t="str">
        <f ca="1"/>
        <v>T = 0.333333, k: 11, K: 0.008645, dCdT: 0.000671, d2CdK2: 41.009348, dProbdK: 42.429451, lVol: 0.005447, E[z|S]: 1.050473</v>
      </c>
    </row>
    <row r="633" spans="9:28" x14ac:dyDescent="0.25">
      <c r="I633" s="80"/>
      <c r="AB633" s="3" t="str">
        <f ca="1"/>
        <v>T = 0.333333, k: 12, K: 0.008763, dCdT: 0.000712, d2CdK2: 44.275302, dProbdK: 43.185958, lVol: 0.005418, E[z|S]: 1.046522</v>
      </c>
    </row>
    <row r="634" spans="9:28" x14ac:dyDescent="0.25">
      <c r="I634" s="80"/>
      <c r="AB634" s="3" t="str">
        <f ca="1"/>
        <v>T = 0.333333, k: 13, K: 0.008879, dCdT: 0.000752, d2CdK2: 47.492982, dProbdK: 45.127109, lVol: 0.005397, E[z|S]: 1.042668</v>
      </c>
    </row>
    <row r="635" spans="9:28" x14ac:dyDescent="0.25">
      <c r="I635" s="80"/>
      <c r="AB635" s="3" t="str">
        <f ca="1"/>
        <v>T = 0.333333, k: 14, K: 0.008982, dCdT: 0.000789, d2CdK2: 50.441923, dProbdK: 52.678169, lVol: 0.005381, E[z|S]: 1.039474</v>
      </c>
    </row>
    <row r="636" spans="9:28" x14ac:dyDescent="0.25">
      <c r="I636" s="80"/>
      <c r="AB636" s="3" t="str">
        <f ca="1"/>
        <v>T = 0.333333, k: 15, K: 0.009077, dCdT: 0.000824, d2CdK2: 52.941543, dProbdK: 53.719524, lVol: 0.005381, E[z|S]: 1.036566</v>
      </c>
    </row>
    <row r="637" spans="9:28" x14ac:dyDescent="0.25">
      <c r="I637" s="80"/>
      <c r="AB637" s="3" t="str">
        <f ca="1"/>
        <v>T = 0.333333, k: 16, K: 0.009171, dCdT: 0.000858, d2CdK2: 55.413274, dProbdK: 55.221797, lVol: 0.005385, E[z|S]: 1.033588</v>
      </c>
    </row>
    <row r="638" spans="9:28" x14ac:dyDescent="0.25">
      <c r="I638" s="80"/>
      <c r="AB638" s="3" t="str">
        <f ca="1"/>
        <v>T = 0.333333, k: 17, K: 0.009256, dCdT: 0.000890, d2CdK2: 57.378907, dProbdK: 57.772370, lVol: 0.005403, E[z|S]: 1.030725</v>
      </c>
    </row>
    <row r="639" spans="9:28" x14ac:dyDescent="0.25">
      <c r="I639" s="80"/>
      <c r="AB639" s="3" t="str">
        <f ca="1"/>
        <v>T = 0.333333, k: 18, K: 0.009347, dCdT: 0.000924, d2CdK2: 59.615541, dProbdK: 59.445469, lVol: 0.005417, E[z|S]: 1.027894</v>
      </c>
    </row>
    <row r="640" spans="9:28" x14ac:dyDescent="0.25">
      <c r="I640" s="80"/>
      <c r="AB640" s="3" t="str">
        <f ca="1"/>
        <v>T = 0.333333, k: 19, K: 0.009428, dCdT: 0.000955, d2CdK2: 61.571881, dProbdK: 60.689075, lVol: 0.005432, E[z|S]: 1.025320</v>
      </c>
    </row>
    <row r="641" spans="9:28" x14ac:dyDescent="0.25">
      <c r="I641" s="80"/>
      <c r="AB641" s="3" t="str">
        <f ca="1"/>
        <v>T = 0.333333, k: 20, K: 0.009513, dCdT: 0.000988, d2CdK2: 63.960227, dProbdK: 62.851252, lVol: 0.005433, E[z|S]: 1.022781</v>
      </c>
    </row>
    <row r="642" spans="9:28" x14ac:dyDescent="0.25">
      <c r="I642" s="80"/>
      <c r="AB642" s="3" t="str">
        <f ca="1"/>
        <v>T = 0.333333, k: 21, K: 0.009592, dCdT: 0.001019, d2CdK2: 66.277142, dProbdK: 63.810042, lVol: 0.005433, E[z|S]: 1.020484</v>
      </c>
    </row>
    <row r="643" spans="9:28" x14ac:dyDescent="0.25">
      <c r="I643" s="80"/>
      <c r="AB643" s="3" t="str">
        <f ca="1"/>
        <v>T = 0.333333, k: 22, K: 0.009671, dCdT: 0.001050, d2CdK2: 68.647883, dProbdK: 66.246243, lVol: 0.005432, E[z|S]: 1.018061</v>
      </c>
    </row>
    <row r="644" spans="9:28" x14ac:dyDescent="0.25">
      <c r="I644" s="80"/>
      <c r="AB644" s="3" t="str">
        <f ca="1"/>
        <v>T = 0.333333, k: 23, K: 0.009737, dCdT: 0.001076, d2CdK2: 70.531217, dProbdK: 73.266166, lVol: 0.005436, E[z|S]: 1.016047</v>
      </c>
    </row>
    <row r="645" spans="9:28" x14ac:dyDescent="0.25">
      <c r="I645" s="80"/>
      <c r="AB645" s="3" t="str">
        <f ca="1"/>
        <v>T = 0.333333, k: 24, K: 0.009806, dCdT: 0.001103, d2CdK2: 72.497836, dProbdK: 73.996138, lVol: 0.005440, E[z|S]: 1.014231</v>
      </c>
    </row>
    <row r="646" spans="9:28" x14ac:dyDescent="0.25">
      <c r="I646" s="80"/>
      <c r="AB646" s="3" t="str">
        <f ca="1"/>
        <v>T = 0.333333, k: 25, K: 0.009873, dCdT: 0.001130, d2CdK2: 74.274849, dProbdK: 77.069854, lVol: 0.005448, E[z|S]: 1.012552</v>
      </c>
    </row>
    <row r="647" spans="9:28" x14ac:dyDescent="0.25">
      <c r="I647" s="80"/>
      <c r="AB647" s="3" t="str">
        <f ca="1"/>
        <v>T = 0.333333, k: 26, K: 0.009939, dCdT: 0.001156, d2CdK2: 75.780525, dProbdK: 77.518683, lVol: 0.005466, E[z|S]: 1.010500</v>
      </c>
    </row>
    <row r="648" spans="9:28" x14ac:dyDescent="0.25">
      <c r="I648" s="80"/>
      <c r="AB648" s="3" t="str">
        <f ca="1"/>
        <v>T = 0.333333, k: 27, K: 0.010003, dCdT: 0.001182, d2CdK2: 77.273440, dProbdK: 77.527967, lVol: 0.005485, E[z|S]: 1.008363</v>
      </c>
    </row>
    <row r="649" spans="9:28" x14ac:dyDescent="0.25">
      <c r="I649" s="80"/>
      <c r="AB649" s="3" t="str">
        <f ca="1"/>
        <v>T = 0.333333, k: 28, K: 0.010076, dCdT: 0.001211, d2CdK2: 79.009164, dProbdK: 76.211574, lVol: 0.005504, E[z|S]: 1.005881</v>
      </c>
    </row>
    <row r="650" spans="9:28" x14ac:dyDescent="0.25">
      <c r="I650" s="80"/>
      <c r="AB650" s="3" t="str">
        <f ca="1"/>
        <v>T = 0.333333, k: 29, K: 0.010139, dCdT: 0.001237, d2CdK2: 80.805983, dProbdK: 83.872031, lVol: 0.005511, E[z|S]: 1.003860</v>
      </c>
    </row>
    <row r="651" spans="9:28" x14ac:dyDescent="0.25">
      <c r="I651" s="80"/>
      <c r="AB651" s="3" t="str">
        <f ca="1"/>
        <v>T = 0.333333, k: 30, K: 0.010198, dCdT: 0.001261, d2CdK2: 82.461756, dProbdK: 82.045411, lVol: 0.005519, E[z|S]: 1.001929</v>
      </c>
    </row>
    <row r="652" spans="9:28" x14ac:dyDescent="0.25">
      <c r="I652" s="80"/>
      <c r="AB652" s="3" t="str">
        <f ca="1"/>
        <v>T = 0.333333, k: 31, K: 0.010260, dCdT: 0.001286, d2CdK2: 84.321833, dProbdK: 81.178655, lVol: 0.005524, E[z|S]: 0.999789</v>
      </c>
    </row>
    <row r="653" spans="9:28" x14ac:dyDescent="0.25">
      <c r="I653" s="80"/>
      <c r="AB653" s="3" t="str">
        <f ca="1"/>
        <v>T = 0.333333, k: 32, K: 0.010321, dCdT: 0.001311, d2CdK2: 86.349426, dProbdK: 84.979694, lVol: 0.005522, E[z|S]: 0.997906</v>
      </c>
    </row>
    <row r="654" spans="9:28" x14ac:dyDescent="0.25">
      <c r="I654" s="80"/>
      <c r="AB654" s="3" t="str">
        <f ca="1"/>
        <v>T = 0.333333, k: 33, K: 0.010375, dCdT: 0.001333, d2CdK2: 88.359117, dProbdK: 88.664949, lVol: 0.005512, E[z|S]: 0.996328</v>
      </c>
    </row>
    <row r="655" spans="9:28" x14ac:dyDescent="0.25">
      <c r="I655" s="80"/>
      <c r="AB655" s="3" t="str">
        <f ca="1"/>
        <v>T = 0.333333, k: 34, K: 0.010435, dCdT: 0.001357, d2CdK2: 90.763738, dProbdK: 93.544032, lVol: 0.005498, E[z|S]: 0.994674</v>
      </c>
    </row>
    <row r="656" spans="9:28" x14ac:dyDescent="0.25">
      <c r="I656" s="80"/>
      <c r="AB656" s="3" t="str">
        <f ca="1"/>
        <v>T = 0.333333, k: 35, K: 0.010488, dCdT: 0.001379, d2CdK2: 93.050809, dProbdK: 93.731488, lVol: 0.005481, E[z|S]: 0.993283</v>
      </c>
    </row>
    <row r="657" spans="9:28" x14ac:dyDescent="0.25">
      <c r="I657" s="80"/>
      <c r="AB657" s="3" t="str">
        <f ca="1"/>
        <v>T = 0.333333, k: 36, K: 0.010542, dCdT: 0.001401, d2CdK2: 95.071199, dProbdK: 93.331204, lVol: 0.005473, E[z|S]: 0.991940</v>
      </c>
    </row>
    <row r="658" spans="9:28" x14ac:dyDescent="0.25">
      <c r="I658" s="80"/>
      <c r="AB658" s="3" t="str">
        <f ca="1"/>
        <v>T = 0.333333, k: 37, K: 0.010599, dCdT: 0.001425, d2CdK2: 97.192746, dProbdK: 101.040144, lVol: 0.005467, E[z|S]: 0.990464</v>
      </c>
    </row>
    <row r="659" spans="9:28" x14ac:dyDescent="0.25">
      <c r="I659" s="80"/>
      <c r="AB659" s="3" t="str">
        <f ca="1"/>
        <v>T = 0.333333, k: 38, K: 0.010647, dCdT: 0.001444, d2CdK2: 98.984873, dProbdK: 103.481062, lVol: 0.005461, E[z|S]: 0.989235</v>
      </c>
    </row>
    <row r="660" spans="9:28" x14ac:dyDescent="0.25">
      <c r="I660" s="80"/>
      <c r="AB660" s="3" t="str">
        <f ca="1"/>
        <v>T = 0.333333, k: 39, K: 0.010696, dCdT: 0.001464, d2CdK2: 100.569722, dProbdK: 102.929491, lVol: 0.005461, E[z|S]: 0.988000</v>
      </c>
    </row>
    <row r="661" spans="9:28" x14ac:dyDescent="0.25">
      <c r="I661" s="80"/>
      <c r="AB661" s="3" t="str">
        <f ca="1"/>
        <v>T = 0.333333, k: 40, K: 0.010745, dCdT: 0.001483, d2CdK2: 102.071711, dProbdK: 103.751258, lVol: 0.005464, E[z|S]: 0.986747</v>
      </c>
    </row>
    <row r="662" spans="9:28" x14ac:dyDescent="0.25">
      <c r="I662" s="80"/>
      <c r="AB662" s="3" t="str">
        <f ca="1"/>
        <v>T = 0.333333, k: 41, K: 0.010792, dCdT: 0.001502, d2CdK2: 103.370926, dProbdK: 109.523269, lVol: 0.005470, E[z|S]: 0.985521</v>
      </c>
    </row>
    <row r="663" spans="9:28" x14ac:dyDescent="0.25">
      <c r="I663" s="80"/>
      <c r="AB663" s="3" t="str">
        <f ca="1"/>
        <v>T = 0.333333, k: 42, K: 0.010837, dCdT: 0.001519, d2CdK2: 104.514147, dProbdK: 110.829507, lVol: 0.005478, E[z|S]: 0.984369</v>
      </c>
    </row>
    <row r="664" spans="9:28" x14ac:dyDescent="0.25">
      <c r="I664" s="80"/>
      <c r="AB664" s="3" t="str">
        <f ca="1"/>
        <v>T = 0.333333, k: 43, K: 0.010882, dCdT: 0.001536, d2CdK2: 105.602604, dProbdK: 104.499506, lVol: 0.005486, E[z|S]: 0.983264</v>
      </c>
    </row>
    <row r="665" spans="9:28" x14ac:dyDescent="0.25">
      <c r="I665" s="80"/>
      <c r="AB665" s="3" t="str">
        <f ca="1"/>
        <v>T = 0.333333, k: 44, K: 0.010933, dCdT: 0.001556, d2CdK2: 106.751619, dProbdK: 99.044768, lVol: 0.005497, E[z|S]: 0.982094</v>
      </c>
    </row>
    <row r="666" spans="9:28" x14ac:dyDescent="0.25">
      <c r="I666" s="80"/>
      <c r="AB666" s="3" t="str">
        <f ca="1"/>
        <v>T = 0.333333, k: 45, K: 0.010983, dCdT: 0.001575, d2CdK2: 108.153375, dProbdK: 101.304456, lVol: 0.005501, E[z|S]: 0.981028</v>
      </c>
    </row>
    <row r="667" spans="9:28" x14ac:dyDescent="0.25">
      <c r="I667" s="80"/>
      <c r="AB667" s="3" t="str">
        <f ca="1"/>
        <v>T = 0.333333, k: 46, K: 0.011030, dCdT: 0.001593, d2CdK2: 109.599117, dProbdK: 111.459040, lVol: 0.005502, E[z|S]: 0.980020</v>
      </c>
    </row>
    <row r="668" spans="9:28" x14ac:dyDescent="0.25">
      <c r="I668" s="80"/>
      <c r="AB668" s="3" t="str">
        <f ca="1"/>
        <v>T = 0.333333, k: 47, K: 0.011075, dCdT: 0.001610, d2CdK2: 111.101111, dProbdK: 111.568666, lVol: 0.005499, E[z|S]: 0.978955</v>
      </c>
    </row>
    <row r="669" spans="9:28" x14ac:dyDescent="0.25">
      <c r="I669" s="80"/>
      <c r="AB669" s="3" t="str">
        <f ca="1"/>
        <v>T = 0.333333, k: 48, K: 0.011120, dCdT: 0.001627, d2CdK2: 112.860323, dProbdK: 111.304520, lVol: 0.005491, E[z|S]: 0.977891</v>
      </c>
    </row>
    <row r="670" spans="9:28" x14ac:dyDescent="0.25">
      <c r="I670" s="80"/>
      <c r="AB670" s="3" t="str">
        <f ca="1"/>
        <v>T = 0.333333, k: 49, K: 0.011167, dCdT: 0.001644, d2CdK2: 114.803718, dProbdK: 120.104483, lVol: 0.005480, E[z|S]: 0.976720</v>
      </c>
    </row>
    <row r="671" spans="9:28" x14ac:dyDescent="0.25">
      <c r="I671" s="80"/>
      <c r="AB671" s="3" t="str">
        <f ca="1"/>
        <v>T = 0.333333, k: 50, K: 0.011209, dCdT: 0.001660, d2CdK2: 116.631111, dProbdK: 120.551131, lVol: 0.005467, E[z|S]: 0.975797</v>
      </c>
    </row>
    <row r="672" spans="9:28" x14ac:dyDescent="0.25">
      <c r="I672" s="80"/>
      <c r="AB672" s="3" t="str">
        <f ca="1"/>
        <v>T = 0.333333, k: 51, K: 0.011250, dCdT: 0.001675, d2CdK2: 118.489194, dProbdK: 120.646995, lVol: 0.005454, E[z|S]: 0.974941</v>
      </c>
    </row>
    <row r="673" spans="9:28" x14ac:dyDescent="0.25">
      <c r="I673" s="80"/>
      <c r="AB673" s="3" t="str">
        <f ca="1"/>
        <v>T = 0.333333, k: 52, K: 0.011290, dCdT: 0.001689, d2CdK2: 120.092786, dProbdK: 118.838546, lVol: 0.005445, E[z|S]: 0.974093</v>
      </c>
    </row>
    <row r="674" spans="9:28" x14ac:dyDescent="0.25">
      <c r="I674" s="80"/>
      <c r="AB674" s="3" t="str">
        <f ca="1"/>
        <v>T = 0.333333, k: 53, K: 0.011334, dCdT: 0.001704, d2CdK2: 121.867895, dProbdK: 115.625634, lVol: 0.005434, E[z|S]: 0.973185</v>
      </c>
    </row>
    <row r="675" spans="9:28" x14ac:dyDescent="0.25">
      <c r="I675" s="80"/>
      <c r="AB675" s="3" t="str">
        <f ca="1"/>
        <v>T = 0.333333, k: 54, K: 0.011376, dCdT: 0.001719, d2CdK2: 123.542318, dProbdK: 121.215923, lVol: 0.005425, E[z|S]: 0.972340</v>
      </c>
    </row>
    <row r="676" spans="9:28" x14ac:dyDescent="0.25">
      <c r="I676" s="80"/>
      <c r="AB676" s="3" t="str">
        <f ca="1"/>
        <v>T = 0.333333, k: 55, K: 0.011413, dCdT: 0.001732, d2CdK2: 124.883269, dProbdK: 126.765284, lVol: 0.005420, E[z|S]: 0.971565</v>
      </c>
    </row>
    <row r="677" spans="9:28" x14ac:dyDescent="0.25">
      <c r="I677" s="80"/>
      <c r="AB677" s="3" t="str">
        <f ca="1"/>
        <v>T = 0.333333, k: 56, K: 0.011455, dCdT: 0.001745, d2CdK2: 126.217853, dProbdK: 132.392232, lVol: 0.005418, E[z|S]: 0.970693</v>
      </c>
    </row>
    <row r="678" spans="9:28" x14ac:dyDescent="0.25">
      <c r="I678" s="80"/>
      <c r="AB678" s="3" t="str">
        <f ca="1"/>
        <v>T = 0.333333, k: 57, K: 0.011492, dCdT: 0.001758, d2CdK2: 127.369873, dProbdK: 132.284030, lVol: 0.005416, E[z|S]: 0.969940</v>
      </c>
    </row>
    <row r="679" spans="9:28" x14ac:dyDescent="0.25">
      <c r="I679" s="80"/>
      <c r="AB679" s="3" t="str">
        <f ca="1"/>
        <v>T = 0.333333, k: 58, K: 0.011530, dCdT: 0.001770, d2CdK2: 128.330707, dProbdK: 132.627508, lVol: 0.005418, E[z|S]: 0.969229</v>
      </c>
    </row>
    <row r="680" spans="9:28" x14ac:dyDescent="0.25">
      <c r="I680" s="80"/>
      <c r="AB680" s="3" t="str">
        <f ca="1"/>
        <v>T = 0.333333, k: 59, K: 0.011567, dCdT: 0.001781, d2CdK2: 129.175975, dProbdK: 132.905925, lVol: 0.005422, E[z|S]: 0.968514</v>
      </c>
    </row>
    <row r="681" spans="9:28" x14ac:dyDescent="0.25">
      <c r="I681" s="80"/>
      <c r="AB681" s="3" t="str">
        <f ca="1"/>
        <v>T = 0.333333, k: 60, K: 0.011605, dCdT: 0.001793, d2CdK2: 129.778013, dProbdK: 132.080083, lVol: 0.005431, E[z|S]: 0.967781</v>
      </c>
    </row>
    <row r="682" spans="9:28" x14ac:dyDescent="0.25">
      <c r="I682" s="80"/>
      <c r="AB682" s="3" t="str">
        <f ca="1"/>
        <v>T = 0.333333, k: 61, K: 0.011642, dCdT: 0.001803, d2CdK2: 130.314959, dProbdK: 131.789204, lVol: 0.005440, E[z|S]: 0.967092</v>
      </c>
    </row>
    <row r="683" spans="9:28" x14ac:dyDescent="0.25">
      <c r="I683" s="80"/>
      <c r="AB683" s="3" t="str">
        <f ca="1"/>
        <v>T = 0.333333, k: 62, K: 0.011681, dCdT: 0.001814, d2CdK2: 130.745646, dProbdK: 126.523157, lVol: 0.005451, E[z|S]: 0.966391</v>
      </c>
    </row>
    <row r="684" spans="9:28" x14ac:dyDescent="0.25">
      <c r="I684" s="80"/>
      <c r="AB684" s="3" t="str">
        <f ca="1"/>
        <v>T = 0.333333, k: 63, K: 0.011721, dCdT: 0.001826, d2CdK2: 131.377968, dProbdK: 126.742244, lVol: 0.005459, E[z|S]: 0.965640</v>
      </c>
    </row>
    <row r="685" spans="9:28" x14ac:dyDescent="0.25">
      <c r="I685" s="80"/>
      <c r="AB685" s="3" t="str">
        <f ca="1"/>
        <v>T = 0.333333, k: 64, K: 0.011758, dCdT: 0.001836, d2CdK2: 131.877685, dProbdK: 128.294643, lVol: 0.005468, E[z|S]: 0.964950</v>
      </c>
    </row>
    <row r="686" spans="9:28" x14ac:dyDescent="0.25">
      <c r="I686" s="80"/>
      <c r="AB686" s="3" t="str">
        <f ca="1"/>
        <v>T = 0.333333, k: 65, K: 0.011799, dCdT: 0.001847, d2CdK2: 132.433571, dProbdK: 131.611034, lVol: 0.005477, E[z|S]: 0.964270</v>
      </c>
    </row>
    <row r="687" spans="9:28" x14ac:dyDescent="0.25">
      <c r="I687" s="80"/>
      <c r="AB687" s="3" t="str">
        <f ca="1"/>
        <v>T = 0.333333, k: 66, K: 0.011837, dCdT: 0.001857, d2CdK2: 133.066593, dProbdK: 131.802612, lVol: 0.005482, E[z|S]: 0.963626</v>
      </c>
    </row>
    <row r="688" spans="9:28" x14ac:dyDescent="0.25">
      <c r="I688" s="80"/>
      <c r="AB688" s="3" t="str">
        <f ca="1"/>
        <v>T = 0.333333, k: 67, K: 0.011875, dCdT: 0.001867, d2CdK2: 133.728407, dProbdK: 131.954712, lVol: 0.005487, E[z|S]: 0.962963</v>
      </c>
    </row>
    <row r="689" spans="9:28" x14ac:dyDescent="0.25">
      <c r="I689" s="80"/>
      <c r="AB689" s="3" t="str">
        <f ca="1"/>
        <v>T = 0.333333, k: 68, K: 0.011907, dCdT: 0.001875, d2CdK2: 134.335492, dProbdK: 135.296233, lVol: 0.005489, E[z|S]: 0.962410</v>
      </c>
    </row>
    <row r="690" spans="9:28" x14ac:dyDescent="0.25">
      <c r="I690" s="80"/>
      <c r="AB690" s="3" t="str">
        <f ca="1"/>
        <v>T = 0.333333, k: 69, K: 0.011945, dCdT: 0.001884, d2CdK2: 134.951126, dProbdK: 134.689335, lVol: 0.005494, E[z|S]: 0.961780</v>
      </c>
    </row>
    <row r="691" spans="9:28" x14ac:dyDescent="0.25">
      <c r="I691" s="80"/>
      <c r="AB691" s="3" t="str">
        <f ca="1"/>
        <v>T = 0.333333, k: 70, K: 0.011981, dCdT: 0.001892, d2CdK2: 135.565503, dProbdK: 133.952996, lVol: 0.005497, E[z|S]: 0.961185</v>
      </c>
    </row>
    <row r="692" spans="9:28" x14ac:dyDescent="0.25">
      <c r="I692" s="80"/>
      <c r="AB692" s="3" t="str">
        <f ca="1"/>
        <v>T = 0.333333, k: 71, K: 0.012021, dCdT: 0.001902, d2CdK2: 136.301240, dProbdK: 133.642136, lVol: 0.005499, E[z|S]: 0.960582</v>
      </c>
    </row>
    <row r="693" spans="9:28" x14ac:dyDescent="0.25">
      <c r="I693" s="80"/>
      <c r="AB693" s="3" t="str">
        <f ca="1"/>
        <v>T = 0.333333, k: 72, K: 0.012056, dCdT: 0.001910, d2CdK2: 136.940825, dProbdK: 136.532861, lVol: 0.005501, E[z|S]: 0.960097</v>
      </c>
    </row>
    <row r="694" spans="9:28" x14ac:dyDescent="0.25">
      <c r="I694" s="80"/>
      <c r="AB694" s="3" t="str">
        <f ca="1"/>
        <v>T = 0.333333, k: 73, K: 0.012094, dCdT: 0.001918, d2CdK2: 137.588026, dProbdK: 137.415149, lVol: 0.005503, E[z|S]: 0.959607</v>
      </c>
    </row>
    <row r="695" spans="9:28" x14ac:dyDescent="0.25">
      <c r="I695" s="80"/>
      <c r="AB695" s="3" t="str">
        <f ca="1"/>
        <v>T = 0.333333, k: 74, K: 0.012128, dCdT: 0.001925, d2CdK2: 138.040368, dProbdK: 134.741907, lVol: 0.005506, E[z|S]: 0.959176</v>
      </c>
    </row>
    <row r="696" spans="9:28" x14ac:dyDescent="0.25">
      <c r="I696" s="80"/>
      <c r="AB696" s="3" t="str">
        <f ca="1"/>
        <v>T = 0.333333, k: 75, K: 0.012166, dCdT: 0.001933, d2CdK2: 138.571376, dProbdK: 132.994124, lVol: 0.005510, E[z|S]: 0.958730</v>
      </c>
    </row>
    <row r="697" spans="9:28" x14ac:dyDescent="0.25">
      <c r="I697" s="80"/>
      <c r="AB697" s="3" t="str">
        <f ca="1"/>
        <v>T = 0.333333, k: 76, K: 0.012203, dCdT: 0.001941, d2CdK2: 139.270886, dProbdK: 141.403028, lVol: 0.005509, E[z|S]: 0.958326</v>
      </c>
    </row>
    <row r="698" spans="9:28" x14ac:dyDescent="0.25">
      <c r="I698" s="80"/>
      <c r="AB698" s="3" t="str">
        <f ca="1"/>
        <v>T = 0.333333, k: 77, K: 0.012235, dCdT: 0.001947, d2CdK2: 139.770232, dProbdK: 145.811541, lVol: 0.005510, E[z|S]: 0.957932</v>
      </c>
    </row>
    <row r="699" spans="9:28" x14ac:dyDescent="0.25">
      <c r="I699" s="80"/>
      <c r="AB699" s="3" t="str">
        <f ca="1"/>
        <v>T = 0.333333, k: 78, K: 0.012271, dCdT: 0.001954, d2CdK2: 140.193034, dProbdK: 148.371846, lVol: 0.005514, E[z|S]: 0.957487</v>
      </c>
    </row>
    <row r="700" spans="9:28" x14ac:dyDescent="0.25">
      <c r="I700" s="80"/>
      <c r="AB700" s="3" t="str">
        <f ca="1"/>
        <v>T = 0.333333, k: 79, K: 0.012303, dCdT: 0.001959, d2CdK2: 140.559918, dProbdK: 146.775805, lVol: 0.005517, E[z|S]: 0.957138</v>
      </c>
    </row>
    <row r="701" spans="9:28" x14ac:dyDescent="0.25">
      <c r="I701" s="80"/>
      <c r="AB701" s="3" t="str">
        <f ca="1"/>
        <v>T = 0.333333, k: 80, K: 0.012337, dCdT: 0.001965, d2CdK2: 140.817523, dProbdK: 146.195623, lVol: 0.005522, E[z|S]: 0.956833</v>
      </c>
    </row>
    <row r="702" spans="9:28" x14ac:dyDescent="0.25">
      <c r="I702" s="80"/>
      <c r="AB702" s="3" t="str">
        <f ca="1"/>
        <v>T = 0.333333, k: 81, K: 0.012371, dCdT: 0.001971, d2CdK2: 141.104336, dProbdK: 143.643448, lVol: 0.005525, E[z|S]: 0.956570</v>
      </c>
    </row>
    <row r="703" spans="9:28" x14ac:dyDescent="0.25">
      <c r="I703" s="80"/>
      <c r="AB703" s="3" t="str">
        <f ca="1"/>
        <v>T = 0.333333, k: 82, K: 0.012410, dCdT: 0.001977, d2CdK2: 141.472977, dProbdK: 134.722051, lVol: 0.005528, E[z|S]: 0.956298</v>
      </c>
    </row>
    <row r="704" spans="9:28" x14ac:dyDescent="0.25">
      <c r="I704" s="80"/>
      <c r="AB704" s="3" t="str">
        <f ca="1"/>
        <v>T = 0.333333, k: 83, K: 0.012446, dCdT: 0.001982, d2CdK2: 141.918746, dProbdK: 132.203377, lVol: 0.005528, E[z|S]: 0.956073</v>
      </c>
    </row>
    <row r="705" spans="9:28" x14ac:dyDescent="0.25">
      <c r="I705" s="80"/>
      <c r="AB705" s="3" t="str">
        <f ca="1"/>
        <v>T = 0.333333, k: 84, K: 0.012484, dCdT: 0.001988, d2CdK2: 142.487966, dProbdK: 133.427646, lVol: 0.005526, E[z|S]: 0.955846</v>
      </c>
    </row>
    <row r="706" spans="9:28" x14ac:dyDescent="0.25">
      <c r="I706" s="80"/>
      <c r="AB706" s="3" t="str">
        <f ca="1"/>
        <v>T = 0.333333, k: 85, K: 0.012521, dCdT: 0.001993, d2CdK2: 143.150475, dProbdK: 134.242059, lVol: 0.005522, E[z|S]: 0.955682</v>
      </c>
    </row>
    <row r="707" spans="9:28" x14ac:dyDescent="0.25">
      <c r="I707" s="80"/>
      <c r="AB707" s="3" t="str">
        <f ca="1"/>
        <v>T = 0.333333, k: 86, K: 0.012559, dCdT: 0.001999, d2CdK2: 143.912446, dProbdK: 156.717478, lVol: 0.005516, E[z|S]: 0.955520</v>
      </c>
    </row>
    <row r="708" spans="9:28" x14ac:dyDescent="0.25">
      <c r="I708" s="80"/>
      <c r="AB708" s="3" t="str">
        <f ca="1"/>
        <v>T = 0.333333, k: 87, K: 0.012590, dCdT: 0.002003, d2CdK2: 144.499800, dProbdK: 159.115761, lVol: 0.005511, E[z|S]: 0.955431</v>
      </c>
    </row>
    <row r="709" spans="9:28" x14ac:dyDescent="0.25">
      <c r="I709" s="80"/>
      <c r="AB709" s="3" t="str">
        <f ca="1"/>
        <v>T = 0.333333, k: 88, K: 0.012621, dCdT: 0.002007, d2CdK2: 144.906918, dProbdK: 158.821514, lVol: 0.005509, E[z|S]: 0.955371</v>
      </c>
    </row>
    <row r="710" spans="9:28" x14ac:dyDescent="0.25">
      <c r="I710" s="80"/>
      <c r="AB710" s="3" t="str">
        <f ca="1"/>
        <v>T = 0.333333, k: 89, K: 0.012656, dCdT: 0.002011, d2CdK2: 145.276806, dProbdK: 149.854422, lVol: 0.005508, E[z|S]: 0.955291</v>
      </c>
    </row>
    <row r="711" spans="9:28" x14ac:dyDescent="0.25">
      <c r="I711" s="80"/>
      <c r="AB711" s="3" t="str">
        <f ca="1"/>
        <v>T = 0.333333, k: 90, K: 0.012689, dCdT: 0.002015, d2CdK2: 145.620735, dProbdK: 148.610605, lVol: 0.005507, E[z|S]: 0.955268</v>
      </c>
    </row>
    <row r="712" spans="9:28" x14ac:dyDescent="0.25">
      <c r="I712" s="80"/>
      <c r="AB712" s="3" t="str">
        <f ca="1"/>
        <v>T = 0.333333, k: 91, K: 0.012722, dCdT: 0.002018, d2CdK2: 145.894643, dProbdK: 149.046899, lVol: 0.005506, E[z|S]: 0.955299</v>
      </c>
    </row>
    <row r="713" spans="9:28" x14ac:dyDescent="0.25">
      <c r="I713" s="80"/>
      <c r="AB713" s="3" t="str">
        <f ca="1"/>
        <v>T = 0.333333, k: 92, K: 0.012755, dCdT: 0.002021, d2CdK2: 146.111338, dProbdK: 149.261072, lVol: 0.005506, E[z|S]: 0.955359</v>
      </c>
    </row>
    <row r="714" spans="9:28" x14ac:dyDescent="0.25">
      <c r="I714" s="80"/>
      <c r="AB714" s="3" t="str">
        <f ca="1"/>
        <v>T = 0.333333, k: 93, K: 0.012789, dCdT: 0.002024, d2CdK2: 146.339708, dProbdK: 151.480491, lVol: 0.005505, E[z|S]: 0.955465</v>
      </c>
    </row>
    <row r="715" spans="9:28" x14ac:dyDescent="0.25">
      <c r="I715" s="80"/>
      <c r="AB715" s="3" t="str">
        <f ca="1"/>
        <v>T = 0.333333, k: 94, K: 0.012822, dCdT: 0.002027, d2CdK2: 146.520407, dProbdK: 152.186315, lVol: 0.005504, E[z|S]: 0.955583</v>
      </c>
    </row>
    <row r="716" spans="9:28" x14ac:dyDescent="0.25">
      <c r="I716" s="80"/>
      <c r="AB716" s="3" t="str">
        <f ca="1"/>
        <v>T = 0.333333, k: 95, K: 0.012854, dCdT: 0.002029, d2CdK2: 146.587339, dProbdK: 151.797153, lVol: 0.005505, E[z|S]: 0.955682</v>
      </c>
    </row>
    <row r="717" spans="9:28" x14ac:dyDescent="0.25">
      <c r="I717" s="80"/>
      <c r="AB717" s="3" t="str">
        <f ca="1"/>
        <v>T = 0.333333, k: 96, K: 0.012887, dCdT: 0.002031, d2CdK2: 146.525731, dProbdK: 148.987106, lVol: 0.005509, E[z|S]: 0.955779</v>
      </c>
    </row>
    <row r="718" spans="9:28" x14ac:dyDescent="0.25">
      <c r="I718" s="80"/>
      <c r="AB718" s="3" t="str">
        <f ca="1"/>
        <v>T = 0.333333, k: 97, K: 0.012924, dCdT: 0.002033, d2CdK2: 146.393364, dProbdK: 143.673288, lVol: 0.005514, E[z|S]: 0.955880</v>
      </c>
    </row>
    <row r="719" spans="9:28" x14ac:dyDescent="0.25">
      <c r="I719" s="80"/>
      <c r="AB719" s="3" t="str">
        <f ca="1"/>
        <v>T = 0.333333, k: 98, K: 0.012956, dCdT: 0.002035, d2CdK2: 146.270283, dProbdK: 141.571237, lVol: 0.005518, E[z|S]: 0.955958</v>
      </c>
    </row>
    <row r="720" spans="9:28" x14ac:dyDescent="0.25">
      <c r="I720" s="80"/>
      <c r="AB720" s="3" t="str">
        <f ca="1"/>
        <v>T = 0.333333, k: 99, K: 0.012993, dCdT: 0.002036, d2CdK2: 146.123736, dProbdK: 140.980090, lVol: 0.005522, E[z|S]: 0.956045</v>
      </c>
    </row>
    <row r="721" spans="9:28" x14ac:dyDescent="0.25">
      <c r="I721" s="80"/>
      <c r="AB721" s="3" t="str">
        <f ca="1"/>
        <v>T = 0.333333, k: 100, K: 0.013027, dCdT: 0.002038, d2CdK2: 146.095729, dProbdK: 148.000032, lVol: 0.005524, E[z|S]: 0.956173</v>
      </c>
    </row>
    <row r="722" spans="9:28" x14ac:dyDescent="0.25">
      <c r="I722" s="80"/>
      <c r="AB722" s="3" t="str">
        <f ca="1"/>
        <v>T = 0.333333, k: 101, K: 0.013058, dCdT: 0.002039, d2CdK2: 146.112715, dProbdK: 145.287922, lVol: 0.005524, E[z|S]: 0.956309</v>
      </c>
    </row>
    <row r="723" spans="9:28" x14ac:dyDescent="0.25">
      <c r="I723" s="80"/>
      <c r="AB723" s="3" t="str">
        <f ca="1"/>
        <v>T = 0.333333, k: 102, K: 0.013095, dCdT: 0.002040, d2CdK2: 146.212791, dProbdK: 145.033920, lVol: 0.005523, E[z|S]: 0.956461</v>
      </c>
    </row>
    <row r="724" spans="9:28" x14ac:dyDescent="0.25">
      <c r="I724" s="80"/>
      <c r="AB724" s="3" t="str">
        <f ca="1"/>
        <v>T = 0.333333, k: 103, K: 0.013129, dCdT: 0.002040, d2CdK2: 146.398619, dProbdK: 144.737526, lVol: 0.005519, E[z|S]: 0.956603</v>
      </c>
    </row>
    <row r="725" spans="9:28" x14ac:dyDescent="0.25">
      <c r="I725" s="80"/>
      <c r="AB725" s="3" t="str">
        <f ca="1"/>
        <v>T = 0.333333, k: 104, K: 0.013164, dCdT: 0.002041, d2CdK2: 146.592664, dProbdK: 145.478097, lVol: 0.005515, E[z|S]: 0.956777</v>
      </c>
    </row>
    <row r="726" spans="9:28" x14ac:dyDescent="0.25">
      <c r="I726" s="80"/>
      <c r="AB726" s="3" t="str">
        <f ca="1"/>
        <v>T = 0.333333, k: 105, K: 0.013196, dCdT: 0.002041, d2CdK2: 146.822036, dProbdK: 147.632086, lVol: 0.005510, E[z|S]: 0.956968</v>
      </c>
    </row>
    <row r="727" spans="9:28" x14ac:dyDescent="0.25">
      <c r="I727" s="80"/>
      <c r="AB727" s="3" t="str">
        <f ca="1"/>
        <v>T = 0.333333, k: 106, K: 0.013231, dCdT: 0.002041, d2CdK2: 147.000263, dProbdK: 146.800522, lVol: 0.005506, E[z|S]: 0.957203</v>
      </c>
    </row>
    <row r="728" spans="9:28" x14ac:dyDescent="0.25">
      <c r="I728" s="80"/>
      <c r="AB728" s="3" t="str">
        <f ca="1"/>
        <v>T = 0.333333, k: 107, K: 0.013263, dCdT: 0.002041, d2CdK2: 147.139760, dProbdK: 144.841742, lVol: 0.005502, E[z|S]: 0.957420</v>
      </c>
    </row>
    <row r="729" spans="9:28" x14ac:dyDescent="0.25">
      <c r="I729" s="80"/>
      <c r="AB729" s="3" t="str">
        <f ca="1"/>
        <v>T = 0.333333, k: 108, K: 0.013299, dCdT: 0.002041, d2CdK2: 147.303486, dProbdK: 143.153242, lVol: 0.005496, E[z|S]: 0.957656</v>
      </c>
    </row>
    <row r="730" spans="9:28" x14ac:dyDescent="0.25">
      <c r="I730" s="80"/>
      <c r="AB730" s="3" t="str">
        <f ca="1"/>
        <v>T = 0.333333, k: 109, K: 0.013332, dCdT: 0.002040, d2CdK2: 147.549357, dProbdK: 150.324824, lVol: 0.005490, E[z|S]: 0.957877</v>
      </c>
    </row>
    <row r="731" spans="9:28" x14ac:dyDescent="0.25">
      <c r="I731" s="80"/>
      <c r="AB731" s="3" t="str">
        <f ca="1"/>
        <v>T = 0.333333, k: 110, K: 0.013364, dCdT: 0.002039, d2CdK2: 147.727618, dProbdK: 152.887399, lVol: 0.005484, E[z|S]: 0.958081</v>
      </c>
    </row>
    <row r="732" spans="9:28" x14ac:dyDescent="0.25">
      <c r="I732" s="80"/>
      <c r="AB732" s="3" t="str">
        <f ca="1"/>
        <v>T = 0.333333, k: 111, K: 0.013397, dCdT: 0.002038, d2CdK2: 147.882018, dProbdK: 152.420262, lVol: 0.005478, E[z|S]: 0.958296</v>
      </c>
    </row>
    <row r="733" spans="9:28" x14ac:dyDescent="0.25">
      <c r="I733" s="80"/>
      <c r="AB733" s="3" t="str">
        <f ca="1"/>
        <v>T = 0.333333, k: 112, K: 0.013428, dCdT: 0.002036, d2CdK2: 147.886073, dProbdK: 153.905763, lVol: 0.005475, E[z|S]: 0.958511</v>
      </c>
    </row>
    <row r="734" spans="9:28" x14ac:dyDescent="0.25">
      <c r="I734" s="80"/>
      <c r="AB734" s="3" t="str">
        <f ca="1"/>
        <v>T = 0.333333, k: 113, K: 0.013462, dCdT: 0.002034, d2CdK2: 147.730266, dProbdK: 155.195342, lVol: 0.005474, E[z|S]: 0.958749</v>
      </c>
    </row>
    <row r="735" spans="9:28" x14ac:dyDescent="0.25">
      <c r="I735" s="80"/>
      <c r="AB735" s="3" t="str">
        <f ca="1"/>
        <v>T = 0.333333, k: 114, K: 0.013493, dCdT: 0.002032, d2CdK2: 147.502810, dProbdK: 155.770291, lVol: 0.005474, E[z|S]: 0.958921</v>
      </c>
    </row>
    <row r="736" spans="9:28" x14ac:dyDescent="0.25">
      <c r="I736" s="80"/>
      <c r="AB736" s="3" t="str">
        <f ca="1"/>
        <v>T = 0.333333, k: 115, K: 0.013526, dCdT: 0.002029, d2CdK2: 147.107766, dProbdK: 146.746620, lVol: 0.005477, E[z|S]: 0.959116</v>
      </c>
    </row>
    <row r="737" spans="9:28" x14ac:dyDescent="0.25">
      <c r="I737" s="80"/>
      <c r="AB737" s="3" t="str">
        <f ca="1"/>
        <v>T = 0.333333, k: 116, K: 0.013561, dCdT: 0.002026, d2CdK2: 146.632511, dProbdK: 144.641761, lVol: 0.005479, E[z|S]: 0.959425</v>
      </c>
    </row>
    <row r="738" spans="9:28" x14ac:dyDescent="0.25">
      <c r="I738" s="80"/>
      <c r="AB738" s="3" t="str">
        <f ca="1"/>
        <v>T = 0.333333, k: 117, K: 0.013594, dCdT: 0.002023, d2CdK2: 146.185751, dProbdK: 141.482337, lVol: 0.005482, E[z|S]: 0.959701</v>
      </c>
    </row>
    <row r="739" spans="9:28" x14ac:dyDescent="0.25">
      <c r="I739" s="80"/>
      <c r="AB739" s="3" t="str">
        <f ca="1"/>
        <v>T = 0.333333, k: 118, K: 0.013630, dCdT: 0.002019, d2CdK2: 145.648357, dProbdK: 141.666779, lVol: 0.005486, E[z|S]: 0.959951</v>
      </c>
    </row>
    <row r="740" spans="9:28" x14ac:dyDescent="0.25">
      <c r="I740" s="80"/>
      <c r="AB740" s="3" t="str">
        <f ca="1"/>
        <v>T = 0.333333, k: 119, K: 0.013664, dCdT: 0.002016, d2CdK2: 145.222350, dProbdK: 141.517850, lVol: 0.005487, E[z|S]: 0.960229</v>
      </c>
    </row>
    <row r="741" spans="9:28" x14ac:dyDescent="0.25">
      <c r="I741" s="80"/>
      <c r="AB741" s="3" t="str">
        <f ca="1"/>
        <v>T = 0.333333, k: 120, K: 0.013700, dCdT: 0.002011, d2CdK2: 144.789828, dProbdK: 145.739879, lVol: 0.005487, E[z|S]: 0.960561</v>
      </c>
    </row>
    <row r="742" spans="9:28" x14ac:dyDescent="0.25">
      <c r="I742" s="80"/>
      <c r="AB742" s="3" t="str">
        <f ca="1"/>
        <v>T = 0.333333, k: 121, K: 0.013733, dCdT: 0.002007, d2CdK2: 144.353070, dProbdK: 150.928992, lVol: 0.005488, E[z|S]: 0.960892</v>
      </c>
    </row>
    <row r="743" spans="9:28" x14ac:dyDescent="0.25">
      <c r="I743" s="80"/>
      <c r="AB743" s="3" t="str">
        <f ca="1"/>
        <v>T = 0.333333, k: 122, K: 0.013766, dCdT: 0.002003, d2CdK2: 143.763284, dProbdK: 151.914902, lVol: 0.005491, E[z|S]: 0.961233</v>
      </c>
    </row>
    <row r="744" spans="9:28" x14ac:dyDescent="0.25">
      <c r="I744" s="80"/>
      <c r="AB744" s="3" t="str">
        <f ca="1"/>
        <v>T = 0.333333, k: 123, K: 0.013797, dCdT: 0.001998, d2CdK2: 143.076688, dProbdK: 148.454414, lVol: 0.005496, E[z|S]: 0.961546</v>
      </c>
    </row>
    <row r="745" spans="9:28" x14ac:dyDescent="0.25">
      <c r="I745" s="80"/>
      <c r="AB745" s="3" t="str">
        <f ca="1"/>
        <v>T = 0.333333, k: 124, K: 0.013834, dCdT: 0.001992, d2CdK2: 142.132522, dProbdK: 142.029788, lVol: 0.005504, E[z|S]: 0.961889</v>
      </c>
    </row>
    <row r="746" spans="9:28" x14ac:dyDescent="0.25">
      <c r="I746" s="80"/>
      <c r="AB746" s="3" t="str">
        <f ca="1"/>
        <v>T = 0.333333, k: 125, K: 0.013868, dCdT: 0.001986, d2CdK2: 141.332424, dProbdK: 141.768076, lVol: 0.005510, E[z|S]: 0.962231</v>
      </c>
    </row>
    <row r="747" spans="9:28" x14ac:dyDescent="0.25">
      <c r="I747" s="80"/>
      <c r="AB747" s="3" t="str">
        <f ca="1"/>
        <v>T = 0.333333, k: 126, K: 0.013903, dCdT: 0.001980, d2CdK2: 140.540163, dProbdK: 139.867074, lVol: 0.005515, E[z|S]: 0.962577</v>
      </c>
    </row>
    <row r="748" spans="9:28" x14ac:dyDescent="0.25">
      <c r="I748" s="80"/>
      <c r="AB748" s="3" t="str">
        <f ca="1"/>
        <v>T = 0.333333, k: 127, K: 0.013940, dCdT: 0.001973, d2CdK2: 139.805572, dProbdK: 139.881378, lVol: 0.005517, E[z|S]: 0.962951</v>
      </c>
    </row>
    <row r="749" spans="9:28" x14ac:dyDescent="0.25">
      <c r="I749" s="80"/>
      <c r="AB749" s="3" t="str">
        <f ca="1"/>
        <v>T = 0.333333, k: 128, K: 0.013974, dCdT: 0.001967, d2CdK2: 139.167427, dProbdK: 139.603997, lVol: 0.005519, E[z|S]: 0.963313</v>
      </c>
    </row>
    <row r="750" spans="9:28" x14ac:dyDescent="0.25">
      <c r="I750" s="80"/>
      <c r="AB750" s="3" t="str">
        <f ca="1"/>
        <v>T = 0.333333, k: 129, K: 0.014010, dCdT: 0.001960, d2CdK2: 138.271485, dProbdK: 139.679125, lVol: 0.005525, E[z|S]: 0.963648</v>
      </c>
    </row>
    <row r="751" spans="9:28" x14ac:dyDescent="0.25">
      <c r="I751" s="80"/>
      <c r="AB751" s="3" t="str">
        <f ca="1"/>
        <v>T = 0.333333, k: 130, K: 0.014045, dCdT: 0.001952, d2CdK2: 137.286731, dProbdK: 140.435898, lVol: 0.005532, E[z|S]: 0.963975</v>
      </c>
    </row>
    <row r="752" spans="9:28" x14ac:dyDescent="0.25">
      <c r="I752" s="80"/>
      <c r="AB752" s="3" t="str">
        <f ca="1"/>
        <v>T = 0.333333, k: 131, K: 0.014079, dCdT: 0.001945, d2CdK2: 136.245253, dProbdK: 140.710241, lVol: 0.005541, E[z|S]: 0.964273</v>
      </c>
    </row>
    <row r="753" spans="9:28" x14ac:dyDescent="0.25">
      <c r="I753" s="80"/>
      <c r="AB753" s="3" t="str">
        <f ca="1"/>
        <v>T = 0.333333, k: 132, K: 0.014117, dCdT: 0.001936, d2CdK2: 134.946410, dProbdK: 136.935476, lVol: 0.005552, E[z|S]: 0.964637</v>
      </c>
    </row>
    <row r="754" spans="9:28" x14ac:dyDescent="0.25">
      <c r="I754" s="80"/>
      <c r="AB754" s="3" t="str">
        <f ca="1"/>
        <v>T = 0.333333, k: 133, K: 0.014152, dCdT: 0.001927, d2CdK2: 133.757403, dProbdK: 132.624020, lVol: 0.005563, E[z|S]: 0.965029</v>
      </c>
    </row>
    <row r="755" spans="9:28" x14ac:dyDescent="0.25">
      <c r="I755" s="80"/>
      <c r="AB755" s="3" t="str">
        <f ca="1"/>
        <v>T = 0.333333, k: 134, K: 0.014189, dCdT: 0.001918, d2CdK2: 132.444512, dProbdK: 132.282420, lVol: 0.005574, E[z|S]: 0.965504</v>
      </c>
    </row>
    <row r="756" spans="9:28" x14ac:dyDescent="0.25">
      <c r="I756" s="80"/>
      <c r="AB756" s="3" t="str">
        <f ca="1"/>
        <v>T = 0.333333, k: 135, K: 0.014226, dCdT: 0.001909, d2CdK2: 131.204940, dProbdK: 131.851601, lVol: 0.005584, E[z|S]: 0.966022</v>
      </c>
    </row>
    <row r="757" spans="9:28" x14ac:dyDescent="0.25">
      <c r="I757" s="80"/>
      <c r="AB757" s="3" t="str">
        <f ca="1"/>
        <v>T = 0.333333, k: 136, K: 0.014266, dCdT: 0.001898, d2CdK2: 130.080621, dProbdK: 130.111654, lVol: 0.005589, E[z|S]: 0.966595</v>
      </c>
    </row>
    <row r="758" spans="9:28" x14ac:dyDescent="0.25">
      <c r="I758" s="80"/>
      <c r="AB758" s="3" t="str">
        <f ca="1"/>
        <v>T = 0.333333, k: 137, K: 0.014303, dCdT: 0.001888, d2CdK2: 128.933874, dProbdK: 134.096527, lVol: 0.005596, E[z|S]: 0.967166</v>
      </c>
    </row>
    <row r="759" spans="9:28" x14ac:dyDescent="0.25">
      <c r="I759" s="80"/>
      <c r="AB759" s="3" t="str">
        <f ca="1"/>
        <v>T = 0.333333, k: 138, K: 0.014340, dCdT: 0.001878, d2CdK2: 127.695009, dProbdK: 134.375023, lVol: 0.005605, E[z|S]: 0.967686</v>
      </c>
    </row>
    <row r="760" spans="9:28" x14ac:dyDescent="0.25">
      <c r="I760" s="80"/>
      <c r="AB760" s="3" t="str">
        <f ca="1"/>
        <v>T = 0.333333, k: 139, K: 0.014376, dCdT: 0.001868, d2CdK2: 126.320749, dProbdK: 132.293754, lVol: 0.005617, E[z|S]: 0.968180</v>
      </c>
    </row>
    <row r="761" spans="9:28" x14ac:dyDescent="0.25">
      <c r="I761" s="80"/>
      <c r="AB761" s="3" t="str">
        <f ca="1"/>
        <v>T = 0.333333, k: 140, K: 0.014418, dCdT: 0.001855, d2CdK2: 124.619112, dProbdK: 115.153191, lVol: 0.005633, E[z|S]: 0.968781</v>
      </c>
    </row>
    <row r="762" spans="9:28" x14ac:dyDescent="0.25">
      <c r="I762" s="80"/>
      <c r="AB762" s="3" t="str">
        <f ca="1"/>
        <v>T = 0.333333, k: 141, K: 0.014461, dCdT: 0.001843, d2CdK2: 123.184620, dProbdK: 117.304028, lVol: 0.005642, E[z|S]: 0.969477</v>
      </c>
    </row>
    <row r="763" spans="9:28" x14ac:dyDescent="0.25">
      <c r="I763" s="80"/>
      <c r="AB763" s="3" t="str">
        <f ca="1"/>
        <v>T = 0.333333, k: 142, K: 0.014501, dCdT: 0.001831, d2CdK2: 121.921203, dProbdK: 126.438594, lVol: 0.005649, E[z|S]: 0.970130</v>
      </c>
    </row>
    <row r="764" spans="9:28" x14ac:dyDescent="0.25">
      <c r="I764" s="80"/>
      <c r="AB764" s="3" t="str">
        <f ca="1"/>
        <v>T = 0.333333, k: 143, K: 0.014538, dCdT: 0.001819, d2CdK2: 120.593305, dProbdK: 121.358976, lVol: 0.005658, E[z|S]: 0.970734</v>
      </c>
    </row>
    <row r="765" spans="9:28" x14ac:dyDescent="0.25">
      <c r="I765" s="80"/>
      <c r="AB765" s="3" t="str">
        <f ca="1"/>
        <v>T = 0.333333, k: 144, K: 0.014581, dCdT: 0.001805, d2CdK2: 118.977368, dProbdK: 116.845621, lVol: 0.005671, E[z|S]: 0.971479</v>
      </c>
    </row>
    <row r="766" spans="9:28" x14ac:dyDescent="0.25">
      <c r="I766" s="80"/>
      <c r="AB766" s="3" t="str">
        <f ca="1"/>
        <v>T = 0.333333, k: 145, K: 0.014622, dCdT: 0.001792, d2CdK2: 117.526110, dProbdK: 122.209205, lVol: 0.005680, E[z|S]: 0.972241</v>
      </c>
    </row>
    <row r="767" spans="9:28" x14ac:dyDescent="0.25">
      <c r="I767" s="80"/>
      <c r="AB767" s="3" t="str">
        <f ca="1"/>
        <v>T = 0.333333, k: 146, K: 0.014659, dCdT: 0.001780, d2CdK2: 116.087055, dProbdK: 118.723639, lVol: 0.005692, E[z|S]: 0.972947</v>
      </c>
    </row>
    <row r="768" spans="9:28" x14ac:dyDescent="0.25">
      <c r="I768" s="80"/>
      <c r="AB768" s="3" t="str">
        <f ca="1"/>
        <v>T = 0.333333, k: 147, K: 0.014703, dCdT: 0.001765, d2CdK2: 114.166209, dProbdK: 115.215634, lVol: 0.005710, E[z|S]: 0.973909</v>
      </c>
    </row>
    <row r="769" spans="9:28" x14ac:dyDescent="0.25">
      <c r="I769" s="80"/>
      <c r="AB769" s="3" t="str">
        <f ca="1"/>
        <v>T = 0.333333, k: 148, K: 0.014745, dCdT: 0.001751, d2CdK2: 112.345999, dProbdK: 106.889092, lVol: 0.005727, E[z|S]: 0.974815</v>
      </c>
    </row>
    <row r="770" spans="9:28" x14ac:dyDescent="0.25">
      <c r="I770" s="80"/>
      <c r="AB770" s="3" t="str">
        <f ca="1"/>
        <v>T = 0.333333, k: 149, K: 0.014792, dCdT: 0.001735, d2CdK2: 110.468777, dProbdK: 106.093010, lVol: 0.005742, E[z|S]: 0.975875</v>
      </c>
    </row>
    <row r="771" spans="9:28" x14ac:dyDescent="0.25">
      <c r="I771" s="80"/>
      <c r="AB771" s="3" t="str">
        <f ca="1"/>
        <v>T = 0.333333, k: 150, K: 0.014838, dCdT: 0.001718, d2CdK2: 108.737152, dProbdK: 107.005813, lVol: 0.005755, E[z|S]: 0.976952</v>
      </c>
    </row>
    <row r="772" spans="9:28" x14ac:dyDescent="0.25">
      <c r="I772" s="80"/>
      <c r="AB772" s="3" t="str">
        <f ca="1"/>
        <v>T = 0.333333, k: 151, K: 0.014882, dCdT: 0.001703, d2CdK2: 106.996302, dProbdK: 107.200444, lVol: 0.005769, E[z|S]: 0.977903</v>
      </c>
    </row>
    <row r="773" spans="9:28" x14ac:dyDescent="0.25">
      <c r="I773" s="80"/>
      <c r="AB773" s="3" t="str">
        <f ca="1"/>
        <v>T = 0.333333, k: 152, K: 0.014930, dCdT: 0.001685, d2CdK2: 105.208957, dProbdK: 105.040041, lVol: 0.005782, E[z|S]: 0.978964</v>
      </c>
    </row>
    <row r="774" spans="9:28" x14ac:dyDescent="0.25">
      <c r="I774" s="80"/>
      <c r="AB774" s="3" t="str">
        <f ca="1"/>
        <v>T = 0.333333, k: 153, K: 0.014975, dCdT: 0.001669, d2CdK2: 103.848356, dProbdK: 100.701399, lVol: 0.005786, E[z|S]: 0.979920</v>
      </c>
    </row>
    <row r="775" spans="9:28" x14ac:dyDescent="0.25">
      <c r="I775" s="80"/>
      <c r="AB775" s="3" t="str">
        <f ca="1"/>
        <v>T = 0.333333, k: 154, K: 0.015024, dCdT: 0.001652, d2CdK2: 102.438769, dProbdK: 100.301492, lVol: 0.005789, E[z|S]: 0.980925</v>
      </c>
    </row>
    <row r="776" spans="9:28" x14ac:dyDescent="0.25">
      <c r="I776" s="80"/>
      <c r="AB776" s="3" t="str">
        <f ca="1"/>
        <v>T = 0.333333, k: 155, K: 0.015073, dCdT: 0.001634, d2CdK2: 101.051652, dProbdK: 99.683612, lVol: 0.005791, E[z|S]: 0.981998</v>
      </c>
    </row>
    <row r="777" spans="9:28" x14ac:dyDescent="0.25">
      <c r="I777" s="80"/>
      <c r="AB777" s="3" t="str">
        <f ca="1"/>
        <v>T = 0.333333, k: 156, K: 0.015124, dCdT: 0.001615, d2CdK2: 99.744374, dProbdK: 98.005810, lVol: 0.005789, E[z|S]: 0.983096</v>
      </c>
    </row>
    <row r="778" spans="9:28" x14ac:dyDescent="0.25">
      <c r="I778" s="80"/>
      <c r="AB778" s="3" t="str">
        <f ca="1"/>
        <v>T = 0.333333, k: 157, K: 0.015173, dCdT: 0.001597, d2CdK2: 98.658493, dProbdK: 97.651670, lVol: 0.005781, E[z|S]: 0.984226</v>
      </c>
    </row>
    <row r="779" spans="9:28" x14ac:dyDescent="0.25">
      <c r="I779" s="80"/>
      <c r="AB779" s="3" t="str">
        <f ca="1"/>
        <v>T = 0.333333, k: 158, K: 0.015224, dCdT: 0.001578, d2CdK2: 97.464007, dProbdK: 98.465150, lVol: 0.005775, E[z|S]: 0.985443</v>
      </c>
    </row>
    <row r="780" spans="9:28" x14ac:dyDescent="0.25">
      <c r="I780" s="80"/>
      <c r="AB780" s="3" t="str">
        <f ca="1"/>
        <v>T = 0.333333, k: 159, K: 0.015273, dCdT: 0.001560, d2CdK2: 96.305326, dProbdK: 99.706325, lVol: 0.005769, E[z|S]: 0.986629</v>
      </c>
    </row>
    <row r="781" spans="9:28" x14ac:dyDescent="0.25">
      <c r="I781" s="80"/>
      <c r="AB781" s="3" t="str">
        <f ca="1"/>
        <v>T = 0.333333, k: 160, K: 0.015322, dCdT: 0.001541, d2CdK2: 95.019385, dProbdK: 99.024251, lVol: 0.005766, E[z|S]: 0.987841</v>
      </c>
    </row>
    <row r="782" spans="9:28" x14ac:dyDescent="0.25">
      <c r="I782" s="80"/>
      <c r="AB782" s="3" t="str">
        <f ca="1"/>
        <v>T = 0.333333, k: 161, K: 0.015372, dCdT: 0.001522, d2CdK2: 93.589796, dProbdK: 98.508198, lVol: 0.005767, E[z|S]: 0.989073</v>
      </c>
    </row>
    <row r="783" spans="9:28" x14ac:dyDescent="0.25">
      <c r="I783" s="80"/>
      <c r="AB783" s="3" t="str">
        <f ca="1"/>
        <v>T = 0.333333, k: 162, K: 0.015421, dCdT: 0.001503, d2CdK2: 91.935845, dProbdK: 97.568465, lVol: 0.005775, E[z|S]: 0.990247</v>
      </c>
    </row>
    <row r="784" spans="9:28" x14ac:dyDescent="0.25">
      <c r="I784" s="80"/>
      <c r="AB784" s="3" t="str">
        <f ca="1"/>
        <v>T = 0.333333, k: 163, K: 0.015479, dCdT: 0.001481, d2CdK2: 89.982200, dProbdK: 88.923633, lVol: 0.005786, E[z|S]: 0.991480</v>
      </c>
    </row>
    <row r="785" spans="9:28" x14ac:dyDescent="0.25">
      <c r="I785" s="80"/>
      <c r="AB785" s="3" t="str">
        <f ca="1"/>
        <v>T = 0.333333, k: 164, K: 0.015533, dCdT: 0.001459, d2CdK2: 88.224160, dProbdK: 90.182520, lVol: 0.005795, E[z|S]: 0.992587</v>
      </c>
    </row>
    <row r="786" spans="9:28" x14ac:dyDescent="0.25">
      <c r="I786" s="80"/>
      <c r="AB786" s="3" t="str">
        <f ca="1"/>
        <v>T = 0.333333, k: 165, K: 0.015586, dCdT: 0.001438, d2CdK2: 86.455173, dProbdK: 86.311438, lVol: 0.005805, E[z|S]: 0.993732</v>
      </c>
    </row>
    <row r="787" spans="9:28" x14ac:dyDescent="0.25">
      <c r="I787" s="80"/>
      <c r="AB787" s="3" t="str">
        <f ca="1"/>
        <v>T = 0.333333, k: 166, K: 0.015649, dCdT: 0.001413, d2CdK2: 84.215757, dProbdK: 80.091643, lVol: 0.005822, E[z|S]: 0.995229</v>
      </c>
    </row>
    <row r="788" spans="9:28" x14ac:dyDescent="0.25">
      <c r="I788" s="80"/>
      <c r="AB788" s="3" t="str">
        <f ca="1"/>
        <v>T = 0.333333, k: 167, K: 0.015710, dCdT: 0.001390, d2CdK2: 82.350637, dProbdK: 84.439051, lVol: 0.005829, E[z|S]: 0.996798</v>
      </c>
    </row>
    <row r="789" spans="9:28" x14ac:dyDescent="0.25">
      <c r="I789" s="80"/>
      <c r="AB789" s="3" t="str">
        <f ca="1"/>
        <v>T = 0.333333, k: 168, K: 0.015767, dCdT: 0.001367, d2CdK2: 80.749147, dProbdK: 85.102856, lVol: 0.005830, E[z|S]: 0.998250</v>
      </c>
    </row>
    <row r="790" spans="9:28" x14ac:dyDescent="0.25">
      <c r="I790" s="80"/>
      <c r="AB790" s="3" t="str">
        <f ca="1"/>
        <v>T = 0.333333, k: 169, K: 0.015824, dCdT: 0.001345, d2CdK2: 79.079487, dProbdK: 83.372950, lVol: 0.005833, E[z|S]: 0.999714</v>
      </c>
    </row>
    <row r="791" spans="9:28" x14ac:dyDescent="0.25">
      <c r="I791" s="80"/>
      <c r="AB791" s="3" t="str">
        <f ca="1"/>
        <v>T = 0.333333, k: 170, K: 0.015890, dCdT: 0.001318, d2CdK2: 77.317012, dProbdK: 77.993549, lVol: 0.005832, E[z|S]: 1.001406</v>
      </c>
    </row>
    <row r="792" spans="9:28" x14ac:dyDescent="0.25">
      <c r="I792" s="80"/>
      <c r="AB792" s="3" t="str">
        <f ca="1"/>
        <v>T = 0.333333, k: 171, K: 0.015948, dCdT: 0.001296, d2CdK2: 75.811734, dProbdK: 72.587023, lVol: 0.005829, E[z|S]: 1.002923</v>
      </c>
    </row>
    <row r="793" spans="9:28" x14ac:dyDescent="0.25">
      <c r="I793" s="80"/>
      <c r="AB793" s="3" t="str">
        <f ca="1"/>
        <v>T = 0.333333, k: 172, K: 0.016019, dCdT: 0.001267, d2CdK2: 73.918205, dProbdK: 71.384240, lVol: 0.005828, E[z|S]: 1.004643</v>
      </c>
    </row>
    <row r="794" spans="9:28" x14ac:dyDescent="0.25">
      <c r="I794" s="80"/>
      <c r="AB794" s="3" t="str">
        <f ca="1"/>
        <v>T = 0.333333, k: 173, K: 0.016087, dCdT: 0.001241, d2CdK2: 72.425399, dProbdK: 73.476167, lVol: 0.005816, E[z|S]: 1.006295</v>
      </c>
    </row>
    <row r="795" spans="9:28" x14ac:dyDescent="0.25">
      <c r="I795" s="80"/>
      <c r="AB795" s="3" t="str">
        <f ca="1"/>
        <v>T = 0.333333, k: 174, K: 0.016151, dCdT: 0.001215, d2CdK2: 70.675828, dProbdK: 70.696582, lVol: 0.005817, E[z|S]: 1.008059</v>
      </c>
    </row>
    <row r="796" spans="9:28" x14ac:dyDescent="0.25">
      <c r="I796" s="80"/>
      <c r="AB796" s="3" t="str">
        <f ca="1"/>
        <v>T = 0.333333, k: 175, K: 0.016222, dCdT: 0.001187, d2CdK2: 68.646447, dProbdK: 66.572475, lVol: 0.005821, E[z|S]: 1.010252</v>
      </c>
    </row>
    <row r="797" spans="9:28" x14ac:dyDescent="0.25">
      <c r="I797" s="80"/>
      <c r="AB797" s="3" t="str">
        <f ca="1"/>
        <v>T = 0.333333, k: 176, K: 0.016296, dCdT: 0.001158, d2CdK2: 66.651758, dProbdK: 66.822637, lVol: 0.005820, E[z|S]: 1.012733</v>
      </c>
    </row>
    <row r="798" spans="9:28" x14ac:dyDescent="0.25">
      <c r="I798" s="80"/>
      <c r="AB798" s="3" t="str">
        <f ca="1"/>
        <v>T = 0.333333, k: 177, K: 0.016367, dCdT: 0.001130, d2CdK2: 64.415138, dProbdK: 67.147133, lVol: 0.005835, E[z|S]: 1.015024</v>
      </c>
    </row>
    <row r="799" spans="9:28" x14ac:dyDescent="0.25">
      <c r="I799" s="80"/>
      <c r="AB799" s="3" t="str">
        <f ca="1"/>
        <v>T = 0.333333, k: 178, K: 0.016442, dCdT: 0.001100, d2CdK2: 62.025491, dProbdK: 60.410920, lVol: 0.005853, E[z|S]: 1.017628</v>
      </c>
    </row>
    <row r="800" spans="9:28" x14ac:dyDescent="0.25">
      <c r="I800" s="80"/>
      <c r="AB800" s="3" t="str">
        <f ca="1"/>
        <v>T = 0.333333, k: 179, K: 0.016526, dCdT: 0.001067, d2CdK2: 59.292117, dProbdK: 59.359772, lVol: 0.005880, E[z|S]: 1.020483</v>
      </c>
    </row>
    <row r="801" spans="9:28" x14ac:dyDescent="0.25">
      <c r="I801" s="80"/>
      <c r="AB801" s="3" t="str">
        <f ca="1"/>
        <v>T = 0.333333, k: 180, K: 0.016605, dCdT: 0.001036, d2CdK2: 56.983172, dProbdK: 57.572268, lVol: 0.005894, E[z|S]: 1.023247</v>
      </c>
    </row>
    <row r="802" spans="9:28" x14ac:dyDescent="0.25">
      <c r="I802" s="80"/>
      <c r="AB802" s="3" t="str">
        <f ca="1"/>
        <v>T = 0.333333, k: 181, K: 0.016697, dCdT: 0.001001, d2CdK2: 54.506362, dProbdK: 51.358271, lVol: 0.005905, E[z|S]: 1.026533</v>
      </c>
    </row>
    <row r="803" spans="9:28" x14ac:dyDescent="0.25">
      <c r="I803" s="80"/>
      <c r="AB803" s="3" t="str">
        <f ca="1"/>
        <v>T = 0.333333, k: 182, K: 0.016794, dCdT: 0.000965, d2CdK2: 52.044822, dProbdK: 52.036473, lVol: 0.005910, E[z|S]: 1.030395</v>
      </c>
    </row>
    <row r="804" spans="9:28" x14ac:dyDescent="0.25">
      <c r="I804" s="80"/>
      <c r="AB804" s="3" t="str">
        <f ca="1"/>
        <v>T = 0.333333, k: 183, K: 0.016880, dCdT: 0.000933, d2CdK2: 50.056930, dProbdK: 51.735246, lVol: 0.005905, E[z|S]: 1.033876</v>
      </c>
    </row>
    <row r="805" spans="9:28" x14ac:dyDescent="0.25">
      <c r="I805" s="80"/>
      <c r="AB805" s="3" t="str">
        <f ca="1"/>
        <v>T = 0.333333, k: 184, K: 0.016977, dCdT: 0.000897, d2CdK2: 47.725715, dProbdK: 48.898389, lVol: 0.005909, E[z|S]: 1.037694</v>
      </c>
    </row>
    <row r="806" spans="9:28" x14ac:dyDescent="0.25">
      <c r="I806" s="80"/>
      <c r="AB806" s="3" t="str">
        <f ca="1"/>
        <v>T = 0.333333, k: 185, K: 0.017079, dCdT: 0.000860, d2CdK2: 45.004150, dProbdK: 42.811209, lVol: 0.005936, E[z|S]: 1.041594</v>
      </c>
    </row>
    <row r="807" spans="9:28" x14ac:dyDescent="0.25">
      <c r="I807" s="80"/>
      <c r="AB807" s="3" t="str">
        <f ca="1"/>
        <v>T = 0.333333, k: 186, K: 0.017199, dCdT: 0.000818, d2CdK2: 42.302822, dProbdK: 41.169252, lVol: 0.005942, E[z|S]: 1.046693</v>
      </c>
    </row>
    <row r="808" spans="9:28" x14ac:dyDescent="0.25">
      <c r="I808" s="80"/>
      <c r="AB808" s="3" t="str">
        <f ca="1"/>
        <v>T = 0.333333, k: 187, K: 0.017315, dCdT: 0.000779, d2CdK2: 39.768322, dProbdK: 38.503071, lVol: 0.005952, E[z|S]: 1.051326</v>
      </c>
    </row>
    <row r="809" spans="9:28" x14ac:dyDescent="0.25">
      <c r="I809" s="80"/>
      <c r="AB809" s="3" t="str">
        <f ca="1"/>
        <v>T = 0.333333, k: 188, K: 0.017441, dCdT: 0.000737, d2CdK2: 37.135756, dProbdK: 38.225928, lVol: 0.005965, E[z|S]: 1.055975</v>
      </c>
    </row>
    <row r="810" spans="9:28" x14ac:dyDescent="0.25">
      <c r="I810" s="80"/>
      <c r="AB810" s="3" t="str">
        <f ca="1"/>
        <v>T = 0.333333, k: 189, K: 0.017567, dCdT: 0.000697, d2CdK2: 34.701356, dProbdK: 38.049514, lVol: 0.005979, E[z|S]: 1.059791</v>
      </c>
    </row>
    <row r="811" spans="9:28" x14ac:dyDescent="0.25">
      <c r="I811" s="80"/>
      <c r="AB811" s="3" t="str">
        <f ca="1"/>
        <v>T = 0.333333, k: 190, K: 0.017718, dCdT: 0.000650, d2CdK2: 31.519717, dProbdK: 29.194459, lVol: 0.006034, E[z|S]: 1.064241</v>
      </c>
    </row>
    <row r="812" spans="9:28" x14ac:dyDescent="0.25">
      <c r="I812" s="80"/>
      <c r="AB812" s="3" t="str">
        <f ca="1"/>
        <v>T = 0.333333, k: 191, K: 0.017884, dCdT: 0.000601, d2CdK2: 28.899375, dProbdK: 28.358299, lVol: 0.006035, E[z|S]: 1.068966</v>
      </c>
    </row>
    <row r="813" spans="9:28" x14ac:dyDescent="0.25">
      <c r="I813" s="80"/>
      <c r="AB813" s="3" t="str">
        <f ca="1"/>
        <v>T = 0.333333, k: 192, K: 0.018056, dCdT: 0.000554, d2CdK2: 26.663668, dProbdK: 27.581107, lVol: 0.006004, E[z|S]: 1.073852</v>
      </c>
    </row>
    <row r="814" spans="9:28" x14ac:dyDescent="0.25">
      <c r="I814" s="80"/>
      <c r="AB814" s="3" t="str">
        <f ca="1"/>
        <v>T = 0.333333, k: 193, K: 0.018244, dCdT: 0.000506, d2CdK2: 23.943644, dProbdK: 23.999687, lVol: 0.006019, E[z|S]: 1.079666</v>
      </c>
    </row>
    <row r="815" spans="9:28" x14ac:dyDescent="0.25">
      <c r="I815" s="80"/>
      <c r="AB815" s="3" t="str">
        <f ca="1"/>
        <v>T = 0.333333, k: 194, K: 0.018464, dCdT: 0.000453, d2CdK2: 20.521797, dProbdK: 19.474686, lVol: 0.006118, E[z|S]: 1.085407</v>
      </c>
    </row>
    <row r="816" spans="9:28" x14ac:dyDescent="0.25">
      <c r="I816" s="80"/>
      <c r="AB816" s="3" t="str">
        <f ca="1"/>
        <v>T = 0.333333, k: 195, K: 0.018726, dCdT: 0.000396, d2CdK2: 17.407496, dProbdK: 17.182487, lVol: 0.006174, E[z|S]: 1.092023</v>
      </c>
    </row>
    <row r="817" spans="9:28" x14ac:dyDescent="0.25">
      <c r="I817" s="80"/>
      <c r="AB817" s="3" t="str">
        <f ca="1"/>
        <v>T = 0.333333, k: 196, K: 0.019016, dCdT: 0.000340, d2CdK2: 15.008868, dProbdK: 15.651050, lVol: 0.006107, E[z|S]: 1.102256</v>
      </c>
    </row>
    <row r="818" spans="9:28" x14ac:dyDescent="0.25">
      <c r="I818" s="80"/>
      <c r="AB818" s="3" t="str">
        <f ca="1"/>
        <v>T = 0.333333, k: 197, K: 0.019354, dCdT: 0.000284, d2CdK2: 12.918412, dProbdK: 12.417231, lVol: 0.005942, E[z|S]: 1.116925</v>
      </c>
    </row>
    <row r="819" spans="9:28" x14ac:dyDescent="0.25">
      <c r="I819" s="80"/>
      <c r="AB819" s="3" t="str">
        <f ca="1"/>
        <v>T = 0.333333, k: 198, K: 0.019805, dCdT: 0.000222, d2CdK2: 9.359819, dProbdK: 9.223445, lVol: 0.006042, E[z|S]: 1.139175</v>
      </c>
    </row>
    <row r="820" spans="9:28" x14ac:dyDescent="0.25">
      <c r="I820" s="80"/>
      <c r="AB820" s="3" t="str">
        <f ca="1"/>
        <v>T = 0.333333, k: 199, K: 0.020390, dCdT: 0.000159, d2CdK2: 6.987807, dProbdK: 8.039518, lVol: 0.005757, E[z|S]: 1.171620</v>
      </c>
    </row>
    <row r="821" spans="9:28" x14ac:dyDescent="0.25">
      <c r="I821" s="80"/>
      <c r="AB821" s="3" t="str">
        <f ca="1"/>
        <v>T = 0.333333, k: 200, K: 0.021313, dCdT: 0.000089, d2CdK2: 3.240702, dProbdK: 5.423691, lVol: 0.006209, E[z|S]: 1.196137</v>
      </c>
    </row>
    <row r="822" spans="9:28" x14ac:dyDescent="0.25">
      <c r="I822" s="80"/>
      <c r="AB822" s="3" t="str">
        <f ca="1"/>
        <v>T = 0.416667, fixingDate = 42083, swapRate = 0.013207, annuity = 9.508873</v>
      </c>
    </row>
    <row r="823" spans="9:28" x14ac:dyDescent="0.25">
      <c r="I823" s="80"/>
      <c r="AB823" s="3" t="str">
        <f ca="1"/>
        <v>T = 0.416667, k: 0, K: 0.004571, dCdT: 0.000081, d2CdK2: 4.008035, dProbdK: 6.211685, lVol: 0.005204, E[z|S]: 1.220625</v>
      </c>
    </row>
    <row r="824" spans="9:28" x14ac:dyDescent="0.25">
      <c r="I824" s="80"/>
      <c r="AB824" s="3" t="str">
        <f ca="1"/>
        <v>T = 0.416667, k: 1, K: 0.005444, dCdT: 0.000144, d2CdK2: 7.369853, dProbdK: 8.918997, lVol: 0.005333, E[z|S]: 1.172960</v>
      </c>
    </row>
    <row r="825" spans="9:28" x14ac:dyDescent="0.25">
      <c r="I825" s="80"/>
      <c r="AB825" s="3" t="str">
        <f ca="1"/>
        <v>T = 0.416667, k: 2, K: 0.006021, dCdT: 0.000204, d2CdK2: 10.696172, dProbdK: 10.148030, lVol: 0.005334, E[z|S]: 1.157112</v>
      </c>
    </row>
    <row r="826" spans="9:28" x14ac:dyDescent="0.25">
      <c r="I826" s="80"/>
      <c r="AB826" s="3" t="str">
        <f ca="1"/>
        <v>T = 0.416667, k: 3, K: 0.006466, dCdT: 0.000262, d2CdK2: 13.762217, dProbdK: 13.154443, lVol: 0.005375, E[z|S]: 1.147753</v>
      </c>
    </row>
    <row r="827" spans="9:28" x14ac:dyDescent="0.25">
      <c r="I827" s="80"/>
      <c r="AB827" s="3" t="str">
        <f ca="1"/>
        <v>T = 0.416667, k: 4, K: 0.006802, dCdT: 0.000314, d2CdK2: 17.209974, dProbdK: 17.276975, lVol: 0.005305, E[z|S]: 1.138768</v>
      </c>
    </row>
    <row r="828" spans="9:28" x14ac:dyDescent="0.25">
      <c r="I828" s="80"/>
      <c r="AB828" s="3" t="str">
        <f ca="1"/>
        <v>T = 0.416667, k: 5, K: 0.007071, dCdT: 0.000361, d2CdK2: 20.866630, dProbdK: 21.223794, lVol: 0.005210, E[z|S]: 1.129231</v>
      </c>
    </row>
    <row r="829" spans="9:28" x14ac:dyDescent="0.25">
      <c r="I829" s="80"/>
      <c r="AB829" s="3" t="str">
        <f ca="1"/>
        <v>T = 0.416667, k: 6, K: 0.007297, dCdT: 0.000404, d2CdK2: 23.489858, dProbdK: 24.775771, lVol: 0.005243, E[z|S]: 1.118444</v>
      </c>
    </row>
    <row r="830" spans="9:28" x14ac:dyDescent="0.25">
      <c r="I830" s="80"/>
      <c r="AB830" s="3" t="str">
        <f ca="1"/>
        <v>T = 0.416667, k: 7, K: 0.007500, dCdT: 0.000444, d2CdK2: 25.078179, dProbdK: 24.888125, lVol: 0.005365, E[z|S]: 1.109028</v>
      </c>
    </row>
    <row r="831" spans="9:28" x14ac:dyDescent="0.25">
      <c r="I831" s="80"/>
      <c r="AB831" s="3" t="str">
        <f ca="1"/>
        <v>T = 0.416667, k: 8, K: 0.007710, dCdT: 0.000488, d2CdK2: 27.071809, dProbdK: 24.968066, lVol: 0.005468, E[z|S]: 1.098610</v>
      </c>
    </row>
    <row r="832" spans="9:28" x14ac:dyDescent="0.25">
      <c r="I832" s="80"/>
      <c r="AB832" s="3" t="str">
        <f ca="1"/>
        <v>T = 0.416667, k: 9, K: 0.007895, dCdT: 0.000531, d2CdK2: 29.523339, dProbdK: 31.061022, lVol: 0.005506, E[z|S]: 1.089408</v>
      </c>
    </row>
    <row r="833" spans="9:28" x14ac:dyDescent="0.25">
      <c r="I833" s="80"/>
      <c r="AB833" s="3" t="str">
        <f ca="1"/>
        <v>T = 0.416667, k: 10, K: 0.008055, dCdT: 0.000570, d2CdK2: 31.723460, dProbdK: 32.515194, lVol: 0.005540, E[z|S]: 1.082025</v>
      </c>
    </row>
    <row r="834" spans="9:28" x14ac:dyDescent="0.25">
      <c r="I834" s="80"/>
      <c r="AB834" s="3" t="str">
        <f ca="1"/>
        <v>T = 0.416667, k: 11, K: 0.008213, dCdT: 0.000610, d2CdK2: 34.092765, dProbdK: 32.524218, lVol: 0.005565, E[z|S]: 1.074969</v>
      </c>
    </row>
    <row r="835" spans="9:28" x14ac:dyDescent="0.25">
      <c r="I835" s="80"/>
      <c r="AB835" s="3" t="str">
        <f ca="1"/>
        <v>T = 0.416667, k: 12, K: 0.008369, dCdT: 0.000652, d2CdK2: 37.131650, dProbdK: 32.760065, lVol: 0.005550, E[z|S]: 1.067968</v>
      </c>
    </row>
    <row r="836" spans="9:28" x14ac:dyDescent="0.25">
      <c r="I836" s="80"/>
      <c r="AB836" s="3" t="str">
        <f ca="1"/>
        <v>T = 0.416667, k: 13, K: 0.008494, dCdT: 0.000688, d2CdK2: 40.158900, dProbdK: 39.945184, lVol: 0.005508, E[z|S]: 1.062609</v>
      </c>
    </row>
    <row r="837" spans="9:28" x14ac:dyDescent="0.25">
      <c r="I837" s="80"/>
      <c r="AB837" s="3" t="str">
        <f ca="1"/>
        <v>T = 0.416667, k: 14, K: 0.008624, dCdT: 0.000726, d2CdK2: 43.222167, dProbdK: 42.244175, lVol: 0.005480, E[z|S]: 1.057284</v>
      </c>
    </row>
    <row r="838" spans="9:28" x14ac:dyDescent="0.25">
      <c r="I838" s="80"/>
      <c r="AB838" s="3" t="str">
        <f ca="1"/>
        <v>T = 0.416667, k: 15, K: 0.008733, dCdT: 0.000758, d2CdK2: 45.745774, dProbdK: 48.226829, lVol: 0.005468, E[z|S]: 1.052852</v>
      </c>
    </row>
    <row r="839" spans="9:28" x14ac:dyDescent="0.25">
      <c r="I839" s="80"/>
      <c r="AB839" s="3" t="str">
        <f ca="1"/>
        <v>T = 0.416667, k: 16, K: 0.008837, dCdT: 0.000789, d2CdK2: 47.798384, dProbdK: 49.810482, lVol: 0.005482, E[z|S]: 1.048468</v>
      </c>
    </row>
    <row r="840" spans="9:28" x14ac:dyDescent="0.25">
      <c r="I840" s="80"/>
      <c r="AB840" s="3" t="str">
        <f ca="1"/>
        <v>T = 0.416667, k: 17, K: 0.008935, dCdT: 0.000819, d2CdK2: 49.535808, dProbdK: 49.336859, lVol: 0.005506, E[z|S]: 1.044503</v>
      </c>
    </row>
    <row r="841" spans="9:28" x14ac:dyDescent="0.25">
      <c r="I841" s="80"/>
      <c r="AB841" s="3" t="str">
        <f ca="1"/>
        <v>T = 0.416667, k: 18, K: 0.009042, dCdT: 0.000852, d2CdK2: 51.264869, dProbdK: 48.386138, lVol: 0.005542, E[z|S]: 1.040346</v>
      </c>
    </row>
    <row r="842" spans="9:28" x14ac:dyDescent="0.25">
      <c r="I842" s="80"/>
      <c r="AB842" s="3" t="str">
        <f ca="1"/>
        <v>T = 0.416667, k: 19, K: 0.009144, dCdT: 0.000884, d2CdK2: 53.380228, dProbdK: 54.360494, lVol: 0.005554, E[z|S]: 1.036474</v>
      </c>
    </row>
    <row r="843" spans="9:28" x14ac:dyDescent="0.25">
      <c r="I843" s="80"/>
      <c r="AB843" s="3" t="str">
        <f ca="1"/>
        <v>T = 0.416667, k: 20, K: 0.009235, dCdT: 0.000914, d2CdK2: 55.481869, dProbdK: 55.460732, lVol: 0.005555, E[z|S]: 1.033037</v>
      </c>
    </row>
    <row r="844" spans="9:28" x14ac:dyDescent="0.25">
      <c r="I844" s="80"/>
      <c r="AB844" s="3" t="str">
        <f ca="1"/>
        <v>T = 0.416667, k: 21, K: 0.009326, dCdT: 0.000943, d2CdK2: 57.720914, dProbdK: 55.646549, lVol: 0.005553, E[z|S]: 1.029484</v>
      </c>
    </row>
    <row r="845" spans="9:28" x14ac:dyDescent="0.25">
      <c r="I845" s="80"/>
      <c r="AB845" s="3" t="str">
        <f ca="1"/>
        <v>T = 0.416667, k: 22, K: 0.009415, dCdT: 0.000972, d2CdK2: 60.063537, dProbdK: 58.426477, lVol: 0.005547, E[z|S]: 1.025951</v>
      </c>
    </row>
    <row r="846" spans="9:28" x14ac:dyDescent="0.25">
      <c r="I846" s="80"/>
      <c r="AB846" s="3" t="str">
        <f ca="1"/>
        <v>T = 0.416667, k: 23, K: 0.009498, dCdT: 0.001000, d2CdK2: 62.527698, dProbdK: 65.227796, lVol: 0.005531, E[z|S]: 1.022621</v>
      </c>
    </row>
    <row r="847" spans="9:28" x14ac:dyDescent="0.25">
      <c r="I847" s="80"/>
      <c r="AB847" s="3" t="str">
        <f ca="1"/>
        <v>T = 0.416667, k: 24, K: 0.009574, dCdT: 0.001026, d2CdK2: 64.657713, dProbdK: 67.006506, lVol: 0.005524, E[z|S]: 1.019536</v>
      </c>
    </row>
    <row r="848" spans="9:28" x14ac:dyDescent="0.25">
      <c r="I848" s="80"/>
      <c r="AB848" s="3" t="str">
        <f ca="1"/>
        <v>T = 0.416667, k: 25, K: 0.009649, dCdT: 0.001051, d2CdK2: 66.632353, dProbdK: 67.560280, lVol: 0.005525, E[z|S]: 1.016404</v>
      </c>
    </row>
    <row r="849" spans="9:28" x14ac:dyDescent="0.25">
      <c r="I849" s="80"/>
      <c r="AB849" s="3" t="str">
        <f ca="1"/>
        <v>T = 0.416667, k: 26, K: 0.009722, dCdT: 0.001075, d2CdK2: 68.425213, dProbdK: 68.342590, lVol: 0.005529, E[z|S]: 1.013650</v>
      </c>
    </row>
    <row r="850" spans="9:28" x14ac:dyDescent="0.25">
      <c r="I850" s="80"/>
      <c r="AB850" s="3" t="str">
        <f ca="1"/>
        <v>T = 0.416667, k: 27, K: 0.009801, dCdT: 0.001101, d2CdK2: 70.345143, dProbdK: 72.370941, lVol: 0.005535, E[z|S]: 1.010679</v>
      </c>
    </row>
    <row r="851" spans="9:28" x14ac:dyDescent="0.25">
      <c r="I851" s="80"/>
      <c r="AB851" s="3" t="str">
        <f ca="1"/>
        <v>T = 0.416667, k: 28, K: 0.009869, dCdT: 0.001123, d2CdK2: 71.868044, dProbdK: 73.373117, lVol: 0.005546, E[z|S]: 1.008154</v>
      </c>
    </row>
    <row r="852" spans="9:28" x14ac:dyDescent="0.25">
      <c r="I852" s="80"/>
      <c r="AB852" s="3" t="str">
        <f ca="1"/>
        <v>T = 0.416667, k: 29, K: 0.009938, dCdT: 0.001146, d2CdK2: 73.259839, dProbdK: 74.697139, lVol: 0.005564, E[z|S]: 1.005444</v>
      </c>
    </row>
    <row r="853" spans="9:28" x14ac:dyDescent="0.25">
      <c r="I853" s="80"/>
      <c r="AB853" s="3" t="str">
        <f ca="1"/>
        <v>T = 0.416667, k: 30, K: 0.010005, dCdT: 0.001168, d2CdK2: 74.467167, dProbdK: 74.940573, lVol: 0.005586, E[z|S]: 1.002844</v>
      </c>
    </row>
    <row r="854" spans="9:28" x14ac:dyDescent="0.25">
      <c r="I854" s="80"/>
      <c r="AB854" s="3" t="str">
        <f ca="1"/>
        <v>T = 0.416667, k: 31, K: 0.010072, dCdT: 0.001191, d2CdK2: 75.707497, dProbdK: 74.902171, lVol: 0.005606, E[z|S]: 1.000406</v>
      </c>
    </row>
    <row r="855" spans="9:28" x14ac:dyDescent="0.25">
      <c r="I855" s="80"/>
      <c r="AB855" s="3" t="str">
        <f ca="1"/>
        <v>T = 0.416667, k: 32, K: 0.010138, dCdT: 0.001212, d2CdK2: 76.805810, dProbdK: 77.515512, lVol: 0.005629, E[z|S]: 0.998073</v>
      </c>
    </row>
    <row r="856" spans="9:28" x14ac:dyDescent="0.25">
      <c r="I856" s="80"/>
      <c r="AB856" s="3" t="str">
        <f ca="1"/>
        <v>T = 0.416667, k: 33, K: 0.010200, dCdT: 0.001232, d2CdK2: 77.829428, dProbdK: 76.718312, lVol: 0.005650, E[z|S]: 0.995997</v>
      </c>
    </row>
    <row r="857" spans="9:28" x14ac:dyDescent="0.25">
      <c r="I857" s="80"/>
      <c r="AB857" s="3" t="str">
        <f ca="1"/>
        <v>T = 0.416667, k: 34, K: 0.010267, dCdT: 0.001254, d2CdK2: 79.029815, dProbdK: 76.704598, lVol: 0.005669, E[z|S]: 0.993799</v>
      </c>
    </row>
    <row r="858" spans="9:28" x14ac:dyDescent="0.25">
      <c r="I858" s="80"/>
      <c r="AB858" s="3" t="str">
        <f ca="1"/>
        <v>T = 0.416667, k: 35, K: 0.010333, dCdT: 0.001276, d2CdK2: 80.315691, dProbdK: 76.828091, lVol: 0.005684, E[z|S]: 0.991541</v>
      </c>
    </row>
    <row r="859" spans="9:28" x14ac:dyDescent="0.25">
      <c r="I859" s="80"/>
      <c r="AB859" s="3" t="str">
        <f ca="1"/>
        <v>T = 0.416667, k: 36, K: 0.010398, dCdT: 0.001297, d2CdK2: 81.847798, dProbdK: 77.753368, lVol: 0.005691, E[z|S]: 0.989319</v>
      </c>
    </row>
    <row r="860" spans="9:28" x14ac:dyDescent="0.25">
      <c r="I860" s="80"/>
      <c r="AB860" s="3" t="str">
        <f ca="1"/>
        <v>T = 0.416667, k: 37, K: 0.010456, dCdT: 0.001316, d2CdK2: 83.260945, dProbdK: 83.169236, lVol: 0.005694, E[z|S]: 0.987432</v>
      </c>
    </row>
    <row r="861" spans="9:28" x14ac:dyDescent="0.25">
      <c r="I861" s="80"/>
      <c r="AB861" s="3" t="str">
        <f ca="1"/>
        <v>T = 0.416667, k: 38, K: 0.010519, dCdT: 0.001337, d2CdK2: 84.954056, dProbdK: 85.555281, lVol: 0.005693, E[z|S]: 0.985431</v>
      </c>
    </row>
    <row r="862" spans="9:28" x14ac:dyDescent="0.25">
      <c r="I862" s="80"/>
      <c r="AB862" s="3" t="str">
        <f ca="1"/>
        <v>T = 0.416667, k: 39, K: 0.010576, dCdT: 0.001356, d2CdK2: 86.447168, dProbdK: 86.268659, lVol: 0.005694, E[z|S]: 0.983591</v>
      </c>
    </row>
    <row r="863" spans="9:28" x14ac:dyDescent="0.25">
      <c r="I863" s="80"/>
      <c r="AB863" s="3" t="str">
        <f ca="1"/>
        <v>T = 0.416667, k: 40, K: 0.010635, dCdT: 0.001375, d2CdK2: 88.111849, dProbdK: 90.180547, lVol: 0.005692, E[z|S]: 0.981666</v>
      </c>
    </row>
    <row r="864" spans="9:28" x14ac:dyDescent="0.25">
      <c r="I864" s="80"/>
      <c r="AB864" s="3" t="str">
        <f ca="1"/>
        <v>T = 0.416667, k: 41, K: 0.010690, dCdT: 0.001393, d2CdK2: 89.713115, dProbdK: 91.180981, lVol: 0.005688, E[z|S]: 0.979876</v>
      </c>
    </row>
    <row r="865" spans="9:28" x14ac:dyDescent="0.25">
      <c r="I865" s="80"/>
      <c r="AB865" s="3" t="str">
        <f ca="1"/>
        <v>T = 0.416667, k: 42, K: 0.010745, dCdT: 0.001411, d2CdK2: 91.229706, dProbdK: 91.517522, lVol: 0.005687, E[z|S]: 0.978109</v>
      </c>
    </row>
    <row r="866" spans="9:28" x14ac:dyDescent="0.25">
      <c r="I866" s="80"/>
      <c r="AB866" s="3" t="str">
        <f ca="1"/>
        <v>T = 0.416667, k: 43, K: 0.010799, dCdT: 0.001429, d2CdK2: 92.576929, dProbdK: 92.965490, lVol: 0.005689, E[z|S]: 0.976426</v>
      </c>
    </row>
    <row r="867" spans="9:28" x14ac:dyDescent="0.25">
      <c r="I867" s="80"/>
      <c r="AB867" s="3" t="str">
        <f ca="1"/>
        <v>T = 0.416667, k: 44, K: 0.010855, dCdT: 0.001446, d2CdK2: 94.065651, dProbdK: 94.588949, lVol: 0.005689, E[z|S]: 0.974743</v>
      </c>
    </row>
    <row r="868" spans="9:28" x14ac:dyDescent="0.25">
      <c r="I868" s="80"/>
      <c r="AB868" s="3" t="str">
        <f ca="1"/>
        <v>T = 0.416667, k: 45, K: 0.010904, dCdT: 0.001462, d2CdK2: 95.396477, dProbdK: 97.417656, lVol: 0.005688, E[z|S]: 0.973297</v>
      </c>
    </row>
    <row r="869" spans="9:28" x14ac:dyDescent="0.25">
      <c r="I869" s="80"/>
      <c r="AB869" s="3" t="str">
        <f ca="1"/>
        <v>T = 0.416667, k: 46, K: 0.010956, dCdT: 0.001478, d2CdK2: 96.705568, dProbdK: 94.516535, lVol: 0.005690, E[z|S]: 0.971719</v>
      </c>
    </row>
    <row r="870" spans="9:28" x14ac:dyDescent="0.25">
      <c r="I870" s="80"/>
      <c r="AB870" s="3" t="str">
        <f ca="1"/>
        <v>T = 0.416667, k: 47, K: 0.011009, dCdT: 0.001495, d2CdK2: 98.164904, dProbdK: 95.126259, lVol: 0.005688, E[z|S]: 0.970192</v>
      </c>
    </row>
    <row r="871" spans="9:28" x14ac:dyDescent="0.25">
      <c r="I871" s="80"/>
      <c r="AB871" s="3" t="str">
        <f ca="1"/>
        <v>T = 0.416667, k: 48, K: 0.011061, dCdT: 0.001511, d2CdK2: 99.753394, dProbdK: 96.033277, lVol: 0.005681, E[z|S]: 0.968738</v>
      </c>
    </row>
    <row r="872" spans="9:28" x14ac:dyDescent="0.25">
      <c r="I872" s="80"/>
      <c r="AB872" s="3" t="str">
        <f ca="1"/>
        <v>T = 0.416667, k: 49, K: 0.011115, dCdT: 0.001527, d2CdK2: 101.418781, dProbdK: 97.608507, lVol: 0.005673, E[z|S]: 0.967330</v>
      </c>
    </row>
    <row r="873" spans="9:28" x14ac:dyDescent="0.25">
      <c r="I873" s="80"/>
      <c r="AB873" s="3" t="str">
        <f ca="1"/>
        <v>T = 0.416667, k: 50, K: 0.011162, dCdT: 0.001541, d2CdK2: 102.933803, dProbdK: 102.433513, lVol: 0.005665, E[z|S]: 0.966084</v>
      </c>
    </row>
    <row r="874" spans="9:28" x14ac:dyDescent="0.25">
      <c r="I874" s="80"/>
      <c r="AB874" s="3" t="str">
        <f ca="1"/>
        <v>T = 0.416667, k: 51, K: 0.011212, dCdT: 0.001556, d2CdK2: 104.527157, dProbdK: 105.183432, lVol: 0.005657, E[z|S]: 0.964712</v>
      </c>
    </row>
    <row r="875" spans="9:28" x14ac:dyDescent="0.25">
      <c r="I875" s="80"/>
      <c r="AB875" s="3" t="str">
        <f ca="1"/>
        <v>T = 0.416667, k: 52, K: 0.011259, dCdT: 0.001570, d2CdK2: 106.022596, dProbdK: 106.106991, lVol: 0.005649, E[z|S]: 0.963437</v>
      </c>
    </row>
    <row r="876" spans="9:28" x14ac:dyDescent="0.25">
      <c r="I876" s="80"/>
      <c r="AB876" s="3" t="str">
        <f ca="1"/>
        <v>T = 0.416667, k: 53, K: 0.011307, dCdT: 0.001584, d2CdK2: 107.469045, dProbdK: 107.110800, lVol: 0.005643, E[z|S]: 0.962250</v>
      </c>
    </row>
    <row r="877" spans="9:28" x14ac:dyDescent="0.25">
      <c r="I877" s="80"/>
      <c r="AB877" s="3" t="str">
        <f ca="1"/>
        <v>T = 0.416667, k: 54, K: 0.011350, dCdT: 0.001597, d2CdK2: 108.612340, dProbdK: 108.385636, lVol: 0.005641, E[z|S]: 0.961231</v>
      </c>
    </row>
    <row r="878" spans="9:28" x14ac:dyDescent="0.25">
      <c r="I878" s="80"/>
      <c r="AB878" s="3" t="str">
        <f ca="1"/>
        <v>T = 0.416667, k: 55, K: 0.011396, dCdT: 0.001609, d2CdK2: 109.620754, dProbdK: 107.624144, lVol: 0.005643, E[z|S]: 0.960233</v>
      </c>
    </row>
    <row r="879" spans="9:28" x14ac:dyDescent="0.25">
      <c r="I879" s="80"/>
      <c r="AB879" s="3" t="str">
        <f ca="1"/>
        <v>T = 0.416667, k: 56, K: 0.011443, dCdT: 0.001622, d2CdK2: 110.755004, dProbdK: 119.520156, lVol: 0.005642, E[z|S]: 0.959367</v>
      </c>
    </row>
    <row r="880" spans="9:28" x14ac:dyDescent="0.25">
      <c r="I880" s="80"/>
      <c r="AB880" s="3" t="str">
        <f ca="1"/>
        <v>T = 0.416667, k: 57, K: 0.011483, dCdT: 0.001633, d2CdK2: 111.544579, dProbdK: 124.438052, lVol: 0.005644, E[z|S]: 0.958620</v>
      </c>
    </row>
    <row r="881" spans="9:28" x14ac:dyDescent="0.25">
      <c r="I881" s="80"/>
      <c r="AB881" s="3" t="str">
        <f ca="1"/>
        <v>T = 0.416667, k: 58, K: 0.011523, dCdT: 0.001643, d2CdK2: 112.147003, dProbdK: 115.136750, lVol: 0.005651, E[z|S]: 0.957828</v>
      </c>
    </row>
    <row r="882" spans="9:28" x14ac:dyDescent="0.25">
      <c r="I882" s="80"/>
      <c r="AB882" s="3" t="str">
        <f ca="1"/>
        <v>T = 0.416667, k: 59, K: 0.011568, dCdT: 0.001654, d2CdK2: 112.708235, dProbdK: 110.772848, lVol: 0.005662, E[z|S]: 0.956931</v>
      </c>
    </row>
    <row r="883" spans="9:28" x14ac:dyDescent="0.25">
      <c r="I883" s="80"/>
      <c r="AB883" s="3" t="str">
        <f ca="1"/>
        <v>T = 0.416667, k: 60, K: 0.011613, dCdT: 0.001665, d2CdK2: 113.179384, dProbdK: 111.033563, lVol: 0.005674, E[z|S]: 0.956087</v>
      </c>
    </row>
    <row r="884" spans="9:28" x14ac:dyDescent="0.25">
      <c r="I884" s="80"/>
      <c r="AB884" s="3" t="str">
        <f ca="1"/>
        <v>T = 0.416667, k: 61, K: 0.011656, dCdT: 0.001675, d2CdK2: 113.604145, dProbdK: 115.203471, lVol: 0.005685, E[z|S]: 0.955318</v>
      </c>
    </row>
    <row r="885" spans="9:28" x14ac:dyDescent="0.25">
      <c r="I885" s="80"/>
      <c r="AB885" s="3" t="str">
        <f ca="1"/>
        <v>T = 0.416667, k: 62, K: 0.011700, dCdT: 0.001685, d2CdK2: 113.961492, dProbdK: 110.363887, lVol: 0.005697, E[z|S]: 0.954571</v>
      </c>
    </row>
    <row r="886" spans="9:28" x14ac:dyDescent="0.25">
      <c r="I886" s="80"/>
      <c r="AB886" s="3" t="str">
        <f ca="1"/>
        <v>T = 0.416667, k: 63, K: 0.011747, dCdT: 0.001696, d2CdK2: 114.328255, dProbdK: 105.837261, lVol: 0.005710, E[z|S]: 0.953845</v>
      </c>
    </row>
    <row r="887" spans="9:28" x14ac:dyDescent="0.25">
      <c r="I887" s="80"/>
      <c r="AB887" s="3" t="str">
        <f ca="1"/>
        <v>T = 0.416667, k: 64, K: 0.011795, dCdT: 0.001707, d2CdK2: 114.890089, dProbdK: 109.012961, lVol: 0.005719, E[z|S]: 0.953175</v>
      </c>
    </row>
    <row r="888" spans="9:28" x14ac:dyDescent="0.25">
      <c r="I888" s="80"/>
      <c r="AB888" s="3" t="str">
        <f ca="1"/>
        <v>T = 0.416667, k: 65, K: 0.011839, dCdT: 0.001717, d2CdK2: 115.453215, dProbdK: 118.440983, lVol: 0.005724, E[z|S]: 0.952657</v>
      </c>
    </row>
    <row r="889" spans="9:28" x14ac:dyDescent="0.25">
      <c r="I889" s="80"/>
      <c r="AB889" s="3" t="str">
        <f ca="1"/>
        <v>T = 0.416667, k: 66, K: 0.011881, dCdT: 0.001726, d2CdK2: 116.015027, dProbdK: 119.874338, lVol: 0.005729, E[z|S]: 0.952160</v>
      </c>
    </row>
    <row r="890" spans="9:28" x14ac:dyDescent="0.25">
      <c r="I890" s="80"/>
      <c r="AB890" s="3" t="str">
        <f ca="1"/>
        <v>T = 0.416667, k: 67, K: 0.011922, dCdT: 0.001735, d2CdK2: 116.474275, dProbdK: 119.511847, lVol: 0.005735, E[z|S]: 0.951659</v>
      </c>
    </row>
    <row r="891" spans="9:28" x14ac:dyDescent="0.25">
      <c r="I891" s="81"/>
      <c r="AB891" s="3" t="str">
        <f ca="1"/>
        <v>T = 0.416667, k: 68, K: 0.011966, dCdT: 0.001744, d2CdK2: 116.939005, dProbdK: 119.093818, lVol: 0.005742, E[z|S]: 0.951141</v>
      </c>
    </row>
    <row r="892" spans="9:28" x14ac:dyDescent="0.25">
      <c r="I892" s="80"/>
      <c r="AB892" s="3" t="str">
        <f ca="1"/>
        <v>T = 0.416667, k: 69, K: 0.012007, dCdT: 0.001752, d2CdK2: 117.443312, dProbdK: 119.208380, lVol: 0.005746, E[z|S]: 0.950660</v>
      </c>
    </row>
    <row r="893" spans="9:28" x14ac:dyDescent="0.25">
      <c r="I893" s="80"/>
      <c r="AB893" s="3" t="str">
        <f ca="1"/>
        <v>T = 0.416667, k: 70, K: 0.012049, dCdT: 0.001761, d2CdK2: 118.005213, dProbdK: 121.979647, lVol: 0.005749, E[z|S]: 0.950203</v>
      </c>
    </row>
    <row r="894" spans="9:28" x14ac:dyDescent="0.25">
      <c r="I894" s="80"/>
      <c r="AB894" s="3" t="str">
        <f ca="1"/>
        <v>T = 0.416667, k: 71, K: 0.012090, dCdT: 0.001768, d2CdK2: 118.555278, dProbdK: 122.056089, lVol: 0.005750, E[z|S]: 0.949877</v>
      </c>
    </row>
    <row r="895" spans="9:28" x14ac:dyDescent="0.25">
      <c r="I895" s="80"/>
      <c r="AB895" s="3" t="str">
        <f ca="1"/>
        <v>T = 0.416667, k: 72, K: 0.012131, dCdT: 0.001776, d2CdK2: 119.022524, dProbdK: 121.899937, lVol: 0.005753, E[z|S]: 0.949579</v>
      </c>
    </row>
    <row r="896" spans="9:28" x14ac:dyDescent="0.25">
      <c r="I896" s="80"/>
      <c r="AB896" s="3" t="str">
        <f ca="1"/>
        <v>T = 0.416667, k: 73, K: 0.012174, dCdT: 0.001784, d2CdK2: 119.534153, dProbdK: 116.757606, lVol: 0.005755, E[z|S]: 0.949348</v>
      </c>
    </row>
    <row r="897" spans="9:28" x14ac:dyDescent="0.25">
      <c r="I897" s="80"/>
      <c r="AB897" s="3" t="str">
        <f ca="1"/>
        <v>T = 0.416667, k: 74, K: 0.012216, dCdT: 0.001791, d2CdK2: 120.074349, dProbdK: 123.052128, lVol: 0.005755, E[z|S]: 0.949135</v>
      </c>
    </row>
    <row r="898" spans="9:28" x14ac:dyDescent="0.25">
      <c r="I898" s="80"/>
      <c r="AB898" s="3" t="str">
        <f ca="1"/>
        <v>T = 0.416667, k: 75, K: 0.012255, dCdT: 0.001798, d2CdK2: 120.528152, dProbdK: 124.957768, lVol: 0.005756, E[z|S]: 0.948940</v>
      </c>
    </row>
    <row r="899" spans="9:28" x14ac:dyDescent="0.25">
      <c r="I899" s="80"/>
      <c r="AB899" s="3" t="str">
        <f ca="1"/>
        <v>T = 0.416667, k: 76, K: 0.012296, dCdT: 0.001805, d2CdK2: 120.823417, dProbdK: 117.092753, lVol: 0.005761, E[z|S]: 0.948738</v>
      </c>
    </row>
    <row r="900" spans="9:28" x14ac:dyDescent="0.25">
      <c r="I900" s="80"/>
      <c r="AB900" s="3" t="str">
        <f ca="1"/>
        <v>T = 0.416667, k: 77, K: 0.012340, dCdT: 0.001812, d2CdK2: 121.256081, dProbdK: 115.096380, lVol: 0.005764, E[z|S]: 0.948511</v>
      </c>
    </row>
    <row r="901" spans="9:28" x14ac:dyDescent="0.25">
      <c r="I901" s="80"/>
      <c r="AB901" s="3" t="str">
        <f ca="1"/>
        <v>T = 0.416667, k: 78, K: 0.012383, dCdT: 0.001819, d2CdK2: 121.801014, dProbdK: 117.434400, lVol: 0.005763, E[z|S]: 0.948337</v>
      </c>
    </row>
    <row r="902" spans="9:28" x14ac:dyDescent="0.25">
      <c r="I902" s="80"/>
      <c r="AB902" s="3" t="str">
        <f ca="1"/>
        <v>T = 0.416667, k: 79, K: 0.012425, dCdT: 0.001826, d2CdK2: 122.420998, dProbdK: 124.309999, lVol: 0.005760, E[z|S]: 0.948238</v>
      </c>
    </row>
    <row r="903" spans="9:28" x14ac:dyDescent="0.25">
      <c r="I903" s="80"/>
      <c r="AB903" s="3" t="str">
        <f ca="1"/>
        <v>T = 0.416667, k: 80, K: 0.012464, dCdT: 0.001832, d2CdK2: 123.115989, dProbdK: 127.420946, lVol: 0.005753, E[z|S]: 0.948158</v>
      </c>
    </row>
    <row r="904" spans="9:28" x14ac:dyDescent="0.25">
      <c r="I904" s="80"/>
      <c r="AB904" s="3" t="str">
        <f ca="1"/>
        <v>T = 0.416667, k: 81, K: 0.012503, dCdT: 0.001838, d2CdK2: 123.824002, dProbdK: 124.019748, lVol: 0.005746, E[z|S]: 0.948110</v>
      </c>
    </row>
    <row r="905" spans="9:28" x14ac:dyDescent="0.25">
      <c r="I905" s="80"/>
      <c r="AB905" s="3" t="str">
        <f ca="1"/>
        <v>T = 0.416667, k: 82, K: 0.012545, dCdT: 0.001844, d2CdK2: 124.566566, dProbdK: 119.258468, lVol: 0.005739, E[z|S]: 0.948083</v>
      </c>
    </row>
    <row r="906" spans="9:28" x14ac:dyDescent="0.25">
      <c r="I906" s="80"/>
      <c r="AB906" s="3" t="str">
        <f ca="1"/>
        <v>T = 0.416667, k: 83, K: 0.012586, dCdT: 0.001849, d2CdK2: 125.256515, dProbdK: 123.308901, lVol: 0.005732, E[z|S]: 0.948109</v>
      </c>
    </row>
    <row r="907" spans="9:28" x14ac:dyDescent="0.25">
      <c r="I907" s="80"/>
      <c r="AB907" s="3" t="str">
        <f ca="1"/>
        <v>T = 0.416667, k: 84, K: 0.012622, dCdT: 0.001854, d2CdK2: 125.938140, dProbdK: 124.876319, lVol: 0.005723, E[z|S]: 0.948151</v>
      </c>
    </row>
    <row r="908" spans="9:28" x14ac:dyDescent="0.25">
      <c r="I908" s="80"/>
      <c r="AB908" s="3" t="str">
        <f ca="1"/>
        <v>T = 0.416667, k: 85, K: 0.012661, dCdT: 0.001859, d2CdK2: 126.639685, dProbdK: 123.720239, lVol: 0.005715, E[z|S]: 0.948242</v>
      </c>
    </row>
    <row r="909" spans="9:28" x14ac:dyDescent="0.25">
      <c r="I909" s="80"/>
      <c r="AB909" s="3" t="str">
        <f ca="1"/>
        <v>T = 0.416667, k: 86, K: 0.012702, dCdT: 0.001864, d2CdK2: 127.224411, dProbdK: 124.408291, lVol: 0.005709, E[z|S]: 0.948324</v>
      </c>
    </row>
    <row r="910" spans="9:28" x14ac:dyDescent="0.25">
      <c r="I910" s="80"/>
      <c r="AB910" s="3" t="str">
        <f ca="1"/>
        <v>T = 0.416667, k: 87, K: 0.012741, dCdT: 0.001869, d2CdK2: 127.806785, dProbdK: 126.447353, lVol: 0.005702, E[z|S]: 0.948426</v>
      </c>
    </row>
    <row r="911" spans="9:28" x14ac:dyDescent="0.25">
      <c r="I911" s="80"/>
      <c r="AB911" s="3" t="str">
        <f ca="1"/>
        <v>T = 0.416667, k: 88, K: 0.012780, dCdT: 0.001873, d2CdK2: 128.429686, dProbdK: 126.558182, lVol: 0.005694, E[z|S]: 0.948559</v>
      </c>
    </row>
    <row r="912" spans="9:28" x14ac:dyDescent="0.25">
      <c r="I912" s="80"/>
      <c r="AB912" s="3" t="str">
        <f ca="1"/>
        <v>T = 0.416667, k: 89, K: 0.012818, dCdT: 0.001877, d2CdK2: 128.862500, dProbdK: 129.120209, lVol: 0.005690, E[z|S]: 0.948665</v>
      </c>
    </row>
    <row r="913" spans="9:28" x14ac:dyDescent="0.25">
      <c r="I913" s="80"/>
      <c r="AB913" s="3" t="str">
        <f ca="1"/>
        <v>T = 0.416667, k: 90, K: 0.012858, dCdT: 0.001881, d2CdK2: 129.161942, dProbdK: 131.628975, lVol: 0.005689, E[z|S]: 0.948718</v>
      </c>
    </row>
    <row r="914" spans="9:28" x14ac:dyDescent="0.25">
      <c r="I914" s="80"/>
      <c r="AB914" s="3" t="str">
        <f ca="1"/>
        <v>T = 0.416667, k: 91, K: 0.012894, dCdT: 0.001885, d2CdK2: 129.398650, dProbdK: 142.504788, lVol: 0.005689, E[z|S]: 0.948748</v>
      </c>
    </row>
    <row r="915" spans="9:28" x14ac:dyDescent="0.25">
      <c r="I915" s="80"/>
      <c r="AB915" s="3" t="str">
        <f ca="1"/>
        <v>T = 0.416667, k: 92, K: 0.012928, dCdT: 0.001888, d2CdK2: 129.473169, dProbdK: 136.550732, lVol: 0.005691, E[z|S]: 0.948790</v>
      </c>
    </row>
    <row r="916" spans="9:28" x14ac:dyDescent="0.25">
      <c r="I916" s="80"/>
      <c r="AB916" s="3" t="str">
        <f ca="1"/>
        <v>T = 0.416667, k: 93, K: 0.012966, dCdT: 0.001891, d2CdK2: 129.455862, dProbdK: 132.656544, lVol: 0.005696, E[z|S]: 0.948839</v>
      </c>
    </row>
    <row r="917" spans="9:28" x14ac:dyDescent="0.25">
      <c r="I917" s="80"/>
      <c r="AB917" s="3" t="str">
        <f ca="1"/>
        <v>T = 0.416667, k: 94, K: 0.013003, dCdT: 0.001893, d2CdK2: 129.409679, dProbdK: 131.247228, lVol: 0.005700, E[z|S]: 0.948913</v>
      </c>
    </row>
    <row r="918" spans="9:28" x14ac:dyDescent="0.25">
      <c r="I918" s="80"/>
      <c r="AB918" s="3" t="str">
        <f ca="1"/>
        <v>T = 0.416667, k: 95, K: 0.013043, dCdT: 0.001896, d2CdK2: 129.371990, dProbdK: 134.385253, lVol: 0.005704, E[z|S]: 0.949063</v>
      </c>
    </row>
    <row r="919" spans="9:28" x14ac:dyDescent="0.25">
      <c r="I919" s="80"/>
      <c r="AB919" s="3" t="str">
        <f ca="1"/>
        <v>T = 0.416667, k: 96, K: 0.013080, dCdT: 0.001898, d2CdK2: 129.385303, dProbdK: 134.608406, lVol: 0.005706, E[z|S]: 0.949184</v>
      </c>
    </row>
    <row r="920" spans="9:28" x14ac:dyDescent="0.25">
      <c r="I920" s="80"/>
      <c r="AB920" s="3" t="str">
        <f ca="1"/>
        <v>T = 0.416667, k: 97, K: 0.013117, dCdT: 0.001900, d2CdK2: 129.263656, dProbdK: 133.453709, lVol: 0.005711, E[z|S]: 0.949285</v>
      </c>
    </row>
    <row r="921" spans="9:28" x14ac:dyDescent="0.25">
      <c r="I921" s="80"/>
      <c r="AB921" s="3" t="str">
        <f ca="1"/>
        <v>T = 0.416667, k: 98, K: 0.013159, dCdT: 0.001901, d2CdK2: 129.173726, dProbdK: 123.006036, lVol: 0.005715, E[z|S]: 0.949401</v>
      </c>
    </row>
    <row r="922" spans="9:28" x14ac:dyDescent="0.25">
      <c r="I922" s="80"/>
      <c r="AB922" s="3" t="str">
        <f ca="1"/>
        <v>T = 0.416667, k: 99, K: 0.013198, dCdT: 0.001903, d2CdK2: 129.210666, dProbdK: 128.555363, lVol: 0.005716, E[z|S]: 0.949518</v>
      </c>
    </row>
    <row r="923" spans="9:28" x14ac:dyDescent="0.25">
      <c r="I923" s="80"/>
      <c r="AB923" s="3" t="str">
        <f ca="1"/>
        <v>T = 0.416667, k: 100, K: 0.013235, dCdT: 0.001905, d2CdK2: 129.162710, dProbdK: 129.169364, lVol: 0.005719, E[z|S]: 0.949618</v>
      </c>
    </row>
    <row r="924" spans="9:28" x14ac:dyDescent="0.25">
      <c r="I924" s="80"/>
      <c r="AB924" s="3" t="str">
        <f ca="1"/>
        <v>T = 0.416667, k: 101, K: 0.013275, dCdT: 0.001906, d2CdK2: 129.130904, dProbdK: 120.520069, lVol: 0.005721, E[z|S]: 0.949708</v>
      </c>
    </row>
    <row r="925" spans="9:28" x14ac:dyDescent="0.25">
      <c r="I925" s="80"/>
      <c r="AB925" s="3" t="str">
        <f ca="1"/>
        <v>T = 0.416667, k: 102, K: 0.013319, dCdT: 0.001907, d2CdK2: 129.297840, dProbdK: 126.051023, lVol: 0.005719, E[z|S]: 0.949801</v>
      </c>
    </row>
    <row r="926" spans="9:28" x14ac:dyDescent="0.25">
      <c r="I926" s="80"/>
      <c r="AB926" s="3" t="str">
        <f ca="1"/>
        <v>T = 0.416667, k: 103, K: 0.013357, dCdT: 0.001908, d2CdK2: 129.518884, dProbdK: 135.109779, lVol: 0.005715, E[z|S]: 0.949887</v>
      </c>
    </row>
    <row r="927" spans="9:28" x14ac:dyDescent="0.25">
      <c r="I927" s="80"/>
      <c r="AB927" s="3" t="str">
        <f ca="1"/>
        <v>T = 0.416667, k: 104, K: 0.013393, dCdT: 0.001909, d2CdK2: 129.683060, dProbdK: 134.814971, lVol: 0.005712, E[z|S]: 0.950007</v>
      </c>
    </row>
    <row r="928" spans="9:28" x14ac:dyDescent="0.25">
      <c r="I928" s="80"/>
      <c r="AB928" s="3" t="str">
        <f ca="1"/>
        <v>T = 0.416667, k: 105, K: 0.013430, dCdT: 0.001910, d2CdK2: 129.908789, dProbdK: 135.361849, lVol: 0.005707, E[z|S]: 0.950152</v>
      </c>
    </row>
    <row r="929" spans="9:28" x14ac:dyDescent="0.25">
      <c r="I929" s="80"/>
      <c r="AB929" s="3" t="str">
        <f ca="1"/>
        <v>T = 0.416667, k: 106, K: 0.013465, dCdT: 0.001910, d2CdK2: 130.019939, dProbdK: 138.351714, lVol: 0.005704, E[z|S]: 0.950261</v>
      </c>
    </row>
    <row r="930" spans="9:28" x14ac:dyDescent="0.25">
      <c r="I930" s="80"/>
      <c r="AB930" s="3" t="str">
        <f ca="1"/>
        <v>T = 0.416667, k: 107, K: 0.013502, dCdT: 0.001910, d2CdK2: 130.030608, dProbdK: 129.796961, lVol: 0.005703, E[z|S]: 0.950396</v>
      </c>
    </row>
    <row r="931" spans="9:28" x14ac:dyDescent="0.25">
      <c r="I931" s="80"/>
      <c r="AB931" s="3" t="str">
        <f ca="1"/>
        <v>T = 0.416667, k: 108, K: 0.013541, dCdT: 0.001909, d2CdK2: 129.978204, dProbdK: 130.894238, lVol: 0.005702, E[z|S]: 0.950546</v>
      </c>
    </row>
    <row r="932" spans="9:28" x14ac:dyDescent="0.25">
      <c r="I932" s="80"/>
      <c r="AB932" s="3" t="str">
        <f ca="1"/>
        <v>T = 0.416667, k: 109, K: 0.013579, dCdT: 0.001909, d2CdK2: 129.889056, dProbdK: 132.316488, lVol: 0.005703, E[z|S]: 0.950628</v>
      </c>
    </row>
    <row r="933" spans="9:28" x14ac:dyDescent="0.25">
      <c r="I933" s="80"/>
      <c r="AB933" s="3" t="str">
        <f ca="1"/>
        <v>T = 0.416667, k: 110, K: 0.013616, dCdT: 0.001908, d2CdK2: 129.829288, dProbdK: 131.916230, lVol: 0.005702, E[z|S]: 0.950717</v>
      </c>
    </row>
    <row r="934" spans="9:28" x14ac:dyDescent="0.25">
      <c r="I934" s="80"/>
      <c r="AB934" s="3" t="str">
        <f ca="1"/>
        <v>T = 0.416667, k: 111, K: 0.013654, dCdT: 0.001907, d2CdK2: 129.700874, dProbdK: 130.202674, lVol: 0.005703, E[z|S]: 0.950795</v>
      </c>
    </row>
    <row r="935" spans="9:28" x14ac:dyDescent="0.25">
      <c r="I935" s="80"/>
      <c r="AB935" s="3" t="str">
        <f ca="1"/>
        <v>T = 0.416667, k: 112, K: 0.013691, dCdT: 0.001905, d2CdK2: 129.419957, dProbdK: 131.304189, lVol: 0.005706, E[z|S]: 0.950912</v>
      </c>
    </row>
    <row r="936" spans="9:28" x14ac:dyDescent="0.25">
      <c r="I936" s="80"/>
      <c r="AB936" s="3" t="str">
        <f ca="1"/>
        <v>T = 0.416667, k: 113, K: 0.013732, dCdT: 0.001903, d2CdK2: 129.179435, dProbdK: 129.455488, lVol: 0.005707, E[z|S]: 0.951096</v>
      </c>
    </row>
    <row r="937" spans="9:28" x14ac:dyDescent="0.25">
      <c r="I937" s="80"/>
      <c r="AB937" s="3" t="str">
        <f ca="1"/>
        <v>T = 0.416667, k: 114, K: 0.013767, dCdT: 0.001901, d2CdK2: 128.915967, dProbdK: 127.109472, lVol: 0.005709, E[z|S]: 0.951252</v>
      </c>
    </row>
    <row r="938" spans="9:28" x14ac:dyDescent="0.25">
      <c r="I938" s="80"/>
      <c r="AB938" s="3" t="str">
        <f ca="1"/>
        <v>T = 0.416667, k: 115, K: 0.013807, dCdT: 0.001899, d2CdK2: 128.376306, dProbdK: 127.091903, lVol: 0.005716, E[z|S]: 0.951470</v>
      </c>
    </row>
    <row r="939" spans="9:28" x14ac:dyDescent="0.25">
      <c r="I939" s="80"/>
      <c r="AB939" s="3" t="str">
        <f ca="1"/>
        <v>T = 0.416667, k: 116, K: 0.013845, dCdT: 0.001896, d2CdK2: 127.778157, dProbdK: 130.340814, lVol: 0.005724, E[z|S]: 0.951694</v>
      </c>
    </row>
    <row r="940" spans="9:28" x14ac:dyDescent="0.25">
      <c r="I940" s="80"/>
      <c r="AB940" s="3" t="str">
        <f ca="1"/>
        <v>T = 0.416667, k: 117, K: 0.013882, dCdT: 0.001893, d2CdK2: 127.148317, dProbdK: 128.380070, lVol: 0.005733, E[z|S]: 0.951919</v>
      </c>
    </row>
    <row r="941" spans="9:28" x14ac:dyDescent="0.25">
      <c r="I941" s="80"/>
      <c r="AB941" s="3" t="str">
        <f ca="1"/>
        <v>T = 0.416667, k: 118, K: 0.013921, dCdT: 0.001890, d2CdK2: 126.432362, dProbdK: 120.711480, lVol: 0.005742, E[z|S]: 0.952192</v>
      </c>
    </row>
    <row r="942" spans="9:28" x14ac:dyDescent="0.25">
      <c r="I942" s="80"/>
      <c r="AB942" s="3" t="str">
        <f ca="1"/>
        <v>T = 0.416667, k: 119, K: 0.013963, dCdT: 0.001886, d2CdK2: 125.794965, dProbdK: 122.382005, lVol: 0.005749, E[z|S]: 0.952524</v>
      </c>
    </row>
    <row r="943" spans="9:28" x14ac:dyDescent="0.25">
      <c r="I943" s="80"/>
      <c r="AB943" s="3" t="str">
        <f ca="1"/>
        <v>T = 0.416667, k: 120, K: 0.014002, dCdT: 0.001882, d2CdK2: 125.296113, dProbdK: 127.731660, lVol: 0.005752, E[z|S]: 0.952834</v>
      </c>
    </row>
    <row r="944" spans="9:28" x14ac:dyDescent="0.25">
      <c r="I944" s="80"/>
      <c r="AB944" s="3" t="str">
        <f ca="1"/>
        <v>T = 0.416667, k: 121, K: 0.014040, dCdT: 0.001878, d2CdK2: 124.690432, dProbdK: 126.243836, lVol: 0.005759, E[z|S]: 0.953096</v>
      </c>
    </row>
    <row r="945" spans="9:28" x14ac:dyDescent="0.25">
      <c r="I945" s="80"/>
      <c r="AB945" s="3" t="str">
        <f ca="1"/>
        <v>T = 0.416667, k: 122, K: 0.014079, dCdT: 0.001874, d2CdK2: 124.024188, dProbdK: 126.101564, lVol: 0.005766, E[z|S]: 0.953330</v>
      </c>
    </row>
    <row r="946" spans="9:28" x14ac:dyDescent="0.25">
      <c r="I946" s="80"/>
      <c r="AB946" s="3" t="str">
        <f ca="1"/>
        <v>T = 0.416667, k: 123, K: 0.014118, dCdT: 0.001869, d2CdK2: 123.273326, dProbdK: 126.109002, lVol: 0.005775, E[z|S]: 0.953565</v>
      </c>
    </row>
    <row r="947" spans="9:28" x14ac:dyDescent="0.25">
      <c r="I947" s="80"/>
      <c r="AB947" s="3" t="str">
        <f ca="1"/>
        <v>T = 0.416667, k: 124, K: 0.014160, dCdT: 0.001864, d2CdK2: 122.441693, dProbdK: 126.176361, lVol: 0.005784, E[z|S]: 0.953858</v>
      </c>
    </row>
    <row r="948" spans="9:28" x14ac:dyDescent="0.25">
      <c r="I948" s="80"/>
      <c r="AB948" s="3" t="str">
        <f ca="1"/>
        <v>T = 0.416667, k: 125, K: 0.014198, dCdT: 0.001859, d2CdK2: 121.719994, dProbdK: 127.801085, lVol: 0.005791, E[z|S]: 0.954200</v>
      </c>
    </row>
    <row r="949" spans="9:28" x14ac:dyDescent="0.25">
      <c r="I949" s="80"/>
      <c r="AB949" s="3" t="str">
        <f ca="1"/>
        <v>T = 0.416667, k: 126, K: 0.014237, dCdT: 0.001853, d2CdK2: 120.805800, dProbdK: 119.025897, lVol: 0.005802, E[z|S]: 0.954534</v>
      </c>
    </row>
    <row r="950" spans="9:28" x14ac:dyDescent="0.25">
      <c r="I950" s="80"/>
      <c r="AB950" s="3" t="str">
        <f ca="1"/>
        <v>T = 0.416667, k: 127, K: 0.014279, dCdT: 0.001847, d2CdK2: 119.929726, dProbdK: 114.178571, lVol: 0.005811, E[z|S]: 0.954867</v>
      </c>
    </row>
    <row r="951" spans="9:28" x14ac:dyDescent="0.25">
      <c r="I951" s="80"/>
      <c r="AB951" s="3" t="str">
        <f ca="1"/>
        <v>T = 0.416667, k: 128, K: 0.014323, dCdT: 0.001840, d2CdK2: 119.124807, dProbdK: 116.231302, lVol: 0.005818, E[z|S]: 0.955294</v>
      </c>
    </row>
    <row r="952" spans="9:28" x14ac:dyDescent="0.25">
      <c r="I952" s="80"/>
      <c r="AB952" s="3" t="str">
        <f ca="1"/>
        <v>T = 0.416667, k: 129, K: 0.014364, dCdT: 0.001833, d2CdK2: 118.357472, dProbdK: 120.902950, lVol: 0.005823, E[z|S]: 0.955795</v>
      </c>
    </row>
    <row r="953" spans="9:28" x14ac:dyDescent="0.25">
      <c r="I953" s="80"/>
      <c r="AB953" s="3" t="str">
        <f ca="1"/>
        <v>T = 0.416667, k: 130, K: 0.014404, dCdT: 0.001827, d2CdK2: 117.557981, dProbdK: 120.355364, lVol: 0.005829, E[z|S]: 0.956274</v>
      </c>
    </row>
    <row r="954" spans="9:28" x14ac:dyDescent="0.25">
      <c r="I954" s="80"/>
      <c r="AB954" s="3" t="str">
        <f ca="1"/>
        <v>T = 0.416667, k: 131, K: 0.014446, dCdT: 0.001819, d2CdK2: 116.637769, dProbdK: 118.829659, lVol: 0.005838, E[z|S]: 0.956742</v>
      </c>
    </row>
    <row r="955" spans="9:28" x14ac:dyDescent="0.25">
      <c r="I955" s="80"/>
      <c r="AB955" s="3" t="str">
        <f ca="1"/>
        <v>T = 0.416667, k: 132, K: 0.014487, dCdT: 0.001812, d2CdK2: 115.538094, dProbdK: 116.006529, lVol: 0.005850, E[z|S]: 0.957264</v>
      </c>
    </row>
    <row r="956" spans="9:28" x14ac:dyDescent="0.25">
      <c r="I956" s="80"/>
      <c r="AB956" s="3" t="str">
        <f ca="1"/>
        <v>T = 0.416667, k: 133, K: 0.014533, dCdT: 0.001803, d2CdK2: 114.393557, dProbdK: 113.259938, lVol: 0.005862, E[z|S]: 0.957798</v>
      </c>
    </row>
    <row r="957" spans="9:28" x14ac:dyDescent="0.25">
      <c r="I957" s="80"/>
      <c r="AB957" s="3" t="str">
        <f ca="1"/>
        <v>T = 0.416667, k: 134, K: 0.014573, dCdT: 0.001795, d2CdK2: 113.335521, dProbdK: 110.910042, lVol: 0.005873, E[z|S]: 0.958296</v>
      </c>
    </row>
    <row r="958" spans="9:28" x14ac:dyDescent="0.25">
      <c r="I958" s="80"/>
      <c r="AB958" s="3" t="str">
        <f ca="1"/>
        <v>T = 0.416667, k: 135, K: 0.014619, dCdT: 0.001786, d2CdK2: 112.201399, dProbdK: 111.219000, lVol: 0.005884, E[z|S]: 0.958936</v>
      </c>
    </row>
    <row r="959" spans="9:28" x14ac:dyDescent="0.25">
      <c r="I959" s="80"/>
      <c r="AB959" s="3" t="str">
        <f ca="1"/>
        <v>T = 0.416667, k: 136, K: 0.014663, dCdT: 0.001777, d2CdK2: 111.207531, dProbdK: 111.269596, lVol: 0.005892, E[z|S]: 0.959514</v>
      </c>
    </row>
    <row r="960" spans="9:28" x14ac:dyDescent="0.25">
      <c r="I960" s="80"/>
      <c r="AB960" s="3" t="str">
        <f ca="1"/>
        <v>T = 0.416667, k: 137, K: 0.014708, dCdT: 0.001768, d2CdK2: 110.185044, dProbdK: 111.023126, lVol: 0.005900, E[z|S]: 0.960154</v>
      </c>
    </row>
    <row r="961" spans="9:28" x14ac:dyDescent="0.25">
      <c r="I961" s="80"/>
      <c r="AB961" s="3" t="str">
        <f ca="1"/>
        <v>T = 0.416667, k: 138, K: 0.014747, dCdT: 0.001759, d2CdK2: 109.363115, dProbdK: 109.265534, lVol: 0.005904, E[z|S]: 0.960778</v>
      </c>
    </row>
    <row r="962" spans="9:28" x14ac:dyDescent="0.25">
      <c r="I962" s="80"/>
      <c r="AB962" s="3" t="str">
        <f ca="1"/>
        <v>T = 0.416667, k: 139, K: 0.014794, dCdT: 0.001749, d2CdK2: 108.185353, dProbdK: 108.220924, lVol: 0.005913, E[z|S]: 0.961549</v>
      </c>
    </row>
    <row r="963" spans="9:28" x14ac:dyDescent="0.25">
      <c r="I963" s="80"/>
      <c r="AB963" s="3" t="str">
        <f ca="1"/>
        <v>T = 0.416667, k: 140, K: 0.014839, dCdT: 0.001739, d2CdK2: 107.025138, dProbdK: 105.811007, lVol: 0.005923, E[z|S]: 0.962327</v>
      </c>
    </row>
    <row r="964" spans="9:28" x14ac:dyDescent="0.25">
      <c r="I964" s="80"/>
      <c r="AB964" s="3" t="str">
        <f ca="1"/>
        <v>T = 0.416667, k: 141, K: 0.014887, dCdT: 0.001727, d2CdK2: 105.799672, dProbdK: 104.745122, lVol: 0.005933, E[z|S]: 0.963205</v>
      </c>
    </row>
    <row r="965" spans="9:28" x14ac:dyDescent="0.25">
      <c r="I965" s="80"/>
      <c r="AB965" s="3" t="str">
        <f ca="1"/>
        <v>T = 0.416667, k: 142, K: 0.014933, dCdT: 0.001716, d2CdK2: 104.671172, dProbdK: 105.026133, lVol: 0.005940, E[z|S]: 0.964039</v>
      </c>
    </row>
    <row r="966" spans="9:28" x14ac:dyDescent="0.25">
      <c r="I966" s="80"/>
      <c r="AB966" s="3" t="str">
        <f ca="1"/>
        <v>T = 0.416667, k: 143, K: 0.014981, dCdT: 0.001705, d2CdK2: 103.565731, dProbdK: 97.541353, lVol: 0.005945, E[z|S]: 0.965033</v>
      </c>
    </row>
    <row r="967" spans="9:28" x14ac:dyDescent="0.25">
      <c r="I967" s="80"/>
      <c r="AB967" s="3" t="str">
        <f ca="1"/>
        <v>T = 0.416667, k: 144, K: 0.015036, dCdT: 0.001691, d2CdK2: 102.475870, dProbdK: 102.481731, lVol: 0.005946, E[z|S]: 0.966241</v>
      </c>
    </row>
    <row r="968" spans="9:28" x14ac:dyDescent="0.25">
      <c r="I968" s="80"/>
      <c r="AB968" s="3" t="str">
        <f ca="1"/>
        <v>T = 0.416667, k: 145, K: 0.015081, dCdT: 0.001680, d2CdK2: 101.731930, dProbdK: 104.388162, lVol: 0.005942, E[z|S]: 0.967308</v>
      </c>
    </row>
    <row r="969" spans="9:28" x14ac:dyDescent="0.25">
      <c r="I969" s="80"/>
      <c r="AB969" s="3" t="str">
        <f ca="1"/>
        <v>T = 0.416667, k: 146, K: 0.015128, dCdT: 0.001669, d2CdK2: 100.770823, dProbdK: 105.584111, lVol: 0.005942, E[z|S]: 0.968411</v>
      </c>
    </row>
    <row r="970" spans="9:28" x14ac:dyDescent="0.25">
      <c r="I970" s="80"/>
      <c r="AB970" s="3" t="str">
        <f ca="1"/>
        <v>T = 0.416667, k: 147, K: 0.015174, dCdT: 0.001657, d2CdK2: 99.704446, dProbdK: 105.462795, lVol: 0.005946, E[z|S]: 0.969475</v>
      </c>
    </row>
    <row r="971" spans="9:28" x14ac:dyDescent="0.25">
      <c r="I971" s="80"/>
      <c r="AB971" s="3" t="str">
        <f ca="1"/>
        <v>T = 0.416667, k: 148, K: 0.015222, dCdT: 0.001644, d2CdK2: 98.512456, dProbdK: 101.549750, lVol: 0.005953, E[z|S]: 0.970553</v>
      </c>
    </row>
    <row r="972" spans="9:28" x14ac:dyDescent="0.25">
      <c r="I972" s="80"/>
      <c r="AB972" s="3" t="str">
        <f ca="1"/>
        <v>T = 0.416667, k: 149, K: 0.015271, dCdT: 0.001631, d2CdK2: 97.286009, dProbdK: 95.551934, lVol: 0.005958, E[z|S]: 0.971758</v>
      </c>
    </row>
    <row r="973" spans="9:28" x14ac:dyDescent="0.25">
      <c r="I973" s="80"/>
      <c r="AB973" s="3" t="str">
        <f ca="1"/>
        <v>T = 0.416667, k: 150, K: 0.015325, dCdT: 0.001616, d2CdK2: 96.065764, dProbdK: 95.955650, lVol: 0.005960, E[z|S]: 0.973103</v>
      </c>
    </row>
    <row r="974" spans="9:28" x14ac:dyDescent="0.25">
      <c r="I974" s="80"/>
      <c r="AB974" s="3" t="str">
        <f ca="1"/>
        <v>T = 0.416667, k: 151, K: 0.015374, dCdT: 0.001602, d2CdK2: 95.071922, dProbdK: 95.734979, lVol: 0.005959, E[z|S]: 0.974340</v>
      </c>
    </row>
    <row r="975" spans="9:28" x14ac:dyDescent="0.25">
      <c r="I975" s="80"/>
      <c r="AB975" s="3" t="str">
        <f ca="1"/>
        <v>T = 0.416667, k: 152, K: 0.015426, dCdT: 0.001588, d2CdK2: 93.935346, dProbdK: 91.472500, lVol: 0.005960, E[z|S]: 0.975611</v>
      </c>
    </row>
    <row r="976" spans="9:28" x14ac:dyDescent="0.25">
      <c r="I976" s="80"/>
      <c r="AB976" s="3" t="str">
        <f ca="1"/>
        <v>T = 0.416667, k: 153, K: 0.015480, dCdT: 0.001572, d2CdK2: 92.690802, dProbdK: 91.958904, lVol: 0.005962, E[z|S]: 0.976974</v>
      </c>
    </row>
    <row r="977" spans="9:28" x14ac:dyDescent="0.25">
      <c r="I977" s="80"/>
      <c r="AB977" s="3" t="str">
        <f ca="1"/>
        <v>T = 0.416667, k: 154, K: 0.015532, dCdT: 0.001557, d2CdK2: 91.303178, dProbdK: 92.199091, lVol: 0.005969, E[z|S]: 0.978412</v>
      </c>
    </row>
    <row r="978" spans="9:28" x14ac:dyDescent="0.25">
      <c r="I978" s="80"/>
      <c r="AB978" s="3" t="str">
        <f ca="1"/>
        <v>T = 0.416667, k: 155, K: 0.015586, dCdT: 0.001541, d2CdK2: 89.873481, dProbdK: 88.706687, lVol: 0.005976, E[z|S]: 0.979972</v>
      </c>
    </row>
    <row r="979" spans="9:28" x14ac:dyDescent="0.25">
      <c r="I979" s="80"/>
      <c r="AB979" s="3" t="str">
        <f ca="1"/>
        <v>T = 0.416667, k: 156, K: 0.015644, dCdT: 0.001524, d2CdK2: 88.533992, dProbdK: 87.805692, lVol: 0.005978, E[z|S]: 0.981616</v>
      </c>
    </row>
    <row r="980" spans="9:28" x14ac:dyDescent="0.25">
      <c r="I980" s="80"/>
      <c r="AB980" s="3" t="str">
        <f ca="1"/>
        <v>T = 0.416667, k: 157, K: 0.015697, dCdT: 0.001509, d2CdK2: 87.476144, dProbdK: 88.817934, lVol: 0.005974, E[z|S]: 0.983131</v>
      </c>
    </row>
    <row r="981" spans="9:28" x14ac:dyDescent="0.25">
      <c r="I981" s="80"/>
      <c r="AB981" s="3" t="str">
        <f ca="1"/>
        <v>T = 0.416667, k: 158, K: 0.015755, dCdT: 0.001491, d2CdK2: 86.380515, dProbdK: 88.285864, lVol: 0.005966, E[z|S]: 0.984873</v>
      </c>
    </row>
    <row r="982" spans="9:28" x14ac:dyDescent="0.25">
      <c r="I982" s="80"/>
      <c r="AB982" s="3" t="str">
        <f ca="1"/>
        <v>T = 0.416667, k: 159, K: 0.015806, dCdT: 0.001476, d2CdK2: 85.257684, dProbdK: 83.309393, lVol: 0.005965, E[z|S]: 0.986363</v>
      </c>
    </row>
    <row r="983" spans="9:28" x14ac:dyDescent="0.25">
      <c r="I983" s="80"/>
      <c r="AB983" s="3" t="str">
        <f ca="1"/>
        <v>T = 0.416667, k: 160, K: 0.015865, dCdT: 0.001457, d2CdK2: 83.625604, dProbdK: 81.967970, lVol: 0.005975, E[z|S]: 0.987965</v>
      </c>
    </row>
    <row r="984" spans="9:28" x14ac:dyDescent="0.25">
      <c r="I984" s="80"/>
      <c r="AB984" s="3" t="str">
        <f ca="1"/>
        <v>T = 0.416667, k: 161, K: 0.015924, dCdT: 0.001438, d2CdK2: 82.086218, dProbdK: 81.239776, lVol: 0.005982, E[z|S]: 0.989651</v>
      </c>
    </row>
    <row r="985" spans="9:28" x14ac:dyDescent="0.25">
      <c r="I985" s="80"/>
      <c r="AB985" s="3" t="str">
        <f ca="1"/>
        <v>T = 0.416667, k: 162, K: 0.015988, dCdT: 0.001418, d2CdK2: 80.430751, dProbdK: 82.519714, lVol: 0.005990, E[z|S]: 0.991457</v>
      </c>
    </row>
    <row r="986" spans="9:28" x14ac:dyDescent="0.25">
      <c r="I986" s="80"/>
      <c r="AB986" s="3" t="str">
        <f ca="1"/>
        <v>T = 0.416667, k: 163, K: 0.016047, dCdT: 0.001400, d2CdK2: 78.968965, dProbdK: 83.747569, lVol: 0.005995, E[z|S]: 0.993197</v>
      </c>
    </row>
    <row r="987" spans="9:28" x14ac:dyDescent="0.25">
      <c r="I987" s="80"/>
      <c r="AB987" s="3" t="str">
        <f ca="1"/>
        <v>T = 0.416667, k: 164, K: 0.016104, dCdT: 0.001381, d2CdK2: 77.214562, dProbdK: 81.871220, lVol: 0.006012, E[z|S]: 0.994909</v>
      </c>
    </row>
    <row r="988" spans="9:28" x14ac:dyDescent="0.25">
      <c r="I988" s="80"/>
      <c r="AB988" s="3" t="str">
        <f ca="1"/>
        <v>T = 0.416667, k: 165, K: 0.016167, dCdT: 0.001361, d2CdK2: 75.196682, dProbdK: 77.018591, lVol: 0.006035, E[z|S]: 0.996858</v>
      </c>
    </row>
    <row r="989" spans="9:28" x14ac:dyDescent="0.25">
      <c r="I989" s="80"/>
      <c r="AB989" s="3" t="str">
        <f ca="1"/>
        <v>T = 0.416667, k: 166, K: 0.016231, dCdT: 0.001340, d2CdK2: 73.097098, dProbdK: 73.089068, lVol: 0.006062, E[z|S]: 0.998821</v>
      </c>
    </row>
    <row r="990" spans="9:28" x14ac:dyDescent="0.25">
      <c r="I990" s="80"/>
      <c r="AB990" s="3" t="str">
        <f ca="1"/>
        <v>T = 0.416667, k: 167, K: 0.016302, dCdT: 0.001316, d2CdK2: 70.832438, dProbdK: 66.336972, lVol: 0.006090, E[z|S]: 1.000983</v>
      </c>
    </row>
    <row r="991" spans="9:28" x14ac:dyDescent="0.25">
      <c r="I991" s="80"/>
      <c r="AB991" s="3" t="str">
        <f ca="1"/>
        <v>T = 0.416667, k: 168, K: 0.016376, dCdT: 0.001292, d2CdK2: 68.887107, dProbdK: 66.636402, lVol: 0.006105, E[z|S]: 1.003236</v>
      </c>
    </row>
    <row r="992" spans="9:28" x14ac:dyDescent="0.25">
      <c r="I992" s="80"/>
      <c r="AB992" s="3" t="str">
        <f ca="1"/>
        <v>T = 0.416667, k: 169, K: 0.016448, dCdT: 0.001269, d2CdK2: 67.035138, dProbdK: 66.686128, lVol: 0.006120, E[z|S]: 1.005499</v>
      </c>
    </row>
    <row r="993" spans="9:28" x14ac:dyDescent="0.25">
      <c r="I993" s="80"/>
      <c r="AB993" s="3" t="str">
        <f ca="1"/>
        <v>T = 0.416667, k: 170, K: 0.016523, dCdT: 0.001245, d2CdK2: 65.211840, dProbdK: 63.142200, lVol: 0.006131, E[z|S]: 1.007697</v>
      </c>
    </row>
    <row r="994" spans="9:28" x14ac:dyDescent="0.25">
      <c r="I994" s="80"/>
      <c r="AB994" s="3" t="str">
        <f ca="1"/>
        <v>T = 0.416667, k: 171, K: 0.016605, dCdT: 0.001219, d2CdK2: 63.737771, dProbdK: 62.781792, lVol: 0.006123, E[z|S]: 1.010102</v>
      </c>
    </row>
    <row r="995" spans="9:28" x14ac:dyDescent="0.25">
      <c r="I995" s="80"/>
      <c r="AB995" s="3" t="str">
        <f ca="1"/>
        <v>T = 0.416667, k: 172, K: 0.016669, dCdT: 0.001199, d2CdK2: 62.596282, dProbdK: 60.128505, lVol: 0.006115, E[z|S]: 1.012055</v>
      </c>
    </row>
    <row r="996" spans="9:28" x14ac:dyDescent="0.25">
      <c r="I996" s="80"/>
      <c r="AB996" s="3" t="str">
        <f ca="1"/>
        <v>T = 0.416667, k: 173, K: 0.016753, dCdT: 0.001172, d2CdK2: 60.942213, dProbdK: 59.852766, lVol: 0.006112, E[z|S]: 1.014604</v>
      </c>
    </row>
    <row r="997" spans="9:28" x14ac:dyDescent="0.25">
      <c r="I997" s="80"/>
      <c r="AB997" s="3" t="str">
        <f ca="1"/>
        <v>T = 0.416667, k: 174, K: 0.016833, dCdT: 0.001146, d2CdK2: 59.383056, dProbdK: 58.911102, lVol: 0.006110, E[z|S]: 1.016949</v>
      </c>
    </row>
    <row r="998" spans="9:28" x14ac:dyDescent="0.25">
      <c r="I998" s="80"/>
      <c r="AB998" s="3" t="str">
        <f ca="1"/>
        <v>T = 0.416667, k: 175, K: 0.016918, dCdT: 0.001120, d2CdK2: 57.515627, dProbdK: 58.750838, lVol: 0.006122, E[z|S]: 1.019328</v>
      </c>
    </row>
    <row r="999" spans="9:28" x14ac:dyDescent="0.25">
      <c r="I999" s="80"/>
      <c r="AB999" s="3" t="str">
        <f ca="1"/>
        <v>T = 0.416667, k: 176, K: 0.016998, dCdT: 0.001095, d2CdK2: 55.736775, dProbdK: 59.280426, lVol: 0.006137, E[z|S]: 1.021356</v>
      </c>
    </row>
    <row r="1000" spans="9:28" x14ac:dyDescent="0.25">
      <c r="I1000" s="80"/>
      <c r="AB1000" s="3" t="str">
        <f ca="1"/>
        <v>T = 0.416667, k: 177, K: 0.017083, dCdT: 0.001068, d2CdK2: 53.700140, dProbdK: 54.268992, lVol: 0.006164, E[z|S]: 1.023380</v>
      </c>
    </row>
    <row r="1001" spans="9:28" x14ac:dyDescent="0.25">
      <c r="I1001" s="80"/>
      <c r="AB1001" s="3" t="str">
        <f ca="1"/>
        <v>T = 0.416667, k: 178, K: 0.017177, dCdT: 0.001039, d2CdK2: 51.680584, dProbdK: 46.950191, lVol: 0.006183, E[z|S]: 1.025554</v>
      </c>
    </row>
    <row r="1002" spans="9:28" x14ac:dyDescent="0.25">
      <c r="I1002" s="80"/>
      <c r="AB1002" s="3" t="str">
        <f ca="1"/>
        <v>T = 0.416667, k: 179, K: 0.017281, dCdT: 0.001008, d2CdK2: 49.975591, dProbdK: 46.933805, lVol: 0.006179, E[z|S]: 1.027868</v>
      </c>
    </row>
    <row r="1003" spans="9:28" x14ac:dyDescent="0.25">
      <c r="I1003" s="80"/>
      <c r="AB1003" s="3" t="str">
        <f ca="1"/>
        <v>T = 0.416667, k: 180, K: 0.017383, dCdT: 0.000978, d2CdK2: 48.655171, dProbdK: 47.398939, lVol: 0.006152, E[z|S]: 1.030406</v>
      </c>
    </row>
    <row r="1004" spans="9:28" x14ac:dyDescent="0.25">
      <c r="I1004" s="80"/>
      <c r="AB1004" s="3" t="str">
        <f ca="1"/>
        <v>T = 0.416667, k: 181, K: 0.017481, dCdT: 0.000949, d2CdK2: 47.400404, dProbdK: 49.566918, lVol: 0.006127, E[z|S]: 1.032895</v>
      </c>
    </row>
    <row r="1005" spans="9:28" x14ac:dyDescent="0.25">
      <c r="I1005" s="80"/>
      <c r="AB1005" s="3" t="str">
        <f ca="1"/>
        <v>T = 0.416667, k: 182, K: 0.017578, dCdT: 0.000921, d2CdK2: 46.222851, dProbdK: 48.956879, lVol: 0.006097, E[z|S]: 1.035437</v>
      </c>
    </row>
    <row r="1006" spans="9:28" x14ac:dyDescent="0.25">
      <c r="I1006" s="80"/>
      <c r="AB1006" s="3" t="str">
        <f ca="1"/>
        <v>T = 0.416667, k: 183, K: 0.017688, dCdT: 0.000889, d2CdK2: 44.620762, dProbdK: 44.387721, lVol: 0.006081, E[z|S]: 1.038270</v>
      </c>
    </row>
    <row r="1007" spans="9:28" x14ac:dyDescent="0.25">
      <c r="I1007" s="80"/>
      <c r="AB1007" s="3" t="str">
        <f ca="1"/>
        <v>T = 0.416667, k: 184, K: 0.017795, dCdT: 0.000858, d2CdK2: 42.668572, dProbdK: 43.324009, lVol: 0.006091, E[z|S]: 1.041367</v>
      </c>
    </row>
    <row r="1008" spans="9:28" x14ac:dyDescent="0.25">
      <c r="I1008" s="80"/>
      <c r="AB1008" s="3" t="str">
        <f ca="1"/>
        <v>T = 0.416667, k: 185, K: 0.017916, dCdT: 0.000824, d2CdK2: 40.392494, dProbdK: 40.655001, lVol: 0.006117, E[z|S]: 1.044427</v>
      </c>
    </row>
    <row r="1009" spans="9:28" x14ac:dyDescent="0.25">
      <c r="I1009" s="80"/>
      <c r="AB1009" s="3" t="str">
        <f ca="1"/>
        <v>T = 0.416667, k: 186, K: 0.018032, dCdT: 0.000792, d2CdK2: 38.033502, dProbdK: 39.025367, lVol: 0.006158, E[z|S]: 1.047732</v>
      </c>
    </row>
    <row r="1010" spans="9:28" x14ac:dyDescent="0.25">
      <c r="I1010" s="80"/>
      <c r="AB1010" s="3" t="str">
        <f ca="1"/>
        <v>T = 0.416667, k: 187, K: 0.018166, dCdT: 0.000755, d2CdK2: 35.425083, dProbdK: 34.848304, lVol: 0.006209, E[z|S]: 1.051253</v>
      </c>
    </row>
    <row r="1011" spans="9:28" x14ac:dyDescent="0.25">
      <c r="I1011" s="80"/>
      <c r="AB1011" s="3" t="str">
        <f ca="1"/>
        <v>T = 0.416667, k: 188, K: 0.018307, dCdT: 0.000717, d2CdK2: 33.001631, dProbdK: 31.763877, lVol: 0.006248, E[z|S]: 1.055164</v>
      </c>
    </row>
    <row r="1012" spans="9:28" x14ac:dyDescent="0.25">
      <c r="I1012" s="80"/>
      <c r="AB1012" s="3" t="str">
        <f ca="1"/>
        <v>T = 0.416667, k: 189, K: 0.018465, dCdT: 0.000676, d2CdK2: 30.439763, dProbdK: 29.782699, lVol: 0.006282, E[z|S]: 1.060982</v>
      </c>
    </row>
    <row r="1013" spans="9:28" x14ac:dyDescent="0.25">
      <c r="I1013" s="80"/>
      <c r="AB1013" s="3" t="str">
        <f ca="1"/>
        <v>T = 0.416667, k: 190, K: 0.018627, dCdT: 0.000635, d2CdK2: 28.098742, dProbdK: 29.293852, lVol: 0.006296, E[z|S]: 1.068297</v>
      </c>
    </row>
    <row r="1014" spans="9:28" x14ac:dyDescent="0.25">
      <c r="I1014" s="80"/>
      <c r="AB1014" s="3" t="str">
        <f ca="1"/>
        <v>T = 0.416667, k: 191, K: 0.018798, dCdT: 0.000595, d2CdK2: 25.626826, dProbdK: 26.607821, lVol: 0.006329, E[z|S]: 1.076355</v>
      </c>
    </row>
    <row r="1015" spans="9:28" x14ac:dyDescent="0.25">
      <c r="I1015" s="80"/>
      <c r="AB1015" s="3" t="str">
        <f ca="1"/>
        <v>T = 0.416667, k: 192, K: 0.019000, dCdT: 0.000548, d2CdK2: 22.551603, dProbdK: 21.676781, lVol: 0.006415, E[z|S]: 1.086997</v>
      </c>
    </row>
    <row r="1016" spans="9:28" x14ac:dyDescent="0.25">
      <c r="I1016" s="80"/>
      <c r="AB1016" s="3" t="str">
        <f ca="1"/>
        <v>T = 0.416667, k: 193, K: 0.019231, dCdT: 0.000500, d2CdK2: 19.921490, dProbdK: 19.162449, lVol: 0.006442, E[z|S]: 1.099307</v>
      </c>
    </row>
    <row r="1017" spans="9:28" x14ac:dyDescent="0.25">
      <c r="I1017" s="80"/>
      <c r="AB1017" s="3" t="str">
        <f ca="1"/>
        <v>T = 0.416667, k: 194, K: 0.019488, dCdT: 0.000450, d2CdK2: 18.365050, dProbdK: 17.839831, lVol: 0.006295, E[z|S]: 1.112493</v>
      </c>
    </row>
    <row r="1018" spans="9:28" x14ac:dyDescent="0.25">
      <c r="I1018" s="80"/>
      <c r="AB1018" s="3" t="str">
        <f ca="1"/>
        <v>T = 0.416667, k: 195, K: 0.019761, dCdT: 0.000402, d2CdK2: 16.689865, dProbdK: 17.194192, lVol: 0.006155, E[z|S]: 1.127845</v>
      </c>
    </row>
    <row r="1019" spans="9:28" x14ac:dyDescent="0.25">
      <c r="I1019" s="80"/>
      <c r="AB1019" s="3" t="str">
        <f ca="1"/>
        <v>T = 0.416667, k: 196, K: 0.020053, dCdT: 0.000355, d2CdK2: 13.959050, dProbdK: 14.113918, lVol: 0.006250, E[z|S]: 1.140322</v>
      </c>
    </row>
    <row r="1020" spans="9:28" x14ac:dyDescent="0.25">
      <c r="I1020" s="80"/>
      <c r="AB1020" s="3" t="str">
        <f ca="1"/>
        <v>T = 0.416667, k: 197, K: 0.020451, dCdT: 0.000298, d2CdK2: 11.625939, dProbdK: 11.333970, lVol: 0.006190, E[z|S]: 1.156127</v>
      </c>
    </row>
    <row r="1021" spans="9:28" x14ac:dyDescent="0.25">
      <c r="I1021" s="80"/>
      <c r="AB1021" s="3" t="str">
        <f ca="1"/>
        <v>T = 0.416667, k: 198, K: 0.020889, dCdT: 0.000243, d2CdK2: 8.647388, dProbdK: 9.652112, lVol: 0.006385, E[z|S]: 1.173995</v>
      </c>
    </row>
    <row r="1022" spans="9:28" x14ac:dyDescent="0.25">
      <c r="I1022" s="80"/>
      <c r="AB1022" s="3" t="str">
        <f ca="1"/>
        <v>T = 0.416667, k: 199, K: 0.021552, dCdT: 0.000177, d2CdK2: 6.694385, dProbdK: 6.982722, lVol: 0.006037, E[z|S]: 1.204005</v>
      </c>
    </row>
    <row r="1023" spans="9:28" x14ac:dyDescent="0.25">
      <c r="I1023" s="80"/>
      <c r="AB1023" s="3" t="str">
        <f ca="1"/>
        <v>T = 0.416667, k: 200, K: 0.022583, dCdT: 0.000101, d2CdK2: 3.127524, dProbdK: 4.847438, lVol: 0.006439, E[z|S]: 1.250669</v>
      </c>
    </row>
    <row r="1024" spans="9:28" x14ac:dyDescent="0.25">
      <c r="I1024" s="80"/>
      <c r="AB1024" s="3" t="str">
        <f ca="1"/>
        <v>T = 0.500000, fixingDate = 42114, swapRate = 0.013394, annuity = 9.498032</v>
      </c>
    </row>
    <row r="1025" spans="9:28" x14ac:dyDescent="0.25">
      <c r="I1025" s="80"/>
      <c r="AB1025" s="3" t="str">
        <f ca="1"/>
        <v>T = 0.500000, k: 0, K: 0.003884, dCdT: 0.000100, d2CdK2: 3.690259, dProbdK: 5.799442, lVol: 0.005755, E[z|S]: 1.276672</v>
      </c>
    </row>
    <row r="1026" spans="9:28" x14ac:dyDescent="0.25">
      <c r="I1026" s="80"/>
      <c r="AB1026" s="3" t="str">
        <f ca="1"/>
        <v>T = 0.500000, k: 1, K: 0.004828, dCdT: 0.000168, d2CdK2: 7.557472, dProbdK: 8.308639, lVol: 0.005419, E[z|S]: 1.232126</v>
      </c>
    </row>
    <row r="1027" spans="9:28" x14ac:dyDescent="0.25">
      <c r="I1027" s="80"/>
      <c r="AB1027" s="3" t="str">
        <f ca="1"/>
        <v>T = 0.500000, k: 2, K: 0.005448, dCdT: 0.000228, d2CdK2: 9.833584, dProbdK: 9.988295, lVol: 0.005648, E[z|S]: 1.205473</v>
      </c>
    </row>
    <row r="1028" spans="9:28" x14ac:dyDescent="0.25">
      <c r="I1028" s="80"/>
      <c r="AB1028" s="3" t="str">
        <f ca="1"/>
        <v>T = 0.500000, k: 3, K: 0.005900, dCdT: 0.000282, d2CdK2: 13.298398, dProbdK: 13.339008, lVol: 0.005503, E[z|S]: 1.183325</v>
      </c>
    </row>
    <row r="1029" spans="9:28" x14ac:dyDescent="0.25">
      <c r="I1029" s="80"/>
      <c r="AB1029" s="3" t="str">
        <f ca="1"/>
        <v>T = 0.500000, k: 4, K: 0.006266, dCdT: 0.000331, d2CdK2: 15.025315, dProbdK: 14.632280, lVol: 0.005709, E[z|S]: 1.162496</v>
      </c>
    </row>
    <row r="1030" spans="9:28" x14ac:dyDescent="0.25">
      <c r="I1030" s="80"/>
      <c r="AB1030" s="3" t="str">
        <f ca="1"/>
        <v>T = 0.500000, k: 5, K: 0.006597, dCdT: 0.000382, d2CdK2: 18.287246, dProbdK: 19.909041, lVol: 0.005653, E[z|S]: 1.143829</v>
      </c>
    </row>
    <row r="1031" spans="9:28" x14ac:dyDescent="0.25">
      <c r="I1031" s="80"/>
      <c r="AB1031" s="3" t="str">
        <f ca="1"/>
        <v>T = 0.500000, k: 6, K: 0.006840, dCdT: 0.000424, d2CdK2: 20.767722, dProbdK: 20.937800, lVol: 0.005662, E[z|S]: 1.128185</v>
      </c>
    </row>
    <row r="1032" spans="9:28" x14ac:dyDescent="0.25">
      <c r="I1032" s="80"/>
      <c r="AB1032" s="3" t="str">
        <f ca="1"/>
        <v>T = 0.500000, k: 7, K: 0.007087, dCdT: 0.000468, d2CdK2: 22.560344, dProbdK: 21.047544, lVol: 0.005779, E[z|S]: 1.114008</v>
      </c>
    </row>
    <row r="1033" spans="9:28" x14ac:dyDescent="0.25">
      <c r="I1033" s="80"/>
      <c r="AB1033" s="3" t="str">
        <f ca="1"/>
        <v>T = 0.500000, k: 8, K: 0.007310, dCdT: 0.000511, d2CdK2: 25.015489, dProbdK: 25.192081, lVol: 0.005795, E[z|S]: 1.103294</v>
      </c>
    </row>
    <row r="1034" spans="9:28" x14ac:dyDescent="0.25">
      <c r="I1034" s="80"/>
      <c r="AB1034" s="3" t="str">
        <f ca="1"/>
        <v>T = 0.500000, k: 9, K: 0.007502, dCdT: 0.000551, d2CdK2: 27.823819, dProbdK: 27.598564, lVol: 0.005749, E[z|S]: 1.094776</v>
      </c>
    </row>
    <row r="1035" spans="9:28" x14ac:dyDescent="0.25">
      <c r="I1035" s="80"/>
      <c r="AB1035" s="3" t="str">
        <f ca="1"/>
        <v>T = 0.500000, k: 10, K: 0.007682, dCdT: 0.000590, d2CdK2: 30.733245, dProbdK: 29.708861, lVol: 0.005702, E[z|S]: 1.087135</v>
      </c>
    </row>
    <row r="1036" spans="9:28" x14ac:dyDescent="0.25">
      <c r="I1036" s="80"/>
      <c r="AB1036" s="3" t="str">
        <f ca="1"/>
        <v>T = 0.500000, k: 11, K: 0.007841, dCdT: 0.000626, d2CdK2: 33.089820, dProbdK: 35.094244, lVol: 0.005694, E[z|S]: 1.080629</v>
      </c>
    </row>
    <row r="1037" spans="9:28" x14ac:dyDescent="0.25">
      <c r="I1037" s="80"/>
      <c r="AB1037" s="3" t="str">
        <f ca="1"/>
        <v>T = 0.500000, k: 12, K: 0.007985, dCdT: 0.000659, d2CdK2: 34.935744, dProbdK: 36.057703, lVol: 0.005715, E[z|S]: 1.075127</v>
      </c>
    </row>
    <row r="1038" spans="9:28" x14ac:dyDescent="0.25">
      <c r="I1038" s="80"/>
      <c r="AB1038" s="3" t="str">
        <f ca="1"/>
        <v>T = 0.500000, k: 13, K: 0.008127, dCdT: 0.000693, d2CdK2: 37.125970, dProbdK: 36.063477, lVol: 0.005711, E[z|S]: 1.069690</v>
      </c>
    </row>
    <row r="1039" spans="9:28" x14ac:dyDescent="0.25">
      <c r="I1039" s="80"/>
      <c r="AB1039" s="3" t="str">
        <f ca="1"/>
        <v>T = 0.500000, k: 14, K: 0.008270, dCdT: 0.000727, d2CdK2: 39.270419, dProbdK: 36.058891, lVol: 0.005717, E[z|S]: 1.064487</v>
      </c>
    </row>
    <row r="1040" spans="9:28" x14ac:dyDescent="0.25">
      <c r="I1040" s="80"/>
      <c r="AB1040" s="3" t="str">
        <f ca="1"/>
        <v>T = 0.500000, k: 15, K: 0.008400, dCdT: 0.000759, d2CdK2: 41.467296, dProbdK: 40.531163, lVol: 0.005707, E[z|S]: 1.060488</v>
      </c>
    </row>
    <row r="1041" spans="9:28" x14ac:dyDescent="0.25">
      <c r="I1041" s="80"/>
      <c r="AB1041" s="3" t="str">
        <f ca="1"/>
        <v>T = 0.500000, k: 16, K: 0.008519, dCdT: 0.000790, d2CdK2: 43.769470, dProbdK: 46.181312, lVol: 0.005682, E[z|S]: 1.057121</v>
      </c>
    </row>
    <row r="1042" spans="9:28" x14ac:dyDescent="0.25">
      <c r="I1042" s="80"/>
      <c r="AB1042" s="3" t="str">
        <f ca="1"/>
        <v>T = 0.500000, k: 17, K: 0.008621, dCdT: 0.000816, d2CdK2: 45.574480, dProbdK: 45.775173, lVol: 0.005676, E[z|S]: 1.054030</v>
      </c>
    </row>
    <row r="1043" spans="9:28" x14ac:dyDescent="0.25">
      <c r="I1043" s="80"/>
      <c r="AB1043" s="3" t="str">
        <f ca="1"/>
        <v>T = 0.500000, k: 18, K: 0.008733, dCdT: 0.000844, d2CdK2: 47.204465, dProbdK: 45.702909, lVol: 0.005694, E[z|S]: 1.050231</v>
      </c>
    </row>
    <row r="1044" spans="9:28" x14ac:dyDescent="0.25">
      <c r="I1044" s="80"/>
      <c r="AB1044" s="3" t="str">
        <f ca="1"/>
        <v>T = 0.500000, k: 19, K: 0.008844, dCdT: 0.000872, d2CdK2: 48.969226, dProbdK: 46.768894, lVol: 0.005706, E[z|S]: 1.046063</v>
      </c>
    </row>
    <row r="1045" spans="9:28" x14ac:dyDescent="0.25">
      <c r="I1045" s="80"/>
      <c r="AB1045" s="3" t="str">
        <f ca="1"/>
        <v>T = 0.500000, k: 20, K: 0.008942, dCdT: 0.000898, d2CdK2: 50.411187, dProbdK: 50.395464, lVol: 0.005727, E[z|S]: 1.042243</v>
      </c>
    </row>
    <row r="1046" spans="9:28" x14ac:dyDescent="0.25">
      <c r="I1046" s="80"/>
      <c r="AB1046" s="3" t="str">
        <f ca="1"/>
        <v>T = 0.500000, k: 21, K: 0.009045, dCdT: 0.000925, d2CdK2: 51.945051, dProbdK: 53.321787, lVol: 0.005748, E[z|S]: 1.038209</v>
      </c>
    </row>
    <row r="1047" spans="9:28" x14ac:dyDescent="0.25">
      <c r="I1047" s="80"/>
      <c r="AB1047" s="3" t="str">
        <f ca="1"/>
        <v>T = 0.500000, k: 22, K: 0.009139, dCdT: 0.000950, d2CdK2: 53.419032, dProbdK: 54.002429, lVol: 0.005764, E[z|S]: 1.034593</v>
      </c>
    </row>
    <row r="1048" spans="9:28" x14ac:dyDescent="0.25">
      <c r="I1048" s="80"/>
      <c r="AB1048" s="3" t="str">
        <f ca="1"/>
        <v>T = 0.500000, k: 23, K: 0.009234, dCdT: 0.000975, d2CdK2: 55.082312, dProbdK: 54.051253, lVol: 0.005772, E[z|S]: 1.030820</v>
      </c>
    </row>
    <row r="1049" spans="9:28" x14ac:dyDescent="0.25">
      <c r="I1049" s="80"/>
      <c r="AB1049" s="3" t="str">
        <f ca="1"/>
        <v>T = 0.500000, k: 24, K: 0.009319, dCdT: 0.000998, d2CdK2: 56.486994, dProbdK: 56.633356, lVol: 0.005784, E[z|S]: 1.027567</v>
      </c>
    </row>
    <row r="1050" spans="9:28" x14ac:dyDescent="0.25">
      <c r="I1050" s="80"/>
      <c r="AB1050" s="3" t="str">
        <f ca="1"/>
        <v>T = 0.500000, k: 25, K: 0.009420, dCdT: 0.001025, d2CdK2: 58.314769, dProbdK: 59.515267, lVol: 0.005791, E[z|S]: 1.023805</v>
      </c>
    </row>
    <row r="1051" spans="9:28" x14ac:dyDescent="0.25">
      <c r="I1051" s="80"/>
      <c r="AB1051" s="3" t="str">
        <f ca="1"/>
        <v>T = 0.500000, k: 26, K: 0.009500, dCdT: 0.001047, d2CdK2: 59.846252, dProbdK: 60.546586, lVol: 0.005796, E[z|S]: 1.020574</v>
      </c>
    </row>
    <row r="1052" spans="9:28" x14ac:dyDescent="0.25">
      <c r="I1052" s="80"/>
      <c r="AB1052" s="3" t="str">
        <f ca="1"/>
        <v>T = 0.500000, k: 27, K: 0.009585, dCdT: 0.001070, d2CdK2: 61.346858, dProbdK: 63.186101, lVol: 0.005808, E[z|S]: 1.016937</v>
      </c>
    </row>
    <row r="1053" spans="9:28" x14ac:dyDescent="0.25">
      <c r="I1053" s="80"/>
      <c r="AB1053" s="3" t="str">
        <f ca="1"/>
        <v>T = 0.500000, k: 28, K: 0.009664, dCdT: 0.001091, d2CdK2: 62.792764, dProbdK: 63.541728, lVol: 0.005817, E[z|S]: 1.013635</v>
      </c>
    </row>
    <row r="1054" spans="9:28" x14ac:dyDescent="0.25">
      <c r="I1054" s="80"/>
      <c r="AB1054" s="3" t="str">
        <f ca="1"/>
        <v>T = 0.500000, k: 29, K: 0.009744, dCdT: 0.001113, d2CdK2: 64.381699, dProbdK: 62.941358, lVol: 0.005820, E[z|S]: 1.010503</v>
      </c>
    </row>
    <row r="1055" spans="9:28" x14ac:dyDescent="0.25">
      <c r="I1055" s="80"/>
      <c r="AB1055" s="3" t="str">
        <f ca="1"/>
        <v>T = 0.500000, k: 30, K: 0.009826, dCdT: 0.001136, d2CdK2: 66.223605, dProbdK: 63.301781, lVol: 0.005814, E[z|S]: 1.007355</v>
      </c>
    </row>
    <row r="1056" spans="9:28" x14ac:dyDescent="0.25">
      <c r="I1056" s="80"/>
      <c r="AB1056" s="3" t="str">
        <f ca="1"/>
        <v>T = 0.500000, k: 31, K: 0.009901, dCdT: 0.001157, d2CdK2: 68.012921, dProbdK: 69.083871, lVol: 0.005806, E[z|S]: 1.004457</v>
      </c>
    </row>
    <row r="1057" spans="9:28" x14ac:dyDescent="0.25">
      <c r="I1057" s="80"/>
      <c r="AB1057" s="3" t="str">
        <f ca="1"/>
        <v>T = 0.500000, k: 32, K: 0.009973, dCdT: 0.001177, d2CdK2: 69.623785, dProbdK: 68.813768, lVol: 0.005805, E[z|S]: 1.001564</v>
      </c>
    </row>
    <row r="1058" spans="9:28" x14ac:dyDescent="0.25">
      <c r="I1058" s="80"/>
      <c r="AB1058" s="3" t="str">
        <f ca="1"/>
        <v>T = 0.500000, k: 33, K: 0.010049, dCdT: 0.001198, d2CdK2: 71.325150, dProbdK: 67.916454, lVol: 0.005804, E[z|S]: 0.998481</v>
      </c>
    </row>
    <row r="1059" spans="9:28" x14ac:dyDescent="0.25">
      <c r="I1059" s="80"/>
      <c r="AB1059" s="3" t="str">
        <f ca="1"/>
        <v>T = 0.500000, k: 34, K: 0.010120, dCdT: 0.001217, d2CdK2: 73.020627, dProbdK: 76.751201, lVol: 0.005801, E[z|S]: 0.995483</v>
      </c>
    </row>
    <row r="1060" spans="9:28" x14ac:dyDescent="0.25">
      <c r="I1060" s="80"/>
      <c r="AB1060" s="3" t="str">
        <f ca="1"/>
        <v>T = 0.500000, k: 35, K: 0.010183, dCdT: 0.001235, d2CdK2: 74.444085, dProbdK: 77.212133, lVol: 0.005801, E[z|S]: 0.992870</v>
      </c>
    </row>
    <row r="1061" spans="9:28" x14ac:dyDescent="0.25">
      <c r="I1061" s="80"/>
      <c r="AB1061" s="3" t="str">
        <f ca="1"/>
        <v>T = 0.500000, k: 36, K: 0.010249, dCdT: 0.001253, d2CdK2: 75.895341, dProbdK: 76.765463, lVol: 0.005802, E[z|S]: 0.990318</v>
      </c>
    </row>
    <row r="1062" spans="9:28" x14ac:dyDescent="0.25">
      <c r="I1062" s="80"/>
      <c r="AB1062" s="3" t="str">
        <f ca="1"/>
        <v>T = 0.500000, k: 37, K: 0.010315, dCdT: 0.001270, d2CdK2: 77.113762, dProbdK: 78.340973, lVol: 0.005810, E[z|S]: 0.987838</v>
      </c>
    </row>
    <row r="1063" spans="9:28" x14ac:dyDescent="0.25">
      <c r="I1063" s="80"/>
      <c r="AB1063" s="3" t="str">
        <f ca="1"/>
        <v>T = 0.500000, k: 38, K: 0.010377, dCdT: 0.001286, d2CdK2: 78.092476, dProbdK: 81.426734, lVol: 0.005823, E[z|S]: 0.985658</v>
      </c>
    </row>
    <row r="1064" spans="9:28" x14ac:dyDescent="0.25">
      <c r="I1064" s="80"/>
      <c r="AB1064" s="3" t="str">
        <f ca="1"/>
        <v>T = 0.500000, k: 39, K: 0.010439, dCdT: 0.001303, d2CdK2: 78.933690, dProbdK: 79.885340, lVol: 0.005842, E[z|S]: 0.983444</v>
      </c>
    </row>
    <row r="1065" spans="9:28" x14ac:dyDescent="0.25">
      <c r="I1065" s="80"/>
      <c r="AB1065" s="3" t="str">
        <f ca="1"/>
        <v>T = 0.500000, k: 40, K: 0.010508, dCdT: 0.001321, d2CdK2: 79.843781, dProbdK: 80.917590, lVol: 0.005862, E[z|S]: 0.981062</v>
      </c>
    </row>
    <row r="1066" spans="9:28" x14ac:dyDescent="0.25">
      <c r="I1066" s="80"/>
      <c r="AB1066" s="3" t="str">
        <f ca="1"/>
        <v>T = 0.500000, k: 41, K: 0.010568, dCdT: 0.001336, d2CdK2: 80.699943, dProbdK: 81.885694, lVol: 0.005876, E[z|S]: 0.979135</v>
      </c>
    </row>
    <row r="1067" spans="9:28" x14ac:dyDescent="0.25">
      <c r="I1067" s="80"/>
      <c r="AB1067" s="3" t="str">
        <f ca="1"/>
        <v>T = 0.500000, k: 42, K: 0.010630, dCdT: 0.001352, d2CdK2: 81.617010, dProbdK: 80.365886, lVol: 0.005889, E[z|S]: 0.977242</v>
      </c>
    </row>
    <row r="1068" spans="9:28" x14ac:dyDescent="0.25">
      <c r="I1068" s="80"/>
      <c r="AB1068" s="3" t="str">
        <f ca="1"/>
        <v>T = 0.500000, k: 43, K: 0.010695, dCdT: 0.001368, d2CdK2: 82.668184, dProbdK: 80.450099, lVol: 0.005899, E[z|S]: 0.975357</v>
      </c>
    </row>
    <row r="1069" spans="9:28" x14ac:dyDescent="0.25">
      <c r="I1069" s="80"/>
      <c r="AB1069" s="3" t="str">
        <f ca="1"/>
        <v>T = 0.500000, k: 44, K: 0.010749, dCdT: 0.001382, d2CdK2: 83.555400, dProbdK: 83.291392, lVol: 0.005906, E[z|S]: 0.973745</v>
      </c>
    </row>
    <row r="1070" spans="9:28" x14ac:dyDescent="0.25">
      <c r="I1070" s="80"/>
      <c r="AB1070" s="3" t="str">
        <f ca="1"/>
        <v>T = 0.500000, k: 45, K: 0.010814, dCdT: 0.001398, d2CdK2: 84.667596, dProbdK: 83.979203, lVol: 0.005913, E[z|S]: 0.971792</v>
      </c>
    </row>
    <row r="1071" spans="9:28" x14ac:dyDescent="0.25">
      <c r="I1071" s="80"/>
      <c r="AB1071" s="3" t="str">
        <f ca="1"/>
        <v>T = 0.500000, k: 46, K: 0.010872, dCdT: 0.001412, d2CdK2: 85.857796, dProbdK: 81.666405, lVol: 0.005913, E[z|S]: 0.970153</v>
      </c>
    </row>
    <row r="1072" spans="9:28" x14ac:dyDescent="0.25">
      <c r="I1072" s="80"/>
      <c r="AB1072" s="3" t="str">
        <f ca="1"/>
        <v>T = 0.500000, k: 47, K: 0.010934, dCdT: 0.001428, d2CdK2: 87.247782, dProbdK: 81.713813, lVol: 0.005908, E[z|S]: 0.968418</v>
      </c>
    </row>
    <row r="1073" spans="9:28" x14ac:dyDescent="0.25">
      <c r="I1073" s="80"/>
      <c r="AB1073" s="3" t="str">
        <f ca="1"/>
        <v>T = 0.500000, k: 48, K: 0.010995, dCdT: 0.001443, d2CdK2: 88.808553, dProbdK: 83.775157, lVol: 0.005897, E[z|S]: 0.966775</v>
      </c>
    </row>
    <row r="1074" spans="9:28" x14ac:dyDescent="0.25">
      <c r="I1074" s="80"/>
      <c r="AB1074" s="3" t="str">
        <f ca="1"/>
        <v>T = 0.500000, k: 49, K: 0.011052, dCdT: 0.001458, d2CdK2: 90.325023, dProbdK: 93.593484, lVol: 0.005886, E[z|S]: 0.965241</v>
      </c>
    </row>
    <row r="1075" spans="9:28" x14ac:dyDescent="0.25">
      <c r="I1075" s="80"/>
      <c r="AB1075" s="3" t="str">
        <f ca="1"/>
        <v>T = 0.500000, k: 50, K: 0.011105, dCdT: 0.001471, d2CdK2: 91.723342, dProbdK: 96.563285, lVol: 0.005875, E[z|S]: 0.963942</v>
      </c>
    </row>
    <row r="1076" spans="9:28" x14ac:dyDescent="0.25">
      <c r="I1076" s="80"/>
      <c r="AB1076" s="3" t="str">
        <f ca="1"/>
        <v>T = 0.500000, k: 51, K: 0.011157, dCdT: 0.001483, d2CdK2: 93.085651, dProbdK: 95.752608, lVol: 0.005864, E[z|S]: 0.962760</v>
      </c>
    </row>
    <row r="1077" spans="9:28" x14ac:dyDescent="0.25">
      <c r="I1077" s="80"/>
      <c r="AB1077" s="3" t="str">
        <f ca="1"/>
        <v>T = 0.500000, k: 52, K: 0.011210, dCdT: 0.001496, d2CdK2: 94.377089, dProbdK: 95.338722, lVol: 0.005855, E[z|S]: 0.961586</v>
      </c>
    </row>
    <row r="1078" spans="9:28" x14ac:dyDescent="0.25">
      <c r="I1078" s="80"/>
      <c r="AB1078" s="3" t="str">
        <f ca="1"/>
        <v>T = 0.500000, k: 53, K: 0.011262, dCdT: 0.001508, d2CdK2: 95.494542, dProbdK: 96.614696, lVol: 0.005851, E[z|S]: 0.960388</v>
      </c>
    </row>
    <row r="1079" spans="9:28" x14ac:dyDescent="0.25">
      <c r="I1079" s="80"/>
      <c r="AB1079" s="3" t="str">
        <f ca="1"/>
        <v>T = 0.500000, k: 54, K: 0.011313, dCdT: 0.001519, d2CdK2: 96.662467, dProbdK: 99.782463, lVol: 0.005845, E[z|S]: 0.959185</v>
      </c>
    </row>
    <row r="1080" spans="9:28" x14ac:dyDescent="0.25">
      <c r="I1080" s="80"/>
      <c r="AB1080" s="3" t="str">
        <f ca="1"/>
        <v>T = 0.500000, k: 55, K: 0.011362, dCdT: 0.001530, d2CdK2: 97.648200, dProbdK: 101.833772, lVol: 0.005844, E[z|S]: 0.958020</v>
      </c>
    </row>
    <row r="1081" spans="9:28" x14ac:dyDescent="0.25">
      <c r="I1081" s="80"/>
      <c r="AB1081" s="3" t="str">
        <f ca="1"/>
        <v>T = 0.500000, k: 56, K: 0.011412, dCdT: 0.001541, d2CdK2: 98.509799, dProbdK: 98.057112, lVol: 0.005846, E[z|S]: 0.956721</v>
      </c>
    </row>
    <row r="1082" spans="9:28" x14ac:dyDescent="0.25">
      <c r="I1082" s="80"/>
      <c r="AB1082" s="3" t="str">
        <f ca="1"/>
        <v>T = 0.500000, k: 57, K: 0.011469, dCdT: 0.001553, d2CdK2: 99.583168, dProbdK: 100.336558, lVol: 0.005847, E[z|S]: 0.955237</v>
      </c>
    </row>
    <row r="1083" spans="9:28" x14ac:dyDescent="0.25">
      <c r="I1083" s="80"/>
      <c r="AB1083" s="3" t="str">
        <f ca="1"/>
        <v>T = 0.500000, k: 58, K: 0.011517, dCdT: 0.001563, d2CdK2: 100.405246, dProbdK: 101.690768, lVol: 0.005848, E[z|S]: 0.954057</v>
      </c>
    </row>
    <row r="1084" spans="9:28" x14ac:dyDescent="0.25">
      <c r="I1084" s="80"/>
      <c r="AB1084" s="3" t="str">
        <f ca="1"/>
        <v>T = 0.500000, k: 59, K: 0.011567, dCdT: 0.001573, d2CdK2: 101.179436, dProbdK: 104.763356, lVol: 0.005852, E[z|S]: 0.952874</v>
      </c>
    </row>
    <row r="1085" spans="9:28" x14ac:dyDescent="0.25">
      <c r="I1085" s="80"/>
      <c r="AB1085" s="3" t="str">
        <f ca="1"/>
        <v>T = 0.500000, k: 60, K: 0.011614, dCdT: 0.001582, d2CdK2: 101.837251, dProbdK: 105.632814, lVol: 0.005856, E[z|S]: 0.951897</v>
      </c>
    </row>
    <row r="1086" spans="9:28" x14ac:dyDescent="0.25">
      <c r="I1086" s="80"/>
      <c r="AB1086" s="3" t="str">
        <f ca="1"/>
        <v>T = 0.500000, k: 61, K: 0.011662, dCdT: 0.001591, d2CdK2: 102.353257, dProbdK: 103.716604, lVol: 0.005864, E[z|S]: 0.950954</v>
      </c>
    </row>
    <row r="1087" spans="9:28" x14ac:dyDescent="0.25">
      <c r="I1087" s="80"/>
      <c r="AB1087" s="3" t="str">
        <f ca="1"/>
        <v>T = 0.500000, k: 62, K: 0.011711, dCdT: 0.001601, d2CdK2: 102.765427, dProbdK: 102.894169, lVol: 0.005875, E[z|S]: 0.949927</v>
      </c>
    </row>
    <row r="1088" spans="9:28" x14ac:dyDescent="0.25">
      <c r="I1088" s="80"/>
      <c r="AB1088" s="3" t="str">
        <f ca="1"/>
        <v>T = 0.500000, k: 63, K: 0.011758, dCdT: 0.001609, d2CdK2: 103.143581, dProbdK: 102.861120, lVol: 0.005886, E[z|S]: 0.949040</v>
      </c>
    </row>
    <row r="1089" spans="9:28" x14ac:dyDescent="0.25">
      <c r="I1089" s="80"/>
      <c r="AB1089" s="3" t="str">
        <f ca="1"/>
        <v>T = 0.500000, k: 64, K: 0.011808, dCdT: 0.001618, d2CdK2: 103.467201, dProbdK: 101.438424, lVol: 0.005898, E[z|S]: 0.948137</v>
      </c>
    </row>
    <row r="1090" spans="9:28" x14ac:dyDescent="0.25">
      <c r="I1090" s="80"/>
      <c r="AB1090" s="3" t="str">
        <f ca="1"/>
        <v>T = 0.500000, k: 65, K: 0.011856, dCdT: 0.001626, d2CdK2: 103.707058, dProbdK: 102.569437, lVol: 0.005911, E[z|S]: 0.947298</v>
      </c>
    </row>
    <row r="1091" spans="9:28" x14ac:dyDescent="0.25">
      <c r="I1091" s="80"/>
      <c r="AB1091" s="3" t="str">
        <f ca="1"/>
        <v>T = 0.500000, k: 66, K: 0.011910, dCdT: 0.001635, d2CdK2: 104.131271, dProbdK: 113.907565, lVol: 0.005922, E[z|S]: 0.946301</v>
      </c>
    </row>
    <row r="1092" spans="9:28" x14ac:dyDescent="0.25">
      <c r="I1092" s="80"/>
      <c r="AB1092" s="3" t="str">
        <f ca="1"/>
        <v>T = 0.500000, k: 67, K: 0.011953, dCdT: 0.001642, d2CdK2: 104.496458, dProbdK: 115.667812, lVol: 0.005930, E[z|S]: 0.945521</v>
      </c>
    </row>
    <row r="1093" spans="9:28" x14ac:dyDescent="0.25">
      <c r="I1093" s="80"/>
      <c r="AB1093" s="3" t="str">
        <f ca="1"/>
        <v>T = 0.500000, k: 68, K: 0.011996, dCdT: 0.001649, d2CdK2: 104.757590, dProbdK: 113.854615, lVol: 0.005940, E[z|S]: 0.944683</v>
      </c>
    </row>
    <row r="1094" spans="9:28" x14ac:dyDescent="0.25">
      <c r="I1094" s="80"/>
      <c r="AB1094" s="3" t="str">
        <f ca="1"/>
        <v>T = 0.500000, k: 69, K: 0.012042, dCdT: 0.001656, d2CdK2: 104.911090, dProbdK: 105.597276, lVol: 0.005954, E[z|S]: 0.943836</v>
      </c>
    </row>
    <row r="1095" spans="9:28" x14ac:dyDescent="0.25">
      <c r="I1095" s="80"/>
      <c r="AB1095" s="3" t="str">
        <f ca="1"/>
        <v>T = 0.500000, k: 70, K: 0.012091, dCdT: 0.001663, d2CdK2: 105.208286, dProbdK: 106.862446, lVol: 0.005963, E[z|S]: 0.943015</v>
      </c>
    </row>
    <row r="1096" spans="9:28" x14ac:dyDescent="0.25">
      <c r="I1096" s="80"/>
      <c r="AB1096" s="3" t="str">
        <f ca="1"/>
        <v>T = 0.500000, k: 71, K: 0.012137, dCdT: 0.001670, d2CdK2: 105.486469, dProbdK: 107.781676, lVol: 0.005972, E[z|S]: 0.942298</v>
      </c>
    </row>
    <row r="1097" spans="9:28" x14ac:dyDescent="0.25">
      <c r="I1097" s="80"/>
      <c r="AB1097" s="3" t="str">
        <f ca="1"/>
        <v>T = 0.500000, k: 72, K: 0.012184, dCdT: 0.001677, d2CdK2: 105.818794, dProbdK: 97.349981, lVol: 0.005979, E[z|S]: 0.941581</v>
      </c>
    </row>
    <row r="1098" spans="9:28" x14ac:dyDescent="0.25">
      <c r="I1098" s="80"/>
      <c r="AB1098" s="3" t="str">
        <f ca="1"/>
        <v>T = 0.500000, k: 73, K: 0.012235, dCdT: 0.001684, d2CdK2: 106.404303, dProbdK: 96.708386, lVol: 0.005980, E[z|S]: 0.940851</v>
      </c>
    </row>
    <row r="1099" spans="9:28" x14ac:dyDescent="0.25">
      <c r="I1099" s="80"/>
      <c r="AB1099" s="3" t="str">
        <f ca="1"/>
        <v>T = 0.500000, k: 74, K: 0.012287, dCdT: 0.001691, d2CdK2: 107.137131, dProbdK: 96.756748, lVol: 0.005977, E[z|S]: 0.940123</v>
      </c>
    </row>
    <row r="1100" spans="9:28" x14ac:dyDescent="0.25">
      <c r="I1100" s="80"/>
      <c r="AB1100" s="3" t="str">
        <f ca="1"/>
        <v>T = 0.500000, k: 75, K: 0.012336, dCdT: 0.001698, d2CdK2: 107.946476, dProbdK: 109.226842, lVol: 0.005971, E[z|S]: 0.939408</v>
      </c>
    </row>
    <row r="1101" spans="9:28" x14ac:dyDescent="0.25">
      <c r="I1101" s="80"/>
      <c r="AB1101" s="3" t="str">
        <f ca="1"/>
        <v>T = 0.500000, k: 76, K: 0.012381, dCdT: 0.001705, d2CdK2: 108.802656, dProbdK: 111.488808, lVol: 0.005963, E[z|S]: 0.938774</v>
      </c>
    </row>
    <row r="1102" spans="9:28" x14ac:dyDescent="0.25">
      <c r="I1102" s="80"/>
      <c r="AB1102" s="3" t="str">
        <f ca="1"/>
        <v>T = 0.500000, k: 77, K: 0.012425, dCdT: 0.001711, d2CdK2: 109.673574, dProbdK: 111.013061, lVol: 0.005953, E[z|S]: 0.938245</v>
      </c>
    </row>
    <row r="1103" spans="9:28" x14ac:dyDescent="0.25">
      <c r="I1103" s="80"/>
      <c r="AB1103" s="3" t="str">
        <f ca="1"/>
        <v>T = 0.500000, k: 78, K: 0.012472, dCdT: 0.001717, d2CdK2: 110.573801, dProbdK: 110.633219, lVol: 0.005943, E[z|S]: 0.937732</v>
      </c>
    </row>
    <row r="1104" spans="9:28" x14ac:dyDescent="0.25">
      <c r="I1104" s="80"/>
      <c r="AB1104" s="3" t="str">
        <f ca="1"/>
        <v>T = 0.500000, k: 79, K: 0.012516, dCdT: 0.001723, d2CdK2: 111.455282, dProbdK: 113.276934, lVol: 0.005932, E[z|S]: 0.937279</v>
      </c>
    </row>
    <row r="1105" spans="9:28" x14ac:dyDescent="0.25">
      <c r="I1105" s="81"/>
      <c r="AB1105" s="3" t="str">
        <f ca="1"/>
        <v>T = 0.500000, k: 80, K: 0.012560, dCdT: 0.001728, d2CdK2: 112.262021, dProbdK: 118.411761, lVol: 0.005922, E[z|S]: 0.936873</v>
      </c>
    </row>
    <row r="1106" spans="9:28" x14ac:dyDescent="0.25">
      <c r="I1106" s="80"/>
      <c r="AB1106" s="3" t="str">
        <f ca="1"/>
        <v>T = 0.500000, k: 81, K: 0.012601, dCdT: 0.001733, d2CdK2: 113.039184, dProbdK: 119.641649, lVol: 0.005913, E[z|S]: 0.936476</v>
      </c>
    </row>
    <row r="1107" spans="9:28" x14ac:dyDescent="0.25">
      <c r="I1107" s="80"/>
      <c r="AB1107" s="3" t="str">
        <f ca="1"/>
        <v>T = 0.500000, k: 82, K: 0.012643, dCdT: 0.001737, d2CdK2: 113.696848, dProbdK: 116.866080, lVol: 0.005906, E[z|S]: 0.936104</v>
      </c>
    </row>
    <row r="1108" spans="9:28" x14ac:dyDescent="0.25">
      <c r="I1108" s="80"/>
      <c r="AB1108" s="3" t="str">
        <f ca="1"/>
        <v>T = 0.500000, k: 83, K: 0.012687, dCdT: 0.001742, d2CdK2: 114.433881, dProbdK: 114.318207, lVol: 0.005896, E[z|S]: 0.935756</v>
      </c>
    </row>
    <row r="1109" spans="9:28" x14ac:dyDescent="0.25">
      <c r="I1109" s="80"/>
      <c r="AB1109" s="3" t="str">
        <f ca="1"/>
        <v>T = 0.500000, k: 84, K: 0.012731, dCdT: 0.001746, d2CdK2: 115.141155, dProbdK: 114.454554, lVol: 0.005888, E[z|S]: 0.935400</v>
      </c>
    </row>
    <row r="1110" spans="9:28" x14ac:dyDescent="0.25">
      <c r="I1110" s="80"/>
      <c r="AB1110" s="3" t="str">
        <f ca="1"/>
        <v>T = 0.500000, k: 85, K: 0.012774, dCdT: 0.001750, d2CdK2: 115.696046, dProbdK: 115.049021, lVol: 0.005882, E[z|S]: 0.935036</v>
      </c>
    </row>
    <row r="1111" spans="9:28" x14ac:dyDescent="0.25">
      <c r="I1111" s="80"/>
      <c r="AB1111" s="3" t="str">
        <f ca="1"/>
        <v>T = 0.500000, k: 86, K: 0.012814, dCdT: 0.001754, d2CdK2: 116.101657, dProbdK: 117.297932, lVol: 0.005880, E[z|S]: 0.934703</v>
      </c>
    </row>
    <row r="1112" spans="9:28" x14ac:dyDescent="0.25">
      <c r="I1112" s="80"/>
      <c r="AB1112" s="3" t="str">
        <f ca="1"/>
        <v>T = 0.500000, k: 87, K: 0.012862, dCdT: 0.001757, d2CdK2: 116.408778, dProbdK: 119.259228, lVol: 0.005881, E[z|S]: 0.934367</v>
      </c>
    </row>
    <row r="1113" spans="9:28" x14ac:dyDescent="0.25">
      <c r="I1113" s="80"/>
      <c r="AB1113" s="3" t="str">
        <f ca="1"/>
        <v>T = 0.500000, k: 88, K: 0.012902, dCdT: 0.001760, d2CdK2: 116.608243, dProbdK: 119.757332, lVol: 0.005882, E[z|S]: 0.934170</v>
      </c>
    </row>
    <row r="1114" spans="9:28" x14ac:dyDescent="0.25">
      <c r="I1114" s="80"/>
      <c r="AB1114" s="3" t="str">
        <f ca="1"/>
        <v>T = 0.500000, k: 89, K: 0.012944, dCdT: 0.001763, d2CdK2: 116.688289, dProbdK: 120.161879, lVol: 0.005886, E[z|S]: 0.934043</v>
      </c>
    </row>
    <row r="1115" spans="9:28" x14ac:dyDescent="0.25">
      <c r="I1115" s="80"/>
      <c r="AB1115" s="3" t="str">
        <f ca="1"/>
        <v>T = 0.500000, k: 90, K: 0.012983, dCdT: 0.001766, d2CdK2: 116.640680, dProbdK: 112.313473, lVol: 0.005891, E[z|S]: 0.933985</v>
      </c>
    </row>
    <row r="1116" spans="9:28" x14ac:dyDescent="0.25">
      <c r="I1116" s="80"/>
      <c r="AB1116" s="3" t="str">
        <f ca="1"/>
        <v>T = 0.500000, k: 91, K: 0.013027, dCdT: 0.001768, d2CdK2: 116.472222, dProbdK: 111.653422, lVol: 0.005900, E[z|S]: 0.933937</v>
      </c>
    </row>
    <row r="1117" spans="9:28" x14ac:dyDescent="0.25">
      <c r="I1117" s="80"/>
      <c r="AB1117" s="3" t="str">
        <f ca="1"/>
        <v>T = 0.500000, k: 92, K: 0.013072, dCdT: 0.001770, d2CdK2: 116.290093, dProbdK: 112.623785, lVol: 0.005908, E[z|S]: 0.934011</v>
      </c>
    </row>
    <row r="1118" spans="9:28" x14ac:dyDescent="0.25">
      <c r="I1118" s="80"/>
      <c r="AB1118" s="3" t="str">
        <f ca="1"/>
        <v>T = 0.500000, k: 93, K: 0.013114, dCdT: 0.001772, d2CdK2: 116.134379, dProbdK: 120.995747, lVol: 0.005914, E[z|S]: 0.934198</v>
      </c>
    </row>
    <row r="1119" spans="9:28" x14ac:dyDescent="0.25">
      <c r="I1119" s="80"/>
      <c r="AB1119" s="3" t="str">
        <f ca="1"/>
        <v>T = 0.500000, k: 94, K: 0.013155, dCdT: 0.001774, d2CdK2: 115.885115, dProbdK: 123.250582, lVol: 0.005922, E[z|S]: 0.934376</v>
      </c>
    </row>
    <row r="1120" spans="9:28" x14ac:dyDescent="0.25">
      <c r="I1120" s="80"/>
      <c r="AB1120" s="3" t="str">
        <f ca="1"/>
        <v>T = 0.500000, k: 95, K: 0.013195, dCdT: 0.001776, d2CdK2: 115.643844, dProbdK: 123.987154, lVol: 0.005930, E[z|S]: 0.934547</v>
      </c>
    </row>
    <row r="1121" spans="9:28" x14ac:dyDescent="0.25">
      <c r="I1121" s="80"/>
      <c r="AB1121" s="3" t="str">
        <f ca="1"/>
        <v>T = 0.500000, k: 96, K: 0.013234, dCdT: 0.001777, d2CdK2: 115.267617, dProbdK: 122.279620, lVol: 0.005940, E[z|S]: 0.934716</v>
      </c>
    </row>
    <row r="1122" spans="9:28" x14ac:dyDescent="0.25">
      <c r="I1122" s="80"/>
      <c r="AB1122" s="3" t="str">
        <f ca="1"/>
        <v>T = 0.500000, k: 97, K: 0.013278, dCdT: 0.001778, d2CdK2: 114.819220, dProbdK: 108.911490, lVol: 0.005952, E[z|S]: 0.934845</v>
      </c>
    </row>
    <row r="1123" spans="9:28" x14ac:dyDescent="0.25">
      <c r="I1123" s="80"/>
      <c r="AB1123" s="3" t="str">
        <f ca="1"/>
        <v>T = 0.500000, k: 98, K: 0.013323, dCdT: 0.001778, d2CdK2: 114.361172, dProbdK: 109.071602, lVol: 0.005964, E[z|S]: 0.935005</v>
      </c>
    </row>
    <row r="1124" spans="9:28" x14ac:dyDescent="0.25">
      <c r="I1124" s="80"/>
      <c r="AB1124" s="3" t="str">
        <f ca="1"/>
        <v>T = 0.500000, k: 99, K: 0.013369, dCdT: 0.001779, d2CdK2: 114.048851, dProbdK: 111.779391, lVol: 0.005972, E[z|S]: 0.935221</v>
      </c>
    </row>
    <row r="1125" spans="9:28" x14ac:dyDescent="0.25">
      <c r="I1125" s="80"/>
      <c r="AB1125" s="3" t="str">
        <f ca="1"/>
        <v>T = 0.500000, k: 100, K: 0.013413, dCdT: 0.001780, d2CdK2: 113.815626, dProbdK: 111.960574, lVol: 0.005978, E[z|S]: 0.935487</v>
      </c>
    </row>
    <row r="1126" spans="9:28" x14ac:dyDescent="0.25">
      <c r="I1126" s="80"/>
      <c r="AB1126" s="3" t="str">
        <f ca="1"/>
        <v>T = 0.500000, k: 101, K: 0.013457, dCdT: 0.001780, d2CdK2: 113.515022, dProbdK: 111.904860, lVol: 0.005985, E[z|S]: 0.935812</v>
      </c>
    </row>
    <row r="1127" spans="9:28" x14ac:dyDescent="0.25">
      <c r="I1127" s="80"/>
      <c r="AB1127" s="3" t="str">
        <f ca="1"/>
        <v>T = 0.500000, k: 102, K: 0.013504, dCdT: 0.001781, d2CdK2: 113.264466, dProbdK: 115.024843, lVol: 0.005990, E[z|S]: 0.936198</v>
      </c>
    </row>
    <row r="1128" spans="9:28" x14ac:dyDescent="0.25">
      <c r="I1128" s="80"/>
      <c r="AB1128" s="3" t="str">
        <f ca="1"/>
        <v>T = 0.500000, k: 103, K: 0.013545, dCdT: 0.001781, d2CdK2: 113.141515, dProbdK: 117.969814, lVol: 0.005991, E[z|S]: 0.936577</v>
      </c>
    </row>
    <row r="1129" spans="9:28" x14ac:dyDescent="0.25">
      <c r="I1129" s="80"/>
      <c r="AB1129" s="3" t="str">
        <f ca="1"/>
        <v>T = 0.500000, k: 104, K: 0.013588, dCdT: 0.001781, d2CdK2: 113.027557, dProbdK: 113.103252, lVol: 0.005991, E[z|S]: 0.937038</v>
      </c>
    </row>
    <row r="1130" spans="9:28" x14ac:dyDescent="0.25">
      <c r="I1130" s="80"/>
      <c r="AB1130" s="3" t="str">
        <f ca="1"/>
        <v>T = 0.500000, k: 105, K: 0.013637, dCdT: 0.001781, d2CdK2: 112.883996, dProbdK: 107.152254, lVol: 0.005992, E[z|S]: 0.937613</v>
      </c>
    </row>
    <row r="1131" spans="9:28" x14ac:dyDescent="0.25">
      <c r="I1131" s="80"/>
      <c r="AB1131" s="3" t="str">
        <f ca="1"/>
        <v>T = 0.500000, k: 106, K: 0.013681, dCdT: 0.001781, d2CdK2: 112.792836, dProbdK: 117.386403, lVol: 0.005990, E[z|S]: 0.938193</v>
      </c>
    </row>
    <row r="1132" spans="9:28" x14ac:dyDescent="0.25">
      <c r="I1132" s="80"/>
      <c r="AB1132" s="3" t="str">
        <f ca="1"/>
        <v>T = 0.500000, k: 107, K: 0.013722, dCdT: 0.001781, d2CdK2: 112.776648, dProbdK: 116.284364, lVol: 0.005987, E[z|S]: 0.938711</v>
      </c>
    </row>
    <row r="1133" spans="9:28" x14ac:dyDescent="0.25">
      <c r="I1133" s="81"/>
      <c r="AB1133" s="3" t="str">
        <f ca="1"/>
        <v>T = 0.500000, k: 108, K: 0.013765, dCdT: 0.001781, d2CdK2: 112.689798, dProbdK: 112.680849, lVol: 0.005985, E[z|S]: 0.939284</v>
      </c>
    </row>
    <row r="1134" spans="9:28" x14ac:dyDescent="0.25">
      <c r="I1134" s="80"/>
      <c r="AB1134" s="3" t="str">
        <f ca="1"/>
        <v>T = 0.500000, k: 109, K: 0.013808, dCdT: 0.001780, d2CdK2: 112.663365, dProbdK: 112.604463, lVol: 0.005981, E[z|S]: 0.939848</v>
      </c>
    </row>
    <row r="1135" spans="9:28" x14ac:dyDescent="0.25">
      <c r="I1135" s="80"/>
      <c r="AB1135" s="3" t="str">
        <f ca="1"/>
        <v>T = 0.500000, k: 110, K: 0.013852, dCdT: 0.001779, d2CdK2: 112.580381, dProbdK: 112.658756, lVol: 0.005979, E[z|S]: 0.940401</v>
      </c>
    </row>
    <row r="1136" spans="9:28" x14ac:dyDescent="0.25">
      <c r="I1136" s="80"/>
      <c r="AB1136" s="3" t="str">
        <f ca="1"/>
        <v>T = 0.500000, k: 111, K: 0.013892, dCdT: 0.001779, d2CdK2: 112.442108, dProbdK: 119.697508, lVol: 0.005978, E[z|S]: 0.940848</v>
      </c>
    </row>
    <row r="1137" spans="9:28" x14ac:dyDescent="0.25">
      <c r="I1137" s="80"/>
      <c r="AB1137" s="3" t="str">
        <f ca="1"/>
        <v>T = 0.500000, k: 112, K: 0.013935, dCdT: 0.001777, d2CdK2: 112.122976, dProbdK: 108.072806, lVol: 0.005981, E[z|S]: 0.941345</v>
      </c>
    </row>
    <row r="1138" spans="9:28" x14ac:dyDescent="0.25">
      <c r="I1138" s="80"/>
      <c r="AB1138" s="3" t="str">
        <f ca="1"/>
        <v>T = 0.500000, k: 113, K: 0.013983, dCdT: 0.001775, d2CdK2: 111.792393, dProbdK: 106.903603, lVol: 0.005983, E[z|S]: 0.941890</v>
      </c>
    </row>
    <row r="1139" spans="9:28" x14ac:dyDescent="0.25">
      <c r="I1139" s="80"/>
      <c r="AB1139" s="3" t="str">
        <f ca="1"/>
        <v>T = 0.500000, k: 114, K: 0.014028, dCdT: 0.001774, d2CdK2: 111.526110, dProbdK: 114.812533, lVol: 0.005984, E[z|S]: 0.942431</v>
      </c>
    </row>
    <row r="1140" spans="9:28" x14ac:dyDescent="0.25">
      <c r="I1140" s="80"/>
      <c r="AB1140" s="3" t="str">
        <f ca="1"/>
        <v>T = 0.500000, k: 115, K: 0.014068, dCdT: 0.001772, d2CdK2: 111.211376, dProbdK: 109.300193, lVol: 0.005987, E[z|S]: 0.942926</v>
      </c>
    </row>
    <row r="1141" spans="9:28" x14ac:dyDescent="0.25">
      <c r="I1141" s="80"/>
      <c r="AB1141" s="3" t="str">
        <f ca="1"/>
        <v>T = 0.500000, k: 116, K: 0.014114, dCdT: 0.001770, d2CdK2: 110.802619, dProbdK: 108.880447, lVol: 0.005990, E[z|S]: 0.943542</v>
      </c>
    </row>
    <row r="1142" spans="9:28" x14ac:dyDescent="0.25">
      <c r="I1142" s="80"/>
      <c r="AB1142" s="3" t="str">
        <f ca="1"/>
        <v>T = 0.500000, k: 117, K: 0.014159, dCdT: 0.001767, d2CdK2: 110.428311, dProbdK: 108.826796, lVol: 0.005992, E[z|S]: 0.944164</v>
      </c>
    </row>
    <row r="1143" spans="9:28" x14ac:dyDescent="0.25">
      <c r="I1143" s="80"/>
      <c r="AB1143" s="3" t="str">
        <f ca="1"/>
        <v>T = 0.500000, k: 118, K: 0.014206, dCdT: 0.001765, d2CdK2: 110.024966, dProbdK: 108.452677, lVol: 0.005995, E[z|S]: 0.944780</v>
      </c>
    </row>
    <row r="1144" spans="9:28" x14ac:dyDescent="0.25">
      <c r="I1144" s="80"/>
      <c r="AB1144" s="3" t="str">
        <f ca="1"/>
        <v>T = 0.500000, k: 119, K: 0.014247, dCdT: 0.001762, d2CdK2: 109.688064, dProbdK: 106.675832, lVol: 0.005996, E[z|S]: 0.945320</v>
      </c>
    </row>
    <row r="1145" spans="9:28" x14ac:dyDescent="0.25">
      <c r="I1145" s="80"/>
      <c r="AB1145" s="3" t="str">
        <f ca="1"/>
        <v>T = 0.500000, k: 120, K: 0.014294, dCdT: 0.001759, d2CdK2: 109.263236, dProbdK: 104.795809, lVol: 0.005998, E[z|S]: 0.945961</v>
      </c>
    </row>
    <row r="1146" spans="9:28" x14ac:dyDescent="0.25">
      <c r="I1146" s="80"/>
      <c r="AB1146" s="3" t="str">
        <f ca="1"/>
        <v>T = 0.500000, k: 121, K: 0.014341, dCdT: 0.001755, d2CdK2: 108.867999, dProbdK: 104.830460, lVol: 0.005999, E[z|S]: 0.946602</v>
      </c>
    </row>
    <row r="1147" spans="9:28" x14ac:dyDescent="0.25">
      <c r="I1147" s="80"/>
      <c r="AB1147" s="3" t="str">
        <f ca="1"/>
        <v>T = 0.500000, k: 122, K: 0.014387, dCdT: 0.001752, d2CdK2: 108.485518, dProbdK: 107.441621, lVol: 0.006000, E[z|S]: 0.947257</v>
      </c>
    </row>
    <row r="1148" spans="9:28" x14ac:dyDescent="0.25">
      <c r="I1148" s="80"/>
      <c r="AB1148" s="3" t="str">
        <f ca="1"/>
        <v>T = 0.500000, k: 123, K: 0.014430, dCdT: 0.001749, d2CdK2: 108.059587, dProbdK: 108.630480, lVol: 0.006002, E[z|S]: 0.947909</v>
      </c>
    </row>
    <row r="1149" spans="9:28" x14ac:dyDescent="0.25">
      <c r="I1149" s="80"/>
      <c r="AB1149" s="3" t="str">
        <f ca="1"/>
        <v>T = 0.500000, k: 124, K: 0.014477, dCdT: 0.001745, d2CdK2: 107.626691, dProbdK: 108.495862, lVol: 0.006002, E[z|S]: 0.948660</v>
      </c>
    </row>
    <row r="1150" spans="9:28" x14ac:dyDescent="0.25">
      <c r="I1150" s="80"/>
      <c r="AB1150" s="3" t="str">
        <f ca="1"/>
        <v>T = 0.500000, k: 125, K: 0.014522, dCdT: 0.001740, d2CdK2: 107.152108, dProbdK: 107.710729, lVol: 0.006003, E[z|S]: 0.949392</v>
      </c>
    </row>
    <row r="1151" spans="9:28" x14ac:dyDescent="0.25">
      <c r="I1151" s="80"/>
      <c r="AB1151" s="3" t="str">
        <f ca="1"/>
        <v>T = 0.500000, k: 126, K: 0.014568, dCdT: 0.001736, d2CdK2: 106.657485, dProbdK: 104.563014, lVol: 0.006005, E[z|S]: 0.950180</v>
      </c>
    </row>
    <row r="1152" spans="9:28" x14ac:dyDescent="0.25">
      <c r="I1152" s="80"/>
      <c r="AB1152" s="3" t="str">
        <f ca="1"/>
        <v>T = 0.500000, k: 127, K: 0.014617, dCdT: 0.001731, d2CdK2: 106.067239, dProbdK: 106.018664, lVol: 0.006008, E[z|S]: 0.950956</v>
      </c>
    </row>
    <row r="1153" spans="9:28" x14ac:dyDescent="0.25">
      <c r="I1153" s="80"/>
      <c r="AB1153" s="3" t="str">
        <f ca="1"/>
        <v>T = 0.500000, k: 128, K: 0.014660, dCdT: 0.001727, d2CdK2: 105.520160, dProbdK: 109.552461, lVol: 0.006011, E[z|S]: 0.951634</v>
      </c>
    </row>
    <row r="1154" spans="9:28" x14ac:dyDescent="0.25">
      <c r="I1154" s="80"/>
      <c r="AB1154" s="3" t="str">
        <f ca="1"/>
        <v>T = 0.500000, k: 129, K: 0.014707, dCdT: 0.001721, d2CdK2: 104.847852, dProbdK: 110.634572, lVol: 0.006017, E[z|S]: 0.952331</v>
      </c>
    </row>
    <row r="1155" spans="9:28" x14ac:dyDescent="0.25">
      <c r="I1155" s="80"/>
      <c r="AB1155" s="3" t="str">
        <f ca="1"/>
        <v>T = 0.500000, k: 130, K: 0.014748, dCdT: 0.001716, d2CdK2: 104.206362, dProbdK: 110.223145, lVol: 0.006023, E[z|S]: 0.952869</v>
      </c>
    </row>
    <row r="1156" spans="9:28" x14ac:dyDescent="0.25">
      <c r="I1156" s="80"/>
      <c r="AB1156" s="3" t="str">
        <f ca="1"/>
        <v>T = 0.500000, k: 131, K: 0.014794, dCdT: 0.001710, d2CdK2: 103.335729, dProbdK: 103.062509, lVol: 0.006034, E[z|S]: 0.953401</v>
      </c>
    </row>
    <row r="1157" spans="9:28" x14ac:dyDescent="0.25">
      <c r="I1157" s="80"/>
      <c r="AB1157" s="3" t="str">
        <f ca="1"/>
        <v>T = 0.500000, k: 132, K: 0.014843, dCdT: 0.001704, d2CdK2: 102.454207, dProbdK: 98.852468, lVol: 0.006045, E[z|S]: 0.954070</v>
      </c>
    </row>
    <row r="1158" spans="9:28" x14ac:dyDescent="0.25">
      <c r="I1158" s="80"/>
      <c r="AB1158" s="3" t="str">
        <f ca="1"/>
        <v>T = 0.500000, k: 133, K: 0.014894, dCdT: 0.001696, d2CdK2: 101.487587, dProbdK: 98.790363, lVol: 0.006056, E[z|S]: 0.954798</v>
      </c>
    </row>
    <row r="1159" spans="9:28" x14ac:dyDescent="0.25">
      <c r="I1159" s="80"/>
      <c r="AB1159" s="3" t="str">
        <f ca="1"/>
        <v>T = 0.500000, k: 134, K: 0.014942, dCdT: 0.001690, d2CdK2: 100.603749, dProbdK: 97.488632, lVol: 0.006066, E[z|S]: 0.955524</v>
      </c>
    </row>
    <row r="1160" spans="9:28" x14ac:dyDescent="0.25">
      <c r="I1160" s="80"/>
      <c r="AB1160" s="3" t="str">
        <f ca="1"/>
        <v>T = 0.500000, k: 135, K: 0.014993, dCdT: 0.001682, d2CdK2: 99.676189, dProbdK: 97.982198, lVol: 0.006075, E[z|S]: 0.956302</v>
      </c>
    </row>
    <row r="1161" spans="9:28" x14ac:dyDescent="0.25">
      <c r="I1161" s="80"/>
      <c r="AB1161" s="3" t="str">
        <f ca="1"/>
        <v>T = 0.500000, k: 136, K: 0.015043, dCdT: 0.001675, d2CdK2: 98.815980, dProbdK: 97.867044, lVol: 0.006083, E[z|S]: 0.957074</v>
      </c>
    </row>
    <row r="1162" spans="9:28" x14ac:dyDescent="0.25">
      <c r="I1162" s="80"/>
      <c r="AB1162" s="3" t="str">
        <f ca="1"/>
        <v>T = 0.500000, k: 137, K: 0.015093, dCdT: 0.001667, d2CdK2: 97.920462, dProbdK: 97.381488, lVol: 0.006093, E[z|S]: 0.957786</v>
      </c>
    </row>
    <row r="1163" spans="9:28" x14ac:dyDescent="0.25">
      <c r="I1163" s="80"/>
      <c r="AB1163" s="3" t="str">
        <f ca="1"/>
        <v>T = 0.500000, k: 138, K: 0.015145, dCdT: 0.001659, d2CdK2: 97.038405, dProbdK: 96.479033, lVol: 0.006101, E[z|S]: 0.958460</v>
      </c>
    </row>
    <row r="1164" spans="9:28" x14ac:dyDescent="0.25">
      <c r="I1164" s="80"/>
      <c r="AB1164" s="3" t="str">
        <f ca="1"/>
        <v>T = 0.500000, k: 139, K: 0.015193, dCdT: 0.001651, d2CdK2: 96.216420, dProbdK: 98.130881, lVol: 0.006108, E[z|S]: 0.959126</v>
      </c>
    </row>
    <row r="1165" spans="9:28" x14ac:dyDescent="0.25">
      <c r="I1165" s="80"/>
      <c r="AB1165" s="3" t="str">
        <f ca="1"/>
        <v>T = 0.500000, k: 140, K: 0.015246, dCdT: 0.001642, d2CdK2: 95.366213, dProbdK: 97.551455, lVol: 0.006115, E[z|S]: 0.959784</v>
      </c>
    </row>
    <row r="1166" spans="9:28" x14ac:dyDescent="0.25">
      <c r="I1166" s="80"/>
      <c r="AB1166" s="3" t="str">
        <f ca="1"/>
        <v>T = 0.500000, k: 141, K: 0.015293, dCdT: 0.001634, d2CdK2: 94.574526, dProbdK: 94.735223, lVol: 0.006122, E[z|S]: 0.960366</v>
      </c>
    </row>
    <row r="1167" spans="9:28" x14ac:dyDescent="0.25">
      <c r="I1167" s="80"/>
      <c r="AB1167" s="3" t="str">
        <f ca="1"/>
        <v>T = 0.500000, k: 142, K: 0.015346, dCdT: 0.001625, d2CdK2: 93.672241, dProbdK: 94.443479, lVol: 0.006129, E[z|S]: 0.961039</v>
      </c>
    </row>
    <row r="1168" spans="9:28" x14ac:dyDescent="0.25">
      <c r="I1168" s="80"/>
      <c r="AB1168" s="3" t="str">
        <f ca="1"/>
        <v>T = 0.500000, k: 143, K: 0.015397, dCdT: 0.001616, d2CdK2: 92.828156, dProbdK: 92.298245, lVol: 0.006135, E[z|S]: 0.961655</v>
      </c>
    </row>
    <row r="1169" spans="9:28" x14ac:dyDescent="0.25">
      <c r="I1169" s="80"/>
      <c r="AB1169" s="3" t="str">
        <f ca="1"/>
        <v>T = 0.500000, k: 144, K: 0.015452, dCdT: 0.001605, d2CdK2: 91.917558, dProbdK: 88.260182, lVol: 0.006141, E[z|S]: 0.962357</v>
      </c>
    </row>
    <row r="1170" spans="9:28" x14ac:dyDescent="0.25">
      <c r="I1170" s="80"/>
      <c r="AB1170" s="3" t="str">
        <f ca="1"/>
        <v>T = 0.500000, k: 145, K: 0.015508, dCdT: 0.001595, d2CdK2: 90.945092, dProbdK: 88.666530, lVol: 0.006148, E[z|S]: 0.963154</v>
      </c>
    </row>
    <row r="1171" spans="9:28" x14ac:dyDescent="0.25">
      <c r="I1171" s="80"/>
      <c r="AB1171" s="3" t="str">
        <f ca="1"/>
        <v>T = 0.500000, k: 146, K: 0.015561, dCdT: 0.001584, d2CdK2: 90.049731, dProbdK: 90.429290, lVol: 0.006153, E[z|S]: 0.963999</v>
      </c>
    </row>
    <row r="1172" spans="9:28" x14ac:dyDescent="0.25">
      <c r="I1172" s="80"/>
      <c r="AB1172" s="3" t="str">
        <f ca="1"/>
        <v>T = 0.500000, k: 147, K: 0.015617, dCdT: 0.001573, d2CdK2: 89.029445, dProbdK: 89.632264, lVol: 0.006161, E[z|S]: 0.964974</v>
      </c>
    </row>
    <row r="1173" spans="9:28" x14ac:dyDescent="0.25">
      <c r="I1173" s="80"/>
      <c r="AB1173" s="3" t="str">
        <f ca="1"/>
        <v>T = 0.500000, k: 148, K: 0.015668, dCdT: 0.001563, d2CdK2: 88.103213, dProbdK: 88.727591, lVol: 0.006166, E[z|S]: 0.965913</v>
      </c>
    </row>
    <row r="1174" spans="9:28" x14ac:dyDescent="0.25">
      <c r="I1174" s="80"/>
      <c r="AB1174" s="3" t="str">
        <f ca="1"/>
        <v>T = 0.500000, k: 149, K: 0.015727, dCdT: 0.001551, d2CdK2: 87.032673, dProbdK: 88.108528, lVol: 0.006173, E[z|S]: 0.967046</v>
      </c>
    </row>
    <row r="1175" spans="9:28" x14ac:dyDescent="0.25">
      <c r="I1175" s="80"/>
      <c r="AB1175" s="3" t="str">
        <f ca="1"/>
        <v>T = 0.500000, k: 150, K: 0.015781, dCdT: 0.001539, d2CdK2: 86.003750, dProbdK: 85.919197, lVol: 0.006181, E[z|S]: 0.967990</v>
      </c>
    </row>
    <row r="1176" spans="9:28" x14ac:dyDescent="0.25">
      <c r="I1176" s="80"/>
      <c r="AB1176" s="3" t="str">
        <f ca="1"/>
        <v>T = 0.500000, k: 151, K: 0.015838, dCdT: 0.001527, d2CdK2: 84.900896, dProbdK: 83.783400, lVol: 0.006189, E[z|S]: 0.968992</v>
      </c>
    </row>
    <row r="1177" spans="9:28" x14ac:dyDescent="0.25">
      <c r="I1177" s="80"/>
      <c r="AB1177" s="3" t="str">
        <f ca="1"/>
        <v>T = 0.500000, k: 152, K: 0.015897, dCdT: 0.001514, d2CdK2: 83.849589, dProbdK: 84.272365, lVol: 0.006195, E[z|S]: 0.970092</v>
      </c>
    </row>
    <row r="1178" spans="9:28" x14ac:dyDescent="0.25">
      <c r="I1178" s="80"/>
      <c r="AB1178" s="3" t="str">
        <f ca="1"/>
        <v>T = 0.500000, k: 153, K: 0.015953, dCdT: 0.001501, d2CdK2: 82.710075, dProbdK: 85.669092, lVol: 0.006203, E[z|S]: 0.971258</v>
      </c>
    </row>
    <row r="1179" spans="9:28" x14ac:dyDescent="0.25">
      <c r="I1179" s="80"/>
      <c r="AB1179" s="3" t="str">
        <f ca="1"/>
        <v>T = 0.500000, k: 154, K: 0.016012, dCdT: 0.001488, d2CdK2: 81.431722, dProbdK: 80.226549, lVol: 0.006216, E[z|S]: 0.972511</v>
      </c>
    </row>
    <row r="1180" spans="9:28" x14ac:dyDescent="0.25">
      <c r="I1180" s="80"/>
      <c r="AB1180" s="3" t="str">
        <f ca="1"/>
        <v>T = 0.500000, k: 155, K: 0.016078, dCdT: 0.001473, d2CdK2: 80.060626, dProbdK: 80.911556, lVol: 0.006227, E[z|S]: 0.974014</v>
      </c>
    </row>
    <row r="1181" spans="9:28" x14ac:dyDescent="0.25">
      <c r="I1181" s="80"/>
      <c r="AB1181" s="3" t="str">
        <f ca="1"/>
        <v>T = 0.500000, k: 156, K: 0.016138, dCdT: 0.001459, d2CdK2: 78.738539, dProbdK: 81.729996, lVol: 0.006240, E[z|S]: 0.975437</v>
      </c>
    </row>
    <row r="1182" spans="9:28" x14ac:dyDescent="0.25">
      <c r="I1182" s="80"/>
      <c r="AB1182" s="3" t="str">
        <f ca="1"/>
        <v>T = 0.500000, k: 157, K: 0.016197, dCdT: 0.001444, d2CdK2: 77.460477, dProbdK: 81.376148, lVol: 0.006253, E[z|S]: 0.976705</v>
      </c>
    </row>
    <row r="1183" spans="9:28" x14ac:dyDescent="0.25">
      <c r="I1183" s="80"/>
      <c r="AB1183" s="3" t="str">
        <f ca="1"/>
        <v>T = 0.500000, k: 158, K: 0.016259, dCdT: 0.001429, d2CdK2: 76.119911, dProbdK: 77.609759, lVol: 0.006266, E[z|S]: 0.978019</v>
      </c>
    </row>
    <row r="1184" spans="9:28" x14ac:dyDescent="0.25">
      <c r="I1184" s="80"/>
      <c r="AB1184" s="3" t="str">
        <f ca="1"/>
        <v>T = 0.500000, k: 159, K: 0.016323, dCdT: 0.001414, d2CdK2: 74.695466, dProbdK: 73.746283, lVol: 0.006282, E[z|S]: 0.979407</v>
      </c>
    </row>
    <row r="1185" spans="9:28" x14ac:dyDescent="0.25">
      <c r="I1185" s="80"/>
      <c r="AB1185" s="3" t="str">
        <f ca="1"/>
        <v>T = 0.500000, k: 160, K: 0.016392, dCdT: 0.001397, d2CdK2: 73.240758, dProbdK: 72.793954, lVol: 0.006295, E[z|S]: 0.981054</v>
      </c>
    </row>
    <row r="1186" spans="9:28" x14ac:dyDescent="0.25">
      <c r="I1186" s="80"/>
      <c r="AB1186" s="3" t="str">
        <f ca="1"/>
        <v>T = 0.500000, k: 161, K: 0.016457, dCdT: 0.001380, d2CdK2: 71.853909, dProbdK: 71.638107, lVol: 0.006308, E[z|S]: 0.982760</v>
      </c>
    </row>
    <row r="1187" spans="9:28" x14ac:dyDescent="0.25">
      <c r="I1187" s="80"/>
      <c r="AB1187" s="3" t="str">
        <f ca="1"/>
        <v>T = 0.500000, k: 162, K: 0.016527, dCdT: 0.001363, d2CdK2: 70.587970, dProbdK: 67.026260, lVol: 0.006312, E[z|S]: 0.984467</v>
      </c>
    </row>
    <row r="1188" spans="9:28" x14ac:dyDescent="0.25">
      <c r="I1188" s="80"/>
      <c r="AB1188" s="3" t="str">
        <f ca="1"/>
        <v>T = 0.500000, k: 163, K: 0.016600, dCdT: 0.001345, d2CdK2: 69.398959, dProbdK: 67.124366, lVol: 0.006312, E[z|S]: 0.986317</v>
      </c>
    </row>
    <row r="1189" spans="9:28" x14ac:dyDescent="0.25">
      <c r="I1189" s="80"/>
      <c r="AB1189" s="3" t="str">
        <f ca="1"/>
        <v>T = 0.500000, k: 164, K: 0.016672, dCdT: 0.001327, d2CdK2: 68.235644, dProbdK: 67.924040, lVol: 0.006311, E[z|S]: 0.988185</v>
      </c>
    </row>
    <row r="1190" spans="9:28" x14ac:dyDescent="0.25">
      <c r="I1190" s="80"/>
      <c r="AB1190" s="3" t="str">
        <f ca="1"/>
        <v>T = 0.500000, k: 165, K: 0.016742, dCdT: 0.001309, d2CdK2: 67.108469, dProbdK: 68.595994, lVol: 0.006309, E[z|S]: 0.990027</v>
      </c>
    </row>
    <row r="1191" spans="9:28" x14ac:dyDescent="0.25">
      <c r="I1191" s="80"/>
      <c r="AB1191" s="3" t="str">
        <f ca="1"/>
        <v>T = 0.500000, k: 166, K: 0.016815, dCdT: 0.001290, d2CdK2: 65.913951, dProbdK: 67.144049, lVol: 0.006308, E[z|S]: 0.992024</v>
      </c>
    </row>
    <row r="1192" spans="9:28" x14ac:dyDescent="0.25">
      <c r="I1192" s="80"/>
      <c r="AB1192" s="3" t="str">
        <f ca="1"/>
        <v>T = 0.500000, k: 167, K: 0.016883, dCdT: 0.001273, d2CdK2: 64.803600, dProbdK: 66.693149, lVol: 0.006306, E[z|S]: 0.993915</v>
      </c>
    </row>
    <row r="1193" spans="9:28" x14ac:dyDescent="0.25">
      <c r="I1193" s="80"/>
      <c r="AB1193" s="3" t="str">
        <f ca="1"/>
        <v>T = 0.500000, k: 168, K: 0.016967, dCdT: 0.001251, d2CdK2: 63.420259, dProbdK: 63.664291, lVol: 0.006305, E[z|S]: 0.996290</v>
      </c>
    </row>
    <row r="1194" spans="9:28" x14ac:dyDescent="0.25">
      <c r="I1194" s="80"/>
      <c r="AB1194" s="3" t="str">
        <f ca="1"/>
        <v>T = 0.500000, k: 169, K: 0.017038, dCdT: 0.001233, d2CdK2: 62.165277, dProbdK: 62.340146, lVol: 0.006307, E[z|S]: 0.998431</v>
      </c>
    </row>
    <row r="1195" spans="9:28" x14ac:dyDescent="0.25">
      <c r="I1195" s="80"/>
      <c r="AB1195" s="3" t="str">
        <f ca="1"/>
        <v>T = 0.500000, k: 170, K: 0.017122, dCdT: 0.001210, d2CdK2: 60.491372, dProbdK: 62.292890, lVol: 0.006320, E[z|S]: 1.000973</v>
      </c>
    </row>
    <row r="1196" spans="9:28" x14ac:dyDescent="0.25">
      <c r="I1196" s="80"/>
      <c r="AB1196" s="3" t="str">
        <f ca="1"/>
        <v>T = 0.500000, k: 171, K: 0.017195, dCdT: 0.001191, d2CdK2: 59.039209, dProbdK: 59.727359, lVol: 0.006332, E[z|S]: 1.003195</v>
      </c>
    </row>
    <row r="1197" spans="9:28" x14ac:dyDescent="0.25">
      <c r="I1197" s="80"/>
      <c r="AB1197" s="3" t="str">
        <f ca="1"/>
        <v>T = 0.500000, k: 172, K: 0.017279, dCdT: 0.001168, d2CdK2: 57.210769, dProbdK: 55.955317, lVol: 0.006355, E[z|S]: 1.005710</v>
      </c>
    </row>
    <row r="1198" spans="9:28" x14ac:dyDescent="0.25">
      <c r="I1198" s="80"/>
      <c r="AB1198" s="3" t="str">
        <f ca="1"/>
        <v>T = 0.500000, k: 173, K: 0.017366, dCdT: 0.001145, d2CdK2: 55.420114, dProbdK: 54.464129, lVol: 0.006376, E[z|S]: 1.008231</v>
      </c>
    </row>
    <row r="1199" spans="9:28" x14ac:dyDescent="0.25">
      <c r="I1199" s="80"/>
      <c r="AB1199" s="3" t="str">
        <f ca="1"/>
        <v>T = 0.500000, k: 174, K: 0.017456, dCdT: 0.001121, d2CdK2: 53.647185, dProbdK: 52.061848, lVol: 0.006395, E[z|S]: 1.010932</v>
      </c>
    </row>
    <row r="1200" spans="9:28" x14ac:dyDescent="0.25">
      <c r="I1200" s="80"/>
      <c r="AB1200" s="3" t="str">
        <f ca="1"/>
        <v>T = 0.500000, k: 175, K: 0.017551, dCdT: 0.001096, d2CdK2: 51.852418, dProbdK: 51.709056, lVol: 0.006412, E[z|S]: 1.013907</v>
      </c>
    </row>
    <row r="1201" spans="9:28" x14ac:dyDescent="0.25">
      <c r="I1201" s="80"/>
      <c r="AB1201" s="3" t="str">
        <f ca="1"/>
        <v>T = 0.500000, k: 176, K: 0.017643, dCdT: 0.001072, d2CdK2: 50.300254, dProbdK: 51.429542, lVol: 0.006421, E[z|S]: 1.016576</v>
      </c>
    </row>
    <row r="1202" spans="9:28" x14ac:dyDescent="0.25">
      <c r="I1202" s="80"/>
      <c r="AB1202" s="3" t="str">
        <f ca="1"/>
        <v>T = 0.500000, k: 177, K: 0.017740, dCdT: 0.001046, d2CdK2: 48.695843, dProbdK: 47.344399, lVol: 0.006431, E[z|S]: 1.019202</v>
      </c>
    </row>
    <row r="1203" spans="9:28" x14ac:dyDescent="0.25">
      <c r="I1203" s="80"/>
      <c r="AB1203" s="3" t="str">
        <f ca="1"/>
        <v>T = 0.500000, k: 178, K: 0.017843, dCdT: 0.001019, d2CdK2: 47.172572, dProbdK: 46.367556, lVol: 0.006431, E[z|S]: 1.022073</v>
      </c>
    </row>
    <row r="1204" spans="9:28" x14ac:dyDescent="0.25">
      <c r="I1204" s="80"/>
      <c r="AB1204" s="3" t="str">
        <f ca="1"/>
        <v>T = 0.500000, k: 179, K: 0.017948, dCdT: 0.000992, d2CdK2: 45.592171, dProbdK: 46.069911, lVol: 0.006434, E[z|S]: 1.025374</v>
      </c>
    </row>
    <row r="1205" spans="9:28" x14ac:dyDescent="0.25">
      <c r="I1205" s="80"/>
      <c r="AB1205" s="3" t="str">
        <f ca="1"/>
        <v>T = 0.500000, k: 180, K: 0.018053, dCdT: 0.000965, d2CdK2: 43.877871, dProbdK: 43.938741, lVol: 0.006445, E[z|S]: 1.028857</v>
      </c>
    </row>
    <row r="1206" spans="9:28" x14ac:dyDescent="0.25">
      <c r="I1206" s="80"/>
      <c r="AB1206" s="3" t="str">
        <f ca="1"/>
        <v>T = 0.500000, k: 181, K: 0.018167, dCdT: 0.000936, d2CdK2: 41.940412, dProbdK: 42.686547, lVol: 0.006469, E[z|S]: 1.032696</v>
      </c>
    </row>
    <row r="1207" spans="9:28" x14ac:dyDescent="0.25">
      <c r="I1207" s="80"/>
      <c r="AB1207" s="3" t="str">
        <f ca="1"/>
        <v>T = 0.500000, k: 182, K: 0.018278, dCdT: 0.000907, d2CdK2: 39.949534, dProbdK: 39.236680, lVol: 0.006503, E[z|S]: 1.036396</v>
      </c>
    </row>
    <row r="1208" spans="9:28" x14ac:dyDescent="0.25">
      <c r="I1208" s="80"/>
      <c r="AB1208" s="3" t="str">
        <f ca="1"/>
        <v>T = 0.500000, k: 183, K: 0.018408, dCdT: 0.000875, d2CdK2: 37.666126, dProbdK: 37.408474, lVol: 0.006548, E[z|S]: 1.040923</v>
      </c>
    </row>
    <row r="1209" spans="9:28" x14ac:dyDescent="0.25">
      <c r="I1209" s="80"/>
      <c r="AB1209" s="3" t="str">
        <f ca="1"/>
        <v>T = 0.500000, k: 184, K: 0.018535, dCdT: 0.000844, d2CdK2: 35.640260, dProbdK: 33.937872, lVol: 0.006582, E[z|S]: 1.045573</v>
      </c>
    </row>
    <row r="1210" spans="9:28" x14ac:dyDescent="0.25">
      <c r="I1210" s="80"/>
      <c r="AB1210" s="3" t="str">
        <f ca="1"/>
        <v>T = 0.500000, k: 185, K: 0.018682, dCdT: 0.000809, d2CdK2: 33.729005, dProbdK: 32.614189, lVol: 0.006588, E[z|S]: 1.051399</v>
      </c>
    </row>
    <row r="1211" spans="9:28" x14ac:dyDescent="0.25">
      <c r="I1211" s="80"/>
      <c r="AB1211" s="3" t="str">
        <f ca="1"/>
        <v>T = 0.500000, k: 186, K: 0.018829, dCdT: 0.000775, d2CdK2: 32.214533, dProbdK: 32.211001, lVol: 0.006560, E[z|S]: 1.057608</v>
      </c>
    </row>
    <row r="1212" spans="9:28" x14ac:dyDescent="0.25">
      <c r="I1212" s="80"/>
      <c r="AB1212" s="3" t="str">
        <f ca="1"/>
        <v>T = 0.500000, k: 187, K: 0.018986, dCdT: 0.000741, d2CdK2: 31.040446, dProbdK: 30.851311, lVol: 0.006490, E[z|S]: 1.064399</v>
      </c>
    </row>
    <row r="1213" spans="9:28" x14ac:dyDescent="0.25">
      <c r="I1213" s="80"/>
      <c r="AB1213" s="3" t="str">
        <f ca="1"/>
        <v>T = 0.500000, k: 188, K: 0.019140, dCdT: 0.000707, d2CdK2: 29.805504, dProbdK: 30.309051, lVol: 0.006429, E[z|S]: 1.071545</v>
      </c>
    </row>
    <row r="1214" spans="9:28" x14ac:dyDescent="0.25">
      <c r="I1214" s="80"/>
      <c r="AB1214" s="3" t="str">
        <f ca="1"/>
        <v>T = 0.500000, k: 189, K: 0.019303, dCdT: 0.000673, d2CdK2: 28.303612, dProbdK: 29.161375, lVol: 0.006388, E[z|S]: 1.079187</v>
      </c>
    </row>
    <row r="1215" spans="9:28" x14ac:dyDescent="0.25">
      <c r="I1215" s="80"/>
      <c r="AB1215" s="3" t="str">
        <f ca="1"/>
        <v>T = 0.500000, k: 190, K: 0.019470, dCdT: 0.000638, d2CdK2: 26.381007, dProbdK: 27.664359, lVol: 0.006394, E[z|S]: 1.087232</v>
      </c>
    </row>
    <row r="1216" spans="9:28" x14ac:dyDescent="0.25">
      <c r="I1216" s="80"/>
      <c r="AB1216" s="3" t="str">
        <f ca="1"/>
        <v>T = 0.500000, k: 191, K: 0.019664, dCdT: 0.000598, d2CdK2: 24.132380, dProbdK: 22.514297, lVol: 0.006426, E[z|S]: 1.095393</v>
      </c>
    </row>
    <row r="1217" spans="9:28" x14ac:dyDescent="0.25">
      <c r="I1217" s="80"/>
      <c r="AB1217" s="3" t="str">
        <f ca="1"/>
        <v>T = 0.500000, k: 192, K: 0.019879, dCdT: 0.000556, d2CdK2: 21.738290, dProbdK: 22.058355, lVol: 0.006471, E[z|S]: 1.104784</v>
      </c>
    </row>
    <row r="1218" spans="9:28" x14ac:dyDescent="0.25">
      <c r="I1218" s="80"/>
      <c r="AB1218" s="3" t="str">
        <f ca="1"/>
        <v>T = 0.500000, k: 193, K: 0.020097, dCdT: 0.000514, d2CdK2: 19.464658, dProbdK: 20.678832, lVol: 0.006515, E[z|S]: 1.115322</v>
      </c>
    </row>
    <row r="1219" spans="9:28" x14ac:dyDescent="0.25">
      <c r="I1219" s="80"/>
      <c r="AB1219" s="3" t="str">
        <f ca="1"/>
        <v>T = 0.500000, k: 194, K: 0.020365, dCdT: 0.000466, d2CdK2: 17.233171, dProbdK: 16.655517, lVol: 0.006519, E[z|S]: 1.128249</v>
      </c>
    </row>
    <row r="1220" spans="9:28" x14ac:dyDescent="0.25">
      <c r="I1220" s="80"/>
      <c r="AB1220" s="3" t="str">
        <f ca="1"/>
        <v>T = 0.500000, k: 195, K: 0.020659, dCdT: 0.000417, d2CdK2: 15.337429, dProbdK: 15.569558, lVol: 0.006463, E[z|S]: 1.141323</v>
      </c>
    </row>
    <row r="1221" spans="9:28" x14ac:dyDescent="0.25">
      <c r="I1221" s="80"/>
      <c r="AB1221" s="3" t="str">
        <f ca="1"/>
        <v>T = 0.500000, k: 196, K: 0.020986, dCdT: 0.000367, d2CdK2: 13.233678, dProbdK: 13.566083, lVol: 0.006439, E[z|S]: 1.155865</v>
      </c>
    </row>
    <row r="1222" spans="9:28" x14ac:dyDescent="0.25">
      <c r="I1222" s="80"/>
      <c r="AB1222" s="3" t="str">
        <f ca="1"/>
        <v>T = 0.500000, k: 197, K: 0.021388, dCdT: 0.000309, d2CdK2: 10.547552, dProbdK: 9.927370, lVol: 0.006498, E[z|S]: 1.178710</v>
      </c>
    </row>
    <row r="1223" spans="9:28" x14ac:dyDescent="0.25">
      <c r="I1223" s="80"/>
      <c r="AB1223" s="3" t="str">
        <f ca="1"/>
        <v>T = 0.500000, k: 198, K: 0.021956, dCdT: 0.000240, d2CdK2: 6.944034, dProbdK: 6.828367, lVol: 0.006881, E[z|S]: 1.208232</v>
      </c>
    </row>
    <row r="1224" spans="9:28" x14ac:dyDescent="0.25">
      <c r="I1224" s="80"/>
      <c r="AB1224" s="3" t="str">
        <f ca="1"/>
        <v>T = 0.500000, k: 199, K: 0.022756, dCdT: 0.000167, d2CdK2: 4.773765, dProbdK: 5.746930, lVol: 0.006757, E[z|S]: 1.237190</v>
      </c>
    </row>
    <row r="1225" spans="9:28" x14ac:dyDescent="0.25">
      <c r="I1225" s="80"/>
      <c r="AB1225" s="3" t="str">
        <f ca="1"/>
        <v>T = 0.500000, k: 200, K: 0.024036, dCdT: 0.000092, d2CdK2: 2.685454, dProbdK: 3.963564, lVol: 0.006456, E[z|S]: 1.278646</v>
      </c>
    </row>
    <row r="1226" spans="9:28" x14ac:dyDescent="0.25">
      <c r="I1226" s="80"/>
      <c r="AB1226" s="3" t="str">
        <f ca="1"/>
        <v>T = 0.583333, fixingDate = 42144, swapRate = 0.013588, annuity = 9.486663</v>
      </c>
    </row>
    <row r="1227" spans="9:28" x14ac:dyDescent="0.25">
      <c r="I1227" s="80"/>
      <c r="AB1227" s="3" t="str">
        <f ca="1"/>
        <v>T = 0.583333, k: 0, K: 0.003101, dCdT: 0.000092, d2CdK2: 3.624901, dProbdK: 5.208557, lVol: 0.005426, E[z|S]: 1.312811</v>
      </c>
    </row>
    <row r="1228" spans="9:28" x14ac:dyDescent="0.25">
      <c r="I1228" s="80"/>
      <c r="AB1228" s="3" t="str">
        <f ca="1"/>
        <v>T = 0.583333, k: 1, K: 0.004161, dCdT: 0.000154, d2CdK2: 6.421300, dProbdK: 7.253412, lVol: 0.005516, E[z|S]: 1.256538</v>
      </c>
    </row>
    <row r="1229" spans="9:28" x14ac:dyDescent="0.25">
      <c r="I1229" s="80"/>
      <c r="AB1229" s="3" t="str">
        <f ca="1"/>
        <v>T = 0.583333, k: 2, K: 0.004875, dCdT: 0.000213, d2CdK2: 8.736476, dProbdK: 8.715814, lVol: 0.005687, E[z|S]: 1.227036</v>
      </c>
    </row>
    <row r="1230" spans="9:28" x14ac:dyDescent="0.25">
      <c r="I1230" s="80"/>
      <c r="AB1230" s="3" t="str">
        <f ca="1"/>
        <v>T = 0.583333, k: 3, K: 0.005394, dCdT: 0.000267, d2CdK2: 11.504622, dProbdK: 11.030128, lVol: 0.005664, E[z|S]: 1.203643</v>
      </c>
    </row>
    <row r="1231" spans="9:28" x14ac:dyDescent="0.25">
      <c r="I1231" s="80"/>
      <c r="AB1231" s="3" t="str">
        <f ca="1"/>
        <v>T = 0.583333, k: 4, K: 0.005817, dCdT: 0.000320, d2CdK2: 13.948630, dProbdK: 14.217135, lVol: 0.005722, E[z|S]: 1.183027</v>
      </c>
    </row>
    <row r="1232" spans="9:28" x14ac:dyDescent="0.25">
      <c r="I1232" s="80"/>
      <c r="AB1232" s="3" t="str">
        <f ca="1"/>
        <v>T = 0.583333, k: 5, K: 0.006146, dCdT: 0.000366, d2CdK2: 16.651240, dProbdK: 16.643015, lVol: 0.005694, E[z|S]: 1.164546</v>
      </c>
    </row>
    <row r="1233" spans="9:28" x14ac:dyDescent="0.25">
      <c r="I1233" s="80"/>
      <c r="AB1233" s="3" t="str">
        <f ca="1"/>
        <v>T = 0.583333, k: 6, K: 0.006441, dCdT: 0.000412, d2CdK2: 19.379238, dProbdK: 20.711096, lVol: 0.005681, E[z|S]: 1.147356</v>
      </c>
    </row>
    <row r="1234" spans="9:28" x14ac:dyDescent="0.25">
      <c r="I1234" s="80"/>
      <c r="AB1234" s="3" t="str">
        <f ca="1"/>
        <v>T = 0.583333, k: 7, K: 0.006684, dCdT: 0.000452, d2CdK2: 21.656695, dProbdK: 21.351295, lVol: 0.005696, E[z|S]: 1.133730</v>
      </c>
    </row>
    <row r="1235" spans="9:28" x14ac:dyDescent="0.25">
      <c r="I1235" s="80"/>
      <c r="AB1235" s="3" t="str">
        <f ca="1"/>
        <v>T = 0.583333, k: 8, K: 0.006924, dCdT: 0.000493, d2CdK2: 23.948697, dProbdK: 24.660228, lVol: 0.005724, E[z|S]: 1.120920</v>
      </c>
    </row>
    <row r="1236" spans="9:28" x14ac:dyDescent="0.25">
      <c r="I1236" s="80"/>
      <c r="AB1236" s="3" t="str">
        <f ca="1"/>
        <v>T = 0.583333, k: 9, K: 0.007120, dCdT: 0.000529, d2CdK2: 25.824416, dProbdK: 26.425408, lVol: 0.005754, E[z|S]: 1.111794</v>
      </c>
    </row>
    <row r="1237" spans="9:28" x14ac:dyDescent="0.25">
      <c r="I1237" s="80"/>
      <c r="AB1237" s="3" t="str">
        <f ca="1"/>
        <v>T = 0.583333, k: 10, K: 0.007315, dCdT: 0.000565, d2CdK2: 27.809386, dProbdK: 26.603305, lVol: 0.005778, E[z|S]: 1.103013</v>
      </c>
    </row>
    <row r="1238" spans="9:28" x14ac:dyDescent="0.25">
      <c r="I1238" s="80"/>
      <c r="AB1238" s="3" t="str">
        <f ca="1"/>
        <v>T = 0.583333, k: 11, K: 0.007500, dCdT: 0.000601, d2CdK2: 30.187366, dProbdK: 28.024549, lVol: 0.005764, E[z|S]: 1.094371</v>
      </c>
    </row>
    <row r="1239" spans="9:28" x14ac:dyDescent="0.25">
      <c r="I1239" s="80"/>
      <c r="AB1239" s="3" t="str">
        <f ca="1"/>
        <v>T = 0.583333, k: 12, K: 0.007676, dCdT: 0.000636, d2CdK2: 32.741007, dProbdK: 31.577785, lVol: 0.005738, E[z|S]: 1.086470</v>
      </c>
    </row>
    <row r="1240" spans="9:28" x14ac:dyDescent="0.25">
      <c r="I1240" s="80"/>
      <c r="AB1240" s="3" t="str">
        <f ca="1"/>
        <v>T = 0.583333, k: 13, K: 0.007818, dCdT: 0.000666, d2CdK2: 35.020651, dProbdK: 38.526170, lVol: 0.005708, E[z|S]: 1.080318</v>
      </c>
    </row>
    <row r="1241" spans="9:28" x14ac:dyDescent="0.25">
      <c r="I1241" s="80"/>
      <c r="AB1241" s="3" t="str">
        <f ca="1"/>
        <v>T = 0.583333, k: 14, K: 0.007950, dCdT: 0.000693, d2CdK2: 36.888155, dProbdK: 38.175064, lVol: 0.005701, E[z|S]: 1.075163</v>
      </c>
    </row>
    <row r="1242" spans="9:28" x14ac:dyDescent="0.25">
      <c r="I1242" s="80"/>
      <c r="AB1242" s="3" t="str">
        <f ca="1"/>
        <v>T = 0.583333, k: 15, K: 0.008084, dCdT: 0.000721, d2CdK2: 38.751448, dProbdK: 37.718704, lVol: 0.005699, E[z|S]: 1.070115</v>
      </c>
    </row>
    <row r="1243" spans="9:28" x14ac:dyDescent="0.25">
      <c r="I1243" s="80"/>
      <c r="AB1243" s="3" t="str">
        <f ca="1"/>
        <v>T = 0.583333, k: 16, K: 0.008223, dCdT: 0.000749, d2CdK2: 40.515280, dProbdK: 37.846976, lVol: 0.005711, E[z|S]: 1.064881</v>
      </c>
    </row>
    <row r="1244" spans="9:28" x14ac:dyDescent="0.25">
      <c r="I1244" s="80"/>
      <c r="AB1244" s="3" t="str">
        <f ca="1"/>
        <v>T = 0.583333, k: 17, K: 0.008350, dCdT: 0.000776, d2CdK2: 42.196056, dProbdK: 41.247061, lVol: 0.005724, E[z|S]: 1.059834</v>
      </c>
    </row>
    <row r="1245" spans="9:28" x14ac:dyDescent="0.25">
      <c r="I1245" s="80"/>
      <c r="AB1245" s="3" t="str">
        <f ca="1"/>
        <v>T = 0.583333, k: 18, K: 0.008470, dCdT: 0.000802, d2CdK2: 43.645974, dProbdK: 46.102274, lVol: 0.005744, E[z|S]: 1.055261</v>
      </c>
    </row>
    <row r="1246" spans="9:28" x14ac:dyDescent="0.25">
      <c r="I1246" s="80"/>
      <c r="AB1246" s="3" t="str">
        <f ca="1"/>
        <v>T = 0.583333, k: 19, K: 0.008576, dCdT: 0.000824, d2CdK2: 44.797993, dProbdK: 46.907860, lVol: 0.005771, E[z|S]: 1.051046</v>
      </c>
    </row>
    <row r="1247" spans="9:28" x14ac:dyDescent="0.25">
      <c r="I1247" s="80"/>
      <c r="AB1247" s="3" t="str">
        <f ca="1"/>
        <v>T = 0.583333, k: 20, K: 0.008686, dCdT: 0.000847, d2CdK2: 45.942773, dProbdK: 46.899555, lVol: 0.005802, E[z|S]: 1.046660</v>
      </c>
    </row>
    <row r="1248" spans="9:28" x14ac:dyDescent="0.25">
      <c r="I1248" s="80"/>
      <c r="AB1248" s="3" t="str">
        <f ca="1"/>
        <v>T = 0.583333, k: 21, K: 0.008791, dCdT: 0.000869, d2CdK2: 47.292474, dProbdK: 46.884885, lVol: 0.005817, E[z|S]: 1.042313</v>
      </c>
    </row>
    <row r="1249" spans="9:28" x14ac:dyDescent="0.25">
      <c r="I1249" s="80"/>
      <c r="AB1249" s="3" t="str">
        <f ca="1"/>
        <v>T = 0.583333, k: 22, K: 0.008911, dCdT: 0.000895, d2CdK2: 48.859394, dProbdK: 46.863715, lVol: 0.005836, E[z|S]: 1.037018</v>
      </c>
    </row>
    <row r="1250" spans="9:28" x14ac:dyDescent="0.25">
      <c r="I1250" s="80"/>
      <c r="AB1250" s="3" t="str">
        <f ca="1"/>
        <v>T = 0.583333, k: 23, K: 0.009017, dCdT: 0.000918, d2CdK2: 50.488914, dProbdK: 48.943312, lVol: 0.005841, E[z|S]: 1.032315</v>
      </c>
    </row>
    <row r="1251" spans="9:28" x14ac:dyDescent="0.25">
      <c r="I1251" s="80"/>
      <c r="AB1251" s="3" t="str">
        <f ca="1"/>
        <v>T = 0.583333, k: 24, K: 0.009119, dCdT: 0.000941, d2CdK2: 52.209378, dProbdK: 51.077230, lVol: 0.005839, E[z|S]: 1.027917</v>
      </c>
    </row>
    <row r="1252" spans="9:28" x14ac:dyDescent="0.25">
      <c r="I1252" s="80"/>
      <c r="AB1252" s="3" t="str">
        <f ca="1"/>
        <v>T = 0.583333, k: 25, K: 0.009213, dCdT: 0.000962, d2CdK2: 53.946886, dProbdK: 57.147607, lVol: 0.005831, E[z|S]: 1.024029</v>
      </c>
    </row>
    <row r="1253" spans="9:28" x14ac:dyDescent="0.25">
      <c r="I1253" s="80"/>
      <c r="AB1253" s="3" t="str">
        <f ca="1"/>
        <v>T = 0.583333, k: 26, K: 0.009300, dCdT: 0.000981, d2CdK2: 55.571107, dProbdK: 57.279572, lVol: 0.005823, E[z|S]: 1.020500</v>
      </c>
    </row>
    <row r="1254" spans="9:28" x14ac:dyDescent="0.25">
      <c r="I1254" s="80"/>
      <c r="AB1254" s="3" t="str">
        <f ca="1"/>
        <v>T = 0.583333, k: 27, K: 0.009390, dCdT: 0.001000, d2CdK2: 56.981757, dProbdK: 58.585201, lVol: 0.005827, E[z|S]: 1.016957</v>
      </c>
    </row>
    <row r="1255" spans="9:28" x14ac:dyDescent="0.25">
      <c r="I1255" s="80"/>
      <c r="AB1255" s="3" t="str">
        <f ca="1"/>
        <v>T = 0.583333, k: 28, K: 0.009475, dCdT: 0.001019, d2CdK2: 58.331648, dProbdK: 59.200031, lVol: 0.005830, E[z|S]: 1.013659</v>
      </c>
    </row>
    <row r="1256" spans="9:28" x14ac:dyDescent="0.25">
      <c r="I1256" s="80"/>
      <c r="AB1256" s="3" t="str">
        <f ca="1"/>
        <v>T = 0.583333, k: 29, K: 0.009561, dCdT: 0.001037, d2CdK2: 59.578551, dProbdK: 58.679866, lVol: 0.005841, E[z|S]: 1.010340</v>
      </c>
    </row>
    <row r="1257" spans="9:28" x14ac:dyDescent="0.25">
      <c r="I1257" s="80"/>
      <c r="AB1257" s="3" t="str">
        <f ca="1"/>
        <v>T = 0.583333, k: 30, K: 0.009648, dCdT: 0.001056, d2CdK2: 60.893673, dProbdK: 58.927902, lVol: 0.005850, E[z|S]: 1.006846</v>
      </c>
    </row>
    <row r="1258" spans="9:28" x14ac:dyDescent="0.25">
      <c r="I1258" s="80"/>
      <c r="AB1258" s="3" t="str">
        <f ca="1"/>
        <v>T = 0.583333, k: 31, K: 0.009732, dCdT: 0.001074, d2CdK2: 62.208875, dProbdK: 61.449213, lVol: 0.005857, E[z|S]: 1.003420</v>
      </c>
    </row>
    <row r="1259" spans="9:28" x14ac:dyDescent="0.25">
      <c r="I1259" s="80"/>
      <c r="AB1259" s="3" t="str">
        <f ca="1"/>
        <v>T = 0.583333, k: 32, K: 0.009813, dCdT: 0.001092, d2CdK2: 63.562503, dProbdK: 63.806234, lVol: 0.005862, E[z|S]: 0.999972</v>
      </c>
    </row>
    <row r="1260" spans="9:28" x14ac:dyDescent="0.25">
      <c r="I1260" s="80"/>
      <c r="AB1260" s="3" t="str">
        <f ca="1"/>
        <v>T = 0.583333, k: 33, K: 0.009889, dCdT: 0.001108, d2CdK2: 64.788439, dProbdK: 64.373760, lVol: 0.005869, E[z|S]: 0.996684</v>
      </c>
    </row>
    <row r="1261" spans="9:28" x14ac:dyDescent="0.25">
      <c r="I1261" s="80"/>
      <c r="AB1261" s="3" t="str">
        <f ca="1"/>
        <v>T = 0.583333, k: 34, K: 0.009970, dCdT: 0.001126, d2CdK2: 66.100792, dProbdK: 64.121828, lVol: 0.005875, E[z|S]: 0.993325</v>
      </c>
    </row>
    <row r="1262" spans="9:28" x14ac:dyDescent="0.25">
      <c r="I1262" s="80"/>
      <c r="AB1262" s="3" t="str">
        <f ca="1"/>
        <v>T = 0.583333, k: 35, K: 0.010047, dCdT: 0.001142, d2CdK2: 67.354443, dProbdK: 69.155148, lVol: 0.005880, E[z|S]: 0.990225</v>
      </c>
    </row>
    <row r="1263" spans="9:28" x14ac:dyDescent="0.25">
      <c r="I1263" s="80"/>
      <c r="AB1263" s="3" t="str">
        <f ca="1"/>
        <v>T = 0.583333, k: 36, K: 0.010119, dCdT: 0.001157, d2CdK2: 68.597396, dProbdK: 69.638970, lVol: 0.005882, E[z|S]: 0.987436</v>
      </c>
    </row>
    <row r="1264" spans="9:28" x14ac:dyDescent="0.25">
      <c r="I1264" s="80"/>
      <c r="AB1264" s="3" t="str">
        <f ca="1"/>
        <v>T = 0.583333, k: 37, K: 0.010192, dCdT: 0.001172, d2CdK2: 69.847455, dProbdK: 71.131547, lVol: 0.005884, E[z|S]: 0.984732</v>
      </c>
    </row>
    <row r="1265" spans="9:28" x14ac:dyDescent="0.25">
      <c r="I1265" s="80"/>
      <c r="AB1265" s="3" t="str">
        <f ca="1"/>
        <v>T = 0.583333, k: 38, K: 0.010262, dCdT: 0.001187, d2CdK2: 70.937627, dProbdK: 71.349388, lVol: 0.005891, E[z|S]: 0.982020</v>
      </c>
    </row>
    <row r="1266" spans="9:28" x14ac:dyDescent="0.25">
      <c r="I1266" s="80"/>
      <c r="AB1266" s="3" t="str">
        <f ca="1"/>
        <v>T = 0.583333, k: 39, K: 0.010333, dCdT: 0.001201, d2CdK2: 72.002684, dProbdK: 71.338300, lVol: 0.005898, E[z|S]: 0.979418</v>
      </c>
    </row>
    <row r="1267" spans="9:28" x14ac:dyDescent="0.25">
      <c r="I1267" s="80"/>
      <c r="AB1267" s="3" t="str">
        <f ca="1"/>
        <v>T = 0.583333, k: 40, K: 0.010403, dCdT: 0.001215, d2CdK2: 73.010712, dProbdK: 72.572090, lVol: 0.005907, E[z|S]: 0.976858</v>
      </c>
    </row>
    <row r="1268" spans="9:28" x14ac:dyDescent="0.25">
      <c r="I1268" s="80"/>
      <c r="AB1268" s="3" t="str">
        <f ca="1"/>
        <v>T = 0.583333, k: 41, K: 0.010470, dCdT: 0.001229, d2CdK2: 73.939618, dProbdK: 73.346023, lVol: 0.005917, E[z|S]: 0.974402</v>
      </c>
    </row>
    <row r="1269" spans="9:28" x14ac:dyDescent="0.25">
      <c r="I1269" s="80"/>
      <c r="AB1269" s="3" t="str">
        <f ca="1"/>
        <v>T = 0.583333, k: 42, K: 0.010540, dCdT: 0.001243, d2CdK2: 74.980661, dProbdK: 72.413998, lVol: 0.005924, E[z|S]: 0.971821</v>
      </c>
    </row>
    <row r="1270" spans="9:28" x14ac:dyDescent="0.25">
      <c r="I1270" s="80"/>
      <c r="AB1270" s="3" t="str">
        <f ca="1"/>
        <v>T = 0.583333, k: 43, K: 0.010610, dCdT: 0.001257, d2CdK2: 76.003817, dProbdK: 76.056432, lVol: 0.005932, E[z|S]: 0.969329</v>
      </c>
    </row>
    <row r="1271" spans="9:28" x14ac:dyDescent="0.25">
      <c r="I1271" s="80"/>
      <c r="AB1271" s="3" t="str">
        <f ca="1"/>
        <v>T = 0.583333, k: 44, K: 0.010673, dCdT: 0.001269, d2CdK2: 76.906272, dProbdK: 80.717195, lVol: 0.005939, E[z|S]: 0.967283</v>
      </c>
    </row>
    <row r="1272" spans="9:28" x14ac:dyDescent="0.25">
      <c r="I1272" s="80"/>
      <c r="AB1272" s="3" t="str">
        <f ca="1"/>
        <v>T = 0.583333, k: 45, K: 0.010736, dCdT: 0.001281, d2CdK2: 77.634111, dProbdK: 77.349900, lVol: 0.005951, E[z|S]: 0.965331</v>
      </c>
    </row>
    <row r="1273" spans="9:28" x14ac:dyDescent="0.25">
      <c r="I1273" s="80"/>
      <c r="AB1273" s="3" t="str">
        <f ca="1"/>
        <v>T = 0.583333, k: 46, K: 0.010801, dCdT: 0.001293, d2CdK2: 78.291098, dProbdK: 76.841339, lVol: 0.005967, E[z|S]: 0.963305</v>
      </c>
    </row>
    <row r="1274" spans="9:28" x14ac:dyDescent="0.25">
      <c r="I1274" s="80"/>
      <c r="AB1274" s="3" t="str">
        <f ca="1"/>
        <v>T = 0.583333, k: 47, K: 0.010866, dCdT: 0.001306, d2CdK2: 79.028148, dProbdK: 77.532712, lVol: 0.005980, E[z|S]: 0.961343</v>
      </c>
    </row>
    <row r="1275" spans="9:28" x14ac:dyDescent="0.25">
      <c r="I1275" s="80"/>
      <c r="AB1275" s="3" t="str">
        <f ca="1"/>
        <v>T = 0.583333, k: 48, K: 0.010927, dCdT: 0.001317, d2CdK2: 79.688611, dProbdK: 83.980732, lVol: 0.005991, E[z|S]: 0.959614</v>
      </c>
    </row>
    <row r="1276" spans="9:28" x14ac:dyDescent="0.25">
      <c r="I1276" s="80"/>
      <c r="AB1276" s="3" t="str">
        <f ca="1"/>
        <v>T = 0.583333, k: 49, K: 0.010986, dCdT: 0.001328, d2CdK2: 80.262689, dProbdK: 81.086206, lVol: 0.006005, E[z|S]: 0.957919</v>
      </c>
    </row>
    <row r="1277" spans="9:28" x14ac:dyDescent="0.25">
      <c r="I1277" s="80"/>
      <c r="AB1277" s="3" t="str">
        <f ca="1"/>
        <v>T = 0.583333, k: 50, K: 0.011050, dCdT: 0.001339, d2CdK2: 80.962333, dProbdK: 79.750774, lVol: 0.006015, E[z|S]: 0.956130</v>
      </c>
    </row>
    <row r="1278" spans="9:28" x14ac:dyDescent="0.25">
      <c r="I1278" s="80"/>
      <c r="AB1278" s="3" t="str">
        <f ca="1"/>
        <v>T = 0.583333, k: 51, K: 0.011113, dCdT: 0.001350, d2CdK2: 81.772489, dProbdK: 79.738866, lVol: 0.006022, E[z|S]: 0.954355</v>
      </c>
    </row>
    <row r="1279" spans="9:28" x14ac:dyDescent="0.25">
      <c r="I1279" s="80"/>
      <c r="AB1279" s="3" t="str">
        <f ca="1"/>
        <v>T = 0.583333, k: 52, K: 0.011177, dCdT: 0.001362, d2CdK2: 82.689466, dProbdK: 79.714078, lVol: 0.006025, E[z|S]: 0.952537</v>
      </c>
    </row>
    <row r="1280" spans="9:28" x14ac:dyDescent="0.25">
      <c r="I1280" s="81"/>
      <c r="AB1280" s="3" t="str">
        <f ca="1"/>
        <v>T = 0.583333, k: 53, K: 0.011236, dCdT: 0.001372, d2CdK2: 83.567970, dProbdK: 79.395480, lVol: 0.006028, E[z|S]: 0.950838</v>
      </c>
    </row>
    <row r="1281" spans="9:28" x14ac:dyDescent="0.25">
      <c r="I1281" s="80"/>
      <c r="AB1281" s="3" t="str">
        <f ca="1"/>
        <v>T = 0.583333, k: 54, K: 0.011300, dCdT: 0.001384, d2CdK2: 84.480814, dProbdK: 78.424158, lVol: 0.006032, E[z|S]: 0.948970</v>
      </c>
    </row>
    <row r="1282" spans="9:28" x14ac:dyDescent="0.25">
      <c r="I1282" s="80"/>
      <c r="AB1282" s="3" t="str">
        <f ca="1"/>
        <v>T = 0.583333, k: 55, K: 0.011365, dCdT: 0.001396, d2CdK2: 85.569521, dProbdK: 79.217816, lVol: 0.006030, E[z|S]: 0.947127</v>
      </c>
    </row>
    <row r="1283" spans="9:28" x14ac:dyDescent="0.25">
      <c r="I1283" s="80"/>
      <c r="AB1283" s="3" t="str">
        <f ca="1"/>
        <v>T = 0.583333, k: 56, K: 0.011420, dCdT: 0.001406, d2CdK2: 86.537554, dProbdK: 86.540130, lVol: 0.006027, E[z|S]: 0.945661</v>
      </c>
    </row>
    <row r="1284" spans="9:28" x14ac:dyDescent="0.25">
      <c r="I1284" s="80"/>
      <c r="AB1284" s="3" t="str">
        <f ca="1"/>
        <v>T = 0.583333, k: 57, K: 0.011479, dCdT: 0.001416, d2CdK2: 87.559171, dProbdK: 89.619921, lVol: 0.006024, E[z|S]: 0.944185</v>
      </c>
    </row>
    <row r="1285" spans="9:28" x14ac:dyDescent="0.25">
      <c r="I1285" s="80"/>
      <c r="AB1285" s="3" t="str">
        <f ca="1"/>
        <v>T = 0.583333, k: 58, K: 0.011535, dCdT: 0.001426, d2CdK2: 88.588364, dProbdK: 90.085671, lVol: 0.006018, E[z|S]: 0.942916</v>
      </c>
    </row>
    <row r="1286" spans="9:28" x14ac:dyDescent="0.25">
      <c r="I1286" s="80"/>
      <c r="AB1286" s="3" t="str">
        <f ca="1"/>
        <v>T = 0.583333, k: 59, K: 0.011591, dCdT: 0.001436, d2CdK2: 89.716488, dProbdK: 92.524659, lVol: 0.006008, E[z|S]: 0.941707</v>
      </c>
    </row>
    <row r="1287" spans="9:28" x14ac:dyDescent="0.25">
      <c r="I1287" s="80"/>
      <c r="AB1287" s="3" t="str">
        <f ca="1"/>
        <v>T = 0.583333, k: 60, K: 0.011640, dCdT: 0.001444, d2CdK2: 90.635985, dProbdK: 99.612561, lVol: 0.006001, E[z|S]: 0.940759</v>
      </c>
    </row>
    <row r="1288" spans="9:28" x14ac:dyDescent="0.25">
      <c r="I1288" s="80"/>
      <c r="AB1288" s="3" t="str">
        <f ca="1"/>
        <v>T = 0.583333, k: 61, K: 0.011691, dCdT: 0.001452, d2CdK2: 91.398740, dProbdK: 97.354435, lVol: 0.005999, E[z|S]: 0.939844</v>
      </c>
    </row>
    <row r="1289" spans="9:28" x14ac:dyDescent="0.25">
      <c r="I1289" s="80"/>
      <c r="AB1289" s="3" t="str">
        <f ca="1"/>
        <v>T = 0.583333, k: 62, K: 0.011743, dCdT: 0.001461, d2CdK2: 92.059898, dProbdK: 91.828618, lVol: 0.005999, E[z|S]: 0.938925</v>
      </c>
    </row>
    <row r="1290" spans="9:28" x14ac:dyDescent="0.25">
      <c r="I1290" s="80"/>
      <c r="AB1290" s="3" t="str">
        <f ca="1"/>
        <v>T = 0.583333, k: 63, K: 0.011799, dCdT: 0.001469, d2CdK2: 92.750075, dProbdK: 87.598017, lVol: 0.006001, E[z|S]: 0.937932</v>
      </c>
    </row>
    <row r="1291" spans="9:28" x14ac:dyDescent="0.25">
      <c r="I1291" s="80"/>
      <c r="AB1291" s="3" t="str">
        <f ca="1"/>
        <v>T = 0.583333, k: 64, K: 0.011857, dCdT: 0.001478, d2CdK2: 93.444994, dProbdK: 88.105843, lVol: 0.006002, E[z|S]: 0.937012</v>
      </c>
    </row>
    <row r="1292" spans="9:28" x14ac:dyDescent="0.25">
      <c r="I1292" s="80"/>
      <c r="AB1292" s="3" t="str">
        <f ca="1"/>
        <v>T = 0.583333, k: 65, K: 0.011913, dCdT: 0.001486, d2CdK2: 94.216473, dProbdK: 92.007231, lVol: 0.006000, E[z|S]: 0.936145</v>
      </c>
    </row>
    <row r="1293" spans="9:28" x14ac:dyDescent="0.25">
      <c r="I1293" s="80"/>
      <c r="AB1293" s="3" t="str">
        <f ca="1"/>
        <v>T = 0.583333, k: 66, K: 0.011965, dCdT: 0.001494, d2CdK2: 94.934692, dProbdK: 92.590671, lVol: 0.005998, E[z|S]: 0.935345</v>
      </c>
    </row>
    <row r="1294" spans="9:28" x14ac:dyDescent="0.25">
      <c r="I1294" s="80"/>
      <c r="AB1294" s="3" t="str">
        <f ca="1"/>
        <v>T = 0.583333, k: 67, K: 0.012023, dCdT: 0.001503, d2CdK2: 95.828478, dProbdK: 93.233813, lVol: 0.005993, E[z|S]: 0.934462</v>
      </c>
    </row>
    <row r="1295" spans="9:28" x14ac:dyDescent="0.25">
      <c r="I1295" s="80"/>
      <c r="AB1295" s="3" t="str">
        <f ca="1"/>
        <v>T = 0.583333, k: 68, K: 0.012074, dCdT: 0.001510, d2CdK2: 96.600539, dProbdK: 104.221421, lVol: 0.005989, E[z|S]: 0.933758</v>
      </c>
    </row>
    <row r="1296" spans="9:28" x14ac:dyDescent="0.25">
      <c r="I1296" s="80"/>
      <c r="AB1296" s="3" t="str">
        <f ca="1"/>
        <v>T = 0.583333, k: 69, K: 0.012122, dCdT: 0.001517, d2CdK2: 97.210386, dProbdK: 103.150704, lVol: 0.005987, E[z|S]: 0.933120</v>
      </c>
    </row>
    <row r="1297" spans="9:28" x14ac:dyDescent="0.25">
      <c r="I1297" s="80"/>
      <c r="AB1297" s="3" t="str">
        <f ca="1"/>
        <v>T = 0.583333, k: 70, K: 0.012170, dCdT: 0.001524, d2CdK2: 97.709687, dProbdK: 102.930622, lVol: 0.005989, E[z|S]: 0.932487</v>
      </c>
    </row>
    <row r="1298" spans="9:28" x14ac:dyDescent="0.25">
      <c r="I1298" s="80"/>
      <c r="AB1298" s="3" t="str">
        <f ca="1"/>
        <v>T = 0.583333, k: 71, K: 0.012219, dCdT: 0.001530, d2CdK2: 98.221112, dProbdK: 101.737863, lVol: 0.005989, E[z|S]: 0.931935</v>
      </c>
    </row>
    <row r="1299" spans="9:28" x14ac:dyDescent="0.25">
      <c r="I1299" s="80"/>
      <c r="AB1299" s="3" t="str">
        <f ca="1"/>
        <v>T = 0.583333, k: 72, K: 0.012273, dCdT: 0.001536, d2CdK2: 98.837394, dProbdK: 95.338209, lVol: 0.005987, E[z|S]: 0.931376</v>
      </c>
    </row>
    <row r="1300" spans="9:28" x14ac:dyDescent="0.25">
      <c r="I1300" s="80"/>
      <c r="AB1300" s="3" t="str">
        <f ca="1"/>
        <v>T = 0.583333, k: 73, K: 0.012324, dCdT: 0.001543, d2CdK2: 99.583931, dProbdK: 100.035648, lVol: 0.005979, E[z|S]: 0.930949</v>
      </c>
    </row>
    <row r="1301" spans="9:28" x14ac:dyDescent="0.25">
      <c r="I1301" s="80"/>
      <c r="AB1301" s="3" t="str">
        <f ca="1"/>
        <v>T = 0.583333, k: 74, K: 0.012371, dCdT: 0.001549, d2CdK2: 100.269644, dProbdK: 98.164021, lVol: 0.005972, E[z|S]: 0.930647</v>
      </c>
    </row>
    <row r="1302" spans="9:28" x14ac:dyDescent="0.25">
      <c r="I1302" s="80"/>
      <c r="AB1302" s="3" t="str">
        <f ca="1"/>
        <v>T = 0.583333, k: 75, K: 0.012424, dCdT: 0.001555, d2CdK2: 100.986440, dProbdK: 97.502919, lVol: 0.005964, E[z|S]: 0.930282</v>
      </c>
    </row>
    <row r="1303" spans="9:28" x14ac:dyDescent="0.25">
      <c r="I1303" s="80"/>
      <c r="AB1303" s="3" t="str">
        <f ca="1"/>
        <v>T = 0.583333, k: 76, K: 0.012475, dCdT: 0.001560, d2CdK2: 101.761520, dProbdK: 99.166824, lVol: 0.005955, E[z|S]: 0.929908</v>
      </c>
    </row>
    <row r="1304" spans="9:28" x14ac:dyDescent="0.25">
      <c r="I1304" s="80"/>
      <c r="AB1304" s="3" t="str">
        <f ca="1"/>
        <v>T = 0.583333, k: 77, K: 0.012524, dCdT: 0.001566, d2CdK2: 102.451961, dProbdK: 104.297405, lVol: 0.005947, E[z|S]: 0.929602</v>
      </c>
    </row>
    <row r="1305" spans="9:28" x14ac:dyDescent="0.25">
      <c r="I1305" s="80"/>
      <c r="AB1305" s="3" t="str">
        <f ca="1"/>
        <v>T = 0.583333, k: 78, K: 0.012566, dCdT: 0.001570, d2CdK2: 102.988279, dProbdK: 105.424716, lVol: 0.005941, E[z|S]: 0.929329</v>
      </c>
    </row>
    <row r="1306" spans="9:28" x14ac:dyDescent="0.25">
      <c r="I1306" s="80"/>
      <c r="AB1306" s="3" t="str">
        <f ca="1"/>
        <v>T = 0.583333, k: 79, K: 0.012617, dCdT: 0.001575, d2CdK2: 103.442158, dProbdK: 103.398989, lVol: 0.005939, E[z|S]: 0.929005</v>
      </c>
    </row>
    <row r="1307" spans="9:28" x14ac:dyDescent="0.25">
      <c r="I1307" s="80"/>
      <c r="AB1307" s="3" t="str">
        <f ca="1"/>
        <v>T = 0.583333, k: 80, K: 0.012663, dCdT: 0.001579, d2CdK2: 103.882004, dProbdK: 101.238291, lVol: 0.005937, E[z|S]: 0.928739</v>
      </c>
    </row>
    <row r="1308" spans="9:28" x14ac:dyDescent="0.25">
      <c r="I1308" s="80"/>
      <c r="AB1308" s="3" t="str">
        <f ca="1"/>
        <v>T = 0.583333, k: 81, K: 0.012717, dCdT: 0.001584, d2CdK2: 104.396855, dProbdK: 102.277650, lVol: 0.005933, E[z|S]: 0.928406</v>
      </c>
    </row>
    <row r="1309" spans="9:28" x14ac:dyDescent="0.25">
      <c r="I1309" s="80"/>
      <c r="AB1309" s="3" t="str">
        <f ca="1"/>
        <v>T = 0.583333, k: 82, K: 0.012764, dCdT: 0.001588, d2CdK2: 104.940586, dProbdK: 110.094669, lVol: 0.005927, E[z|S]: 0.928092</v>
      </c>
    </row>
    <row r="1310" spans="9:28" x14ac:dyDescent="0.25">
      <c r="I1310" s="80"/>
      <c r="AB1310" s="3" t="str">
        <f ca="1"/>
        <v>T = 0.583333, k: 83, K: 0.012808, dCdT: 0.001591, d2CdK2: 105.340756, dProbdK: 106.899652, lVol: 0.005924, E[z|S]: 0.927802</v>
      </c>
    </row>
    <row r="1311" spans="9:28" x14ac:dyDescent="0.25">
      <c r="I1311" s="80"/>
      <c r="AB1311" s="3" t="str">
        <f ca="1"/>
        <v>T = 0.583333, k: 84, K: 0.012856, dCdT: 0.001595, d2CdK2: 105.744318, dProbdK: 105.984690, lVol: 0.005921, E[z|S]: 0.927527</v>
      </c>
    </row>
    <row r="1312" spans="9:28" x14ac:dyDescent="0.25">
      <c r="I1312" s="80"/>
      <c r="AB1312" s="3" t="str">
        <f ca="1"/>
        <v>T = 0.583333, k: 85, K: 0.012902, dCdT: 0.001598, d2CdK2: 106.094286, dProbdK: 109.604825, lVol: 0.005919, E[z|S]: 0.927303</v>
      </c>
    </row>
    <row r="1313" spans="9:28" x14ac:dyDescent="0.25">
      <c r="I1313" s="80"/>
      <c r="AB1313" s="3" t="str">
        <f ca="1"/>
        <v>T = 0.583333, k: 86, K: 0.012947, dCdT: 0.001601, d2CdK2: 106.259765, dProbdK: 109.500868, lVol: 0.005921, E[z|S]: 0.927122</v>
      </c>
    </row>
    <row r="1314" spans="9:28" x14ac:dyDescent="0.25">
      <c r="I1314" s="80"/>
      <c r="AB1314" s="3" t="str">
        <f ca="1"/>
        <v>T = 0.583333, k: 87, K: 0.012993, dCdT: 0.001603, d2CdK2: 106.403785, dProbdK: 107.647424, lVol: 0.005922, E[z|S]: 0.927006</v>
      </c>
    </row>
    <row r="1315" spans="9:28" x14ac:dyDescent="0.25">
      <c r="I1315" s="80"/>
      <c r="AB1315" s="3" t="str">
        <f ca="1"/>
        <v>T = 0.583333, k: 88, K: 0.013040, dCdT: 0.001606, d2CdK2: 106.478955, dProbdK: 108.265423, lVol: 0.005925, E[z|S]: 0.926911</v>
      </c>
    </row>
    <row r="1316" spans="9:28" x14ac:dyDescent="0.25">
      <c r="I1316" s="80"/>
      <c r="AB1316" s="3" t="str">
        <f ca="1"/>
        <v>T = 0.583333, k: 89, K: 0.013081, dCdT: 0.001608, d2CdK2: 106.356947, dProbdK: 114.134918, lVol: 0.005932, E[z|S]: 0.926872</v>
      </c>
    </row>
    <row r="1317" spans="9:28" x14ac:dyDescent="0.25">
      <c r="I1317" s="80"/>
      <c r="AB1317" s="3" t="str">
        <f ca="1"/>
        <v>T = 0.583333, k: 90, K: 0.013127, dCdT: 0.001609, d2CdK2: 106.131455, dProbdK: 103.097698, lVol: 0.005941, E[z|S]: 0.926944</v>
      </c>
    </row>
    <row r="1318" spans="9:28" x14ac:dyDescent="0.25">
      <c r="I1318" s="80"/>
      <c r="AB1318" s="3" t="str">
        <f ca="1"/>
        <v>T = 0.583333, k: 91, K: 0.013179, dCdT: 0.001611, d2CdK2: 105.881966, dProbdK: 110.493807, lVol: 0.005950, E[z|S]: 0.927053</v>
      </c>
    </row>
    <row r="1319" spans="9:28" x14ac:dyDescent="0.25">
      <c r="I1319" s="80"/>
      <c r="AB1319" s="3" t="str">
        <f ca="1"/>
        <v>T = 0.583333, k: 92, K: 0.013224, dCdT: 0.001612, d2CdK2: 105.733640, dProbdK: 111.025356, lVol: 0.005956, E[z|S]: 0.927204</v>
      </c>
    </row>
    <row r="1320" spans="9:28" x14ac:dyDescent="0.25">
      <c r="I1320" s="80"/>
      <c r="AB1320" s="3" t="str">
        <f ca="1"/>
        <v>T = 0.583333, k: 93, K: 0.013268, dCdT: 0.001613, d2CdK2: 105.507168, dProbdK: 109.108634, lVol: 0.005963, E[z|S]: 0.927343</v>
      </c>
    </row>
    <row r="1321" spans="9:28" x14ac:dyDescent="0.25">
      <c r="I1321" s="80"/>
      <c r="AB1321" s="3" t="str">
        <f ca="1"/>
        <v>T = 0.583333, k: 94, K: 0.013317, dCdT: 0.001614, d2CdK2: 105.193640, dProbdK: 105.983478, lVol: 0.005973, E[z|S]: 0.927501</v>
      </c>
    </row>
    <row r="1322" spans="9:28" x14ac:dyDescent="0.25">
      <c r="I1322" s="80"/>
      <c r="AB1322" s="3" t="str">
        <f ca="1"/>
        <v>T = 0.583333, k: 95, K: 0.013364, dCdT: 0.001615, d2CdK2: 104.862508, dProbdK: 106.127363, lVol: 0.005983, E[z|S]: 0.927630</v>
      </c>
    </row>
    <row r="1323" spans="9:28" x14ac:dyDescent="0.25">
      <c r="I1323" s="80"/>
      <c r="AB1323" s="3" t="str">
        <f ca="1"/>
        <v>T = 0.583333, k: 96, K: 0.013411, dCdT: 0.001616, d2CdK2: 104.544476, dProbdK: 104.129339, lVol: 0.005992, E[z|S]: 0.927790</v>
      </c>
    </row>
    <row r="1324" spans="9:28" x14ac:dyDescent="0.25">
      <c r="I1324" s="80"/>
      <c r="AB1324" s="3" t="str">
        <f ca="1"/>
        <v>T = 0.583333, k: 97, K: 0.013462, dCdT: 0.001616, d2CdK2: 104.228461, dProbdK: 102.939327, lVol: 0.006002, E[z|S]: 0.927908</v>
      </c>
    </row>
    <row r="1325" spans="9:28" x14ac:dyDescent="0.25">
      <c r="I1325" s="80"/>
      <c r="AB1325" s="3" t="str">
        <f ca="1"/>
        <v>T = 0.583333, k: 98, K: 0.013507, dCdT: 0.001617, d2CdK2: 103.905697, dProbdK: 102.521215, lVol: 0.006011, E[z|S]: 0.928050</v>
      </c>
    </row>
    <row r="1326" spans="9:28" x14ac:dyDescent="0.25">
      <c r="I1326" s="80"/>
      <c r="AB1326" s="3" t="str">
        <f ca="1"/>
        <v>T = 0.583333, k: 99, K: 0.013557, dCdT: 0.001617, d2CdK2: 103.584094, dProbdK: 102.250598, lVol: 0.006020, E[z|S]: 0.928237</v>
      </c>
    </row>
    <row r="1327" spans="9:28" x14ac:dyDescent="0.25">
      <c r="I1327" s="80"/>
      <c r="AB1327" s="3" t="str">
        <f ca="1"/>
        <v>T = 0.583333, k: 100, K: 0.013604, dCdT: 0.001617, d2CdK2: 103.274575, dProbdK: 100.678585, lVol: 0.006027, E[z|S]: 0.928498</v>
      </c>
    </row>
    <row r="1328" spans="9:28" x14ac:dyDescent="0.25">
      <c r="I1328" s="80"/>
      <c r="AB1328" s="3" t="str">
        <f ca="1"/>
        <v>T = 0.583333, k: 101, K: 0.013656, dCdT: 0.001617, d2CdK2: 103.059634, dProbdK: 98.510480, lVol: 0.006032, E[z|S]: 0.928764</v>
      </c>
    </row>
    <row r="1329" spans="9:28" x14ac:dyDescent="0.25">
      <c r="I1329" s="80"/>
      <c r="AB1329" s="3" t="str">
        <f ca="1"/>
        <v>T = 0.583333, k: 102, K: 0.013705, dCdT: 0.001618, d2CdK2: 102.987374, dProbdK: 104.944939, lVol: 0.006033, E[z|S]: 0.929014</v>
      </c>
    </row>
    <row r="1330" spans="9:28" x14ac:dyDescent="0.25">
      <c r="I1330" s="80"/>
      <c r="AB1330" s="3" t="str">
        <f ca="1"/>
        <v>T = 0.583333, k: 103, K: 0.013751, dCdT: 0.001618, d2CdK2: 102.918598, dProbdK: 105.750305, lVol: 0.006034, E[z|S]: 0.929289</v>
      </c>
    </row>
    <row r="1331" spans="9:28" x14ac:dyDescent="0.25">
      <c r="I1331" s="80"/>
      <c r="AB1331" s="3" t="str">
        <f ca="1"/>
        <v>T = 0.583333, k: 104, K: 0.013799, dCdT: 0.001618, d2CdK2: 102.817464, dProbdK: 105.398100, lVol: 0.006035, E[z|S]: 0.929570</v>
      </c>
    </row>
    <row r="1332" spans="9:28" x14ac:dyDescent="0.25">
      <c r="I1332" s="80"/>
      <c r="AB1332" s="3" t="str">
        <f ca="1"/>
        <v>T = 0.583333, k: 105, K: 0.013843, dCdT: 0.001618, d2CdK2: 102.610226, dProbdK: 100.982677, lVol: 0.006038, E[z|S]: 0.929866</v>
      </c>
    </row>
    <row r="1333" spans="9:28" x14ac:dyDescent="0.25">
      <c r="I1333" s="80"/>
      <c r="AB1333" s="3" t="str">
        <f ca="1"/>
        <v>T = 0.583333, k: 106, K: 0.013894, dCdT: 0.001617, d2CdK2: 102.354876, dProbdK: 99.594330, lVol: 0.006043, E[z|S]: 0.930239</v>
      </c>
    </row>
    <row r="1334" spans="9:28" x14ac:dyDescent="0.25">
      <c r="I1334" s="80"/>
      <c r="AB1334" s="3" t="str">
        <f ca="1"/>
        <v>T = 0.583333, k: 107, K: 0.013943, dCdT: 0.001617, d2CdK2: 102.142348, dProbdK: 103.268487, lVol: 0.006045, E[z|S]: 0.930667</v>
      </c>
    </row>
    <row r="1335" spans="9:28" x14ac:dyDescent="0.25">
      <c r="I1335" s="80"/>
      <c r="AB1335" s="3" t="str">
        <f ca="1"/>
        <v>T = 0.583333, k: 108, K: 0.013989, dCdT: 0.001616, d2CdK2: 101.917758, dProbdK: 105.904912, lVol: 0.006048, E[z|S]: 0.931054</v>
      </c>
    </row>
    <row r="1336" spans="9:28" x14ac:dyDescent="0.25">
      <c r="I1336" s="80"/>
      <c r="AB1336" s="3" t="str">
        <f ca="1"/>
        <v>T = 0.583333, k: 109, K: 0.014036, dCdT: 0.001615, d2CdK2: 101.667320, dProbdK: 103.303337, lVol: 0.006051, E[z|S]: 0.931442</v>
      </c>
    </row>
    <row r="1337" spans="9:28" x14ac:dyDescent="0.25">
      <c r="I1337" s="80"/>
      <c r="AB1337" s="3" t="str">
        <f ca="1"/>
        <v>T = 0.583333, k: 110, K: 0.014085, dCdT: 0.001614, d2CdK2: 101.350484, dProbdK: 97.665993, lVol: 0.006056, E[z|S]: 0.931847</v>
      </c>
    </row>
    <row r="1338" spans="9:28" x14ac:dyDescent="0.25">
      <c r="I1338" s="80"/>
      <c r="AB1338" s="3" t="str">
        <f ca="1"/>
        <v>T = 0.583333, k: 111, K: 0.014137, dCdT: 0.001613, d2CdK2: 101.040659, dProbdK: 96.179947, lVol: 0.006060, E[z|S]: 0.932269</v>
      </c>
    </row>
    <row r="1339" spans="9:28" x14ac:dyDescent="0.25">
      <c r="I1339" s="80"/>
      <c r="AB1339" s="3" t="str">
        <f ca="1"/>
        <v>T = 0.583333, k: 112, K: 0.014187, dCdT: 0.001612, d2CdK2: 100.850164, dProbdK: 104.966383, lVol: 0.006061, E[z|S]: 0.932691</v>
      </c>
    </row>
    <row r="1340" spans="9:28" x14ac:dyDescent="0.25">
      <c r="I1340" s="80"/>
      <c r="AB1340" s="3" t="str">
        <f ca="1"/>
        <v>T = 0.583333, k: 113, K: 0.014232, dCdT: 0.001610, d2CdK2: 100.568360, dProbdK: 106.784042, lVol: 0.006065, E[z|S]: 0.933082</v>
      </c>
    </row>
    <row r="1341" spans="9:28" x14ac:dyDescent="0.25">
      <c r="I1341" s="80"/>
      <c r="AB1341" s="3" t="str">
        <f ca="1"/>
        <v>T = 0.583333, k: 114, K: 0.014279, dCdT: 0.001609, d2CdK2: 100.131889, dProbdK: 99.836851, lVol: 0.006072, E[z|S]: 0.933538</v>
      </c>
    </row>
    <row r="1342" spans="9:28" x14ac:dyDescent="0.25">
      <c r="I1342" s="80"/>
      <c r="AB1342" s="3" t="str">
        <f ca="1"/>
        <v>T = 0.583333, k: 115, K: 0.014332, dCdT: 0.001607, d2CdK2: 99.633100, dProbdK: 99.099399, lVol: 0.006081, E[z|S]: 0.933968</v>
      </c>
    </row>
    <row r="1343" spans="9:28" x14ac:dyDescent="0.25">
      <c r="I1343" s="80"/>
      <c r="AB1343" s="3" t="str">
        <f ca="1"/>
        <v>T = 0.583333, k: 116, K: 0.014379, dCdT: 0.001605, d2CdK2: 99.233233, dProbdK: 94.185657, lVol: 0.006087, E[z|S]: 0.934338</v>
      </c>
    </row>
    <row r="1344" spans="9:28" x14ac:dyDescent="0.25">
      <c r="I1344" s="80"/>
      <c r="AB1344" s="3" t="str">
        <f ca="1"/>
        <v>T = 0.583333, k: 117, K: 0.014431, dCdT: 0.001603, d2CdK2: 98.748261, dProbdK: 94.158701, lVol: 0.006095, E[z|S]: 0.934840</v>
      </c>
    </row>
    <row r="1345" spans="9:28" x14ac:dyDescent="0.25">
      <c r="I1345" s="80"/>
      <c r="AB1345" s="3" t="str">
        <f ca="1"/>
        <v>T = 0.583333, k: 118, K: 0.014483, dCdT: 0.001601, d2CdK2: 98.380381, dProbdK: 94.456805, lVol: 0.006098, E[z|S]: 0.935355</v>
      </c>
    </row>
    <row r="1346" spans="9:28" x14ac:dyDescent="0.25">
      <c r="I1346" s="80"/>
      <c r="AB1346" s="3" t="str">
        <f ca="1"/>
        <v>T = 0.583333, k: 119, K: 0.014532, dCdT: 0.001598, d2CdK2: 98.018234, dProbdK: 102.076116, lVol: 0.006102, E[z|S]: 0.935880</v>
      </c>
    </row>
    <row r="1347" spans="9:28" x14ac:dyDescent="0.25">
      <c r="I1347" s="80"/>
      <c r="AB1347" s="3" t="str">
        <f ca="1"/>
        <v>T = 0.583333, k: 120, K: 0.014580, dCdT: 0.001596, d2CdK2: 97.587891, dProbdK: 100.357205, lVol: 0.006107, E[z|S]: 0.936434</v>
      </c>
    </row>
    <row r="1348" spans="9:28" x14ac:dyDescent="0.25">
      <c r="I1348" s="80"/>
      <c r="AB1348" s="3" t="str">
        <f ca="1"/>
        <v>T = 0.583333, k: 121, K: 0.014632, dCdT: 0.001593, d2CdK2: 97.090201, dProbdK: 97.908653, lVol: 0.006113, E[z|S]: 0.937096</v>
      </c>
    </row>
    <row r="1349" spans="9:28" x14ac:dyDescent="0.25">
      <c r="I1349" s="80"/>
      <c r="AB1349" s="3" t="str">
        <f ca="1"/>
        <v>T = 0.583333, k: 122, K: 0.014682, dCdT: 0.001590, d2CdK2: 96.636072, dProbdK: 97.753633, lVol: 0.006118, E[z|S]: 0.937754</v>
      </c>
    </row>
    <row r="1350" spans="9:28" x14ac:dyDescent="0.25">
      <c r="I1350" s="80"/>
      <c r="AB1350" s="3" t="str">
        <f ca="1"/>
        <v>T = 0.583333, k: 123, K: 0.014733, dCdT: 0.001587, d2CdK2: 96.130183, dProbdK: 97.705943, lVol: 0.006124, E[z|S]: 0.938433</v>
      </c>
    </row>
    <row r="1351" spans="9:28" x14ac:dyDescent="0.25">
      <c r="I1351" s="80"/>
      <c r="AB1351" s="3" t="str">
        <f ca="1"/>
        <v>T = 0.583333, k: 124, K: 0.014782, dCdT: 0.001584, d2CdK2: 95.524301, dProbdK: 94.228376, lVol: 0.006133, E[z|S]: 0.939143</v>
      </c>
    </row>
    <row r="1352" spans="9:28" x14ac:dyDescent="0.25">
      <c r="I1352" s="80"/>
      <c r="AB1352" s="3" t="str">
        <f ca="1"/>
        <v>T = 0.583333, k: 125, K: 0.014835, dCdT: 0.001581, d2CdK2: 94.906406, dProbdK: 91.792084, lVol: 0.006141, E[z|S]: 0.939887</v>
      </c>
    </row>
    <row r="1353" spans="9:28" x14ac:dyDescent="0.25">
      <c r="I1353" s="80"/>
      <c r="AB1353" s="3" t="str">
        <f ca="1"/>
        <v>T = 0.583333, k: 126, K: 0.014889, dCdT: 0.001577, d2CdK2: 94.385838, dProbdK: 92.195732, lVol: 0.006145, E[z|S]: 0.940673</v>
      </c>
    </row>
    <row r="1354" spans="9:28" x14ac:dyDescent="0.25">
      <c r="I1354" s="80"/>
      <c r="AB1354" s="3" t="str">
        <f ca="1"/>
        <v>T = 0.583333, k: 127, K: 0.014938, dCdT: 0.001573, d2CdK2: 93.942263, dProbdK: 93.972341, lVol: 0.006148, E[z|S]: 0.941351</v>
      </c>
    </row>
    <row r="1355" spans="9:28" x14ac:dyDescent="0.25">
      <c r="I1355" s="80"/>
      <c r="AB1355" s="3" t="str">
        <f ca="1"/>
        <v>T = 0.583333, k: 128, K: 0.014991, dCdT: 0.001569, d2CdK2: 93.361104, dProbdK: 93.595928, lVol: 0.006154, E[z|S]: 0.942119</v>
      </c>
    </row>
    <row r="1356" spans="9:28" x14ac:dyDescent="0.25">
      <c r="I1356" s="80"/>
      <c r="AB1356" s="3" t="str">
        <f ca="1"/>
        <v>T = 0.583333, k: 129, K: 0.015043, dCdT: 0.001565, d2CdK2: 92.810708, dProbdK: 93.168542, lVol: 0.006160, E[z|S]: 0.942794</v>
      </c>
    </row>
    <row r="1357" spans="9:28" x14ac:dyDescent="0.25">
      <c r="I1357" s="80"/>
      <c r="AB1357" s="3" t="str">
        <f ca="1"/>
        <v>T = 0.583333, k: 130, K: 0.015099, dCdT: 0.001560, d2CdK2: 92.172348, dProbdK: 91.474290, lVol: 0.006167, E[z|S]: 0.943550</v>
      </c>
    </row>
    <row r="1358" spans="9:28" x14ac:dyDescent="0.25">
      <c r="I1358" s="80"/>
      <c r="AB1358" s="3" t="str">
        <f ca="1"/>
        <v>T = 0.583333, k: 131, K: 0.015151, dCdT: 0.001556, d2CdK2: 91.610982, dProbdK: 89.823780, lVol: 0.006172, E[z|S]: 0.944276</v>
      </c>
    </row>
    <row r="1359" spans="9:28" x14ac:dyDescent="0.25">
      <c r="I1359" s="80"/>
      <c r="AB1359" s="3" t="str">
        <f ca="1"/>
        <v>T = 0.583333, k: 132, K: 0.015206, dCdT: 0.001551, d2CdK2: 91.001135, dProbdK: 90.041451, lVol: 0.006178, E[z|S]: 0.945085</v>
      </c>
    </row>
    <row r="1360" spans="9:28" x14ac:dyDescent="0.25">
      <c r="I1360" s="80"/>
      <c r="AB1360" s="3" t="str">
        <f ca="1"/>
        <v>T = 0.583333, k: 133, K: 0.015260, dCdT: 0.001546, d2CdK2: 90.453833, dProbdK: 89.700258, lVol: 0.006181, E[z|S]: 0.945901</v>
      </c>
    </row>
    <row r="1361" spans="9:28" x14ac:dyDescent="0.25">
      <c r="I1361" s="80"/>
      <c r="AB1361" s="3" t="str">
        <f ca="1"/>
        <v>T = 0.583333, k: 134, K: 0.015315, dCdT: 0.001541, d2CdK2: 89.869838, dProbdK: 88.240692, lVol: 0.006185, E[z|S]: 0.946755</v>
      </c>
    </row>
    <row r="1362" spans="9:28" x14ac:dyDescent="0.25">
      <c r="I1362" s="80"/>
      <c r="AB1362" s="3" t="str">
        <f ca="1"/>
        <v>T = 0.583333, k: 135, K: 0.015372, dCdT: 0.001536, d2CdK2: 89.300743, dProbdK: 90.875159, lVol: 0.006189, E[z|S]: 0.947610</v>
      </c>
    </row>
    <row r="1363" spans="9:28" x14ac:dyDescent="0.25">
      <c r="I1363" s="80"/>
      <c r="AB1363" s="3" t="str">
        <f ca="1"/>
        <v>T = 0.583333, k: 136, K: 0.015424, dCdT: 0.001530, d2CdK2: 88.775038, dProbdK: 92.778127, lVol: 0.006192, E[z|S]: 0.948354</v>
      </c>
    </row>
    <row r="1364" spans="9:28" x14ac:dyDescent="0.25">
      <c r="I1364" s="80"/>
      <c r="AB1364" s="3" t="str">
        <f ca="1"/>
        <v>T = 0.583333, k: 137, K: 0.015478, dCdT: 0.001525, d2CdK2: 88.198263, dProbdK: 92.640204, lVol: 0.006195, E[z|S]: 0.949106</v>
      </c>
    </row>
    <row r="1365" spans="9:28" x14ac:dyDescent="0.25">
      <c r="I1365" s="80"/>
      <c r="AB1365" s="3" t="str">
        <f ca="1"/>
        <v>T = 0.583333, k: 138, K: 0.015527, dCdT: 0.001519, d2CdK2: 87.581875, dProbdK: 83.074918, lVol: 0.006201, E[z|S]: 0.949839</v>
      </c>
    </row>
    <row r="1366" spans="9:28" x14ac:dyDescent="0.25">
      <c r="I1366" s="80"/>
      <c r="AB1366" s="3" t="str">
        <f ca="1"/>
        <v>T = 0.583333, k: 139, K: 0.015586, dCdT: 0.001512, d2CdK2: 86.810167, dProbdK: 82.417133, lVol: 0.006209, E[z|S]: 0.950718</v>
      </c>
    </row>
    <row r="1367" spans="9:28" x14ac:dyDescent="0.25">
      <c r="I1367" s="80"/>
      <c r="AB1367" s="3" t="str">
        <f ca="1"/>
        <v>T = 0.583333, k: 140, K: 0.015646, dCdT: 0.001505, d2CdK2: 86.133228, dProbdK: 82.481248, lVol: 0.006212, E[z|S]: 0.951663</v>
      </c>
    </row>
    <row r="1368" spans="9:28" x14ac:dyDescent="0.25">
      <c r="I1368" s="80"/>
      <c r="AB1368" s="3" t="str">
        <f ca="1"/>
        <v>T = 0.583333, k: 141, K: 0.015704, dCdT: 0.001498, d2CdK2: 85.445943, dProbdK: 85.197806, lVol: 0.006216, E[z|S]: 0.952669</v>
      </c>
    </row>
    <row r="1369" spans="9:28" x14ac:dyDescent="0.25">
      <c r="I1369" s="80"/>
      <c r="AB1369" s="3" t="str">
        <f ca="1"/>
        <v>T = 0.583333, k: 142, K: 0.015759, dCdT: 0.001491, d2CdK2: 84.795331, dProbdK: 84.698363, lVol: 0.006219, E[z|S]: 0.953583</v>
      </c>
    </row>
    <row r="1370" spans="9:28" x14ac:dyDescent="0.25">
      <c r="I1370" s="80"/>
      <c r="AB1370" s="3" t="str">
        <f ca="1"/>
        <v>T = 0.583333, k: 143, K: 0.015820, dCdT: 0.001483, d2CdK2: 84.132609, dProbdK: 82.896202, lVol: 0.006220, E[z|S]: 0.954632</v>
      </c>
    </row>
    <row r="1371" spans="9:28" x14ac:dyDescent="0.25">
      <c r="I1371" s="80"/>
      <c r="AB1371" s="3" t="str">
        <f ca="1"/>
        <v>T = 0.583333, k: 144, K: 0.015877, dCdT: 0.001475, d2CdK2: 83.441638, dProbdK: 80.760116, lVol: 0.006223, E[z|S]: 0.955659</v>
      </c>
    </row>
    <row r="1372" spans="9:28" x14ac:dyDescent="0.25">
      <c r="I1372" s="80"/>
      <c r="AB1372" s="3" t="str">
        <f ca="1"/>
        <v>T = 0.583333, k: 145, K: 0.015940, dCdT: 0.001467, d2CdK2: 82.654859, dProbdK: 79.545106, lVol: 0.006226, E[z|S]: 0.956903</v>
      </c>
    </row>
    <row r="1373" spans="9:28" x14ac:dyDescent="0.25">
      <c r="I1373" s="80"/>
      <c r="AB1373" s="3" t="str">
        <f ca="1"/>
        <v>T = 0.583333, k: 146, K: 0.016000, dCdT: 0.001459, d2CdK2: 81.808312, dProbdK: 82.978408, lVol: 0.006233, E[z|S]: 0.958064</v>
      </c>
    </row>
    <row r="1374" spans="9:28" x14ac:dyDescent="0.25">
      <c r="I1374" s="80"/>
      <c r="AB1374" s="3" t="str">
        <f ca="1"/>
        <v>T = 0.583333, k: 147, K: 0.016054, dCdT: 0.001451, d2CdK2: 80.949058, dProbdK: 80.097145, lVol: 0.006243, E[z|S]: 0.959067</v>
      </c>
    </row>
    <row r="1375" spans="9:28" x14ac:dyDescent="0.25">
      <c r="I1375" s="80"/>
      <c r="AB1375" s="3" t="str">
        <f ca="1"/>
        <v>T = 0.583333, k: 148, K: 0.016115, dCdT: 0.001442, d2CdK2: 80.019774, dProbdK: 79.843248, lVol: 0.006251, E[z|S]: 0.960265</v>
      </c>
    </row>
    <row r="1376" spans="9:28" x14ac:dyDescent="0.25">
      <c r="I1376" s="80"/>
      <c r="AB1376" s="3" t="str">
        <f ca="1"/>
        <v>T = 0.583333, k: 149, K: 0.016176, dCdT: 0.001432, d2CdK2: 79.128609, dProbdK: 80.451632, lVol: 0.006257, E[z|S]: 0.961665</v>
      </c>
    </row>
    <row r="1377" spans="9:28" x14ac:dyDescent="0.25">
      <c r="I1377" s="80"/>
      <c r="AB1377" s="3" t="str">
        <f ca="1"/>
        <v>T = 0.583333, k: 150, K: 0.016234, dCdT: 0.001423, d2CdK2: 78.218440, dProbdK: 81.854135, lVol: 0.006263, E[z|S]: 0.963077</v>
      </c>
    </row>
    <row r="1378" spans="9:28" x14ac:dyDescent="0.25">
      <c r="I1378" s="80"/>
      <c r="AB1378" s="3" t="str">
        <f ca="1"/>
        <v>T = 0.583333, k: 151, K: 0.016296, dCdT: 0.001413, d2CdK2: 77.240750, dProbdK: 80.689803, lVol: 0.006271, E[z|S]: 0.964481</v>
      </c>
    </row>
    <row r="1379" spans="9:28" x14ac:dyDescent="0.25">
      <c r="I1379" s="80"/>
      <c r="AB1379" s="3" t="str">
        <f ca="1"/>
        <v>T = 0.583333, k: 152, K: 0.016354, dCdT: 0.001403, d2CdK2: 76.260782, dProbdK: 80.418405, lVol: 0.006280, E[z|S]: 0.965840</v>
      </c>
    </row>
    <row r="1380" spans="9:28" x14ac:dyDescent="0.25">
      <c r="I1380" s="80"/>
      <c r="AB1380" s="3" t="str">
        <f ca="1"/>
        <v>T = 0.583333, k: 153, K: 0.016419, dCdT: 0.001391, d2CdK2: 75.006451, dProbdK: 68.356492, lVol: 0.006295, E[z|S]: 0.967524</v>
      </c>
    </row>
    <row r="1381" spans="9:28" x14ac:dyDescent="0.25">
      <c r="I1381" s="80"/>
      <c r="AB1381" s="3" t="str">
        <f ca="1"/>
        <v>T = 0.583333, k: 154, K: 0.016492, dCdT: 0.001378, d2CdK2: 73.683825, dProbdK: 68.328082, lVol: 0.006309, E[z|S]: 0.969487</v>
      </c>
    </row>
    <row r="1382" spans="9:28" x14ac:dyDescent="0.25">
      <c r="I1382" s="80"/>
      <c r="AB1382" s="3" t="str">
        <f ca="1"/>
        <v>T = 0.583333, k: 155, K: 0.016562, dCdT: 0.001366, d2CdK2: 72.479579, dProbdK: 68.718266, lVol: 0.006320, E[z|S]: 0.971399</v>
      </c>
    </row>
    <row r="1383" spans="9:28" x14ac:dyDescent="0.25">
      <c r="I1383" s="80"/>
      <c r="AB1383" s="3" t="str">
        <f ca="1"/>
        <v>T = 0.583333, k: 156, K: 0.016638, dCdT: 0.001352, d2CdK2: 71.303135, dProbdK: 69.365576, lVol: 0.006328, E[z|S]: 0.973394</v>
      </c>
    </row>
    <row r="1384" spans="9:28" x14ac:dyDescent="0.25">
      <c r="I1384" s="80"/>
      <c r="AB1384" s="3" t="str">
        <f ca="1"/>
        <v>T = 0.583333, k: 157, K: 0.016698, dCdT: 0.001342, d2CdK2: 70.382937, dProbdK: 69.415968, lVol: 0.006333, E[z|S]: 0.974981</v>
      </c>
    </row>
    <row r="1385" spans="9:28" x14ac:dyDescent="0.25">
      <c r="I1385" s="80"/>
      <c r="AB1385" s="3" t="str">
        <f ca="1"/>
        <v>T = 0.583333, k: 158, K: 0.016768, dCdT: 0.001329, d2CdK2: 69.174995, dProbdK: 69.421212, lVol: 0.006344, E[z|S]: 0.976921</v>
      </c>
    </row>
    <row r="1386" spans="9:28" x14ac:dyDescent="0.25">
      <c r="I1386" s="80"/>
      <c r="AB1386" s="3" t="str">
        <f ca="1"/>
        <v>T = 0.583333, k: 159, K: 0.016838, dCdT: 0.001315, d2CdK2: 67.968926, dProbdK: 70.124271, lVol: 0.006356, E[z|S]: 0.978802</v>
      </c>
    </row>
    <row r="1387" spans="9:28" x14ac:dyDescent="0.25">
      <c r="I1387" s="80"/>
      <c r="AB1387" s="3" t="str">
        <f ca="1"/>
        <v>T = 0.583333, k: 160, K: 0.016903, dCdT: 0.001303, d2CdK2: 66.800620, dProbdK: 67.469524, lVol: 0.006369, E[z|S]: 0.980569</v>
      </c>
    </row>
    <row r="1388" spans="9:28" x14ac:dyDescent="0.25">
      <c r="I1388" s="80"/>
      <c r="AB1388" s="3" t="str">
        <f ca="1"/>
        <v>T = 0.583333, k: 161, K: 0.016975, dCdT: 0.001288, d2CdK2: 65.450631, dProbdK: 67.113667, lVol: 0.006386, E[z|S]: 0.982520</v>
      </c>
    </row>
    <row r="1389" spans="9:28" x14ac:dyDescent="0.25">
      <c r="I1389" s="80"/>
      <c r="AB1389" s="3" t="str">
        <f ca="1"/>
        <v>T = 0.583333, k: 162, K: 0.017047, dCdT: 0.001274, d2CdK2: 64.110382, dProbdK: 64.378043, lVol: 0.006403, E[z|S]: 0.984496</v>
      </c>
    </row>
    <row r="1390" spans="9:28" x14ac:dyDescent="0.25">
      <c r="I1390" s="80"/>
      <c r="AB1390" s="3" t="str">
        <f ca="1"/>
        <v>T = 0.583333, k: 163, K: 0.017131, dCdT: 0.001257, d2CdK2: 62.480218, dProbdK: 57.528835, lVol: 0.006427, E[z|S]: 0.986831</v>
      </c>
    </row>
    <row r="1391" spans="9:28" x14ac:dyDescent="0.25">
      <c r="I1391" s="80"/>
      <c r="AB1391" s="3" t="str">
        <f ca="1"/>
        <v>T = 0.583333, k: 164, K: 0.017215, dCdT: 0.001240, d2CdK2: 60.949752, dProbdK: 58.324922, lVol: 0.006448, E[z|S]: 0.989165</v>
      </c>
    </row>
    <row r="1392" spans="9:28" x14ac:dyDescent="0.25">
      <c r="I1392" s="80"/>
      <c r="AB1392" s="3" t="str">
        <f ca="1"/>
        <v>T = 0.583333, k: 165, K: 0.017294, dCdT: 0.001224, d2CdK2: 59.523867, dProbdK: 59.481968, lVol: 0.006468, E[z|S]: 0.991471</v>
      </c>
    </row>
    <row r="1393" spans="9:28" x14ac:dyDescent="0.25">
      <c r="I1393" s="80"/>
      <c r="AB1393" s="3" t="str">
        <f ca="1"/>
        <v>T = 0.583333, k: 166, K: 0.017376, dCdT: 0.001207, d2CdK2: 58.205240, dProbdK: 59.383161, lVol: 0.006480, E[z|S]: 0.993902</v>
      </c>
    </row>
    <row r="1394" spans="9:28" x14ac:dyDescent="0.25">
      <c r="I1394" s="80"/>
      <c r="AB1394" s="3" t="str">
        <f ca="1"/>
        <v>T = 0.583333, k: 167, K: 0.017457, dCdT: 0.001191, d2CdK2: 57.015183, dProbdK: 58.776545, lVol: 0.006486, E[z|S]: 0.996306</v>
      </c>
    </row>
    <row r="1395" spans="9:28" x14ac:dyDescent="0.25">
      <c r="I1395" s="80"/>
      <c r="AB1395" s="3" t="str">
        <f ca="1"/>
        <v>T = 0.583333, k: 168, K: 0.017544, dCdT: 0.001173, d2CdK2: 55.934100, dProbdK: 53.348019, lVol: 0.006484, E[z|S]: 0.998744</v>
      </c>
    </row>
    <row r="1396" spans="9:28" x14ac:dyDescent="0.25">
      <c r="I1396" s="80"/>
      <c r="AB1396" s="3" t="str">
        <f ca="1"/>
        <v>T = 0.583333, k: 169, K: 0.017635, dCdT: 0.001154, d2CdK2: 54.989956, dProbdK: 53.461135, lVol: 0.006471, E[z|S]: 1.001272</v>
      </c>
    </row>
    <row r="1397" spans="9:28" x14ac:dyDescent="0.25">
      <c r="I1397" s="80"/>
      <c r="AB1397" s="3" t="str">
        <f ca="1"/>
        <v>T = 0.583333, k: 170, K: 0.017725, dCdT: 0.001136, d2CdK2: 54.211497, dProbdK: 53.488624, lVol: 0.006448, E[z|S]: 1.003892</v>
      </c>
    </row>
    <row r="1398" spans="9:28" x14ac:dyDescent="0.25">
      <c r="I1398" s="80"/>
      <c r="AB1398" s="3" t="str">
        <f ca="1"/>
        <v>T = 0.583333, k: 171, K: 0.017815, dCdT: 0.001118, d2CdK2: 53.440734, dProbdK: 53.547067, lVol: 0.006426, E[z|S]: 1.006347</v>
      </c>
    </row>
    <row r="1399" spans="9:28" x14ac:dyDescent="0.25">
      <c r="I1399" s="80"/>
      <c r="AB1399" s="3" t="str">
        <f ca="1"/>
        <v>T = 0.583333, k: 172, K: 0.017908, dCdT: 0.001098, d2CdK2: 52.510951, dProbdK: 54.527774, lVol: 0.006409, E[z|S]: 1.009195</v>
      </c>
    </row>
    <row r="1400" spans="9:28" x14ac:dyDescent="0.25">
      <c r="I1400" s="80"/>
      <c r="AB1400" s="3" t="str">
        <f ca="1"/>
        <v>T = 0.583333, k: 173, K: 0.017994, dCdT: 0.001081, d2CdK2: 51.615568, dProbdK: 55.799660, lVol: 0.006396, E[z|S]: 1.011641</v>
      </c>
    </row>
    <row r="1401" spans="9:28" x14ac:dyDescent="0.25">
      <c r="I1401" s="80"/>
      <c r="AB1401" s="3" t="str">
        <f ca="1"/>
        <v>T = 0.583333, k: 174, K: 0.018082, dCdT: 0.001062, d2CdK2: 50.574200, dProbdK: 53.238277, lVol: 0.006391, E[z|S]: 1.013984</v>
      </c>
    </row>
    <row r="1402" spans="9:28" x14ac:dyDescent="0.25">
      <c r="I1402" s="80"/>
      <c r="AB1402" s="3" t="str">
        <f ca="1"/>
        <v>T = 0.583333, k: 175, K: 0.018186, dCdT: 0.001039, d2CdK2: 49.184245, dProbdK: 49.912643, lVol: 0.006392, E[z|S]: 1.017023</v>
      </c>
    </row>
    <row r="1403" spans="9:28" x14ac:dyDescent="0.25">
      <c r="I1403" s="80"/>
      <c r="AB1403" s="3" t="str">
        <f ca="1"/>
        <v>T = 0.583333, k: 176, K: 0.018281, dCdT: 0.001018, d2CdK2: 47.646329, dProbdK: 49.952197, lVol: 0.006413, E[z|S]: 1.019463</v>
      </c>
    </row>
    <row r="1404" spans="9:28" x14ac:dyDescent="0.25">
      <c r="I1404" s="80"/>
      <c r="AB1404" s="3" t="str">
        <f ca="1"/>
        <v>T = 0.583333, k: 177, K: 0.018379, dCdT: 0.000996, d2CdK2: 45.890136, dProbdK: 45.766570, lVol: 0.006450, E[z|S]: 1.021693</v>
      </c>
    </row>
    <row r="1405" spans="9:28" x14ac:dyDescent="0.25">
      <c r="I1405" s="80"/>
      <c r="AB1405" s="3" t="str">
        <f ca="1"/>
        <v>T = 0.583333, k: 178, K: 0.018493, dCdT: 0.000971, d2CdK2: 43.951149, dProbdK: 43.631674, lVol: 0.006487, E[z|S]: 1.024777</v>
      </c>
    </row>
    <row r="1406" spans="9:28" x14ac:dyDescent="0.25">
      <c r="I1406" s="80"/>
      <c r="AB1406" s="3" t="str">
        <f ca="1"/>
        <v>T = 0.583333, k: 179, K: 0.018602, dCdT: 0.000947, d2CdK2: 42.115688, dProbdK: 43.559445, lVol: 0.006523, E[z|S]: 1.027999</v>
      </c>
    </row>
    <row r="1407" spans="9:28" x14ac:dyDescent="0.25">
      <c r="I1407" s="80"/>
      <c r="AB1407" s="3" t="str">
        <f ca="1"/>
        <v>T = 0.583333, k: 180, K: 0.018717, dCdT: 0.000921, d2CdK2: 40.320909, dProbdK: 38.757781, lVol: 0.006551, E[z|S]: 1.031780</v>
      </c>
    </row>
    <row r="1408" spans="9:28" x14ac:dyDescent="0.25">
      <c r="I1408" s="80"/>
      <c r="AB1408" s="3" t="str">
        <f ca="1"/>
        <v>T = 0.583333, k: 181, K: 0.018852, dCdT: 0.000891, d2CdK2: 38.444732, dProbdK: 37.654541, lVol: 0.006569, E[z|S]: 1.036734</v>
      </c>
    </row>
    <row r="1409" spans="9:28" x14ac:dyDescent="0.25">
      <c r="I1409" s="80"/>
      <c r="AB1409" s="3" t="str">
        <f ca="1"/>
        <v>T = 0.583333, k: 182, K: 0.018977, dCdT: 0.000864, d2CdK2: 37.065779, dProbdK: 36.650365, lVol: 0.006556, E[z|S]: 1.041619</v>
      </c>
    </row>
    <row r="1410" spans="9:28" x14ac:dyDescent="0.25">
      <c r="I1410" s="80"/>
      <c r="AB1410" s="3" t="str">
        <f ca="1"/>
        <v>T = 0.583333, k: 183, K: 0.019108, dCdT: 0.000836, d2CdK2: 35.582469, dProbdK: 36.563800, lVol: 0.006545, E[z|S]: 1.047283</v>
      </c>
    </row>
    <row r="1411" spans="9:28" x14ac:dyDescent="0.25">
      <c r="I1411" s="80"/>
      <c r="AB1411" s="3" t="str">
        <f ca="1"/>
        <v>T = 0.583333, k: 184, K: 0.019239, dCdT: 0.000808, d2CdK2: 34.158446, dProbdK: 35.853337, lVol: 0.006530, E[z|S]: 1.053180</v>
      </c>
    </row>
    <row r="1412" spans="9:28" x14ac:dyDescent="0.25">
      <c r="I1412" s="80"/>
      <c r="AB1412" s="3" t="str">
        <f ca="1"/>
        <v>T = 0.583333, k: 185, K: 0.019385, dCdT: 0.000776, d2CdK2: 32.381318, dProbdK: 32.789902, lVol: 0.006532, E[z|S]: 1.060238</v>
      </c>
    </row>
    <row r="1413" spans="9:28" x14ac:dyDescent="0.25">
      <c r="I1413" s="80"/>
      <c r="AB1413" s="3" t="str">
        <f ca="1"/>
        <v>T = 0.583333, k: 186, K: 0.019531, dCdT: 0.000745, d2CdK2: 30.599465, dProbdK: 31.870180, lVol: 0.006537, E[z|S]: 1.067699</v>
      </c>
    </row>
    <row r="1414" spans="9:28" x14ac:dyDescent="0.25">
      <c r="I1414" s="80"/>
      <c r="AB1414" s="3" t="str">
        <f ca="1"/>
        <v>T = 0.583333, k: 187, K: 0.019700, dCdT: 0.000710, d2CdK2: 28.547330, dProbdK: 26.377743, lVol: 0.006554, E[z|S]: 1.076209</v>
      </c>
    </row>
    <row r="1415" spans="9:28" x14ac:dyDescent="0.25">
      <c r="I1415" s="80"/>
      <c r="AB1415" s="3" t="str">
        <f ca="1"/>
        <v>T = 0.583333, k: 188, K: 0.019883, dCdT: 0.000673, d2CdK2: 26.624168, dProbdK: 26.349412, lVol: 0.006548, E[z|S]: 1.085776</v>
      </c>
    </row>
    <row r="1416" spans="9:28" x14ac:dyDescent="0.25">
      <c r="I1416" s="80"/>
      <c r="AB1416" s="3" t="str">
        <f ca="1"/>
        <v>T = 0.583333, k: 189, K: 0.020061, dCdT: 0.000638, d2CdK2: 24.858079, dProbdK: 24.082760, lVol: 0.006540, E[z|S]: 1.095262</v>
      </c>
    </row>
    <row r="1417" spans="9:28" x14ac:dyDescent="0.25">
      <c r="I1417" s="80"/>
      <c r="AB1417" s="3" t="str">
        <f ca="1"/>
        <v>T = 0.583333, k: 190, K: 0.020265, dCdT: 0.000598, d2CdK2: 22.849579, dProbdK: 23.364491, lVol: 0.006538, E[z|S]: 1.107056</v>
      </c>
    </row>
    <row r="1418" spans="9:28" x14ac:dyDescent="0.25">
      <c r="I1418" s="80"/>
      <c r="AB1418" s="3" t="str">
        <f ca="1"/>
        <v>T = 0.583333, k: 191, K: 0.020469, dCdT: 0.000560, d2CdK2: 20.779911, dProbdK: 22.479774, lVol: 0.006574, E[z|S]: 1.116957</v>
      </c>
    </row>
    <row r="1419" spans="9:28" x14ac:dyDescent="0.25">
      <c r="I1419" s="80"/>
      <c r="AB1419" s="3" t="str">
        <f ca="1"/>
        <v>T = 0.583333, k: 192, K: 0.020734, dCdT: 0.000513, d2CdK2: 18.655851, dProbdK: 18.536324, lVol: 0.006578, E[z|S]: 1.127838</v>
      </c>
    </row>
    <row r="1420" spans="9:28" x14ac:dyDescent="0.25">
      <c r="I1420" s="80"/>
      <c r="AB1420" s="3" t="str">
        <f ca="1"/>
        <v>T = 0.583333, k: 193, K: 0.020985, dCdT: 0.000472, d2CdK2: 16.856502, dProbdK: 18.048730, lVol: 0.006583, E[z|S]: 1.136651</v>
      </c>
    </row>
    <row r="1421" spans="9:28" x14ac:dyDescent="0.25">
      <c r="I1421" s="80"/>
      <c r="AB1421" s="3" t="str">
        <f ca="1"/>
        <v>T = 0.583333, k: 194, K: 0.021283, dCdT: 0.000426, d2CdK2: 14.826351, dProbdK: 13.975076, lVol: 0.006611, E[z|S]: 1.146084</v>
      </c>
    </row>
    <row r="1422" spans="9:28" x14ac:dyDescent="0.25">
      <c r="I1422" s="80"/>
      <c r="AB1422" s="3" t="str">
        <f ca="1"/>
        <v>T = 0.583333, k: 195, K: 0.021640, dCdT: 0.000375, d2CdK2: 12.805605, dProbdK: 12.763261, lVol: 0.006602, E[z|S]: 1.158793</v>
      </c>
    </row>
    <row r="1423" spans="9:28" x14ac:dyDescent="0.25">
      <c r="I1423" s="80"/>
      <c r="AB1423" s="3" t="str">
        <f ca="1"/>
        <v>T = 0.583333, k: 196, K: 0.022029, dCdT: 0.000325, d2CdK2: 10.812831, dProbdK: 9.660502, lVol: 0.006608, E[z|S]: 1.173911</v>
      </c>
    </row>
    <row r="1424" spans="9:28" x14ac:dyDescent="0.25">
      <c r="I1424" s="80"/>
      <c r="AB1424" s="3" t="str">
        <f ca="1"/>
        <v>T = 0.583333, k: 197, K: 0.022572, dCdT: 0.000265, d2CdK2: 8.385323, dProbdK: 8.403804, lVol: 0.006590, E[z|S]: 1.206823</v>
      </c>
    </row>
    <row r="1425" spans="9:28" x14ac:dyDescent="0.25">
      <c r="I1425" s="80"/>
      <c r="AB1425" s="3" t="str">
        <f ca="1"/>
        <v>T = 0.583333, k: 198, K: 0.023144, dCdT: 0.000213, d2CdK2: 6.878767, dProbdK: 7.626631, lVol: 0.006321, E[z|S]: 1.245644</v>
      </c>
    </row>
    <row r="1426" spans="9:28" x14ac:dyDescent="0.25">
      <c r="I1426" s="80"/>
      <c r="AB1426" s="3" t="str">
        <f ca="1"/>
        <v>T = 0.583333, k: 199, K: 0.024018, dCdT: 0.000150, d2CdK2: 4.512039, dProbdK: 5.189784, lVol: 0.006296, E[z|S]: 1.296718</v>
      </c>
    </row>
    <row r="1427" spans="9:28" x14ac:dyDescent="0.25">
      <c r="I1427" s="80"/>
      <c r="AB1427" s="3" t="str">
        <f ca="1"/>
        <v>T = 0.583333, k: 200, K: 0.025379, dCdT: 0.000086, d2CdK2: 2.456475, dProbdK: 3.702774, lVol: 0.006247, E[z|S]: 1.337115</v>
      </c>
    </row>
    <row r="1428" spans="9:28" x14ac:dyDescent="0.25">
      <c r="I1428" s="80"/>
      <c r="AB1428" s="3" t="str">
        <f ca="1"/>
        <v>T = 0.666667, fixingDate = 42177, swapRate = 0.013802, annuity = 9.474006</v>
      </c>
    </row>
    <row r="1429" spans="9:28" x14ac:dyDescent="0.25">
      <c r="I1429" s="80"/>
      <c r="AB1429" s="3" t="str">
        <f ca="1"/>
        <v>T = 0.666667, k: 0, K: 0.002425, dCdT: 0.000101, d2CdK2: 3.481907, dProbdK: 4.872320, lVol: 0.005602, E[z|S]: 1.359255</v>
      </c>
    </row>
    <row r="1430" spans="9:28" x14ac:dyDescent="0.25">
      <c r="I1430" s="80"/>
      <c r="AB1430" s="3" t="str">
        <f ca="1"/>
        <v>T = 0.666667, k: 1, K: 0.003561, dCdT: 0.000163, d2CdK2: 5.999879, dProbdK: 6.538938, lVol: 0.005622, E[z|S]: 1.309785</v>
      </c>
    </row>
    <row r="1431" spans="9:28" x14ac:dyDescent="0.25">
      <c r="I1431" s="80"/>
      <c r="AB1431" s="3" t="str">
        <f ca="1"/>
        <v>T = 0.666667, k: 2, K: 0.004357, dCdT: 0.000222, d2CdK2: 7.848988, dProbdK: 7.721561, lVol: 0.005875, E[z|S]: 1.281119</v>
      </c>
    </row>
    <row r="1432" spans="9:28" x14ac:dyDescent="0.25">
      <c r="I1432" s="80"/>
      <c r="AB1432" s="3" t="str">
        <f ca="1"/>
        <v>T = 0.666667, k: 3, K: 0.004927, dCdT: 0.000279, d2CdK2: 10.715422, dProbdK: 10.362190, lVol: 0.005765, E[z|S]: 1.251134</v>
      </c>
    </row>
    <row r="1433" spans="9:28" x14ac:dyDescent="0.25">
      <c r="I1433" s="80"/>
      <c r="AB1433" s="3" t="str">
        <f ca="1"/>
        <v>T = 0.666667, k: 4, K: 0.005370, dCdT: 0.000331, d2CdK2: 13.740095, dProbdK: 13.164954, lVol: 0.005663, E[z|S]: 1.224906</v>
      </c>
    </row>
    <row r="1434" spans="9:28" x14ac:dyDescent="0.25">
      <c r="I1434" s="80"/>
      <c r="AB1434" s="3" t="str">
        <f ca="1"/>
        <v>T = 0.666667, k: 5, K: 0.005719, dCdT: 0.000375, d2CdK2: 16.246214, dProbdK: 17.560944, lVol: 0.005654, E[z|S]: 1.201961</v>
      </c>
    </row>
    <row r="1435" spans="9:28" x14ac:dyDescent="0.25">
      <c r="I1435" s="80"/>
      <c r="AB1435" s="3" t="str">
        <f ca="1"/>
        <v>T = 0.666667, k: 6, K: 0.006003, dCdT: 0.000413, d2CdK2: 17.902917, dProbdK: 17.898956, lVol: 0.005745, E[z|S]: 1.182592</v>
      </c>
    </row>
    <row r="1436" spans="9:28" x14ac:dyDescent="0.25">
      <c r="I1436" s="80"/>
      <c r="AB1436" s="3" t="str">
        <f ca="1"/>
        <v>T = 0.666667, k: 7, K: 0.006301, dCdT: 0.000456, d2CdK2: 19.525547, dProbdK: 19.802064, lVol: 0.005882, E[z|S]: 1.161499</v>
      </c>
    </row>
    <row r="1437" spans="9:28" x14ac:dyDescent="0.25">
      <c r="I1437" s="80"/>
      <c r="AB1437" s="3" t="str">
        <f ca="1"/>
        <v>T = 0.666667, k: 8, K: 0.006544, dCdT: 0.000492, d2CdK2: 21.089588, dProbdK: 20.966010, lVol: 0.005963, E[z|S]: 1.146054</v>
      </c>
    </row>
    <row r="1438" spans="9:28" x14ac:dyDescent="0.25">
      <c r="I1438" s="80"/>
      <c r="AB1438" s="3" t="str">
        <f ca="1"/>
        <v>T = 0.666667, k: 9, K: 0.006794, dCdT: 0.000533, d2CdK2: 23.011090, dProbdK: 21.159595, lVol: 0.006016, E[z|S]: 1.130902</v>
      </c>
    </row>
    <row r="1439" spans="9:28" x14ac:dyDescent="0.25">
      <c r="I1439" s="80"/>
      <c r="AB1439" s="3" t="str">
        <f ca="1"/>
        <v>T = 0.666667, k: 10, K: 0.007011, dCdT: 0.000570, d2CdK2: 25.168654, dProbdK: 26.796045, lVol: 0.006027, E[z|S]: 1.116815</v>
      </c>
    </row>
    <row r="1440" spans="9:28" x14ac:dyDescent="0.25">
      <c r="I1440" s="80"/>
      <c r="AB1440" s="3" t="str">
        <f ca="1"/>
        <v>T = 0.666667, k: 11, K: 0.007203, dCdT: 0.000604, d2CdK2: 27.248478, dProbdK: 26.939283, lVol: 0.006025, E[z|S]: 1.105305</v>
      </c>
    </row>
    <row r="1441" spans="9:28" x14ac:dyDescent="0.25">
      <c r="I1441" s="80"/>
      <c r="AB1441" s="3" t="str">
        <f ca="1"/>
        <v>T = 0.666667, k: 12, K: 0.007395, dCdT: 0.000640, d2CdK2: 29.589176, dProbdK: 27.606114, lVol: 0.006008, E[z|S]: 1.094540</v>
      </c>
    </row>
    <row r="1442" spans="9:28" x14ac:dyDescent="0.25">
      <c r="I1442" s="80"/>
      <c r="AB1442" s="3" t="str">
        <f ca="1"/>
        <v>T = 0.666667, k: 13, K: 0.007557, dCdT: 0.000671, d2CdK2: 31.580095, dProbdK: 32.799707, lVol: 0.006004, E[z|S]: 1.085800</v>
      </c>
    </row>
    <row r="1443" spans="9:28" x14ac:dyDescent="0.25">
      <c r="I1443" s="80"/>
      <c r="AB1443" s="3" t="str">
        <f ca="1"/>
        <v>T = 0.666667, k: 14, K: 0.007714, dCdT: 0.000701, d2CdK2: 33.380230, dProbdK: 32.965408, lVol: 0.006011, E[z|S]: 1.078193</v>
      </c>
    </row>
    <row r="1444" spans="9:28" x14ac:dyDescent="0.25">
      <c r="I1444" s="80"/>
      <c r="AB1444" s="3" t="str">
        <f ca="1"/>
        <v>T = 0.666667, k: 15, K: 0.007868, dCdT: 0.000731, d2CdK2: 35.167705, dProbdK: 35.849267, lVol: 0.006023, E[z|S]: 1.070702</v>
      </c>
    </row>
    <row r="1445" spans="9:28" x14ac:dyDescent="0.25">
      <c r="I1445" s="80"/>
      <c r="AB1445" s="3" t="str">
        <f ca="1"/>
        <v>T = 0.666667, k: 16, K: 0.008006, dCdT: 0.000759, d2CdK2: 36.713953, dProbdK: 37.112312, lVol: 0.006039, E[z|S]: 1.064662</v>
      </c>
    </row>
    <row r="1446" spans="9:28" x14ac:dyDescent="0.25">
      <c r="I1446" s="80"/>
      <c r="AB1446" s="3" t="str">
        <f ca="1"/>
        <v>T = 0.666667, k: 17, K: 0.008144, dCdT: 0.000786, d2CdK2: 38.278834, dProbdK: 37.425229, lVol: 0.006054, E[z|S]: 1.058872</v>
      </c>
    </row>
    <row r="1447" spans="9:28" x14ac:dyDescent="0.25">
      <c r="I1447" s="80"/>
      <c r="AB1447" s="3" t="str">
        <f ca="1"/>
        <v>T = 0.666667, k: 18, K: 0.008274, dCdT: 0.000813, d2CdK2: 39.808314, dProbdK: 40.128502, lVol: 0.006069, E[z|S]: 1.052748</v>
      </c>
    </row>
    <row r="1448" spans="9:28" x14ac:dyDescent="0.25">
      <c r="I1448" s="80"/>
      <c r="AB1448" s="3" t="str">
        <f ca="1"/>
        <v>T = 0.666667, k: 19, K: 0.008400, dCdT: 0.000838, d2CdK2: 41.266944, dProbdK: 40.387820, lVol: 0.006088, E[z|S]: 1.046710</v>
      </c>
    </row>
    <row r="1449" spans="9:28" x14ac:dyDescent="0.25">
      <c r="I1449" s="80"/>
      <c r="AB1449" s="3" t="str">
        <f ca="1"/>
        <v>T = 0.666667, k: 20, K: 0.008536, dCdT: 0.000866, d2CdK2: 42.944839, dProbdK: 45.964058, lVol: 0.006102, E[z|S]: 1.040717</v>
      </c>
    </row>
    <row r="1450" spans="9:28" x14ac:dyDescent="0.25">
      <c r="I1450" s="80"/>
      <c r="AB1450" s="3" t="str">
        <f ca="1"/>
        <v>T = 0.666667, k: 21, K: 0.008645, dCdT: 0.000889, d2CdK2: 44.386425, dProbdK: 46.860197, lVol: 0.006108, E[z|S]: 1.036193</v>
      </c>
    </row>
    <row r="1451" spans="9:28" x14ac:dyDescent="0.25">
      <c r="I1451" s="80"/>
      <c r="AB1451" s="3" t="str">
        <f ca="1"/>
        <v>T = 0.666667, k: 22, K: 0.008755, dCdT: 0.000912, d2CdK2: 45.652143, dProbdK: 46.816751, lVol: 0.006125, E[z|S]: 1.031805</v>
      </c>
    </row>
    <row r="1452" spans="9:28" x14ac:dyDescent="0.25">
      <c r="I1452" s="80"/>
      <c r="AB1452" s="3" t="str">
        <f ca="1"/>
        <v>T = 0.666667, k: 23, K: 0.008866, dCdT: 0.000935, d2CdK2: 46.939485, dProbdK: 46.621938, lVol: 0.006141, E[z|S]: 1.027564</v>
      </c>
    </row>
    <row r="1453" spans="9:28" x14ac:dyDescent="0.25">
      <c r="I1453" s="80"/>
      <c r="AB1453" s="3" t="str">
        <f ca="1"/>
        <v>T = 0.666667, k: 24, K: 0.008969, dCdT: 0.000956, d2CdK2: 48.104332, dProbdK: 47.936770, lVol: 0.006156, E[z|S]: 1.023957</v>
      </c>
    </row>
    <row r="1454" spans="9:28" x14ac:dyDescent="0.25">
      <c r="I1454" s="80"/>
      <c r="AB1454" s="3" t="str">
        <f ca="1"/>
        <v>T = 0.666667, k: 25, K: 0.009081, dCdT: 0.000979, d2CdK2: 49.711885, dProbdK: 50.289206, lVol: 0.006154, E[z|S]: 1.019894</v>
      </c>
    </row>
    <row r="1455" spans="9:28" x14ac:dyDescent="0.25">
      <c r="I1455" s="80"/>
      <c r="AB1455" s="3" t="str">
        <f ca="1"/>
        <v>T = 0.666667, k: 26, K: 0.009181, dCdT: 0.001000, d2CdK2: 51.236446, dProbdK: 50.514598, lVol: 0.006149, E[z|S]: 1.016093</v>
      </c>
    </row>
    <row r="1456" spans="9:28" x14ac:dyDescent="0.25">
      <c r="I1456" s="80"/>
      <c r="AB1456" s="3" t="str">
        <f ca="1"/>
        <v>T = 0.666667, k: 27, K: 0.009282, dCdT: 0.001021, d2CdK2: 52.712262, dProbdK: 50.652415, lVol: 0.006151, E[z|S]: 1.012151</v>
      </c>
    </row>
    <row r="1457" spans="9:28" x14ac:dyDescent="0.25">
      <c r="I1457" s="80"/>
      <c r="AB1457" s="3" t="str">
        <f ca="1"/>
        <v>T = 0.666667, k: 28, K: 0.009378, dCdT: 0.001042, d2CdK2: 54.324382, dProbdK: 54.317782, lVol: 0.006141, E[z|S]: 1.008620</v>
      </c>
    </row>
    <row r="1458" spans="9:28" x14ac:dyDescent="0.25">
      <c r="I1458" s="80"/>
      <c r="AB1458" s="3" t="str">
        <f ca="1"/>
        <v>T = 0.666667, k: 29, K: 0.009469, dCdT: 0.001061, d2CdK2: 55.918047, dProbdK: 55.499052, lVol: 0.006128, E[z|S]: 1.005446</v>
      </c>
    </row>
    <row r="1459" spans="9:28" x14ac:dyDescent="0.25">
      <c r="I1459" s="80"/>
      <c r="AB1459" s="3" t="str">
        <f ca="1"/>
        <v>T = 0.666667, k: 30, K: 0.009564, dCdT: 0.001081, d2CdK2: 57.682672, dProbdK: 61.024344, lVol: 0.006111, E[z|S]: 1.002047</v>
      </c>
    </row>
    <row r="1460" spans="9:28" x14ac:dyDescent="0.25">
      <c r="I1460" s="80"/>
      <c r="AB1460" s="3" t="str">
        <f ca="1"/>
        <v>T = 0.666667, k: 31, K: 0.009643, dCdT: 0.001098, d2CdK2: 59.135065, dProbdK: 63.500779, lVol: 0.006100, E[z|S]: 0.999085</v>
      </c>
    </row>
    <row r="1461" spans="9:28" x14ac:dyDescent="0.25">
      <c r="I1461" s="80"/>
      <c r="AB1461" s="3" t="str">
        <f ca="1"/>
        <v>T = 0.666667, k: 32, K: 0.009723, dCdT: 0.001114, d2CdK2: 60.316867, dProbdK: 60.592464, lVol: 0.006103, E[z|S]: 0.995887</v>
      </c>
    </row>
    <row r="1462" spans="9:28" x14ac:dyDescent="0.25">
      <c r="I1462" s="80"/>
      <c r="AB1462" s="3" t="str">
        <f ca="1"/>
        <v>T = 0.666667, k: 33, K: 0.009807, dCdT: 0.001131, d2CdK2: 61.466124, dProbdK: 60.356893, lVol: 0.006110, E[z|S]: 0.992773</v>
      </c>
    </row>
    <row r="1463" spans="9:28" x14ac:dyDescent="0.25">
      <c r="I1463" s="80"/>
      <c r="AB1463" s="3" t="str">
        <f ca="1"/>
        <v>T = 0.666667, k: 34, K: 0.009892, dCdT: 0.001148, d2CdK2: 62.679713, dProbdK: 60.681487, lVol: 0.006116, E[z|S]: 0.989472</v>
      </c>
    </row>
    <row r="1464" spans="9:28" x14ac:dyDescent="0.25">
      <c r="I1464" s="80"/>
      <c r="AB1464" s="3" t="str">
        <f ca="1"/>
        <v>T = 0.666667, k: 35, K: 0.009972, dCdT: 0.001163, d2CdK2: 63.809554, dProbdK: 62.931672, lVol: 0.006122, E[z|S]: 0.986301</v>
      </c>
    </row>
    <row r="1465" spans="9:28" x14ac:dyDescent="0.25">
      <c r="I1465" s="80"/>
      <c r="AB1465" s="3" t="str">
        <f ca="1"/>
        <v>T = 0.666667, k: 36, K: 0.010052, dCdT: 0.001179, d2CdK2: 64.878951, dProbdK: 65.037082, lVol: 0.006131, E[z|S]: 0.983196</v>
      </c>
    </row>
    <row r="1466" spans="9:28" x14ac:dyDescent="0.25">
      <c r="I1466" s="80"/>
      <c r="AB1466" s="3" t="str">
        <f ca="1"/>
        <v>T = 0.666667, k: 37, K: 0.010126, dCdT: 0.001193, d2CdK2: 65.803917, dProbdK: 67.715496, lVol: 0.006141, E[z|S]: 0.980468</v>
      </c>
    </row>
    <row r="1467" spans="9:28" x14ac:dyDescent="0.25">
      <c r="I1467" s="80"/>
      <c r="AB1467" s="3" t="str">
        <f ca="1"/>
        <v>T = 0.666667, k: 38, K: 0.010201, dCdT: 0.001207, d2CdK2: 66.688700, dProbdK: 66.460032, lVol: 0.006152, E[z|S]: 0.977875</v>
      </c>
    </row>
    <row r="1468" spans="9:28" x14ac:dyDescent="0.25">
      <c r="I1468" s="80"/>
      <c r="AB1468" s="3" t="str">
        <f ca="1"/>
        <v>T = 0.666667, k: 39, K: 0.010278, dCdT: 0.001221, d2CdK2: 67.471647, dProbdK: 65.524886, lVol: 0.006166, E[z|S]: 0.975481</v>
      </c>
    </row>
    <row r="1469" spans="9:28" x14ac:dyDescent="0.25">
      <c r="I1469" s="80"/>
      <c r="AB1469" s="3" t="str">
        <f ca="1"/>
        <v>T = 0.666667, k: 40, K: 0.010356, dCdT: 0.001235, d2CdK2: 68.352431, dProbdK: 65.918116, lVol: 0.006177, E[z|S]: 0.973057</v>
      </c>
    </row>
    <row r="1470" spans="9:28" x14ac:dyDescent="0.25">
      <c r="I1470" s="80"/>
      <c r="AB1470" s="3" t="str">
        <f ca="1"/>
        <v>T = 0.666667, k: 41, K: 0.010430, dCdT: 0.001248, d2CdK2: 69.222011, dProbdK: 69.529858, lVol: 0.006186, E[z|S]: 0.970699</v>
      </c>
    </row>
    <row r="1471" spans="9:28" x14ac:dyDescent="0.25">
      <c r="I1471" s="80"/>
      <c r="AB1471" s="3" t="str">
        <f ca="1"/>
        <v>T = 0.666667, k: 42, K: 0.010501, dCdT: 0.001261, d2CdK2: 70.069502, dProbdK: 72.087042, lVol: 0.006194, E[z|S]: 0.968387</v>
      </c>
    </row>
    <row r="1472" spans="9:28" x14ac:dyDescent="0.25">
      <c r="I1472" s="80"/>
      <c r="AB1472" s="3" t="str">
        <f ca="1"/>
        <v>T = 0.666667, k: 43, K: 0.010568, dCdT: 0.001272, d2CdK2: 70.768358, dProbdK: 70.339373, lVol: 0.006205, E[z|S]: 0.966212</v>
      </c>
    </row>
    <row r="1473" spans="9:28" x14ac:dyDescent="0.25">
      <c r="I1473" s="80"/>
      <c r="AB1473" s="3" t="str">
        <f ca="1"/>
        <v>T = 0.666667, k: 44, K: 0.010640, dCdT: 0.001284, d2CdK2: 71.429338, dProbdK: 70.146513, lVol: 0.006221, E[z|S]: 0.963813</v>
      </c>
    </row>
    <row r="1474" spans="9:28" x14ac:dyDescent="0.25">
      <c r="I1474" s="80"/>
      <c r="AB1474" s="3" t="str">
        <f ca="1"/>
        <v>T = 0.666667, k: 45, K: 0.010712, dCdT: 0.001296, d2CdK2: 72.107710, dProbdK: 73.176611, lVol: 0.006236, E[z|S]: 0.961477</v>
      </c>
    </row>
    <row r="1475" spans="9:28" x14ac:dyDescent="0.25">
      <c r="I1475" s="80"/>
      <c r="AB1475" s="3" t="str">
        <f ca="1"/>
        <v>T = 0.666667, k: 46, K: 0.010780, dCdT: 0.001307, d2CdK2: 72.736651, dProbdK: 74.791900, lVol: 0.006250, E[z|S]: 0.959260</v>
      </c>
    </row>
    <row r="1476" spans="9:28" x14ac:dyDescent="0.25">
      <c r="I1476" s="80"/>
      <c r="AB1476" s="3" t="str">
        <f ca="1"/>
        <v>T = 0.666667, k: 47, K: 0.010847, dCdT: 0.001318, d2CdK2: 73.365614, dProbdK: 74.737041, lVol: 0.006262, E[z|S]: 0.957125</v>
      </c>
    </row>
    <row r="1477" spans="9:28" x14ac:dyDescent="0.25">
      <c r="I1477" s="80"/>
      <c r="AB1477" s="3" t="str">
        <f ca="1"/>
        <v>T = 0.666667, k: 48, K: 0.010920, dCdT: 0.001330, d2CdK2: 74.117687, dProbdK: 72.823683, lVol: 0.006273, E[z|S]: 0.954776</v>
      </c>
    </row>
    <row r="1478" spans="9:28" x14ac:dyDescent="0.25">
      <c r="I1478" s="80"/>
      <c r="AB1478" s="3" t="str">
        <f ca="1"/>
        <v>T = 0.666667, k: 49, K: 0.010987, dCdT: 0.001340, d2CdK2: 74.886813, dProbdK: 73.704611, lVol: 0.006280, E[z|S]: 0.952699</v>
      </c>
    </row>
    <row r="1479" spans="9:28" x14ac:dyDescent="0.25">
      <c r="I1479" s="80"/>
      <c r="AB1479" s="3" t="str">
        <f ca="1"/>
        <v>T = 0.666667, k: 50, K: 0.011057, dCdT: 0.001352, d2CdK2: 75.748457, dProbdK: 78.941051, lVol: 0.006284, E[z|S]: 0.950583</v>
      </c>
    </row>
    <row r="1480" spans="9:28" x14ac:dyDescent="0.25">
      <c r="I1480" s="80"/>
      <c r="AB1480" s="3" t="str">
        <f ca="1"/>
        <v>T = 0.666667, k: 51, K: 0.011121, dCdT: 0.001362, d2CdK2: 76.484958, dProbdK: 79.557269, lVol: 0.006289, E[z|S]: 0.948800</v>
      </c>
    </row>
    <row r="1481" spans="9:28" x14ac:dyDescent="0.25">
      <c r="I1481" s="80"/>
      <c r="AB1481" s="3" t="str">
        <f ca="1"/>
        <v>T = 0.666667, k: 52, K: 0.011184, dCdT: 0.001371, d2CdK2: 77.203414, dProbdK: 79.129552, lVol: 0.006292, E[z|S]: 0.947207</v>
      </c>
    </row>
    <row r="1482" spans="9:28" x14ac:dyDescent="0.25">
      <c r="I1482" s="80"/>
      <c r="AB1482" s="3" t="str">
        <f ca="1"/>
        <v>T = 0.666667, k: 53, K: 0.011252, dCdT: 0.001382, d2CdK2: 78.052858, dProbdK: 75.994500, lVol: 0.006293, E[z|S]: 0.945562</v>
      </c>
    </row>
    <row r="1483" spans="9:28" x14ac:dyDescent="0.25">
      <c r="I1483" s="80"/>
      <c r="AB1483" s="3" t="str">
        <f ca="1"/>
        <v>T = 0.666667, k: 54, K: 0.011318, dCdT: 0.001392, d2CdK2: 78.989805, dProbdK: 76.708642, lVol: 0.006289, E[z|S]: 0.943929</v>
      </c>
    </row>
    <row r="1484" spans="9:28" x14ac:dyDescent="0.25">
      <c r="I1484" s="80"/>
      <c r="AB1484" s="3" t="str">
        <f ca="1"/>
        <v>T = 0.666667, k: 55, K: 0.011383, dCdT: 0.001402, d2CdK2: 79.976194, dProbdK: 79.069447, lVol: 0.006283, E[z|S]: 0.942310</v>
      </c>
    </row>
    <row r="1485" spans="9:28" x14ac:dyDescent="0.25">
      <c r="I1485" s="80"/>
      <c r="AB1485" s="3" t="str">
        <f ca="1"/>
        <v>T = 0.666667, k: 56, K: 0.011441, dCdT: 0.001410, d2CdK2: 80.776892, dProbdK: 80.966106, lVol: 0.006281, E[z|S]: 0.940815</v>
      </c>
    </row>
    <row r="1486" spans="9:28" x14ac:dyDescent="0.25">
      <c r="I1486" s="80"/>
      <c r="AB1486" s="3" t="str">
        <f ca="1"/>
        <v>T = 0.666667, k: 57, K: 0.011504, dCdT: 0.001419, d2CdK2: 81.644815, dProbdK: 80.335077, lVol: 0.006278, E[z|S]: 0.939304</v>
      </c>
    </row>
    <row r="1487" spans="9:28" x14ac:dyDescent="0.25">
      <c r="I1487" s="80"/>
      <c r="AB1487" s="3" t="str">
        <f ca="1"/>
        <v>T = 0.666667, k: 58, K: 0.011566, dCdT: 0.001428, d2CdK2: 82.463014, dProbdK: 82.093900, lVol: 0.006276, E[z|S]: 0.937812</v>
      </c>
    </row>
    <row r="1488" spans="9:28" x14ac:dyDescent="0.25">
      <c r="I1488" s="80"/>
      <c r="AB1488" s="3" t="str">
        <f ca="1"/>
        <v>T = 0.666667, k: 59, K: 0.011625, dCdT: 0.001437, d2CdK2: 83.118190, dProbdK: 85.500577, lVol: 0.006278, E[z|S]: 0.936530</v>
      </c>
    </row>
    <row r="1489" spans="9:28" x14ac:dyDescent="0.25">
      <c r="I1489" s="80"/>
      <c r="AB1489" s="3" t="str">
        <f ca="1"/>
        <v>T = 0.666667, k: 60, K: 0.011684, dCdT: 0.001445, d2CdK2: 83.689777, dProbdK: 84.273805, lVol: 0.006282, E[z|S]: 0.935377</v>
      </c>
    </row>
    <row r="1490" spans="9:28" x14ac:dyDescent="0.25">
      <c r="I1490" s="80"/>
      <c r="AB1490" s="3" t="str">
        <f ca="1"/>
        <v>T = 0.666667, k: 61, K: 0.011747, dCdT: 0.001453, d2CdK2: 84.336553, dProbdK: 84.974349, lVol: 0.006284, E[z|S]: 0.934198</v>
      </c>
    </row>
    <row r="1491" spans="9:28" x14ac:dyDescent="0.25">
      <c r="I1491" s="80"/>
      <c r="AB1491" s="3" t="str">
        <f ca="1"/>
        <v>T = 0.666667, k: 62, K: 0.011804, dCdT: 0.001461, d2CdK2: 84.908014, dProbdK: 86.078200, lVol: 0.006286, E[z|S]: 0.933107</v>
      </c>
    </row>
    <row r="1492" spans="9:28" x14ac:dyDescent="0.25">
      <c r="I1492" s="80"/>
      <c r="AB1492" s="3" t="str">
        <f ca="1"/>
        <v>T = 0.666667, k: 63, K: 0.011863, dCdT: 0.001468, d2CdK2: 85.512208, dProbdK: 88.607000, lVol: 0.006287, E[z|S]: 0.932097</v>
      </c>
    </row>
    <row r="1493" spans="9:28" x14ac:dyDescent="0.25">
      <c r="I1493" s="80"/>
      <c r="AB1493" s="3" t="str">
        <f ca="1"/>
        <v>T = 0.666667, k: 64, K: 0.011917, dCdT: 0.001475, d2CdK2: 85.999852, dProbdK: 90.769633, lVol: 0.006290, E[z|S]: 0.931195</v>
      </c>
    </row>
    <row r="1494" spans="9:28" x14ac:dyDescent="0.25">
      <c r="I1494" s="80"/>
      <c r="AB1494" s="3" t="str">
        <f ca="1"/>
        <v>T = 0.666667, k: 65, K: 0.011973, dCdT: 0.001482, d2CdK2: 86.376818, dProbdK: 88.500569, lVol: 0.006296, E[z|S]: 0.930339</v>
      </c>
    </row>
    <row r="1495" spans="9:28" x14ac:dyDescent="0.25">
      <c r="I1495" s="80"/>
      <c r="AB1495" s="3" t="str">
        <f ca="1"/>
        <v>T = 0.666667, k: 66, K: 0.012031, dCdT: 0.001488, d2CdK2: 86.670046, dProbdK: 85.281651, lVol: 0.006305, E[z|S]: 0.929517</v>
      </c>
    </row>
    <row r="1496" spans="9:28" x14ac:dyDescent="0.25">
      <c r="I1496" s="80"/>
      <c r="AB1496" s="3" t="str">
        <f ca="1"/>
        <v>T = 0.666667, k: 67, K: 0.012090, dCdT: 0.001495, d2CdK2: 87.083270, dProbdK: 84.867717, lVol: 0.006310, E[z|S]: 0.928685</v>
      </c>
    </row>
    <row r="1497" spans="9:28" x14ac:dyDescent="0.25">
      <c r="I1497" s="80"/>
      <c r="AB1497" s="3" t="str">
        <f ca="1"/>
        <v>T = 0.666667, k: 68, K: 0.012148, dCdT: 0.001502, d2CdK2: 87.503934, dProbdK: 85.235128, lVol: 0.006314, E[z|S]: 0.927907</v>
      </c>
    </row>
    <row r="1498" spans="9:28" x14ac:dyDescent="0.25">
      <c r="I1498" s="80"/>
      <c r="AB1498" s="3" t="str">
        <f ca="1"/>
        <v>T = 0.666667, k: 69, K: 0.012210, dCdT: 0.001509, d2CdK2: 88.023120, dProbdK: 87.729199, lVol: 0.006316, E[z|S]: 0.927037</v>
      </c>
    </row>
    <row r="1499" spans="9:28" x14ac:dyDescent="0.25">
      <c r="I1499" s="80"/>
      <c r="AB1499" s="3" t="str">
        <f ca="1"/>
        <v>T = 0.666667, k: 70, K: 0.012266, dCdT: 0.001515, d2CdK2: 88.652248, dProbdK: 88.963614, lVol: 0.006313, E[z|S]: 0.926219</v>
      </c>
    </row>
    <row r="1500" spans="9:28" x14ac:dyDescent="0.25">
      <c r="I1500" s="80"/>
      <c r="AB1500" s="3" t="str">
        <f ca="1"/>
        <v>T = 0.666667, k: 71, K: 0.012322, dCdT: 0.001522, d2CdK2: 89.309428, dProbdK: 89.849135, lVol: 0.006308, E[z|S]: 0.925440</v>
      </c>
    </row>
    <row r="1501" spans="9:28" x14ac:dyDescent="0.25">
      <c r="I1501" s="80"/>
      <c r="AB1501" s="3" t="str">
        <f ca="1"/>
        <v>T = 0.666667, k: 72, K: 0.012378, dCdT: 0.001528, d2CdK2: 89.916026, dProbdK: 90.914187, lVol: 0.006304, E[z|S]: 0.924744</v>
      </c>
    </row>
    <row r="1502" spans="9:28" x14ac:dyDescent="0.25">
      <c r="I1502" s="80"/>
      <c r="AB1502" s="3" t="str">
        <f ca="1"/>
        <v>T = 0.666667, k: 73, K: 0.012432, dCdT: 0.001533, d2CdK2: 90.540821, dProbdK: 91.069834, lVol: 0.006298, E[z|S]: 0.924064</v>
      </c>
    </row>
    <row r="1503" spans="9:28" x14ac:dyDescent="0.25">
      <c r="I1503" s="80"/>
      <c r="AB1503" s="3" t="str">
        <f ca="1"/>
        <v>T = 0.666667, k: 74, K: 0.012488, dCdT: 0.001539, d2CdK2: 91.106720, dProbdK: 90.225152, lVol: 0.006295, E[z|S]: 0.923404</v>
      </c>
    </row>
    <row r="1504" spans="9:28" x14ac:dyDescent="0.25">
      <c r="I1504" s="80"/>
      <c r="AB1504" s="3" t="str">
        <f ca="1"/>
        <v>T = 0.666667, k: 75, K: 0.012541, dCdT: 0.001544, d2CdK2: 91.633471, dProbdK: 90.271006, lVol: 0.006292, E[z|S]: 0.922814</v>
      </c>
    </row>
    <row r="1505" spans="9:28" x14ac:dyDescent="0.25">
      <c r="I1505" s="80"/>
      <c r="AB1505" s="3" t="str">
        <f ca="1"/>
        <v>T = 0.666667, k: 76, K: 0.012600, dCdT: 0.001550, d2CdK2: 92.242269, dProbdK: 89.320550, lVol: 0.006287, E[z|S]: 0.922228</v>
      </c>
    </row>
    <row r="1506" spans="9:28" x14ac:dyDescent="0.25">
      <c r="I1506" s="80"/>
      <c r="AB1506" s="3" t="str">
        <f ca="1"/>
        <v>T = 0.666667, k: 77, K: 0.012654, dCdT: 0.001556, d2CdK2: 92.849803, dProbdK: 94.421921, lVol: 0.006281, E[z|S]: 0.921683</v>
      </c>
    </row>
    <row r="1507" spans="9:28" x14ac:dyDescent="0.25">
      <c r="I1507" s="80"/>
      <c r="AB1507" s="3" t="str">
        <f ca="1"/>
        <v>T = 0.666667, k: 78, K: 0.012706, dCdT: 0.001561, d2CdK2: 93.410875, dProbdK: 98.356451, lVol: 0.006275, E[z|S]: 0.921207</v>
      </c>
    </row>
    <row r="1508" spans="9:28" x14ac:dyDescent="0.25">
      <c r="I1508" s="80"/>
      <c r="AB1508" s="3" t="str">
        <f ca="1"/>
        <v>T = 0.666667, k: 79, K: 0.012757, dCdT: 0.001565, d2CdK2: 93.870690, dProbdK: 99.491651, lVol: 0.006271, E[z|S]: 0.920863</v>
      </c>
    </row>
    <row r="1509" spans="9:28" x14ac:dyDescent="0.25">
      <c r="I1509" s="80"/>
      <c r="AB1509" s="3" t="str">
        <f ca="1"/>
        <v>T = 0.666667, k: 80, K: 0.012806, dCdT: 0.001569, d2CdK2: 94.283001, dProbdK: 99.829669, lVol: 0.006268, E[z|S]: 0.920498</v>
      </c>
    </row>
    <row r="1510" spans="9:28" x14ac:dyDescent="0.25">
      <c r="I1510" s="80"/>
      <c r="AB1510" s="3" t="str">
        <f ca="1"/>
        <v>T = 0.666667, k: 81, K: 0.012863, dCdT: 0.001574, d2CdK2: 94.639838, dProbdK: 96.512814, lVol: 0.006268, E[z|S]: 0.920065</v>
      </c>
    </row>
    <row r="1511" spans="9:28" x14ac:dyDescent="0.25">
      <c r="I1511" s="80"/>
      <c r="AB1511" s="3" t="str">
        <f ca="1"/>
        <v>T = 0.666667, k: 82, K: 0.012908, dCdT: 0.001577, d2CdK2: 94.771531, dProbdK: 94.186596, lVol: 0.006273, E[z|S]: 0.919735</v>
      </c>
    </row>
    <row r="1512" spans="9:28" x14ac:dyDescent="0.25">
      <c r="I1512" s="80"/>
      <c r="AB1512" s="3" t="str">
        <f ca="1"/>
        <v>T = 0.666667, k: 83, K: 0.012963, dCdT: 0.001581, d2CdK2: 94.842853, dProbdK: 94.384624, lVol: 0.006280, E[z|S]: 0.919393</v>
      </c>
    </row>
    <row r="1513" spans="9:28" x14ac:dyDescent="0.25">
      <c r="I1513" s="80"/>
      <c r="AB1513" s="3" t="str">
        <f ca="1"/>
        <v>T = 0.666667, k: 84, K: 0.013015, dCdT: 0.001584, d2CdK2: 94.947473, dProbdK: 97.713165, lVol: 0.006285, E[z|S]: 0.919180</v>
      </c>
    </row>
    <row r="1514" spans="9:28" x14ac:dyDescent="0.25">
      <c r="I1514" s="80"/>
      <c r="AB1514" s="3" t="str">
        <f ca="1"/>
        <v>T = 0.666667, k: 85, K: 0.013064, dCdT: 0.001588, d2CdK2: 94.994719, dProbdK: 94.547941, lVol: 0.006291, E[z|S]: 0.918970</v>
      </c>
    </row>
    <row r="1515" spans="9:28" x14ac:dyDescent="0.25">
      <c r="I1515" s="80"/>
      <c r="AB1515" s="3" t="str">
        <f ca="1"/>
        <v>T = 0.666667, k: 86, K: 0.013119, dCdT: 0.001591, d2CdK2: 95.018745, dProbdK: 92.837585, lVol: 0.006299, E[z|S]: 0.918677</v>
      </c>
    </row>
    <row r="1516" spans="9:28" x14ac:dyDescent="0.25">
      <c r="I1516" s="80"/>
      <c r="AB1516" s="3" t="str">
        <f ca="1"/>
        <v>T = 0.666667, k: 87, K: 0.013172, dCdT: 0.001594, d2CdK2: 95.068846, dProbdK: 92.540767, lVol: 0.006305, E[z|S]: 0.918396</v>
      </c>
    </row>
    <row r="1517" spans="9:28" x14ac:dyDescent="0.25">
      <c r="I1517" s="80"/>
      <c r="AB1517" s="3" t="str">
        <f ca="1"/>
        <v>T = 0.666667, k: 88, K: 0.013228, dCdT: 0.001597, d2CdK2: 95.169386, dProbdK: 93.641321, lVol: 0.006310, E[z|S]: 0.918118</v>
      </c>
    </row>
    <row r="1518" spans="9:28" x14ac:dyDescent="0.25">
      <c r="I1518" s="80"/>
      <c r="AB1518" s="3" t="str">
        <f ca="1"/>
        <v>T = 0.666667, k: 89, K: 0.013278, dCdT: 0.001600, d2CdK2: 95.216944, dProbdK: 95.367288, lVol: 0.006315, E[z|S]: 0.917940</v>
      </c>
    </row>
    <row r="1519" spans="9:28" x14ac:dyDescent="0.25">
      <c r="I1519" s="80"/>
      <c r="AB1519" s="3" t="str">
        <f ca="1"/>
        <v>T = 0.666667, k: 90, K: 0.013332, dCdT: 0.001603, d2CdK2: 95.207703, dProbdK: 98.834598, lVol: 0.006322, E[z|S]: 0.917817</v>
      </c>
    </row>
    <row r="1520" spans="9:28" x14ac:dyDescent="0.25">
      <c r="I1520" s="80"/>
      <c r="AB1520" s="3" t="str">
        <f ca="1"/>
        <v>T = 0.666667, k: 91, K: 0.013382, dCdT: 0.001605, d2CdK2: 95.237885, dProbdK: 99.088204, lVol: 0.006327, E[z|S]: 0.917743</v>
      </c>
    </row>
    <row r="1521" spans="9:28" x14ac:dyDescent="0.25">
      <c r="I1521" s="80"/>
      <c r="AB1521" s="3" t="str">
        <f ca="1"/>
        <v>T = 0.666667, k: 92, K: 0.013432, dCdT: 0.001608, d2CdK2: 95.277136, dProbdK: 98.592409, lVol: 0.006330, E[z|S]: 0.917725</v>
      </c>
    </row>
    <row r="1522" spans="9:28" x14ac:dyDescent="0.25">
      <c r="I1522" s="80"/>
      <c r="AB1522" s="3" t="str">
        <f ca="1"/>
        <v>T = 0.666667, k: 93, K: 0.013485, dCdT: 0.001610, d2CdK2: 95.294550, dProbdK: 91.126981, lVol: 0.006334, E[z|S]: 0.917699</v>
      </c>
    </row>
    <row r="1523" spans="9:28" x14ac:dyDescent="0.25">
      <c r="I1523" s="80"/>
      <c r="AB1523" s="3" t="str">
        <f ca="1"/>
        <v>T = 0.666667, k: 94, K: 0.013542, dCdT: 0.001613, d2CdK2: 95.383059, dProbdK: 91.970931, lVol: 0.006336, E[z|S]: 0.917733</v>
      </c>
    </row>
    <row r="1524" spans="9:28" x14ac:dyDescent="0.25">
      <c r="I1524" s="80"/>
      <c r="AB1524" s="3" t="str">
        <f ca="1"/>
        <v>T = 0.666667, k: 95, K: 0.013594, dCdT: 0.001615, d2CdK2: 95.556551, dProbdK: 99.121224, lVol: 0.006335, E[z|S]: 0.917738</v>
      </c>
    </row>
    <row r="1525" spans="9:28" x14ac:dyDescent="0.25">
      <c r="I1525" s="80"/>
      <c r="AB1525" s="3" t="str">
        <f ca="1"/>
        <v>T = 0.666667, k: 96, K: 0.013643, dCdT: 0.001617, d2CdK2: 95.703334, dProbdK: 98.036387, lVol: 0.006334, E[z|S]: 0.917761</v>
      </c>
    </row>
    <row r="1526" spans="9:28" x14ac:dyDescent="0.25">
      <c r="I1526" s="80"/>
      <c r="AB1526" s="3" t="str">
        <f ca="1"/>
        <v>T = 0.666667, k: 97, K: 0.013695, dCdT: 0.001619, d2CdK2: 95.798269, dProbdK: 97.233546, lVol: 0.006335, E[z|S]: 0.917787</v>
      </c>
    </row>
    <row r="1527" spans="9:28" x14ac:dyDescent="0.25">
      <c r="I1527" s="80"/>
      <c r="AB1527" s="3" t="str">
        <f ca="1"/>
        <v>T = 0.666667, k: 98, K: 0.013745, dCdT: 0.001621, d2CdK2: 95.888180, dProbdK: 97.216922, lVol: 0.006335, E[z|S]: 0.917837</v>
      </c>
    </row>
    <row r="1528" spans="9:28" x14ac:dyDescent="0.25">
      <c r="I1528" s="80"/>
      <c r="AB1528" s="3" t="str">
        <f ca="1"/>
        <v>T = 0.666667, k: 99, K: 0.013798, dCdT: 0.001623, d2CdK2: 95.977710, dProbdK: 97.968760, lVol: 0.006335, E[z|S]: 0.917947</v>
      </c>
    </row>
    <row r="1529" spans="9:28" x14ac:dyDescent="0.25">
      <c r="I1529" s="80"/>
      <c r="AB1529" s="3" t="str">
        <f ca="1"/>
        <v>T = 0.666667, k: 100, K: 0.013847, dCdT: 0.001625, d2CdK2: 96.074980, dProbdK: 98.833746, lVol: 0.006334, E[z|S]: 0.918085</v>
      </c>
    </row>
    <row r="1530" spans="9:28" x14ac:dyDescent="0.25">
      <c r="I1530" s="80"/>
      <c r="AB1530" s="3" t="str">
        <f ca="1"/>
        <v>T = 0.666667, k: 101, K: 0.013899, dCdT: 0.001626, d2CdK2: 96.023894, dProbdK: 94.765446, lVol: 0.006338, E[z|S]: 0.918262</v>
      </c>
    </row>
    <row r="1531" spans="9:28" x14ac:dyDescent="0.25">
      <c r="I1531" s="80"/>
      <c r="AB1531" s="3" t="str">
        <f ca="1"/>
        <v>T = 0.666667, k: 102, K: 0.013954, dCdT: 0.001628, d2CdK2: 95.984320, dProbdK: 98.364800, lVol: 0.006341, E[z|S]: 0.918428</v>
      </c>
    </row>
    <row r="1532" spans="9:28" x14ac:dyDescent="0.25">
      <c r="I1532" s="80"/>
      <c r="AB1532" s="3" t="str">
        <f ca="1"/>
        <v>T = 0.666667, k: 103, K: 0.014003, dCdT: 0.001629, d2CdK2: 95.886282, dProbdK: 99.616385, lVol: 0.006346, E[z|S]: 0.918588</v>
      </c>
    </row>
    <row r="1533" spans="9:28" x14ac:dyDescent="0.25">
      <c r="I1533" s="80"/>
      <c r="AB1533" s="3" t="str">
        <f ca="1"/>
        <v>T = 0.666667, k: 104, K: 0.014053, dCdT: 0.001630, d2CdK2: 95.714644, dProbdK: 95.789733, lVol: 0.006352, E[z|S]: 0.918767</v>
      </c>
    </row>
    <row r="1534" spans="9:28" x14ac:dyDescent="0.25">
      <c r="I1534" s="80"/>
      <c r="AB1534" s="3" t="str">
        <f ca="1"/>
        <v>T = 0.666667, k: 105, K: 0.014105, dCdT: 0.001631, d2CdK2: 95.507392, dProbdK: 95.192066, lVol: 0.006360, E[z|S]: 0.918962</v>
      </c>
    </row>
    <row r="1535" spans="9:28" x14ac:dyDescent="0.25">
      <c r="I1535" s="80"/>
      <c r="AB1535" s="3" t="str">
        <f ca="1"/>
        <v>T = 0.666667, k: 106, K: 0.014157, dCdT: 0.001632, d2CdK2: 95.369843, dProbdK: 95.149452, lVol: 0.006365, E[z|S]: 0.919133</v>
      </c>
    </row>
    <row r="1536" spans="9:28" x14ac:dyDescent="0.25">
      <c r="I1536" s="80"/>
      <c r="AB1536" s="3" t="str">
        <f ca="1"/>
        <v>T = 0.666667, k: 107, K: 0.014209, dCdT: 0.001633, d2CdK2: 95.215375, dProbdK: 95.116133, lVol: 0.006370, E[z|S]: 0.919384</v>
      </c>
    </row>
    <row r="1537" spans="9:28" x14ac:dyDescent="0.25">
      <c r="I1537" s="80"/>
      <c r="AB1537" s="3" t="str">
        <f ca="1"/>
        <v>T = 0.666667, k: 108, K: 0.014260, dCdT: 0.001633, d2CdK2: 94.948190, dProbdK: 95.786962, lVol: 0.006378, E[z|S]: 0.919693</v>
      </c>
    </row>
    <row r="1538" spans="9:28" x14ac:dyDescent="0.25">
      <c r="I1538" s="80"/>
      <c r="AB1538" s="3" t="str">
        <f ca="1"/>
        <v>T = 0.666667, k: 109, K: 0.014311, dCdT: 0.001634, d2CdK2: 94.691354, dProbdK: 96.309145, lVol: 0.006384, E[z|S]: 0.920032</v>
      </c>
    </row>
    <row r="1539" spans="9:28" x14ac:dyDescent="0.25">
      <c r="I1539" s="80"/>
      <c r="AB1539" s="3" t="str">
        <f ca="1"/>
        <v>T = 0.666667, k: 110, K: 0.014365, dCdT: 0.001634, d2CdK2: 94.408653, dProbdK: 96.174235, lVol: 0.006392, E[z|S]: 0.920390</v>
      </c>
    </row>
    <row r="1540" spans="9:28" x14ac:dyDescent="0.25">
      <c r="I1540" s="80"/>
      <c r="AB1540" s="3" t="str">
        <f ca="1"/>
        <v>T = 0.666667, k: 111, K: 0.014415, dCdT: 0.001634, d2CdK2: 94.116259, dProbdK: 101.196384, lVol: 0.006400, E[z|S]: 0.920762</v>
      </c>
    </row>
    <row r="1541" spans="9:28" x14ac:dyDescent="0.25">
      <c r="I1541" s="80"/>
      <c r="AB1541" s="3" t="str">
        <f ca="1"/>
        <v>T = 0.666667, k: 112, K: 0.014462, dCdT: 0.001634, d2CdK2: 93.759347, dProbdK: 95.681502, lVol: 0.006408, E[z|S]: 0.921191</v>
      </c>
    </row>
    <row r="1542" spans="9:28" x14ac:dyDescent="0.25">
      <c r="I1542" s="80"/>
      <c r="AB1542" s="3" t="str">
        <f ca="1"/>
        <v>T = 0.666667, k: 113, K: 0.014518, dCdT: 0.001633, d2CdK2: 93.291225, dProbdK: 85.036871, lVol: 0.006420, E[z|S]: 0.921718</v>
      </c>
    </row>
    <row r="1543" spans="9:28" x14ac:dyDescent="0.25">
      <c r="I1543" s="80"/>
      <c r="AB1543" s="3" t="str">
        <f ca="1"/>
        <v>T = 0.666667, k: 114, K: 0.014577, dCdT: 0.001633, d2CdK2: 92.935240, dProbdK: 86.105344, lVol: 0.006427, E[z|S]: 0.922333</v>
      </c>
    </row>
    <row r="1544" spans="9:28" x14ac:dyDescent="0.25">
      <c r="I1544" s="80"/>
      <c r="AB1544" s="3" t="str">
        <f ca="1"/>
        <v>T = 0.666667, k: 115, K: 0.014632, dCdT: 0.001632, d2CdK2: 92.658082, dProbdK: 92.445519, lVol: 0.006431, E[z|S]: 0.923009</v>
      </c>
    </row>
    <row r="1545" spans="9:28" x14ac:dyDescent="0.25">
      <c r="I1545" s="80"/>
      <c r="AB1545" s="3" t="str">
        <f ca="1"/>
        <v>T = 0.666667, k: 116, K: 0.014685, dCdT: 0.001632, d2CdK2: 92.455040, dProbdK: 93.727243, lVol: 0.006433, E[z|S]: 0.923637</v>
      </c>
    </row>
    <row r="1546" spans="9:28" x14ac:dyDescent="0.25">
      <c r="I1546" s="80"/>
      <c r="AB1546" s="3" t="str">
        <f ca="1"/>
        <v>T = 0.666667, k: 117, K: 0.014737, dCdT: 0.001631, d2CdK2: 92.217964, dProbdK: 96.794291, lVol: 0.006436, E[z|S]: 0.924223</v>
      </c>
    </row>
    <row r="1547" spans="9:28" x14ac:dyDescent="0.25">
      <c r="I1547" s="80"/>
      <c r="AB1547" s="3" t="str">
        <f ca="1"/>
        <v>T = 0.666667, k: 118, K: 0.014786, dCdT: 0.001630, d2CdK2: 91.977561, dProbdK: 99.562828, lVol: 0.006439, E[z|S]: 0.924776</v>
      </c>
    </row>
    <row r="1548" spans="9:28" x14ac:dyDescent="0.25">
      <c r="I1548" s="80"/>
      <c r="AB1548" s="3" t="str">
        <f ca="1"/>
        <v>T = 0.666667, k: 119, K: 0.014836, dCdT: 0.001629, d2CdK2: 91.621068, dProbdK: 97.472787, lVol: 0.006444, E[z|S]: 0.925380</v>
      </c>
    </row>
    <row r="1549" spans="9:28" x14ac:dyDescent="0.25">
      <c r="I1549" s="80"/>
      <c r="AB1549" s="3" t="str">
        <f ca="1"/>
        <v>T = 0.666667, k: 120, K: 0.014893, dCdT: 0.001628, d2CdK2: 91.220490, dProbdK: 91.154259, lVol: 0.006450, E[z|S]: 0.926108</v>
      </c>
    </row>
    <row r="1550" spans="9:28" x14ac:dyDescent="0.25">
      <c r="I1550" s="80"/>
      <c r="AB1550" s="3" t="str">
        <f ca="1"/>
        <v>T = 0.666667, k: 121, K: 0.014945, dCdT: 0.001626, d2CdK2: 90.946459, dProbdK: 88.364765, lVol: 0.006452, E[z|S]: 0.926745</v>
      </c>
    </row>
    <row r="1551" spans="9:28" x14ac:dyDescent="0.25">
      <c r="I1551" s="80"/>
      <c r="AB1551" s="3" t="str">
        <f ca="1"/>
        <v>T = 0.666667, k: 122, K: 0.015003, dCdT: 0.001624, d2CdK2: 90.573151, dProbdK: 88.904325, lVol: 0.006457, E[z|S]: 0.927379</v>
      </c>
    </row>
    <row r="1552" spans="9:28" x14ac:dyDescent="0.25">
      <c r="I1552" s="80"/>
      <c r="AB1552" s="3" t="str">
        <f ca="1"/>
        <v>T = 0.666667, k: 123, K: 0.015058, dCdT: 0.001622, d2CdK2: 90.305620, dProbdK: 90.738125, lVol: 0.006458, E[z|S]: 0.928025</v>
      </c>
    </row>
    <row r="1553" spans="9:28" x14ac:dyDescent="0.25">
      <c r="I1553" s="80"/>
      <c r="AB1553" s="3" t="str">
        <f ca="1"/>
        <v>T = 0.666667, k: 124, K: 0.015112, dCdT: 0.001620, d2CdK2: 90.063560, dProbdK: 89.696389, lVol: 0.006458, E[z|S]: 0.928739</v>
      </c>
    </row>
    <row r="1554" spans="9:28" x14ac:dyDescent="0.25">
      <c r="I1554" s="80"/>
      <c r="AB1554" s="3" t="str">
        <f ca="1"/>
        <v>T = 0.666667, k: 125, K: 0.015167, dCdT: 0.001617, d2CdK2: 89.788966, dProbdK: 89.238916, lVol: 0.006457, E[z|S]: 0.929491</v>
      </c>
    </row>
    <row r="1555" spans="9:28" x14ac:dyDescent="0.25">
      <c r="I1555" s="80"/>
      <c r="AB1555" s="3" t="str">
        <f ca="1"/>
        <v>T = 0.666667, k: 126, K: 0.015222, dCdT: 0.001615, d2CdK2: 89.443583, dProbdK: 90.054726, lVol: 0.006459, E[z|S]: 0.930244</v>
      </c>
    </row>
    <row r="1556" spans="9:28" x14ac:dyDescent="0.25">
      <c r="I1556" s="80"/>
      <c r="AB1556" s="3" t="str">
        <f ca="1"/>
        <v>T = 0.666667, k: 127, K: 0.015275, dCdT: 0.001612, d2CdK2: 89.069258, dProbdK: 88.889611, lVol: 0.006462, E[z|S]: 0.930939</v>
      </c>
    </row>
    <row r="1557" spans="9:28" x14ac:dyDescent="0.25">
      <c r="I1557" s="80"/>
      <c r="AB1557" s="3" t="str">
        <f ca="1"/>
        <v>T = 0.666667, k: 128, K: 0.015333, dCdT: 0.001608, d2CdK2: 88.495368, dProbdK: 86.028865, lVol: 0.006471, E[z|S]: 0.931692</v>
      </c>
    </row>
    <row r="1558" spans="9:28" x14ac:dyDescent="0.25">
      <c r="I1558" s="80"/>
      <c r="AB1558" s="3" t="str">
        <f ca="1"/>
        <v>T = 0.666667, k: 129, K: 0.015389, dCdT: 0.001605, d2CdK2: 88.020445, dProbdK: 89.792621, lVol: 0.006476, E[z|S]: 0.932442</v>
      </c>
    </row>
    <row r="1559" spans="9:28" x14ac:dyDescent="0.25">
      <c r="I1559" s="80"/>
      <c r="AB1559" s="3" t="str">
        <f ca="1"/>
        <v>T = 0.666667, k: 130, K: 0.015441, dCdT: 0.001601, d2CdK2: 87.525390, dProbdK: 88.861711, lVol: 0.006483, E[z|S]: 0.933176</v>
      </c>
    </row>
    <row r="1560" spans="9:28" x14ac:dyDescent="0.25">
      <c r="I1560" s="80"/>
      <c r="AB1560" s="3" t="str">
        <f ca="1"/>
        <v>T = 0.666667, k: 131, K: 0.015497, dCdT: 0.001597, d2CdK2: 86.991476, dProbdK: 88.510079, lVol: 0.006488, E[z|S]: 0.933993</v>
      </c>
    </row>
    <row r="1561" spans="9:28" x14ac:dyDescent="0.25">
      <c r="I1561" s="80"/>
      <c r="AB1561" s="3" t="str">
        <f ca="1"/>
        <v>T = 0.666667, k: 132, K: 0.015552, dCdT: 0.001593, d2CdK2: 86.445742, dProbdK: 90.169809, lVol: 0.006494, E[z|S]: 0.934875</v>
      </c>
    </row>
    <row r="1562" spans="9:28" x14ac:dyDescent="0.25">
      <c r="I1562" s="80"/>
      <c r="AB1562" s="3" t="str">
        <f ca="1"/>
        <v>T = 0.666667, k: 133, K: 0.015605, dCdT: 0.001589, d2CdK2: 85.766951, dProbdK: 88.269684, lVol: 0.006504, E[z|S]: 0.935826</v>
      </c>
    </row>
    <row r="1563" spans="9:28" x14ac:dyDescent="0.25">
      <c r="I1563" s="80"/>
      <c r="AB1563" s="3" t="str">
        <f ca="1"/>
        <v>T = 0.666667, k: 134, K: 0.015663, dCdT: 0.001583, d2CdK2: 85.034698, dProbdK: 82.754378, lVol: 0.006514, E[z|S]: 0.936865</v>
      </c>
    </row>
    <row r="1564" spans="9:28" x14ac:dyDescent="0.25">
      <c r="I1564" s="80"/>
      <c r="AB1564" s="3" t="str">
        <f ca="1"/>
        <v>T = 0.666667, k: 135, K: 0.015722, dCdT: 0.001578, d2CdK2: 84.235858, dProbdK: 82.128921, lVol: 0.006525, E[z|S]: 0.938026</v>
      </c>
    </row>
    <row r="1565" spans="9:28" x14ac:dyDescent="0.25">
      <c r="I1565" s="80"/>
      <c r="AB1565" s="3" t="str">
        <f ca="1"/>
        <v>T = 0.666667, k: 136, K: 0.015782, dCdT: 0.001572, d2CdK2: 83.282234, dProbdK: 81.604375, lVol: 0.006541, E[z|S]: 0.939244</v>
      </c>
    </row>
    <row r="1566" spans="9:28" x14ac:dyDescent="0.25">
      <c r="I1566" s="80"/>
      <c r="AB1566" s="3" t="str">
        <f ca="1"/>
        <v>T = 0.666667, k: 137, K: 0.015843, dCdT: 0.001566, d2CdK2: 82.379900, dProbdK: 81.565306, lVol: 0.006555, E[z|S]: 0.940492</v>
      </c>
    </row>
    <row r="1567" spans="9:28" x14ac:dyDescent="0.25">
      <c r="I1567" s="80"/>
      <c r="AB1567" s="3" t="str">
        <f ca="1"/>
        <v>T = 0.666667, k: 138, K: 0.015900, dCdT: 0.001559, d2CdK2: 81.419292, dProbdK: 82.605826, lVol: 0.006572, E[z|S]: 0.941713</v>
      </c>
    </row>
    <row r="1568" spans="9:28" x14ac:dyDescent="0.25">
      <c r="I1568" s="80"/>
      <c r="AB1568" s="3" t="str">
        <f ca="1"/>
        <v>T = 0.666667, k: 139, K: 0.015960, dCdT: 0.001553, d2CdK2: 80.419726, dProbdK: 78.609125, lVol: 0.006589, E[z|S]: 0.943028</v>
      </c>
    </row>
    <row r="1569" spans="9:28" x14ac:dyDescent="0.25">
      <c r="I1569" s="80"/>
      <c r="AB1569" s="3" t="str">
        <f ca="1"/>
        <v>T = 0.666667, k: 140, K: 0.016023, dCdT: 0.001545, d2CdK2: 79.530932, dProbdK: 78.949464, lVol: 0.006601, E[z|S]: 0.944350</v>
      </c>
    </row>
    <row r="1570" spans="9:28" x14ac:dyDescent="0.25">
      <c r="I1570" s="80"/>
      <c r="AB1570" s="3" t="str">
        <f ca="1"/>
        <v>T = 0.666667, k: 141, K: 0.016085, dCdT: 0.001538, d2CdK2: 78.669641, dProbdK: 79.860539, lVol: 0.006612, E[z|S]: 0.945715</v>
      </c>
    </row>
    <row r="1571" spans="9:28" x14ac:dyDescent="0.25">
      <c r="I1571" s="80"/>
      <c r="AB1571" s="3" t="str">
        <f ca="1"/>
        <v>T = 0.666667, k: 142, K: 0.016145, dCdT: 0.001531, d2CdK2: 77.852939, dProbdK: 79.895083, lVol: 0.006621, E[z|S]: 0.947145</v>
      </c>
    </row>
    <row r="1572" spans="9:28" x14ac:dyDescent="0.25">
      <c r="I1572" s="80"/>
      <c r="AB1572" s="3" t="str">
        <f ca="1"/>
        <v>T = 0.666667, k: 143, K: 0.016208, dCdT: 0.001523, d2CdK2: 77.001038, dProbdK: 76.903191, lVol: 0.006630, E[z|S]: 0.948629</v>
      </c>
    </row>
    <row r="1573" spans="9:28" x14ac:dyDescent="0.25">
      <c r="I1573" s="80"/>
      <c r="AB1573" s="3" t="str">
        <f ca="1"/>
        <v>T = 0.666667, k: 144, K: 0.016274, dCdT: 0.001514, d2CdK2: 76.267582, dProbdK: 75.815858, lVol: 0.006632, E[z|S]: 0.950212</v>
      </c>
    </row>
    <row r="1574" spans="9:28" x14ac:dyDescent="0.25">
      <c r="I1574" s="80"/>
      <c r="AB1574" s="3" t="str">
        <f ca="1"/>
        <v>T = 0.666667, k: 145, K: 0.016334, dCdT: 0.001506, d2CdK2: 75.565160, dProbdK: 71.536614, lVol: 0.006635, E[z|S]: 0.951680</v>
      </c>
    </row>
    <row r="1575" spans="9:28" x14ac:dyDescent="0.25">
      <c r="I1575" s="80"/>
      <c r="AB1575" s="3" t="str">
        <f ca="1"/>
        <v>T = 0.666667, k: 146, K: 0.016406, dCdT: 0.001496, d2CdK2: 74.712634, dProbdK: 69.581524, lVol: 0.006638, E[z|S]: 0.953498</v>
      </c>
    </row>
    <row r="1576" spans="9:28" x14ac:dyDescent="0.25">
      <c r="I1576" s="80"/>
      <c r="AB1576" s="3" t="str">
        <f ca="1"/>
        <v>T = 0.666667, k: 147, K: 0.016475, dCdT: 0.001487, d2CdK2: 74.016253, dProbdK: 69.626695, lVol: 0.006637, E[z|S]: 0.955170</v>
      </c>
    </row>
    <row r="1577" spans="9:28" x14ac:dyDescent="0.25">
      <c r="I1577" s="80"/>
      <c r="AB1577" s="3" t="str">
        <f ca="1"/>
        <v>T = 0.666667, k: 148, K: 0.016549, dCdT: 0.001477, d2CdK2: 73.328978, dProbdK: 73.572688, lVol: 0.006634, E[z|S]: 0.956898</v>
      </c>
    </row>
    <row r="1578" spans="9:28" x14ac:dyDescent="0.25">
      <c r="I1578" s="80"/>
      <c r="AB1578" s="3" t="str">
        <f ca="1"/>
        <v>T = 0.666667, k: 149, K: 0.016608, dCdT: 0.001469, d2CdK2: 72.849280, dProbdK: 84.555864, lVol: 0.006628, E[z|S]: 0.958236</v>
      </c>
    </row>
    <row r="1579" spans="9:28" x14ac:dyDescent="0.25">
      <c r="I1579" s="80"/>
      <c r="AB1579" s="3" t="str">
        <f ca="1"/>
        <v>T = 0.666667, k: 150, K: 0.016664, dCdT: 0.001461, d2CdK2: 72.185176, dProbdK: 74.110326, lVol: 0.006630, E[z|S]: 0.959622</v>
      </c>
    </row>
    <row r="1580" spans="9:28" x14ac:dyDescent="0.25">
      <c r="I1580" s="80"/>
      <c r="AB1580" s="3" t="str">
        <f ca="1"/>
        <v>T = 0.666667, k: 151, K: 0.016734, dCdT: 0.001450, d2CdK2: 71.239140, dProbdK: 71.219411, lVol: 0.006636, E[z|S]: 0.961479</v>
      </c>
    </row>
    <row r="1581" spans="9:28" x14ac:dyDescent="0.25">
      <c r="I1581" s="80"/>
      <c r="AB1581" s="3" t="str">
        <f ca="1"/>
        <v>T = 0.666667, k: 152, K: 0.016802, dCdT: 0.001439, d2CdK2: 70.346347, dProbdK: 71.255197, lVol: 0.006640, E[z|S]: 0.963401</v>
      </c>
    </row>
    <row r="1582" spans="9:28" x14ac:dyDescent="0.25">
      <c r="I1582" s="80"/>
      <c r="AB1582" s="3" t="str">
        <f ca="1"/>
        <v>T = 0.666667, k: 153, K: 0.016871, dCdT: 0.001428, d2CdK2: 69.387333, dProbdK: 71.322604, lVol: 0.006646, E[z|S]: 0.965432</v>
      </c>
    </row>
    <row r="1583" spans="9:28" x14ac:dyDescent="0.25">
      <c r="I1583" s="80"/>
      <c r="AB1583" s="3" t="str">
        <f ca="1"/>
        <v>T = 0.666667, k: 154, K: 0.016936, dCdT: 0.001417, d2CdK2: 68.349415, dProbdK: 69.919434, lVol: 0.006656, E[z|S]: 0.967402</v>
      </c>
    </row>
    <row r="1584" spans="9:28" x14ac:dyDescent="0.25">
      <c r="I1584" s="80"/>
      <c r="AB1584" s="3" t="str">
        <f ca="1"/>
        <v>T = 0.666667, k: 155, K: 0.017011, dCdT: 0.001404, d2CdK2: 67.223144, dProbdK: 61.970137, lVol: 0.006664, E[z|S]: 0.969747</v>
      </c>
    </row>
    <row r="1585" spans="9:28" x14ac:dyDescent="0.25">
      <c r="I1585" s="80"/>
      <c r="AB1585" s="3" t="str">
        <f ca="1"/>
        <v>T = 0.666667, k: 156, K: 0.017091, dCdT: 0.001390, d2CdK2: 66.048268, dProbdK: 63.425577, lVol: 0.006673, E[z|S]: 0.972278</v>
      </c>
    </row>
    <row r="1586" spans="9:28" x14ac:dyDescent="0.25">
      <c r="I1586" s="80"/>
      <c r="AB1586" s="3" t="str">
        <f ca="1"/>
        <v>T = 0.666667, k: 157, K: 0.017166, dCdT: 0.001377, d2CdK2: 64.986360, dProbdK: 64.739870, lVol: 0.006679, E[z|S]: 0.974675</v>
      </c>
    </row>
    <row r="1587" spans="9:28" x14ac:dyDescent="0.25">
      <c r="I1587" s="80"/>
      <c r="AB1587" s="3" t="str">
        <f ca="1"/>
        <v>T = 0.666667, k: 158, K: 0.017241, dCdT: 0.001364, d2CdK2: 63.855294, dProbdK: 64.850476, lVol: 0.006689, E[z|S]: 0.977084</v>
      </c>
    </row>
    <row r="1588" spans="9:28" x14ac:dyDescent="0.25">
      <c r="I1588" s="80"/>
      <c r="AB1588" s="3" t="str">
        <f ca="1"/>
        <v>T = 0.666667, k: 159, K: 0.017320, dCdT: 0.001349, d2CdK2: 62.691556, dProbdK: 63.362801, lVol: 0.006697, E[z|S]: 0.979701</v>
      </c>
    </row>
    <row r="1589" spans="9:28" x14ac:dyDescent="0.25">
      <c r="I1589" s="80"/>
      <c r="AB1589" s="3" t="str">
        <f ca="1"/>
        <v>T = 0.666667, k: 160, K: 0.017390, dCdT: 0.001336, d2CdK2: 61.645697, dProbdK: 59.581131, lVol: 0.006705, E[z|S]: 0.982033</v>
      </c>
    </row>
    <row r="1590" spans="9:28" x14ac:dyDescent="0.25">
      <c r="I1590" s="80"/>
      <c r="AB1590" s="3" t="str">
        <f ca="1"/>
        <v>T = 0.666667, k: 161, K: 0.017473, dCdT: 0.001321, d2CdK2: 60.398541, dProbdK: 59.275266, lVol: 0.006716, E[z|S]: 0.984733</v>
      </c>
    </row>
    <row r="1591" spans="9:28" x14ac:dyDescent="0.25">
      <c r="I1591" s="80"/>
      <c r="AB1591" s="3" t="str">
        <f ca="1"/>
        <v>T = 0.666667, k: 162, K: 0.017555, dCdT: 0.001305, d2CdK2: 59.270077, dProbdK: 60.030485, lVol: 0.006723, E[z|S]: 0.987295</v>
      </c>
    </row>
    <row r="1592" spans="9:28" x14ac:dyDescent="0.25">
      <c r="I1592" s="80"/>
      <c r="AB1592" s="3" t="str">
        <f ca="1"/>
        <v>T = 0.666667, k: 163, K: 0.017633, dCdT: 0.001290, d2CdK2: 58.156427, dProbdK: 60.499071, lVol: 0.006731, E[z|S]: 0.989609</v>
      </c>
    </row>
    <row r="1593" spans="9:28" x14ac:dyDescent="0.25">
      <c r="I1593" s="80"/>
      <c r="AB1593" s="3" t="str">
        <f ca="1"/>
        <v>T = 0.666667, k: 164, K: 0.017715, dCdT: 0.001274, d2CdK2: 56.958868, dProbdK: 58.708952, lVol: 0.006744, E[z|S]: 0.991893</v>
      </c>
    </row>
    <row r="1594" spans="9:28" x14ac:dyDescent="0.25">
      <c r="I1594" s="80"/>
      <c r="AB1594" s="3" t="str">
        <f ca="1"/>
        <v>T = 0.666667, k: 165, K: 0.017799, dCdT: 0.001257, d2CdK2: 55.635778, dProbdK: 53.391984, lVol: 0.006763, E[z|S]: 0.994127</v>
      </c>
    </row>
    <row r="1595" spans="9:28" x14ac:dyDescent="0.25">
      <c r="I1595" s="80"/>
      <c r="AB1595" s="3" t="str">
        <f ca="1"/>
        <v>T = 0.666667, k: 166, K: 0.017891, dCdT: 0.001239, d2CdK2: 54.201857, dProbdK: 52.453189, lVol: 0.006784, E[z|S]: 0.996673</v>
      </c>
    </row>
    <row r="1596" spans="9:28" x14ac:dyDescent="0.25">
      <c r="I1596" s="80"/>
      <c r="AB1596" s="3" t="str">
        <f ca="1"/>
        <v>T = 0.666667, k: 167, K: 0.017984, dCdT: 0.001221, d2CdK2: 52.839406, dProbdK: 51.954437, lVol: 0.006801, E[z|S]: 0.999359</v>
      </c>
    </row>
    <row r="1597" spans="9:28" x14ac:dyDescent="0.25">
      <c r="I1597" s="80"/>
      <c r="AB1597" s="3" t="str">
        <f ca="1"/>
        <v>T = 0.666667, k: 168, K: 0.018083, dCdT: 0.001201, d2CdK2: 51.624983, dProbdK: 51.100784, lVol: 0.006806, E[z|S]: 1.002211</v>
      </c>
    </row>
    <row r="1598" spans="9:28" x14ac:dyDescent="0.25">
      <c r="I1598" s="80"/>
      <c r="AB1598" s="3" t="str">
        <f ca="1"/>
        <v>T = 0.666667, k: 169, K: 0.018173, dCdT: 0.001183, d2CdK2: 50.396093, dProbdK: 50.341630, lVol: 0.006819, E[z|S]: 1.004739</v>
      </c>
    </row>
    <row r="1599" spans="9:28" x14ac:dyDescent="0.25">
      <c r="I1599" s="80"/>
      <c r="AB1599" s="3" t="str">
        <f ca="1"/>
        <v>T = 0.666667, k: 170, K: 0.018269, dCdT: 0.001164, d2CdK2: 49.038707, dProbdK: 49.612443, lVol: 0.006839, E[z|S]: 1.007302</v>
      </c>
    </row>
    <row r="1600" spans="9:28" x14ac:dyDescent="0.25">
      <c r="I1600" s="80"/>
      <c r="AB1600" s="3" t="str">
        <f ca="1"/>
        <v>T = 0.666667, k: 171, K: 0.018367, dCdT: 0.001144, d2CdK2: 47.705620, dProbdK: 49.173999, lVol: 0.006857, E[z|S]: 1.009984</v>
      </c>
    </row>
    <row r="1601" spans="9:28" x14ac:dyDescent="0.25">
      <c r="I1601" s="80"/>
      <c r="AB1601" s="3" t="str">
        <f ca="1"/>
        <v>T = 0.666667, k: 172, K: 0.018468, dCdT: 0.001123, d2CdK2: 46.371686, dProbdK: 45.918667, lVol: 0.006872, E[z|S]: 1.012929</v>
      </c>
    </row>
    <row r="1602" spans="9:28" x14ac:dyDescent="0.25">
      <c r="I1602" s="80"/>
      <c r="AB1602" s="3" t="str">
        <f ca="1"/>
        <v>T = 0.666667, k: 173, K: 0.018575, dCdT: 0.001102, d2CdK2: 45.032828, dProbdK: 45.181321, lVol: 0.006884, E[z|S]: 1.016193</v>
      </c>
    </row>
    <row r="1603" spans="9:28" x14ac:dyDescent="0.25">
      <c r="I1603" s="80"/>
      <c r="AB1603" s="3" t="str">
        <f ca="1"/>
        <v>T = 0.666667, k: 174, K: 0.018680, dCdT: 0.001080, d2CdK2: 43.672721, dProbdK: 44.778680, lVol: 0.006901, E[z|S]: 1.019284</v>
      </c>
    </row>
    <row r="1604" spans="9:28" x14ac:dyDescent="0.25">
      <c r="I1604" s="80"/>
      <c r="AB1604" s="3" t="str">
        <f ca="1"/>
        <v>T = 0.666667, k: 175, K: 0.018796, dCdT: 0.001057, d2CdK2: 42.235923, dProbdK: 39.571800, lVol: 0.006920, E[z|S]: 1.022247</v>
      </c>
    </row>
    <row r="1605" spans="9:28" x14ac:dyDescent="0.25">
      <c r="I1605" s="80"/>
      <c r="AB1605" s="3" t="str">
        <f ca="1"/>
        <v>T = 0.666667, k: 176, K: 0.018924, dCdT: 0.001032, d2CdK2: 41.099263, dProbdK: 41.178665, lVol: 0.006912, E[z|S]: 1.025283</v>
      </c>
    </row>
    <row r="1606" spans="9:28" x14ac:dyDescent="0.25">
      <c r="I1606" s="80"/>
      <c r="AB1606" s="3" t="str">
        <f ca="1"/>
        <v>T = 0.666667, k: 177, K: 0.019036, dCdT: 0.001010, d2CdK2: 40.241338, dProbdK: 41.631308, lVol: 0.006893, E[z|S]: 1.028083</v>
      </c>
    </row>
    <row r="1607" spans="9:28" x14ac:dyDescent="0.25">
      <c r="I1607" s="80"/>
      <c r="AB1607" s="3" t="str">
        <f ca="1"/>
        <v>T = 0.666667, k: 178, K: 0.019152, dCdT: 0.000988, d2CdK2: 39.255694, dProbdK: 40.089846, lVol: 0.006879, E[z|S]: 1.031133</v>
      </c>
    </row>
    <row r="1608" spans="9:28" x14ac:dyDescent="0.25">
      <c r="I1608" s="80"/>
      <c r="AB1608" s="3" t="str">
        <f ca="1"/>
        <v>T = 0.666667, k: 179, K: 0.019276, dCdT: 0.000963, d2CdK2: 38.101479, dProbdK: 37.531623, lVol: 0.006873, E[z|S]: 1.034702</v>
      </c>
    </row>
    <row r="1609" spans="9:28" x14ac:dyDescent="0.25">
      <c r="I1609" s="80"/>
      <c r="AB1609" s="3" t="str">
        <f ca="1"/>
        <v>T = 0.666667, k: 180, K: 0.019404, dCdT: 0.000938, d2CdK2: 36.898739, dProbdK: 36.886246, lVol: 0.006866, E[z|S]: 1.038722</v>
      </c>
    </row>
    <row r="1610" spans="9:28" x14ac:dyDescent="0.25">
      <c r="I1610" s="80"/>
      <c r="AB1610" s="3" t="str">
        <f ca="1"/>
        <v>T = 0.666667, k: 181, K: 0.019535, dCdT: 0.000913, d2CdK2: 35.463338, dProbdK: 36.523859, lVol: 0.006877, E[z|S]: 1.043265</v>
      </c>
    </row>
    <row r="1611" spans="9:28" x14ac:dyDescent="0.25">
      <c r="I1611" s="80"/>
      <c r="AB1611" s="3" t="str">
        <f ca="1"/>
        <v>T = 0.666667, k: 182, K: 0.019669, dCdT: 0.000886, d2CdK2: 33.728496, dProbdK: 34.214148, lVol: 0.006913, E[z|S]: 1.048436</v>
      </c>
    </row>
    <row r="1612" spans="9:28" x14ac:dyDescent="0.25">
      <c r="I1612" s="80"/>
      <c r="AB1612" s="3" t="str">
        <f ca="1"/>
        <v>T = 0.666667, k: 183, K: 0.019820, dCdT: 0.000857, d2CdK2: 31.979323, dProbdK: 30.142391, lVol: 0.006940, E[z|S]: 1.054596</v>
      </c>
    </row>
    <row r="1613" spans="9:28" x14ac:dyDescent="0.25">
      <c r="I1613" s="80"/>
      <c r="AB1613" s="3" t="str">
        <f ca="1"/>
        <v>T = 0.666667, k: 184, K: 0.019981, dCdT: 0.000826, d2CdK2: 30.317340, dProbdK: 30.180821, lVol: 0.006955, E[z|S]: 1.061043</v>
      </c>
    </row>
    <row r="1614" spans="9:28" x14ac:dyDescent="0.25">
      <c r="I1614" s="80"/>
      <c r="AB1614" s="3" t="str">
        <f ca="1"/>
        <v>T = 0.666667, k: 185, K: 0.020136, dCdT: 0.000796, d2CdK2: 28.805708, dProbdK: 29.766399, lVol: 0.006963, E[z|S]: 1.067968</v>
      </c>
    </row>
    <row r="1615" spans="9:28" x14ac:dyDescent="0.25">
      <c r="I1615" s="80"/>
      <c r="AB1615" s="3" t="str">
        <f ca="1"/>
        <v>T = 0.666667, k: 186, K: 0.020303, dCdT: 0.000765, d2CdK2: 27.312753, dProbdK: 27.736258, lVol: 0.006956, E[z|S]: 1.076261</v>
      </c>
    </row>
    <row r="1616" spans="9:28" x14ac:dyDescent="0.25">
      <c r="I1616" s="80"/>
      <c r="AB1616" s="3" t="str">
        <f ca="1"/>
        <v>T = 0.666667, k: 187, K: 0.020480, dCdT: 0.000733, d2CdK2: 25.750647, dProbdK: 24.450178, lVol: 0.006951, E[z|S]: 1.085410</v>
      </c>
    </row>
    <row r="1617" spans="9:28" x14ac:dyDescent="0.25">
      <c r="I1617" s="80"/>
      <c r="AB1617" s="3" t="str">
        <f ca="1"/>
        <v>T = 0.666667, k: 188, K: 0.020680, dCdT: 0.000697, d2CdK2: 23.779124, dProbdK: 23.490922, lVol: 0.006985, E[z|S]: 1.095982</v>
      </c>
    </row>
    <row r="1618" spans="9:28" x14ac:dyDescent="0.25">
      <c r="I1618" s="80"/>
      <c r="AB1618" s="3" t="str">
        <f ca="1"/>
        <v>T = 0.666667, k: 189, K: 0.020884, dCdT: 0.000662, d2CdK2: 22.144794, dProbdK: 22.890953, lVol: 0.006977, E[z|S]: 1.107961</v>
      </c>
    </row>
    <row r="1619" spans="9:28" x14ac:dyDescent="0.25">
      <c r="I1619" s="80"/>
      <c r="AB1619" s="3" t="str">
        <f ca="1"/>
        <v>T = 0.666667, k: 190, K: 0.021109, dCdT: 0.000624, d2CdK2: 20.472178, dProbdK: 19.262268, lVol: 0.006961, E[z|S]: 1.121517</v>
      </c>
    </row>
    <row r="1620" spans="9:28" x14ac:dyDescent="0.25">
      <c r="I1620" s="80"/>
      <c r="AB1620" s="3" t="str">
        <f ca="1"/>
        <v>T = 0.666667, k: 191, K: 0.021357, dCdT: 0.000585, d2CdK2: 19.278830, dProbdK: 18.893325, lVol: 0.006851, E[z|S]: 1.136732</v>
      </c>
    </row>
    <row r="1621" spans="9:28" x14ac:dyDescent="0.25">
      <c r="I1621" s="80"/>
      <c r="AB1621" s="3" t="str">
        <f ca="1"/>
        <v>T = 0.666667, k: 192, K: 0.021609, dCdT: 0.000545, d2CdK2: 17.844109, dProbdK: 18.561679, lVol: 0.006789, E[z|S]: 1.151796</v>
      </c>
    </row>
    <row r="1622" spans="9:28" x14ac:dyDescent="0.25">
      <c r="I1622" s="80"/>
      <c r="AB1622" s="3" t="str">
        <f ca="1"/>
        <v>T = 0.666667, k: 193, K: 0.021884, dCdT: 0.000505, d2CdK2: 16.046972, dProbdK: 16.655540, lVol: 0.006788, E[z|S]: 1.168381</v>
      </c>
    </row>
    <row r="1623" spans="9:28" x14ac:dyDescent="0.25">
      <c r="I1623" s="80"/>
      <c r="AB1623" s="3" t="str">
        <f ca="1"/>
        <v>T = 0.666667, k: 194, K: 0.022187, dCdT: 0.000461, d2CdK2: 13.728253, dProbdK: 13.126301, lVol: 0.006901, E[z|S]: 1.187609</v>
      </c>
    </row>
    <row r="1624" spans="9:28" x14ac:dyDescent="0.25">
      <c r="I1624" s="80"/>
      <c r="AB1624" s="3" t="str">
        <f ca="1"/>
        <v>T = 0.666667, k: 195, K: 0.022579, dCdT: 0.000409, d2CdK2: 11.615416, dProbdK: 11.506941, lVol: 0.006936, E[z|S]: 1.210565</v>
      </c>
    </row>
    <row r="1625" spans="9:28" x14ac:dyDescent="0.25">
      <c r="I1625" s="80"/>
      <c r="AB1625" s="3" t="str">
        <f ca="1"/>
        <v>T = 0.666667, k: 196, K: 0.022997, dCdT: 0.000360, d2CdK2: 10.254923, dProbdK: 10.784826, lVol: 0.006784, E[z|S]: 1.235700</v>
      </c>
    </row>
    <row r="1626" spans="9:28" x14ac:dyDescent="0.25">
      <c r="I1626" s="80"/>
      <c r="AB1626" s="3" t="str">
        <f ca="1"/>
        <v>T = 0.666667, k: 197, K: 0.023503, dCdT: 0.000307, d2CdK2: 8.322787, dProbdK: 7.470617, lVol: 0.006801, E[z|S]: 1.262039</v>
      </c>
    </row>
    <row r="1627" spans="9:28" x14ac:dyDescent="0.25">
      <c r="I1627" s="80"/>
      <c r="AB1627" s="3" t="str">
        <f ca="1"/>
        <v>T = 0.666667, k: 198, K: 0.024223, dCdT: 0.000241, d2CdK2: 5.645942, dProbdK: 5.843967, lVol: 0.007174, E[z|S]: 1.289230</v>
      </c>
    </row>
    <row r="1628" spans="9:28" x14ac:dyDescent="0.25">
      <c r="I1628" s="80"/>
      <c r="AB1628" s="3" t="str">
        <f ca="1"/>
        <v>T = 0.666667, k: 199, K: 0.025090, dCdT: 0.000182, d2CdK2: 4.286194, dProbdK: 5.287699, lVol: 0.007026, E[z|S]: 1.309950</v>
      </c>
    </row>
    <row r="1629" spans="9:28" x14ac:dyDescent="0.25">
      <c r="I1629" s="80"/>
      <c r="AB1629" s="3" t="str">
        <f ca="1"/>
        <v>T = 0.666667, k: 200, K: 0.026519, dCdT: 0.000110, d2CdK2: 2.240271, dProbdK: 3.572700, lVol: 0.007220, E[z|S]: 1.371297</v>
      </c>
    </row>
    <row r="1630" spans="9:28" x14ac:dyDescent="0.25">
      <c r="I1630" s="80"/>
      <c r="AB1630" s="3" t="str">
        <f ca="1"/>
        <v>T = 0.750000, fixingDate = 42205, swapRate = 0.013985, annuity = 9.463132</v>
      </c>
    </row>
    <row r="1631" spans="9:28" x14ac:dyDescent="0.25">
      <c r="I1631" s="80"/>
      <c r="AB1631" s="3" t="str">
        <f ca="1"/>
        <v>T = 0.750000, k: 0, K: 0.001635, dCdT: 0.000085, d2CdK2: 3.012879, dProbdK: 4.461337, lVol: 0.005070, E[z|S]: 1.478376</v>
      </c>
    </row>
    <row r="1632" spans="9:28" x14ac:dyDescent="0.25">
      <c r="I1632" s="80"/>
      <c r="AB1632" s="3" t="str">
        <f ca="1"/>
        <v>T = 0.750000, k: 1, K: 0.002899, dCdT: 0.000139, d2CdK2: 5.514523, dProbdK: 6.152447, lVol: 0.005122, E[z|S]: 1.385351</v>
      </c>
    </row>
    <row r="1633" spans="9:28" x14ac:dyDescent="0.25">
      <c r="I1633" s="80"/>
      <c r="AB1633" s="3" t="str">
        <f ca="1"/>
        <v>T = 0.750000, k: 2, K: 0.003745, dCdT: 0.000189, d2CdK2: 7.804449, dProbdK: 8.408793, lVol: 0.005272, E[z|S]: 1.319433</v>
      </c>
    </row>
    <row r="1634" spans="9:28" x14ac:dyDescent="0.25">
      <c r="I1634" s="80"/>
      <c r="AB1634" s="3" t="str">
        <f ca="1"/>
        <v>T = 0.750000, k: 3, K: 0.004317, dCdT: 0.000231, d2CdK2: 9.923987, dProbdK: 9.526600, lVol: 0.005348, E[z|S]: 1.276435</v>
      </c>
    </row>
    <row r="1635" spans="9:28" x14ac:dyDescent="0.25">
      <c r="I1635" s="80"/>
      <c r="AB1635" s="3" t="str">
        <f ca="1"/>
        <v>T = 0.750000, k: 4, K: 0.004845, dCdT: 0.000277, d2CdK2: 12.130423, dProbdK: 10.932232, lVol: 0.005467, E[z|S]: 1.235209</v>
      </c>
    </row>
    <row r="1636" spans="9:28" x14ac:dyDescent="0.25">
      <c r="I1636" s="80"/>
      <c r="AB1636" s="3" t="str">
        <f ca="1"/>
        <v>T = 0.750000, k: 5, K: 0.005226, dCdT: 0.000314, d2CdK2: 14.385317, dProbdK: 15.452639, lVol: 0.005483, E[z|S]: 1.205724</v>
      </c>
    </row>
    <row r="1637" spans="9:28" x14ac:dyDescent="0.25">
      <c r="I1637" s="80"/>
      <c r="AB1637" s="3" t="str">
        <f ca="1"/>
        <v>T = 0.750000, k: 6, K: 0.005555, dCdT: 0.000349, d2CdK2: 15.976548, dProbdK: 16.611255, lVol: 0.005594, E[z|S]: 1.181838</v>
      </c>
    </row>
    <row r="1638" spans="9:28" x14ac:dyDescent="0.25">
      <c r="I1638" s="80"/>
      <c r="AB1638" s="3" t="str">
        <f ca="1"/>
        <v>T = 0.750000, k: 7, K: 0.005864, dCdT: 0.000384, d2CdK2: 17.513654, dProbdK: 17.046114, lVol: 0.005704, E[z|S]: 1.161429</v>
      </c>
    </row>
    <row r="1639" spans="9:28" x14ac:dyDescent="0.25">
      <c r="I1639" s="80"/>
      <c r="AB1639" s="3" t="str">
        <f ca="1"/>
        <v>T = 0.750000, k: 8, K: 0.006161, dCdT: 0.000421, d2CdK2: 19.401036, dProbdK: 18.121434, lVol: 0.005766, E[z|S]: 1.142877</v>
      </c>
    </row>
    <row r="1640" spans="9:28" x14ac:dyDescent="0.25">
      <c r="I1640" s="80"/>
      <c r="AB1640" s="3" t="str">
        <f ca="1"/>
        <v>T = 0.750000, k: 9, K: 0.006421, dCdT: 0.000456, d2CdK2: 21.463602, dProbdK: 21.079973, lVol: 0.005780, E[z|S]: 1.127832</v>
      </c>
    </row>
    <row r="1641" spans="9:28" x14ac:dyDescent="0.25">
      <c r="I1641" s="80"/>
      <c r="AB1641" s="3" t="str">
        <f ca="1"/>
        <v>T = 0.750000, k: 10, K: 0.006654, dCdT: 0.000489, d2CdK2: 23.422484, dProbdK: 24.361123, lVol: 0.005794, E[z|S]: 1.115129</v>
      </c>
    </row>
    <row r="1642" spans="9:28" x14ac:dyDescent="0.25">
      <c r="I1642" s="80"/>
      <c r="AB1642" s="3" t="str">
        <f ca="1"/>
        <v>T = 0.750000, k: 11, K: 0.006864, dCdT: 0.000520, d2CdK2: 25.357433, dProbdK: 24.903177, lVol: 0.005795, E[z|S]: 1.105205</v>
      </c>
    </row>
    <row r="1643" spans="9:28" x14ac:dyDescent="0.25">
      <c r="I1643" s="80"/>
      <c r="AB1643" s="3" t="str">
        <f ca="1"/>
        <v>T = 0.750000, k: 12, K: 0.007069, dCdT: 0.000551, d2CdK2: 27.418109, dProbdK: 28.648356, lVol: 0.005781, E[z|S]: 1.097088</v>
      </c>
    </row>
    <row r="1644" spans="9:28" x14ac:dyDescent="0.25">
      <c r="I1644" s="80"/>
      <c r="AB1644" s="3" t="str">
        <f ca="1"/>
        <v>T = 0.750000, k: 13, K: 0.007245, dCdT: 0.000579, d2CdK2: 29.146688, dProbdK: 29.365802, lVol: 0.005783, E[z|S]: 1.089866</v>
      </c>
    </row>
    <row r="1645" spans="9:28" x14ac:dyDescent="0.25">
      <c r="I1645" s="80"/>
      <c r="AB1645" s="3" t="str">
        <f ca="1"/>
        <v>T = 0.750000, k: 14, K: 0.007421, dCdT: 0.000607, d2CdK2: 30.913795, dProbdK: 29.622086, lVol: 0.005792, E[z|S]: 1.082096</v>
      </c>
    </row>
    <row r="1646" spans="9:28" x14ac:dyDescent="0.25">
      <c r="I1646" s="80"/>
      <c r="AB1646" s="3" t="str">
        <f ca="1"/>
        <v>T = 0.750000, k: 15, K: 0.007577, dCdT: 0.000632, d2CdK2: 32.291001, dProbdK: 33.644262, lVol: 0.005822, E[z|S]: 1.074987</v>
      </c>
    </row>
    <row r="1647" spans="9:28" x14ac:dyDescent="0.25">
      <c r="I1647" s="80"/>
      <c r="AB1647" s="3" t="str">
        <f ca="1"/>
        <v>T = 0.750000, k: 16, K: 0.007729, dCdT: 0.000657, d2CdK2: 33.597042, dProbdK: 33.685612, lVol: 0.005856, E[z|S]: 1.067785</v>
      </c>
    </row>
    <row r="1648" spans="9:28" x14ac:dyDescent="0.25">
      <c r="I1648" s="80"/>
      <c r="AB1648" s="3" t="str">
        <f ca="1"/>
        <v>T = 0.750000, k: 17, K: 0.007887, dCdT: 0.000683, d2CdK2: 34.986036, dProbdK: 34.565506, lVol: 0.005895, E[z|S]: 1.059768</v>
      </c>
    </row>
    <row r="1649" spans="9:28" x14ac:dyDescent="0.25">
      <c r="I1649" s="80"/>
      <c r="AB1649" s="3" t="str">
        <f ca="1"/>
        <v>T = 0.750000, k: 18, K: 0.008024, dCdT: 0.000706, d2CdK2: 36.390419, dProbdK: 36.052757, lVol: 0.005914, E[z|S]: 1.053033</v>
      </c>
    </row>
    <row r="1650" spans="9:28" x14ac:dyDescent="0.25">
      <c r="I1650" s="80"/>
      <c r="AB1650" s="3" t="str">
        <f ca="1"/>
        <v>T = 0.750000, k: 19, K: 0.008168, dCdT: 0.000730, d2CdK2: 37.882743, dProbdK: 36.237644, lVol: 0.005933, E[z|S]: 1.046389</v>
      </c>
    </row>
    <row r="1651" spans="9:28" x14ac:dyDescent="0.25">
      <c r="I1651" s="80"/>
      <c r="AB1651" s="3" t="str">
        <f ca="1"/>
        <v>T = 0.750000, k: 20, K: 0.008306, dCdT: 0.000754, d2CdK2: 39.573952, dProbdK: 37.925895, lVol: 0.005937, E[z|S]: 1.039918</v>
      </c>
    </row>
    <row r="1652" spans="9:28" x14ac:dyDescent="0.25">
      <c r="I1652" s="80"/>
      <c r="AB1652" s="3" t="str">
        <f ca="1"/>
        <v>T = 0.750000, k: 21, K: 0.008435, dCdT: 0.000777, d2CdK2: 41.143065, dProbdK: 43.670515, lVol: 0.005944, E[z|S]: 1.033932</v>
      </c>
    </row>
    <row r="1653" spans="9:28" x14ac:dyDescent="0.25">
      <c r="I1653" s="80"/>
      <c r="AB1653" s="3" t="str">
        <f ca="1"/>
        <v>T = 0.750000, k: 22, K: 0.008551, dCdT: 0.000797, d2CdK2: 42.521431, dProbdK: 43.820801, lVol: 0.005952, E[z|S]: 1.028805</v>
      </c>
    </row>
    <row r="1654" spans="9:28" x14ac:dyDescent="0.25">
      <c r="I1654" s="80"/>
      <c r="AB1654" s="3" t="str">
        <f ca="1"/>
        <v>T = 0.750000, k: 23, K: 0.008668, dCdT: 0.000817, d2CdK2: 43.711941, dProbdK: 43.847507, lVol: 0.005973, E[z|S]: 1.023725</v>
      </c>
    </row>
    <row r="1655" spans="9:28" x14ac:dyDescent="0.25">
      <c r="I1655" s="80"/>
      <c r="AB1655" s="3" t="str">
        <f ca="1"/>
        <v>T = 0.750000, k: 24, K: 0.008784, dCdT: 0.000837, d2CdK2: 44.880483, dProbdK: 44.736287, lVol: 0.005994, E[z|S]: 1.018953</v>
      </c>
    </row>
    <row r="1656" spans="9:28" x14ac:dyDescent="0.25">
      <c r="I1656" s="80"/>
      <c r="AB1656" s="3" t="str">
        <f ca="1"/>
        <v>T = 0.750000, k: 25, K: 0.008894, dCdT: 0.000857, d2CdK2: 46.167635, dProbdK: 45.702296, lVol: 0.006005, E[z|S]: 1.014370</v>
      </c>
    </row>
    <row r="1657" spans="9:28" x14ac:dyDescent="0.25">
      <c r="I1657" s="80"/>
      <c r="AB1657" s="3" t="str">
        <f ca="1"/>
        <v>T = 0.750000, k: 26, K: 0.009008, dCdT: 0.000876, d2CdK2: 47.469551, dProbdK: 46.613418, lVol: 0.006019, E[z|S]: 1.009507</v>
      </c>
    </row>
    <row r="1658" spans="9:28" x14ac:dyDescent="0.25">
      <c r="I1658" s="80"/>
      <c r="AB1658" s="3" t="str">
        <f ca="1"/>
        <v>T = 0.750000, k: 27, K: 0.009115, dCdT: 0.000895, d2CdK2: 48.800389, dProbdK: 48.331747, lVol: 0.006028, E[z|S]: 1.004788</v>
      </c>
    </row>
    <row r="1659" spans="9:28" x14ac:dyDescent="0.25">
      <c r="I1659" s="80"/>
      <c r="AB1659" s="3" t="str">
        <f ca="1"/>
        <v>T = 0.750000, k: 28, K: 0.009220, dCdT: 0.000913, d2CdK2: 49.993587, dProbdK: 48.434758, lVol: 0.006045, E[z|S]: 0.999945</v>
      </c>
    </row>
    <row r="1660" spans="9:28" x14ac:dyDescent="0.25">
      <c r="I1660" s="80"/>
      <c r="AB1660" s="3" t="str">
        <f ca="1"/>
        <v>T = 0.750000, k: 29, K: 0.009328, dCdT: 0.000932, d2CdK2: 51.346326, dProbdK: 49.772367, lVol: 0.006055, E[z|S]: 0.995293</v>
      </c>
    </row>
    <row r="1661" spans="9:28" x14ac:dyDescent="0.25">
      <c r="I1661" s="80"/>
      <c r="AB1661" s="3" t="str">
        <f ca="1"/>
        <v>T = 0.750000, k: 30, K: 0.009423, dCdT: 0.000950, d2CdK2: 52.697631, dProbdK: 54.451231, lVol: 0.006056, E[z|S]: 0.991318</v>
      </c>
    </row>
    <row r="1662" spans="9:28" x14ac:dyDescent="0.25">
      <c r="I1662" s="80"/>
      <c r="AB1662" s="3" t="str">
        <f ca="1"/>
        <v>T = 0.750000, k: 31, K: 0.009515, dCdT: 0.000966, d2CdK2: 53.945658, dProbdK: 56.669799, lVol: 0.006059, E[z|S]: 0.987642</v>
      </c>
    </row>
    <row r="1663" spans="9:28" x14ac:dyDescent="0.25">
      <c r="I1663" s="80"/>
      <c r="AB1663" s="3" t="str">
        <f ca="1"/>
        <v>T = 0.750000, k: 32, K: 0.009601, dCdT: 0.000980, d2CdK2: 54.932499, dProbdK: 56.443267, lVol: 0.006069, E[z|S]: 0.984433</v>
      </c>
    </row>
    <row r="1664" spans="9:28" x14ac:dyDescent="0.25">
      <c r="I1664" s="80"/>
      <c r="AB1664" s="3" t="str">
        <f ca="1"/>
        <v>T = 0.750000, k: 33, K: 0.009691, dCdT: 0.000995, d2CdK2: 55.905125, dProbdK: 56.257623, lVol: 0.006082, E[z|S]: 0.981287</v>
      </c>
    </row>
    <row r="1665" spans="9:28" x14ac:dyDescent="0.25">
      <c r="I1665" s="80"/>
      <c r="AB1665" s="3" t="str">
        <f ca="1"/>
        <v>T = 0.750000, k: 34, K: 0.009782, dCdT: 0.001010, d2CdK2: 56.871408, dProbdK: 56.197839, lVol: 0.006094, E[z|S]: 0.978189</v>
      </c>
    </row>
    <row r="1666" spans="9:28" x14ac:dyDescent="0.25">
      <c r="I1666" s="80"/>
      <c r="AB1666" s="3" t="str">
        <f ca="1"/>
        <v>T = 0.750000, k: 35, K: 0.009873, dCdT: 0.001025, d2CdK2: 57.933985, dProbdK: 55.456353, lVol: 0.006101, E[z|S]: 0.975251</v>
      </c>
    </row>
    <row r="1667" spans="9:28" x14ac:dyDescent="0.25">
      <c r="I1667" s="80"/>
      <c r="AB1667" s="3" t="str">
        <f ca="1"/>
        <v>T = 0.750000, k: 36, K: 0.009968, dCdT: 0.001041, d2CdK2: 59.187658, dProbdK: 56.181957, lVol: 0.006100, E[z|S]: 0.972431</v>
      </c>
    </row>
    <row r="1668" spans="9:28" x14ac:dyDescent="0.25">
      <c r="I1668" s="80"/>
      <c r="AB1668" s="3" t="str">
        <f ca="1"/>
        <v>T = 0.750000, k: 37, K: 0.010048, dCdT: 0.001055, d2CdK2: 60.220101, dProbdK: 59.431009, lVol: 0.006101, E[z|S]: 0.970198</v>
      </c>
    </row>
    <row r="1669" spans="9:28" x14ac:dyDescent="0.25">
      <c r="I1669" s="80"/>
      <c r="AB1669" s="3" t="str">
        <f ca="1"/>
        <v>T = 0.750000, k: 38, K: 0.010136, dCdT: 0.001069, d2CdK2: 61.178477, dProbdK: 60.109963, lVol: 0.006109, E[z|S]: 0.967816</v>
      </c>
    </row>
    <row r="1670" spans="9:28" x14ac:dyDescent="0.25">
      <c r="I1670" s="80"/>
      <c r="AB1670" s="3" t="str">
        <f ca="1"/>
        <v>T = 0.750000, k: 39, K: 0.010218, dCdT: 0.001083, d2CdK2: 62.099525, dProbdK: 63.974782, lVol: 0.006116, E[z|S]: 0.965571</v>
      </c>
    </row>
    <row r="1671" spans="9:28" x14ac:dyDescent="0.25">
      <c r="I1671" s="80"/>
      <c r="AB1671" s="3" t="str">
        <f ca="1"/>
        <v>T = 0.750000, k: 40, K: 0.010294, dCdT: 0.001095, d2CdK2: 62.934513, dProbdK: 64.344393, lVol: 0.006122, E[z|S]: 0.963522</v>
      </c>
    </row>
    <row r="1672" spans="9:28" x14ac:dyDescent="0.25">
      <c r="I1672" s="80"/>
      <c r="AB1672" s="3" t="str">
        <f ca="1"/>
        <v>T = 0.750000, k: 41, K: 0.010377, dCdT: 0.001108, d2CdK2: 63.882306, dProbdK: 67.415457, lVol: 0.006127, E[z|S]: 0.961375</v>
      </c>
    </row>
    <row r="1673" spans="9:28" x14ac:dyDescent="0.25">
      <c r="I1673" s="80"/>
      <c r="AB1673" s="3" t="str">
        <f ca="1"/>
        <v>T = 0.750000, k: 42, K: 0.010452, dCdT: 0.001120, d2CdK2: 64.735581, dProbdK: 68.412231, lVol: 0.006131, E[z|S]: 0.959542</v>
      </c>
    </row>
    <row r="1674" spans="9:28" x14ac:dyDescent="0.25">
      <c r="I1674" s="80"/>
      <c r="AB1674" s="3" t="str">
        <f ca="1"/>
        <v>T = 0.750000, k: 43, K: 0.010525, dCdT: 0.001131, d2CdK2: 65.481881, dProbdK: 68.330717, lVol: 0.006137, E[z|S]: 0.957820</v>
      </c>
    </row>
    <row r="1675" spans="9:28" x14ac:dyDescent="0.25">
      <c r="I1675" s="80"/>
      <c r="AB1675" s="3" t="str">
        <f ca="1"/>
        <v>T = 0.750000, k: 44, K: 0.010604, dCdT: 0.001143, d2CdK2: 66.188882, dProbdK: 66.482445, lVol: 0.006147, E[z|S]: 0.956003</v>
      </c>
    </row>
    <row r="1676" spans="9:28" x14ac:dyDescent="0.25">
      <c r="I1676" s="80"/>
      <c r="AB1676" s="3" t="str">
        <f ca="1"/>
        <v>T = 0.750000, k: 45, K: 0.010675, dCdT: 0.001153, d2CdK2: 66.744789, dProbdK: 66.245282, lVol: 0.006160, E[z|S]: 0.954376</v>
      </c>
    </row>
    <row r="1677" spans="9:28" x14ac:dyDescent="0.25">
      <c r="I1677" s="80"/>
      <c r="AB1677" s="3" t="str">
        <f ca="1"/>
        <v>T = 0.750000, k: 46, K: 0.010757, dCdT: 0.001165, d2CdK2: 67.354751, dProbdK: 67.214538, lVol: 0.006175, E[z|S]: 0.952481</v>
      </c>
    </row>
    <row r="1678" spans="9:28" x14ac:dyDescent="0.25">
      <c r="I1678" s="80"/>
      <c r="AB1678" s="3" t="str">
        <f ca="1"/>
        <v>T = 0.750000, k: 47, K: 0.010831, dCdT: 0.001176, d2CdK2: 68.093327, dProbdK: 66.656954, lVol: 0.006182, E[z|S]: 0.950793</v>
      </c>
    </row>
    <row r="1679" spans="9:28" x14ac:dyDescent="0.25">
      <c r="I1679" s="80"/>
      <c r="AB1679" s="3" t="str">
        <f ca="1"/>
        <v>T = 0.750000, k: 48, K: 0.010907, dCdT: 0.001187, d2CdK2: 68.830412, dProbdK: 66.824981, lVol: 0.006190, E[z|S]: 0.948970</v>
      </c>
    </row>
    <row r="1680" spans="9:28" x14ac:dyDescent="0.25">
      <c r="I1680" s="80"/>
      <c r="AB1680" s="3" t="str">
        <f ca="1"/>
        <v>T = 0.750000, k: 49, K: 0.010982, dCdT: 0.001198, d2CdK2: 69.605695, dProbdK: 67.361372, lVol: 0.006195, E[z|S]: 0.947168</v>
      </c>
    </row>
    <row r="1681" spans="9:28" x14ac:dyDescent="0.25">
      <c r="I1681" s="80"/>
      <c r="AB1681" s="3" t="str">
        <f ca="1"/>
        <v>T = 0.750000, k: 50, K: 0.011055, dCdT: 0.001209, d2CdK2: 70.484714, dProbdK: 70.605448, lVol: 0.006195, E[z|S]: 0.945465</v>
      </c>
    </row>
    <row r="1682" spans="9:28" x14ac:dyDescent="0.25">
      <c r="I1682" s="80"/>
      <c r="AB1682" s="3" t="str">
        <f ca="1"/>
        <v>T = 0.750000, k: 51, K: 0.011121, dCdT: 0.001219, d2CdK2: 71.267020, dProbdK: 70.213015, lVol: 0.006195, E[z|S]: 0.943972</v>
      </c>
    </row>
    <row r="1683" spans="9:28" x14ac:dyDescent="0.25">
      <c r="I1683" s="80"/>
      <c r="AB1683" s="3" t="str">
        <f ca="1"/>
        <v>T = 0.750000, k: 52, K: 0.011193, dCdT: 0.001229, d2CdK2: 72.108588, dProbdK: 70.075300, lVol: 0.006195, E[z|S]: 0.942359</v>
      </c>
    </row>
    <row r="1684" spans="9:28" x14ac:dyDescent="0.25">
      <c r="I1684" s="80"/>
      <c r="AB1684" s="3" t="str">
        <f ca="1"/>
        <v>T = 0.750000, k: 53, K: 0.011265, dCdT: 0.001239, d2CdK2: 73.039395, dProbdK: 70.640396, lVol: 0.006191, E[z|S]: 0.940907</v>
      </c>
    </row>
    <row r="1685" spans="9:28" x14ac:dyDescent="0.25">
      <c r="I1685" s="80"/>
      <c r="AB1685" s="3" t="str">
        <f ca="1"/>
        <v>T = 0.750000, k: 54, K: 0.011330, dCdT: 0.001248, d2CdK2: 73.937313, dProbdK: 74.006340, lVol: 0.006184, E[z|S]: 0.939724</v>
      </c>
    </row>
    <row r="1686" spans="9:28" x14ac:dyDescent="0.25">
      <c r="I1686" s="80"/>
      <c r="AB1686" s="3" t="str">
        <f ca="1"/>
        <v>T = 0.750000, k: 55, K: 0.011403, dCdT: 0.001258, d2CdK2: 74.919983, dProbdK: 76.113347, lVol: 0.006176, E[z|S]: 0.938506</v>
      </c>
    </row>
    <row r="1687" spans="9:28" x14ac:dyDescent="0.25">
      <c r="I1687" s="80"/>
      <c r="AB1687" s="3" t="str">
        <f ca="1"/>
        <v>T = 0.750000, k: 56, K: 0.011466, dCdT: 0.001267, d2CdK2: 75.820069, dProbdK: 75.921458, lVol: 0.006167, E[z|S]: 0.937389</v>
      </c>
    </row>
    <row r="1688" spans="9:28" x14ac:dyDescent="0.25">
      <c r="I1688" s="80"/>
      <c r="AB1688" s="3" t="str">
        <f ca="1"/>
        <v>T = 0.750000, k: 57, K: 0.011532, dCdT: 0.001276, d2CdK2: 76.694135, dProbdK: 76.063567, lVol: 0.006161, E[z|S]: 0.936288</v>
      </c>
    </row>
    <row r="1689" spans="9:28" x14ac:dyDescent="0.25">
      <c r="I1689" s="80"/>
      <c r="AB1689" s="3" t="str">
        <f ca="1"/>
        <v>T = 0.750000, k: 58, K: 0.011598, dCdT: 0.001285, d2CdK2: 77.611893, dProbdK: 76.395792, lVol: 0.006152, E[z|S]: 0.935256</v>
      </c>
    </row>
    <row r="1690" spans="9:28" x14ac:dyDescent="0.25">
      <c r="I1690" s="80"/>
      <c r="AB1690" s="3" t="str">
        <f ca="1"/>
        <v>T = 0.750000, k: 59, K: 0.011663, dCdT: 0.001293, d2CdK2: 78.506764, dProbdK: 79.707607, lVol: 0.006143, E[z|S]: 0.934282</v>
      </c>
    </row>
    <row r="1691" spans="9:28" x14ac:dyDescent="0.25">
      <c r="I1691" s="80"/>
      <c r="AB1691" s="3" t="str">
        <f ca="1"/>
        <v>T = 0.750000, k: 60, K: 0.011724, dCdT: 0.001301, d2CdK2: 79.358351, dProbdK: 80.001233, lVol: 0.006135, E[z|S]: 0.933302</v>
      </c>
    </row>
    <row r="1692" spans="9:28" x14ac:dyDescent="0.25">
      <c r="I1692" s="80"/>
      <c r="AB1692" s="3" t="str">
        <f ca="1"/>
        <v>T = 0.750000, k: 61, K: 0.011787, dCdT: 0.001309, d2CdK2: 80.147496, dProbdK: 79.627754, lVol: 0.006129, E[z|S]: 0.932287</v>
      </c>
    </row>
    <row r="1693" spans="9:28" x14ac:dyDescent="0.25">
      <c r="I1693" s="80"/>
      <c r="AB1693" s="3" t="str">
        <f ca="1"/>
        <v>T = 0.750000, k: 62, K: 0.011850, dCdT: 0.001316, d2CdK2: 80.881317, dProbdK: 79.586139, lVol: 0.006125, E[z|S]: 0.931274</v>
      </c>
    </row>
    <row r="1694" spans="9:28" x14ac:dyDescent="0.25">
      <c r="I1694" s="80"/>
      <c r="AB1694" s="3" t="str">
        <f ca="1"/>
        <v>T = 0.750000, k: 63, K: 0.011909, dCdT: 0.001323, d2CdK2: 81.587351, dProbdK: 81.350570, lVol: 0.006120, E[z|S]: 0.930377</v>
      </c>
    </row>
    <row r="1695" spans="9:28" x14ac:dyDescent="0.25">
      <c r="I1695" s="80"/>
      <c r="AB1695" s="3" t="str">
        <f ca="1"/>
        <v>T = 0.750000, k: 64, K: 0.011974, dCdT: 0.001330, d2CdK2: 82.358196, dProbdK: 82.378613, lVol: 0.006114, E[z|S]: 0.929410</v>
      </c>
    </row>
    <row r="1696" spans="9:28" x14ac:dyDescent="0.25">
      <c r="I1696" s="80"/>
      <c r="AB1696" s="3" t="str">
        <f ca="1"/>
        <v>T = 0.750000, k: 65, K: 0.012034, dCdT: 0.001336, d2CdK2: 83.040495, dProbdK: 81.853858, lVol: 0.006110, E[z|S]: 0.928562</v>
      </c>
    </row>
    <row r="1697" spans="9:28" x14ac:dyDescent="0.25">
      <c r="I1697" s="80"/>
      <c r="AB1697" s="3" t="str">
        <f ca="1"/>
        <v>T = 0.750000, k: 66, K: 0.012095, dCdT: 0.001343, d2CdK2: 83.768951, dProbdK: 81.800729, lVol: 0.006104, E[z|S]: 0.927678</v>
      </c>
    </row>
    <row r="1698" spans="9:28" x14ac:dyDescent="0.25">
      <c r="I1698" s="80"/>
      <c r="AB1698" s="3" t="str">
        <f ca="1"/>
        <v>T = 0.750000, k: 67, K: 0.012156, dCdT: 0.001349, d2CdK2: 84.456129, dProbdK: 83.400473, lVol: 0.006099, E[z|S]: 0.926764</v>
      </c>
    </row>
    <row r="1699" spans="9:28" x14ac:dyDescent="0.25">
      <c r="I1699" s="80"/>
      <c r="AB1699" s="3" t="str">
        <f ca="1"/>
        <v>T = 0.750000, k: 68, K: 0.012211, dCdT: 0.001355, d2CdK2: 85.073758, dProbdK: 87.273818, lVol: 0.006095, E[z|S]: 0.925906</v>
      </c>
    </row>
    <row r="1700" spans="9:28" x14ac:dyDescent="0.25">
      <c r="I1700" s="80"/>
      <c r="AB1700" s="3" t="str">
        <f ca="1"/>
        <v>T = 0.750000, k: 69, K: 0.012269, dCdT: 0.001360, d2CdK2: 85.605008, dProbdK: 87.621978, lVol: 0.006094, E[z|S]: 0.924999</v>
      </c>
    </row>
    <row r="1701" spans="9:28" x14ac:dyDescent="0.25">
      <c r="I1701" s="80"/>
      <c r="AB1701" s="3" t="str">
        <f ca="1"/>
        <v>T = 0.750000, k: 70, K: 0.012325, dCdT: 0.001365, d2CdK2: 86.051721, dProbdK: 87.603297, lVol: 0.006094, E[z|S]: 0.924170</v>
      </c>
    </row>
    <row r="1702" spans="9:28" x14ac:dyDescent="0.25">
      <c r="I1702" s="80"/>
      <c r="AB1702" s="3" t="str">
        <f ca="1"/>
        <v>T = 0.750000, k: 71, K: 0.012384, dCdT: 0.001370, d2CdK2: 86.489396, dProbdK: 86.910755, lVol: 0.006095, E[z|S]: 0.923329</v>
      </c>
    </row>
    <row r="1703" spans="9:28" x14ac:dyDescent="0.25">
      <c r="I1703" s="80"/>
      <c r="AB1703" s="3" t="str">
        <f ca="1"/>
        <v>T = 0.750000, k: 72, K: 0.012439, dCdT: 0.001374, d2CdK2: 86.789544, dProbdK: 84.016178, lVol: 0.006099, E[z|S]: 0.922523</v>
      </c>
    </row>
    <row r="1704" spans="9:28" x14ac:dyDescent="0.25">
      <c r="I1704" s="80"/>
      <c r="AB1704" s="3" t="str">
        <f ca="1"/>
        <v>T = 0.750000, k: 73, K: 0.012499, dCdT: 0.001378, d2CdK2: 87.082595, dProbdK: 83.391501, lVol: 0.006104, E[z|S]: 0.921645</v>
      </c>
    </row>
    <row r="1705" spans="9:28" x14ac:dyDescent="0.25">
      <c r="I1705" s="80"/>
      <c r="AB1705" s="3" t="str">
        <f ca="1"/>
        <v>T = 0.750000, k: 74, K: 0.012559, dCdT: 0.001382, d2CdK2: 87.377630, dProbdK: 86.205411, lVol: 0.006108, E[z|S]: 0.920788</v>
      </c>
    </row>
    <row r="1706" spans="9:28" x14ac:dyDescent="0.25">
      <c r="I1706" s="80"/>
      <c r="AB1706" s="3" t="str">
        <f ca="1"/>
        <v>T = 0.750000, k: 75, K: 0.012613, dCdT: 0.001386, d2CdK2: 87.588310, dProbdK: 91.472903, lVol: 0.006114, E[z|S]: 0.920027</v>
      </c>
    </row>
    <row r="1707" spans="9:28" x14ac:dyDescent="0.25">
      <c r="I1707" s="80"/>
      <c r="AB1707" s="3" t="str">
        <f ca="1"/>
        <v>T = 0.750000, k: 76, K: 0.012668, dCdT: 0.001389, d2CdK2: 87.741509, dProbdK: 88.563789, lVol: 0.006121, E[z|S]: 0.919253</v>
      </c>
    </row>
    <row r="1708" spans="9:28" x14ac:dyDescent="0.25">
      <c r="I1708" s="80"/>
      <c r="AB1708" s="3" t="str">
        <f ca="1"/>
        <v>T = 0.750000, k: 77, K: 0.012728, dCdT: 0.001392, d2CdK2: 87.904128, dProbdK: 87.685868, lVol: 0.006128, E[z|S]: 0.918443</v>
      </c>
    </row>
    <row r="1709" spans="9:28" x14ac:dyDescent="0.25">
      <c r="I1709" s="80"/>
      <c r="AB1709" s="3" t="str">
        <f ca="1"/>
        <v>T = 0.750000, k: 78, K: 0.012783, dCdT: 0.001395, d2CdK2: 88.021210, dProbdK: 92.415602, lVol: 0.006136, E[z|S]: 0.917664</v>
      </c>
    </row>
    <row r="1710" spans="9:28" x14ac:dyDescent="0.25">
      <c r="I1710" s="80"/>
      <c r="AB1710" s="3" t="str">
        <f ca="1"/>
        <v>T = 0.750000, k: 79, K: 0.012836, dCdT: 0.001398, d2CdK2: 88.120546, dProbdK: 92.150595, lVol: 0.006143, E[z|S]: 0.916971</v>
      </c>
    </row>
    <row r="1711" spans="9:28" x14ac:dyDescent="0.25">
      <c r="I1711" s="80"/>
      <c r="AB1711" s="3" t="str">
        <f ca="1"/>
        <v>T = 0.750000, k: 80, K: 0.012891, dCdT: 0.001400, d2CdK2: 88.117741, dProbdK: 87.386763, lVol: 0.006152, E[z|S]: 0.916284</v>
      </c>
    </row>
    <row r="1712" spans="9:28" x14ac:dyDescent="0.25">
      <c r="I1712" s="80"/>
      <c r="AB1712" s="3" t="str">
        <f ca="1"/>
        <v>T = 0.750000, k: 81, K: 0.012949, dCdT: 0.001402, d2CdK2: 88.130109, dProbdK: 87.133488, lVol: 0.006162, E[z|S]: 0.915587</v>
      </c>
    </row>
    <row r="1713" spans="9:28" x14ac:dyDescent="0.25">
      <c r="I1713" s="80"/>
      <c r="AB1713" s="3" t="str">
        <f ca="1"/>
        <v>T = 0.750000, k: 82, K: 0.013006, dCdT: 0.001404, d2CdK2: 88.146206, dProbdK: 89.248697, lVol: 0.006170, E[z|S]: 0.914952</v>
      </c>
    </row>
    <row r="1714" spans="9:28" x14ac:dyDescent="0.25">
      <c r="I1714" s="80"/>
      <c r="AB1714" s="3" t="str">
        <f ca="1"/>
        <v>T = 0.750000, k: 83, K: 0.013062, dCdT: 0.001406, d2CdK2: 88.197394, dProbdK: 89.305780, lVol: 0.006176, E[z|S]: 0.914385</v>
      </c>
    </row>
    <row r="1715" spans="9:28" x14ac:dyDescent="0.25">
      <c r="I1715" s="80"/>
      <c r="AB1715" s="3" t="str">
        <f ca="1"/>
        <v>T = 0.750000, k: 84, K: 0.013118, dCdT: 0.001408, d2CdK2: 88.215411, dProbdK: 89.262296, lVol: 0.006183, E[z|S]: 0.913854</v>
      </c>
    </row>
    <row r="1716" spans="9:28" x14ac:dyDescent="0.25">
      <c r="I1716" s="80"/>
      <c r="AB1716" s="3" t="str">
        <f ca="1"/>
        <v>T = 0.750000, k: 85, K: 0.013181, dCdT: 0.001410, d2CdK2: 88.346453, dProbdK: 81.879728, lVol: 0.006186, E[z|S]: 0.913288</v>
      </c>
    </row>
    <row r="1717" spans="9:28" x14ac:dyDescent="0.25">
      <c r="I1717" s="80"/>
      <c r="AB1717" s="3" t="str">
        <f ca="1"/>
        <v>T = 0.750000, k: 86, K: 0.013240, dCdT: 0.001412, d2CdK2: 88.454683, dProbdK: 87.555305, lVol: 0.006190, E[z|S]: 0.912769</v>
      </c>
    </row>
    <row r="1718" spans="9:28" x14ac:dyDescent="0.25">
      <c r="I1718" s="80"/>
      <c r="AB1718" s="3" t="str">
        <f ca="1"/>
        <v>T = 0.750000, k: 87, K: 0.013296, dCdT: 0.001414, d2CdK2: 88.585383, dProbdK: 88.614081, lVol: 0.006193, E[z|S]: 0.912322</v>
      </c>
    </row>
    <row r="1719" spans="9:28" x14ac:dyDescent="0.25">
      <c r="I1719" s="80"/>
      <c r="AB1719" s="3" t="str">
        <f ca="1"/>
        <v>T = 0.750000, k: 88, K: 0.013353, dCdT: 0.001416, d2CdK2: 88.784844, dProbdK: 93.633733, lVol: 0.006193, E[z|S]: 0.911876</v>
      </c>
    </row>
    <row r="1720" spans="9:28" x14ac:dyDescent="0.25">
      <c r="I1720" s="80"/>
      <c r="AB1720" s="3" t="str">
        <f ca="1"/>
        <v>T = 0.750000, k: 89, K: 0.013405, dCdT: 0.001417, d2CdK2: 88.934980, dProbdK: 95.011752, lVol: 0.006194, E[z|S]: 0.911422</v>
      </c>
    </row>
    <row r="1721" spans="9:28" x14ac:dyDescent="0.25">
      <c r="I1721" s="80"/>
      <c r="AB1721" s="3" t="str">
        <f ca="1"/>
        <v>T = 0.750000, k: 90, K: 0.013457, dCdT: 0.001418, d2CdK2: 89.036525, dProbdK: 91.809042, lVol: 0.006197, E[z|S]: 0.910937</v>
      </c>
    </row>
    <row r="1722" spans="9:28" x14ac:dyDescent="0.25">
      <c r="I1722" s="80"/>
      <c r="AB1722" s="3" t="str">
        <f ca="1"/>
        <v>T = 0.750000, k: 91, K: 0.013513, dCdT: 0.001419, d2CdK2: 89.116139, dProbdK: 89.938631, lVol: 0.006199, E[z|S]: 0.910433</v>
      </c>
    </row>
    <row r="1723" spans="9:28" x14ac:dyDescent="0.25">
      <c r="I1723" s="80"/>
      <c r="AB1723" s="3" t="str">
        <f ca="1"/>
        <v>T = 0.750000, k: 92, K: 0.013568, dCdT: 0.001420, d2CdK2: 89.195110, dProbdK: 89.379865, lVol: 0.006202, E[z|S]: 0.909927</v>
      </c>
    </row>
    <row r="1724" spans="9:28" x14ac:dyDescent="0.25">
      <c r="I1724" s="80"/>
      <c r="AB1724" s="3" t="str">
        <f ca="1"/>
        <v>T = 0.750000, k: 93, K: 0.013626, dCdT: 0.001421, d2CdK2: 89.364956, dProbdK: 89.863185, lVol: 0.006201, E[z|S]: 0.909449</v>
      </c>
    </row>
    <row r="1725" spans="9:28" x14ac:dyDescent="0.25">
      <c r="I1725" s="80"/>
      <c r="AB1725" s="3" t="str">
        <f ca="1"/>
        <v>T = 0.750000, k: 94, K: 0.013680, dCdT: 0.001422, d2CdK2: 89.489199, dProbdK: 90.635769, lVol: 0.006202, E[z|S]: 0.908993</v>
      </c>
    </row>
    <row r="1726" spans="9:28" x14ac:dyDescent="0.25">
      <c r="I1726" s="80"/>
      <c r="AB1726" s="3" t="str">
        <f ca="1"/>
        <v>T = 0.750000, k: 95, K: 0.013735, dCdT: 0.001423, d2CdK2: 89.645141, dProbdK: 89.372820, lVol: 0.006201, E[z|S]: 0.908589</v>
      </c>
    </row>
    <row r="1727" spans="9:28" x14ac:dyDescent="0.25">
      <c r="I1727" s="80"/>
      <c r="AB1727" s="3" t="str">
        <f ca="1"/>
        <v>T = 0.750000, k: 96, K: 0.013792, dCdT: 0.001423, d2CdK2: 89.791258, dProbdK: 88.471686, lVol: 0.006199, E[z|S]: 0.908208</v>
      </c>
    </row>
    <row r="1728" spans="9:28" x14ac:dyDescent="0.25">
      <c r="I1728" s="80"/>
      <c r="AB1728" s="3" t="str">
        <f ca="1"/>
        <v>T = 0.750000, k: 97, K: 0.013844, dCdT: 0.001424, d2CdK2: 89.978967, dProbdK: 86.757880, lVol: 0.006196, E[z|S]: 0.907887</v>
      </c>
    </row>
    <row r="1729" spans="9:28" x14ac:dyDescent="0.25">
      <c r="I1729" s="80"/>
      <c r="AB1729" s="3" t="str">
        <f ca="1"/>
        <v>T = 0.750000, k: 98, K: 0.013904, dCdT: 0.001424, d2CdK2: 90.143070, dProbdK: 85.232301, lVol: 0.006194, E[z|S]: 0.907571</v>
      </c>
    </row>
    <row r="1730" spans="9:28" x14ac:dyDescent="0.25">
      <c r="I1730" s="80"/>
      <c r="AB1730" s="3" t="str">
        <f ca="1"/>
        <v>T = 0.750000, k: 99, K: 0.013961, dCdT: 0.001425, d2CdK2: 90.310440, dProbdK: 90.083603, lVol: 0.006191, E[z|S]: 0.907316</v>
      </c>
    </row>
    <row r="1731" spans="9:28" x14ac:dyDescent="0.25">
      <c r="I1731" s="80"/>
      <c r="AB1731" s="3" t="str">
        <f ca="1"/>
        <v>T = 0.750000, k: 100, K: 0.014013, dCdT: 0.001425, d2CdK2: 90.435081, dProbdK: 90.653618, lVol: 0.006189, E[z|S]: 0.907117</v>
      </c>
    </row>
    <row r="1732" spans="9:28" x14ac:dyDescent="0.25">
      <c r="I1732" s="80"/>
      <c r="AB1732" s="3" t="str">
        <f ca="1"/>
        <v>T = 0.750000, k: 101, K: 0.014069, dCdT: 0.001425, d2CdK2: 90.496186, dProbdK: 91.089989, lVol: 0.006188, E[z|S]: 0.906947</v>
      </c>
    </row>
    <row r="1733" spans="9:28" x14ac:dyDescent="0.25">
      <c r="I1733" s="80"/>
      <c r="AB1733" s="3" t="str">
        <f ca="1"/>
        <v>T = 0.750000, k: 102, K: 0.014123, dCdT: 0.001425, d2CdK2: 90.509855, dProbdK: 91.773688, lVol: 0.006189, E[z|S]: 0.906813</v>
      </c>
    </row>
    <row r="1734" spans="9:28" x14ac:dyDescent="0.25">
      <c r="I1734" s="80"/>
      <c r="AB1734" s="3" t="str">
        <f ca="1"/>
        <v>T = 0.750000, k: 103, K: 0.014178, dCdT: 0.001425, d2CdK2: 90.528613, dProbdK: 91.831756, lVol: 0.006189, E[z|S]: 0.906707</v>
      </c>
    </row>
    <row r="1735" spans="9:28" x14ac:dyDescent="0.25">
      <c r="I1735" s="80"/>
      <c r="AB1735" s="3" t="str">
        <f ca="1"/>
        <v>T = 0.750000, k: 104, K: 0.014228, dCdT: 0.001425, d2CdK2: 90.517114, dProbdK: 92.472144, lVol: 0.006189, E[z|S]: 0.906665</v>
      </c>
    </row>
    <row r="1736" spans="9:28" x14ac:dyDescent="0.25">
      <c r="I1736" s="80"/>
      <c r="AB1736" s="3" t="str">
        <f ca="1"/>
        <v>T = 0.750000, k: 105, K: 0.014283, dCdT: 0.001425, d2CdK2: 90.461014, dProbdK: 92.038670, lVol: 0.006190, E[z|S]: 0.906655</v>
      </c>
    </row>
    <row r="1737" spans="9:28" x14ac:dyDescent="0.25">
      <c r="I1737" s="80"/>
      <c r="AB1737" s="3" t="str">
        <f ca="1"/>
        <v>T = 0.750000, k: 106, K: 0.014336, dCdT: 0.001424, d2CdK2: 90.321633, dProbdK: 89.853703, lVol: 0.006193, E[z|S]: 0.906734</v>
      </c>
    </row>
    <row r="1738" spans="9:28" x14ac:dyDescent="0.25">
      <c r="I1738" s="80"/>
      <c r="AB1738" s="3" t="str">
        <f ca="1"/>
        <v>T = 0.750000, k: 107, K: 0.014393, dCdT: 0.001423, d2CdK2: 90.073859, dProbdK: 89.252134, lVol: 0.006198, E[z|S]: 0.906878</v>
      </c>
    </row>
    <row r="1739" spans="9:28" x14ac:dyDescent="0.25">
      <c r="I1739" s="80"/>
      <c r="AB1739" s="3" t="str">
        <f ca="1"/>
        <v>T = 0.750000, k: 108, K: 0.014447, dCdT: 0.001422, d2CdK2: 89.762317, dProbdK: 93.144780, lVol: 0.006206, E[z|S]: 0.907048</v>
      </c>
    </row>
    <row r="1740" spans="9:28" x14ac:dyDescent="0.25">
      <c r="I1740" s="80"/>
      <c r="AB1740" s="3" t="str">
        <f ca="1"/>
        <v>T = 0.750000, k: 109, K: 0.014499, dCdT: 0.001421, d2CdK2: 89.388503, dProbdK: 95.988254, lVol: 0.006215, E[z|S]: 0.907220</v>
      </c>
    </row>
    <row r="1741" spans="9:28" x14ac:dyDescent="0.25">
      <c r="I1741" s="80"/>
      <c r="AB1741" s="3" t="str">
        <f ca="1"/>
        <v>T = 0.750000, k: 110, K: 0.014550, dCdT: 0.001419, d2CdK2: 88.945350, dProbdK: 95.268802, lVol: 0.006226, E[z|S]: 0.907396</v>
      </c>
    </row>
    <row r="1742" spans="9:28" x14ac:dyDescent="0.25">
      <c r="I1742" s="80"/>
      <c r="AB1742" s="3" t="str">
        <f ca="1"/>
        <v>T = 0.750000, k: 111, K: 0.014604, dCdT: 0.001418, d2CdK2: 88.378450, dProbdK: 86.172610, lVol: 0.006240, E[z|S]: 0.907699</v>
      </c>
    </row>
    <row r="1743" spans="9:28" x14ac:dyDescent="0.25">
      <c r="I1743" s="80"/>
      <c r="AB1743" s="3" t="str">
        <f ca="1"/>
        <v>T = 0.750000, k: 112, K: 0.014661, dCdT: 0.001415, d2CdK2: 87.712121, dProbdK: 85.865403, lVol: 0.006256, E[z|S]: 0.908056</v>
      </c>
    </row>
    <row r="1744" spans="9:28" x14ac:dyDescent="0.25">
      <c r="I1744" s="80"/>
      <c r="AB1744" s="3" t="str">
        <f ca="1"/>
        <v>T = 0.750000, k: 113, K: 0.014719, dCdT: 0.001413, d2CdK2: 87.023040, dProbdK: 85.750931, lVol: 0.006273, E[z|S]: 0.908451</v>
      </c>
    </row>
    <row r="1745" spans="9:28" x14ac:dyDescent="0.25">
      <c r="I1745" s="80"/>
      <c r="AB1745" s="3" t="str">
        <f ca="1"/>
        <v>T = 0.750000, k: 114, K: 0.014777, dCdT: 0.001411, d2CdK2: 86.286996, dProbdK: 85.106550, lVol: 0.006291, E[z|S]: 0.908942</v>
      </c>
    </row>
    <row r="1746" spans="9:28" x14ac:dyDescent="0.25">
      <c r="I1746" s="80"/>
      <c r="AB1746" s="3" t="str">
        <f ca="1"/>
        <v>T = 0.750000, k: 115, K: 0.014833, dCdT: 0.001408, d2CdK2: 85.558069, dProbdK: 86.569264, lVol: 0.006309, E[z|S]: 0.909430</v>
      </c>
    </row>
    <row r="1747" spans="9:28" x14ac:dyDescent="0.25">
      <c r="I1747" s="80"/>
      <c r="AB1747" s="3" t="str">
        <f ca="1"/>
        <v>T = 0.750000, k: 116, K: 0.014893, dCdT: 0.001406, d2CdK2: 84.735885, dProbdK: 86.215426, lVol: 0.006329, E[z|S]: 0.910038</v>
      </c>
    </row>
    <row r="1748" spans="9:28" x14ac:dyDescent="0.25">
      <c r="I1748" s="80"/>
      <c r="AB1748" s="3" t="str">
        <f ca="1"/>
        <v>T = 0.750000, k: 117, K: 0.014946, dCdT: 0.001403, d2CdK2: 84.023000, dProbdK: 86.624998, lVol: 0.006346, E[z|S]: 0.910654</v>
      </c>
    </row>
    <row r="1749" spans="9:28" x14ac:dyDescent="0.25">
      <c r="I1749" s="80"/>
      <c r="AB1749" s="3" t="str">
        <f ca="1"/>
        <v>T = 0.750000, k: 118, K: 0.015005, dCdT: 0.001400, d2CdK2: 83.221742, dProbdK: 79.599692, lVol: 0.006365, E[z|S]: 0.911371</v>
      </c>
    </row>
    <row r="1750" spans="9:28" x14ac:dyDescent="0.25">
      <c r="I1750" s="80"/>
      <c r="AB1750" s="3" t="str">
        <f ca="1"/>
        <v>T = 0.750000, k: 119, K: 0.015068, dCdT: 0.001397, d2CdK2: 82.423306, dProbdK: 76.209014, lVol: 0.006383, E[z|S]: 0.912158</v>
      </c>
    </row>
    <row r="1751" spans="9:28" x14ac:dyDescent="0.25">
      <c r="I1751" s="80"/>
      <c r="AB1751" s="3" t="str">
        <f ca="1"/>
        <v>T = 0.750000, k: 120, K: 0.015136, dCdT: 0.001394, d2CdK2: 81.699323, dProbdK: 80.290929, lVol: 0.006398, E[z|S]: 0.913032</v>
      </c>
    </row>
    <row r="1752" spans="9:28" x14ac:dyDescent="0.25">
      <c r="I1752" s="80"/>
      <c r="AB1752" s="3" t="str">
        <f ca="1"/>
        <v>T = 0.750000, k: 121, K: 0.015193, dCdT: 0.001391, d2CdK2: 81.220756, dProbdK: 83.554183, lVol: 0.006405, E[z|S]: 0.913809</v>
      </c>
    </row>
    <row r="1753" spans="9:28" x14ac:dyDescent="0.25">
      <c r="I1753" s="80"/>
      <c r="AB1753" s="3" t="str">
        <f ca="1"/>
        <v>T = 0.750000, k: 122, K: 0.015252, dCdT: 0.001388, d2CdK2: 80.764616, dProbdK: 79.765942, lVol: 0.006411, E[z|S]: 0.914662</v>
      </c>
    </row>
    <row r="1754" spans="9:28" x14ac:dyDescent="0.25">
      <c r="I1754" s="80"/>
      <c r="AB1754" s="3" t="str">
        <f ca="1"/>
        <v>T = 0.750000, k: 123, K: 0.015315, dCdT: 0.001385, d2CdK2: 80.347947, dProbdK: 79.649404, lVol: 0.006413, E[z|S]: 0.915646</v>
      </c>
    </row>
    <row r="1755" spans="9:28" x14ac:dyDescent="0.25">
      <c r="I1755" s="80"/>
      <c r="AB1755" s="3" t="str">
        <f ca="1"/>
        <v>T = 0.750000, k: 124, K: 0.015376, dCdT: 0.001382, d2CdK2: 80.004617, dProbdK: 81.189094, lVol: 0.006413, E[z|S]: 0.916690</v>
      </c>
    </row>
    <row r="1756" spans="9:28" x14ac:dyDescent="0.25">
      <c r="I1756" s="80"/>
      <c r="AB1756" s="3" t="str">
        <f ca="1"/>
        <v>T = 0.750000, k: 125, K: 0.015434, dCdT: 0.001379, d2CdK2: 79.707316, dProbdK: 76.522384, lVol: 0.006410, E[z|S]: 0.917768</v>
      </c>
    </row>
    <row r="1757" spans="9:28" x14ac:dyDescent="0.25">
      <c r="I1757" s="80"/>
      <c r="AB1757" s="3" t="str">
        <f ca="1"/>
        <v>T = 0.750000, k: 126, K: 0.015502, dCdT: 0.001376, d2CdK2: 79.444481, dProbdK: 74.231618, lVol: 0.006404, E[z|S]: 0.919068</v>
      </c>
    </row>
    <row r="1758" spans="9:28" x14ac:dyDescent="0.25">
      <c r="I1758" s="80"/>
      <c r="AB1758" s="3" t="str">
        <f ca="1"/>
        <v>T = 0.750000, k: 127, K: 0.015567, dCdT: 0.001373, d2CdK2: 79.278525, dProbdK: 75.230374, lVol: 0.006393, E[z|S]: 0.920497</v>
      </c>
    </row>
    <row r="1759" spans="9:28" x14ac:dyDescent="0.25">
      <c r="I1759" s="80"/>
      <c r="AB1759" s="3" t="str">
        <f ca="1"/>
        <v>T = 0.750000, k: 128, K: 0.015630, dCdT: 0.001370, d2CdK2: 79.117057, dProbdK: 79.785064, lVol: 0.006383, E[z|S]: 0.921931</v>
      </c>
    </row>
    <row r="1760" spans="9:28" x14ac:dyDescent="0.25">
      <c r="I1760" s="80"/>
      <c r="AB1760" s="3" t="str">
        <f ca="1"/>
        <v>T = 0.750000, k: 129, K: 0.015688, dCdT: 0.001367, d2CdK2: 78.996197, dProbdK: 78.973952, lVol: 0.006372, E[z|S]: 0.923255</v>
      </c>
    </row>
    <row r="1761" spans="9:28" x14ac:dyDescent="0.25">
      <c r="I1761" s="80"/>
      <c r="AB1761" s="3" t="str">
        <f ca="1"/>
        <v>T = 0.750000, k: 130, K: 0.015753, dCdT: 0.001363, d2CdK2: 78.840259, dProbdK: 78.637347, lVol: 0.006359, E[z|S]: 0.924843</v>
      </c>
    </row>
    <row r="1762" spans="9:28" x14ac:dyDescent="0.25">
      <c r="I1762" s="80"/>
      <c r="AB1762" s="3" t="str">
        <f ca="1"/>
        <v>T = 0.750000, k: 131, K: 0.015815, dCdT: 0.001360, d2CdK2: 78.644219, dProbdK: 80.669069, lVol: 0.006348, E[z|S]: 0.926415</v>
      </c>
    </row>
    <row r="1763" spans="9:28" x14ac:dyDescent="0.25">
      <c r="I1763" s="80"/>
      <c r="AB1763" s="3" t="str">
        <f ca="1"/>
        <v>T = 0.750000, k: 132, K: 0.015874, dCdT: 0.001356, d2CdK2: 78.283848, dProbdK: 83.250700, lVol: 0.006344, E[z|S]: 0.927918</v>
      </c>
    </row>
    <row r="1764" spans="9:28" x14ac:dyDescent="0.25">
      <c r="I1764" s="80"/>
      <c r="AB1764" s="3" t="str">
        <f ca="1"/>
        <v>T = 0.750000, k: 133, K: 0.015929, dCdT: 0.001353, d2CdK2: 77.861453, dProbdK: 80.373087, lVol: 0.006343, E[z|S]: 0.929333</v>
      </c>
    </row>
    <row r="1765" spans="9:28" x14ac:dyDescent="0.25">
      <c r="I1765" s="80"/>
      <c r="AB1765" s="3" t="str">
        <f ca="1"/>
        <v>T = 0.750000, k: 134, K: 0.015996, dCdT: 0.001348, d2CdK2: 77.324922, dProbdK: 77.297229, lVol: 0.006342, E[z|S]: 0.931109</v>
      </c>
    </row>
    <row r="1766" spans="9:28" x14ac:dyDescent="0.25">
      <c r="I1766" s="80"/>
      <c r="AB1766" s="3" t="str">
        <f ca="1"/>
        <v>T = 0.750000, k: 135, K: 0.016058, dCdT: 0.001343, d2CdK2: 76.897743, dProbdK: 81.088481, lVol: 0.006337, E[z|S]: 0.932777</v>
      </c>
    </row>
    <row r="1767" spans="9:28" x14ac:dyDescent="0.25">
      <c r="I1767" s="80"/>
      <c r="AB1767" s="3" t="str">
        <f ca="1"/>
        <v>T = 0.750000, k: 136, K: 0.016117, dCdT: 0.001339, d2CdK2: 76.382076, dProbdK: 81.308830, lVol: 0.006337, E[z|S]: 0.934351</v>
      </c>
    </row>
    <row r="1768" spans="9:28" x14ac:dyDescent="0.25">
      <c r="I1768" s="80"/>
      <c r="AB1768" s="3" t="str">
        <f ca="1"/>
        <v>T = 0.750000, k: 137, K: 0.016180, dCdT: 0.001333, d2CdK2: 75.761384, dProbdK: 72.518781, lVol: 0.006337, E[z|S]: 0.936165</v>
      </c>
    </row>
    <row r="1769" spans="9:28" x14ac:dyDescent="0.25">
      <c r="I1769" s="80"/>
      <c r="AB1769" s="3" t="str">
        <f ca="1"/>
        <v>T = 0.750000, k: 138, K: 0.016251, dCdT: 0.001327, d2CdK2: 75.046071, dProbdK: 73.327265, lVol: 0.006339, E[z|S]: 0.938241</v>
      </c>
    </row>
    <row r="1770" spans="9:28" x14ac:dyDescent="0.25">
      <c r="I1770" s="80"/>
      <c r="AB1770" s="3" t="str">
        <f ca="1"/>
        <v>T = 0.750000, k: 139, K: 0.016317, dCdT: 0.001321, d2CdK2: 74.360994, dProbdK: 75.002773, lVol: 0.006340, E[z|S]: 0.940207</v>
      </c>
    </row>
    <row r="1771" spans="9:28" x14ac:dyDescent="0.25">
      <c r="I1771" s="80"/>
      <c r="AB1771" s="3" t="str">
        <f ca="1"/>
        <v>T = 0.750000, k: 140, K: 0.016381, dCdT: 0.001315, d2CdK2: 73.660973, dProbdK: 74.691888, lVol: 0.006343, E[z|S]: 0.942131</v>
      </c>
    </row>
    <row r="1772" spans="9:28" x14ac:dyDescent="0.25">
      <c r="I1772" s="80"/>
      <c r="AB1772" s="3" t="str">
        <f ca="1"/>
        <v>T = 0.750000, k: 141, K: 0.016449, dCdT: 0.001309, d2CdK2: 72.849635, dProbdK: 69.323943, lVol: 0.006349, E[z|S]: 0.944214</v>
      </c>
    </row>
    <row r="1773" spans="9:28" x14ac:dyDescent="0.25">
      <c r="I1773" s="80"/>
      <c r="AB1773" s="3" t="str">
        <f ca="1"/>
        <v>T = 0.750000, k: 142, K: 0.016521, dCdT: 0.001302, d2CdK2: 71.989464, dProbdK: 69.699887, lVol: 0.006355, E[z|S]: 0.946389</v>
      </c>
    </row>
    <row r="1774" spans="9:28" x14ac:dyDescent="0.25">
      <c r="I1774" s="80"/>
      <c r="AB1774" s="3" t="str">
        <f ca="1"/>
        <v>T = 0.750000, k: 143, K: 0.016591, dCdT: 0.001295, d2CdK2: 71.257683, dProbdK: 69.797170, lVol: 0.006357, E[z|S]: 0.948489</v>
      </c>
    </row>
    <row r="1775" spans="9:28" x14ac:dyDescent="0.25">
      <c r="I1775" s="80"/>
      <c r="AB1775" s="3" t="str">
        <f ca="1"/>
        <v>T = 0.750000, k: 144, K: 0.016660, dCdT: 0.001289, d2CdK2: 70.603904, dProbdK: 70.089133, lVol: 0.006355, E[z|S]: 0.950656</v>
      </c>
    </row>
    <row r="1776" spans="9:28" x14ac:dyDescent="0.25">
      <c r="I1776" s="80"/>
      <c r="AB1776" s="3" t="str">
        <f ca="1"/>
        <v>T = 0.750000, k: 145, K: 0.016720, dCdT: 0.001282, d2CdK2: 70.004026, dProbdK: 71.694981, lVol: 0.006355, E[z|S]: 0.952554</v>
      </c>
    </row>
    <row r="1777" spans="9:28" x14ac:dyDescent="0.25">
      <c r="I1777" s="80"/>
      <c r="AB1777" s="3" t="str">
        <f ca="1"/>
        <v>T = 0.750000, k: 146, K: 0.016790, dCdT: 0.001275, d2CdK2: 69.193416, dProbdK: 71.897772, lVol: 0.006358, E[z|S]: 0.954695</v>
      </c>
    </row>
    <row r="1778" spans="9:28" x14ac:dyDescent="0.25">
      <c r="I1778" s="80"/>
      <c r="AB1778" s="3" t="str">
        <f ca="1"/>
        <v>T = 0.750000, k: 147, K: 0.016858, dCdT: 0.001267, d2CdK2: 68.479412, dProbdK: 71.819436, lVol: 0.006357, E[z|S]: 0.956787</v>
      </c>
    </row>
    <row r="1779" spans="9:28" x14ac:dyDescent="0.25">
      <c r="I1779" s="80"/>
      <c r="AB1779" s="3" t="str">
        <f ca="1"/>
        <v>T = 0.750000, k: 148, K: 0.016926, dCdT: 0.001259, d2CdK2: 67.715374, dProbdK: 67.707731, lVol: 0.006359, E[z|S]: 0.958790</v>
      </c>
    </row>
    <row r="1780" spans="9:28" x14ac:dyDescent="0.25">
      <c r="I1780" s="80"/>
      <c r="AB1780" s="3" t="str">
        <f ca="1"/>
        <v>T = 0.750000, k: 149, K: 0.017002, dCdT: 0.001249, d2CdK2: 66.710344, dProbdK: 65.018640, lVol: 0.006368, E[z|S]: 0.961020</v>
      </c>
    </row>
    <row r="1781" spans="9:28" x14ac:dyDescent="0.25">
      <c r="I1781" s="80"/>
      <c r="AB1781" s="3" t="str">
        <f ca="1"/>
        <v>T = 0.750000, k: 150, K: 0.017076, dCdT: 0.001240, d2CdK2: 65.690677, dProbdK: 64.605049, lVol: 0.006378, E[z|S]: 0.963209</v>
      </c>
    </row>
    <row r="1782" spans="9:28" x14ac:dyDescent="0.25">
      <c r="I1782" s="80"/>
      <c r="AB1782" s="3" t="str">
        <f ca="1"/>
        <v>T = 0.750000, k: 151, K: 0.017159, dCdT: 0.001229, d2CdK2: 64.677572, dProbdK: 63.306084, lVol: 0.006386, E[z|S]: 0.965585</v>
      </c>
    </row>
    <row r="1783" spans="9:28" x14ac:dyDescent="0.25">
      <c r="I1783" s="80"/>
      <c r="AB1783" s="3" t="str">
        <f ca="1"/>
        <v>T = 0.750000, k: 152, K: 0.017233, dCdT: 0.001220, d2CdK2: 63.798008, dProbdK: 63.608941, lVol: 0.006390, E[z|S]: 0.967814</v>
      </c>
    </row>
    <row r="1784" spans="9:28" x14ac:dyDescent="0.25">
      <c r="I1784" s="80"/>
      <c r="AB1784" s="3" t="str">
        <f ca="1"/>
        <v>T = 0.750000, k: 153, K: 0.017311, dCdT: 0.001210, d2CdK2: 62.768758, dProbdK: 64.353787, lVol: 0.006401, E[z|S]: 0.970164</v>
      </c>
    </row>
    <row r="1785" spans="9:28" x14ac:dyDescent="0.25">
      <c r="I1785" s="80"/>
      <c r="AB1785" s="3" t="str">
        <f ca="1"/>
        <v>T = 0.750000, k: 154, K: 0.017383, dCdT: 0.001201, d2CdK2: 61.779756, dProbdK: 64.581115, lVol: 0.006412, E[z|S]: 0.972291</v>
      </c>
    </row>
    <row r="1786" spans="9:28" x14ac:dyDescent="0.25">
      <c r="I1786" s="80"/>
      <c r="AB1786" s="3" t="str">
        <f ca="1"/>
        <v>T = 0.750000, k: 155, K: 0.017459, dCdT: 0.001190, d2CdK2: 60.759671, dProbdK: 64.054832, lVol: 0.006423, E[z|S]: 0.974534</v>
      </c>
    </row>
    <row r="1787" spans="9:28" x14ac:dyDescent="0.25">
      <c r="I1787" s="80"/>
      <c r="AB1787" s="3" t="str">
        <f ca="1"/>
        <v>T = 0.750000, k: 156, K: 0.017533, dCdT: 0.001180, d2CdK2: 59.650071, dProbdK: 61.278871, lVol: 0.006440, E[z|S]: 0.976639</v>
      </c>
    </row>
    <row r="1788" spans="9:28" x14ac:dyDescent="0.25">
      <c r="I1788" s="80"/>
      <c r="AB1788" s="3" t="str">
        <f ca="1"/>
        <v>T = 0.750000, k: 157, K: 0.017619, dCdT: 0.001167, d2CdK2: 58.388420, dProbdK: 54.422946, lVol: 0.006458, E[z|S]: 0.979024</v>
      </c>
    </row>
    <row r="1789" spans="9:28" x14ac:dyDescent="0.25">
      <c r="I1789" s="80"/>
      <c r="AB1789" s="3" t="str">
        <f ca="1"/>
        <v>T = 0.750000, k: 158, K: 0.017709, dCdT: 0.001154, d2CdK2: 57.234930, dProbdK: 55.445430, lVol: 0.006471, E[z|S]: 0.981447</v>
      </c>
    </row>
    <row r="1790" spans="9:28" x14ac:dyDescent="0.25">
      <c r="I1790" s="80"/>
      <c r="AB1790" s="3" t="str">
        <f ca="1"/>
        <v>T = 0.750000, k: 159, K: 0.017796, dCdT: 0.001142, d2CdK2: 56.217723, dProbdK: 55.747764, lVol: 0.006479, E[z|S]: 0.983741</v>
      </c>
    </row>
    <row r="1791" spans="9:28" x14ac:dyDescent="0.25">
      <c r="I1791" s="80"/>
      <c r="AB1791" s="3" t="str">
        <f ca="1"/>
        <v>T = 0.750000, k: 160, K: 0.017882, dCdT: 0.001129, d2CdK2: 55.093527, dProbdK: 55.699737, lVol: 0.006494, E[z|S]: 0.986031</v>
      </c>
    </row>
    <row r="1792" spans="9:28" x14ac:dyDescent="0.25">
      <c r="I1792" s="80"/>
      <c r="AB1792" s="3" t="str">
        <f ca="1"/>
        <v>T = 0.750000, k: 161, K: 0.017979, dCdT: 0.001116, d2CdK2: 53.909811, dProbdK: 55.094923, lVol: 0.006507, E[z|S]: 0.988648</v>
      </c>
    </row>
    <row r="1793" spans="9:28" x14ac:dyDescent="0.25">
      <c r="I1793" s="80"/>
      <c r="AB1793" s="3" t="str">
        <f ca="1"/>
        <v>T = 0.750000, k: 162, K: 0.018065, dCdT: 0.001103, d2CdK2: 52.951124, dProbdK: 56.754570, lVol: 0.006514, E[z|S]: 0.991017</v>
      </c>
    </row>
    <row r="1794" spans="9:28" x14ac:dyDescent="0.25">
      <c r="I1794" s="80"/>
      <c r="AB1794" s="3" t="str">
        <f ca="1"/>
        <v>T = 0.750000, k: 163, K: 0.018149, dCdT: 0.001091, d2CdK2: 52.004088, dProbdK: 52.028283, lVol: 0.006521, E[z|S]: 0.993416</v>
      </c>
    </row>
    <row r="1795" spans="9:28" x14ac:dyDescent="0.25">
      <c r="I1795" s="80"/>
      <c r="AB1795" s="3" t="str">
        <f ca="1"/>
        <v>T = 0.750000, k: 164, K: 0.018246, dCdT: 0.001077, d2CdK2: 50.992400, dProbdK: 49.548608, lVol: 0.006523, E[z|S]: 0.996259</v>
      </c>
    </row>
    <row r="1796" spans="9:28" x14ac:dyDescent="0.25">
      <c r="I1796" s="80"/>
      <c r="AB1796" s="3" t="str">
        <f ca="1"/>
        <v>T = 0.750000, k: 165, K: 0.018343, dCdT: 0.001062, d2CdK2: 50.066222, dProbdK: 49.580136, lVol: 0.006522, E[z|S]: 0.998934</v>
      </c>
    </row>
    <row r="1797" spans="9:28" x14ac:dyDescent="0.25">
      <c r="I1797" s="80"/>
      <c r="AB1797" s="3" t="str">
        <f ca="1"/>
        <v>T = 0.750000, k: 166, K: 0.018435, dCdT: 0.001049, d2CdK2: 49.194841, dProbdK: 49.186799, lVol: 0.006521, E[z|S]: 1.001402</v>
      </c>
    </row>
    <row r="1798" spans="9:28" x14ac:dyDescent="0.25">
      <c r="I1798" s="80"/>
      <c r="AB1798" s="3" t="str">
        <f ca="1"/>
        <v>T = 0.750000, k: 167, K: 0.018544, dCdT: 0.001033, d2CdK2: 48.133533, dProbdK: 48.282442, lVol: 0.006524, E[z|S]: 1.004171</v>
      </c>
    </row>
    <row r="1799" spans="9:28" x14ac:dyDescent="0.25">
      <c r="I1799" s="80"/>
      <c r="AB1799" s="3" t="str">
        <f ca="1"/>
        <v>T = 0.750000, k: 168, K: 0.018643, dCdT: 0.001018, d2CdK2: 47.215322, dProbdK: 48.163786, lVol: 0.006525, E[z|S]: 1.006551</v>
      </c>
    </row>
    <row r="1800" spans="9:28" x14ac:dyDescent="0.25">
      <c r="I1800" s="80"/>
      <c r="AB1800" s="3" t="str">
        <f ca="1"/>
        <v>T = 0.750000, k: 169, K: 0.018744, dCdT: 0.001003, d2CdK2: 46.157972, dProbdK: 46.531192, lVol: 0.006534, E[z|S]: 1.009083</v>
      </c>
    </row>
    <row r="1801" spans="9:28" x14ac:dyDescent="0.25">
      <c r="I1801" s="80"/>
      <c r="AB1801" s="3" t="str">
        <f ca="1"/>
        <v>T = 0.750000, k: 170, K: 0.018851, dCdT: 0.000987, d2CdK2: 44.968857, dProbdK: 43.942827, lVol: 0.006548, E[z|S]: 1.011803</v>
      </c>
    </row>
    <row r="1802" spans="9:28" x14ac:dyDescent="0.25">
      <c r="I1802" s="80"/>
      <c r="AB1802" s="3" t="str">
        <f ca="1"/>
        <v>T = 0.750000, k: 171, K: 0.018964, dCdT: 0.000970, d2CdK2: 43.881827, dProbdK: 43.825666, lVol: 0.006553, E[z|S]: 1.014644</v>
      </c>
    </row>
    <row r="1803" spans="9:28" x14ac:dyDescent="0.25">
      <c r="I1803" s="80"/>
      <c r="AB1803" s="3" t="str">
        <f ca="1"/>
        <v>T = 0.750000, k: 172, K: 0.019063, dCdT: 0.000955, d2CdK2: 42.936827, dProbdK: 41.300453, lVol: 0.006556, E[z|S]: 1.017325</v>
      </c>
    </row>
    <row r="1804" spans="9:28" x14ac:dyDescent="0.25">
      <c r="I1804" s="80"/>
      <c r="AB1804" s="3" t="str">
        <f ca="1"/>
        <v>T = 0.750000, k: 173, K: 0.019181, dCdT: 0.000937, d2CdK2: 41.733607, dProbdK: 40.005452, lVol: 0.006563, E[z|S]: 1.020832</v>
      </c>
    </row>
    <row r="1805" spans="9:28" x14ac:dyDescent="0.25">
      <c r="I1805" s="80"/>
      <c r="AB1805" s="3" t="str">
        <f ca="1"/>
        <v>T = 0.750000, k: 174, K: 0.019301, dCdT: 0.000918, d2CdK2: 40.497686, dProbdK: 40.010844, lVol: 0.006574, E[z|S]: 1.024383</v>
      </c>
    </row>
    <row r="1806" spans="9:28" x14ac:dyDescent="0.25">
      <c r="I1806" s="80"/>
      <c r="AB1806" s="3" t="str">
        <f ca="1"/>
        <v>T = 0.750000, k: 175, K: 0.019420, dCdT: 0.000900, d2CdK2: 39.299950, dProbdK: 39.998154, lVol: 0.006583, E[z|S]: 1.027948</v>
      </c>
    </row>
    <row r="1807" spans="9:28" x14ac:dyDescent="0.25">
      <c r="I1807" s="80"/>
      <c r="AB1807" s="3" t="str">
        <f ca="1"/>
        <v>T = 0.750000, k: 176, K: 0.019551, dCdT: 0.000880, d2CdK2: 38.191267, dProbdK: 39.080468, lVol: 0.006579, E[z|S]: 1.031971</v>
      </c>
    </row>
    <row r="1808" spans="9:28" x14ac:dyDescent="0.25">
      <c r="I1808" s="80"/>
      <c r="AB1808" s="3" t="str">
        <f ca="1"/>
        <v>T = 0.750000, k: 177, K: 0.019671, dCdT: 0.000862, d2CdK2: 37.163685, dProbdK: 39.481604, lVol: 0.006576, E[z|S]: 1.035848</v>
      </c>
    </row>
    <row r="1809" spans="9:28" x14ac:dyDescent="0.25">
      <c r="I1809" s="80"/>
      <c r="AB1809" s="3" t="str">
        <f ca="1"/>
        <v>T = 0.750000, k: 178, K: 0.019794, dCdT: 0.000843, d2CdK2: 35.958295, dProbdK: 34.711594, lVol: 0.006584, E[z|S]: 1.039884</v>
      </c>
    </row>
    <row r="1810" spans="9:28" x14ac:dyDescent="0.25">
      <c r="I1810" s="80"/>
      <c r="AB1810" s="3" t="str">
        <f ca="1"/>
        <v>T = 0.750000, k: 179, K: 0.019939, dCdT: 0.000820, d2CdK2: 34.604444, dProbdK: 33.543148, lVol: 0.006589, E[z|S]: 1.044898</v>
      </c>
    </row>
    <row r="1811" spans="9:28" x14ac:dyDescent="0.25">
      <c r="I1811" s="80"/>
      <c r="AB1811" s="3" t="str">
        <f ca="1"/>
        <v>T = 0.750000, k: 180, K: 0.020081, dCdT: 0.000799, d2CdK2: 33.416160, dProbdK: 33.539274, lVol: 0.006584, E[z|S]: 1.049960</v>
      </c>
    </row>
    <row r="1812" spans="9:28" x14ac:dyDescent="0.25">
      <c r="I1812" s="80"/>
      <c r="AB1812" s="3" t="str">
        <f ca="1"/>
        <v>T = 0.750000, k: 181, K: 0.020223, dCdT: 0.000777, d2CdK2: 32.269687, dProbdK: 33.433370, lVol: 0.006577, E[z|S]: 1.055014</v>
      </c>
    </row>
    <row r="1813" spans="9:28" x14ac:dyDescent="0.25">
      <c r="I1813" s="80"/>
      <c r="AB1813" s="3" t="str">
        <f ca="1"/>
        <v>T = 0.750000, k: 182, K: 0.020375, dCdT: 0.000753, d2CdK2: 30.911644, dProbdK: 30.703522, lVol: 0.006588, E[z|S]: 1.059882</v>
      </c>
    </row>
    <row r="1814" spans="9:28" x14ac:dyDescent="0.25">
      <c r="I1814" s="80"/>
      <c r="AB1814" s="3" t="str">
        <f ca="1"/>
        <v>T = 0.750000, k: 183, K: 0.020533, dCdT: 0.000729, d2CdK2: 29.621149, dProbdK: 29.229507, lVol: 0.006588, E[z|S]: 1.065099</v>
      </c>
    </row>
    <row r="1815" spans="9:28" x14ac:dyDescent="0.25">
      <c r="I1815" s="80"/>
      <c r="AB1815" s="3" t="str">
        <f ca="1"/>
        <v>T = 0.750000, k: 184, K: 0.020700, dCdT: 0.000704, d2CdK2: 28.335790, dProbdK: 28.700436, lVol: 0.006582, E[z|S]: 1.070749</v>
      </c>
    </row>
    <row r="1816" spans="9:28" x14ac:dyDescent="0.25">
      <c r="I1816" s="80"/>
      <c r="AB1816" s="3" t="str">
        <f ca="1"/>
        <v>T = 0.750000, k: 185, K: 0.020862, dCdT: 0.000679, d2CdK2: 26.885533, dProbdK: 27.167505, lVol: 0.006599, E[z|S]: 1.077009</v>
      </c>
    </row>
    <row r="1817" spans="9:28" x14ac:dyDescent="0.25">
      <c r="I1817" s="80"/>
      <c r="AB1817" s="3" t="str">
        <f ca="1"/>
        <v>T = 0.750000, k: 186, K: 0.021057, dCdT: 0.000649, d2CdK2: 25.108605, dProbdK: 25.056531, lVol: 0.006628, E[z|S]: 1.085075</v>
      </c>
    </row>
    <row r="1818" spans="9:28" x14ac:dyDescent="0.25">
      <c r="I1818" s="80"/>
      <c r="AB1818" s="3" t="str">
        <f ca="1"/>
        <v>T = 0.750000, k: 187, K: 0.021243, dCdT: 0.000622, d2CdK2: 23.559888, dProbdK: 24.636021, lVol: 0.006645, E[z|S]: 1.093064</v>
      </c>
    </row>
    <row r="1819" spans="9:28" x14ac:dyDescent="0.25">
      <c r="I1819" s="80"/>
      <c r="AB1819" s="3" t="str">
        <f ca="1"/>
        <v>T = 0.750000, k: 188, K: 0.021451, dCdT: 0.000591, d2CdK2: 21.782295, dProbdK: 20.187832, lVol: 0.006686, E[z|S]: 1.101448</v>
      </c>
    </row>
    <row r="1820" spans="9:28" x14ac:dyDescent="0.25">
      <c r="I1820" s="80"/>
      <c r="AB1820" s="3" t="str">
        <f ca="1"/>
        <v>T = 0.750000, k: 189, K: 0.021687, dCdT: 0.000557, d2CdK2: 20.170214, dProbdK: 20.120764, lVol: 0.006690, E[z|S]: 1.111273</v>
      </c>
    </row>
    <row r="1821" spans="9:28" x14ac:dyDescent="0.25">
      <c r="I1821" s="80"/>
      <c r="AB1821" s="3" t="str">
        <f ca="1"/>
        <v>T = 0.750000, k: 190, K: 0.021921, dCdT: 0.000525, d2CdK2: 18.605978, dProbdK: 19.740497, lVol: 0.006698, E[z|S]: 1.122064</v>
      </c>
    </row>
    <row r="1822" spans="9:28" x14ac:dyDescent="0.25">
      <c r="I1822" s="80"/>
      <c r="AB1822" s="3" t="str">
        <f ca="1"/>
        <v>T = 0.750000, k: 191, K: 0.022196, dCdT: 0.000489, d2CdK2: 17.037798, dProbdK: 16.511388, lVol: 0.006672, E[z|S]: 1.135784</v>
      </c>
    </row>
    <row r="1823" spans="9:28" x14ac:dyDescent="0.25">
      <c r="I1823" s="80"/>
      <c r="AB1823" s="3" t="str">
        <f ca="1"/>
        <v>T = 0.750000, k: 192, K: 0.022485, dCdT: 0.000454, d2CdK2: 15.695229, dProbdK: 16.046905, lVol: 0.006607, E[z|S]: 1.150586</v>
      </c>
    </row>
    <row r="1824" spans="9:28" x14ac:dyDescent="0.25">
      <c r="I1824" s="80"/>
      <c r="AB1824" s="3" t="str">
        <f ca="1"/>
        <v>T = 0.750000, k: 193, K: 0.022790, dCdT: 0.000418, d2CdK2: 14.369100, dProbdK: 14.495780, lVol: 0.006523, E[z|S]: 1.168671</v>
      </c>
    </row>
    <row r="1825" spans="9:28" x14ac:dyDescent="0.25">
      <c r="I1825" s="80"/>
      <c r="AB1825" s="3" t="str">
        <f ca="1"/>
        <v>T = 0.750000, k: 194, K: 0.023143, dCdT: 0.000378, d2CdK2: 12.674285, dProbdK: 12.668071, lVol: 0.006484, E[z|S]: 1.190676</v>
      </c>
    </row>
    <row r="1826" spans="9:28" x14ac:dyDescent="0.25">
      <c r="I1826" s="80"/>
      <c r="AB1826" s="3" t="str">
        <f ca="1"/>
        <v>T = 0.750000, k: 195, K: 0.023535, dCdT: 0.000336, d2CdK2: 10.849677, dProbdK: 10.828077, lVol: 0.006487, E[z|S]: 1.214033</v>
      </c>
    </row>
    <row r="1827" spans="9:28" x14ac:dyDescent="0.25">
      <c r="I1827" s="80"/>
      <c r="AB1827" s="3" t="str">
        <f ca="1"/>
        <v>T = 0.750000, k: 196, K: 0.024023, dCdT: 0.000290, d2CdK2: 8.909603, dProbdK: 8.728787, lVol: 0.006482, E[z|S]: 1.244004</v>
      </c>
    </row>
    <row r="1828" spans="9:28" x14ac:dyDescent="0.25">
      <c r="I1828" s="80"/>
      <c r="AB1828" s="3" t="str">
        <f ca="1"/>
        <v>T = 0.750000, k: 197, K: 0.024602, dCdT: 0.000241, d2CdK2: 7.099605, dProbdK: 7.047568, lVol: 0.006483, E[z|S]: 1.271573</v>
      </c>
    </row>
    <row r="1829" spans="9:28" x14ac:dyDescent="0.25">
      <c r="I1829" s="80"/>
      <c r="AB1829" s="3" t="str">
        <f ca="1"/>
        <v>T = 0.750000, k: 198, K: 0.025364, dCdT: 0.000189, d2CdK2: 5.472554, dProbdK: 5.349694, lVol: 0.006407, E[z|S]: 1.296680</v>
      </c>
    </row>
    <row r="1830" spans="9:28" x14ac:dyDescent="0.25">
      <c r="I1830" s="80"/>
      <c r="AB1830" s="3" t="str">
        <f ca="1"/>
        <v>T = 0.750000, k: 199, K: 0.026364, dCdT: 0.000135, d2CdK2: 3.528217, dProbdK: 4.488621, lVol: 0.006578, E[z|S]: 1.330724</v>
      </c>
    </row>
    <row r="1831" spans="9:28" x14ac:dyDescent="0.25">
      <c r="I1831" s="81"/>
      <c r="AB1831" s="3" t="str">
        <f ca="1"/>
        <v>T = 0.750000, k: 200, K: 0.028115, dCdT: 0.000076, d2CdK2: 1.950362, dProbdK: 3.025369, lVol: 0.006136, E[z|S]: 1.435148</v>
      </c>
    </row>
    <row r="1832" spans="9:28" x14ac:dyDescent="0.25">
      <c r="I1832" s="80"/>
      <c r="AB1832" s="3" t="str">
        <f ca="1"/>
        <v>T = 0.833333, fixingDate = 42236, swapRate = 0.014202, annuity = 9.452496</v>
      </c>
    </row>
    <row r="1833" spans="9:28" x14ac:dyDescent="0.25">
      <c r="I1833" s="80"/>
      <c r="AB1833" s="3" t="str">
        <f ca="1"/>
        <v>T = 0.833333, k: 0, K: 0.001213, dCdT: 0.000109, d2CdK2: 3.061591, dProbdK: 4.339379, lVol: 0.005755, E[z|S]: 1.467714</v>
      </c>
    </row>
    <row r="1834" spans="9:28" x14ac:dyDescent="0.25">
      <c r="I1834" s="80"/>
      <c r="AB1834" s="3" t="str">
        <f ca="1"/>
        <v>T = 0.833333, k: 1, K: 0.002530, dCdT: 0.000173, d2CdK2: 4.833260, dProbdK: 6.150439, lVol: 0.006147, E[z|S]: 1.376128</v>
      </c>
    </row>
    <row r="1835" spans="9:28" x14ac:dyDescent="0.25">
      <c r="I1835" s="80"/>
      <c r="AB1835" s="3" t="str">
        <f ca="1"/>
        <v>T = 0.833333, k: 2, K: 0.003381, dCdT: 0.000232, d2CdK2: 7.733564, dProbdK: 7.809683, lVol: 0.005836, E[z|S]: 1.325877</v>
      </c>
    </row>
    <row r="1836" spans="9:28" x14ac:dyDescent="0.25">
      <c r="I1836" s="80"/>
      <c r="AB1836" s="3" t="str">
        <f ca="1"/>
        <v>T = 0.833333, k: 3, K: 0.003995, dCdT: 0.000281, d2CdK2: 9.370731, dProbdK: 9.042684, lVol: 0.006003, E[z|S]: 1.290919</v>
      </c>
    </row>
    <row r="1837" spans="9:28" x14ac:dyDescent="0.25">
      <c r="I1837" s="80"/>
      <c r="AB1837" s="3" t="str">
        <f ca="1"/>
        <v>T = 0.833333, k: 4, K: 0.004539, dCdT: 0.000333, d2CdK2: 11.642078, dProbdK: 11.352201, lVol: 0.006007, E[z|S]: 1.258570</v>
      </c>
    </row>
    <row r="1838" spans="9:28" x14ac:dyDescent="0.25">
      <c r="I1838" s="80"/>
      <c r="AB1838" s="3" t="str">
        <f ca="1"/>
        <v>T = 0.833333, k: 5, K: 0.004932, dCdT: 0.000374, d2CdK2: 13.937826, dProbdK: 14.182294, lVol: 0.005921, E[z|S]: 1.237962</v>
      </c>
    </row>
    <row r="1839" spans="9:28" x14ac:dyDescent="0.25">
      <c r="I1839" s="80"/>
      <c r="AB1839" s="3" t="str">
        <f ca="1"/>
        <v>T = 0.833333, k: 6, K: 0.005289, dCdT: 0.000415, d2CdK2: 16.058935, dProbdK: 15.977538, lVol: 0.005904, E[z|S]: 1.217666</v>
      </c>
    </row>
    <row r="1840" spans="9:28" x14ac:dyDescent="0.25">
      <c r="I1840" s="80"/>
      <c r="AB1840" s="3" t="str">
        <f ca="1"/>
        <v>T = 0.833333, k: 7, K: 0.005595, dCdT: 0.000451, d2CdK2: 17.665521, dProbdK: 17.596975, lVol: 0.005956, E[z|S]: 1.199386</v>
      </c>
    </row>
    <row r="1841" spans="9:28" x14ac:dyDescent="0.25">
      <c r="I1841" s="80"/>
      <c r="AB1841" s="3" t="str">
        <f ca="1"/>
        <v>T = 0.833333, k: 8, K: 0.005881, dCdT: 0.000486, d2CdK2: 19.217961, dProbdK: 19.569732, lVol: 0.006011, E[z|S]: 1.183137</v>
      </c>
    </row>
    <row r="1842" spans="9:28" x14ac:dyDescent="0.25">
      <c r="I1842" s="80"/>
      <c r="AB1842" s="3" t="str">
        <f ca="1"/>
        <v>T = 0.833333, k: 9, K: 0.006131, dCdT: 0.000517, d2CdK2: 20.331328, dProbdK: 20.345515, lVol: 0.006109, E[z|S]: 1.167771</v>
      </c>
    </row>
    <row r="1843" spans="9:28" x14ac:dyDescent="0.25">
      <c r="I1843" s="80"/>
      <c r="AB1843" s="3" t="str">
        <f ca="1"/>
        <v>T = 0.833333, k: 10, K: 0.006394, dCdT: 0.000552, d2CdK2: 21.769085, dProbdK: 21.910321, lVol: 0.006183, E[z|S]: 1.151899</v>
      </c>
    </row>
    <row r="1844" spans="9:28" x14ac:dyDescent="0.25">
      <c r="I1844" s="80"/>
      <c r="AB1844" s="3" t="str">
        <f ca="1"/>
        <v>T = 0.833333, k: 11, K: 0.006624, dCdT: 0.000584, d2CdK2: 23.083388, dProbdK: 22.888646, lVol: 0.006253, E[z|S]: 1.137625</v>
      </c>
    </row>
    <row r="1845" spans="9:28" x14ac:dyDescent="0.25">
      <c r="I1845" s="80"/>
      <c r="AB1845" s="3" t="str">
        <f ca="1"/>
        <v>T = 0.833333, k: 12, K: 0.006848, dCdT: 0.000617, d2CdK2: 24.665494, dProbdK: 24.834099, lVol: 0.006295, E[z|S]: 1.123753</v>
      </c>
    </row>
    <row r="1846" spans="9:28" x14ac:dyDescent="0.25">
      <c r="I1846" s="80"/>
      <c r="AB1846" s="3" t="str">
        <f ca="1"/>
        <v>T = 0.833333, k: 13, K: 0.007046, dCdT: 0.000647, d2CdK2: 26.265832, dProbdK: 26.391193, lVol: 0.006319, E[z|S]: 1.110946</v>
      </c>
    </row>
    <row r="1847" spans="9:28" x14ac:dyDescent="0.25">
      <c r="I1847" s="80"/>
      <c r="AB1847" s="3" t="str">
        <f ca="1"/>
        <v>T = 0.833333, k: 14, K: 0.007241, dCdT: 0.000678, d2CdK2: 28.082481, dProbdK: 27.838762, lVol: 0.006326, E[z|S]: 1.098715</v>
      </c>
    </row>
    <row r="1848" spans="9:28" x14ac:dyDescent="0.25">
      <c r="I1848" s="80"/>
      <c r="AB1848" s="3" t="str">
        <f ca="1"/>
        <v>T = 0.833333, k: 15, K: 0.007416, dCdT: 0.000707, d2CdK2: 29.875059, dProbdK: 29.355970, lVol: 0.006326, E[z|S]: 1.087777</v>
      </c>
    </row>
    <row r="1849" spans="9:28" x14ac:dyDescent="0.25">
      <c r="I1849" s="80"/>
      <c r="AB1849" s="3" t="str">
        <f ca="1"/>
        <v>T = 0.833333, k: 16, K: 0.007594, dCdT: 0.000738, d2CdK2: 31.772650, dProbdK: 30.477270, lVol: 0.006327, E[z|S]: 1.076926</v>
      </c>
    </row>
    <row r="1850" spans="9:28" x14ac:dyDescent="0.25">
      <c r="I1850" s="80"/>
      <c r="AB1850" s="3" t="str">
        <f ca="1"/>
        <v>T = 0.833333, k: 17, K: 0.007746, dCdT: 0.000764, d2CdK2: 33.307127, dProbdK: 34.925381, lVol: 0.006340, E[z|S]: 1.068086</v>
      </c>
    </row>
    <row r="1851" spans="9:28" x14ac:dyDescent="0.25">
      <c r="I1851" s="80"/>
      <c r="AB1851" s="3" t="str">
        <f ca="1"/>
        <v>T = 0.833333, k: 18, K: 0.007893, dCdT: 0.000789, d2CdK2: 34.715963, dProbdK: 35.013073, lVol: 0.006363, E[z|S]: 1.059576</v>
      </c>
    </row>
    <row r="1852" spans="9:28" x14ac:dyDescent="0.25">
      <c r="I1852" s="80"/>
      <c r="AB1852" s="3" t="str">
        <f ca="1"/>
        <v>T = 0.833333, k: 19, K: 0.008040, dCdT: 0.000814, d2CdK2: 36.034908, dProbdK: 35.126416, lVol: 0.006396, E[z|S]: 1.050917</v>
      </c>
    </row>
    <row r="1853" spans="9:28" x14ac:dyDescent="0.25">
      <c r="I1853" s="80"/>
      <c r="AB1853" s="3" t="str">
        <f ca="1"/>
        <v>T = 0.833333, k: 20, K: 0.008182, dCdT: 0.000839, d2CdK2: 37.291708, dProbdK: 37.430009, lVol: 0.006432, E[z|S]: 1.042718</v>
      </c>
    </row>
    <row r="1854" spans="9:28" x14ac:dyDescent="0.25">
      <c r="I1854" s="80"/>
      <c r="AB1854" s="3" t="str">
        <f ca="1"/>
        <v>T = 0.833333, k: 21, K: 0.008312, dCdT: 0.000861, d2CdK2: 38.459929, dProbdK: 38.088414, lVol: 0.006462, E[z|S]: 1.035697</v>
      </c>
    </row>
    <row r="1855" spans="9:28" x14ac:dyDescent="0.25">
      <c r="I1855" s="80"/>
      <c r="AB1855" s="3" t="str">
        <f ca="1"/>
        <v>T = 0.833333, k: 22, K: 0.008449, dCdT: 0.000886, d2CdK2: 39.797797, dProbdK: 37.988092, lVol: 0.006486, E[z|S]: 1.028663</v>
      </c>
    </row>
    <row r="1856" spans="9:28" x14ac:dyDescent="0.25">
      <c r="I1856" s="80"/>
      <c r="AB1856" s="3" t="str">
        <f ca="1"/>
        <v>T = 0.833333, k: 23, K: 0.008581, dCdT: 0.000909, d2CdK2: 41.227794, dProbdK: 40.680951, lVol: 0.006498, E[z|S]: 1.022066</v>
      </c>
    </row>
    <row r="1857" spans="9:28" x14ac:dyDescent="0.25">
      <c r="I1857" s="80"/>
      <c r="AB1857" s="3" t="str">
        <f ca="1"/>
        <v>T = 0.833333, k: 24, K: 0.008701, dCdT: 0.000931, d2CdK2: 42.621940, dProbdK: 43.687603, lVol: 0.006504, E[z|S]: 1.016188</v>
      </c>
    </row>
    <row r="1858" spans="9:28" x14ac:dyDescent="0.25">
      <c r="I1858" s="80"/>
      <c r="AB1858" s="3" t="str">
        <f ca="1"/>
        <v>T = 0.833333, k: 25, K: 0.008817, dCdT: 0.000952, d2CdK2: 43.979044, dProbdK: 43.864588, lVol: 0.006508, E[z|S]: 1.010799</v>
      </c>
    </row>
    <row r="1859" spans="9:28" x14ac:dyDescent="0.25">
      <c r="I1859" s="80"/>
      <c r="AB1859" s="3" t="str">
        <f ca="1"/>
        <v>T = 0.833333, k: 26, K: 0.008938, dCdT: 0.000973, d2CdK2: 45.562869, dProbdK: 45.471998, lVol: 0.006501, E[z|S]: 1.005384</v>
      </c>
    </row>
    <row r="1860" spans="9:28" x14ac:dyDescent="0.25">
      <c r="I1860" s="80"/>
      <c r="AB1860" s="3" t="str">
        <f ca="1"/>
        <v>T = 0.833333, k: 27, K: 0.009045, dCdT: 0.000992, d2CdK2: 46.888025, dProbdK: 48.685855, lVol: 0.006502, E[z|S]: 1.000615</v>
      </c>
    </row>
    <row r="1861" spans="9:28" x14ac:dyDescent="0.25">
      <c r="I1861" s="80"/>
      <c r="AB1861" s="3" t="str">
        <f ca="1"/>
        <v>T = 0.833333, k: 28, K: 0.009148, dCdT: 0.001011, d2CdK2: 48.200992, dProbdK: 48.696001, lVol: 0.006501, E[z|S]: 0.996152</v>
      </c>
    </row>
    <row r="1862" spans="9:28" x14ac:dyDescent="0.25">
      <c r="I1862" s="80"/>
      <c r="AB1862" s="3" t="str">
        <f ca="1"/>
        <v>T = 0.833333, k: 29, K: 0.009263, dCdT: 0.001031, d2CdK2: 49.562526, dProbdK: 52.014800, lVol: 0.006506, E[z|S]: 0.991392</v>
      </c>
    </row>
    <row r="1863" spans="9:28" x14ac:dyDescent="0.25">
      <c r="I1863" s="80"/>
      <c r="AB1863" s="3" t="str">
        <f ca="1"/>
        <v>T = 0.833333, k: 30, K: 0.009358, dCdT: 0.001047, d2CdK2: 50.667019, dProbdK: 52.697774, lVol: 0.006511, E[z|S]: 0.987594</v>
      </c>
    </row>
    <row r="1864" spans="9:28" x14ac:dyDescent="0.25">
      <c r="I1864" s="80"/>
      <c r="AB1864" s="3" t="str">
        <f ca="1"/>
        <v>T = 0.833333, k: 31, K: 0.009455, dCdT: 0.001064, d2CdK2: 51.717623, dProbdK: 53.019134, lVol: 0.006520, E[z|S]: 0.983856</v>
      </c>
    </row>
    <row r="1865" spans="9:28" x14ac:dyDescent="0.25">
      <c r="I1865" s="80"/>
      <c r="AB1865" s="3" t="str">
        <f ca="1"/>
        <v>T = 0.833333, k: 32, K: 0.009549, dCdT: 0.001080, d2CdK2: 52.658193, dProbdK: 54.451897, lVol: 0.006533, E[z|S]: 0.980279</v>
      </c>
    </row>
    <row r="1866" spans="9:28" x14ac:dyDescent="0.25">
      <c r="I1866" s="80"/>
      <c r="AB1866" s="3" t="str">
        <f ca="1"/>
        <v>T = 0.833333, k: 33, K: 0.009640, dCdT: 0.001094, d2CdK2: 53.446174, dProbdK: 54.852266, lVol: 0.006550, E[z|S]: 0.976991</v>
      </c>
    </row>
    <row r="1867" spans="9:28" x14ac:dyDescent="0.25">
      <c r="I1867" s="80"/>
      <c r="AB1867" s="3" t="str">
        <f ca="1"/>
        <v>T = 0.833333, k: 34, K: 0.009748, dCdT: 0.001112, d2CdK2: 54.410465, dProbdK: 57.530464, lVol: 0.006568, E[z|S]: 0.973300</v>
      </c>
    </row>
    <row r="1868" spans="9:28" x14ac:dyDescent="0.25">
      <c r="I1868" s="80"/>
      <c r="AB1868" s="3" t="str">
        <f ca="1"/>
        <v>T = 0.833333, k: 35, K: 0.009835, dCdT: 0.001126, d2CdK2: 55.229095, dProbdK: 57.825960, lVol: 0.006580, E[z|S]: 0.970384</v>
      </c>
    </row>
    <row r="1869" spans="9:28" x14ac:dyDescent="0.25">
      <c r="I1869" s="80"/>
      <c r="AB1869" s="3" t="str">
        <f ca="1"/>
        <v>T = 0.833333, k: 36, K: 0.009923, dCdT: 0.001139, d2CdK2: 55.949936, dProbdK: 56.668970, lVol: 0.006597, E[z|S]: 0.967390</v>
      </c>
    </row>
    <row r="1870" spans="9:28" x14ac:dyDescent="0.25">
      <c r="I1870" s="80"/>
      <c r="AB1870" s="3" t="str">
        <f ca="1"/>
        <v>T = 0.833333, k: 37, K: 0.010018, dCdT: 0.001154, d2CdK2: 56.764398, dProbdK: 55.716932, lVol: 0.006613, E[z|S]: 0.964281</v>
      </c>
    </row>
    <row r="1871" spans="9:28" x14ac:dyDescent="0.25">
      <c r="I1871" s="80"/>
      <c r="AB1871" s="3" t="str">
        <f ca="1"/>
        <v>T = 0.833333, k: 38, K: 0.010108, dCdT: 0.001168, d2CdK2: 57.513536, dProbdK: 55.871306, lVol: 0.006628, E[z|S]: 0.961488</v>
      </c>
    </row>
    <row r="1872" spans="9:28" x14ac:dyDescent="0.25">
      <c r="I1872" s="80"/>
      <c r="AB1872" s="3" t="str">
        <f ca="1"/>
        <v>T = 0.833333, k: 39, K: 0.010200, dCdT: 0.001182, d2CdK2: 58.357698, dProbdK: 57.890650, lVol: 0.006638, E[z|S]: 0.958898</v>
      </c>
    </row>
    <row r="1873" spans="9:28" x14ac:dyDescent="0.25">
      <c r="I1873" s="80"/>
      <c r="AB1873" s="3" t="str">
        <f ca="1"/>
        <v>T = 0.833333, k: 40, K: 0.010285, dCdT: 0.001195, d2CdK2: 59.190403, dProbdK: 60.471094, lVol: 0.006642, E[z|S]: 0.956702</v>
      </c>
    </row>
    <row r="1874" spans="9:28" x14ac:dyDescent="0.25">
      <c r="I1874" s="80"/>
      <c r="AB1874" s="3" t="str">
        <f ca="1"/>
        <v>T = 0.833333, k: 41, K: 0.010368, dCdT: 0.001208, d2CdK2: 60.060835, dProbdK: 61.158590, lVol: 0.006643, E[z|S]: 0.954570</v>
      </c>
    </row>
    <row r="1875" spans="9:28" x14ac:dyDescent="0.25">
      <c r="I1875" s="80"/>
      <c r="AB1875" s="3" t="str">
        <f ca="1"/>
        <v>T = 0.833333, k: 42, K: 0.010447, dCdT: 0.001219, d2CdK2: 60.855611, dProbdK: 61.791259, lVol: 0.006645, E[z|S]: 0.952644</v>
      </c>
    </row>
    <row r="1876" spans="9:28" x14ac:dyDescent="0.25">
      <c r="I1876" s="80"/>
      <c r="AB1876" s="3" t="str">
        <f ca="1"/>
        <v>T = 0.833333, k: 43, K: 0.010534, dCdT: 0.001232, d2CdK2: 61.737222, dProbdK: 62.466075, lVol: 0.006646, E[z|S]: 0.950504</v>
      </c>
    </row>
    <row r="1877" spans="9:28" x14ac:dyDescent="0.25">
      <c r="I1877" s="80"/>
      <c r="AB1877" s="3" t="str">
        <f ca="1"/>
        <v>T = 0.833333, k: 44, K: 0.010614, dCdT: 0.001243, d2CdK2: 62.581938, dProbdK: 62.621144, lVol: 0.006645, E[z|S]: 0.948578</v>
      </c>
    </row>
    <row r="1878" spans="9:28" x14ac:dyDescent="0.25">
      <c r="I1878" s="80"/>
      <c r="AB1878" s="3" t="str">
        <f ca="1"/>
        <v>T = 0.833333, k: 45, K: 0.010696, dCdT: 0.001255, d2CdK2: 63.561919, dProbdK: 62.873059, lVol: 0.006638, E[z|S]: 0.946625</v>
      </c>
    </row>
    <row r="1879" spans="9:28" x14ac:dyDescent="0.25">
      <c r="I1879" s="80"/>
      <c r="AB1879" s="3" t="str">
        <f ca="1"/>
        <v>T = 0.833333, k: 46, K: 0.010773, dCdT: 0.001265, d2CdK2: 64.413720, dProbdK: 63.418951, lVol: 0.006634, E[z|S]: 0.944911</v>
      </c>
    </row>
    <row r="1880" spans="9:28" x14ac:dyDescent="0.25">
      <c r="I1880" s="80"/>
      <c r="AB1880" s="3" t="str">
        <f ca="1"/>
        <v>T = 0.833333, k: 47, K: 0.010855, dCdT: 0.001277, d2CdK2: 65.412396, dProbdK: 63.514412, lVol: 0.006626, E[z|S]: 0.943123</v>
      </c>
    </row>
    <row r="1881" spans="9:28" x14ac:dyDescent="0.25">
      <c r="I1881" s="80"/>
      <c r="AB1881" s="3" t="str">
        <f ca="1"/>
        <v>T = 0.833333, k: 48, K: 0.010934, dCdT: 0.001288, d2CdK2: 66.369689, dProbdK: 66.323444, lVol: 0.006618, E[z|S]: 0.941367</v>
      </c>
    </row>
    <row r="1882" spans="9:28" x14ac:dyDescent="0.25">
      <c r="I1882" s="80"/>
      <c r="AB1882" s="3" t="str">
        <f ca="1"/>
        <v>T = 0.833333, k: 49, K: 0.011009, dCdT: 0.001298, d2CdK2: 67.295018, dProbdK: 67.157834, lVol: 0.006610, E[z|S]: 0.939692</v>
      </c>
    </row>
    <row r="1883" spans="9:28" x14ac:dyDescent="0.25">
      <c r="I1883" s="80"/>
      <c r="AB1883" s="3" t="str">
        <f ca="1"/>
        <v>T = 0.833333, k: 50, K: 0.011084, dCdT: 0.001308, d2CdK2: 68.131199, dProbdK: 68.018709, lVol: 0.006606, E[z|S]: 0.938094</v>
      </c>
    </row>
    <row r="1884" spans="9:28" x14ac:dyDescent="0.25">
      <c r="I1884" s="80"/>
      <c r="AB1884" s="3" t="str">
        <f ca="1"/>
        <v>T = 0.833333, k: 51, K: 0.011156, dCdT: 0.001318, d2CdK2: 68.990481, dProbdK: 72.031218, lVol: 0.006600, E[z|S]: 0.936535</v>
      </c>
    </row>
    <row r="1885" spans="9:28" x14ac:dyDescent="0.25">
      <c r="I1885" s="80"/>
      <c r="AB1885" s="3" t="str">
        <f ca="1"/>
        <v>T = 0.833333, k: 52, K: 0.011225, dCdT: 0.001326, d2CdK2: 69.802514, dProbdK: 72.589004, lVol: 0.006593, E[z|S]: 0.935019</v>
      </c>
    </row>
    <row r="1886" spans="9:28" x14ac:dyDescent="0.25">
      <c r="I1886" s="80"/>
      <c r="AB1886" s="3" t="str">
        <f ca="1"/>
        <v>T = 0.833333, k: 53, K: 0.011295, dCdT: 0.001335, d2CdK2: 70.553889, dProbdK: 72.547046, lVol: 0.006590, E[z|S]: 0.933481</v>
      </c>
    </row>
    <row r="1887" spans="9:28" x14ac:dyDescent="0.25">
      <c r="I1887" s="80"/>
      <c r="AB1887" s="3" t="str">
        <f ca="1"/>
        <v>T = 0.833333, k: 54, K: 0.011363, dCdT: 0.001343, d2CdK2: 71.230100, dProbdK: 70.724532, lVol: 0.006588, E[z|S]: 0.932060</v>
      </c>
    </row>
    <row r="1888" spans="9:28" x14ac:dyDescent="0.25">
      <c r="I1888" s="80"/>
      <c r="AB1888" s="3" t="str">
        <f ca="1"/>
        <v>T = 0.833333, k: 55, K: 0.011435, dCdT: 0.001351, d2CdK2: 71.859948, dProbdK: 70.166546, lVol: 0.006590, E[z|S]: 0.930544</v>
      </c>
    </row>
    <row r="1889" spans="9:28" x14ac:dyDescent="0.25">
      <c r="I1889" s="80"/>
      <c r="AB1889" s="3" t="str">
        <f ca="1"/>
        <v>T = 0.833333, k: 56, K: 0.011507, dCdT: 0.001359, d2CdK2: 72.516497, dProbdK: 70.383010, lVol: 0.006590, E[z|S]: 0.929078</v>
      </c>
    </row>
    <row r="1890" spans="9:28" x14ac:dyDescent="0.25">
      <c r="I1890" s="80"/>
      <c r="AB1890" s="3" t="str">
        <f ca="1"/>
        <v>T = 0.833333, k: 57, K: 0.011578, dCdT: 0.001367, d2CdK2: 73.134614, dProbdK: 72.126476, lVol: 0.006590, E[z|S]: 0.927678</v>
      </c>
    </row>
    <row r="1891" spans="9:28" x14ac:dyDescent="0.25">
      <c r="I1891" s="80"/>
      <c r="AB1891" s="3" t="str">
        <f ca="1"/>
        <v>T = 0.833333, k: 58, K: 0.011642, dCdT: 0.001373, d2CdK2: 73.604386, dProbdK: 73.710239, lVol: 0.006593, E[z|S]: 0.926472</v>
      </c>
    </row>
    <row r="1892" spans="9:28" x14ac:dyDescent="0.25">
      <c r="I1892" s="80"/>
      <c r="AB1892" s="3" t="str">
        <f ca="1"/>
        <v>T = 0.833333, k: 59, K: 0.011711, dCdT: 0.001380, d2CdK2: 74.045397, dProbdK: 72.276346, lVol: 0.006599, E[z|S]: 0.925207</v>
      </c>
    </row>
    <row r="1893" spans="9:28" x14ac:dyDescent="0.25">
      <c r="I1893" s="80"/>
      <c r="AB1893" s="3" t="str">
        <f ca="1"/>
        <v>T = 0.833333, k: 60, K: 0.011780, dCdT: 0.001387, d2CdK2: 74.479337, dProbdK: 72.277932, lVol: 0.006605, E[z|S]: 0.924000</v>
      </c>
    </row>
    <row r="1894" spans="9:28" x14ac:dyDescent="0.25">
      <c r="I1894" s="80"/>
      <c r="AB1894" s="3" t="str">
        <f ca="1"/>
        <v>T = 0.833333, k: 61, K: 0.011850, dCdT: 0.001394, d2CdK2: 74.985336, dProbdK: 73.220936, lVol: 0.006606, E[z|S]: 0.922834</v>
      </c>
    </row>
    <row r="1895" spans="9:28" x14ac:dyDescent="0.25">
      <c r="I1895" s="80"/>
      <c r="AB1895" s="3" t="str">
        <f ca="1"/>
        <v>T = 0.833333, k: 62, K: 0.011915, dCdT: 0.001399, d2CdK2: 75.408630, dProbdK: 78.631446, lVol: 0.006609, E[z|S]: 0.921789</v>
      </c>
    </row>
    <row r="1896" spans="9:28" x14ac:dyDescent="0.25">
      <c r="I1896" s="80"/>
      <c r="AB1896" s="3" t="str">
        <f ca="1"/>
        <v>T = 0.833333, k: 63, K: 0.011977, dCdT: 0.001405, d2CdK2: 75.797048, dProbdK: 76.578169, lVol: 0.006613, E[z|S]: 0.920762</v>
      </c>
    </row>
    <row r="1897" spans="9:28" x14ac:dyDescent="0.25">
      <c r="I1897" s="80"/>
      <c r="AB1897" s="3" t="str">
        <f ca="1"/>
        <v>T = 0.833333, k: 64, K: 0.012044, dCdT: 0.001411, d2CdK2: 76.210290, dProbdK: 74.574164, lVol: 0.006615, E[z|S]: 0.919789</v>
      </c>
    </row>
    <row r="1898" spans="9:28" x14ac:dyDescent="0.25">
      <c r="I1898" s="80"/>
      <c r="AB1898" s="3" t="str">
        <f ca="1"/>
        <v>T = 0.833333, k: 65, K: 0.012112, dCdT: 0.001416, d2CdK2: 76.657582, dProbdK: 74.849347, lVol: 0.006615, E[z|S]: 0.918793</v>
      </c>
    </row>
    <row r="1899" spans="9:28" x14ac:dyDescent="0.25">
      <c r="I1899" s="80"/>
      <c r="AB1899" s="3" t="str">
        <f ca="1"/>
        <v>T = 0.833333, k: 66, K: 0.012176, dCdT: 0.001421, d2CdK2: 77.113085, dProbdK: 76.239047, lVol: 0.006614, E[z|S]: 0.917914</v>
      </c>
    </row>
    <row r="1900" spans="9:28" x14ac:dyDescent="0.25">
      <c r="I1900" s="80"/>
      <c r="AB1900" s="3" t="str">
        <f ca="1"/>
        <v>T = 0.833333, k: 67, K: 0.012244, dCdT: 0.001426, d2CdK2: 77.606291, dProbdK: 77.480404, lVol: 0.006612, E[z|S]: 0.917060</v>
      </c>
    </row>
    <row r="1901" spans="9:28" x14ac:dyDescent="0.25">
      <c r="I1901" s="80"/>
      <c r="AB1901" s="3" t="str">
        <f ca="1"/>
        <v>T = 0.833333, k: 68, K: 0.012307, dCdT: 0.001431, d2CdK2: 78.073651, dProbdK: 80.056057, lVol: 0.006609, E[z|S]: 0.916222</v>
      </c>
    </row>
    <row r="1902" spans="9:28" x14ac:dyDescent="0.25">
      <c r="I1902" s="80"/>
      <c r="AB1902" s="3" t="str">
        <f ca="1"/>
        <v>T = 0.833333, k: 69, K: 0.012369, dCdT: 0.001436, d2CdK2: 78.504755, dProbdK: 79.510763, lVol: 0.006607, E[z|S]: 0.915382</v>
      </c>
    </row>
    <row r="1903" spans="9:28" x14ac:dyDescent="0.25">
      <c r="I1903" s="80"/>
      <c r="AB1903" s="3" t="str">
        <f ca="1"/>
        <v>T = 0.833333, k: 70, K: 0.012438, dCdT: 0.001441, d2CdK2: 79.073464, dProbdK: 78.024570, lVol: 0.006602, E[z|S]: 0.914398</v>
      </c>
    </row>
    <row r="1904" spans="9:28" x14ac:dyDescent="0.25">
      <c r="I1904" s="80"/>
      <c r="AB1904" s="3" t="str">
        <f ca="1"/>
        <v>T = 0.833333, k: 71, K: 0.012500, dCdT: 0.001445, d2CdK2: 79.627989, dProbdK: 83.037324, lVol: 0.006595, E[z|S]: 0.913469</v>
      </c>
    </row>
    <row r="1905" spans="9:28" x14ac:dyDescent="0.25">
      <c r="I1905" s="80"/>
      <c r="AB1905" s="3" t="str">
        <f ca="1"/>
        <v>T = 0.833333, k: 72, K: 0.012559, dCdT: 0.001449, d2CdK2: 80.140479, dProbdK: 81.767719, lVol: 0.006589, E[z|S]: 0.912608</v>
      </c>
    </row>
    <row r="1906" spans="9:28" x14ac:dyDescent="0.25">
      <c r="I1906" s="80"/>
      <c r="AB1906" s="3" t="str">
        <f ca="1"/>
        <v>T = 0.833333, k: 73, K: 0.012623, dCdT: 0.001453, d2CdK2: 80.610486, dProbdK: 80.990005, lVol: 0.006585, E[z|S]: 0.911703</v>
      </c>
    </row>
    <row r="1907" spans="9:28" x14ac:dyDescent="0.25">
      <c r="I1907" s="80"/>
      <c r="AB1907" s="3" t="str">
        <f ca="1"/>
        <v>T = 0.833333, k: 74, K: 0.012683, dCdT: 0.001456, d2CdK2: 81.060045, dProbdK: 81.207864, lVol: 0.006581, E[z|S]: 0.910830</v>
      </c>
    </row>
    <row r="1908" spans="9:28" x14ac:dyDescent="0.25">
      <c r="I1908" s="80"/>
      <c r="AB1908" s="3" t="str">
        <f ca="1"/>
        <v>T = 0.833333, k: 75, K: 0.012748, dCdT: 0.001460, d2CdK2: 81.518317, dProbdK: 81.580593, lVol: 0.006578, E[z|S]: 0.909920</v>
      </c>
    </row>
    <row r="1909" spans="9:28" x14ac:dyDescent="0.25">
      <c r="I1909" s="80"/>
      <c r="AB1909" s="3" t="str">
        <f ca="1"/>
        <v>T = 0.833333, k: 76, K: 0.012805, dCdT: 0.001463, d2CdK2: 81.911176, dProbdK: 82.684274, lVol: 0.006574, E[z|S]: 0.909159</v>
      </c>
    </row>
    <row r="1910" spans="9:28" x14ac:dyDescent="0.25">
      <c r="I1910" s="80"/>
      <c r="AB1910" s="3" t="str">
        <f ca="1"/>
        <v>T = 0.833333, k: 77, K: 0.012868, dCdT: 0.001466, d2CdK2: 82.290725, dProbdK: 83.277988, lVol: 0.006572, E[z|S]: 0.908333</v>
      </c>
    </row>
    <row r="1911" spans="9:28" x14ac:dyDescent="0.25">
      <c r="I1911" s="80"/>
      <c r="AB1911" s="3" t="str">
        <f ca="1"/>
        <v>T = 0.833333, k: 78, K: 0.012925, dCdT: 0.001469, d2CdK2: 82.600925, dProbdK: 81.886172, lVol: 0.006571, E[z|S]: 0.907630</v>
      </c>
    </row>
    <row r="1912" spans="9:28" x14ac:dyDescent="0.25">
      <c r="I1912" s="80"/>
      <c r="AB1912" s="3" t="str">
        <f ca="1"/>
        <v>T = 0.833333, k: 79, K: 0.012987, dCdT: 0.001472, d2CdK2: 82.877843, dProbdK: 81.962005, lVol: 0.006571, E[z|S]: 0.906867</v>
      </c>
    </row>
    <row r="1913" spans="9:28" x14ac:dyDescent="0.25">
      <c r="I1913" s="80"/>
      <c r="AB1913" s="3" t="str">
        <f ca="1"/>
        <v>T = 0.833333, k: 80, K: 0.013048, dCdT: 0.001474, d2CdK2: 83.133457, dProbdK: 83.985575, lVol: 0.006573, E[z|S]: 0.906079</v>
      </c>
    </row>
    <row r="1914" spans="9:28" x14ac:dyDescent="0.25">
      <c r="I1914" s="80"/>
      <c r="AB1914" s="3" t="str">
        <f ca="1"/>
        <v>T = 0.833333, k: 81, K: 0.013107, dCdT: 0.001476, d2CdK2: 83.296789, dProbdK: 84.042719, lVol: 0.006576, E[z|S]: 0.905314</v>
      </c>
    </row>
    <row r="1915" spans="9:28" x14ac:dyDescent="0.25">
      <c r="I1915" s="80"/>
      <c r="AB1915" s="3" t="str">
        <f ca="1"/>
        <v>T = 0.833333, k: 82, K: 0.013167, dCdT: 0.001478, d2CdK2: 83.491571, dProbdK: 83.887773, lVol: 0.006578, E[z|S]: 0.904596</v>
      </c>
    </row>
    <row r="1916" spans="9:28" x14ac:dyDescent="0.25">
      <c r="I1916" s="80"/>
      <c r="AB1916" s="3" t="str">
        <f ca="1"/>
        <v>T = 0.833333, k: 83, K: 0.013225, dCdT: 0.001480, d2CdK2: 83.656472, dProbdK: 85.892871, lVol: 0.006580, E[z|S]: 0.903994</v>
      </c>
    </row>
    <row r="1917" spans="9:28" x14ac:dyDescent="0.25">
      <c r="I1917" s="80"/>
      <c r="AB1917" s="3" t="str">
        <f ca="1"/>
        <v>T = 0.833333, k: 84, K: 0.013277, dCdT: 0.001481, d2CdK2: 83.719769, dProbdK: 86.208115, lVol: 0.006584, E[z|S]: 0.903440</v>
      </c>
    </row>
    <row r="1918" spans="9:28" x14ac:dyDescent="0.25">
      <c r="I1918" s="80"/>
      <c r="AB1918" s="3" t="str">
        <f ca="1"/>
        <v>T = 0.833333, k: 85, K: 0.013342, dCdT: 0.001482, d2CdK2: 83.784944, dProbdK: 84.394943, lVol: 0.006589, E[z|S]: 0.902824</v>
      </c>
    </row>
    <row r="1919" spans="9:28" x14ac:dyDescent="0.25">
      <c r="I1919" s="80"/>
      <c r="AB1919" s="3" t="str">
        <f ca="1"/>
        <v>T = 0.833333, k: 86, K: 0.013399, dCdT: 0.001483, d2CdK2: 83.802693, dProbdK: 82.391912, lVol: 0.006594, E[z|S]: 0.902313</v>
      </c>
    </row>
    <row r="1920" spans="9:28" x14ac:dyDescent="0.25">
      <c r="I1920" s="80"/>
      <c r="AB1920" s="3" t="str">
        <f ca="1"/>
        <v>T = 0.833333, k: 87, K: 0.013461, dCdT: 0.001484, d2CdK2: 83.813622, dProbdK: 82.712916, lVol: 0.006599, E[z|S]: 0.901819</v>
      </c>
    </row>
    <row r="1921" spans="9:28" x14ac:dyDescent="0.25">
      <c r="I1921" s="80"/>
      <c r="AB1921" s="3" t="str">
        <f ca="1"/>
        <v>T = 0.833333, k: 88, K: 0.013519, dCdT: 0.001485, d2CdK2: 83.874167, dProbdK: 82.373303, lVol: 0.006602, E[z|S]: 0.901390</v>
      </c>
    </row>
    <row r="1922" spans="9:28" x14ac:dyDescent="0.25">
      <c r="I1922" s="80"/>
      <c r="AB1922" s="3" t="str">
        <f ca="1"/>
        <v>T = 0.833333, k: 89, K: 0.013582, dCdT: 0.001486, d2CdK2: 83.918841, dProbdK: 83.341351, lVol: 0.006606, E[z|S]: 0.900984</v>
      </c>
    </row>
    <row r="1923" spans="9:28" x14ac:dyDescent="0.25">
      <c r="I1923" s="80"/>
      <c r="AB1923" s="3" t="str">
        <f ca="1"/>
        <v>T = 0.833333, k: 90, K: 0.013641, dCdT: 0.001487, d2CdK2: 83.916246, dProbdK: 82.872782, lVol: 0.006610, E[z|S]: 0.900683</v>
      </c>
    </row>
    <row r="1924" spans="9:28" x14ac:dyDescent="0.25">
      <c r="I1924" s="80"/>
      <c r="AB1924" s="3" t="str">
        <f ca="1"/>
        <v>T = 0.833333, k: 91, K: 0.013701, dCdT: 0.001488, d2CdK2: 83.987129, dProbdK: 82.865121, lVol: 0.006611, E[z|S]: 0.900372</v>
      </c>
    </row>
    <row r="1925" spans="9:28" x14ac:dyDescent="0.25">
      <c r="I1925" s="80"/>
      <c r="AB1925" s="3" t="str">
        <f ca="1"/>
        <v>T = 0.833333, k: 92, K: 0.013760, dCdT: 0.001489, d2CdK2: 84.041578, dProbdK: 83.107761, lVol: 0.006612, E[z|S]: 0.900117</v>
      </c>
    </row>
    <row r="1926" spans="9:28" x14ac:dyDescent="0.25">
      <c r="I1926" s="80"/>
      <c r="AB1926" s="3" t="str">
        <f ca="1"/>
        <v>T = 0.833333, k: 93, K: 0.013823, dCdT: 0.001489, d2CdK2: 84.119068, dProbdK: 86.749188, lVol: 0.006613, E[z|S]: 0.899871</v>
      </c>
    </row>
    <row r="1927" spans="9:28" x14ac:dyDescent="0.25">
      <c r="I1927" s="80"/>
      <c r="AB1927" s="3" t="str">
        <f ca="1"/>
        <v>T = 0.833333, k: 94, K: 0.013876, dCdT: 0.001490, d2CdK2: 84.153156, dProbdK: 90.902636, lVol: 0.006614, E[z|S]: 0.899670</v>
      </c>
    </row>
    <row r="1928" spans="9:28" x14ac:dyDescent="0.25">
      <c r="I1928" s="80"/>
      <c r="AB1928" s="3" t="str">
        <f ca="1"/>
        <v>T = 0.833333, k: 95, K: 0.013931, dCdT: 0.001490, d2CdK2: 84.116671, dProbdK: 84.812470, lVol: 0.006617, E[z|S]: 0.899484</v>
      </c>
    </row>
    <row r="1929" spans="9:28" x14ac:dyDescent="0.25">
      <c r="I1929" s="80"/>
      <c r="AB1929" s="3" t="str">
        <f ca="1"/>
        <v>T = 0.833333, k: 96, K: 0.013990, dCdT: 0.001490, d2CdK2: 83.976855, dProbdK: 84.579342, lVol: 0.006624, E[z|S]: 0.899306</v>
      </c>
    </row>
    <row r="1930" spans="9:28" x14ac:dyDescent="0.25">
      <c r="I1930" s="80"/>
      <c r="AB1930" s="3" t="str">
        <f ca="1"/>
        <v>T = 0.833333, k: 97, K: 0.014049, dCdT: 0.001490, d2CdK2: 83.904745, dProbdK: 83.467057, lVol: 0.006628, E[z|S]: 0.899105</v>
      </c>
    </row>
    <row r="1931" spans="9:28" x14ac:dyDescent="0.25">
      <c r="I1931" s="80"/>
      <c r="AB1931" s="3" t="str">
        <f ca="1"/>
        <v>T = 0.833333, k: 98, K: 0.014110, dCdT: 0.001490, d2CdK2: 83.862701, dProbdK: 80.921001, lVol: 0.006630, E[z|S]: 0.898940</v>
      </c>
    </row>
    <row r="1932" spans="9:28" x14ac:dyDescent="0.25">
      <c r="I1932" s="80"/>
      <c r="AB1932" s="3" t="str">
        <f ca="1"/>
        <v>T = 0.833333, k: 99, K: 0.014171, dCdT: 0.001489, d2CdK2: 83.835994, dProbdK: 83.200351, lVol: 0.006632, E[z|S]: 0.898782</v>
      </c>
    </row>
    <row r="1933" spans="9:28" x14ac:dyDescent="0.25">
      <c r="I1933" s="80"/>
      <c r="AB1933" s="3" t="str">
        <f ca="1"/>
        <v>T = 0.833333, k: 100, K: 0.014227, dCdT: 0.001489, d2CdK2: 83.816016, dProbdK: 87.314377, lVol: 0.006634, E[z|S]: 0.898646</v>
      </c>
    </row>
    <row r="1934" spans="9:28" x14ac:dyDescent="0.25">
      <c r="I1934" s="80"/>
      <c r="AB1934" s="3" t="str">
        <f ca="1"/>
        <v>T = 0.833333, k: 101, K: 0.014285, dCdT: 0.001489, d2CdK2: 83.756772, dProbdK: 84.480855, lVol: 0.006637, E[z|S]: 0.898496</v>
      </c>
    </row>
    <row r="1935" spans="9:28" x14ac:dyDescent="0.25">
      <c r="I1935" s="80"/>
      <c r="AB1935" s="3" t="str">
        <f ca="1"/>
        <v>T = 0.833333, k: 102, K: 0.014350, dCdT: 0.001489, d2CdK2: 83.731704, dProbdK: 84.045763, lVol: 0.006639, E[z|S]: 0.898249</v>
      </c>
    </row>
    <row r="1936" spans="9:28" x14ac:dyDescent="0.25">
      <c r="I1936" s="80"/>
      <c r="AB1936" s="3" t="str">
        <f ca="1"/>
        <v>T = 0.833333, k: 103, K: 0.014407, dCdT: 0.001489, d2CdK2: 83.769917, dProbdK: 84.412665, lVol: 0.006638, E[z|S]: 0.898097</v>
      </c>
    </row>
    <row r="1937" spans="9:28" x14ac:dyDescent="0.25">
      <c r="I1937" s="80"/>
      <c r="AB1937" s="3" t="str">
        <f ca="1"/>
        <v>T = 0.833333, k: 104, K: 0.014466, dCdT: 0.001488, d2CdK2: 83.740583, dProbdK: 85.129215, lVol: 0.006639, E[z|S]: 0.897955</v>
      </c>
    </row>
    <row r="1938" spans="9:28" x14ac:dyDescent="0.25">
      <c r="I1938" s="80"/>
      <c r="AB1938" s="3" t="str">
        <f ca="1"/>
        <v>T = 0.833333, k: 105, K: 0.014523, dCdT: 0.001488, d2CdK2: 83.691772, dProbdK: 84.749347, lVol: 0.006641, E[z|S]: 0.897811</v>
      </c>
    </row>
    <row r="1939" spans="9:28" x14ac:dyDescent="0.25">
      <c r="I1939" s="80"/>
      <c r="AB1939" s="3" t="str">
        <f ca="1"/>
        <v>T = 0.833333, k: 106, K: 0.014583, dCdT: 0.001487, d2CdK2: 83.601743, dProbdK: 79.768515, lVol: 0.006644, E[z|S]: 0.897781</v>
      </c>
    </row>
    <row r="1940" spans="9:28" x14ac:dyDescent="0.25">
      <c r="I1940" s="80"/>
      <c r="AB1940" s="3" t="str">
        <f ca="1"/>
        <v>T = 0.833333, k: 107, K: 0.014647, dCdT: 0.001487, d2CdK2: 83.535708, dProbdK: 81.320020, lVol: 0.006645, E[z|S]: 0.897805</v>
      </c>
    </row>
    <row r="1941" spans="9:28" x14ac:dyDescent="0.25">
      <c r="I1941" s="80"/>
      <c r="AB1941" s="3" t="str">
        <f ca="1"/>
        <v>T = 0.833333, k: 108, K: 0.014705, dCdT: 0.001486, d2CdK2: 83.466404, dProbdK: 83.368218, lVol: 0.006645, E[z|S]: 0.897918</v>
      </c>
    </row>
    <row r="1942" spans="9:28" x14ac:dyDescent="0.25">
      <c r="I1942" s="80"/>
      <c r="AB1942" s="3" t="str">
        <f ca="1"/>
        <v>T = 0.833333, k: 109, K: 0.014766, dCdT: 0.001485, d2CdK2: 83.459531, dProbdK: 84.962015, lVol: 0.006643, E[z|S]: 0.898049</v>
      </c>
    </row>
    <row r="1943" spans="9:28" x14ac:dyDescent="0.25">
      <c r="I1943" s="80"/>
      <c r="AB1943" s="3" t="str">
        <f ca="1"/>
        <v>T = 0.833333, k: 110, K: 0.014821, dCdT: 0.001484, d2CdK2: 83.376434, dProbdK: 85.566219, lVol: 0.006643, E[z|S]: 0.898203</v>
      </c>
    </row>
    <row r="1944" spans="9:28" x14ac:dyDescent="0.25">
      <c r="I1944" s="80"/>
      <c r="AB1944" s="3" t="str">
        <f ca="1"/>
        <v>T = 0.833333, k: 111, K: 0.014879, dCdT: 0.001483, d2CdK2: 83.230497, dProbdK: 82.485986, lVol: 0.006645, E[z|S]: 0.898384</v>
      </c>
    </row>
    <row r="1945" spans="9:28" x14ac:dyDescent="0.25">
      <c r="I1945" s="80"/>
      <c r="AB1945" s="3" t="str">
        <f ca="1"/>
        <v>T = 0.833333, k: 112, K: 0.014940, dCdT: 0.001482, d2CdK2: 83.101762, dProbdK: 83.659444, lVol: 0.006645, E[z|S]: 0.898674</v>
      </c>
    </row>
    <row r="1946" spans="9:28" x14ac:dyDescent="0.25">
      <c r="I1946" s="80"/>
      <c r="AB1946" s="3" t="str">
        <f ca="1"/>
        <v>T = 0.833333, k: 113, K: 0.014997, dCdT: 0.001480, d2CdK2: 82.910396, dProbdK: 87.324568, lVol: 0.006647, E[z|S]: 0.899004</v>
      </c>
    </row>
    <row r="1947" spans="9:28" x14ac:dyDescent="0.25">
      <c r="I1947" s="80"/>
      <c r="AB1947" s="3" t="str">
        <f ca="1"/>
        <v>T = 0.833333, k: 114, K: 0.015053, dCdT: 0.001478, d2CdK2: 82.634810, dProbdK: 85.777380, lVol: 0.006652, E[z|S]: 0.899293</v>
      </c>
    </row>
    <row r="1948" spans="9:28" x14ac:dyDescent="0.25">
      <c r="I1948" s="80"/>
      <c r="AB1948" s="3" t="str">
        <f ca="1"/>
        <v>T = 0.833333, k: 115, K: 0.015112, dCdT: 0.001476, d2CdK2: 82.280537, dProbdK: 84.645716, lVol: 0.006659, E[z|S]: 0.899613</v>
      </c>
    </row>
    <row r="1949" spans="9:28" x14ac:dyDescent="0.25">
      <c r="I1949" s="80"/>
      <c r="AB1949" s="3" t="str">
        <f ca="1"/>
        <v>T = 0.833333, k: 116, K: 0.015170, dCdT: 0.001474, d2CdK2: 81.884748, dProbdK: 83.326362, lVol: 0.006667, E[z|S]: 0.899944</v>
      </c>
    </row>
    <row r="1950" spans="9:28" x14ac:dyDescent="0.25">
      <c r="I1950" s="80"/>
      <c r="AB1950" s="3" t="str">
        <f ca="1"/>
        <v>T = 0.833333, k: 117, K: 0.015229, dCdT: 0.001471, d2CdK2: 81.436782, dProbdK: 83.299122, lVol: 0.006676, E[z|S]: 0.900323</v>
      </c>
    </row>
    <row r="1951" spans="9:28" x14ac:dyDescent="0.25">
      <c r="I1951" s="80"/>
      <c r="AB1951" s="3" t="str">
        <f ca="1"/>
        <v>T = 0.833333, k: 118, K: 0.015288, dCdT: 0.001468, d2CdK2: 80.973144, dProbdK: 83.230122, lVol: 0.006685, E[z|S]: 0.900774</v>
      </c>
    </row>
    <row r="1952" spans="9:28" x14ac:dyDescent="0.25">
      <c r="I1952" s="80"/>
      <c r="AB1952" s="3" t="str">
        <f ca="1"/>
        <v>T = 0.833333, k: 119, K: 0.015355, dCdT: 0.001465, d2CdK2: 80.457763, dProbdK: 78.042731, lVol: 0.006694, E[z|S]: 0.901410</v>
      </c>
    </row>
    <row r="1953" spans="9:28" x14ac:dyDescent="0.25">
      <c r="I1953" s="80"/>
      <c r="AB1953" s="3" t="str">
        <f ca="1"/>
        <v>T = 0.833333, k: 120, K: 0.015416, dCdT: 0.001462, d2CdK2: 79.977281, dProbdK: 77.425147, lVol: 0.006703, E[z|S]: 0.902039</v>
      </c>
    </row>
    <row r="1954" spans="9:28" x14ac:dyDescent="0.25">
      <c r="I1954" s="80"/>
      <c r="AB1954" s="3" t="str">
        <f ca="1"/>
        <v>T = 0.833333, k: 121, K: 0.015482, dCdT: 0.001458, d2CdK2: 79.514934, dProbdK: 80.234680, lVol: 0.006709, E[z|S]: 0.902742</v>
      </c>
    </row>
    <row r="1955" spans="9:28" x14ac:dyDescent="0.25">
      <c r="I1955" s="80"/>
      <c r="AB1955" s="3" t="str">
        <f ca="1"/>
        <v>T = 0.833333, k: 122, K: 0.015543, dCdT: 0.001455, d2CdK2: 79.074073, dProbdK: 80.860145, lVol: 0.006715, E[z|S]: 0.903447</v>
      </c>
    </row>
    <row r="1956" spans="9:28" x14ac:dyDescent="0.25">
      <c r="I1956" s="80"/>
      <c r="AB1956" s="3" t="str">
        <f ca="1"/>
        <v>T = 0.833333, k: 123, K: 0.015603, dCdT: 0.001452, d2CdK2: 78.617868, dProbdK: 81.119387, lVol: 0.006720, E[z|S]: 0.904229</v>
      </c>
    </row>
    <row r="1957" spans="9:28" x14ac:dyDescent="0.25">
      <c r="I1957" s="80"/>
      <c r="AB1957" s="3" t="str">
        <f ca="1"/>
        <v>T = 0.833333, k: 124, K: 0.015662, dCdT: 0.001448, d2CdK2: 78.130272, dProbdK: 81.667864, lVol: 0.006727, E[z|S]: 0.904969</v>
      </c>
    </row>
    <row r="1958" spans="9:28" x14ac:dyDescent="0.25">
      <c r="I1958" s="80"/>
      <c r="AB1958" s="3" t="str">
        <f ca="1"/>
        <v>T = 0.833333, k: 125, K: 0.015726, dCdT: 0.001444, d2CdK2: 77.533695, dProbdK: 75.034915, lVol: 0.006737, E[z|S]: 0.905782</v>
      </c>
    </row>
    <row r="1959" spans="9:28" x14ac:dyDescent="0.25">
      <c r="I1959" s="80"/>
      <c r="AB1959" s="3" t="str">
        <f ca="1"/>
        <v>T = 0.833333, k: 126, K: 0.015795, dCdT: 0.001439, d2CdK2: 76.965208, dProbdK: 76.113744, lVol: 0.006744, E[z|S]: 0.906806</v>
      </c>
    </row>
    <row r="1960" spans="9:28" x14ac:dyDescent="0.25">
      <c r="I1960" s="80"/>
      <c r="AB1960" s="3" t="str">
        <f ca="1"/>
        <v>T = 0.833333, k: 127, K: 0.015855, dCdT: 0.001435, d2CdK2: 76.537315, dProbdK: 76.873800, lVol: 0.006745, E[z|S]: 0.907782</v>
      </c>
    </row>
    <row r="1961" spans="9:28" x14ac:dyDescent="0.25">
      <c r="I1961" s="80"/>
      <c r="AB1961" s="3" t="str">
        <f ca="1"/>
        <v>T = 0.833333, k: 128, K: 0.015920, dCdT: 0.001430, d2CdK2: 76.030041, dProbdK: 77.339273, lVol: 0.006749, E[z|S]: 0.908820</v>
      </c>
    </row>
    <row r="1962" spans="9:28" x14ac:dyDescent="0.25">
      <c r="I1962" s="80"/>
      <c r="AB1962" s="3" t="str">
        <f ca="1"/>
        <v>T = 0.833333, k: 129, K: 0.015982, dCdT: 0.001425, d2CdK2: 75.578314, dProbdK: 74.566574, lVol: 0.006750, E[z|S]: 0.909841</v>
      </c>
    </row>
    <row r="1963" spans="9:28" x14ac:dyDescent="0.25">
      <c r="I1963" s="80"/>
      <c r="AB1963" s="3" t="str">
        <f ca="1"/>
        <v>T = 0.833333, k: 130, K: 0.016048, dCdT: 0.001420, d2CdK2: 75.097038, dProbdK: 73.314795, lVol: 0.006750, E[z|S]: 0.910987</v>
      </c>
    </row>
    <row r="1964" spans="9:28" x14ac:dyDescent="0.25">
      <c r="I1964" s="80"/>
      <c r="AB1964" s="3" t="str">
        <f ca="1"/>
        <v>T = 0.833333, k: 131, K: 0.016115, dCdT: 0.001414, d2CdK2: 74.566279, dProbdK: 73.303747, lVol: 0.006752, E[z|S]: 0.912249</v>
      </c>
    </row>
    <row r="1965" spans="9:28" x14ac:dyDescent="0.25">
      <c r="I1965" s="80"/>
      <c r="AB1965" s="3" t="str">
        <f ca="1"/>
        <v>T = 0.833333, k: 132, K: 0.016181, dCdT: 0.001409, d2CdK2: 73.971562, dProbdK: 74.285367, lVol: 0.006755, E[z|S]: 0.913577</v>
      </c>
    </row>
    <row r="1966" spans="9:28" x14ac:dyDescent="0.25">
      <c r="I1966" s="80"/>
      <c r="AB1966" s="3" t="str">
        <f ca="1"/>
        <v>T = 0.833333, k: 133, K: 0.016242, dCdT: 0.001403, d2CdK2: 73.340889, dProbdK: 76.650786, lVol: 0.006762, E[z|S]: 0.914812</v>
      </c>
    </row>
    <row r="1967" spans="9:28" x14ac:dyDescent="0.25">
      <c r="I1967" s="80"/>
      <c r="AB1967" s="3" t="str">
        <f ca="1"/>
        <v>T = 0.833333, k: 134, K: 0.016308, dCdT: 0.001397, d2CdK2: 72.606037, dProbdK: 70.185075, lVol: 0.006771, E[z|S]: 0.916179</v>
      </c>
    </row>
    <row r="1968" spans="9:28" x14ac:dyDescent="0.25">
      <c r="I1968" s="80"/>
      <c r="AB1968" s="3" t="str">
        <f ca="1"/>
        <v>T = 0.833333, k: 135, K: 0.016379, dCdT: 0.001390, d2CdK2: 71.850498, dProbdK: 68.192622, lVol: 0.006778, E[z|S]: 0.917691</v>
      </c>
    </row>
    <row r="1969" spans="9:28" x14ac:dyDescent="0.25">
      <c r="I1969" s="80"/>
      <c r="AB1969" s="3" t="str">
        <f ca="1"/>
        <v>T = 0.833333, k: 136, K: 0.016451, dCdT: 0.001383, d2CdK2: 71.140201, dProbdK: 69.593505, lVol: 0.006783, E[z|S]: 0.919272</v>
      </c>
    </row>
    <row r="1970" spans="9:28" x14ac:dyDescent="0.25">
      <c r="I1970" s="80"/>
      <c r="AB1970" s="3" t="str">
        <f ca="1"/>
        <v>T = 0.833333, k: 137, K: 0.016520, dCdT: 0.001376, d2CdK2: 70.469369, dProbdK: 72.766954, lVol: 0.006787, E[z|S]: 0.920851</v>
      </c>
    </row>
    <row r="1971" spans="9:28" x14ac:dyDescent="0.25">
      <c r="I1971" s="80"/>
      <c r="AB1971" s="3" t="str">
        <f ca="1"/>
        <v>T = 0.833333, k: 138, K: 0.016587, dCdT: 0.001369, d2CdK2: 69.698325, dProbdK: 72.611061, lVol: 0.006795, E[z|S]: 0.922609</v>
      </c>
    </row>
    <row r="1972" spans="9:28" x14ac:dyDescent="0.25">
      <c r="I1972" s="80"/>
      <c r="AB1972" s="3" t="str">
        <f ca="1"/>
        <v>T = 0.833333, k: 139, K: 0.016654, dCdT: 0.001362, d2CdK2: 68.877176, dProbdK: 72.495622, lVol: 0.006803, E[z|S]: 0.924510</v>
      </c>
    </row>
    <row r="1973" spans="9:28" x14ac:dyDescent="0.25">
      <c r="I1973" s="80"/>
      <c r="AB1973" s="3" t="str">
        <f ca="1"/>
        <v>T = 0.833333, k: 140, K: 0.016722, dCdT: 0.001355, d2CdK2: 67.995812, dProbdK: 71.620521, lVol: 0.006813, E[z|S]: 0.926479</v>
      </c>
    </row>
    <row r="1974" spans="9:28" x14ac:dyDescent="0.25">
      <c r="I1974" s="80"/>
      <c r="AB1974" s="3" t="str">
        <f ca="1"/>
        <v>T = 0.833333, k: 141, K: 0.016794, dCdT: 0.001346, d2CdK2: 67.053340, dProbdK: 65.059782, lVol: 0.006824, E[z|S]: 0.928664</v>
      </c>
    </row>
    <row r="1975" spans="9:28" x14ac:dyDescent="0.25">
      <c r="I1975" s="80"/>
      <c r="AB1975" s="3" t="str">
        <f ca="1"/>
        <v>T = 0.833333, k: 142, K: 0.016871, dCdT: 0.001337, d2CdK2: 66.091935, dProbdK: 62.101275, lVol: 0.006833, E[z|S]: 0.930972</v>
      </c>
    </row>
    <row r="1976" spans="9:28" x14ac:dyDescent="0.25">
      <c r="I1976" s="80"/>
      <c r="AB1976" s="3" t="str">
        <f ca="1"/>
        <v>T = 0.833333, k: 143, K: 0.016953, dCdT: 0.001328, d2CdK2: 65.210826, dProbdK: 64.406205, lVol: 0.006837, E[z|S]: 0.933442</v>
      </c>
    </row>
    <row r="1977" spans="9:28" x14ac:dyDescent="0.25">
      <c r="I1977" s="80"/>
      <c r="AB1977" s="3" t="str">
        <f ca="1"/>
        <v>T = 0.833333, k: 144, K: 0.017023, dCdT: 0.001320, d2CdK2: 64.512722, dProbdK: 66.675669, lVol: 0.006837, E[z|S]: 0.935568</v>
      </c>
    </row>
    <row r="1978" spans="9:28" x14ac:dyDescent="0.25">
      <c r="I1978" s="80"/>
      <c r="AB1978" s="3" t="str">
        <f ca="1"/>
        <v>T = 0.833333, k: 145, K: 0.017097, dCdT: 0.001311, d2CdK2: 63.766107, dProbdK: 63.298546, lVol: 0.006837, E[z|S]: 0.937944</v>
      </c>
    </row>
    <row r="1979" spans="9:28" x14ac:dyDescent="0.25">
      <c r="I1979" s="80"/>
      <c r="AB1979" s="3" t="str">
        <f ca="1"/>
        <v>T = 0.833333, k: 146, K: 0.017175, dCdT: 0.001302, d2CdK2: 62.950047, dProbdK: 62.854019, lVol: 0.006838, E[z|S]: 0.940548</v>
      </c>
    </row>
    <row r="1980" spans="9:28" x14ac:dyDescent="0.25">
      <c r="I1980" s="80"/>
      <c r="AB1980" s="3" t="str">
        <f ca="1"/>
        <v>T = 0.833333, k: 147, K: 0.017251, dCdT: 0.001293, d2CdK2: 62.098750, dProbdK: 60.628449, lVol: 0.006842, E[z|S]: 0.943046</v>
      </c>
    </row>
    <row r="1981" spans="9:28" x14ac:dyDescent="0.25">
      <c r="I1981" s="80"/>
      <c r="AB1981" s="3" t="str">
        <f ca="1"/>
        <v>T = 0.833333, k: 148, K: 0.017336, dCdT: 0.001283, d2CdK2: 61.195404, dProbdK: 58.437783, lVol: 0.006845, E[z|S]: 0.945886</v>
      </c>
    </row>
    <row r="1982" spans="9:28" x14ac:dyDescent="0.25">
      <c r="I1982" s="80"/>
      <c r="AB1982" s="3" t="str">
        <f ca="1"/>
        <v>T = 0.833333, k: 149, K: 0.017418, dCdT: 0.001273, d2CdK2: 60.469209, dProbdK: 60.628314, lVol: 0.006838, E[z|S]: 0.948826</v>
      </c>
    </row>
    <row r="1983" spans="9:28" x14ac:dyDescent="0.25">
      <c r="I1983" s="80"/>
      <c r="AB1983" s="3" t="str">
        <f ca="1"/>
        <v>T = 0.833333, k: 150, K: 0.017496, dCdT: 0.001264, d2CdK2: 59.807566, dProbdK: 61.494773, lVol: 0.006831, E[z|S]: 0.951672</v>
      </c>
    </row>
    <row r="1984" spans="9:28" x14ac:dyDescent="0.25">
      <c r="I1984" s="80"/>
      <c r="AB1984" s="3" t="str">
        <f ca="1"/>
        <v>T = 0.833333, k: 151, K: 0.017576, dCdT: 0.001254, d2CdK2: 59.069690, dProbdK: 61.280805, lVol: 0.006825, E[z|S]: 0.954607</v>
      </c>
    </row>
    <row r="1985" spans="9:28" x14ac:dyDescent="0.25">
      <c r="I1985" s="80"/>
      <c r="AB1985" s="3" t="str">
        <f ca="1"/>
        <v>T = 0.833333, k: 152, K: 0.017651, dCdT: 0.001244, d2CdK2: 58.288011, dProbdK: 58.645639, lVol: 0.006825, E[z|S]: 0.957318</v>
      </c>
    </row>
    <row r="1986" spans="9:28" x14ac:dyDescent="0.25">
      <c r="I1986" s="80"/>
      <c r="AB1986" s="3" t="str">
        <f ca="1"/>
        <v>T = 0.833333, k: 153, K: 0.017737, dCdT: 0.001233, d2CdK2: 57.336289, dProbdK: 57.671925, lVol: 0.006830, E[z|S]: 0.960328</v>
      </c>
    </row>
    <row r="1987" spans="9:28" x14ac:dyDescent="0.25">
      <c r="I1987" s="80"/>
      <c r="AB1987" s="3" t="str">
        <f ca="1"/>
        <v>T = 0.833333, k: 154, K: 0.017820, dCdT: 0.001222, d2CdK2: 56.347169, dProbdK: 55.984860, lVol: 0.006838, E[z|S]: 0.963209</v>
      </c>
    </row>
    <row r="1988" spans="9:28" x14ac:dyDescent="0.25">
      <c r="I1988" s="80"/>
      <c r="AB1988" s="3" t="str">
        <f ca="1"/>
        <v>T = 0.833333, k: 155, K: 0.017911, dCdT: 0.001210, d2CdK2: 55.286010, dProbdK: 52.366392, lVol: 0.006847, E[z|S]: 0.966353</v>
      </c>
    </row>
    <row r="1989" spans="9:28" x14ac:dyDescent="0.25">
      <c r="I1989" s="80"/>
      <c r="AB1989" s="3" t="str">
        <f ca="1"/>
        <v>T = 0.833333, k: 156, K: 0.018004, dCdT: 0.001198, d2CdK2: 54.257456, dProbdK: 53.019197, lVol: 0.006853, E[z|S]: 0.969760</v>
      </c>
    </row>
    <row r="1990" spans="9:28" x14ac:dyDescent="0.25">
      <c r="I1990" s="80"/>
      <c r="AB1990" s="3" t="str">
        <f ca="1"/>
        <v>T = 0.833333, k: 157, K: 0.018091, dCdT: 0.001187, d2CdK2: 53.421782, dProbdK: 53.281186, lVol: 0.006852, E[z|S]: 0.972859</v>
      </c>
    </row>
    <row r="1991" spans="9:28" x14ac:dyDescent="0.25">
      <c r="I1991" s="80"/>
      <c r="AB1991" s="3" t="str">
        <f ca="1"/>
        <v>T = 0.833333, k: 158, K: 0.018183, dCdT: 0.001175, d2CdK2: 52.527856, dProbdK: 52.041475, lVol: 0.006853, E[z|S]: 0.976053</v>
      </c>
    </row>
    <row r="1992" spans="9:28" x14ac:dyDescent="0.25">
      <c r="I1992" s="80"/>
      <c r="AB1992" s="3" t="str">
        <f ca="1"/>
        <v>T = 0.833333, k: 159, K: 0.018276, dCdT: 0.001163, d2CdK2: 51.681818, dProbdK: 51.415519, lVol: 0.006849, E[z|S]: 0.979410</v>
      </c>
    </row>
    <row r="1993" spans="9:28" x14ac:dyDescent="0.25">
      <c r="I1993" s="80"/>
      <c r="AB1993" s="3" t="str">
        <f ca="1"/>
        <v>T = 0.833333, k: 160, K: 0.018372, dCdT: 0.001151, d2CdK2: 50.912705, dProbdK: 51.046354, lVol: 0.006841, E[z|S]: 0.982717</v>
      </c>
    </row>
    <row r="1994" spans="9:28" x14ac:dyDescent="0.25">
      <c r="I1994" s="80"/>
      <c r="AB1994" s="3" t="str">
        <f ca="1"/>
        <v>T = 0.833333, k: 161, K: 0.018464, dCdT: 0.001139, d2CdK2: 50.269917, dProbdK: 47.819841, lVol: 0.006828, E[z|S]: 0.985667</v>
      </c>
    </row>
    <row r="1995" spans="9:28" x14ac:dyDescent="0.25">
      <c r="I1995" s="80"/>
      <c r="AB1995" s="3" t="str">
        <f ca="1"/>
        <v>T = 0.833333, k: 162, K: 0.018566, dCdT: 0.001125, d2CdK2: 49.596752, dProbdK: 46.906136, lVol: 0.006811, E[z|S]: 0.988989</v>
      </c>
    </row>
    <row r="1996" spans="9:28" x14ac:dyDescent="0.25">
      <c r="I1996" s="80"/>
      <c r="AB1996" s="3" t="str">
        <f ca="1"/>
        <v>T = 0.833333, k: 163, K: 0.018669, dCdT: 0.001112, d2CdK2: 49.091844, dProbdK: 48.739491, lVol: 0.006782, E[z|S]: 0.992402</v>
      </c>
    </row>
    <row r="1997" spans="9:28" x14ac:dyDescent="0.25">
      <c r="I1997" s="80"/>
      <c r="AB1997" s="3" t="str">
        <f ca="1"/>
        <v>T = 0.833333, k: 164, K: 0.018766, dCdT: 0.001100, d2CdK2: 48.630147, dProbdK: 49.777377, lVol: 0.006754, E[z|S]: 0.995688</v>
      </c>
    </row>
    <row r="1998" spans="9:28" x14ac:dyDescent="0.25">
      <c r="I1998" s="80"/>
      <c r="AB1998" s="3" t="str">
        <f ca="1"/>
        <v>T = 0.833333, k: 165, K: 0.018863, dCdT: 0.001087, d2CdK2: 48.032126, dProbdK: 49.856334, lVol: 0.006735, E[z|S]: 0.998855</v>
      </c>
    </row>
    <row r="1999" spans="9:28" x14ac:dyDescent="0.25">
      <c r="I1999" s="80"/>
      <c r="AB1999" s="3" t="str">
        <f ca="1"/>
        <v>T = 0.833333, k: 166, K: 0.018956, dCdT: 0.001074, d2CdK2: 47.267230, dProbdK: 47.372676, lVol: 0.006730, E[z|S]: 1.001544</v>
      </c>
    </row>
    <row r="2000" spans="9:28" x14ac:dyDescent="0.25">
      <c r="I2000" s="80"/>
      <c r="AB2000" s="3" t="str">
        <f ca="1"/>
        <v>T = 0.833333, k: 167, K: 0.019061, dCdT: 0.001059, d2CdK2: 46.402514, dProbdK: 46.303640, lVol: 0.006726, E[z|S]: 1.004459</v>
      </c>
    </row>
    <row r="2001" spans="9:28" x14ac:dyDescent="0.25">
      <c r="I2001" s="80"/>
      <c r="AB2001" s="3" t="str">
        <f ca="1"/>
        <v>T = 0.833333, k: 168, K: 0.019165, dCdT: 0.001044, d2CdK2: 45.487187, dProbdK: 45.900281, lVol: 0.006726, E[z|S]: 1.007363</v>
      </c>
    </row>
    <row r="2002" spans="9:28" x14ac:dyDescent="0.25">
      <c r="I2002" s="80"/>
      <c r="AB2002" s="3" t="str">
        <f ca="1"/>
        <v>T = 0.833333, k: 169, K: 0.019271, dCdT: 0.001029, d2CdK2: 44.481083, dProbdK: 45.469151, lVol: 0.006731, E[z|S]: 1.010420</v>
      </c>
    </row>
    <row r="2003" spans="9:28" x14ac:dyDescent="0.25">
      <c r="I2003" s="80"/>
      <c r="AB2003" s="3" t="str">
        <f ca="1"/>
        <v>T = 0.833333, k: 170, K: 0.019375, dCdT: 0.001013, d2CdK2: 43.348955, dProbdK: 44.094117, lVol: 0.006746, E[z|S]: 1.013436</v>
      </c>
    </row>
    <row r="2004" spans="9:28" x14ac:dyDescent="0.25">
      <c r="I2004" s="80"/>
      <c r="AB2004" s="3" t="str">
        <f ca="1"/>
        <v>T = 0.833333, k: 171, K: 0.019491, dCdT: 0.000995, d2CdK2: 41.993438, dProbdK: 40.336857, lVol: 0.006772, E[z|S]: 1.016648</v>
      </c>
    </row>
    <row r="2005" spans="9:28" x14ac:dyDescent="0.25">
      <c r="I2005" s="80"/>
      <c r="AB2005" s="3" t="str">
        <f ca="1"/>
        <v>T = 0.833333, k: 172, K: 0.019610, dCdT: 0.000977, d2CdK2: 40.558719, dProbdK: 40.371732, lVol: 0.006804, E[z|S]: 1.020041</v>
      </c>
    </row>
    <row r="2006" spans="9:28" x14ac:dyDescent="0.25">
      <c r="I2006" s="80"/>
      <c r="AB2006" s="3" t="str">
        <f ca="1"/>
        <v>T = 0.833333, k: 173, K: 0.019728, dCdT: 0.000959, d2CdK2: 39.361202, dProbdK: 40.390155, lVol: 0.006819, E[z|S]: 1.023426</v>
      </c>
    </row>
    <row r="2007" spans="9:28" x14ac:dyDescent="0.25">
      <c r="I2007" s="80"/>
      <c r="AB2007" s="3" t="str">
        <f ca="1"/>
        <v>T = 0.833333, k: 174, K: 0.019850, dCdT: 0.000940, d2CdK2: 38.120018, dProbdK: 38.513345, lVol: 0.006837, E[z|S]: 1.026965</v>
      </c>
    </row>
    <row r="2008" spans="9:28" x14ac:dyDescent="0.25">
      <c r="I2008" s="80"/>
      <c r="AB2008" s="3" t="str">
        <f ca="1"/>
        <v>T = 0.833333, k: 175, K: 0.019980, dCdT: 0.000919, d2CdK2: 36.855492, dProbdK: 35.191880, lVol: 0.006850, E[z|S]: 1.031124</v>
      </c>
    </row>
    <row r="2009" spans="9:28" x14ac:dyDescent="0.25">
      <c r="I2009" s="80"/>
      <c r="AB2009" s="3" t="str">
        <f ca="1"/>
        <v>T = 0.833333, k: 176, K: 0.020121, dCdT: 0.000897, d2CdK2: 35.515595, dProbdK: 35.205514, lVol: 0.006861, E[z|S]: 1.036118</v>
      </c>
    </row>
    <row r="2010" spans="9:28" x14ac:dyDescent="0.25">
      <c r="I2010" s="80"/>
      <c r="AB2010" s="3" t="str">
        <f ca="1"/>
        <v>T = 0.833333, k: 177, K: 0.020252, dCdT: 0.000877, d2CdK2: 34.247050, dProbdK: 34.289565, lVol: 0.006876, E[z|S]: 1.040806</v>
      </c>
    </row>
    <row r="2011" spans="9:28" x14ac:dyDescent="0.25">
      <c r="I2011" s="80"/>
      <c r="AB2011" s="3" t="str">
        <f ca="1"/>
        <v>T = 0.833333, k: 178, K: 0.020393, dCdT: 0.000855, d2CdK2: 32.897706, dProbdK: 34.110130, lVol: 0.006896, E[z|S]: 1.045719</v>
      </c>
    </row>
    <row r="2012" spans="9:28" x14ac:dyDescent="0.25">
      <c r="I2012" s="80"/>
      <c r="AB2012" s="3" t="str">
        <f ca="1"/>
        <v>T = 0.833333, k: 179, K: 0.020532, dCdT: 0.000834, d2CdK2: 31.486366, dProbdK: 34.001225, lVol: 0.006925, E[z|S]: 1.050831</v>
      </c>
    </row>
    <row r="2013" spans="9:28" x14ac:dyDescent="0.25">
      <c r="I2013" s="80"/>
      <c r="AB2013" s="3" t="str">
        <f ca="1"/>
        <v>T = 0.833333, k: 180, K: 0.020683, dCdT: 0.000810, d2CdK2: 30.007887, dProbdK: 30.013879, lVol: 0.006955, E[z|S]: 1.056603</v>
      </c>
    </row>
    <row r="2014" spans="9:28" x14ac:dyDescent="0.25">
      <c r="I2014" s="80"/>
      <c r="AB2014" s="3" t="str">
        <f ca="1"/>
        <v>T = 0.833333, k: 181, K: 0.020853, dCdT: 0.000784, d2CdK2: 28.389846, dProbdK: 26.556946, lVol: 0.006987, E[z|S]: 1.063830</v>
      </c>
    </row>
    <row r="2015" spans="9:28" x14ac:dyDescent="0.25">
      <c r="I2015" s="80"/>
      <c r="AB2015" s="3" t="str">
        <f ca="1"/>
        <v>T = 0.833333, k: 182, K: 0.021049, dCdT: 0.000756, d2CdK2: 26.931559, dProbdK: 26.328463, lVol: 0.006986, E[z|S]: 1.072333</v>
      </c>
    </row>
    <row r="2016" spans="9:28" x14ac:dyDescent="0.25">
      <c r="I2016" s="80"/>
      <c r="AB2016" s="3" t="str">
        <f ca="1"/>
        <v>T = 0.833333, k: 183, K: 0.021213, dCdT: 0.000733, d2CdK2: 25.951020, dProbdK: 24.818871, lVol: 0.006961, E[z|S]: 1.079584</v>
      </c>
    </row>
    <row r="2017" spans="9:28" x14ac:dyDescent="0.25">
      <c r="I2017" s="80"/>
      <c r="AB2017" s="3" t="str">
        <f ca="1"/>
        <v>T = 0.833333, k: 184, K: 0.021409, dCdT: 0.000706, d2CdK2: 24.875182, dProbdK: 24.701902, lVol: 0.006915, E[z|S]: 1.089206</v>
      </c>
    </row>
    <row r="2018" spans="9:28" x14ac:dyDescent="0.25">
      <c r="I2018" s="80"/>
      <c r="AB2018" s="3" t="str">
        <f ca="1"/>
        <v>T = 0.833333, k: 185, K: 0.021600, dCdT: 0.000680, d2CdK2: 23.832977, dProbdK: 23.536098, lVol: 0.006876, E[z|S]: 1.098688</v>
      </c>
    </row>
    <row r="2019" spans="9:28" x14ac:dyDescent="0.25">
      <c r="I2019" s="80"/>
      <c r="AB2019" s="3" t="str">
        <f ca="1"/>
        <v>T = 0.833333, k: 186, K: 0.021803, dCdT: 0.000653, d2CdK2: 22.663187, dProbdK: 23.245370, lVol: 0.006847, E[z|S]: 1.108796</v>
      </c>
    </row>
    <row r="2020" spans="9:28" x14ac:dyDescent="0.25">
      <c r="I2020" s="80"/>
      <c r="AB2020" s="3" t="str">
        <f ca="1"/>
        <v>T = 0.833333, k: 187, K: 0.022005, dCdT: 0.000627, d2CdK2: 21.443136, dProbdK: 22.963986, lVol: 0.006833, E[z|S]: 1.118966</v>
      </c>
    </row>
    <row r="2021" spans="9:28" x14ac:dyDescent="0.25">
      <c r="I2021" s="80"/>
      <c r="AB2021" s="3" t="str">
        <f ca="1"/>
        <v>T = 0.833333, k: 188, K: 0.022259, dCdT: 0.000595, d2CdK2: 20.035032, dProbdK: 20.067294, lVol: 0.006813, E[z|S]: 1.130890</v>
      </c>
    </row>
    <row r="2022" spans="9:28" x14ac:dyDescent="0.25">
      <c r="I2022" s="80"/>
      <c r="AB2022" s="3" t="str">
        <f ca="1"/>
        <v>T = 0.833333, k: 189, K: 0.022486, dCdT: 0.000567, d2CdK2: 18.867156, dProbdK: 19.602002, lVol: 0.006800, E[z|S]: 1.140464</v>
      </c>
    </row>
    <row r="2023" spans="9:28" x14ac:dyDescent="0.25">
      <c r="I2023" s="80"/>
      <c r="AB2023" s="3" t="str">
        <f ca="1"/>
        <v>T = 0.833333, k: 190, K: 0.022741, dCdT: 0.000537, d2CdK2: 17.439754, dProbdK: 17.098295, lVol: 0.006816, E[z|S]: 1.150820</v>
      </c>
    </row>
    <row r="2024" spans="9:28" x14ac:dyDescent="0.25">
      <c r="I2024" s="80"/>
      <c r="AB2024" s="3" t="str">
        <f ca="1"/>
        <v>T = 0.833333, k: 191, K: 0.023027, dCdT: 0.000503, d2CdK2: 15.893114, dProbdK: 15.708588, lVol: 0.006851, E[z|S]: 1.161568</v>
      </c>
    </row>
    <row r="2025" spans="9:28" x14ac:dyDescent="0.25">
      <c r="I2025" s="80"/>
      <c r="AB2025" s="3" t="str">
        <f ca="1"/>
        <v>T = 0.833333, k: 192, K: 0.023337, dCdT: 0.000469, d2CdK2: 14.303775, dProbdK: 14.512953, lVol: 0.006908, E[z|S]: 1.172479</v>
      </c>
    </row>
    <row r="2026" spans="9:28" x14ac:dyDescent="0.25">
      <c r="I2026" s="80"/>
      <c r="AB2026" s="3" t="str">
        <f ca="1"/>
        <v>T = 0.833333, k: 193, K: 0.023684, dCdT: 0.000432, d2CdK2: 12.864122, dProbdK: 12.103736, lVol: 0.006916, E[z|S]: 1.185654</v>
      </c>
    </row>
    <row r="2027" spans="9:28" x14ac:dyDescent="0.25">
      <c r="I2027" s="80"/>
      <c r="AB2027" s="3" t="str">
        <f ca="1"/>
        <v>T = 0.833333, k: 194, K: 0.024092, dCdT: 0.000393, d2CdK2: 11.715123, dProbdK: 11.763375, lVol: 0.006822, E[z|S]: 1.201109</v>
      </c>
    </row>
    <row r="2028" spans="9:28" x14ac:dyDescent="0.25">
      <c r="I2028" s="80"/>
      <c r="AB2028" s="3" t="str">
        <f ca="1"/>
        <v>T = 0.833333, k: 195, K: 0.024471, dCdT: 0.000358, d2CdK2: 10.469217, dProbdK: 11.039952, lVol: 0.006792, E[z|S]: 1.217654</v>
      </c>
    </row>
    <row r="2029" spans="9:28" x14ac:dyDescent="0.25">
      <c r="I2029" s="80"/>
      <c r="AB2029" s="3" t="str">
        <f ca="1"/>
        <v>T = 0.833333, k: 196, K: 0.024985, dCdT: 0.000313, d2CdK2: 8.561041, dProbdK: 8.153392, lVol: 0.006873, E[z|S]: 1.244661</v>
      </c>
    </row>
    <row r="2030" spans="9:28" x14ac:dyDescent="0.25">
      <c r="I2030" s="80"/>
      <c r="AB2030" s="3" t="str">
        <f ca="1"/>
        <v>T = 0.833333, k: 197, K: 0.025591, dCdT: 0.000265, d2CdK2: 6.612588, dProbdK: 6.752217, lVol: 0.006963, E[z|S]: 1.286714</v>
      </c>
    </row>
    <row r="2031" spans="9:28" x14ac:dyDescent="0.25">
      <c r="I2031" s="80"/>
      <c r="AB2031" s="3" t="str">
        <f ca="1"/>
        <v>T = 0.833333, k: 198, K: 0.026390, dCdT: 0.000213, d2CdK2: 5.029386, dProbdK: 4.955982, lVol: 0.006820, E[z|S]: 1.349915</v>
      </c>
    </row>
    <row r="2032" spans="9:28" x14ac:dyDescent="0.25">
      <c r="I2032" s="80"/>
      <c r="AB2032" s="3" t="str">
        <f ca="1"/>
        <v>T = 0.833333, k: 199, K: 0.027472, dCdT: 0.000158, d2CdK2: 3.780387, dProbdK: 4.122252, lVol: 0.006413, E[z|S]: 1.426789</v>
      </c>
    </row>
    <row r="2033" spans="9:28" x14ac:dyDescent="0.25">
      <c r="I2033" s="80"/>
      <c r="AB2033" s="3" t="str">
        <f ca="1"/>
        <v>T = 0.833333, k: 200, K: 0.029230, dCdT: 0.000093, d2CdK2: 1.920896, dProbdK: 2.929385, lVol: 0.006700, E[z|S]: 1.472382</v>
      </c>
    </row>
    <row r="2034" spans="9:28" x14ac:dyDescent="0.25">
      <c r="I2034" s="80"/>
      <c r="AB2034" s="3" t="str">
        <f ca="1"/>
        <v>T = 0.916667, fixingDate = 42268, swapRate = 0.014395, annuity = 9.438225</v>
      </c>
    </row>
    <row r="2035" spans="9:28" x14ac:dyDescent="0.25">
      <c r="I2035" s="80"/>
      <c r="AB2035" s="3" t="str">
        <f ca="1"/>
        <v>T = 0.916667, k: 0, K: 0.000495, dCdT: 0.000101, d2CdK2: 2.877947, dProbdK: 3.934037, lVol: 0.005400, E[z|S]: 1.550781</v>
      </c>
    </row>
    <row r="2036" spans="9:28" x14ac:dyDescent="0.25">
      <c r="I2036" s="80"/>
      <c r="AB2036" s="3" t="str">
        <f ca="1"/>
        <v>T = 0.916667, k: 1, K: 0.001957, dCdT: 0.000164, d2CdK2: 4.658743, dProbdK: 5.351512, lVol: 0.005782, E[z|S]: 1.450550</v>
      </c>
    </row>
    <row r="2037" spans="9:28" x14ac:dyDescent="0.25">
      <c r="I2037" s="80"/>
      <c r="AB2037" s="3" t="str">
        <f ca="1"/>
        <v>T = 0.916667, k: 2, K: 0.002929, dCdT: 0.000225, d2CdK2: 7.384864, dProbdK: 7.496706, lVol: 0.005677, E[z|S]: 1.374764</v>
      </c>
    </row>
    <row r="2038" spans="9:28" x14ac:dyDescent="0.25">
      <c r="I2038" s="80"/>
      <c r="AB2038" s="3" t="str">
        <f ca="1"/>
        <v>T = 0.916667, k: 3, K: 0.003533, dCdT: 0.000270, d2CdK2: 9.377695, dProbdK: 9.656016, lVol: 0.005723, E[z|S]: 1.326173</v>
      </c>
    </row>
    <row r="2039" spans="9:28" x14ac:dyDescent="0.25">
      <c r="I2039" s="80"/>
      <c r="AB2039" s="3" t="str">
        <f ca="1"/>
        <v>T = 0.916667, k: 4, K: 0.004065, dCdT: 0.000313, d2CdK2: 10.763262, dProbdK: 10.281444, lVol: 0.005930, E[z|S]: 1.286702</v>
      </c>
    </row>
    <row r="2040" spans="9:28" x14ac:dyDescent="0.25">
      <c r="I2040" s="80"/>
      <c r="AB2040" s="3" t="str">
        <f ca="1"/>
        <v>T = 0.916667, k: 5, K: 0.004537, dCdT: 0.000357, d2CdK2: 12.972299, dProbdK: 13.240981, lVol: 0.005923, E[z|S]: 1.252294</v>
      </c>
    </row>
    <row r="2041" spans="9:28" x14ac:dyDescent="0.25">
      <c r="I2041" s="80"/>
      <c r="AB2041" s="3" t="str">
        <f ca="1"/>
        <v>T = 0.916667, k: 6, K: 0.004899, dCdT: 0.000393, d2CdK2: 14.926038, dProbdK: 15.041733, lVol: 0.005906, E[z|S]: 1.228188</v>
      </c>
    </row>
    <row r="2042" spans="9:28" x14ac:dyDescent="0.25">
      <c r="I2042" s="80"/>
      <c r="AB2042" s="3" t="str">
        <f ca="1"/>
        <v>T = 0.916667, k: 7, K: 0.005240, dCdT: 0.000428, d2CdK2: 16.417865, dProbdK: 16.651029, lVol: 0.005987, E[z|S]: 1.205593</v>
      </c>
    </row>
    <row r="2043" spans="9:28" x14ac:dyDescent="0.25">
      <c r="I2043" s="80"/>
      <c r="AB2043" s="3" t="str">
        <f ca="1"/>
        <v>T = 0.916667, k: 8, K: 0.005538, dCdT: 0.000459, d2CdK2: 17.755100, dProbdK: 17.408983, lVol: 0.006062, E[z|S]: 1.186658</v>
      </c>
    </row>
    <row r="2044" spans="9:28" x14ac:dyDescent="0.25">
      <c r="I2044" s="80"/>
      <c r="AB2044" s="3" t="str">
        <f ca="1"/>
        <v>T = 0.916667, k: 9, K: 0.005845, dCdT: 0.000494, d2CdK2: 19.413687, dProbdK: 18.561292, lVol: 0.006108, E[z|S]: 1.167959</v>
      </c>
    </row>
    <row r="2045" spans="9:28" x14ac:dyDescent="0.25">
      <c r="I2045" s="80"/>
      <c r="AB2045" s="3" t="str">
        <f ca="1"/>
        <v>T = 0.916667, k: 10, K: 0.006093, dCdT: 0.000523, d2CdK2: 20.842388, dProbdK: 21.895138, lVol: 0.006147, E[z|S]: 1.152966</v>
      </c>
    </row>
    <row r="2046" spans="9:28" x14ac:dyDescent="0.25">
      <c r="I2046" s="80"/>
      <c r="AB2046" s="3" t="str">
        <f ca="1"/>
        <v>T = 0.916667, k: 11, K: 0.006331, dCdT: 0.000552, d2CdK2: 22.134854, dProbdK: 22.107232, lVol: 0.006204, E[z|S]: 1.138772</v>
      </c>
    </row>
    <row r="2047" spans="9:28" x14ac:dyDescent="0.25">
      <c r="I2047" s="80"/>
      <c r="AB2047" s="3" t="str">
        <f ca="1"/>
        <v>T = 0.916667, k: 12, K: 0.006563, dCdT: 0.000582, d2CdK2: 23.224397, dProbdK: 23.043396, lVol: 0.006288, E[z|S]: 1.125401</v>
      </c>
    </row>
    <row r="2048" spans="9:28" x14ac:dyDescent="0.25">
      <c r="I2048" s="80"/>
      <c r="AB2048" s="3" t="str">
        <f ca="1"/>
        <v>T = 0.916667, k: 13, K: 0.006779, dCdT: 0.000610, d2CdK2: 24.497466, dProbdK: 24.637364, lVol: 0.006339, E[z|S]: 1.113059</v>
      </c>
    </row>
    <row r="2049" spans="9:28" x14ac:dyDescent="0.25">
      <c r="I2049" s="80"/>
      <c r="AB2049" s="3" t="str">
        <f ca="1"/>
        <v>T = 0.916667, k: 14, K: 0.006988, dCdT: 0.000639, d2CdK2: 26.150681, dProbdK: 24.733638, lVol: 0.006343, E[z|S]: 1.101697</v>
      </c>
    </row>
    <row r="2050" spans="9:28" x14ac:dyDescent="0.25">
      <c r="I2050" s="80"/>
      <c r="AB2050" s="3" t="str">
        <f ca="1"/>
        <v>T = 0.916667, k: 15, K: 0.007202, dCdT: 0.000670, d2CdK2: 28.275795, dProbdK: 24.848142, lVol: 0.006315, E[z|S]: 1.089816</v>
      </c>
    </row>
    <row r="2051" spans="9:28" x14ac:dyDescent="0.25">
      <c r="I2051" s="80"/>
      <c r="AB2051" s="3" t="str">
        <f ca="1"/>
        <v>T = 0.916667, k: 16, K: 0.007377, dCdT: 0.000697, d2CdK2: 30.327747, dProbdK: 33.843229, lVol: 0.006272, E[z|S]: 1.080721</v>
      </c>
    </row>
    <row r="2052" spans="9:28" x14ac:dyDescent="0.25">
      <c r="I2052" s="80"/>
      <c r="AB2052" s="3" t="str">
        <f ca="1"/>
        <v>T = 0.916667, k: 17, K: 0.007528, dCdT: 0.000720, d2CdK2: 31.871454, dProbdK: 34.400127, lVol: 0.006260, E[z|S]: 1.073429</v>
      </c>
    </row>
    <row r="2053" spans="9:28" x14ac:dyDescent="0.25">
      <c r="I2053" s="80"/>
      <c r="AB2053" s="3" t="str">
        <f ca="1"/>
        <v>T = 0.916667, k: 18, K: 0.007678, dCdT: 0.000742, d2CdK2: 33.245663, dProbdK: 34.400291, lVol: 0.006263, E[z|S]: 1.066499</v>
      </c>
    </row>
    <row r="2054" spans="9:28" x14ac:dyDescent="0.25">
      <c r="I2054" s="80"/>
      <c r="AB2054" s="3" t="str">
        <f ca="1"/>
        <v>T = 0.916667, k: 19, K: 0.007838, dCdT: 0.000765, d2CdK2: 34.640208, dProbdK: 33.963400, lVol: 0.006275, E[z|S]: 1.059277</v>
      </c>
    </row>
    <row r="2055" spans="9:28" x14ac:dyDescent="0.25">
      <c r="I2055" s="80"/>
      <c r="AB2055" s="3" t="str">
        <f ca="1"/>
        <v>T = 0.916667, k: 20, K: 0.007972, dCdT: 0.000785, d2CdK2: 35.601412, dProbdK: 34.751460, lVol: 0.006301, E[z|S]: 1.053631</v>
      </c>
    </row>
    <row r="2056" spans="9:28" x14ac:dyDescent="0.25">
      <c r="I2056" s="80"/>
      <c r="AB2056" s="3" t="str">
        <f ca="1"/>
        <v>T = 0.916667, k: 21, K: 0.008131, dCdT: 0.000808, d2CdK2: 36.616618, dProbdK: 35.080695, lVol: 0.006346, E[z|S]: 1.046646</v>
      </c>
    </row>
    <row r="2057" spans="9:28" x14ac:dyDescent="0.25">
      <c r="I2057" s="80"/>
      <c r="AB2057" s="3" t="str">
        <f ca="1"/>
        <v>T = 0.916667, k: 22, K: 0.008273, dCdT: 0.000829, d2CdK2: 37.587643, dProbdK: 38.195593, lVol: 0.006383, E[z|S]: 1.040486</v>
      </c>
    </row>
    <row r="2058" spans="9:28" x14ac:dyDescent="0.25">
      <c r="I2058" s="80"/>
      <c r="AB2058" s="3" t="str">
        <f ca="1"/>
        <v>T = 0.916667, k: 23, K: 0.008404, dCdT: 0.000848, d2CdK2: 38.630130, dProbdK: 40.407629, lVol: 0.006405, E[z|S]: 1.034798</v>
      </c>
    </row>
    <row r="2059" spans="9:28" x14ac:dyDescent="0.25">
      <c r="I2059" s="80"/>
      <c r="AB2059" s="3" t="str">
        <f ca="1"/>
        <v>T = 0.916667, k: 24, K: 0.008530, dCdT: 0.000867, d2CdK2: 39.645571, dProbdK: 40.187012, lVol: 0.006423, E[z|S]: 1.029494</v>
      </c>
    </row>
    <row r="2060" spans="9:28" x14ac:dyDescent="0.25">
      <c r="I2060" s="80"/>
      <c r="AB2060" s="3" t="str">
        <f ca="1"/>
        <v>T = 0.916667, k: 25, K: 0.008659, dCdT: 0.000886, d2CdK2: 40.824253, dProbdK: 40.282140, lVol: 0.006431, E[z|S]: 1.024249</v>
      </c>
    </row>
    <row r="2061" spans="9:28" x14ac:dyDescent="0.25">
      <c r="I2061" s="80"/>
      <c r="AB2061" s="3" t="str">
        <f ca="1"/>
        <v>T = 0.916667, k: 26, K: 0.008785, dCdT: 0.000905, d2CdK2: 42.206159, dProbdK: 41.278875, lVol: 0.006423, E[z|S]: 1.019362</v>
      </c>
    </row>
    <row r="2062" spans="9:28" x14ac:dyDescent="0.25">
      <c r="I2062" s="80"/>
      <c r="AB2062" s="3" t="str">
        <f ca="1"/>
        <v>T = 0.916667, k: 27, K: 0.008908, dCdT: 0.000923, d2CdK2: 43.691500, dProbdK: 41.872974, lVol: 0.006406, E[z|S]: 1.014813</v>
      </c>
    </row>
    <row r="2063" spans="9:28" x14ac:dyDescent="0.25">
      <c r="I2063" s="80"/>
      <c r="AB2063" s="3" t="str">
        <f ca="1"/>
        <v>T = 0.916667, k: 28, K: 0.009029, dCdT: 0.000942, d2CdK2: 45.198615, dProbdK: 43.339989, lVol: 0.006388, E[z|S]: 1.010454</v>
      </c>
    </row>
    <row r="2064" spans="9:28" x14ac:dyDescent="0.25">
      <c r="I2064" s="80"/>
      <c r="AB2064" s="3" t="str">
        <f ca="1"/>
        <v>T = 0.916667, k: 29, K: 0.009141, dCdT: 0.000958, d2CdK2: 46.534303, dProbdK: 46.371729, lVol: 0.006377, E[z|S]: 1.006489</v>
      </c>
    </row>
    <row r="2065" spans="9:28" x14ac:dyDescent="0.25">
      <c r="I2065" s="80"/>
      <c r="AB2065" s="3" t="str">
        <f ca="1"/>
        <v>T = 0.916667, k: 30, K: 0.009249, dCdT: 0.000975, d2CdK2: 47.729165, dProbdK: 49.574922, lVol: 0.006373, E[z|S]: 1.002656</v>
      </c>
    </row>
    <row r="2066" spans="9:28" x14ac:dyDescent="0.25">
      <c r="I2066" s="80"/>
      <c r="AB2066" s="3" t="str">
        <f ca="1"/>
        <v>T = 0.916667, k: 31, K: 0.009348, dCdT: 0.000989, d2CdK2: 48.771661, dProbdK: 50.559061, lVol: 0.006375, E[z|S]: 0.998954</v>
      </c>
    </row>
    <row r="2067" spans="9:28" x14ac:dyDescent="0.25">
      <c r="I2067" s="80"/>
      <c r="AB2067" s="3" t="str">
        <f ca="1"/>
        <v>T = 0.916667, k: 32, K: 0.009450, dCdT: 0.001003, d2CdK2: 49.765079, dProbdK: 50.830285, lVol: 0.006381, E[z|S]: 0.995128</v>
      </c>
    </row>
    <row r="2068" spans="9:28" x14ac:dyDescent="0.25">
      <c r="I2068" s="80"/>
      <c r="AB2068" s="3" t="str">
        <f ca="1"/>
        <v>T = 0.916667, k: 33, K: 0.009548, dCdT: 0.001016, d2CdK2: 50.613443, dProbdK: 52.735867, lVol: 0.006391, E[z|S]: 0.991596</v>
      </c>
    </row>
    <row r="2069" spans="9:28" x14ac:dyDescent="0.25">
      <c r="I2069" s="80"/>
      <c r="AB2069" s="3" t="str">
        <f ca="1"/>
        <v>T = 0.916667, k: 34, K: 0.009643, dCdT: 0.001029, d2CdK2: 51.301042, dProbdK: 51.366696, lVol: 0.006408, E[z|S]: 0.988216</v>
      </c>
    </row>
    <row r="2070" spans="9:28" x14ac:dyDescent="0.25">
      <c r="I2070" s="80"/>
      <c r="AB2070" s="3" t="str">
        <f ca="1"/>
        <v>T = 0.916667, k: 35, K: 0.009743, dCdT: 0.001041, d2CdK2: 52.005574, dProbdK: 50.921191, lVol: 0.006428, E[z|S]: 0.984502</v>
      </c>
    </row>
    <row r="2071" spans="9:28" x14ac:dyDescent="0.25">
      <c r="I2071" s="80"/>
      <c r="AB2071" s="3" t="str">
        <f ca="1"/>
        <v>T = 0.916667, k: 36, K: 0.009843, dCdT: 0.001054, d2CdK2: 52.601971, dProbdK: 50.854258, lVol: 0.006454, E[z|S]: 0.980679</v>
      </c>
    </row>
    <row r="2072" spans="9:28" x14ac:dyDescent="0.25">
      <c r="I2072" s="80"/>
      <c r="AB2072" s="3" t="str">
        <f ca="1"/>
        <v>T = 0.916667, k: 37, K: 0.009949, dCdT: 0.001067, d2CdK2: 53.324633, dProbdK: 50.701886, lVol: 0.006478, E[z|S]: 0.976558</v>
      </c>
    </row>
    <row r="2073" spans="9:28" x14ac:dyDescent="0.25">
      <c r="I2073" s="80"/>
      <c r="AB2073" s="3" t="str">
        <f ca="1"/>
        <v>T = 0.916667, k: 38, K: 0.010045, dCdT: 0.001079, d2CdK2: 54.132402, dProbdK: 54.889303, lVol: 0.006491, E[z|S]: 0.972782</v>
      </c>
    </row>
    <row r="2074" spans="9:28" x14ac:dyDescent="0.25">
      <c r="I2074" s="80"/>
      <c r="AB2074" s="3" t="str">
        <f ca="1"/>
        <v>T = 0.916667, k: 39, K: 0.010137, dCdT: 0.001091, d2CdK2: 54.936767, dProbdK: 56.488236, lVol: 0.006503, E[z|S]: 0.969137</v>
      </c>
    </row>
    <row r="2075" spans="9:28" x14ac:dyDescent="0.25">
      <c r="I2075" s="80"/>
      <c r="AB2075" s="3" t="str">
        <f ca="1"/>
        <v>T = 0.916667, k: 40, K: 0.010225, dCdT: 0.001102, d2CdK2: 55.699390, dProbdK: 56.706237, lVol: 0.006515, E[z|S]: 0.965637</v>
      </c>
    </row>
    <row r="2076" spans="9:28" x14ac:dyDescent="0.25">
      <c r="I2076" s="80"/>
      <c r="AB2076" s="3" t="str">
        <f ca="1"/>
        <v>T = 0.916667, k: 41, K: 0.010318, dCdT: 0.001113, d2CdK2: 56.412165, dProbdK: 56.926878, lVol: 0.006531, E[z|S]: 0.961999</v>
      </c>
    </row>
    <row r="2077" spans="9:28" x14ac:dyDescent="0.25">
      <c r="I2077" s="80"/>
      <c r="AB2077" s="3" t="str">
        <f ca="1"/>
        <v>T = 0.916667, k: 42, K: 0.010402, dCdT: 0.001123, d2CdK2: 57.095190, dProbdK: 58.121323, lVol: 0.006543, E[z|S]: 0.958739</v>
      </c>
    </row>
    <row r="2078" spans="9:28" x14ac:dyDescent="0.25">
      <c r="I2078" s="80"/>
      <c r="AB2078" s="3" t="str">
        <f ca="1"/>
        <v>T = 0.916667, k: 43, K: 0.010493, dCdT: 0.001134, d2CdK2: 57.812884, dProbdK: 58.597136, lVol: 0.006555, E[z|S]: 0.955509</v>
      </c>
    </row>
    <row r="2079" spans="9:28" x14ac:dyDescent="0.25">
      <c r="I2079" s="80"/>
      <c r="AB2079" s="3" t="str">
        <f ca="1"/>
        <v>T = 0.916667, k: 44, K: 0.010576, dCdT: 0.001144, d2CdK2: 58.467714, dProbdK: 58.541517, lVol: 0.006566, E[z|S]: 0.952596</v>
      </c>
    </row>
    <row r="2080" spans="9:28" x14ac:dyDescent="0.25">
      <c r="I2080" s="80"/>
      <c r="AB2080" s="3" t="str">
        <f ca="1"/>
        <v>T = 0.916667, k: 45, K: 0.010665, dCdT: 0.001154, d2CdK2: 59.172299, dProbdK: 59.911215, lVol: 0.006577, E[z|S]: 0.949483</v>
      </c>
    </row>
    <row r="2081" spans="9:28" x14ac:dyDescent="0.25">
      <c r="I2081" s="80"/>
      <c r="AB2081" s="3" t="str">
        <f ca="1"/>
        <v>T = 0.916667, k: 46, K: 0.010749, dCdT: 0.001163, d2CdK2: 59.840721, dProbdK: 59.940367, lVol: 0.006587, E[z|S]: 0.946632</v>
      </c>
    </row>
    <row r="2082" spans="9:28" x14ac:dyDescent="0.25">
      <c r="I2082" s="80"/>
      <c r="AB2082" s="3" t="str">
        <f ca="1"/>
        <v>T = 0.916667, k: 47, K: 0.010834, dCdT: 0.001173, d2CdK2: 60.431820, dProbdK: 59.973161, lVol: 0.006600, E[z|S]: 0.943942</v>
      </c>
    </row>
    <row r="2083" spans="9:28" x14ac:dyDescent="0.25">
      <c r="I2083" s="80"/>
      <c r="AB2083" s="3" t="str">
        <f ca="1"/>
        <v>T = 0.916667, k: 48, K: 0.010913, dCdT: 0.001181, d2CdK2: 60.973784, dProbdK: 61.169343, lVol: 0.006611, E[z|S]: 0.941596</v>
      </c>
    </row>
    <row r="2084" spans="9:28" x14ac:dyDescent="0.25">
      <c r="I2084" s="80"/>
      <c r="AB2084" s="3" t="str">
        <f ca="1"/>
        <v>T = 0.916667, k: 49, K: 0.010999, dCdT: 0.001191, d2CdK2: 61.670779, dProbdK: 60.779166, lVol: 0.006617, E[z|S]: 0.939029</v>
      </c>
    </row>
    <row r="2085" spans="9:28" x14ac:dyDescent="0.25">
      <c r="I2085" s="80"/>
      <c r="AB2085" s="3" t="str">
        <f ca="1"/>
        <v>T = 0.916667, k: 50, K: 0.011080, dCdT: 0.001200, d2CdK2: 62.443071, dProbdK: 60.118173, lVol: 0.006618, E[z|S]: 0.936578</v>
      </c>
    </row>
    <row r="2086" spans="9:28" x14ac:dyDescent="0.25">
      <c r="I2086" s="80"/>
      <c r="AB2086" s="3" t="str">
        <f ca="1"/>
        <v>T = 0.916667, k: 51, K: 0.011167, dCdT: 0.001209, d2CdK2: 63.247853, dProbdK: 59.377567, lVol: 0.006621, E[z|S]: 0.933895</v>
      </c>
    </row>
    <row r="2087" spans="9:28" x14ac:dyDescent="0.25">
      <c r="I2087" s="80"/>
      <c r="AB2087" s="3" t="str">
        <f ca="1"/>
        <v>T = 0.916667, k: 52, K: 0.011250, dCdT: 0.001218, d2CdK2: 64.080458, dProbdK: 63.484732, lVol: 0.006621, E[z|S]: 0.931342</v>
      </c>
    </row>
    <row r="2088" spans="9:28" x14ac:dyDescent="0.25">
      <c r="I2088" s="80"/>
      <c r="AB2088" s="3" t="str">
        <f ca="1"/>
        <v>T = 0.916667, k: 53, K: 0.011323, dCdT: 0.001226, d2CdK2: 64.843791, dProbdK: 65.271255, lVol: 0.006620, E[z|S]: 0.929054</v>
      </c>
    </row>
    <row r="2089" spans="9:28" x14ac:dyDescent="0.25">
      <c r="I2089" s="80"/>
      <c r="AB2089" s="3" t="str">
        <f ca="1"/>
        <v>T = 0.916667, k: 54, K: 0.011403, dCdT: 0.001235, d2CdK2: 65.750616, dProbdK: 65.691658, lVol: 0.006614, E[z|S]: 0.926586</v>
      </c>
    </row>
    <row r="2090" spans="9:28" x14ac:dyDescent="0.25">
      <c r="I2090" s="80"/>
      <c r="AB2090" s="3" t="str">
        <f ca="1"/>
        <v>T = 0.916667, k: 55, K: 0.011477, dCdT: 0.001243, d2CdK2: 66.608671, dProbdK: 65.580180, lVol: 0.006609, E[z|S]: 0.924337</v>
      </c>
    </row>
    <row r="2091" spans="9:28" x14ac:dyDescent="0.25">
      <c r="I2091" s="80"/>
      <c r="AB2091" s="3" t="str">
        <f ca="1"/>
        <v>T = 0.916667, k: 56, K: 0.011557, dCdT: 0.001251, d2CdK2: 67.512667, dProbdK: 66.113691, lVol: 0.006602, E[z|S]: 0.922081</v>
      </c>
    </row>
    <row r="2092" spans="9:28" x14ac:dyDescent="0.25">
      <c r="I2092" s="80"/>
      <c r="AB2092" s="3" t="str">
        <f ca="1"/>
        <v>T = 0.916667, k: 57, K: 0.011631, dCdT: 0.001259, d2CdK2: 68.393845, dProbdK: 69.515744, lVol: 0.006594, E[z|S]: 0.920046</v>
      </c>
    </row>
    <row r="2093" spans="9:28" x14ac:dyDescent="0.25">
      <c r="I2093" s="80"/>
      <c r="AB2093" s="3" t="str">
        <f ca="1"/>
        <v>T = 0.916667, k: 58, K: 0.011702, dCdT: 0.001266, d2CdK2: 69.206022, dProbdK: 73.008923, lVol: 0.006587, E[z|S]: 0.918191</v>
      </c>
    </row>
    <row r="2094" spans="9:28" x14ac:dyDescent="0.25">
      <c r="I2094" s="80"/>
      <c r="AB2094" s="3" t="str">
        <f ca="1"/>
        <v>T = 0.916667, k: 59, K: 0.011767, dCdT: 0.001272, d2CdK2: 69.942208, dProbdK: 72.402683, lVol: 0.006580, E[z|S]: 0.916549</v>
      </c>
    </row>
    <row r="2095" spans="9:28" x14ac:dyDescent="0.25">
      <c r="I2095" s="80"/>
      <c r="AB2095" s="3" t="str">
        <f ca="1"/>
        <v>T = 0.916667, k: 60, K: 0.011839, dCdT: 0.001278, d2CdK2: 70.607092, dProbdK: 71.006707, lVol: 0.006579, E[z|S]: 0.914726</v>
      </c>
    </row>
    <row r="2096" spans="9:28" x14ac:dyDescent="0.25">
      <c r="I2096" s="80"/>
      <c r="AB2096" s="3" t="str">
        <f ca="1"/>
        <v>T = 0.916667, k: 61, K: 0.011908, dCdT: 0.001284, d2CdK2: 71.233925, dProbdK: 70.433891, lVol: 0.006577, E[z|S]: 0.913024</v>
      </c>
    </row>
    <row r="2097" spans="9:28" x14ac:dyDescent="0.25">
      <c r="I2097" s="80"/>
      <c r="AB2097" s="3" t="str">
        <f ca="1"/>
        <v>T = 0.916667, k: 62, K: 0.011988, dCdT: 0.001291, d2CdK2: 72.036332, dProbdK: 71.923765, lVol: 0.006571, E[z|S]: 0.911125</v>
      </c>
    </row>
    <row r="2098" spans="9:28" x14ac:dyDescent="0.25">
      <c r="I2098" s="80"/>
      <c r="AB2098" s="3" t="str">
        <f ca="1"/>
        <v>T = 0.916667, k: 63, K: 0.012056, dCdT: 0.001297, d2CdK2: 72.755733, dProbdK: 75.559612, lVol: 0.006565, E[z|S]: 0.909569</v>
      </c>
    </row>
    <row r="2099" spans="9:28" x14ac:dyDescent="0.25">
      <c r="I2099" s="80"/>
      <c r="AB2099" s="3" t="str">
        <f ca="1"/>
        <v>T = 0.916667, k: 64, K: 0.012122, dCdT: 0.001302, d2CdK2: 73.409068, dProbdK: 76.064966, lVol: 0.006559, E[z|S]: 0.908169</v>
      </c>
    </row>
    <row r="2100" spans="9:28" x14ac:dyDescent="0.25">
      <c r="I2100" s="80"/>
      <c r="AB2100" s="3" t="str">
        <f ca="1"/>
        <v>T = 0.916667, k: 65, K: 0.012188, dCdT: 0.001307, d2CdK2: 73.882608, dProbdK: 75.694048, lVol: 0.006560, E[z|S]: 0.906837</v>
      </c>
    </row>
    <row r="2101" spans="9:28" x14ac:dyDescent="0.25">
      <c r="I2101" s="80"/>
      <c r="AB2101" s="3" t="str">
        <f ca="1"/>
        <v>T = 0.916667, k: 66, K: 0.012256, dCdT: 0.001312, d2CdK2: 74.368280, dProbdK: 74.736681, lVol: 0.006560, E[z|S]: 0.905536</v>
      </c>
    </row>
    <row r="2102" spans="9:28" x14ac:dyDescent="0.25">
      <c r="I2102" s="80"/>
      <c r="AB2102" s="3" t="str">
        <f ca="1"/>
        <v>T = 0.916667, k: 67, K: 0.012322, dCdT: 0.001317, d2CdK2: 74.775563, dProbdK: 74.264035, lVol: 0.006561, E[z|S]: 0.904373</v>
      </c>
    </row>
    <row r="2103" spans="9:28" x14ac:dyDescent="0.25">
      <c r="I2103" s="80"/>
      <c r="AB2103" s="3" t="str">
        <f ca="1"/>
        <v>T = 0.916667, k: 68, K: 0.012391, dCdT: 0.001321, d2CdK2: 75.131476, dProbdK: 74.159886, lVol: 0.006566, E[z|S]: 0.903147</v>
      </c>
    </row>
    <row r="2104" spans="9:28" x14ac:dyDescent="0.25">
      <c r="I2104" s="80"/>
      <c r="AB2104" s="3" t="str">
        <f ca="1"/>
        <v>T = 0.916667, k: 69, K: 0.012458, dCdT: 0.001325, d2CdK2: 75.439100, dProbdK: 75.012965, lVol: 0.006570, E[z|S]: 0.902014</v>
      </c>
    </row>
    <row r="2105" spans="9:28" x14ac:dyDescent="0.25">
      <c r="I2105" s="80"/>
      <c r="AB2105" s="3" t="str">
        <f ca="1"/>
        <v>T = 0.916667, k: 70, K: 0.012524, dCdT: 0.001329, d2CdK2: 75.744734, dProbdK: 76.928717, lVol: 0.006574, E[z|S]: 0.900925</v>
      </c>
    </row>
    <row r="2106" spans="9:28" x14ac:dyDescent="0.25">
      <c r="I2106" s="80"/>
      <c r="AB2106" s="3" t="str">
        <f ca="1"/>
        <v>T = 0.916667, k: 71, K: 0.012584, dCdT: 0.001332, d2CdK2: 75.987717, dProbdK: 78.337911, lVol: 0.006578, E[z|S]: 0.900025</v>
      </c>
    </row>
    <row r="2107" spans="9:28" x14ac:dyDescent="0.25">
      <c r="I2107" s="80"/>
      <c r="AB2107" s="3" t="str">
        <f ca="1"/>
        <v>T = 0.916667, k: 72, K: 0.012653, dCdT: 0.001335, d2CdK2: 76.261372, dProbdK: 78.841793, lVol: 0.006581, E[z|S]: 0.899071</v>
      </c>
    </row>
    <row r="2108" spans="9:28" x14ac:dyDescent="0.25">
      <c r="I2108" s="80"/>
      <c r="AB2108" s="3" t="str">
        <f ca="1"/>
        <v>T = 0.916667, k: 73, K: 0.012715, dCdT: 0.001338, d2CdK2: 76.496318, dProbdK: 78.330889, lVol: 0.006584, E[z|S]: 0.898199</v>
      </c>
    </row>
    <row r="2109" spans="9:28" x14ac:dyDescent="0.25">
      <c r="I2109" s="80"/>
      <c r="AB2109" s="3" t="str">
        <f ca="1"/>
        <v>T = 0.916667, k: 74, K: 0.012779, dCdT: 0.001340, d2CdK2: 76.642682, dProbdK: 78.725954, lVol: 0.006590, E[z|S]: 0.897333</v>
      </c>
    </row>
    <row r="2110" spans="9:28" x14ac:dyDescent="0.25">
      <c r="I2110" s="80"/>
      <c r="AB2110" s="3" t="str">
        <f ca="1"/>
        <v>T = 0.916667, k: 75, K: 0.012842, dCdT: 0.001342, d2CdK2: 76.741288, dProbdK: 78.899450, lVol: 0.006598, E[z|S]: 0.896479</v>
      </c>
    </row>
    <row r="2111" spans="9:28" x14ac:dyDescent="0.25">
      <c r="I2111" s="80"/>
      <c r="AB2111" s="3" t="str">
        <f ca="1"/>
        <v>T = 0.916667, k: 76, K: 0.012907, dCdT: 0.001344, d2CdK2: 76.806801, dProbdK: 74.231043, lVol: 0.006606, E[z|S]: 0.895576</v>
      </c>
    </row>
    <row r="2112" spans="9:28" x14ac:dyDescent="0.25">
      <c r="I2112" s="80"/>
      <c r="AB2112" s="3" t="str">
        <f ca="1"/>
        <v>T = 0.916667, k: 77, K: 0.012978, dCdT: 0.001347, d2CdK2: 76.981405, dProbdK: 76.260632, lVol: 0.006612, E[z|S]: 0.894599</v>
      </c>
    </row>
    <row r="2113" spans="9:28" x14ac:dyDescent="0.25">
      <c r="I2113" s="80"/>
      <c r="AB2113" s="3" t="str">
        <f ca="1"/>
        <v>T = 0.916667, k: 78, K: 0.013043, dCdT: 0.001349, d2CdK2: 77.158320, dProbdK: 78.556166, lVol: 0.006615, E[z|S]: 0.893763</v>
      </c>
    </row>
    <row r="2114" spans="9:28" x14ac:dyDescent="0.25">
      <c r="I2114" s="80"/>
      <c r="AB2114" s="3" t="str">
        <f ca="1"/>
        <v>T = 0.916667, k: 79, K: 0.013106, dCdT: 0.001350, d2CdK2: 77.346345, dProbdK: 77.913378, lVol: 0.006618, E[z|S]: 0.892918</v>
      </c>
    </row>
    <row r="2115" spans="9:28" x14ac:dyDescent="0.25">
      <c r="I2115" s="80"/>
      <c r="AB2115" s="3" t="str">
        <f ca="1"/>
        <v>T = 0.916667, k: 80, K: 0.013176, dCdT: 0.001353, d2CdK2: 77.567905, dProbdK: 77.283147, lVol: 0.006621, E[z|S]: 0.891944</v>
      </c>
    </row>
    <row r="2116" spans="9:28" x14ac:dyDescent="0.25">
      <c r="I2116" s="80"/>
      <c r="AB2116" s="3" t="str">
        <f ca="1"/>
        <v>T = 0.916667, k: 81, K: 0.013240, dCdT: 0.001354, d2CdK2: 77.824703, dProbdK: 77.513012, lVol: 0.006620, E[z|S]: 0.891100</v>
      </c>
    </row>
    <row r="2117" spans="9:28" x14ac:dyDescent="0.25">
      <c r="I2117" s="80"/>
      <c r="AB2117" s="3" t="str">
        <f ca="1"/>
        <v>T = 0.916667, k: 82, K: 0.013305, dCdT: 0.001356, d2CdK2: 78.139132, dProbdK: 77.972507, lVol: 0.006618, E[z|S]: 0.890184</v>
      </c>
    </row>
    <row r="2118" spans="9:28" x14ac:dyDescent="0.25">
      <c r="I2118" s="80"/>
      <c r="AB2118" s="3" t="str">
        <f ca="1"/>
        <v>T = 0.916667, k: 83, K: 0.013366, dCdT: 0.001357, d2CdK2: 78.405428, dProbdK: 79.710513, lVol: 0.006617, E[z|S]: 0.889323</v>
      </c>
    </row>
    <row r="2119" spans="9:28" x14ac:dyDescent="0.25">
      <c r="I2119" s="80"/>
      <c r="AB2119" s="3" t="str">
        <f ca="1"/>
        <v>T = 0.916667, k: 84, K: 0.013431, dCdT: 0.001359, d2CdK2: 78.705090, dProbdK: 80.671628, lVol: 0.006614, E[z|S]: 0.888488</v>
      </c>
    </row>
    <row r="2120" spans="9:28" x14ac:dyDescent="0.25">
      <c r="I2120" s="80"/>
      <c r="AB2120" s="3" t="str">
        <f ca="1"/>
        <v>T = 0.916667, k: 85, K: 0.013490, dCdT: 0.001360, d2CdK2: 78.954475, dProbdK: 80.961204, lVol: 0.006612, E[z|S]: 0.887780</v>
      </c>
    </row>
    <row r="2121" spans="9:28" x14ac:dyDescent="0.25">
      <c r="I2121" s="80"/>
      <c r="AB2121" s="3" t="str">
        <f ca="1"/>
        <v>T = 0.916667, k: 86, K: 0.013553, dCdT: 0.001361, d2CdK2: 79.156287, dProbdK: 80.830112, lVol: 0.006611, E[z|S]: 0.887129</v>
      </c>
    </row>
    <row r="2122" spans="9:28" x14ac:dyDescent="0.25">
      <c r="I2122" s="80"/>
      <c r="AB2122" s="3" t="str">
        <f ca="1"/>
        <v>T = 0.916667, k: 87, K: 0.013613, dCdT: 0.001362, d2CdK2: 79.313260, dProbdK: 80.694056, lVol: 0.006610, E[z|S]: 0.886585</v>
      </c>
    </row>
    <row r="2123" spans="9:28" x14ac:dyDescent="0.25">
      <c r="I2123" s="80"/>
      <c r="AB2123" s="3" t="str">
        <f ca="1"/>
        <v>T = 0.916667, k: 88, K: 0.013679, dCdT: 0.001363, d2CdK2: 79.519760, dProbdK: 78.743423, lVol: 0.006608, E[z|S]: 0.885989</v>
      </c>
    </row>
    <row r="2124" spans="9:28" x14ac:dyDescent="0.25">
      <c r="I2124" s="80"/>
      <c r="AB2124" s="3" t="str">
        <f ca="1"/>
        <v>T = 0.916667, k: 89, K: 0.013739, dCdT: 0.001363, d2CdK2: 79.705074, dProbdK: 78.931475, lVol: 0.006605, E[z|S]: 0.885469</v>
      </c>
    </row>
    <row r="2125" spans="9:28" x14ac:dyDescent="0.25">
      <c r="I2125" s="80"/>
      <c r="AB2125" s="3" t="str">
        <f ca="1"/>
        <v>T = 0.916667, k: 90, K: 0.013806, dCdT: 0.001364, d2CdK2: 79.824412, dProbdK: 79.872806, lVol: 0.006605, E[z|S]: 0.885002</v>
      </c>
    </row>
    <row r="2126" spans="9:28" x14ac:dyDescent="0.25">
      <c r="I2126" s="80"/>
      <c r="AB2126" s="3" t="str">
        <f ca="1"/>
        <v>T = 0.916667, k: 91, K: 0.013866, dCdT: 0.001364, d2CdK2: 79.900029, dProbdK: 79.876889, lVol: 0.006606, E[z|S]: 0.884625</v>
      </c>
    </row>
    <row r="2127" spans="9:28" x14ac:dyDescent="0.25">
      <c r="I2127" s="80"/>
      <c r="AB2127" s="3" t="str">
        <f ca="1"/>
        <v>T = 0.916667, k: 92, K: 0.013929, dCdT: 0.001364, d2CdK2: 79.915258, dProbdK: 80.767089, lVol: 0.006609, E[z|S]: 0.884233</v>
      </c>
    </row>
    <row r="2128" spans="9:28" x14ac:dyDescent="0.25">
      <c r="I2128" s="80"/>
      <c r="AB2128" s="3" t="str">
        <f ca="1"/>
        <v>T = 0.916667, k: 93, K: 0.013989, dCdT: 0.001365, d2CdK2: 79.921274, dProbdK: 86.999695, lVol: 0.006612, E[z|S]: 0.883832</v>
      </c>
    </row>
    <row r="2129" spans="9:28" x14ac:dyDescent="0.25">
      <c r="I2129" s="80"/>
      <c r="AB2129" s="3" t="str">
        <f ca="1"/>
        <v>T = 0.916667, k: 94, K: 0.014046, dCdT: 0.001365, d2CdK2: 79.849700, dProbdK: 87.428968, lVol: 0.006618, E[z|S]: 0.883476</v>
      </c>
    </row>
    <row r="2130" spans="9:28" x14ac:dyDescent="0.25">
      <c r="I2130" s="80"/>
      <c r="AB2130" s="3" t="str">
        <f ca="1"/>
        <v>T = 0.916667, k: 95, K: 0.014103, dCdT: 0.001364, d2CdK2: 79.670924, dProbdK: 83.915169, lVol: 0.006626, E[z|S]: 0.883137</v>
      </c>
    </row>
    <row r="2131" spans="9:28" x14ac:dyDescent="0.25">
      <c r="I2131" s="80"/>
      <c r="AB2131" s="3" t="str">
        <f ca="1"/>
        <v>T = 0.916667, k: 96, K: 0.014169, dCdT: 0.001363, d2CdK2: 79.446523, dProbdK: 75.746476, lVol: 0.006637, E[z|S]: 0.882770</v>
      </c>
    </row>
    <row r="2132" spans="9:28" x14ac:dyDescent="0.25">
      <c r="I2132" s="80"/>
      <c r="AB2132" s="3" t="str">
        <f ca="1"/>
        <v>T = 0.916667, k: 97, K: 0.014234, dCdT: 0.001363, d2CdK2: 79.252166, dProbdK: 76.515100, lVol: 0.006646, E[z|S]: 0.882423</v>
      </c>
    </row>
    <row r="2133" spans="9:28" x14ac:dyDescent="0.25">
      <c r="I2133" s="80"/>
      <c r="AB2133" s="3" t="str">
        <f ca="1"/>
        <v>T = 0.916667, k: 98, K: 0.014293, dCdT: 0.001362, d2CdK2: 79.030404, dProbdK: 78.120634, lVol: 0.006656, E[z|S]: 0.882182</v>
      </c>
    </row>
    <row r="2134" spans="9:28" x14ac:dyDescent="0.25">
      <c r="I2134" s="80"/>
      <c r="AB2134" s="3" t="str">
        <f ca="1"/>
        <v>T = 0.916667, k: 99, K: 0.014365, dCdT: 0.001362, d2CdK2: 78.837035, dProbdK: 78.314080, lVol: 0.006664, E[z|S]: 0.881976</v>
      </c>
    </row>
    <row r="2135" spans="9:28" x14ac:dyDescent="0.25">
      <c r="I2135" s="80"/>
      <c r="AB2135" s="3" t="str">
        <f ca="1"/>
        <v>T = 0.916667, k: 100, K: 0.014426, dCdT: 0.001362, d2CdK2: 78.708213, dProbdK: 85.157661, lVol: 0.006670, E[z|S]: 0.881837</v>
      </c>
    </row>
    <row r="2136" spans="9:28" x14ac:dyDescent="0.25">
      <c r="I2136" s="80"/>
      <c r="AB2136" s="3" t="str">
        <f ca="1"/>
        <v>T = 0.916667, k: 101, K: 0.014483, dCdT: 0.001361, d2CdK2: 78.499870, dProbdK: 84.931380, lVol: 0.006679, E[z|S]: 0.881723</v>
      </c>
    </row>
    <row r="2137" spans="9:28" x14ac:dyDescent="0.25">
      <c r="I2137" s="80"/>
      <c r="AB2137" s="3" t="str">
        <f ca="1"/>
        <v>T = 0.916667, k: 102, K: 0.014544, dCdT: 0.001360, d2CdK2: 78.194730, dProbdK: 76.777211, lVol: 0.006691, E[z|S]: 0.881601</v>
      </c>
    </row>
    <row r="2138" spans="9:28" x14ac:dyDescent="0.25">
      <c r="I2138" s="80"/>
      <c r="AB2138" s="3" t="str">
        <f ca="1"/>
        <v>T = 0.916667, k: 103, K: 0.014614, dCdT: 0.001360, d2CdK2: 77.853508, dProbdK: 76.104190, lVol: 0.006704, E[z|S]: 0.881545</v>
      </c>
    </row>
    <row r="2139" spans="9:28" x14ac:dyDescent="0.25">
      <c r="I2139" s="80"/>
      <c r="AB2139" s="3" t="str">
        <f ca="1"/>
        <v>T = 0.916667, k: 104, K: 0.014677, dCdT: 0.001359, d2CdK2: 77.566379, dProbdK: 75.929419, lVol: 0.006716, E[z|S]: 0.881516</v>
      </c>
    </row>
    <row r="2140" spans="9:28" x14ac:dyDescent="0.25">
      <c r="I2140" s="80"/>
      <c r="AB2140" s="3" t="str">
        <f ca="1"/>
        <v>T = 0.916667, k: 105, K: 0.014744, dCdT: 0.001359, d2CdK2: 77.343727, dProbdK: 79.381304, lVol: 0.006724, E[z|S]: 0.881538</v>
      </c>
    </row>
    <row r="2141" spans="9:28" x14ac:dyDescent="0.25">
      <c r="I2141" s="80"/>
      <c r="AB2141" s="3" t="str">
        <f ca="1"/>
        <v>T = 0.916667, k: 106, K: 0.014805, dCdT: 0.001358, d2CdK2: 77.102346, dProbdK: 80.215850, lVol: 0.006733, E[z|S]: 0.881643</v>
      </c>
    </row>
    <row r="2142" spans="9:28" x14ac:dyDescent="0.25">
      <c r="I2142" s="80"/>
      <c r="AB2142" s="3" t="str">
        <f ca="1"/>
        <v>T = 0.916667, k: 107, K: 0.014867, dCdT: 0.001358, d2CdK2: 76.856010, dProbdK: 80.215518, lVol: 0.006741, E[z|S]: 0.881789</v>
      </c>
    </row>
    <row r="2143" spans="9:28" x14ac:dyDescent="0.25">
      <c r="I2143" s="80"/>
      <c r="AB2143" s="3" t="str">
        <f ca="1"/>
        <v>T = 0.916667, k: 108, K: 0.014929, dCdT: 0.001357, d2CdK2: 76.610449, dProbdK: 79.605417, lVol: 0.006749, E[z|S]: 0.881977</v>
      </c>
    </row>
    <row r="2144" spans="9:28" x14ac:dyDescent="0.25">
      <c r="I2144" s="80"/>
      <c r="AB2144" s="3" t="str">
        <f ca="1"/>
        <v>T = 0.916667, k: 109, K: 0.014994, dCdT: 0.001357, d2CdK2: 76.348019, dProbdK: 76.877176, lVol: 0.006757, E[z|S]: 0.882186</v>
      </c>
    </row>
    <row r="2145" spans="9:28" x14ac:dyDescent="0.25">
      <c r="I2145" s="80"/>
      <c r="AB2145" s="3" t="str">
        <f ca="1"/>
        <v>T = 0.916667, k: 110, K: 0.015058, dCdT: 0.001356, d2CdK2: 76.062904, dProbdK: 77.930710, lVol: 0.006766, E[z|S]: 0.882432</v>
      </c>
    </row>
    <row r="2146" spans="9:28" x14ac:dyDescent="0.25">
      <c r="I2146" s="80"/>
      <c r="AB2146" s="3" t="str">
        <f ca="1"/>
        <v>T = 0.916667, k: 111, K: 0.015121, dCdT: 0.001355, d2CdK2: 75.806004, dProbdK: 78.170186, lVol: 0.006773, E[z|S]: 0.882760</v>
      </c>
    </row>
    <row r="2147" spans="9:28" x14ac:dyDescent="0.25">
      <c r="I2147" s="80"/>
      <c r="AB2147" s="3" t="str">
        <f ca="1"/>
        <v>T = 0.916667, k: 112, K: 0.015185, dCdT: 0.001354, d2CdK2: 75.454162, dProbdK: 73.370769, lVol: 0.006783, E[z|S]: 0.883170</v>
      </c>
    </row>
    <row r="2148" spans="9:28" x14ac:dyDescent="0.25">
      <c r="I2148" s="80"/>
      <c r="AB2148" s="3" t="str">
        <f ca="1"/>
        <v>T = 0.916667, k: 113, K: 0.015256, dCdT: 0.001353, d2CdK2: 75.091722, dProbdK: 70.370164, lVol: 0.006793, E[z|S]: 0.883749</v>
      </c>
    </row>
    <row r="2149" spans="9:28" x14ac:dyDescent="0.25">
      <c r="I2149" s="80"/>
      <c r="AB2149" s="3" t="str">
        <f ca="1"/>
        <v>T = 0.916667, k: 114, K: 0.015326, dCdT: 0.001352, d2CdK2: 74.834416, dProbdK: 73.299634, lVol: 0.006797, E[z|S]: 0.884400</v>
      </c>
    </row>
    <row r="2150" spans="9:28" x14ac:dyDescent="0.25">
      <c r="I2150" s="80"/>
      <c r="AB2150" s="3" t="str">
        <f ca="1"/>
        <v>T = 0.916667, k: 115, K: 0.015392, dCdT: 0.001352, d2CdK2: 74.669428, dProbdK: 74.644933, lVol: 0.006798, E[z|S]: 0.885036</v>
      </c>
    </row>
    <row r="2151" spans="9:28" x14ac:dyDescent="0.25">
      <c r="I2151" s="80"/>
      <c r="AB2151" s="3" t="str">
        <f ca="1"/>
        <v>T = 0.916667, k: 116, K: 0.015457, dCdT: 0.001351, d2CdK2: 74.474967, dProbdK: 75.523830, lVol: 0.006800, E[z|S]: 0.885757</v>
      </c>
    </row>
    <row r="2152" spans="9:28" x14ac:dyDescent="0.25">
      <c r="I2152" s="80"/>
      <c r="AB2152" s="3" t="str">
        <f ca="1"/>
        <v>T = 0.916667, k: 117, K: 0.015520, dCdT: 0.001350, d2CdK2: 74.216904, dProbdK: 77.218593, lVol: 0.006804, E[z|S]: 0.886533</v>
      </c>
    </row>
    <row r="2153" spans="9:28" x14ac:dyDescent="0.25">
      <c r="I2153" s="80"/>
      <c r="AB2153" s="3" t="str">
        <f ca="1"/>
        <v>T = 0.916667, k: 118, K: 0.015585, dCdT: 0.001349, d2CdK2: 73.896533, dProbdK: 71.699756, lVol: 0.006809, E[z|S]: 0.887433</v>
      </c>
    </row>
    <row r="2154" spans="9:28" x14ac:dyDescent="0.25">
      <c r="I2154" s="80"/>
      <c r="AB2154" s="3" t="str">
        <f ca="1"/>
        <v>T = 0.916667, k: 119, K: 0.015654, dCdT: 0.001348, d2CdK2: 73.580710, dProbdK: 71.403335, lVol: 0.006814, E[z|S]: 0.888444</v>
      </c>
    </row>
    <row r="2155" spans="9:28" x14ac:dyDescent="0.25">
      <c r="I2155" s="80"/>
      <c r="AB2155" s="3" t="str">
        <f ca="1"/>
        <v>T = 0.916667, k: 120, K: 0.015722, dCdT: 0.001347, d2CdK2: 73.278452, dProbdK: 74.822595, lVol: 0.006817, E[z|S]: 0.889440</v>
      </c>
    </row>
    <row r="2156" spans="9:28" x14ac:dyDescent="0.25">
      <c r="I2156" s="80"/>
      <c r="AB2156" s="3" t="str">
        <f ca="1"/>
        <v>T = 0.916667, k: 121, K: 0.015787, dCdT: 0.001346, d2CdK2: 72.965227, dProbdK: 76.301268, lVol: 0.006821, E[z|S]: 0.890459</v>
      </c>
    </row>
    <row r="2157" spans="9:28" x14ac:dyDescent="0.25">
      <c r="I2157" s="80"/>
      <c r="AB2157" s="3" t="str">
        <f ca="1"/>
        <v>T = 0.916667, k: 122, K: 0.015851, dCdT: 0.001345, d2CdK2: 72.628162, dProbdK: 75.824432, lVol: 0.006826, E[z|S]: 0.891499</v>
      </c>
    </row>
    <row r="2158" spans="9:28" x14ac:dyDescent="0.25">
      <c r="I2158" s="80"/>
      <c r="AB2158" s="3" t="str">
        <f ca="1"/>
        <v>T = 0.916667, k: 123, K: 0.015920, dCdT: 0.001343, d2CdK2: 72.229618, dProbdK: 69.643431, lVol: 0.006832, E[z|S]: 0.892660</v>
      </c>
    </row>
    <row r="2159" spans="9:28" x14ac:dyDescent="0.25">
      <c r="I2159" s="80"/>
      <c r="AB2159" s="3" t="str">
        <f ca="1"/>
        <v>T = 0.916667, k: 124, K: 0.015994, dCdT: 0.001341, d2CdK2: 71.852545, dProbdK: 71.114481, lVol: 0.006836, E[z|S]: 0.893935</v>
      </c>
    </row>
    <row r="2160" spans="9:28" x14ac:dyDescent="0.25">
      <c r="I2160" s="80"/>
      <c r="AB2160" s="3" t="str">
        <f ca="1"/>
        <v>T = 0.916667, k: 125, K: 0.016057, dCdT: 0.001340, d2CdK2: 71.519419, dProbdK: 73.050999, lVol: 0.006839, E[z|S]: 0.895042</v>
      </c>
    </row>
    <row r="2161" spans="9:28" x14ac:dyDescent="0.25">
      <c r="I2161" s="80"/>
      <c r="AB2161" s="3" t="str">
        <f ca="1"/>
        <v>T = 0.916667, k: 126, K: 0.016126, dCdT: 0.001338, d2CdK2: 71.076270, dProbdK: 73.373999, lVol: 0.006846, E[z|S]: 0.896360</v>
      </c>
    </row>
    <row r="2162" spans="9:28" x14ac:dyDescent="0.25">
      <c r="I2162" s="80"/>
      <c r="AB2162" s="3" t="str">
        <f ca="1"/>
        <v>T = 0.916667, k: 127, K: 0.016191, dCdT: 0.001336, d2CdK2: 70.604543, dProbdK: 68.556309, lVol: 0.006853, E[z|S]: 0.897687</v>
      </c>
    </row>
    <row r="2163" spans="9:28" x14ac:dyDescent="0.25">
      <c r="I2163" s="80"/>
      <c r="AB2163" s="3" t="str">
        <f ca="1"/>
        <v>T = 0.916667, k: 128, K: 0.016262, dCdT: 0.001334, d2CdK2: 70.035365, dProbdK: 68.485164, lVol: 0.006863, E[z|S]: 0.899193</v>
      </c>
    </row>
    <row r="2164" spans="9:28" x14ac:dyDescent="0.25">
      <c r="I2164" s="80"/>
      <c r="AB2164" s="3" t="str">
        <f ca="1"/>
        <v>T = 0.916667, k: 129, K: 0.016334, dCdT: 0.001331, d2CdK2: 69.525481, dProbdK: 68.546378, lVol: 0.006871, E[z|S]: 0.900739</v>
      </c>
    </row>
    <row r="2165" spans="9:28" x14ac:dyDescent="0.25">
      <c r="I2165" s="80"/>
      <c r="AB2165" s="3" t="str">
        <f ca="1"/>
        <v>T = 0.916667, k: 130, K: 0.016404, dCdT: 0.001329, d2CdK2: 69.050721, dProbdK: 67.133037, lVol: 0.006876, E[z|S]: 0.902347</v>
      </c>
    </row>
    <row r="2166" spans="9:28" x14ac:dyDescent="0.25">
      <c r="I2166" s="80"/>
      <c r="AB2166" s="3" t="str">
        <f ca="1"/>
        <v>T = 0.916667, k: 131, K: 0.016477, dCdT: 0.001326, d2CdK2: 68.533500, dProbdK: 66.580106, lVol: 0.006881, E[z|S]: 0.904148</v>
      </c>
    </row>
    <row r="2167" spans="9:28" x14ac:dyDescent="0.25">
      <c r="I2167" s="80"/>
      <c r="AB2167" s="3" t="str">
        <f ca="1"/>
        <v>T = 0.916667, k: 132, K: 0.016551, dCdT: 0.001324, d2CdK2: 68.077444, dProbdK: 66.604534, lVol: 0.006883, E[z|S]: 0.906003</v>
      </c>
    </row>
    <row r="2168" spans="9:28" x14ac:dyDescent="0.25">
      <c r="I2168" s="80"/>
      <c r="AB2168" s="3" t="str">
        <f ca="1"/>
        <v>T = 0.916667, k: 133, K: 0.016625, dCdT: 0.001321, d2CdK2: 67.613154, dProbdK: 66.745935, lVol: 0.006884, E[z|S]: 0.907959</v>
      </c>
    </row>
    <row r="2169" spans="9:28" x14ac:dyDescent="0.25">
      <c r="I2169" s="80"/>
      <c r="AB2169" s="3" t="str">
        <f ca="1"/>
        <v>T = 0.916667, k: 134, K: 0.016691, dCdT: 0.001318, d2CdK2: 67.208956, dProbdK: 69.033985, lVol: 0.006884, E[z|S]: 0.909847</v>
      </c>
    </row>
    <row r="2170" spans="9:28" x14ac:dyDescent="0.25">
      <c r="I2170" s="80"/>
      <c r="AB2170" s="3" t="str">
        <f ca="1"/>
        <v>T = 0.916667, k: 135, K: 0.016763, dCdT: 0.001315, d2CdK2: 66.739899, dProbdK: 65.942308, lVol: 0.006884, E[z|S]: 0.911930</v>
      </c>
    </row>
    <row r="2171" spans="9:28" x14ac:dyDescent="0.25">
      <c r="I2171" s="80"/>
      <c r="AB2171" s="3" t="str">
        <f ca="1"/>
        <v>T = 0.916667, k: 136, K: 0.016838, dCdT: 0.001312, d2CdK2: 66.235631, dProbdK: 65.914561, lVol: 0.006885, E[z|S]: 0.914107</v>
      </c>
    </row>
    <row r="2172" spans="9:28" x14ac:dyDescent="0.25">
      <c r="I2172" s="80"/>
      <c r="AB2172" s="3" t="str">
        <f ca="1"/>
        <v>T = 0.916667, k: 137, K: 0.016911, dCdT: 0.001309, d2CdK2: 65.786815, dProbdK: 65.948132, lVol: 0.006883, E[z|S]: 0.916276</v>
      </c>
    </row>
    <row r="2173" spans="9:28" x14ac:dyDescent="0.25">
      <c r="I2173" s="80"/>
      <c r="AB2173" s="3" t="str">
        <f ca="1"/>
        <v>T = 0.916667, k: 138, K: 0.016990, dCdT: 0.001305, d2CdK2: 65.318378, dProbdK: 65.178929, lVol: 0.006880, E[z|S]: 0.918630</v>
      </c>
    </row>
    <row r="2174" spans="9:28" x14ac:dyDescent="0.25">
      <c r="I2174" s="80"/>
      <c r="AB2174" s="3" t="str">
        <f ca="1"/>
        <v>T = 0.916667, k: 139, K: 0.017061, dCdT: 0.001301, d2CdK2: 64.902072, dProbdK: 64.468198, lVol: 0.006877, E[z|S]: 0.920705</v>
      </c>
    </row>
    <row r="2175" spans="9:28" x14ac:dyDescent="0.25">
      <c r="I2175" s="80"/>
      <c r="AB2175" s="3" t="str">
        <f ca="1"/>
        <v>T = 0.916667, k: 140, K: 0.017137, dCdT: 0.001297, d2CdK2: 64.403123, dProbdK: 64.613691, lVol: 0.006875, E[z|S]: 0.922999</v>
      </c>
    </row>
    <row r="2176" spans="9:28" x14ac:dyDescent="0.25">
      <c r="I2176" s="80"/>
      <c r="AB2176" s="3" t="str">
        <f ca="1"/>
        <v>T = 0.916667, k: 141, K: 0.017213, dCdT: 0.001292, d2CdK2: 63.870911, dProbdK: 64.428013, lVol: 0.006875, E[z|S]: 0.925277</v>
      </c>
    </row>
    <row r="2177" spans="9:28" x14ac:dyDescent="0.25">
      <c r="I2177" s="80"/>
      <c r="AB2177" s="3" t="str">
        <f ca="1"/>
        <v>T = 0.916667, k: 142, K: 0.017289, dCdT: 0.001288, d2CdK2: 63.300821, dProbdK: 64.148604, lVol: 0.006877, E[z|S]: 0.927570</v>
      </c>
    </row>
    <row r="2178" spans="9:28" x14ac:dyDescent="0.25">
      <c r="I2178" s="80"/>
      <c r="AB2178" s="3" t="str">
        <f ca="1"/>
        <v>T = 0.916667, k: 143, K: 0.017364, dCdT: 0.001283, d2CdK2: 62.657126, dProbdK: 63.805463, lVol: 0.006881, E[z|S]: 0.929918</v>
      </c>
    </row>
    <row r="2179" spans="9:28" x14ac:dyDescent="0.25">
      <c r="I2179" s="80"/>
      <c r="AB2179" s="3" t="str">
        <f ca="1"/>
        <v>T = 0.916667, k: 144, K: 0.017446, dCdT: 0.001277, d2CdK2: 62.026779, dProbdK: 61.981329, lVol: 0.006882, E[z|S]: 0.932565</v>
      </c>
    </row>
    <row r="2180" spans="9:28" x14ac:dyDescent="0.25">
      <c r="I2180" s="80"/>
      <c r="AB2180" s="3" t="str">
        <f ca="1"/>
        <v>T = 0.916667, k: 145, K: 0.017524, dCdT: 0.001272, d2CdK2: 61.393452, dProbdK: 63.163138, lVol: 0.006884, E[z|S]: 0.935067</v>
      </c>
    </row>
    <row r="2181" spans="9:28" x14ac:dyDescent="0.25">
      <c r="I2181" s="80"/>
      <c r="AB2181" s="3" t="str">
        <f ca="1"/>
        <v>T = 0.916667, k: 146, K: 0.017601, dCdT: 0.001266, d2CdK2: 60.688540, dProbdK: 63.241269, lVol: 0.006891, E[z|S]: 0.937513</v>
      </c>
    </row>
    <row r="2182" spans="9:28" x14ac:dyDescent="0.25">
      <c r="I2182" s="80"/>
      <c r="AB2182" s="3" t="str">
        <f ca="1"/>
        <v>T = 0.916667, k: 147, K: 0.017677, dCdT: 0.001261, d2CdK2: 59.936906, dProbdK: 63.214940, lVol: 0.006900, E[z|S]: 0.939882</v>
      </c>
    </row>
    <row r="2183" spans="9:28" x14ac:dyDescent="0.25">
      <c r="I2183" s="80"/>
      <c r="AB2183" s="3" t="str">
        <f ca="1"/>
        <v>T = 0.916667, k: 148, K: 0.017758, dCdT: 0.001254, d2CdK2: 59.067574, dProbdK: 57.757953, lVol: 0.006915, E[z|S]: 0.942311</v>
      </c>
    </row>
    <row r="2184" spans="9:28" x14ac:dyDescent="0.25">
      <c r="I2184" s="80"/>
      <c r="AB2184" s="3" t="str">
        <f ca="1"/>
        <v>T = 0.916667, k: 149, K: 0.017843, dCdT: 0.001247, d2CdK2: 58.146400, dProbdK: 57.631393, lVol: 0.006929, E[z|S]: 0.945009</v>
      </c>
    </row>
    <row r="2185" spans="9:28" x14ac:dyDescent="0.25">
      <c r="I2185" s="80"/>
      <c r="AB2185" s="3" t="str">
        <f ca="1"/>
        <v>T = 0.916667, k: 150, K: 0.017926, dCdT: 0.001239, d2CdK2: 57.296291, dProbdK: 57.412908, lVol: 0.006940, E[z|S]: 0.947732</v>
      </c>
    </row>
    <row r="2186" spans="9:28" x14ac:dyDescent="0.25">
      <c r="I2186" s="80"/>
      <c r="AB2186" s="3" t="str">
        <f ca="1"/>
        <v>T = 0.916667, k: 151, K: 0.018013, dCdT: 0.001232, d2CdK2: 56.370505, dProbdK: 55.679327, lVol: 0.006954, E[z|S]: 0.950592</v>
      </c>
    </row>
    <row r="2187" spans="9:28" x14ac:dyDescent="0.25">
      <c r="I2187" s="80"/>
      <c r="AB2187" s="3" t="str">
        <f ca="1"/>
        <v>T = 0.916667, k: 152, K: 0.018102, dCdT: 0.001224, d2CdK2: 55.492317, dProbdK: 55.491250, lVol: 0.006964, E[z|S]: 0.953626</v>
      </c>
    </row>
    <row r="2188" spans="9:28" x14ac:dyDescent="0.25">
      <c r="I2188" s="80"/>
      <c r="AB2188" s="3" t="str">
        <f ca="1"/>
        <v>T = 0.916667, k: 153, K: 0.018183, dCdT: 0.001216, d2CdK2: 54.660866, dProbdK: 55.739402, lVol: 0.006973, E[z|S]: 0.956583</v>
      </c>
    </row>
    <row r="2189" spans="9:28" x14ac:dyDescent="0.25">
      <c r="I2189" s="80"/>
      <c r="AB2189" s="3" t="str">
        <f ca="1"/>
        <v>T = 0.916667, k: 154, K: 0.018273, dCdT: 0.001207, d2CdK2: 53.604754, dProbdK: 50.235008, lVol: 0.006991, E[z|S]: 0.959995</v>
      </c>
    </row>
    <row r="2190" spans="9:28" x14ac:dyDescent="0.25">
      <c r="I2190" s="80"/>
      <c r="AB2190" s="3" t="str">
        <f ca="1"/>
        <v>T = 0.916667, k: 155, K: 0.018370, dCdT: 0.001198, d2CdK2: 52.570071, dProbdK: 49.659842, lVol: 0.007004, E[z|S]: 0.963710</v>
      </c>
    </row>
    <row r="2191" spans="9:28" x14ac:dyDescent="0.25">
      <c r="I2191" s="80"/>
      <c r="AB2191" s="3" t="str">
        <f ca="1"/>
        <v>T = 0.916667, k: 156, K: 0.018468, dCdT: 0.001188, d2CdK2: 51.752037, dProbdK: 50.367662, lVol: 0.007005, E[z|S]: 0.967439</v>
      </c>
    </row>
    <row r="2192" spans="9:28" x14ac:dyDescent="0.25">
      <c r="I2192" s="80"/>
      <c r="AB2192" s="3" t="str">
        <f ca="1"/>
        <v>T = 0.916667, k: 157, K: 0.018558, dCdT: 0.001180, d2CdK2: 51.045606, dProbdK: 53.933350, lVol: 0.007003, E[z|S]: 0.970859</v>
      </c>
    </row>
    <row r="2193" spans="9:28" x14ac:dyDescent="0.25">
      <c r="I2193" s="80"/>
      <c r="AB2193" s="3" t="str">
        <f ca="1"/>
        <v>T = 0.916667, k: 158, K: 0.018646, dCdT: 0.001171, d2CdK2: 50.384549, dProbdK: 53.153592, lVol: 0.006999, E[z|S]: 0.974102</v>
      </c>
    </row>
    <row r="2194" spans="9:28" x14ac:dyDescent="0.25">
      <c r="I2194" s="80"/>
      <c r="AB2194" s="3" t="str">
        <f ca="1"/>
        <v>T = 0.916667, k: 159, K: 0.018752, dCdT: 0.001160, d2CdK2: 49.555485, dProbdK: 49.549180, lVol: 0.006996, E[z|S]: 0.978039</v>
      </c>
    </row>
    <row r="2195" spans="9:28" x14ac:dyDescent="0.25">
      <c r="I2195" s="80"/>
      <c r="AB2195" s="3" t="str">
        <f ca="1"/>
        <v>T = 0.916667, k: 160, K: 0.018844, dCdT: 0.001150, d2CdK2: 48.878111, dProbdK: 46.396434, lVol: 0.006991, E[z|S]: 0.981420</v>
      </c>
    </row>
    <row r="2196" spans="9:28" x14ac:dyDescent="0.25">
      <c r="I2196" s="80"/>
      <c r="AB2196" s="3" t="str">
        <f ca="1"/>
        <v>T = 0.916667, k: 161, K: 0.018949, dCdT: 0.001139, d2CdK2: 48.051113, dProbdK: 45.296370, lVol: 0.006989, E[z|S]: 0.985198</v>
      </c>
    </row>
    <row r="2197" spans="9:28" x14ac:dyDescent="0.25">
      <c r="I2197" s="80"/>
      <c r="AB2197" s="3" t="str">
        <f ca="1"/>
        <v>T = 0.916667, k: 162, K: 0.019056, dCdT: 0.001128, d2CdK2: 47.391835, dProbdK: 47.819072, lVol: 0.006976, E[z|S]: 0.989007</v>
      </c>
    </row>
    <row r="2198" spans="9:28" x14ac:dyDescent="0.25">
      <c r="I2198" s="80"/>
      <c r="AB2198" s="3" t="str">
        <f ca="1"/>
        <v>T = 0.916667, k: 163, K: 0.019154, dCdT: 0.001118, d2CdK2: 46.809583, dProbdK: 49.063893, lVol: 0.006964, E[z|S]: 0.992360</v>
      </c>
    </row>
    <row r="2199" spans="9:28" x14ac:dyDescent="0.25">
      <c r="I2199" s="80"/>
      <c r="AB2199" s="3" t="str">
        <f ca="1"/>
        <v>T = 0.916667, k: 164, K: 0.019252, dCdT: 0.001107, d2CdK2: 46.079059, dProbdK: 48.320998, lVol: 0.006961, E[z|S]: 0.995685</v>
      </c>
    </row>
    <row r="2200" spans="9:28" x14ac:dyDescent="0.25">
      <c r="I2200" s="80"/>
      <c r="AB2200" s="3" t="str">
        <f ca="1"/>
        <v>T = 0.916667, k: 165, K: 0.019356, dCdT: 0.001095, d2CdK2: 45.272223, dProbdK: 46.495967, lVol: 0.006959, E[z|S]: 0.999356</v>
      </c>
    </row>
    <row r="2201" spans="9:28" x14ac:dyDescent="0.25">
      <c r="I2201" s="80"/>
      <c r="AB2201" s="3" t="str">
        <f ca="1"/>
        <v>T = 0.916667, k: 166, K: 0.019457, dCdT: 0.001083, d2CdK2: 44.458652, dProbdK: 43.579771, lVol: 0.006958, E[z|S]: 1.002968</v>
      </c>
    </row>
    <row r="2202" spans="9:28" x14ac:dyDescent="0.25">
      <c r="I2202" s="80"/>
      <c r="AB2202" s="3" t="str">
        <f ca="1"/>
        <v>T = 0.916667, k: 167, K: 0.019573, dCdT: 0.001068, d2CdK2: 43.497069, dProbdK: 42.181476, lVol: 0.006958, E[z|S]: 1.007223</v>
      </c>
    </row>
    <row r="2203" spans="9:28" x14ac:dyDescent="0.25">
      <c r="I2203" s="80"/>
      <c r="AB2203" s="3" t="str">
        <f ca="1"/>
        <v>T = 0.916667, k: 168, K: 0.019686, dCdT: 0.001054, d2CdK2: 42.514083, dProbdK: 42.487448, lVol: 0.006963, E[z|S]: 1.011378</v>
      </c>
    </row>
    <row r="2204" spans="9:28" x14ac:dyDescent="0.25">
      <c r="I2204" s="80"/>
      <c r="AB2204" s="3" t="str">
        <f ca="1"/>
        <v>T = 0.916667, k: 169, K: 0.019797, dCdT: 0.001040, d2CdK2: 41.527680, dProbdK: 41.187251, lVol: 0.006970, E[z|S]: 1.015526</v>
      </c>
    </row>
    <row r="2205" spans="9:28" x14ac:dyDescent="0.25">
      <c r="I2205" s="80"/>
      <c r="AB2205" s="3" t="str">
        <f ca="1"/>
        <v>T = 0.916667, k: 170, K: 0.019918, dCdT: 0.001025, d2CdK2: 40.282418, dProbdK: 40.354165, lVol: 0.006994, E[z|S]: 1.019985</v>
      </c>
    </row>
    <row r="2206" spans="9:28" x14ac:dyDescent="0.25">
      <c r="I2206" s="80"/>
      <c r="AB2206" s="3" t="str">
        <f ca="1"/>
        <v>T = 0.916667, k: 171, K: 0.020036, dCdT: 0.001009, d2CdK2: 39.086024, dProbdK: 40.507433, lVol: 0.007016, E[z|S]: 1.024300</v>
      </c>
    </row>
    <row r="2207" spans="9:28" x14ac:dyDescent="0.25">
      <c r="I2207" s="80"/>
      <c r="AB2207" s="3" t="str">
        <f ca="1"/>
        <v>T = 0.916667, k: 172, K: 0.020153, dCdT: 0.000994, d2CdK2: 37.840931, dProbdK: 40.605473, lVol: 0.007043, E[z|S]: 1.028913</v>
      </c>
    </row>
    <row r="2208" spans="9:28" x14ac:dyDescent="0.25">
      <c r="I2208" s="80"/>
      <c r="AB2208" s="3" t="str">
        <f ca="1"/>
        <v>T = 0.916667, k: 173, K: 0.020277, dCdT: 0.000976, d2CdK2: 36.491068, dProbdK: 35.035451, lVol: 0.007076, E[z|S]: 1.033829</v>
      </c>
    </row>
    <row r="2209" spans="9:28" x14ac:dyDescent="0.25">
      <c r="I2209" s="80"/>
      <c r="AB2209" s="3" t="str">
        <f ca="1"/>
        <v>T = 0.916667, k: 174, K: 0.020418, dCdT: 0.000957, d2CdK2: 35.024379, dProbdK: 33.640713, lVol: 0.007116, E[z|S]: 1.038784</v>
      </c>
    </row>
    <row r="2210" spans="9:28" x14ac:dyDescent="0.25">
      <c r="I2210" s="80"/>
      <c r="AB2210" s="3" t="str">
        <f ca="1"/>
        <v>T = 0.916667, k: 175, K: 0.020560, dCdT: 0.000937, d2CdK2: 33.732645, dProbdK: 32.549695, lVol: 0.007144, E[z|S]: 1.043594</v>
      </c>
    </row>
    <row r="2211" spans="9:28" x14ac:dyDescent="0.25">
      <c r="I2211" s="80"/>
      <c r="AB2211" s="3" t="str">
        <f ca="1"/>
        <v>T = 0.916667, k: 176, K: 0.020714, dCdT: 0.000917, d2CdK2: 32.574969, dProbdK: 31.906193, lVol: 0.007160, E[z|S]: 1.048025</v>
      </c>
    </row>
    <row r="2212" spans="9:28" x14ac:dyDescent="0.25">
      <c r="I2212" s="80"/>
      <c r="AB2212" s="3" t="str">
        <f ca="1"/>
        <v>T = 0.916667, k: 177, K: 0.020861, dCdT: 0.000898, d2CdK2: 31.510294, dProbdK: 31.592277, lVol: 0.007175, E[z|S]: 1.052049</v>
      </c>
    </row>
    <row r="2213" spans="9:28" x14ac:dyDescent="0.25">
      <c r="I2213" s="80"/>
      <c r="AB2213" s="3" t="str">
        <f ca="1"/>
        <v>T = 0.916667, k: 178, K: 0.021013, dCdT: 0.000878, d2CdK2: 30.621484, dProbdK: 30.603827, lVol: 0.007169, E[z|S]: 1.056311</v>
      </c>
    </row>
    <row r="2214" spans="9:28" x14ac:dyDescent="0.25">
      <c r="I2214" s="80"/>
      <c r="AB2214" s="3" t="str">
        <f ca="1"/>
        <v>T = 0.916667, k: 179, K: 0.021169, dCdT: 0.000858, d2CdK2: 29.761090, dProbdK: 30.406470, lVol: 0.007158, E[z|S]: 1.060552</v>
      </c>
    </row>
    <row r="2215" spans="9:28" x14ac:dyDescent="0.25">
      <c r="I2215" s="80"/>
      <c r="AB2215" s="3" t="str">
        <f ca="1"/>
        <v>T = 0.916667, k: 180, K: 0.021326, dCdT: 0.000837, d2CdK2: 28.840685, dProbdK: 29.784703, lVol: 0.007153, E[z|S]: 1.065176</v>
      </c>
    </row>
    <row r="2216" spans="9:28" x14ac:dyDescent="0.25">
      <c r="I2216" s="80"/>
      <c r="AB2216" s="3" t="str">
        <f ca="1"/>
        <v>T = 0.916667, k: 181, K: 0.021497, dCdT: 0.000815, d2CdK2: 27.775358, dProbdK: 27.135737, lVol: 0.007156, E[z|S]: 1.070322</v>
      </c>
    </row>
    <row r="2217" spans="9:28" x14ac:dyDescent="0.25">
      <c r="I2217" s="80"/>
      <c r="AB2217" s="3" t="str">
        <f ca="1"/>
        <v>T = 0.916667, k: 182, K: 0.021674, dCdT: 0.000792, d2CdK2: 26.723690, dProbdK: 25.717873, lVol: 0.007156, E[z|S]: 1.075657</v>
      </c>
    </row>
    <row r="2218" spans="9:28" x14ac:dyDescent="0.25">
      <c r="I2218" s="80"/>
      <c r="AB2218" s="3" t="str">
        <f ca="1"/>
        <v>T = 0.916667, k: 183, K: 0.021859, dCdT: 0.000767, d2CdK2: 25.539330, dProbdK: 25.455771, lVol: 0.007169, E[z|S]: 1.081360</v>
      </c>
    </row>
    <row r="2219" spans="9:28" x14ac:dyDescent="0.25">
      <c r="I2219" s="80"/>
      <c r="AB2219" s="3" t="str">
        <f ca="1"/>
        <v>T = 0.916667, k: 184, K: 0.022045, dCdT: 0.000743, d2CdK2: 24.368243, dProbdK: 25.220413, lVol: 0.007185, E[z|S]: 1.087071</v>
      </c>
    </row>
    <row r="2220" spans="9:28" x14ac:dyDescent="0.25">
      <c r="I2220" s="80"/>
      <c r="AB2220" s="3" t="str">
        <f ca="1"/>
        <v>T = 0.916667, k: 185, K: 0.022240, dCdT: 0.000718, d2CdK2: 23.063935, dProbdK: 23.872347, lVol: 0.007217, E[z|S]: 1.093295</v>
      </c>
    </row>
    <row r="2221" spans="9:28" x14ac:dyDescent="0.25">
      <c r="I2221" s="80"/>
      <c r="AB2221" s="3" t="str">
        <f ca="1"/>
        <v>T = 0.916667, k: 186, K: 0.022444, dCdT: 0.000691, d2CdK2: 21.615421, dProbdK: 22.643136, lVol: 0.007269, E[z|S]: 1.100236</v>
      </c>
    </row>
    <row r="2222" spans="9:28" x14ac:dyDescent="0.25">
      <c r="I2222" s="80"/>
      <c r="AB2222" s="3" t="str">
        <f ca="1"/>
        <v>T = 0.916667, k: 187, K: 0.022666, dCdT: 0.000663, d2CdK2: 20.132590, dProbdK: 18.441545, lVol: 0.007324, E[z|S]: 1.107850</v>
      </c>
    </row>
    <row r="2223" spans="9:28" x14ac:dyDescent="0.25">
      <c r="I2223" s="80"/>
      <c r="AB2223" s="3" t="str">
        <f ca="1"/>
        <v>T = 0.916667, k: 188, K: 0.022938, dCdT: 0.000629, d2CdK2: 18.613683, dProbdK: 18.022572, lVol: 0.007346, E[z|S]: 1.119033</v>
      </c>
    </row>
    <row r="2224" spans="9:28" x14ac:dyDescent="0.25">
      <c r="I2224" s="80"/>
      <c r="AB2224" s="3" t="str">
        <f ca="1"/>
        <v>T = 0.916667, k: 189, K: 0.023197, dCdT: 0.000598, d2CdK2: 17.465160, dProbdK: 17.950833, lVol: 0.007312, E[z|S]: 1.131713</v>
      </c>
    </row>
    <row r="2225" spans="9:28" x14ac:dyDescent="0.25">
      <c r="I2225" s="80"/>
      <c r="AB2225" s="3" t="str">
        <f ca="1"/>
        <v>T = 0.916667, k: 190, K: 0.023463, dCdT: 0.000567, d2CdK2: 16.496863, dProbdK: 17.415939, lVol: 0.007239, E[z|S]: 1.145759</v>
      </c>
    </row>
    <row r="2226" spans="9:28" x14ac:dyDescent="0.25">
      <c r="I2226" s="80"/>
      <c r="AB2226" s="3" t="str">
        <f ca="1"/>
        <v>T = 0.916667, k: 191, K: 0.023751, dCdT: 0.000534, d2CdK2: 15.319942, dProbdK: 14.714775, lVol: 0.007193, E[z|S]: 1.161349</v>
      </c>
    </row>
    <row r="2227" spans="9:28" x14ac:dyDescent="0.25">
      <c r="I2227" s="80"/>
      <c r="AB2227" s="3" t="str">
        <f ca="1"/>
        <v>T = 0.916667, k: 192, K: 0.024080, dCdT: 0.000498, d2CdK2: 13.854323, dProbdK: 14.050899, lVol: 0.007188, E[z|S]: 1.179917</v>
      </c>
    </row>
    <row r="2228" spans="9:28" x14ac:dyDescent="0.25">
      <c r="I2228" s="80"/>
      <c r="AB2228" s="3" t="str">
        <f ca="1"/>
        <v>T = 0.916667, k: 193, K: 0.024418, dCdT: 0.000462, d2CdK2: 12.346393, dProbdK: 12.239585, lVol: 0.007201, E[z|S]: 1.201193</v>
      </c>
    </row>
    <row r="2229" spans="9:28" x14ac:dyDescent="0.25">
      <c r="I2229" s="80"/>
      <c r="AB2229" s="3" t="str">
        <f ca="1"/>
        <v>T = 0.916667, k: 194, K: 0.024860, dCdT: 0.000418, d2CdK2: 10.606622, dProbdK: 10.207207, lVol: 0.007224, E[z|S]: 1.228219</v>
      </c>
    </row>
    <row r="2230" spans="9:28" x14ac:dyDescent="0.25">
      <c r="I2230" s="80"/>
      <c r="AB2230" s="3" t="str">
        <f ca="1"/>
        <v>T = 0.916667, k: 195, K: 0.025325, dCdT: 0.000374, d2CdK2: 8.805052, dProbdK: 8.921994, lVol: 0.007343, E[z|S]: 1.255028</v>
      </c>
    </row>
    <row r="2231" spans="9:28" x14ac:dyDescent="0.25">
      <c r="I2231" s="80"/>
      <c r="AB2231" s="3" t="str">
        <f ca="1"/>
        <v>T = 0.916667, k: 196, K: 0.025928, dCdT: 0.000325, d2CdK2: 7.414718, dProbdK: 7.282952, lVol: 0.007251, E[z|S]: 1.291677</v>
      </c>
    </row>
    <row r="2232" spans="9:28" x14ac:dyDescent="0.25">
      <c r="I2232" s="80"/>
      <c r="AB2232" s="3" t="str">
        <f ca="1"/>
        <v>T = 0.916667, k: 197, K: 0.026584, dCdT: 0.000280, d2CdK2: 6.463722, dProbdK: 6.557482, lVol: 0.006960, E[z|S]: 1.336489</v>
      </c>
    </row>
    <row r="2233" spans="9:28" x14ac:dyDescent="0.25">
      <c r="I2233" s="80"/>
      <c r="AB2233" s="3" t="str">
        <f ca="1"/>
        <v>T = 0.916667, k: 198, K: 0.027420, dCdT: 0.000229, d2CdK2: 4.564185, dProbdK: 4.634134, lVol: 0.007176, E[z|S]: 1.395212</v>
      </c>
    </row>
    <row r="2234" spans="9:28" x14ac:dyDescent="0.25">
      <c r="I2234" s="80"/>
      <c r="AB2234" s="3" t="str">
        <f ca="1"/>
        <v>T = 0.916667, k: 199, K: 0.028556, dCdT: 0.000175, d2CdK2: 3.427781, dProbdK: 3.945354, lVol: 0.006798, E[z|S]: 1.486936</v>
      </c>
    </row>
    <row r="2235" spans="9:28" x14ac:dyDescent="0.25">
      <c r="I2235" s="80"/>
      <c r="AB2235" s="3" t="str">
        <f ca="1"/>
        <v>T = 0.916667, k: 200, K: 0.030117, dCdT: 0.000116, d2CdK2: 2.068261, dProbdK: 3.098114, lVol: 0.006661, E[z|S]: 1.587644</v>
      </c>
    </row>
    <row r="2236" spans="9:28" x14ac:dyDescent="0.25">
      <c r="I2236" s="80"/>
      <c r="AB2236" s="3" t="str">
        <f ca="1"/>
        <v>T = 1.000000, fixingDate = 42296, swapRate = 0.014579, annuity = 9.426963</v>
      </c>
    </row>
    <row r="2237" spans="9:28" x14ac:dyDescent="0.25">
      <c r="I2237" s="80"/>
      <c r="AB2237" s="3" t="str">
        <f ca="1"/>
        <v>T = 1.000000, k: 0, K: -0.000186, dCdT: 0.000091, d2CdK2: 2.652877, dProbdK: 3.690148, lVol: 0.005140, E[z|S]: 1.607442</v>
      </c>
    </row>
    <row r="2238" spans="9:28" x14ac:dyDescent="0.25">
      <c r="I2238" s="80"/>
      <c r="AB2238" s="3" t="str">
        <f ca="1"/>
        <v>T = 1.000000, k: 1, K: 0.001432, dCdT: 0.000146, d2CdK2: 4.644445, dProbdK: 5.433128, lVol: 0.005444, E[z|S]: 1.457488</v>
      </c>
    </row>
    <row r="2239" spans="9:28" x14ac:dyDescent="0.25">
      <c r="I2239" s="80"/>
      <c r="AB2239" s="3" t="str">
        <f ca="1"/>
        <v>T = 1.000000, k: 2, K: 0.002401, dCdT: 0.000194, d2CdK2: 6.480421, dProbdK: 6.518759, lVol: 0.005613, E[z|S]: 1.379140</v>
      </c>
    </row>
    <row r="2240" spans="9:28" x14ac:dyDescent="0.25">
      <c r="I2240" s="80"/>
      <c r="AB2240" s="3" t="str">
        <f ca="1"/>
        <v>T = 1.000000, k: 3, K: 0.003119, dCdT: 0.000239, d2CdK2: 8.690562, dProbdK: 8.578898, lVol: 0.005565, E[z|S]: 1.331962</v>
      </c>
    </row>
    <row r="2241" spans="9:28" x14ac:dyDescent="0.25">
      <c r="I2241" s="80"/>
      <c r="AB2241" s="3" t="str">
        <f ca="1"/>
        <v>T = 1.000000, k: 4, K: 0.003680, dCdT: 0.000278, d2CdK2: 10.196080, dProbdK: 10.333928, lVol: 0.005701, E[z|S]: 1.294282</v>
      </c>
    </row>
    <row r="2242" spans="9:28" x14ac:dyDescent="0.25">
      <c r="I2242" s="80"/>
      <c r="AB2242" s="3" t="str">
        <f ca="1"/>
        <v>T = 1.000000, k: 5, K: 0.004162, dCdT: 0.000315, d2CdK2: 11.983373, dProbdK: 11.589842, lVol: 0.005746, E[z|S]: 1.261854</v>
      </c>
    </row>
    <row r="2243" spans="9:28" x14ac:dyDescent="0.25">
      <c r="I2243" s="80"/>
      <c r="AB2243" s="3" t="str">
        <f ca="1"/>
        <v>T = 1.000000, k: 6, K: 0.004582, dCdT: 0.000352, d2CdK2: 14.076939, dProbdK: 14.299749, lVol: 0.005719, E[z|S]: 1.235806</v>
      </c>
    </row>
    <row r="2244" spans="9:28" x14ac:dyDescent="0.25">
      <c r="I2244" s="80"/>
      <c r="AB2244" s="3" t="str">
        <f ca="1"/>
        <v>T = 1.000000, k: 7, K: 0.004933, dCdT: 0.000382, d2CdK2: 15.615324, dProbdK: 15.349249, lVol: 0.005758, E[z|S]: 1.215632</v>
      </c>
    </row>
    <row r="2245" spans="9:28" x14ac:dyDescent="0.25">
      <c r="I2245" s="80"/>
      <c r="AB2245" s="3" t="str">
        <f ca="1"/>
        <v>T = 1.000000, k: 8, K: 0.005267, dCdT: 0.000414, d2CdK2: 17.181692, dProbdK: 16.301797, lVol: 0.005809, E[z|S]: 1.194433</v>
      </c>
    </row>
    <row r="2246" spans="9:28" x14ac:dyDescent="0.25">
      <c r="I2246" s="80"/>
      <c r="AB2246" s="3" t="str">
        <f ca="1"/>
        <v>T = 1.000000, k: 9, K: 0.005553, dCdT: 0.000442, d2CdK2: 18.653985, dProbdK: 20.072796, lVol: 0.005844, E[z|S]: 1.177430</v>
      </c>
    </row>
    <row r="2247" spans="9:28" x14ac:dyDescent="0.25">
      <c r="I2247" s="80"/>
      <c r="AB2247" s="3" t="str">
        <f ca="1"/>
        <v>T = 1.000000, k: 10, K: 0.005805, dCdT: 0.000467, d2CdK2: 20.029520, dProbdK: 20.225568, lVol: 0.005870, E[z|S]: 1.162973</v>
      </c>
    </row>
    <row r="2248" spans="9:28" x14ac:dyDescent="0.25">
      <c r="I2248" s="80"/>
      <c r="AB2248" s="3" t="str">
        <f ca="1"/>
        <v>T = 1.000000, k: 11, K: 0.006071, dCdT: 0.000494, d2CdK2: 21.521025, dProbdK: 20.574465, lVol: 0.005899, E[z|S]: 1.148317</v>
      </c>
    </row>
    <row r="2249" spans="9:28" x14ac:dyDescent="0.25">
      <c r="I2249" s="80"/>
      <c r="AB2249" s="3" t="str">
        <f ca="1"/>
        <v>T = 1.000000, k: 12, K: 0.006307, dCdT: 0.000519, d2CdK2: 22.970042, dProbdK: 23.888485, lVol: 0.005919, E[z|S]: 1.135533</v>
      </c>
    </row>
    <row r="2250" spans="9:28" x14ac:dyDescent="0.25">
      <c r="I2250" s="80"/>
      <c r="AB2250" s="3" t="str">
        <f ca="1"/>
        <v>T = 1.000000, k: 13, K: 0.006524, dCdT: 0.000542, d2CdK2: 24.162743, dProbdK: 24.174127, lVol: 0.005959, E[z|S]: 1.124083</v>
      </c>
    </row>
    <row r="2251" spans="9:28" x14ac:dyDescent="0.25">
      <c r="I2251" s="80"/>
      <c r="AB2251" s="3" t="str">
        <f ca="1"/>
        <v>T = 1.000000, k: 14, K: 0.006738, dCdT: 0.000565, d2CdK2: 25.427677, dProbdK: 25.828328, lVol: 0.005990, E[z|S]: 1.113264</v>
      </c>
    </row>
    <row r="2252" spans="9:28" x14ac:dyDescent="0.25">
      <c r="I2252" s="80"/>
      <c r="AB2252" s="3" t="str">
        <f ca="1"/>
        <v>T = 1.000000, k: 15, K: 0.006931, dCdT: 0.000587, d2CdK2: 26.549675, dProbdK: 26.748011, lVol: 0.006023, E[z|S]: 1.103697</v>
      </c>
    </row>
    <row r="2253" spans="9:28" x14ac:dyDescent="0.25">
      <c r="I2253" s="80"/>
      <c r="AB2253" s="3" t="str">
        <f ca="1"/>
        <v>T = 1.000000, k: 16, K: 0.007126, dCdT: 0.000608, d2CdK2: 27.686381, dProbdK: 26.753833, lVol: 0.006061, E[z|S]: 1.093727</v>
      </c>
    </row>
    <row r="2254" spans="9:28" x14ac:dyDescent="0.25">
      <c r="I2254" s="80"/>
      <c r="AB2254" s="3" t="str">
        <f ca="1"/>
        <v>T = 1.000000, k: 17, K: 0.007315, dCdT: 0.000630, d2CdK2: 28.960304, dProbdK: 28.795146, lVol: 0.006086, E[z|S]: 1.084154</v>
      </c>
    </row>
    <row r="2255" spans="9:28" x14ac:dyDescent="0.25">
      <c r="I2255" s="80"/>
      <c r="AB2255" s="3" t="str">
        <f ca="1"/>
        <v>T = 1.000000, k: 18, K: 0.007488, dCdT: 0.000651, d2CdK2: 30.304998, dProbdK: 29.804877, lVol: 0.006094, E[z|S]: 1.075854</v>
      </c>
    </row>
    <row r="2256" spans="9:28" x14ac:dyDescent="0.25">
      <c r="I2256" s="80"/>
      <c r="AB2256" s="3" t="str">
        <f ca="1"/>
        <v>T = 1.000000, k: 19, K: 0.007664, dCdT: 0.000673, d2CdK2: 31.759181, dProbdK: 30.450369, lVol: 0.006097, E[z|S]: 1.067479</v>
      </c>
    </row>
    <row r="2257" spans="9:28" x14ac:dyDescent="0.25">
      <c r="I2257" s="80"/>
      <c r="AB2257" s="3" t="str">
        <f ca="1"/>
        <v>T = 1.000000, k: 20, K: 0.007814, dCdT: 0.000691, d2CdK2: 33.044406, dProbdK: 32.948036, lVol: 0.006098, E[z|S]: 1.060617</v>
      </c>
    </row>
    <row r="2258" spans="9:28" x14ac:dyDescent="0.25">
      <c r="I2258" s="80"/>
      <c r="AB2258" s="3" t="str">
        <f ca="1"/>
        <v>T = 1.000000, k: 21, K: 0.007975, dCdT: 0.000711, d2CdK2: 34.493904, dProbdK: 33.370948, lVol: 0.006096, E[z|S]: 1.052998</v>
      </c>
    </row>
    <row r="2259" spans="9:28" x14ac:dyDescent="0.25">
      <c r="I2259" s="80"/>
      <c r="AB2259" s="3" t="str">
        <f ca="1"/>
        <v>T = 1.000000, k: 22, K: 0.008123, dCdT: 0.000729, d2CdK2: 35.922122, dProbdK: 37.225741, lVol: 0.006093, E[z|S]: 1.045907</v>
      </c>
    </row>
    <row r="2260" spans="9:28" x14ac:dyDescent="0.25">
      <c r="I2260" s="80"/>
      <c r="AB2260" s="3" t="str">
        <f ca="1"/>
        <v>T = 1.000000, k: 23, K: 0.008260, dCdT: 0.000747, d2CdK2: 37.145218, dProbdK: 37.425395, lVol: 0.006100, E[z|S]: 1.039372</v>
      </c>
    </row>
    <row r="2261" spans="9:28" x14ac:dyDescent="0.25">
      <c r="I2261" s="80"/>
      <c r="AB2261" s="3" t="str">
        <f ca="1"/>
        <v>T = 1.000000, k: 24, K: 0.008398, dCdT: 0.000764, d2CdK2: 38.209357, dProbdK: 38.950413, lVol: 0.006120, E[z|S]: 1.032949</v>
      </c>
    </row>
    <row r="2262" spans="9:28" x14ac:dyDescent="0.25">
      <c r="I2262" s="80"/>
      <c r="AB2262" s="3" t="str">
        <f ca="1"/>
        <v>T = 1.000000, k: 25, K: 0.008527, dCdT: 0.000779, d2CdK2: 39.207437, dProbdK: 40.482001, lVol: 0.006138, E[z|S]: 1.027218</v>
      </c>
    </row>
    <row r="2263" spans="9:28" x14ac:dyDescent="0.25">
      <c r="I2263" s="80"/>
      <c r="AB2263" s="3" t="str">
        <f ca="1"/>
        <v>T = 1.000000, k: 26, K: 0.008654, dCdT: 0.000794, d2CdK2: 40.196258, dProbdK: 40.501909, lVol: 0.006154, E[z|S]: 1.021587</v>
      </c>
    </row>
    <row r="2264" spans="9:28" x14ac:dyDescent="0.25">
      <c r="I2264" s="80"/>
      <c r="AB2264" s="3" t="str">
        <f ca="1"/>
        <v>T = 1.000000, k: 27, K: 0.008780, dCdT: 0.000809, d2CdK2: 41.207560, dProbdK: 40.825293, lVol: 0.006168, E[z|S]: 1.016144</v>
      </c>
    </row>
    <row r="2265" spans="9:28" x14ac:dyDescent="0.25">
      <c r="I2265" s="80"/>
      <c r="AB2265" s="3" t="str">
        <f ca="1"/>
        <v>T = 1.000000, k: 28, K: 0.008902, dCdT: 0.000823, d2CdK2: 42.170769, dProbdK: 42.486872, lVol: 0.006181, E[z|S]: 1.011032</v>
      </c>
    </row>
    <row r="2266" spans="9:28" x14ac:dyDescent="0.25">
      <c r="I2266" s="80"/>
      <c r="AB2266" s="3" t="str">
        <f ca="1"/>
        <v>T = 1.000000, k: 29, K: 0.009022, dCdT: 0.000837, d2CdK2: 43.088693, dProbdK: 42.263317, lVol: 0.006197, E[z|S]: 1.005990</v>
      </c>
    </row>
    <row r="2267" spans="9:28" x14ac:dyDescent="0.25">
      <c r="I2267" s="80"/>
      <c r="AB2267" s="3" t="str">
        <f ca="1"/>
        <v>T = 1.000000, k: 30, K: 0.009152, dCdT: 0.000853, d2CdK2: 44.168892, dProbdK: 40.062145, lVol: 0.006209, E[z|S]: 1.000709</v>
      </c>
    </row>
    <row r="2268" spans="9:28" x14ac:dyDescent="0.25">
      <c r="I2268" s="80"/>
      <c r="AB2268" s="3" t="str">
        <f ca="1"/>
        <v>T = 1.000000, k: 31, K: 0.009275, dCdT: 0.000868, d2CdK2: 45.362271, dProbdK: 45.406952, lVol: 0.006212, E[z|S]: 0.995677</v>
      </c>
    </row>
    <row r="2269" spans="9:28" x14ac:dyDescent="0.25">
      <c r="I2269" s="80"/>
      <c r="AB2269" s="3" t="str">
        <f ca="1"/>
        <v>T = 1.000000, k: 32, K: 0.009380, dCdT: 0.000880, d2CdK2: 46.347791, dProbdK: 50.841677, lVol: 0.006216, E[z|S]: 0.991527</v>
      </c>
    </row>
    <row r="2270" spans="9:28" x14ac:dyDescent="0.25">
      <c r="I2270" s="80"/>
      <c r="AB2270" s="3" t="str">
        <f ca="1"/>
        <v>T = 1.000000, k: 33, K: 0.009480, dCdT: 0.000892, d2CdK2: 47.314020, dProbdK: 50.746850, lVol: 0.006218, E[z|S]: 0.987640</v>
      </c>
    </row>
    <row r="2271" spans="9:28" x14ac:dyDescent="0.25">
      <c r="I2271" s="80"/>
      <c r="AB2271" s="3" t="str">
        <f ca="1"/>
        <v>T = 1.000000, k: 34, K: 0.009582, dCdT: 0.000903, d2CdK2: 48.162246, dProbdK: 49.935650, lVol: 0.006226, E[z|S]: 0.983718</v>
      </c>
    </row>
    <row r="2272" spans="9:28" x14ac:dyDescent="0.25">
      <c r="I2272" s="80"/>
      <c r="AB2272" s="3" t="str">
        <f ca="1"/>
        <v>T = 1.000000, k: 35, K: 0.009688, dCdT: 0.000915, d2CdK2: 48.999550, dProbdK: 48.898288, lVol: 0.006238, E[z|S]: 0.979537</v>
      </c>
    </row>
    <row r="2273" spans="9:28" x14ac:dyDescent="0.25">
      <c r="I2273" s="80"/>
      <c r="AB2273" s="3" t="str">
        <f ca="1"/>
        <v>T = 1.000000, k: 36, K: 0.009790, dCdT: 0.000925, d2CdK2: 49.778735, dProbdK: 48.733320, lVol: 0.006250, E[z|S]: 0.975597</v>
      </c>
    </row>
    <row r="2274" spans="9:28" x14ac:dyDescent="0.25">
      <c r="I2274" s="80"/>
      <c r="AB2274" s="3" t="str">
        <f ca="1"/>
        <v>T = 1.000000, k: 37, K: 0.009899, dCdT: 0.000937, d2CdK2: 50.659132, dProbdK: 48.556209, lVol: 0.006261, E[z|S]: 0.971363</v>
      </c>
    </row>
    <row r="2275" spans="9:28" x14ac:dyDescent="0.25">
      <c r="I2275" s="80"/>
      <c r="AB2275" s="3" t="str">
        <f ca="1"/>
        <v>T = 1.000000, k: 38, K: 0.010001, dCdT: 0.000948, d2CdK2: 51.527211, dProbdK: 51.401702, lVol: 0.006269, E[z|S]: 0.967455</v>
      </c>
    </row>
    <row r="2276" spans="9:28" x14ac:dyDescent="0.25">
      <c r="I2276" s="80"/>
      <c r="AB2276" s="3" t="str">
        <f ca="1"/>
        <v>T = 1.000000, k: 39, K: 0.010099, dCdT: 0.000958, d2CdK2: 52.319228, dProbdK: 52.588006, lVol: 0.006279, E[z|S]: 0.963873</v>
      </c>
    </row>
    <row r="2277" spans="9:28" x14ac:dyDescent="0.25">
      <c r="I2277" s="80"/>
      <c r="AB2277" s="3" t="str">
        <f ca="1"/>
        <v>T = 1.000000, k: 40, K: 0.010195, dCdT: 0.000968, d2CdK2: 53.027188, dProbdK: 53.828935, lVol: 0.006292, E[z|S]: 0.960470</v>
      </c>
    </row>
    <row r="2278" spans="9:28" x14ac:dyDescent="0.25">
      <c r="I2278" s="80"/>
      <c r="AB2278" s="3" t="str">
        <f ca="1"/>
        <v>T = 1.000000, k: 41, K: 0.010285, dCdT: 0.000977, d2CdK2: 53.687236, dProbdK: 54.240365, lVol: 0.006303, E[z|S]: 0.957272</v>
      </c>
    </row>
    <row r="2279" spans="9:28" x14ac:dyDescent="0.25">
      <c r="I2279" s="80"/>
      <c r="AB2279" s="3" t="str">
        <f ca="1"/>
        <v>T = 1.000000, k: 42, K: 0.010383, dCdT: 0.000987, d2CdK2: 54.475591, dProbdK: 55.070605, lVol: 0.006311, E[z|S]: 0.953815</v>
      </c>
    </row>
    <row r="2280" spans="9:28" x14ac:dyDescent="0.25">
      <c r="I2280" s="80"/>
      <c r="AB2280" s="3" t="str">
        <f ca="1"/>
        <v>T = 1.000000, k: 43, K: 0.010475, dCdT: 0.000996, d2CdK2: 55.238097, dProbdK: 55.025747, lVol: 0.006315, E[z|S]: 0.950797</v>
      </c>
    </row>
    <row r="2281" spans="9:28" x14ac:dyDescent="0.25">
      <c r="I2281" s="80"/>
      <c r="AB2281" s="3" t="str">
        <f ca="1"/>
        <v>T = 1.000000, k: 44, K: 0.010567, dCdT: 0.001005, d2CdK2: 56.062849, dProbdK: 55.037212, lVol: 0.006316, E[z|S]: 0.947842</v>
      </c>
    </row>
    <row r="2282" spans="9:28" x14ac:dyDescent="0.25">
      <c r="I2282" s="80"/>
      <c r="AB2282" s="3" t="str">
        <f ca="1"/>
        <v>T = 1.000000, k: 45, K: 0.010659, dCdT: 0.001014, d2CdK2: 56.825717, dProbdK: 57.737293, lVol: 0.006320, E[z|S]: 0.945088</v>
      </c>
    </row>
    <row r="2283" spans="9:28" x14ac:dyDescent="0.25">
      <c r="I2283" s="80"/>
      <c r="AB2283" s="3" t="str">
        <f ca="1"/>
        <v>T = 1.000000, k: 46, K: 0.010745, dCdT: 0.001022, d2CdK2: 57.475961, dProbdK: 58.975558, lVol: 0.006325, E[z|S]: 0.942603</v>
      </c>
    </row>
    <row r="2284" spans="9:28" x14ac:dyDescent="0.25">
      <c r="I2284" s="80"/>
      <c r="AB2284" s="3" t="str">
        <f ca="1"/>
        <v>T = 1.000000, k: 47, K: 0.010830, dCdT: 0.001029, d2CdK2: 58.089723, dProbdK: 58.718349, lVol: 0.006332, E[z|S]: 0.940158</v>
      </c>
    </row>
    <row r="2285" spans="9:28" x14ac:dyDescent="0.25">
      <c r="I2285" s="80"/>
      <c r="AB2285" s="3" t="str">
        <f ca="1"/>
        <v>T = 1.000000, k: 48, K: 0.010922, dCdT: 0.001037, d2CdK2: 58.787897, dProbdK: 56.470342, lVol: 0.006336, E[z|S]: 0.937577</v>
      </c>
    </row>
    <row r="2286" spans="9:28" x14ac:dyDescent="0.25">
      <c r="I2286" s="80"/>
      <c r="AB2286" s="3" t="str">
        <f ca="1"/>
        <v>T = 1.000000, k: 49, K: 0.011009, dCdT: 0.001045, d2CdK2: 59.513434, dProbdK: 60.534817, lVol: 0.006339, E[z|S]: 0.934997</v>
      </c>
    </row>
    <row r="2287" spans="9:28" x14ac:dyDescent="0.25">
      <c r="I2287" s="80"/>
      <c r="AB2287" s="3" t="str">
        <f ca="1"/>
        <v>T = 1.000000, k: 50, K: 0.011088, dCdT: 0.001052, d2CdK2: 60.157976, dProbdK: 61.945601, lVol: 0.006342, E[z|S]: 0.932690</v>
      </c>
    </row>
    <row r="2288" spans="9:28" x14ac:dyDescent="0.25">
      <c r="I2288" s="80"/>
      <c r="AB2288" s="3" t="str">
        <f ca="1"/>
        <v>T = 1.000000, k: 51, K: 0.011172, dCdT: 0.001059, d2CdK2: 60.804961, dProbdK: 62.146914, lVol: 0.006345, E[z|S]: 0.930312</v>
      </c>
    </row>
    <row r="2289" spans="9:28" x14ac:dyDescent="0.25">
      <c r="I2289" s="80"/>
      <c r="AB2289" s="3" t="str">
        <f ca="1"/>
        <v>T = 1.000000, k: 52, K: 0.011250, dCdT: 0.001066, d2CdK2: 61.388823, dProbdK: 61.434010, lVol: 0.006349, E[z|S]: 0.928005</v>
      </c>
    </row>
    <row r="2290" spans="9:28" x14ac:dyDescent="0.25">
      <c r="I2290" s="80"/>
      <c r="AB2290" s="3" t="str">
        <f ca="1"/>
        <v>T = 1.000000, k: 53, K: 0.011335, dCdT: 0.001072, d2CdK2: 62.083830, dProbdK: 60.646463, lVol: 0.006350, E[z|S]: 0.925560</v>
      </c>
    </row>
    <row r="2291" spans="9:28" x14ac:dyDescent="0.25">
      <c r="I2291" s="80"/>
      <c r="AB2291" s="3" t="str">
        <f ca="1"/>
        <v>T = 1.000000, k: 54, K: 0.011416, dCdT: 0.001078, d2CdK2: 62.748812, dProbdK: 60.199925, lVol: 0.006350, E[z|S]: 0.923221</v>
      </c>
    </row>
    <row r="2292" spans="9:28" x14ac:dyDescent="0.25">
      <c r="I2292" s="80"/>
      <c r="AB2292" s="3" t="str">
        <f ca="1"/>
        <v>T = 1.000000, k: 55, K: 0.011506, dCdT: 0.001086, d2CdK2: 63.601313, dProbdK: 58.194161, lVol: 0.006346, E[z|S]: 0.920673</v>
      </c>
    </row>
    <row r="2293" spans="9:28" x14ac:dyDescent="0.25">
      <c r="I2293" s="80"/>
      <c r="AB2293" s="3" t="str">
        <f ca="1"/>
        <v>T = 1.000000, k: 56, K: 0.011588, dCdT: 0.001092, d2CdK2: 64.417345, dProbdK: 66.616012, lVol: 0.006340, E[z|S]: 0.918461</v>
      </c>
    </row>
    <row r="2294" spans="9:28" x14ac:dyDescent="0.25">
      <c r="I2294" s="80"/>
      <c r="AB2294" s="3" t="str">
        <f ca="1"/>
        <v>T = 1.000000, k: 57, K: 0.011656, dCdT: 0.001098, d2CdK2: 65.100625, dProbdK: 67.355254, lVol: 0.006335, E[z|S]: 0.916608</v>
      </c>
    </row>
    <row r="2295" spans="9:28" x14ac:dyDescent="0.25">
      <c r="I2295" s="80"/>
      <c r="AB2295" s="3" t="str">
        <f ca="1"/>
        <v>T = 1.000000, k: 58, K: 0.011733, dCdT: 0.001103, d2CdK2: 65.779870, dProbdK: 66.971743, lVol: 0.006333, E[z|S]: 0.914496</v>
      </c>
    </row>
    <row r="2296" spans="9:28" x14ac:dyDescent="0.25">
      <c r="I2296" s="80"/>
      <c r="AB2296" s="3" t="str">
        <f ca="1"/>
        <v>T = 1.000000, k: 59, K: 0.011806, dCdT: 0.001108, d2CdK2: 66.349044, dProbdK: 66.350166, lVol: 0.006333, E[z|S]: 0.912596</v>
      </c>
    </row>
    <row r="2297" spans="9:28" x14ac:dyDescent="0.25">
      <c r="I2297" s="80"/>
      <c r="AB2297" s="3" t="str">
        <f ca="1"/>
        <v>T = 1.000000, k: 60, K: 0.011892, dCdT: 0.001114, d2CdK2: 67.000447, dProbdK: 68.281209, lVol: 0.006334, E[z|S]: 0.910376</v>
      </c>
    </row>
    <row r="2298" spans="9:28" x14ac:dyDescent="0.25">
      <c r="I2298" s="80"/>
      <c r="AB2298" s="3" t="str">
        <f ca="1"/>
        <v>T = 1.000000, k: 61, K: 0.011964, dCdT: 0.001119, d2CdK2: 67.543182, dProbdK: 71.229490, lVol: 0.006336, E[z|S]: 0.908471</v>
      </c>
    </row>
    <row r="2299" spans="9:28" x14ac:dyDescent="0.25">
      <c r="I2299" s="80"/>
      <c r="AB2299" s="3" t="str">
        <f ca="1"/>
        <v>T = 1.000000, k: 62, K: 0.012034, dCdT: 0.001123, d2CdK2: 68.023601, dProbdK: 71.117353, lVol: 0.006339, E[z|S]: 0.906666</v>
      </c>
    </row>
    <row r="2300" spans="9:28" x14ac:dyDescent="0.25">
      <c r="I2300" s="80"/>
      <c r="AB2300" s="3" t="str">
        <f ca="1"/>
        <v>T = 1.000000, k: 63, K: 0.012109, dCdT: 0.001128, d2CdK2: 68.485573, dProbdK: 70.722245, lVol: 0.006343, E[z|S]: 0.904755</v>
      </c>
    </row>
    <row r="2301" spans="9:28" x14ac:dyDescent="0.25">
      <c r="I2301" s="80"/>
      <c r="AB2301" s="3" t="str">
        <f ca="1"/>
        <v>T = 1.000000, k: 64, K: 0.012173, dCdT: 0.001131, d2CdK2: 68.788954, dProbdK: 69.931415, lVol: 0.006350, E[z|S]: 0.903161</v>
      </c>
    </row>
    <row r="2302" spans="9:28" x14ac:dyDescent="0.25">
      <c r="I2302" s="80"/>
      <c r="AB2302" s="3" t="str">
        <f ca="1"/>
        <v>T = 1.000000, k: 65, K: 0.012246, dCdT: 0.001135, d2CdK2: 69.052931, dProbdK: 70.067706, lVol: 0.006360, E[z|S]: 0.901389</v>
      </c>
    </row>
    <row r="2303" spans="9:28" x14ac:dyDescent="0.25">
      <c r="I2303" s="80"/>
      <c r="AB2303" s="3" t="str">
        <f ca="1"/>
        <v>T = 1.000000, k: 66, K: 0.012318, dCdT: 0.001138, d2CdK2: 69.269875, dProbdK: 69.407262, lVol: 0.006371, E[z|S]: 0.899714</v>
      </c>
    </row>
    <row r="2304" spans="9:28" x14ac:dyDescent="0.25">
      <c r="I2304" s="80"/>
      <c r="AB2304" s="3" t="str">
        <f ca="1"/>
        <v>T = 1.000000, k: 67, K: 0.012391, dCdT: 0.001141, d2CdK2: 69.391456, dProbdK: 69.165189, lVol: 0.006386, E[z|S]: 0.897965</v>
      </c>
    </row>
    <row r="2305" spans="9:28" x14ac:dyDescent="0.25">
      <c r="I2305" s="80"/>
      <c r="AB2305" s="3" t="str">
        <f ca="1"/>
        <v>T = 1.000000, k: 68, K: 0.012463, dCdT: 0.001144, d2CdK2: 69.527796, dProbdK: 69.674009, lVol: 0.006399, E[z|S]: 0.896369</v>
      </c>
    </row>
    <row r="2306" spans="9:28" x14ac:dyDescent="0.25">
      <c r="I2306" s="80"/>
      <c r="AB2306" s="3" t="str">
        <f ca="1"/>
        <v>T = 1.000000, k: 69, K: 0.012537, dCdT: 0.001147, d2CdK2: 69.679995, dProbdK: 69.329750, lVol: 0.006412, E[z|S]: 0.894734</v>
      </c>
    </row>
    <row r="2307" spans="9:28" x14ac:dyDescent="0.25">
      <c r="I2307" s="80"/>
      <c r="AB2307" s="3" t="str">
        <f ca="1"/>
        <v>T = 1.000000, k: 70, K: 0.012605, dCdT: 0.001149, d2CdK2: 69.857900, dProbdK: 69.848296, lVol: 0.006421, E[z|S]: 0.893324</v>
      </c>
    </row>
    <row r="2308" spans="9:28" x14ac:dyDescent="0.25">
      <c r="I2308" s="80"/>
      <c r="AB2308" s="3" t="str">
        <f ca="1"/>
        <v>T = 1.000000, k: 71, K: 0.012680, dCdT: 0.001152, d2CdK2: 70.080849, dProbdK: 68.823296, lVol: 0.006430, E[z|S]: 0.891792</v>
      </c>
    </row>
    <row r="2309" spans="9:28" x14ac:dyDescent="0.25">
      <c r="I2309" s="80"/>
      <c r="AB2309" s="3" t="str">
        <f ca="1"/>
        <v>T = 1.000000, k: 72, K: 0.012750, dCdT: 0.001155, d2CdK2: 70.252572, dProbdK: 68.870601, lVol: 0.006439, E[z|S]: 0.890397</v>
      </c>
    </row>
    <row r="2310" spans="9:28" x14ac:dyDescent="0.25">
      <c r="I2310" s="80"/>
      <c r="AB2310" s="3" t="str">
        <f ca="1"/>
        <v>T = 1.000000, k: 73, K: 0.012831, dCdT: 0.001158, d2CdK2: 70.579310, dProbdK: 69.446523, lVol: 0.006443, E[z|S]: 0.888883</v>
      </c>
    </row>
    <row r="2311" spans="9:28" x14ac:dyDescent="0.25">
      <c r="I2311" s="80"/>
      <c r="AB2311" s="3" t="str">
        <f ca="1"/>
        <v>T = 1.000000, k: 74, K: 0.012898, dCdT: 0.001160, d2CdK2: 70.922801, dProbdK: 69.743011, lVol: 0.006444, E[z|S]: 0.887674</v>
      </c>
    </row>
    <row r="2312" spans="9:28" x14ac:dyDescent="0.25">
      <c r="I2312" s="80"/>
      <c r="AB2312" s="3" t="str">
        <f ca="1"/>
        <v>T = 1.000000, k: 75, K: 0.012972, dCdT: 0.001163, d2CdK2: 71.314139, dProbdK: 70.328757, lVol: 0.006443, E[z|S]: 0.886439</v>
      </c>
    </row>
    <row r="2313" spans="9:28" x14ac:dyDescent="0.25">
      <c r="I2313" s="80"/>
      <c r="AB2313" s="3" t="str">
        <f ca="1"/>
        <v>T = 1.000000, k: 76, K: 0.013040, dCdT: 0.001166, d2CdK2: 71.727967, dProbdK: 70.763287, lVol: 0.006441, E[z|S]: 0.885279</v>
      </c>
    </row>
    <row r="2314" spans="9:28" x14ac:dyDescent="0.25">
      <c r="I2314" s="80"/>
      <c r="AB2314" s="3" t="str">
        <f ca="1"/>
        <v>T = 1.000000, k: 77, K: 0.013116, dCdT: 0.001169, d2CdK2: 72.239986, dProbdK: 72.412037, lVol: 0.006435, E[z|S]: 0.884041</v>
      </c>
    </row>
    <row r="2315" spans="9:28" x14ac:dyDescent="0.25">
      <c r="I2315" s="80"/>
      <c r="AB2315" s="3" t="str">
        <f ca="1"/>
        <v>T = 1.000000, k: 78, K: 0.013181, dCdT: 0.001172, d2CdK2: 72.668169, dProbdK: 73.250924, lVol: 0.006431, E[z|S]: 0.882952</v>
      </c>
    </row>
    <row r="2316" spans="9:28" x14ac:dyDescent="0.25">
      <c r="I2316" s="80"/>
      <c r="AB2316" s="3" t="str">
        <f ca="1"/>
        <v>T = 1.000000, k: 79, K: 0.013250, dCdT: 0.001174, d2CdK2: 73.135223, dProbdK: 75.123392, lVol: 0.006426, E[z|S]: 0.881741</v>
      </c>
    </row>
    <row r="2317" spans="9:28" x14ac:dyDescent="0.25">
      <c r="I2317" s="80"/>
      <c r="AB2317" s="3" t="str">
        <f ca="1"/>
        <v>T = 1.000000, k: 80, K: 0.013316, dCdT: 0.001176, d2CdK2: 73.501990, dProbdK: 75.136551, lVol: 0.006425, E[z|S]: 0.880641</v>
      </c>
    </row>
    <row r="2318" spans="9:28" x14ac:dyDescent="0.25">
      <c r="I2318" s="80"/>
      <c r="AB2318" s="3" t="str">
        <f ca="1"/>
        <v>T = 1.000000, k: 81, K: 0.013383, dCdT: 0.001179, d2CdK2: 73.840283, dProbdK: 75.672169, lVol: 0.006423, E[z|S]: 0.879645</v>
      </c>
    </row>
    <row r="2319" spans="9:28" x14ac:dyDescent="0.25">
      <c r="I2319" s="80"/>
      <c r="AB2319" s="3" t="str">
        <f ca="1"/>
        <v>T = 1.000000, k: 82, K: 0.013448, dCdT: 0.001181, d2CdK2: 74.156608, dProbdK: 76.561704, lVol: 0.006422, E[z|S]: 0.878692</v>
      </c>
    </row>
    <row r="2320" spans="9:28" x14ac:dyDescent="0.25">
      <c r="I2320" s="80"/>
      <c r="AB2320" s="3" t="str">
        <f ca="1"/>
        <v>T = 1.000000, k: 83, K: 0.013513, dCdT: 0.001183, d2CdK2: 74.469581, dProbdK: 75.645717, lVol: 0.006419, E[z|S]: 0.877879</v>
      </c>
    </row>
    <row r="2321" spans="9:28" x14ac:dyDescent="0.25">
      <c r="I2321" s="80"/>
      <c r="AB2321" s="3" t="str">
        <f ca="1"/>
        <v>T = 1.000000, k: 84, K: 0.013583, dCdT: 0.001184, d2CdK2: 74.815422, dProbdK: 75.174941, lVol: 0.006415, E[z|S]: 0.877090</v>
      </c>
    </row>
    <row r="2322" spans="9:28" x14ac:dyDescent="0.25">
      <c r="I2322" s="80"/>
      <c r="AB2322" s="3" t="str">
        <f ca="1"/>
        <v>T = 1.000000, k: 85, K: 0.013640, dCdT: 0.001186, d2CdK2: 75.063072, dProbdK: 74.831956, lVol: 0.006413, E[z|S]: 0.876448</v>
      </c>
    </row>
    <row r="2323" spans="9:28" x14ac:dyDescent="0.25">
      <c r="I2323" s="80"/>
      <c r="AB2323" s="3" t="str">
        <f ca="1"/>
        <v>T = 1.000000, k: 86, K: 0.013708, dCdT: 0.001187, d2CdK2: 75.245254, dProbdK: 74.982056, lVol: 0.006414, E[z|S]: 0.875730</v>
      </c>
    </row>
    <row r="2324" spans="9:28" x14ac:dyDescent="0.25">
      <c r="I2324" s="80"/>
      <c r="AB2324" s="3" t="str">
        <f ca="1"/>
        <v>T = 1.000000, k: 87, K: 0.013774, dCdT: 0.001188, d2CdK2: 75.388946, dProbdK: 74.524536, lVol: 0.006415, E[z|S]: 0.875185</v>
      </c>
    </row>
    <row r="2325" spans="9:28" x14ac:dyDescent="0.25">
      <c r="I2325" s="80"/>
      <c r="AB2325" s="3" t="str">
        <f ca="1"/>
        <v>T = 1.000000, k: 88, K: 0.013843, dCdT: 0.001189, d2CdK2: 75.537602, dProbdK: 74.599549, lVol: 0.006415, E[z|S]: 0.874698</v>
      </c>
    </row>
    <row r="2326" spans="9:28" x14ac:dyDescent="0.25">
      <c r="I2326" s="80"/>
      <c r="AB2326" s="3" t="str">
        <f ca="1"/>
        <v>T = 1.000000, k: 89, K: 0.013906, dCdT: 0.001190, d2CdK2: 75.651869, dProbdK: 74.904971, lVol: 0.006416, E[z|S]: 0.874259</v>
      </c>
    </row>
    <row r="2327" spans="9:28" x14ac:dyDescent="0.25">
      <c r="I2327" s="80"/>
      <c r="AB2327" s="3" t="str">
        <f ca="1"/>
        <v>T = 1.000000, k: 90, K: 0.013974, dCdT: 0.001191, d2CdK2: 75.714752, dProbdK: 74.574132, lVol: 0.006419, E[z|S]: 0.873844</v>
      </c>
    </row>
    <row r="2328" spans="9:28" x14ac:dyDescent="0.25">
      <c r="I2328" s="80"/>
      <c r="AB2328" s="3" t="str">
        <f ca="1"/>
        <v>T = 1.000000, k: 91, K: 0.014040, dCdT: 0.001192, d2CdK2: 75.733632, dProbdK: 72.313641, lVol: 0.006423, E[z|S]: 0.873495</v>
      </c>
    </row>
    <row r="2329" spans="9:28" x14ac:dyDescent="0.25">
      <c r="I2329" s="80"/>
      <c r="AB2329" s="3" t="str">
        <f ca="1"/>
        <v>T = 1.000000, k: 92, K: 0.014109, dCdT: 0.001193, d2CdK2: 75.758449, dProbdK: 71.888858, lVol: 0.006427, E[z|S]: 0.873120</v>
      </c>
    </row>
    <row r="2330" spans="9:28" x14ac:dyDescent="0.25">
      <c r="I2330" s="80"/>
      <c r="AB2330" s="3" t="str">
        <f ca="1"/>
        <v>T = 1.000000, k: 93, K: 0.014178, dCdT: 0.001194, d2CdK2: 75.874200, dProbdK: 72.491158, lVol: 0.006428, E[z|S]: 0.872811</v>
      </c>
    </row>
    <row r="2331" spans="9:28" x14ac:dyDescent="0.25">
      <c r="I2331" s="80"/>
      <c r="AB2331" s="3" t="str">
        <f ca="1"/>
        <v>T = 1.000000, k: 94, K: 0.014245, dCdT: 0.001195, d2CdK2: 75.988443, dProbdK: 79.367008, lVol: 0.006428, E[z|S]: 0.872585</v>
      </c>
    </row>
    <row r="2332" spans="9:28" x14ac:dyDescent="0.25">
      <c r="I2332" s="80"/>
      <c r="AB2332" s="3" t="str">
        <f ca="1"/>
        <v>T = 1.000000, k: 95, K: 0.014307, dCdT: 0.001196, d2CdK2: 76.038263, dProbdK: 79.618917, lVol: 0.006429, E[z|S]: 0.872458</v>
      </c>
    </row>
    <row r="2333" spans="9:28" x14ac:dyDescent="0.25">
      <c r="I2333" s="80"/>
      <c r="AB2333" s="3" t="str">
        <f ca="1"/>
        <v>T = 1.000000, k: 96, K: 0.014369, dCdT: 0.001197, d2CdK2: 76.016266, dProbdK: 79.623525, lVol: 0.006432, E[z|S]: 0.872373</v>
      </c>
    </row>
    <row r="2334" spans="9:28" x14ac:dyDescent="0.25">
      <c r="I2334" s="80"/>
      <c r="AB2334" s="3" t="str">
        <f ca="1"/>
        <v>T = 1.000000, k: 97, K: 0.014428, dCdT: 0.001197, d2CdK2: 75.882358, dProbdK: 80.712260, lVol: 0.006440, E[z|S]: 0.872282</v>
      </c>
    </row>
    <row r="2335" spans="9:28" x14ac:dyDescent="0.25">
      <c r="I2335" s="80"/>
      <c r="AB2335" s="3" t="str">
        <f ca="1"/>
        <v>T = 1.000000, k: 98, K: 0.014495, dCdT: 0.001197, d2CdK2: 75.711085, dProbdK: 78.460528, lVol: 0.006448, E[z|S]: 0.872231</v>
      </c>
    </row>
    <row r="2336" spans="9:28" x14ac:dyDescent="0.25">
      <c r="I2336" s="80"/>
      <c r="AB2336" s="3" t="str">
        <f ca="1"/>
        <v>T = 1.000000, k: 99, K: 0.014554, dCdT: 0.001198, d2CdK2: 75.521443, dProbdK: 76.110964, lVol: 0.006456, E[z|S]: 0.872279</v>
      </c>
    </row>
    <row r="2337" spans="9:28" x14ac:dyDescent="0.25">
      <c r="I2337" s="80"/>
      <c r="AB2337" s="3" t="str">
        <f ca="1"/>
        <v>T = 1.000000, k: 100, K: 0.014624, dCdT: 0.001198, d2CdK2: 75.304313, dProbdK: 75.144125, lVol: 0.006465, E[z|S]: 0.872377</v>
      </c>
    </row>
    <row r="2338" spans="9:28" x14ac:dyDescent="0.25">
      <c r="I2338" s="80"/>
      <c r="AB2338" s="3" t="str">
        <f ca="1"/>
        <v>T = 1.000000, k: 101, K: 0.014688, dCdT: 0.001198, d2CdK2: 75.074452, dProbdK: 73.442445, lVol: 0.006473, E[z|S]: 0.872568</v>
      </c>
    </row>
    <row r="2339" spans="9:28" x14ac:dyDescent="0.25">
      <c r="I2339" s="80"/>
      <c r="AB2339" s="3" t="str">
        <f ca="1"/>
        <v>T = 1.000000, k: 102, K: 0.014757, dCdT: 0.001198, d2CdK2: 74.807070, dProbdK: 73.989834, lVol: 0.006483, E[z|S]: 0.872866</v>
      </c>
    </row>
    <row r="2340" spans="9:28" x14ac:dyDescent="0.25">
      <c r="I2340" s="80"/>
      <c r="AB2340" s="3" t="str">
        <f ca="1"/>
        <v>T = 1.000000, k: 103, K: 0.014824, dCdT: 0.001198, d2CdK2: 74.556086, dProbdK: 74.001355, lVol: 0.006491, E[z|S]: 0.873272</v>
      </c>
    </row>
    <row r="2341" spans="9:28" x14ac:dyDescent="0.25">
      <c r="I2341" s="80"/>
      <c r="AB2341" s="3" t="str">
        <f ca="1"/>
        <v>T = 1.000000, k: 104, K: 0.014891, dCdT: 0.001198, d2CdK2: 74.335855, dProbdK: 75.132968, lVol: 0.006498, E[z|S]: 0.873776</v>
      </c>
    </row>
    <row r="2342" spans="9:28" x14ac:dyDescent="0.25">
      <c r="I2342" s="80"/>
      <c r="AB2342" s="3" t="str">
        <f ca="1"/>
        <v>T = 1.000000, k: 105, K: 0.014955, dCdT: 0.001198, d2CdK2: 74.094595, dProbdK: 77.393937, lVol: 0.006504, E[z|S]: 0.874337</v>
      </c>
    </row>
    <row r="2343" spans="9:28" x14ac:dyDescent="0.25">
      <c r="I2343" s="80"/>
      <c r="AB2343" s="3" t="str">
        <f ca="1"/>
        <v>T = 1.000000, k: 106, K: 0.015018, dCdT: 0.001198, d2CdK2: 73.744432, dProbdK: 75.871712, lVol: 0.006516, E[z|S]: 0.874894</v>
      </c>
    </row>
    <row r="2344" spans="9:28" x14ac:dyDescent="0.25">
      <c r="I2344" s="80"/>
      <c r="AB2344" s="3" t="str">
        <f ca="1"/>
        <v>T = 1.000000, k: 107, K: 0.015087, dCdT: 0.001198, d2CdK2: 73.335209, dProbdK: 72.710906, lVol: 0.006529, E[z|S]: 0.875554</v>
      </c>
    </row>
    <row r="2345" spans="9:28" x14ac:dyDescent="0.25">
      <c r="I2345" s="80"/>
      <c r="AB2345" s="3" t="str">
        <f ca="1"/>
        <v>T = 1.000000, k: 108, K: 0.015154, dCdT: 0.001198, d2CdK2: 72.975796, dProbdK: 72.038808, lVol: 0.006540, E[z|S]: 0.876182</v>
      </c>
    </row>
    <row r="2346" spans="9:28" x14ac:dyDescent="0.25">
      <c r="I2346" s="80"/>
      <c r="AB2346" s="3" t="str">
        <f ca="1"/>
        <v>T = 1.000000, k: 109, K: 0.015227, dCdT: 0.001198, d2CdK2: 72.623636, dProbdK: 70.619118, lVol: 0.006551, E[z|S]: 0.876889</v>
      </c>
    </row>
    <row r="2347" spans="9:28" x14ac:dyDescent="0.25">
      <c r="I2347" s="80"/>
      <c r="AB2347" s="3" t="str">
        <f ca="1"/>
        <v>T = 1.000000, k: 110, K: 0.015295, dCdT: 0.001199, d2CdK2: 72.429683, dProbdK: 70.745627, lVol: 0.006555, E[z|S]: 0.877608</v>
      </c>
    </row>
    <row r="2348" spans="9:28" x14ac:dyDescent="0.25">
      <c r="I2348" s="80"/>
      <c r="AB2348" s="3" t="str">
        <f ca="1"/>
        <v>T = 1.000000, k: 111, K: 0.015367, dCdT: 0.001199, d2CdK2: 72.285057, dProbdK: 71.767443, lVol: 0.006557, E[z|S]: 0.878377</v>
      </c>
    </row>
    <row r="2349" spans="9:28" x14ac:dyDescent="0.25">
      <c r="I2349" s="80"/>
      <c r="AB2349" s="3" t="str">
        <f ca="1"/>
        <v>T = 1.000000, k: 112, K: 0.015433, dCdT: 0.001199, d2CdK2: 72.158281, dProbdK: 75.861583, lVol: 0.006559, E[z|S]: 0.879092</v>
      </c>
    </row>
    <row r="2350" spans="9:28" x14ac:dyDescent="0.25">
      <c r="I2350" s="80"/>
      <c r="AB2350" s="3" t="str">
        <f ca="1"/>
        <v>T = 1.000000, k: 113, K: 0.015496, dCdT: 0.001200, d2CdK2: 71.995790, dProbdK: 74.330370, lVol: 0.006561, E[z|S]: 0.879818</v>
      </c>
    </row>
    <row r="2351" spans="9:28" x14ac:dyDescent="0.25">
      <c r="I2351" s="80"/>
      <c r="AB2351" s="3" t="str">
        <f ca="1"/>
        <v>T = 1.000000, k: 114, K: 0.015568, dCdT: 0.001200, d2CdK2: 71.810770, dProbdK: 72.297151, lVol: 0.006563, E[z|S]: 0.880697</v>
      </c>
    </row>
    <row r="2352" spans="9:28" x14ac:dyDescent="0.25">
      <c r="I2352" s="80"/>
      <c r="AB2352" s="3" t="str">
        <f ca="1"/>
        <v>T = 1.000000, k: 115, K: 0.015634, dCdT: 0.001200, d2CdK2: 71.651617, dProbdK: 71.062195, lVol: 0.006564, E[z|S]: 0.881598</v>
      </c>
    </row>
    <row r="2353" spans="9:28" x14ac:dyDescent="0.25">
      <c r="I2353" s="80"/>
      <c r="AB2353" s="3" t="str">
        <f ca="1"/>
        <v>T = 1.000000, k: 116, K: 0.015705, dCdT: 0.001200, d2CdK2: 71.447915, dProbdK: 70.629878, lVol: 0.006566, E[z|S]: 0.882616</v>
      </c>
    </row>
    <row r="2354" spans="9:28" x14ac:dyDescent="0.25">
      <c r="I2354" s="80"/>
      <c r="AB2354" s="3" t="str">
        <f ca="1"/>
        <v>T = 1.000000, k: 117, K: 0.015773, dCdT: 0.001200, d2CdK2: 71.233996, dProbdK: 71.150301, lVol: 0.006568, E[z|S]: 0.883669</v>
      </c>
    </row>
    <row r="2355" spans="9:28" x14ac:dyDescent="0.25">
      <c r="I2355" s="80"/>
      <c r="AB2355" s="3" t="str">
        <f ca="1"/>
        <v>T = 1.000000, k: 118, K: 0.015848, dCdT: 0.001199, d2CdK2: 71.038645, dProbdK: 70.674891, lVol: 0.006567, E[z|S]: 0.884951</v>
      </c>
    </row>
    <row r="2356" spans="9:28" x14ac:dyDescent="0.25">
      <c r="I2356" s="80"/>
      <c r="AB2356" s="3" t="str">
        <f ca="1"/>
        <v>T = 1.000000, k: 119, K: 0.015910, dCdT: 0.001199, d2CdK2: 70.884643, dProbdK: 67.993898, lVol: 0.006566, E[z|S]: 0.885994</v>
      </c>
    </row>
    <row r="2357" spans="9:28" x14ac:dyDescent="0.25">
      <c r="I2357" s="80"/>
      <c r="AB2357" s="3" t="str">
        <f ca="1"/>
        <v>T = 1.000000, k: 120, K: 0.015983, dCdT: 0.001199, d2CdK2: 70.618553, dProbdK: 67.908779, lVol: 0.006568, E[z|S]: 0.887205</v>
      </c>
    </row>
    <row r="2358" spans="9:28" x14ac:dyDescent="0.25">
      <c r="I2358" s="80"/>
      <c r="AB2358" s="3" t="str">
        <f ca="1"/>
        <v>T = 1.000000, k: 121, K: 0.016055, dCdT: 0.001199, d2CdK2: 70.347338, dProbdK: 69.198945, lVol: 0.006571, E[z|S]: 0.888408</v>
      </c>
    </row>
    <row r="2359" spans="9:28" x14ac:dyDescent="0.25">
      <c r="I2359" s="80"/>
      <c r="AB2359" s="3" t="str">
        <f ca="1"/>
        <v>T = 1.000000, k: 122, K: 0.016119, dCdT: 0.001198, d2CdK2: 70.053074, dProbdK: 75.942878, lVol: 0.006576, E[z|S]: 0.889400</v>
      </c>
    </row>
    <row r="2360" spans="9:28" x14ac:dyDescent="0.25">
      <c r="I2360" s="80"/>
      <c r="AB2360" s="3" t="str">
        <f ca="1"/>
        <v>T = 1.000000, k: 123, K: 0.016184, dCdT: 0.001197, d2CdK2: 69.644523, dProbdK: 72.535022, lVol: 0.006585, E[z|S]: 0.890504</v>
      </c>
    </row>
    <row r="2361" spans="9:28" x14ac:dyDescent="0.25">
      <c r="I2361" s="80"/>
      <c r="AB2361" s="3" t="str">
        <f ca="1"/>
        <v>T = 1.000000, k: 124, K: 0.016260, dCdT: 0.001196, d2CdK2: 69.116879, dProbdK: 71.583440, lVol: 0.006596, E[z|S]: 0.891848</v>
      </c>
    </row>
    <row r="2362" spans="9:28" x14ac:dyDescent="0.25">
      <c r="I2362" s="80"/>
      <c r="AB2362" s="3" t="str">
        <f ca="1"/>
        <v>T = 1.000000, k: 125, K: 0.016328, dCdT: 0.001195, d2CdK2: 68.670086, dProbdK: 72.234915, lVol: 0.006606, E[z|S]: 0.893004</v>
      </c>
    </row>
    <row r="2363" spans="9:28" x14ac:dyDescent="0.25">
      <c r="I2363" s="80"/>
      <c r="AB2363" s="3" t="str">
        <f ca="1"/>
        <v>T = 1.000000, k: 126, K: 0.016396, dCdT: 0.001194, d2CdK2: 68.196636, dProbdK: 72.250288, lVol: 0.006617, E[z|S]: 0.894149</v>
      </c>
    </row>
    <row r="2364" spans="9:28" x14ac:dyDescent="0.25">
      <c r="I2364" s="80"/>
      <c r="AB2364" s="3" t="str">
        <f ca="1"/>
        <v>T = 1.000000, k: 127, K: 0.016466, dCdT: 0.001192, d2CdK2: 67.620985, dProbdK: 68.792340, lVol: 0.006631, E[z|S]: 0.895381</v>
      </c>
    </row>
    <row r="2365" spans="9:28" x14ac:dyDescent="0.25">
      <c r="I2365" s="80"/>
      <c r="AB2365" s="3" t="str">
        <f ca="1"/>
        <v>T = 1.000000, k: 128, K: 0.016548, dCdT: 0.001190, d2CdK2: 66.980360, dProbdK: 68.076674, lVol: 0.006645, E[z|S]: 0.896939</v>
      </c>
    </row>
    <row r="2366" spans="9:28" x14ac:dyDescent="0.25">
      <c r="I2366" s="80"/>
      <c r="AB2366" s="3" t="str">
        <f ca="1"/>
        <v>T = 1.000000, k: 129, K: 0.016615, dCdT: 0.001188, d2CdK2: 66.466714, dProbdK: 68.796635, lVol: 0.006655, E[z|S]: 0.898291</v>
      </c>
    </row>
    <row r="2367" spans="9:28" x14ac:dyDescent="0.25">
      <c r="I2367" s="80"/>
      <c r="AB2367" s="3" t="str">
        <f ca="1"/>
        <v>T = 1.000000, k: 130, K: 0.016688, dCdT: 0.001185, d2CdK2: 65.839021, dProbdK: 63.408595, lVol: 0.006669, E[z|S]: 0.899844</v>
      </c>
    </row>
    <row r="2368" spans="9:28" x14ac:dyDescent="0.25">
      <c r="I2368" s="80"/>
      <c r="AB2368" s="3" t="str">
        <f ca="1"/>
        <v>T = 1.000000, k: 131, K: 0.016769, dCdT: 0.001183, d2CdK2: 65.137200, dProbdK: 64.124039, lVol: 0.006685, E[z|S]: 0.901577</v>
      </c>
    </row>
    <row r="2369" spans="9:28" x14ac:dyDescent="0.25">
      <c r="I2369" s="80"/>
      <c r="AB2369" s="3" t="str">
        <f ca="1"/>
        <v>T = 1.000000, k: 132, K: 0.016844, dCdT: 0.001181, d2CdK2: 64.579691, dProbdK: 63.900044, lVol: 0.006695, E[z|S]: 0.903192</v>
      </c>
    </row>
    <row r="2370" spans="9:28" x14ac:dyDescent="0.25">
      <c r="I2370" s="80"/>
      <c r="AB2370" s="3" t="str">
        <f ca="1"/>
        <v>T = 1.000000, k: 133, K: 0.016921, dCdT: 0.001178, d2CdK2: 63.975276, dProbdK: 64.171002, lVol: 0.006707, E[z|S]: 0.904866</v>
      </c>
    </row>
    <row r="2371" spans="9:28" x14ac:dyDescent="0.25">
      <c r="I2371" s="80"/>
      <c r="AB2371" s="3" t="str">
        <f ca="1"/>
        <v>T = 1.000000, k: 134, K: 0.016996, dCdT: 0.001176, d2CdK2: 63.396450, dProbdK: 63.788094, lVol: 0.006718, E[z|S]: 0.906563</v>
      </c>
    </row>
    <row r="2372" spans="9:28" x14ac:dyDescent="0.25">
      <c r="I2372" s="80"/>
      <c r="AB2372" s="3" t="str">
        <f ca="1"/>
        <v>T = 1.000000, k: 135, K: 0.017074, dCdT: 0.001173, d2CdK2: 62.837351, dProbdK: 61.268374, lVol: 0.006727, E[z|S]: 0.908384</v>
      </c>
    </row>
    <row r="2373" spans="9:28" x14ac:dyDescent="0.25">
      <c r="I2373" s="80"/>
      <c r="AB2373" s="3" t="str">
        <f ca="1"/>
        <v>T = 1.000000, k: 136, K: 0.017153, dCdT: 0.001170, d2CdK2: 62.260642, dProbdK: 61.291021, lVol: 0.006736, E[z|S]: 0.910224</v>
      </c>
    </row>
    <row r="2374" spans="9:28" x14ac:dyDescent="0.25">
      <c r="I2374" s="80"/>
      <c r="AB2374" s="3" t="str">
        <f ca="1"/>
        <v>T = 1.000000, k: 137, K: 0.017233, dCdT: 0.001167, d2CdK2: 61.664406, dProbdK: 61.421222, lVol: 0.006746, E[z|S]: 0.912148</v>
      </c>
    </row>
    <row r="2375" spans="9:28" x14ac:dyDescent="0.25">
      <c r="I2375" s="80"/>
      <c r="AB2375" s="3" t="str">
        <f ca="1"/>
        <v>T = 1.000000, k: 138, K: 0.017311, dCdT: 0.001164, d2CdK2: 61.131814, dProbdK: 62.766944, lVol: 0.006753, E[z|S]: 0.914043</v>
      </c>
    </row>
    <row r="2376" spans="9:28" x14ac:dyDescent="0.25">
      <c r="I2376" s="80"/>
      <c r="AB2376" s="3" t="str">
        <f ca="1"/>
        <v>T = 1.000000, k: 139, K: 0.017384, dCdT: 0.001161, d2CdK2: 60.627228, dProbdK: 60.719232, lVol: 0.006759, E[z|S]: 0.915857</v>
      </c>
    </row>
    <row r="2377" spans="9:28" x14ac:dyDescent="0.25">
      <c r="I2377" s="80"/>
      <c r="AB2377" s="3" t="str">
        <f ca="1"/>
        <v>T = 1.000000, k: 140, K: 0.017468, dCdT: 0.001158, d2CdK2: 59.957901, dProbdK: 59.189909, lVol: 0.006770, E[z|S]: 0.917901</v>
      </c>
    </row>
    <row r="2378" spans="9:28" x14ac:dyDescent="0.25">
      <c r="I2378" s="80"/>
      <c r="AB2378" s="3" t="str">
        <f ca="1"/>
        <v>T = 1.000000, k: 141, K: 0.017549, dCdT: 0.001154, d2CdK2: 59.405452, dProbdK: 59.194904, lVol: 0.006775, E[z|S]: 0.919943</v>
      </c>
    </row>
    <row r="2379" spans="9:28" x14ac:dyDescent="0.25">
      <c r="I2379" s="80"/>
      <c r="AB2379" s="3" t="str">
        <f ca="1"/>
        <v>T = 1.000000, k: 142, K: 0.017637, dCdT: 0.001150, d2CdK2: 58.811343, dProbdK: 58.468328, lVol: 0.006781, E[z|S]: 0.922206</v>
      </c>
    </row>
    <row r="2380" spans="9:28" x14ac:dyDescent="0.25">
      <c r="I2380" s="80"/>
      <c r="AB2380" s="3" t="str">
        <f ca="1"/>
        <v>T = 1.000000, k: 143, K: 0.017710, dCdT: 0.001146, d2CdK2: 58.268493, dProbdK: 55.854098, lVol: 0.006787, E[z|S]: 0.924170</v>
      </c>
    </row>
    <row r="2381" spans="9:28" x14ac:dyDescent="0.25">
      <c r="I2381" s="80"/>
      <c r="AB2381" s="3" t="str">
        <f ca="1"/>
        <v>T = 1.000000, k: 144, K: 0.017799, dCdT: 0.001142, d2CdK2: 57.643467, dProbdK: 55.701326, lVol: 0.006792, E[z|S]: 0.926736</v>
      </c>
    </row>
    <row r="2382" spans="9:28" x14ac:dyDescent="0.25">
      <c r="I2382" s="80"/>
      <c r="AB2382" s="3" t="str">
        <f ca="1"/>
        <v>T = 1.000000, k: 145, K: 0.017886, dCdT: 0.001137, d2CdK2: 57.029372, dProbdK: 56.272457, lVol: 0.006796, E[z|S]: 0.929333</v>
      </c>
    </row>
    <row r="2383" spans="9:28" x14ac:dyDescent="0.25">
      <c r="I2383" s="80"/>
      <c r="AB2383" s="3" t="str">
        <f ca="1"/>
        <v>T = 1.000000, k: 146, K: 0.017968, dCdT: 0.001133, d2CdK2: 56.390601, dProbdK: 55.569802, lVol: 0.006802, E[z|S]: 0.931917</v>
      </c>
    </row>
    <row r="2384" spans="9:28" x14ac:dyDescent="0.25">
      <c r="I2384" s="80"/>
      <c r="AB2384" s="3" t="str">
        <f ca="1"/>
        <v>T = 1.000000, k: 147, K: 0.018061, dCdT: 0.001128, d2CdK2: 55.765210, dProbdK: 54.877869, lVol: 0.006804, E[z|S]: 0.934802</v>
      </c>
    </row>
    <row r="2385" spans="9:28" x14ac:dyDescent="0.25">
      <c r="I2385" s="80"/>
      <c r="AB2385" s="3" t="str">
        <f ca="1"/>
        <v>T = 1.000000, k: 148, K: 0.018148, dCdT: 0.001123, d2CdK2: 55.159772, dProbdK: 55.753368, lVol: 0.006807, E[z|S]: 0.937559</v>
      </c>
    </row>
    <row r="2386" spans="9:28" x14ac:dyDescent="0.25">
      <c r="I2386" s="80"/>
      <c r="AB2386" s="3" t="str">
        <f ca="1"/>
        <v>T = 1.000000, k: 149, K: 0.018235, dCdT: 0.001118, d2CdK2: 54.559958, dProbdK: 56.406808, lVol: 0.006810, E[z|S]: 0.940223</v>
      </c>
    </row>
    <row r="2387" spans="9:28" x14ac:dyDescent="0.25">
      <c r="I2387" s="80"/>
      <c r="AB2387" s="3" t="str">
        <f ca="1"/>
        <v>T = 1.000000, k: 150, K: 0.018318, dCdT: 0.001113, d2CdK2: 54.021723, dProbdK: 54.280565, lVol: 0.006809, E[z|S]: 0.942840</v>
      </c>
    </row>
    <row r="2388" spans="9:28" x14ac:dyDescent="0.25">
      <c r="I2388" s="80"/>
      <c r="AB2388" s="3" t="str">
        <f ca="1"/>
        <v>T = 1.000000, k: 151, K: 0.018411, dCdT: 0.001107, d2CdK2: 53.332381, dProbdK: 52.490540, lVol: 0.006813, E[z|S]: 0.945784</v>
      </c>
    </row>
    <row r="2389" spans="9:28" x14ac:dyDescent="0.25">
      <c r="I2389" s="80"/>
      <c r="AB2389" s="3" t="str">
        <f ca="1"/>
        <v>T = 1.000000, k: 152, K: 0.018502, dCdT: 0.001101, d2CdK2: 52.657550, dProbdK: 53.684383, lVol: 0.006817, E[z|S]: 0.948766</v>
      </c>
    </row>
    <row r="2390" spans="9:28" x14ac:dyDescent="0.25">
      <c r="I2390" s="80"/>
      <c r="AB2390" s="3" t="str">
        <f ca="1"/>
        <v>T = 1.000000, k: 153, K: 0.018587, dCdT: 0.001095, d2CdK2: 51.987346, dProbdK: 50.599454, lVol: 0.006822, E[z|S]: 0.951578</v>
      </c>
    </row>
    <row r="2391" spans="9:28" x14ac:dyDescent="0.25">
      <c r="I2391" s="80"/>
      <c r="AB2391" s="3" t="str">
        <f ca="1"/>
        <v>T = 1.000000, k: 154, K: 0.018686, dCdT: 0.001088, d2CdK2: 51.176009, dProbdK: 48.057924, lVol: 0.006828, E[z|S]: 0.955031</v>
      </c>
    </row>
    <row r="2392" spans="9:28" x14ac:dyDescent="0.25">
      <c r="I2392" s="80"/>
      <c r="AB2392" s="3" t="str">
        <f ca="1"/>
        <v>T = 1.000000, k: 155, K: 0.018787, dCdT: 0.001081, d2CdK2: 50.436078, dProbdK: 48.692596, lVol: 0.006829, E[z|S]: 0.958614</v>
      </c>
    </row>
    <row r="2393" spans="9:28" x14ac:dyDescent="0.25">
      <c r="I2393" s="80"/>
      <c r="AB2393" s="3" t="str">
        <f ca="1"/>
        <v>T = 1.000000, k: 156, K: 0.018879, dCdT: 0.001074, d2CdK2: 49.724677, dProbdK: 48.916082, lVol: 0.006832, E[z|S]: 0.961921</v>
      </c>
    </row>
    <row r="2394" spans="9:28" x14ac:dyDescent="0.25">
      <c r="I2394" s="80"/>
      <c r="AB2394" s="3" t="str">
        <f ca="1"/>
        <v>T = 1.000000, k: 157, K: 0.018979, dCdT: 0.001066, d2CdK2: 48.909645, dProbdK: 49.083005, lVol: 0.006838, E[z|S]: 0.965564</v>
      </c>
    </row>
    <row r="2395" spans="9:28" x14ac:dyDescent="0.25">
      <c r="I2395" s="80"/>
      <c r="AB2395" s="3" t="str">
        <f ca="1"/>
        <v>T = 1.000000, k: 158, K: 0.019077, dCdT: 0.001058, d2CdK2: 48.136000, dProbdK: 49.036256, lVol: 0.006841, E[z|S]: 0.969214</v>
      </c>
    </row>
    <row r="2396" spans="9:28" x14ac:dyDescent="0.25">
      <c r="I2396" s="80"/>
      <c r="AB2396" s="3" t="str">
        <f ca="1"/>
        <v>T = 1.000000, k: 159, K: 0.019175, dCdT: 0.001050, d2CdK2: 47.372325, dProbdK: 48.209480, lVol: 0.006844, E[z|S]: 0.972820</v>
      </c>
    </row>
    <row r="2397" spans="9:28" x14ac:dyDescent="0.25">
      <c r="I2397" s="80"/>
      <c r="AB2397" s="3" t="str">
        <f ca="1"/>
        <v>T = 1.000000, k: 160, K: 0.019277, dCdT: 0.001041, d2CdK2: 46.656687, dProbdK: 47.086912, lVol: 0.006841, E[z|S]: 0.976595</v>
      </c>
    </row>
    <row r="2398" spans="9:28" x14ac:dyDescent="0.25">
      <c r="I2398" s="80"/>
      <c r="AB2398" s="3" t="str">
        <f ca="1"/>
        <v>T = 1.000000, k: 161, K: 0.019380, dCdT: 0.001032, d2CdK2: 45.900269, dProbdK: 45.954030, lVol: 0.006839, E[z|S]: 0.980503</v>
      </c>
    </row>
    <row r="2399" spans="9:28" x14ac:dyDescent="0.25">
      <c r="I2399" s="80"/>
      <c r="AB2399" s="3" t="str">
        <f ca="1"/>
        <v>T = 1.000000, k: 162, K: 0.019490, dCdT: 0.001022, d2CdK2: 45.148689, dProbdK: 44.173215, lVol: 0.006834, E[z|S]: 0.984648</v>
      </c>
    </row>
    <row r="2400" spans="9:28" x14ac:dyDescent="0.25">
      <c r="I2400" s="80"/>
      <c r="AB2400" s="3" t="str">
        <f ca="1"/>
        <v>T = 1.000000, k: 163, K: 0.019597, dCdT: 0.001012, d2CdK2: 44.377462, dProbdK: 44.117844, lVol: 0.006833, E[z|S]: 0.988625</v>
      </c>
    </row>
    <row r="2401" spans="9:28" x14ac:dyDescent="0.25">
      <c r="I2401" s="80"/>
      <c r="AB2401" s="3" t="str">
        <f ca="1"/>
        <v>T = 1.000000, k: 164, K: 0.019716, dCdT: 0.001001, d2CdK2: 43.435285, dProbdK: 44.381774, lVol: 0.006837, E[z|S]: 0.993166</v>
      </c>
    </row>
    <row r="2402" spans="9:28" x14ac:dyDescent="0.25">
      <c r="I2402" s="80"/>
      <c r="AB2402" s="3" t="str">
        <f ca="1"/>
        <v>T = 1.000000, k: 165, K: 0.019820, dCdT: 0.000991, d2CdK2: 42.617348, dProbdK: 44.266925, lVol: 0.006841, E[z|S]: 0.996973</v>
      </c>
    </row>
    <row r="2403" spans="9:28" x14ac:dyDescent="0.25">
      <c r="I2403" s="80"/>
      <c r="AB2403" s="3" t="str">
        <f ca="1"/>
        <v>T = 1.000000, k: 166, K: 0.019928, dCdT: 0.000980, d2CdK2: 41.687985, dProbdK: 44.258042, lVol: 0.006852, E[z|S]: 1.000921</v>
      </c>
    </row>
    <row r="2404" spans="9:28" x14ac:dyDescent="0.25">
      <c r="I2404" s="80"/>
      <c r="AB2404" s="3" t="str">
        <f ca="1"/>
        <v>T = 1.000000, k: 167, K: 0.020036, dCdT: 0.000969, d2CdK2: 40.674662, dProbdK: 43.640480, lVol: 0.006871, E[z|S]: 1.004627</v>
      </c>
    </row>
    <row r="2405" spans="9:28" x14ac:dyDescent="0.25">
      <c r="I2405" s="80"/>
      <c r="AB2405" s="3" t="str">
        <f ca="1"/>
        <v>T = 1.000000, k: 168, K: 0.020156, dCdT: 0.000956, d2CdK2: 39.422657, dProbdK: 38.217766, lVol: 0.006903, E[z|S]: 1.008699</v>
      </c>
    </row>
    <row r="2406" spans="9:28" x14ac:dyDescent="0.25">
      <c r="I2406" s="80"/>
      <c r="AB2406" s="3" t="str">
        <f ca="1"/>
        <v>T = 1.000000, k: 169, K: 0.020282, dCdT: 0.000942, d2CdK2: 38.100369, dProbdK: 37.423361, lVol: 0.006941, E[z|S]: 1.012956</v>
      </c>
    </row>
    <row r="2407" spans="9:28" x14ac:dyDescent="0.25">
      <c r="I2407" s="80"/>
      <c r="AB2407" s="3" t="str">
        <f ca="1"/>
        <v>T = 1.000000, k: 170, K: 0.020412, dCdT: 0.000927, d2CdK2: 36.723846, dProbdK: 35.674294, lVol: 0.006988, E[z|S]: 1.016877</v>
      </c>
    </row>
    <row r="2408" spans="9:28" x14ac:dyDescent="0.25">
      <c r="I2408" s="80"/>
      <c r="AB2408" s="3" t="str">
        <f ca="1"/>
        <v>T = 1.000000, k: 171, K: 0.020548, dCdT: 0.000912, d2CdK2: 35.374964, dProbdK: 34.220482, lVol: 0.007034, E[z|S]: 1.020936</v>
      </c>
    </row>
    <row r="2409" spans="9:28" x14ac:dyDescent="0.25">
      <c r="I2409" s="80"/>
      <c r="AB2409" s="3" t="str">
        <f ca="1"/>
        <v>T = 1.000000, k: 172, K: 0.020688, dCdT: 0.000897, d2CdK2: 34.097799, dProbdK: 34.194283, lVol: 0.007074, E[z|S]: 1.025287</v>
      </c>
    </row>
    <row r="2410" spans="9:28" x14ac:dyDescent="0.25">
      <c r="I2410" s="80"/>
      <c r="AB2410" s="3" t="str">
        <f ca="1"/>
        <v>T = 1.000000, k: 173, K: 0.020827, dCdT: 0.000882, d2CdK2: 32.979177, dProbdK: 33.281096, lVol: 0.007102, E[z|S]: 1.029705</v>
      </c>
    </row>
    <row r="2411" spans="9:28" x14ac:dyDescent="0.25">
      <c r="I2411" s="80"/>
      <c r="AB2411" s="3" t="str">
        <f ca="1"/>
        <v>T = 1.000000, k: 174, K: 0.020980, dCdT: 0.000865, d2CdK2: 31.925011, dProbdK: 30.886065, lVol: 0.007117, E[z|S]: 1.034573</v>
      </c>
    </row>
    <row r="2412" spans="9:28" x14ac:dyDescent="0.25">
      <c r="I2412" s="80"/>
      <c r="AB2412" s="3" t="str">
        <f ca="1"/>
        <v>T = 1.000000, k: 175, K: 0.021134, dCdT: 0.000850, d2CdK2: 31.069293, dProbdK: 30.105473, lVol: 0.007116, E[z|S]: 1.039346</v>
      </c>
    </row>
    <row r="2413" spans="9:28" x14ac:dyDescent="0.25">
      <c r="I2413" s="80"/>
      <c r="AB2413" s="3" t="str">
        <f ca="1"/>
        <v>T = 1.000000, k: 176, K: 0.021293, dCdT: 0.000834, d2CdK2: 30.272092, dProbdK: 29.821419, lVol: 0.007105, E[z|S]: 1.044488</v>
      </c>
    </row>
    <row r="2414" spans="9:28" x14ac:dyDescent="0.25">
      <c r="I2414" s="80"/>
      <c r="AB2414" s="3" t="str">
        <f ca="1"/>
        <v>T = 1.000000, k: 177, K: 0.021453, dCdT: 0.000818, d2CdK2: 29.431368, dProbdK: 29.777005, lVol: 0.007101, E[z|S]: 1.049902</v>
      </c>
    </row>
    <row r="2415" spans="9:28" x14ac:dyDescent="0.25">
      <c r="I2415" s="80"/>
      <c r="AB2415" s="3" t="str">
        <f ca="1"/>
        <v>T = 1.000000, k: 178, K: 0.021600, dCdT: 0.000803, d2CdK2: 28.529615, dProbdK: 28.232570, lVol: 0.007110, E[z|S]: 1.055156</v>
      </c>
    </row>
    <row r="2416" spans="9:28" x14ac:dyDescent="0.25">
      <c r="I2416" s="80"/>
      <c r="AB2416" s="3" t="str">
        <f ca="1"/>
        <v>T = 1.000000, k: 179, K: 0.021778, dCdT: 0.000785, d2CdK2: 27.414157, dProbdK: 27.310465, lVol: 0.007127, E[z|S]: 1.061565</v>
      </c>
    </row>
    <row r="2417" spans="9:28" x14ac:dyDescent="0.25">
      <c r="I2417" s="80"/>
      <c r="AB2417" s="3" t="str">
        <f ca="1"/>
        <v>T = 1.000000, k: 180, K: 0.021949, dCdT: 0.000767, d2CdK2: 26.341594, dProbdK: 25.802489, lVol: 0.007149, E[z|S]: 1.067618</v>
      </c>
    </row>
    <row r="2418" spans="9:28" x14ac:dyDescent="0.25">
      <c r="I2418" s="80"/>
      <c r="AB2418" s="3" t="str">
        <f ca="1"/>
        <v>T = 1.000000, k: 181, K: 0.022139, dCdT: 0.000748, d2CdK2: 25.151707, dProbdK: 24.629404, lVol: 0.007177, E[z|S]: 1.074684</v>
      </c>
    </row>
    <row r="2419" spans="9:28" x14ac:dyDescent="0.25">
      <c r="I2419" s="80"/>
      <c r="AB2419" s="3" t="str">
        <f ca="1"/>
        <v>T = 1.000000, k: 182, K: 0.022332, dCdT: 0.000729, d2CdK2: 24.161551, dProbdK: 24.012686, lVol: 0.007181, E[z|S]: 1.082126</v>
      </c>
    </row>
    <row r="2420" spans="9:28" x14ac:dyDescent="0.25">
      <c r="I2420" s="80"/>
      <c r="AB2420" s="3" t="str">
        <f ca="1"/>
        <v>T = 1.000000, k: 183, K: 0.022542, dCdT: 0.000710, d2CdK2: 23.410205, dProbdK: 23.415161, lVol: 0.007140, E[z|S]: 1.090765</v>
      </c>
    </row>
    <row r="2421" spans="9:28" x14ac:dyDescent="0.25">
      <c r="I2421" s="80"/>
      <c r="AB2421" s="3" t="str">
        <f ca="1"/>
        <v>T = 1.000000, k: 184, K: 0.022736, dCdT: 0.000692, d2CdK2: 22.608342, dProbdK: 23.079580, lVol: 0.007115, E[z|S]: 1.099422</v>
      </c>
    </row>
    <row r="2422" spans="9:28" x14ac:dyDescent="0.25">
      <c r="I2422" s="80"/>
      <c r="AB2422" s="3" t="str">
        <f ca="1"/>
        <v>T = 1.000000, k: 185, K: 0.022946, dCdT: 0.000672, d2CdK2: 21.643975, dProbdK: 21.952223, lVol: 0.007099, E[z|S]: 1.109660</v>
      </c>
    </row>
    <row r="2423" spans="9:28" x14ac:dyDescent="0.25">
      <c r="I2423" s="80"/>
      <c r="AB2423" s="3" t="str">
        <f ca="1"/>
        <v>T = 1.000000, k: 186, K: 0.023164, dCdT: 0.000650, d2CdK2: 20.477587, dProbdK: 21.082961, lVol: 0.007113, E[z|S]: 1.120642</v>
      </c>
    </row>
    <row r="2424" spans="9:28" x14ac:dyDescent="0.25">
      <c r="I2424" s="80"/>
      <c r="AB2424" s="3" t="str">
        <f ca="1"/>
        <v>T = 1.000000, k: 187, K: 0.023398, dCdT: 0.000627, d2CdK2: 19.029553, dProbdK: 18.891871, lVol: 0.007174, E[z|S]: 1.131799</v>
      </c>
    </row>
    <row r="2425" spans="9:28" x14ac:dyDescent="0.25">
      <c r="I2425" s="80"/>
      <c r="AB2425" s="3" t="str">
        <f ca="1"/>
        <v>T = 1.000000, k: 188, K: 0.023660, dCdT: 0.000602, d2CdK2: 17.620880, dProbdK: 16.982515, lVol: 0.007219, E[z|S]: 1.145285</v>
      </c>
    </row>
    <row r="2426" spans="9:28" x14ac:dyDescent="0.25">
      <c r="I2426" s="80"/>
      <c r="AB2426" s="3" t="str">
        <f ca="1"/>
        <v>T = 1.000000, k: 189, K: 0.023941, dCdT: 0.000576, d2CdK2: 16.446238, dProbdK: 16.093201, lVol: 0.007221, E[z|S]: 1.159478</v>
      </c>
    </row>
    <row r="2427" spans="9:28" x14ac:dyDescent="0.25">
      <c r="I2427" s="80"/>
      <c r="AB2427" s="3" t="str">
        <f ca="1"/>
        <v>T = 1.000000, k: 190, K: 0.024239, dCdT: 0.000550, d2CdK2: 15.285363, dProbdK: 15.326885, lVol: 0.007225, E[z|S]: 1.173604</v>
      </c>
    </row>
    <row r="2428" spans="9:28" x14ac:dyDescent="0.25">
      <c r="I2428" s="80"/>
      <c r="AB2428" s="3" t="str">
        <f ca="1"/>
        <v>T = 1.000000, k: 191, K: 0.024555, dCdT: 0.000521, d2CdK2: 14.048839, dProbdK: 14.273683, lVol: 0.007239, E[z|S]: 1.190175</v>
      </c>
    </row>
    <row r="2429" spans="9:28" x14ac:dyDescent="0.25">
      <c r="I2429" s="80"/>
      <c r="AB2429" s="3" t="str">
        <f ca="1"/>
        <v>T = 1.000000, k: 192, K: 0.024902, dCdT: 0.000492, d2CdK2: 12.732750, dProbdK: 12.056361, lVol: 0.007258, E[z|S]: 1.210592</v>
      </c>
    </row>
    <row r="2430" spans="9:28" x14ac:dyDescent="0.25">
      <c r="I2430" s="80"/>
      <c r="AB2430" s="3" t="str">
        <f ca="1"/>
        <v>T = 1.000000, k: 193, K: 0.025300, dCdT: 0.000459, d2CdK2: 11.394690, dProbdK: 11.491312, lVol: 0.007272, E[z|S]: 1.234345</v>
      </c>
    </row>
    <row r="2431" spans="9:28" x14ac:dyDescent="0.25">
      <c r="I2431" s="80"/>
      <c r="AB2431" s="3" t="str">
        <f ca="1"/>
        <v>T = 1.000000, k: 194, K: 0.025711, dCdT: 0.000426, d2CdK2: 9.971537, dProbdK: 10.276091, lVol: 0.007344, E[z|S]: 1.259139</v>
      </c>
    </row>
    <row r="2432" spans="9:28" x14ac:dyDescent="0.25">
      <c r="I2432" s="80"/>
      <c r="AB2432" s="3" t="str">
        <f ca="1"/>
        <v>T = 1.000000, k: 195, K: 0.026245, dCdT: 0.000388, d2CdK2: 8.953376, dProbdK: 9.018356, lVol: 0.007173, E[z|S]: 1.297601</v>
      </c>
    </row>
    <row r="2433" spans="9:28" x14ac:dyDescent="0.25">
      <c r="I2433" s="80"/>
      <c r="AB2433" s="3" t="str">
        <f ca="1"/>
        <v>T = 1.000000, k: 196, K: 0.026738, dCdT: 0.000354, d2CdK2: 8.324484, dProbdK: 8.637405, lVol: 0.006906, E[z|S]: 1.335946</v>
      </c>
    </row>
    <row r="2434" spans="9:28" x14ac:dyDescent="0.25">
      <c r="I2434" s="80"/>
      <c r="AB2434" s="3" t="str">
        <f ca="1"/>
        <v>T = 1.000000, k: 197, K: 0.027386, dCdT: 0.000309, d2CdK2: 6.376635, dProbdK: 6.298670, lVol: 0.007134, E[z|S]: 1.380557</v>
      </c>
    </row>
    <row r="2435" spans="9:28" x14ac:dyDescent="0.25">
      <c r="I2435" s="80"/>
      <c r="AB2435" s="3" t="str">
        <f ca="1"/>
        <v>T = 1.000000, k: 198, K: 0.028198, dCdT: 0.000258, d2CdK2: 4.978790, dProbdK: 4.654562, lVol: 0.007126, E[z|S]: 1.429215</v>
      </c>
    </row>
    <row r="2436" spans="9:28" x14ac:dyDescent="0.25">
      <c r="I2436" s="80"/>
      <c r="AB2436" s="3" t="str">
        <f ca="1"/>
        <v>T = 1.000000, k: 199, K: 0.029420, dCdT: 0.000192, d2CdK2: 2.951004, dProbdK: 3.558913, lVol: 0.007729, E[z|S]: 1.474832</v>
      </c>
    </row>
    <row r="2437" spans="9:28" x14ac:dyDescent="0.25">
      <c r="I2437" s="80"/>
      <c r="AB2437" s="3" t="str">
        <f ca="1"/>
        <v>T = 1.000000, k: 200, K: 0.031374, dCdT: 0.000117, d2CdK2: 1.578735, dProbdK: 2.633419, lVol: 0.007735, E[z|S]: 1.576026</v>
      </c>
    </row>
    <row r="2438" spans="9:28" x14ac:dyDescent="0.25">
      <c r="I2438" s="80"/>
      <c r="AB2438" s="3" t="str">
        <f ca="1"/>
        <v>T = 1.083333, fixingDate = 42327, swapRate = 0.014799, annuity = 9.415858</v>
      </c>
    </row>
    <row r="2439" spans="9:28" x14ac:dyDescent="0.25">
      <c r="I2439" s="80"/>
      <c r="AB2439" s="3" t="str">
        <f ca="1"/>
        <v>T = 1.083333, k: 0, K: -0.000553, dCdT: 0.000100, d2CdK2: 2.739635, dProbdK: 3.851121, lVol: 0.005310, E[z|S]: 1.606991</v>
      </c>
    </row>
    <row r="2440" spans="9:28" x14ac:dyDescent="0.25">
      <c r="I2440" s="80"/>
      <c r="AB2440" s="3" t="str">
        <f ca="1"/>
        <v>T = 1.083333, k: 1, K: 0.000944, dCdT: 0.000150, d2CdK2: 4.407608, dProbdK: 5.110214, lVol: 0.005525, E[z|S]: 1.491174</v>
      </c>
    </row>
    <row r="2441" spans="9:28" x14ac:dyDescent="0.25">
      <c r="I2441" s="80"/>
      <c r="AB2441" s="3" t="str">
        <f ca="1"/>
        <v>T = 1.083333, k: 2, K: 0.001987, dCdT: 0.000195, d2CdK2: 6.106091, dProbdK: 5.838039, lVol: 0.005678, E[z|S]: 1.408324</v>
      </c>
    </row>
    <row r="2442" spans="9:28" x14ac:dyDescent="0.25">
      <c r="I2442" s="80"/>
      <c r="AB2442" s="3" t="str">
        <f ca="1"/>
        <v>T = 1.083333, k: 3, K: 0.002784, dCdT: 0.000239, d2CdK2: 7.912364, dProbdK: 7.517848, lVol: 0.005745, E[z|S]: 1.354028</v>
      </c>
    </row>
    <row r="2443" spans="9:28" x14ac:dyDescent="0.25">
      <c r="I2443" s="80"/>
      <c r="AB2443" s="3" t="str">
        <f ca="1"/>
        <v>T = 1.083333, k: 4, K: 0.003391, dCdT: 0.000280, d2CdK2: 9.863250, dProbdK: 11.037108, lVol: 0.005735, E[z|S]: 1.313597</v>
      </c>
    </row>
    <row r="2444" spans="9:28" x14ac:dyDescent="0.25">
      <c r="I2444" s="80"/>
      <c r="AB2444" s="3" t="str">
        <f ca="1"/>
        <v>T = 1.083333, k: 5, K: 0.003861, dCdT: 0.000314, d2CdK2: 11.347611, dProbdK: 11.201421, lVol: 0.005784, E[z|S]: 1.286347</v>
      </c>
    </row>
    <row r="2445" spans="9:28" x14ac:dyDescent="0.25">
      <c r="I2445" s="80"/>
      <c r="AB2445" s="3" t="str">
        <f ca="1"/>
        <v>T = 1.083333, k: 6, K: 0.004342, dCdT: 0.000352, d2CdK2: 12.782684, dProbdK: 11.823124, lVol: 0.005901, E[z|S]: 1.257942</v>
      </c>
    </row>
    <row r="2446" spans="9:28" x14ac:dyDescent="0.25">
      <c r="I2446" s="80"/>
      <c r="AB2446" s="3" t="str">
        <f ca="1"/>
        <v>T = 1.083333, k: 7, K: 0.004703, dCdT: 0.000384, d2CdK2: 14.360925, dProbdK: 14.221873, lVol: 0.005918, E[z|S]: 1.235037</v>
      </c>
    </row>
    <row r="2447" spans="9:28" x14ac:dyDescent="0.25">
      <c r="I2447" s="80"/>
      <c r="AB2447" s="3" t="str">
        <f ca="1"/>
        <v>T = 1.083333, k: 8, K: 0.005087, dCdT: 0.000420, d2CdK2: 16.684137, dProbdK: 15.518941, lVol: 0.005867, E[z|S]: 1.209705</v>
      </c>
    </row>
    <row r="2448" spans="9:28" x14ac:dyDescent="0.25">
      <c r="I2448" s="80"/>
      <c r="AB2448" s="3" t="str">
        <f ca="1"/>
        <v>T = 1.083333, k: 9, K: 0.005375, dCdT: 0.000449, d2CdK2: 18.273211, dProbdK: 19.648239, lVol: 0.005881, E[z|S]: 1.191553</v>
      </c>
    </row>
    <row r="2449" spans="9:28" x14ac:dyDescent="0.25">
      <c r="I2449" s="80"/>
      <c r="AB2449" s="3" t="str">
        <f ca="1"/>
        <v>T = 1.083333, k: 10, K: 0.005640, dCdT: 0.000475, d2CdK2: 19.669247, dProbdK: 20.084476, lVol: 0.005915, E[z|S]: 1.174347</v>
      </c>
    </row>
    <row r="2450" spans="9:28" x14ac:dyDescent="0.25">
      <c r="I2450" s="80"/>
      <c r="AB2450" s="3" t="str">
        <f ca="1"/>
        <v>T = 1.083333, k: 11, K: 0.005900, dCdT: 0.000499, d2CdK2: 20.796538, dProbdK: 20.313009, lVol: 0.005986, E[z|S]: 1.157807</v>
      </c>
    </row>
    <row r="2451" spans="9:28" x14ac:dyDescent="0.25">
      <c r="I2451" s="80"/>
      <c r="AB2451" s="3" t="str">
        <f ca="1"/>
        <v>T = 1.083333, k: 12, K: 0.006153, dCdT: 0.000525, d2CdK2: 22.052621, dProbdK: 21.038011, lVol: 0.006038, E[z|S]: 1.142982</v>
      </c>
    </row>
    <row r="2452" spans="9:28" x14ac:dyDescent="0.25">
      <c r="I2452" s="80"/>
      <c r="AB2452" s="3" t="str">
        <f ca="1"/>
        <v>T = 1.083333, k: 13, K: 0.006385, dCdT: 0.000549, d2CdK2: 23.371137, dProbdK: 24.034657, lVol: 0.006068, E[z|S]: 1.129768</v>
      </c>
    </row>
    <row r="2453" spans="9:28" x14ac:dyDescent="0.25">
      <c r="I2453" s="80"/>
      <c r="AB2453" s="3" t="str">
        <f ca="1"/>
        <v>T = 1.083333, k: 14, K: 0.006588, dCdT: 0.000570, d2CdK2: 24.612067, dProbdK: 24.585379, lVol: 0.006086, E[z|S]: 1.118611</v>
      </c>
    </row>
    <row r="2454" spans="9:28" x14ac:dyDescent="0.25">
      <c r="I2454" s="80"/>
      <c r="AB2454" s="3" t="str">
        <f ca="1"/>
        <v>T = 1.083333, k: 15, K: 0.006809, dCdT: 0.000593, d2CdK2: 26.045301, dProbdK: 25.026675, lVol: 0.006102, E[z|S]: 1.106145</v>
      </c>
    </row>
    <row r="2455" spans="9:28" x14ac:dyDescent="0.25">
      <c r="I2455" s="80"/>
      <c r="AB2455" s="3" t="str">
        <f ca="1"/>
        <v>T = 1.083333, k: 16, K: 0.007006, dCdT: 0.000614, d2CdK2: 27.355135, dProbdK: 27.794979, lVol: 0.006115, E[z|S]: 1.095925</v>
      </c>
    </row>
    <row r="2456" spans="9:28" x14ac:dyDescent="0.25">
      <c r="I2456" s="80"/>
      <c r="AB2456" s="3" t="str">
        <f ca="1"/>
        <v>T = 1.083333, k: 17, K: 0.007188, dCdT: 0.000634, d2CdK2: 28.611783, dProbdK: 29.697186, lVol: 0.006124, E[z|S]: 1.087001</v>
      </c>
    </row>
    <row r="2457" spans="9:28" x14ac:dyDescent="0.25">
      <c r="I2457" s="80"/>
      <c r="AB2457" s="3" t="str">
        <f ca="1"/>
        <v>T = 1.083333, k: 18, K: 0.007362, dCdT: 0.000652, d2CdK2: 29.722034, dProbdK: 29.794639, lVol: 0.006140, E[z|S]: 1.078910</v>
      </c>
    </row>
    <row r="2458" spans="9:28" x14ac:dyDescent="0.25">
      <c r="I2458" s="80"/>
      <c r="AB2458" s="3" t="str">
        <f ca="1"/>
        <v>T = 1.083333, k: 19, K: 0.007537, dCdT: 0.000671, d2CdK2: 30.806382, dProbdK: 30.431314, lVol: 0.006162, E[z|S]: 1.070771</v>
      </c>
    </row>
    <row r="2459" spans="9:28" x14ac:dyDescent="0.25">
      <c r="I2459" s="80"/>
      <c r="AB2459" s="3" t="str">
        <f ca="1"/>
        <v>T = 1.083333, k: 20, K: 0.007701, dCdT: 0.000688, d2CdK2: 31.823064, dProbdK: 32.115639, lVol: 0.006182, E[z|S]: 1.063570</v>
      </c>
    </row>
    <row r="2460" spans="9:28" x14ac:dyDescent="0.25">
      <c r="I2460" s="80"/>
      <c r="AB2460" s="3" t="str">
        <f ca="1"/>
        <v>T = 1.083333, k: 21, K: 0.007860, dCdT: 0.000705, d2CdK2: 32.699697, dProbdK: 33.300494, lVol: 0.006213, E[z|S]: 1.056486</v>
      </c>
    </row>
    <row r="2461" spans="9:28" x14ac:dyDescent="0.25">
      <c r="I2461" s="80"/>
      <c r="AB2461" s="3" t="str">
        <f ca="1"/>
        <v>T = 1.083333, k: 22, K: 0.008010, dCdT: 0.000720, d2CdK2: 33.584246, dProbdK: 33.810730, lVol: 0.006238, E[z|S]: 1.050010</v>
      </c>
    </row>
    <row r="2462" spans="9:28" x14ac:dyDescent="0.25">
      <c r="I2462" s="80"/>
      <c r="AB2462" s="3" t="str">
        <f ca="1"/>
        <v>T = 1.083333, k: 23, K: 0.008165, dCdT: 0.000736, d2CdK2: 34.422048, dProbdK: 34.239151, lVol: 0.006270, E[z|S]: 1.043205</v>
      </c>
    </row>
    <row r="2463" spans="9:28" x14ac:dyDescent="0.25">
      <c r="I2463" s="80"/>
      <c r="AB2463" s="3" t="str">
        <f ca="1"/>
        <v>T = 1.083333, k: 24, K: 0.008315, dCdT: 0.000752, d2CdK2: 35.333168, dProbdK: 34.452126, lVol: 0.006293, E[z|S]: 1.036774</v>
      </c>
    </row>
    <row r="2464" spans="9:28" x14ac:dyDescent="0.25">
      <c r="I2464" s="80"/>
      <c r="AB2464" s="3" t="str">
        <f ca="1"/>
        <v>T = 1.083333, k: 25, K: 0.008464, dCdT: 0.000768, d2CdK2: 36.405002, dProbdK: 34.865385, lVol: 0.006303, E[z|S]: 1.030735</v>
      </c>
    </row>
    <row r="2465" spans="9:28" x14ac:dyDescent="0.25">
      <c r="I2465" s="80"/>
      <c r="AB2465" s="3" t="str">
        <f ca="1"/>
        <v>T = 1.083333, k: 26, K: 0.008600, dCdT: 0.000783, d2CdK2: 37.332410, dProbdK: 36.685414, lVol: 0.006319, E[z|S]: 1.025083</v>
      </c>
    </row>
    <row r="2466" spans="9:28" x14ac:dyDescent="0.25">
      <c r="I2466" s="80"/>
      <c r="AB2466" s="3" t="str">
        <f ca="1"/>
        <v>T = 1.083333, k: 27, K: 0.008748, dCdT: 0.000800, d2CdK2: 38.436562, dProbdK: 39.468117, lVol: 0.006331, E[z|S]: 1.018981</v>
      </c>
    </row>
    <row r="2467" spans="9:28" x14ac:dyDescent="0.25">
      <c r="I2467" s="80"/>
      <c r="AB2467" s="3" t="str">
        <f ca="1"/>
        <v>T = 1.083333, k: 28, K: 0.008876, dCdT: 0.000814, d2CdK2: 39.353461, dProbdK: 40.453978, lVol: 0.006347, E[z|S]: 1.013404</v>
      </c>
    </row>
    <row r="2468" spans="9:28" x14ac:dyDescent="0.25">
      <c r="I2468" s="80"/>
      <c r="AB2468" s="3" t="str">
        <f ca="1"/>
        <v>T = 1.083333, k: 29, K: 0.009003, dCdT: 0.000828, d2CdK2: 40.436974, dProbdK: 40.699627, lVol: 0.006350, E[z|S]: 1.007941</v>
      </c>
    </row>
    <row r="2469" spans="9:28" x14ac:dyDescent="0.25">
      <c r="I2469" s="80"/>
      <c r="AB2469" s="3" t="str">
        <f ca="1"/>
        <v>T = 1.083333, k: 30, K: 0.009127, dCdT: 0.000842, d2CdK2: 41.524470, dProbdK: 42.307680, lVol: 0.006352, E[z|S]: 1.002616</v>
      </c>
    </row>
    <row r="2470" spans="9:28" x14ac:dyDescent="0.25">
      <c r="I2470" s="80"/>
      <c r="AB2470" s="3" t="str">
        <f ca="1"/>
        <v>T = 1.083333, k: 31, K: 0.009247, dCdT: 0.000856, d2CdK2: 42.586848, dProbdK: 42.375863, lVol: 0.006355, E[z|S]: 0.997379</v>
      </c>
    </row>
    <row r="2471" spans="9:28" x14ac:dyDescent="0.25">
      <c r="I2471" s="80"/>
      <c r="AB2471" s="3" t="str">
        <f ca="1"/>
        <v>T = 1.083333, k: 32, K: 0.009368, dCdT: 0.000869, d2CdK2: 43.625992, dProbdK: 42.305598, lVol: 0.006359, E[z|S]: 0.992444</v>
      </c>
    </row>
    <row r="2472" spans="9:28" x14ac:dyDescent="0.25">
      <c r="I2472" s="80"/>
      <c r="AB2472" s="3" t="str">
        <f ca="1"/>
        <v>T = 1.083333, k: 33, K: 0.009490, dCdT: 0.000883, d2CdK2: 44.774671, dProbdK: 42.243534, lVol: 0.006356, E[z|S]: 0.987884</v>
      </c>
    </row>
    <row r="2473" spans="9:28" x14ac:dyDescent="0.25">
      <c r="I2473" s="80"/>
      <c r="AB2473" s="3" t="str">
        <f ca="1"/>
        <v>T = 1.083333, k: 34, K: 0.009612, dCdT: 0.000897, d2CdK2: 46.046530, dProbdK: 42.532884, lVol: 0.006347, E[z|S]: 0.983270</v>
      </c>
    </row>
    <row r="2474" spans="9:28" x14ac:dyDescent="0.25">
      <c r="I2474" s="80"/>
      <c r="AB2474" s="3" t="str">
        <f ca="1"/>
        <v>T = 1.083333, k: 35, K: 0.009719, dCdT: 0.000909, d2CdK2: 47.159485, dProbdK: 50.494986, lVol: 0.006342, E[z|S]: 0.979077</v>
      </c>
    </row>
    <row r="2475" spans="9:28" x14ac:dyDescent="0.25">
      <c r="I2475" s="80"/>
      <c r="AB2475" s="3" t="str">
        <f ca="1"/>
        <v>T = 1.083333, k: 36, K: 0.009819, dCdT: 0.000920, d2CdK2: 48.172583, dProbdK: 50.220720, lVol: 0.006339, E[z|S]: 0.975164</v>
      </c>
    </row>
    <row r="2476" spans="9:28" x14ac:dyDescent="0.25">
      <c r="I2476" s="80"/>
      <c r="AB2476" s="3" t="str">
        <f ca="1"/>
        <v>T = 1.083333, k: 37, K: 0.009921, dCdT: 0.000931, d2CdK2: 49.153604, dProbdK: 50.041836, lVol: 0.006338, E[z|S]: 0.971219</v>
      </c>
    </row>
    <row r="2477" spans="9:28" x14ac:dyDescent="0.25">
      <c r="I2477" s="80"/>
      <c r="AB2477" s="3" t="str">
        <f ca="1"/>
        <v>T = 1.083333, k: 38, K: 0.010024, dCdT: 0.000942, d2CdK2: 50.141422, dProbdK: 50.827159, lVol: 0.006338, E[z|S]: 0.967164</v>
      </c>
    </row>
    <row r="2478" spans="9:28" x14ac:dyDescent="0.25">
      <c r="I2478" s="80"/>
      <c r="AB2478" s="3" t="str">
        <f ca="1"/>
        <v>T = 1.083333, k: 39, K: 0.010122, dCdT: 0.000952, d2CdK2: 51.053388, dProbdK: 51.852102, lVol: 0.006338, E[z|S]: 0.963441</v>
      </c>
    </row>
    <row r="2479" spans="9:28" x14ac:dyDescent="0.25">
      <c r="I2479" s="80"/>
      <c r="AB2479" s="3" t="str">
        <f ca="1"/>
        <v>T = 1.083333, k: 40, K: 0.010221, dCdT: 0.000961, d2CdK2: 51.925284, dProbdK: 51.501749, lVol: 0.006341, E[z|S]: 0.959675</v>
      </c>
    </row>
    <row r="2480" spans="9:28" x14ac:dyDescent="0.25">
      <c r="I2480" s="80"/>
      <c r="AB2480" s="3" t="str">
        <f ca="1"/>
        <v>T = 1.083333, k: 41, K: 0.010324, dCdT: 0.000971, d2CdK2: 52.823720, dProbdK: 51.670602, lVol: 0.006346, E[z|S]: 0.955723</v>
      </c>
    </row>
    <row r="2481" spans="9:28" x14ac:dyDescent="0.25">
      <c r="I2481" s="80"/>
      <c r="AB2481" s="3" t="str">
        <f ca="1"/>
        <v>T = 1.083333, k: 42, K: 0.010411, dCdT: 0.000980, d2CdK2: 53.500085, dProbdK: 52.435934, lVol: 0.006355, E[z|S]: 0.952301</v>
      </c>
    </row>
    <row r="2482" spans="9:28" x14ac:dyDescent="0.25">
      <c r="I2482" s="80"/>
      <c r="AB2482" s="3" t="str">
        <f ca="1"/>
        <v>T = 1.083333, k: 43, K: 0.010509, dCdT: 0.000988, d2CdK2: 54.155849, dProbdK: 51.440919, lVol: 0.006369, E[z|S]: 0.948512</v>
      </c>
    </row>
    <row r="2483" spans="9:28" x14ac:dyDescent="0.25">
      <c r="I2483" s="80"/>
      <c r="AB2483" s="3" t="str">
        <f ca="1"/>
        <v>T = 1.083333, k: 44, K: 0.010609, dCdT: 0.000997, d2CdK2: 54.834325, dProbdK: 55.264080, lVol: 0.006382, E[z|S]: 0.944863</v>
      </c>
    </row>
    <row r="2484" spans="9:28" x14ac:dyDescent="0.25">
      <c r="I2484" s="80"/>
      <c r="AB2484" s="3" t="str">
        <f ca="1"/>
        <v>T = 1.083333, k: 45, K: 0.010696, dCdT: 0.001004, d2CdK2: 55.441569, dProbdK: 58.178608, lVol: 0.006393, E[z|S]: 0.941622</v>
      </c>
    </row>
    <row r="2485" spans="9:28" x14ac:dyDescent="0.25">
      <c r="I2485" s="80"/>
      <c r="AB2485" s="3" t="str">
        <f ca="1"/>
        <v>T = 1.083333, k: 46, K: 0.010783, dCdT: 0.001011, d2CdK2: 55.972564, dProbdK: 57.697311, lVol: 0.006406, E[z|S]: 0.938410</v>
      </c>
    </row>
    <row r="2486" spans="9:28" x14ac:dyDescent="0.25">
      <c r="I2486" s="80"/>
      <c r="AB2486" s="3" t="str">
        <f ca="1"/>
        <v>T = 1.083333, k: 47, K: 0.010872, dCdT: 0.001018, d2CdK2: 56.439192, dProbdK: 56.344571, lVol: 0.006422, E[z|S]: 0.935279</v>
      </c>
    </row>
    <row r="2487" spans="9:28" x14ac:dyDescent="0.25">
      <c r="I2487" s="80"/>
      <c r="AB2487" s="3" t="str">
        <f ca="1"/>
        <v>T = 1.083333, k: 48, K: 0.010964, dCdT: 0.001024, d2CdK2: 56.898490, dProbdK: 56.588334, lVol: 0.006437, E[z|S]: 0.932171</v>
      </c>
    </row>
    <row r="2488" spans="9:28" x14ac:dyDescent="0.25">
      <c r="I2488" s="80"/>
      <c r="AB2488" s="3" t="str">
        <f ca="1"/>
        <v>T = 1.083333, k: 49, K: 0.011052, dCdT: 0.001031, d2CdK2: 57.329014, dProbdK: 57.531633, lVol: 0.006453, E[z|S]: 0.929167</v>
      </c>
    </row>
    <row r="2489" spans="9:28" x14ac:dyDescent="0.25">
      <c r="I2489" s="80"/>
      <c r="AB2489" s="3" t="str">
        <f ca="1"/>
        <v>T = 1.083333, k: 50, K: 0.011140, dCdT: 0.001037, d2CdK2: 57.708030, dProbdK: 57.467504, lVol: 0.006472, E[z|S]: 0.926206</v>
      </c>
    </row>
    <row r="2490" spans="9:28" x14ac:dyDescent="0.25">
      <c r="I2490" s="80"/>
      <c r="AB2490" s="3" t="str">
        <f ca="1"/>
        <v>T = 1.083333, k: 51, K: 0.011229, dCdT: 0.001043, d2CdK2: 58.067262, dProbdK: 57.508152, lVol: 0.006490, E[z|S]: 0.923258</v>
      </c>
    </row>
    <row r="2491" spans="9:28" x14ac:dyDescent="0.25">
      <c r="I2491" s="80"/>
      <c r="AB2491" s="3" t="str">
        <f ca="1"/>
        <v>T = 1.083333, k: 52, K: 0.011316, dCdT: 0.001048, d2CdK2: 58.466884, dProbdK: 57.951704, lVol: 0.006506, E[z|S]: 0.920384</v>
      </c>
    </row>
    <row r="2492" spans="9:28" x14ac:dyDescent="0.25">
      <c r="I2492" s="80"/>
      <c r="AB2492" s="3" t="str">
        <f ca="1"/>
        <v>T = 1.083333, k: 53, K: 0.011405, dCdT: 0.001054, d2CdK2: 58.888924, dProbdK: 60.183067, lVol: 0.006521, E[z|S]: 0.917482</v>
      </c>
    </row>
    <row r="2493" spans="9:28" x14ac:dyDescent="0.25">
      <c r="I2493" s="80"/>
      <c r="AB2493" s="3" t="str">
        <f ca="1"/>
        <v>T = 1.083333, k: 54, K: 0.011485, dCdT: 0.001059, d2CdK2: 59.167595, dProbdK: 62.775261, lVol: 0.006539, E[z|S]: 0.914961</v>
      </c>
    </row>
    <row r="2494" spans="9:28" x14ac:dyDescent="0.25">
      <c r="I2494" s="80"/>
      <c r="AB2494" s="3" t="str">
        <f ca="1"/>
        <v>T = 1.083333, k: 55, K: 0.011566, dCdT: 0.001064, d2CdK2: 59.363422, dProbdK: 60.817882, lVol: 0.006561, E[z|S]: 0.912504</v>
      </c>
    </row>
    <row r="2495" spans="9:28" x14ac:dyDescent="0.25">
      <c r="I2495" s="80"/>
      <c r="AB2495" s="3" t="str">
        <f ca="1"/>
        <v>T = 1.083333, k: 56, K: 0.011652, dCdT: 0.001069, d2CdK2: 59.629032, dProbdK: 58.275429, lVol: 0.006580, E[z|S]: 0.909995</v>
      </c>
    </row>
    <row r="2496" spans="9:28" x14ac:dyDescent="0.25">
      <c r="I2496" s="80"/>
      <c r="AB2496" s="3" t="str">
        <f ca="1"/>
        <v>T = 1.083333, k: 57, K: 0.011739, dCdT: 0.001074, d2CdK2: 60.035473, dProbdK: 58.540689, lVol: 0.006592, E[z|S]: 0.907560</v>
      </c>
    </row>
    <row r="2497" spans="9:28" x14ac:dyDescent="0.25">
      <c r="I2497" s="80"/>
      <c r="AB2497" s="3" t="str">
        <f ca="1"/>
        <v>T = 1.083333, k: 58, K: 0.011820, dCdT: 0.001079, d2CdK2: 60.420538, dProbdK: 58.114507, lVol: 0.006601, E[z|S]: 0.905356</v>
      </c>
    </row>
    <row r="2498" spans="9:28" x14ac:dyDescent="0.25">
      <c r="I2498" s="80"/>
      <c r="AB2498" s="3" t="str">
        <f ca="1"/>
        <v>T = 1.083333, k: 59, K: 0.011907, dCdT: 0.001084, d2CdK2: 60.857943, dProbdK: 57.352738, lVol: 0.006609, E[z|S]: 0.903062</v>
      </c>
    </row>
    <row r="2499" spans="9:28" x14ac:dyDescent="0.25">
      <c r="I2499" s="80"/>
      <c r="AB2499" s="3" t="str">
        <f ca="1"/>
        <v>T = 1.083333, k: 60, K: 0.011996, dCdT: 0.001089, d2CdK2: 61.424767, dProbdK: 57.909918, lVol: 0.006612, E[z|S]: 0.900748</v>
      </c>
    </row>
    <row r="2500" spans="9:28" x14ac:dyDescent="0.25">
      <c r="I2500" s="80"/>
      <c r="AB2500" s="3" t="str">
        <f ca="1"/>
        <v>T = 1.083333, k: 61, K: 0.012073, dCdT: 0.001094, d2CdK2: 61.964292, dProbdK: 62.531968, lVol: 0.006613, E[z|S]: 0.898698</v>
      </c>
    </row>
    <row r="2501" spans="9:28" x14ac:dyDescent="0.25">
      <c r="I2501" s="80"/>
      <c r="AB2501" s="3" t="str">
        <f ca="1"/>
        <v>T = 1.083333, k: 62, K: 0.012156, dCdT: 0.001100, d2CdK2: 62.520819, dProbdK: 62.730977, lVol: 0.006616, E[z|S]: 0.896416</v>
      </c>
    </row>
    <row r="2502" spans="9:28" x14ac:dyDescent="0.25">
      <c r="I2502" s="80"/>
      <c r="AB2502" s="3" t="str">
        <f ca="1"/>
        <v>T = 1.083333, k: 63, K: 0.012232, dCdT: 0.001104, d2CdK2: 63.027527, dProbdK: 59.473381, lVol: 0.006618, E[z|S]: 0.894376</v>
      </c>
    </row>
    <row r="2503" spans="9:28" x14ac:dyDescent="0.25">
      <c r="I2503" s="80"/>
      <c r="AB2503" s="3" t="str">
        <f ca="1"/>
        <v>T = 1.083333, k: 64, K: 0.012318, dCdT: 0.001109, d2CdK2: 63.653061, dProbdK: 57.679591, lVol: 0.006619, E[z|S]: 0.892032</v>
      </c>
    </row>
    <row r="2504" spans="9:28" x14ac:dyDescent="0.25">
      <c r="I2504" s="80"/>
      <c r="AB2504" s="3" t="str">
        <f ca="1"/>
        <v>T = 1.083333, k: 65, K: 0.012406, dCdT: 0.001115, d2CdK2: 64.470071, dProbdK: 57.818794, lVol: 0.006610, E[z|S]: 0.889854</v>
      </c>
    </row>
    <row r="2505" spans="9:28" x14ac:dyDescent="0.25">
      <c r="I2505" s="80"/>
      <c r="AB2505" s="3" t="str">
        <f ca="1"/>
        <v>T = 1.083333, k: 66, K: 0.012486, dCdT: 0.001121, d2CdK2: 65.328686, dProbdK: 69.420516, lVol: 0.006598, E[z|S]: 0.887934</v>
      </c>
    </row>
    <row r="2506" spans="9:28" x14ac:dyDescent="0.25">
      <c r="I2506" s="80"/>
      <c r="AB2506" s="3" t="str">
        <f ca="1"/>
        <v>T = 1.083333, k: 67, K: 0.012554, dCdT: 0.001126, d2CdK2: 66.041208, dProbdK: 69.712014, lVol: 0.006588, E[z|S]: 0.886298</v>
      </c>
    </row>
    <row r="2507" spans="9:28" x14ac:dyDescent="0.25">
      <c r="I2507" s="80"/>
      <c r="AB2507" s="3" t="str">
        <f ca="1"/>
        <v>T = 1.083333, k: 68, K: 0.012627, dCdT: 0.001130, d2CdK2: 66.709002, dProbdK: 69.766773, lVol: 0.006580, E[z|S]: 0.884696</v>
      </c>
    </row>
    <row r="2508" spans="9:28" x14ac:dyDescent="0.25">
      <c r="I2508" s="80"/>
      <c r="AB2508" s="3" t="str">
        <f ca="1"/>
        <v>T = 1.083333, k: 69, K: 0.012698, dCdT: 0.001135, d2CdK2: 67.342336, dProbdK: 69.512530, lVol: 0.006573, E[z|S]: 0.883213</v>
      </c>
    </row>
    <row r="2509" spans="9:28" x14ac:dyDescent="0.25">
      <c r="I2509" s="80"/>
      <c r="AB2509" s="3" t="str">
        <f ca="1"/>
        <v>T = 1.083333, k: 70, K: 0.012773, dCdT: 0.001139, d2CdK2: 68.027325, dProbdK: 68.141142, lVol: 0.006563, E[z|S]: 0.881675</v>
      </c>
    </row>
    <row r="2510" spans="9:28" x14ac:dyDescent="0.25">
      <c r="I2510" s="80"/>
      <c r="AB2510" s="3" t="str">
        <f ca="1"/>
        <v>T = 1.083333, k: 71, K: 0.012846, dCdT: 0.001143, d2CdK2: 68.639965, dProbdK: 69.286374, lVol: 0.006556, E[z|S]: 0.880222</v>
      </c>
    </row>
    <row r="2511" spans="9:28" x14ac:dyDescent="0.25">
      <c r="I2511" s="80"/>
      <c r="AB2511" s="3" t="str">
        <f ca="1"/>
        <v>T = 1.083333, k: 72, K: 0.012917, dCdT: 0.001146, d2CdK2: 69.166544, dProbdK: 69.142217, lVol: 0.006551, E[z|S]: 0.878871</v>
      </c>
    </row>
    <row r="2512" spans="9:28" x14ac:dyDescent="0.25">
      <c r="I2512" s="80"/>
      <c r="AB2512" s="3" t="str">
        <f ca="1"/>
        <v>T = 1.083333, k: 73, K: 0.012993, dCdT: 0.001150, d2CdK2: 69.738183, dProbdK: 68.409614, lVol: 0.006545, E[z|S]: 0.877532</v>
      </c>
    </row>
    <row r="2513" spans="9:28" x14ac:dyDescent="0.25">
      <c r="I2513" s="80"/>
      <c r="AB2513" s="3" t="str">
        <f ca="1"/>
        <v>T = 1.083333, k: 74, K: 0.013065, dCdT: 0.001154, d2CdK2: 70.272064, dProbdK: 71.152390, lVol: 0.006538, E[z|S]: 0.876421</v>
      </c>
    </row>
    <row r="2514" spans="9:28" x14ac:dyDescent="0.25">
      <c r="I2514" s="80"/>
      <c r="AB2514" s="3" t="str">
        <f ca="1"/>
        <v>T = 1.083333, k: 75, K: 0.013133, dCdT: 0.001157, d2CdK2: 70.730065, dProbdK: 71.094274, lVol: 0.006533, E[z|S]: 0.875494</v>
      </c>
    </row>
    <row r="2515" spans="9:28" x14ac:dyDescent="0.25">
      <c r="I2515" s="80"/>
      <c r="AB2515" s="3" t="str">
        <f ca="1"/>
        <v>T = 1.083333, k: 76, K: 0.013208, dCdT: 0.001160, d2CdK2: 71.201503, dProbdK: 71.401582, lVol: 0.006527, E[z|S]: 0.874545</v>
      </c>
    </row>
    <row r="2516" spans="9:28" x14ac:dyDescent="0.25">
      <c r="I2516" s="80"/>
      <c r="AB2516" s="3" t="str">
        <f ca="1"/>
        <v>T = 1.083333, k: 77, K: 0.013276, dCdT: 0.001163, d2CdK2: 71.529788, dProbdK: 75.324131, lVol: 0.006527, E[z|S]: 0.873581</v>
      </c>
    </row>
    <row r="2517" spans="9:28" x14ac:dyDescent="0.25">
      <c r="I2517" s="80"/>
      <c r="AB2517" s="3" t="str">
        <f ca="1"/>
        <v>T = 1.083333, k: 78, K: 0.013342, dCdT: 0.001165, d2CdK2: 71.775031, dProbdK: 75.082527, lVol: 0.006529, E[z|S]: 0.872680</v>
      </c>
    </row>
    <row r="2518" spans="9:28" x14ac:dyDescent="0.25">
      <c r="I2518" s="80"/>
      <c r="AB2518" s="3" t="str">
        <f ca="1"/>
        <v>T = 1.083333, k: 79, K: 0.013409, dCdT: 0.001167, d2CdK2: 71.935258, dProbdK: 70.210901, lVol: 0.006534, E[z|S]: 0.871859</v>
      </c>
    </row>
    <row r="2519" spans="9:28" x14ac:dyDescent="0.25">
      <c r="I2519" s="80"/>
      <c r="AB2519" s="3" t="str">
        <f ca="1"/>
        <v>T = 1.083333, k: 80, K: 0.013481, dCdT: 0.001169, d2CdK2: 72.144984, dProbdK: 69.718597, lVol: 0.006536, E[z|S]: 0.871073</v>
      </c>
    </row>
    <row r="2520" spans="9:28" x14ac:dyDescent="0.25">
      <c r="I2520" s="80"/>
      <c r="AB2520" s="3" t="str">
        <f ca="1"/>
        <v>T = 1.083333, k: 81, K: 0.013552, dCdT: 0.001171, d2CdK2: 72.355668, dProbdK: 70.805099, lVol: 0.006537, E[z|S]: 0.870315</v>
      </c>
    </row>
    <row r="2521" spans="9:28" x14ac:dyDescent="0.25">
      <c r="I2521" s="80"/>
      <c r="AB2521" s="3" t="str">
        <f ca="1"/>
        <v>T = 1.083333, k: 82, K: 0.013615, dCdT: 0.001173, d2CdK2: 72.486834, dProbdK: 73.938522, lVol: 0.006540, E[z|S]: 0.869686</v>
      </c>
    </row>
    <row r="2522" spans="9:28" x14ac:dyDescent="0.25">
      <c r="I2522" s="80"/>
      <c r="AB2522" s="3" t="str">
        <f ca="1"/>
        <v>T = 1.083333, k: 83, K: 0.013683, dCdT: 0.001174, d2CdK2: 72.512294, dProbdK: 73.972997, lVol: 0.006547, E[z|S]: 0.869067</v>
      </c>
    </row>
    <row r="2523" spans="9:28" x14ac:dyDescent="0.25">
      <c r="I2523" s="80"/>
      <c r="AB2523" s="3" t="str">
        <f ca="1"/>
        <v>T = 1.083333, k: 84, K: 0.013750, dCdT: 0.001175, d2CdK2: 72.517689, dProbdK: 73.546611, lVol: 0.006553, E[z|S]: 0.868517</v>
      </c>
    </row>
    <row r="2524" spans="9:28" x14ac:dyDescent="0.25">
      <c r="I2524" s="80"/>
      <c r="AB2524" s="3" t="str">
        <f ca="1"/>
        <v>T = 1.083333, k: 85, K: 0.013820, dCdT: 0.001176, d2CdK2: 72.510653, dProbdK: 72.849118, lVol: 0.006560, E[z|S]: 0.867989</v>
      </c>
    </row>
    <row r="2525" spans="9:28" x14ac:dyDescent="0.25">
      <c r="I2525" s="80"/>
      <c r="AB2525" s="3" t="str">
        <f ca="1"/>
        <v>T = 1.083333, k: 86, K: 0.013888, dCdT: 0.001176, d2CdK2: 72.456266, dProbdK: 73.557874, lVol: 0.006568, E[z|S]: 0.867524</v>
      </c>
    </row>
    <row r="2526" spans="9:28" x14ac:dyDescent="0.25">
      <c r="I2526" s="80"/>
      <c r="AB2526" s="3" t="str">
        <f ca="1"/>
        <v>T = 1.083333, k: 87, K: 0.013956, dCdT: 0.001177, d2CdK2: 72.375527, dProbdK: 73.596413, lVol: 0.006576, E[z|S]: 0.867150</v>
      </c>
    </row>
    <row r="2527" spans="9:28" x14ac:dyDescent="0.25">
      <c r="I2527" s="80"/>
      <c r="AB2527" s="3" t="str">
        <f ca="1"/>
        <v>T = 1.083333, k: 88, K: 0.014024, dCdT: 0.001177, d2CdK2: 72.312209, dProbdK: 71.284607, lVol: 0.006583, E[z|S]: 0.866827</v>
      </c>
    </row>
    <row r="2528" spans="9:28" x14ac:dyDescent="0.25">
      <c r="I2528" s="80"/>
      <c r="AB2528" s="3" t="str">
        <f ca="1"/>
        <v>T = 1.083333, k: 89, K: 0.014096, dCdT: 0.001178, d2CdK2: 72.219227, dProbdK: 69.108086, lVol: 0.006590, E[z|S]: 0.866574</v>
      </c>
    </row>
    <row r="2529" spans="9:28" x14ac:dyDescent="0.25">
      <c r="I2529" s="80"/>
      <c r="AB2529" s="3" t="str">
        <f ca="1"/>
        <v>T = 1.083333, k: 90, K: 0.014168, dCdT: 0.001178, d2CdK2: 72.154015, dProbdK: 68.962687, lVol: 0.006596, E[z|S]: 0.866337</v>
      </c>
    </row>
    <row r="2530" spans="9:28" x14ac:dyDescent="0.25">
      <c r="I2530" s="80"/>
      <c r="AB2530" s="3" t="str">
        <f ca="1"/>
        <v>T = 1.083333, k: 91, K: 0.014238, dCdT: 0.001179, d2CdK2: 72.091031, dProbdK: 73.158862, lVol: 0.006602, E[z|S]: 0.866124</v>
      </c>
    </row>
    <row r="2531" spans="9:28" x14ac:dyDescent="0.25">
      <c r="I2531" s="80"/>
      <c r="AB2531" s="3" t="str">
        <f ca="1"/>
        <v>T = 1.083333, k: 92, K: 0.014301, dCdT: 0.001179, d2CdK2: 72.047878, dProbdK: 74.521498, lVol: 0.006606, E[z|S]: 0.865958</v>
      </c>
    </row>
    <row r="2532" spans="9:28" x14ac:dyDescent="0.25">
      <c r="I2532" s="80"/>
      <c r="AB2532" s="3" t="str">
        <f ca="1"/>
        <v>T = 1.083333, k: 93, K: 0.014368, dCdT: 0.001179, d2CdK2: 71.897506, dProbdK: 73.998026, lVol: 0.006615, E[z|S]: 0.865752</v>
      </c>
    </row>
    <row r="2533" spans="9:28" x14ac:dyDescent="0.25">
      <c r="I2533" s="80"/>
      <c r="AB2533" s="3" t="str">
        <f ca="1"/>
        <v>T = 1.083333, k: 94, K: 0.014435, dCdT: 0.001179, d2CdK2: 71.753071, dProbdK: 73.005134, lVol: 0.006623, E[z|S]: 0.865522</v>
      </c>
    </row>
    <row r="2534" spans="9:28" x14ac:dyDescent="0.25">
      <c r="I2534" s="80"/>
      <c r="AB2534" s="3" t="str">
        <f ca="1"/>
        <v>T = 1.083333, k: 95, K: 0.014509, dCdT: 0.001179, d2CdK2: 71.624684, dProbdK: 69.749761, lVol: 0.006631, E[z|S]: 0.865331</v>
      </c>
    </row>
    <row r="2535" spans="9:28" x14ac:dyDescent="0.25">
      <c r="I2535" s="80"/>
      <c r="AB2535" s="3" t="str">
        <f ca="1"/>
        <v>T = 1.083333, k: 96, K: 0.014579, dCdT: 0.001179, d2CdK2: 71.599345, dProbdK: 68.249979, lVol: 0.006634, E[z|S]: 0.865218</v>
      </c>
    </row>
    <row r="2536" spans="9:28" x14ac:dyDescent="0.25">
      <c r="I2536" s="80"/>
      <c r="AB2536" s="3" t="str">
        <f ca="1"/>
        <v>T = 1.083333, k: 97, K: 0.014652, dCdT: 0.001180, d2CdK2: 71.583083, dProbdK: 67.650880, lVol: 0.006637, E[z|S]: 0.865181</v>
      </c>
    </row>
    <row r="2537" spans="9:28" x14ac:dyDescent="0.25">
      <c r="I2537" s="80"/>
      <c r="AB2537" s="3" t="str">
        <f ca="1"/>
        <v>T = 1.083333, k: 98, K: 0.014725, dCdT: 0.001181, d2CdK2: 71.554541, dProbdK: 69.999629, lVol: 0.006639, E[z|S]: 0.865306</v>
      </c>
    </row>
    <row r="2538" spans="9:28" x14ac:dyDescent="0.25">
      <c r="I2538" s="80"/>
      <c r="AB2538" s="3" t="str">
        <f ca="1"/>
        <v>T = 1.083333, k: 99, K: 0.014787, dCdT: 0.001181, d2CdK2: 71.554071, dProbdK: 72.811641, lVol: 0.006639, E[z|S]: 0.865434</v>
      </c>
    </row>
    <row r="2539" spans="9:28" x14ac:dyDescent="0.25">
      <c r="I2539" s="80"/>
      <c r="AB2539" s="3" t="str">
        <f ca="1"/>
        <v>T = 1.083333, k: 100, K: 0.014858, dCdT: 0.001182, d2CdK2: 71.578779, dProbdK: 74.359405, lVol: 0.006638, E[z|S]: 0.865695</v>
      </c>
    </row>
    <row r="2540" spans="9:28" x14ac:dyDescent="0.25">
      <c r="I2540" s="80"/>
      <c r="AB2540" s="3" t="str">
        <f ca="1"/>
        <v>T = 1.083333, k: 101, K: 0.014924, dCdT: 0.001182, d2CdK2: 71.559303, dProbdK: 74.264414, lVol: 0.006637, E[z|S]: 0.866025</v>
      </c>
    </row>
    <row r="2541" spans="9:28" x14ac:dyDescent="0.25">
      <c r="I2541" s="80"/>
      <c r="AB2541" s="3" t="str">
        <f ca="1"/>
        <v>T = 1.083333, k: 102, K: 0.014991, dCdT: 0.001183, d2CdK2: 71.501271, dProbdK: 71.992888, lVol: 0.006638, E[z|S]: 0.866477</v>
      </c>
    </row>
    <row r="2542" spans="9:28" x14ac:dyDescent="0.25">
      <c r="I2542" s="80"/>
      <c r="AB2542" s="3" t="str">
        <f ca="1"/>
        <v>T = 1.083333, k: 103, K: 0.015062, dCdT: 0.001183, d2CdK2: 71.395002, dProbdK: 70.614962, lVol: 0.006640, E[z|S]: 0.866964</v>
      </c>
    </row>
    <row r="2543" spans="9:28" x14ac:dyDescent="0.25">
      <c r="I2543" s="80"/>
      <c r="AB2543" s="3" t="str">
        <f ca="1"/>
        <v>T = 1.083333, k: 104, K: 0.015132, dCdT: 0.001183, d2CdK2: 71.256044, dProbdK: 69.808184, lVol: 0.006644, E[z|S]: 0.867480</v>
      </c>
    </row>
    <row r="2544" spans="9:28" x14ac:dyDescent="0.25">
      <c r="I2544" s="80"/>
      <c r="AB2544" s="3" t="str">
        <f ca="1"/>
        <v>T = 1.083333, k: 105, K: 0.015204, dCdT: 0.001184, d2CdK2: 71.108285, dProbdK: 69.076547, lVol: 0.006647, E[z|S]: 0.868074</v>
      </c>
    </row>
    <row r="2545" spans="9:28" x14ac:dyDescent="0.25">
      <c r="I2545" s="80"/>
      <c r="AB2545" s="3" t="str">
        <f ca="1"/>
        <v>T = 1.083333, k: 106, K: 0.015274, dCdT: 0.001184, d2CdK2: 71.041842, dProbdK: 73.457622, lVol: 0.006647, E[z|S]: 0.868726</v>
      </c>
    </row>
    <row r="2546" spans="9:28" x14ac:dyDescent="0.25">
      <c r="I2546" s="80"/>
      <c r="AB2546" s="3" t="str">
        <f ca="1"/>
        <v>T = 1.083333, k: 107, K: 0.015341, dCdT: 0.001185, d2CdK2: 70.938543, dProbdK: 74.175592, lVol: 0.006649, E[z|S]: 0.869283</v>
      </c>
    </row>
    <row r="2547" spans="9:28" x14ac:dyDescent="0.25">
      <c r="I2547" s="80"/>
      <c r="AB2547" s="3" t="str">
        <f ca="1"/>
        <v>T = 1.083333, k: 108, K: 0.015407, dCdT: 0.001185, d2CdK2: 70.825954, dProbdK: 74.191072, lVol: 0.006651, E[z|S]: 0.869852</v>
      </c>
    </row>
    <row r="2548" spans="9:28" x14ac:dyDescent="0.25">
      <c r="I2548" s="80"/>
      <c r="AB2548" s="3" t="str">
        <f ca="1"/>
        <v>T = 1.083333, k: 109, K: 0.015476, dCdT: 0.001185, d2CdK2: 70.668436, dProbdK: 69.477719, lVol: 0.006653, E[z|S]: 0.870530</v>
      </c>
    </row>
    <row r="2549" spans="9:28" x14ac:dyDescent="0.25">
      <c r="I2549" s="80"/>
      <c r="AB2549" s="3" t="str">
        <f ca="1"/>
        <v>T = 1.083333, k: 110, K: 0.015555, dCdT: 0.001185, d2CdK2: 70.527642, dProbdK: 68.561809, lVol: 0.006654, E[z|S]: 0.871379</v>
      </c>
    </row>
    <row r="2550" spans="9:28" x14ac:dyDescent="0.25">
      <c r="I2550" s="80"/>
      <c r="AB2550" s="3" t="str">
        <f ca="1"/>
        <v>T = 1.083333, k: 111, K: 0.015623, dCdT: 0.001186, d2CdK2: 70.422621, dProbdK: 77.146308, lVol: 0.006654, E[z|S]: 0.872117</v>
      </c>
    </row>
    <row r="2551" spans="9:28" x14ac:dyDescent="0.25">
      <c r="I2551" s="80"/>
      <c r="AB2551" s="3" t="str">
        <f ca="1"/>
        <v>T = 1.083333, k: 112, K: 0.015686, dCdT: 0.001186, d2CdK2: 70.239717, dProbdK: 77.323484, lVol: 0.006658, E[z|S]: 0.872806</v>
      </c>
    </row>
    <row r="2552" spans="9:28" x14ac:dyDescent="0.25">
      <c r="I2552" s="80"/>
      <c r="AB2552" s="3" t="str">
        <f ca="1"/>
        <v>T = 1.083333, k: 113, K: 0.015751, dCdT: 0.001185, d2CdK2: 69.962465, dProbdK: 73.550476, lVol: 0.006665, E[z|S]: 0.873477</v>
      </c>
    </row>
    <row r="2553" spans="9:28" x14ac:dyDescent="0.25">
      <c r="I2553" s="80"/>
      <c r="AB2553" s="3" t="str">
        <f ca="1"/>
        <v>T = 1.083333, k: 114, K: 0.015823, dCdT: 0.001185, d2CdK2: 69.645084, dProbdK: 65.697159, lVol: 0.006672, E[z|S]: 0.874258</v>
      </c>
    </row>
    <row r="2554" spans="9:28" x14ac:dyDescent="0.25">
      <c r="I2554" s="80"/>
      <c r="AB2554" s="3" t="str">
        <f ca="1"/>
        <v>T = 1.083333, k: 115, K: 0.015899, dCdT: 0.001184, d2CdK2: 69.356664, dProbdK: 65.025258, lVol: 0.006679, E[z|S]: 0.875091</v>
      </c>
    </row>
    <row r="2555" spans="9:28" x14ac:dyDescent="0.25">
      <c r="I2555" s="80"/>
      <c r="AB2555" s="3" t="str">
        <f ca="1"/>
        <v>T = 1.083333, k: 116, K: 0.015976, dCdT: 0.001184, d2CdK2: 69.103592, dProbdK: 65.232389, lVol: 0.006682, E[z|S]: 0.876081</v>
      </c>
    </row>
    <row r="2556" spans="9:28" x14ac:dyDescent="0.25">
      <c r="I2556" s="80"/>
      <c r="AB2556" s="3" t="str">
        <f ca="1"/>
        <v>T = 1.083333, k: 117, K: 0.016042, dCdT: 0.001184, d2CdK2: 68.895601, dProbdK: 67.559004, lVol: 0.006684, E[z|S]: 0.877069</v>
      </c>
    </row>
    <row r="2557" spans="9:28" x14ac:dyDescent="0.25">
      <c r="I2557" s="80"/>
      <c r="AB2557" s="3" t="str">
        <f ca="1"/>
        <v>T = 1.083333, k: 118, K: 0.016118, dCdT: 0.001183, d2CdK2: 68.673679, dProbdK: 68.652580, lVol: 0.006685, E[z|S]: 0.878183</v>
      </c>
    </row>
    <row r="2558" spans="9:28" x14ac:dyDescent="0.25">
      <c r="I2558" s="80"/>
      <c r="AB2558" s="3" t="str">
        <f ca="1"/>
        <v>T = 1.083333, k: 119, K: 0.016189, dCdT: 0.001183, d2CdK2: 68.408118, dProbdK: 70.492142, lVol: 0.006689, E[z|S]: 0.879276</v>
      </c>
    </row>
    <row r="2559" spans="9:28" x14ac:dyDescent="0.25">
      <c r="I2559" s="80"/>
      <c r="AB2559" s="3" t="str">
        <f ca="1"/>
        <v>T = 1.083333, k: 120, K: 0.016258, dCdT: 0.001182, d2CdK2: 68.146099, dProbdK: 72.737271, lVol: 0.006691, E[z|S]: 0.880391</v>
      </c>
    </row>
    <row r="2560" spans="9:28" x14ac:dyDescent="0.25">
      <c r="I2560" s="80"/>
      <c r="AB2560" s="3" t="str">
        <f ca="1"/>
        <v>T = 1.083333, k: 121, K: 0.016325, dCdT: 0.001181, d2CdK2: 67.815497, dProbdK: 73.362162, lVol: 0.006696, E[z|S]: 0.881474</v>
      </c>
    </row>
    <row r="2561" spans="9:28" x14ac:dyDescent="0.25">
      <c r="I2561" s="80"/>
      <c r="AB2561" s="3" t="str">
        <f ca="1"/>
        <v>T = 1.083333, k: 122, K: 0.016392, dCdT: 0.001180, d2CdK2: 67.437448, dProbdK: 66.412894, lVol: 0.006702, E[z|S]: 0.882559</v>
      </c>
    </row>
    <row r="2562" spans="9:28" x14ac:dyDescent="0.25">
      <c r="I2562" s="80"/>
      <c r="AB2562" s="3" t="str">
        <f ca="1"/>
        <v>T = 1.083333, k: 123, K: 0.016466, dCdT: 0.001178, d2CdK2: 66.924808, dProbdK: 65.878387, lVol: 0.006712, E[z|S]: 0.883846</v>
      </c>
    </row>
    <row r="2563" spans="9:28" x14ac:dyDescent="0.25">
      <c r="I2563" s="80"/>
      <c r="AB2563" s="3" t="str">
        <f ca="1"/>
        <v>T = 1.083333, k: 124, K: 0.016541, dCdT: 0.001176, d2CdK2: 66.378843, dProbdK: 65.815332, lVol: 0.006724, E[z|S]: 0.885204</v>
      </c>
    </row>
    <row r="2564" spans="9:28" x14ac:dyDescent="0.25">
      <c r="I2564" s="80"/>
      <c r="AB2564" s="3" t="str">
        <f ca="1"/>
        <v>T = 1.083333, k: 125, K: 0.016619, dCdT: 0.001174, d2CdK2: 65.925463, dProbdK: 63.801765, lVol: 0.006730, E[z|S]: 0.886720</v>
      </c>
    </row>
    <row r="2565" spans="9:28" x14ac:dyDescent="0.25">
      <c r="I2565" s="80"/>
      <c r="AB2565" s="3" t="str">
        <f ca="1"/>
        <v>T = 1.083333, k: 126, K: 0.016695, dCdT: 0.001172, d2CdK2: 65.498861, dProbdK: 64.121812, lVol: 0.006734, E[z|S]: 0.888207</v>
      </c>
    </row>
    <row r="2566" spans="9:28" x14ac:dyDescent="0.25">
      <c r="I2566" s="80"/>
      <c r="AB2566" s="3" t="str">
        <f ca="1"/>
        <v>T = 1.083333, k: 127, K: 0.016773, dCdT: 0.001169, d2CdK2: 65.029313, dProbdK: 64.518219, lVol: 0.006740, E[z|S]: 0.889719</v>
      </c>
    </row>
    <row r="2567" spans="9:28" x14ac:dyDescent="0.25">
      <c r="I2567" s="80"/>
      <c r="AB2567" s="3" t="str">
        <f ca="1"/>
        <v>T = 1.083333, k: 128, K: 0.016843, dCdT: 0.001167, d2CdK2: 64.575986, dProbdK: 65.542818, lVol: 0.006747, E[z|S]: 0.891064</v>
      </c>
    </row>
    <row r="2568" spans="9:28" x14ac:dyDescent="0.25">
      <c r="I2568" s="80"/>
      <c r="AB2568" s="3" t="str">
        <f ca="1"/>
        <v>T = 1.083333, k: 129, K: 0.016919, dCdT: 0.001165, d2CdK2: 64.040793, dProbdK: 65.247130, lVol: 0.006756, E[z|S]: 0.892628</v>
      </c>
    </row>
    <row r="2569" spans="9:28" x14ac:dyDescent="0.25">
      <c r="I2569" s="80"/>
      <c r="AB2569" s="3" t="str">
        <f ca="1"/>
        <v>T = 1.083333, k: 130, K: 0.016993, dCdT: 0.001162, d2CdK2: 63.452523, dProbdK: 64.758108, lVol: 0.006767, E[z|S]: 0.894216</v>
      </c>
    </row>
    <row r="2570" spans="9:28" x14ac:dyDescent="0.25">
      <c r="I2570" s="80"/>
      <c r="AB2570" s="3" t="str">
        <f ca="1"/>
        <v>T = 1.083333, k: 131, K: 0.017074, dCdT: 0.001159, d2CdK2: 62.820921, dProbdK: 62.609619, lVol: 0.006777, E[z|S]: 0.896162</v>
      </c>
    </row>
    <row r="2571" spans="9:28" x14ac:dyDescent="0.25">
      <c r="I2571" s="80"/>
      <c r="AB2571" s="3" t="str">
        <f ca="1"/>
        <v>T = 1.083333, k: 132, K: 0.017148, dCdT: 0.001155, d2CdK2: 62.207423, dProbdK: 62.501245, lVol: 0.006786, E[z|S]: 0.898057</v>
      </c>
    </row>
    <row r="2572" spans="9:28" x14ac:dyDescent="0.25">
      <c r="I2572" s="80"/>
      <c r="AB2572" s="3" t="str">
        <f ca="1"/>
        <v>T = 1.083333, k: 133, K: 0.017233, dCdT: 0.001152, d2CdK2: 61.574024, dProbdK: 61.589087, lVol: 0.006794, E[z|S]: 0.900291</v>
      </c>
    </row>
    <row r="2573" spans="9:28" x14ac:dyDescent="0.25">
      <c r="I2573" s="80"/>
      <c r="AB2573" s="3" t="str">
        <f ca="1"/>
        <v>T = 1.083333, k: 134, K: 0.017306, dCdT: 0.001148, d2CdK2: 61.024340, dProbdK: 61.214531, lVol: 0.006799, E[z|S]: 0.902291</v>
      </c>
    </row>
    <row r="2574" spans="9:28" x14ac:dyDescent="0.25">
      <c r="I2574" s="80"/>
      <c r="AB2574" s="3" t="str">
        <f ca="1"/>
        <v>T = 1.083333, k: 135, K: 0.017393, dCdT: 0.001144, d2CdK2: 60.386975, dProbdK: 61.702374, lVol: 0.006806, E[z|S]: 0.904537</v>
      </c>
    </row>
    <row r="2575" spans="9:28" x14ac:dyDescent="0.25">
      <c r="I2575" s="80"/>
      <c r="AB2575" s="3" t="str">
        <f ca="1"/>
        <v>T = 1.083333, k: 136, K: 0.017468, dCdT: 0.001141, d2CdK2: 59.781878, dProbdK: 60.816120, lVol: 0.006815, E[z|S]: 0.906463</v>
      </c>
    </row>
    <row r="2576" spans="9:28" x14ac:dyDescent="0.25">
      <c r="I2576" s="80"/>
      <c r="AB2576" s="3" t="str">
        <f ca="1"/>
        <v>T = 1.083333, k: 137, K: 0.017550, dCdT: 0.001137, d2CdK2: 58.998705, dProbdK: 57.722275, lVol: 0.006832, E[z|S]: 0.908516</v>
      </c>
    </row>
    <row r="2577" spans="9:28" x14ac:dyDescent="0.25">
      <c r="I2577" s="80"/>
      <c r="AB2577" s="3" t="str">
        <f ca="1"/>
        <v>T = 1.083333, k: 138, K: 0.017637, dCdT: 0.001132, d2CdK2: 58.183733, dProbdK: 58.357219, lVol: 0.006850, E[z|S]: 0.910645</v>
      </c>
    </row>
    <row r="2578" spans="9:28" x14ac:dyDescent="0.25">
      <c r="I2578" s="80"/>
      <c r="AB2578" s="3" t="str">
        <f ca="1"/>
        <v>T = 1.083333, k: 139, K: 0.017715, dCdT: 0.001128, d2CdK2: 57.463598, dProbdK: 58.770309, lVol: 0.006866, E[z|S]: 0.912542</v>
      </c>
    </row>
    <row r="2579" spans="9:28" x14ac:dyDescent="0.25">
      <c r="I2579" s="80"/>
      <c r="AB2579" s="3" t="str">
        <f ca="1"/>
        <v>T = 1.083333, k: 140, K: 0.017801, dCdT: 0.001123, d2CdK2: 56.599946, dProbdK: 55.664792, lVol: 0.006886, E[z|S]: 0.914687</v>
      </c>
    </row>
    <row r="2580" spans="9:28" x14ac:dyDescent="0.25">
      <c r="I2580" s="80"/>
      <c r="AB2580" s="3" t="str">
        <f ca="1"/>
        <v>T = 1.083333, k: 141, K: 0.017891, dCdT: 0.001118, d2CdK2: 55.796916, dProbdK: 55.936299, lVol: 0.006903, E[z|S]: 0.916941</v>
      </c>
    </row>
    <row r="2581" spans="9:28" x14ac:dyDescent="0.25">
      <c r="I2581" s="80"/>
      <c r="AB2581" s="3" t="str">
        <f ca="1"/>
        <v>T = 1.083333, k: 142, K: 0.017970, dCdT: 0.001113, d2CdK2: 55.060030, dProbdK: 54.122297, lVol: 0.006921, E[z|S]: 0.918864</v>
      </c>
    </row>
    <row r="2582" spans="9:28" x14ac:dyDescent="0.25">
      <c r="I2582" s="80"/>
      <c r="AB2582" s="3" t="str">
        <f ca="1"/>
        <v>T = 1.083333, k: 143, K: 0.018061, dCdT: 0.001108, d2CdK2: 54.224108, dProbdK: 53.998801, lVol: 0.006939, E[z|S]: 0.921270</v>
      </c>
    </row>
    <row r="2583" spans="9:28" x14ac:dyDescent="0.25">
      <c r="I2583" s="80"/>
      <c r="AB2583" s="3" t="str">
        <f ca="1"/>
        <v>T = 1.083333, k: 144, K: 0.018150, dCdT: 0.001102, d2CdK2: 53.378356, dProbdK: 53.823290, lVol: 0.006958, E[z|S]: 0.923744</v>
      </c>
    </row>
    <row r="2584" spans="9:28" x14ac:dyDescent="0.25">
      <c r="I2584" s="80"/>
      <c r="AB2584" s="3" t="str">
        <f ca="1"/>
        <v>T = 1.083333, k: 145, K: 0.018244, dCdT: 0.001097, d2CdK2: 52.570179, dProbdK: 49.282745, lVol: 0.006973, E[z|S]: 0.926369</v>
      </c>
    </row>
    <row r="2585" spans="9:28" x14ac:dyDescent="0.25">
      <c r="I2585" s="80"/>
      <c r="AB2585" s="3" t="str">
        <f ca="1"/>
        <v>T = 1.083333, k: 146, K: 0.018347, dCdT: 0.001091, d2CdK2: 51.764061, dProbdK: 48.342019, lVol: 0.006986, E[z|S]: 0.929441</v>
      </c>
    </row>
    <row r="2586" spans="9:28" x14ac:dyDescent="0.25">
      <c r="I2586" s="80"/>
      <c r="AB2586" s="3" t="str">
        <f ca="1"/>
        <v>T = 1.083333, k: 147, K: 0.018445, dCdT: 0.001086, d2CdK2: 51.193016, dProbdK: 51.347656, lVol: 0.006986, E[z|S]: 0.932451</v>
      </c>
    </row>
    <row r="2587" spans="9:28" x14ac:dyDescent="0.25">
      <c r="I2587" s="80"/>
      <c r="AB2587" s="3" t="str">
        <f ca="1"/>
        <v>T = 1.083333, k: 148, K: 0.018537, dCdT: 0.001081, d2CdK2: 50.723726, dProbdK: 51.446464, lVol: 0.006983, E[z|S]: 0.935160</v>
      </c>
    </row>
    <row r="2588" spans="9:28" x14ac:dyDescent="0.25">
      <c r="I2588" s="80"/>
      <c r="AB2588" s="3" t="str">
        <f ca="1"/>
        <v>T = 1.083333, k: 149, K: 0.018632, dCdT: 0.001077, d2CdK2: 50.283018, dProbdK: 50.180792, lVol: 0.006977, E[z|S]: 0.937946</v>
      </c>
    </row>
    <row r="2589" spans="9:28" x14ac:dyDescent="0.25">
      <c r="I2589" s="80"/>
      <c r="AB2589" s="3" t="str">
        <f ca="1"/>
        <v>T = 1.083333, k: 150, K: 0.018729, dCdT: 0.001072, d2CdK2: 49.911555, dProbdK: 50.014220, lVol: 0.006966, E[z|S]: 0.940686</v>
      </c>
    </row>
    <row r="2590" spans="9:28" x14ac:dyDescent="0.25">
      <c r="I2590" s="80"/>
      <c r="AB2590" s="3" t="str">
        <f ca="1"/>
        <v>T = 1.083333, k: 151, K: 0.018824, dCdT: 0.001066, d2CdK2: 49.535715, dProbdK: 50.035220, lVol: 0.006955, E[z|S]: 0.943443</v>
      </c>
    </row>
    <row r="2591" spans="9:28" x14ac:dyDescent="0.25">
      <c r="I2591" s="80"/>
      <c r="AB2591" s="3" t="str">
        <f ca="1"/>
        <v>T = 1.083333, k: 152, K: 0.018928, dCdT: 0.001061, d2CdK2: 49.256592, dProbdK: 49.428103, lVol: 0.006935, E[z|S]: 0.946413</v>
      </c>
    </row>
    <row r="2592" spans="9:28" x14ac:dyDescent="0.25">
      <c r="I2592" s="80"/>
      <c r="AB2592" s="3" t="str">
        <f ca="1"/>
        <v>T = 1.083333, k: 153, K: 0.019023, dCdT: 0.001056, d2CdK2: 49.064007, dProbdK: 49.223002, lVol: 0.006912, E[z|S]: 0.949193</v>
      </c>
    </row>
    <row r="2593" spans="9:28" x14ac:dyDescent="0.25">
      <c r="I2593" s="80"/>
      <c r="AB2593" s="3" t="str">
        <f ca="1"/>
        <v>T = 1.083333, k: 154, K: 0.019121, dCdT: 0.001050, d2CdK2: 48.816177, dProbdK: 47.658391, lVol: 0.006890, E[z|S]: 0.952108</v>
      </c>
    </row>
    <row r="2594" spans="9:28" x14ac:dyDescent="0.25">
      <c r="I2594" s="80"/>
      <c r="AB2594" s="3" t="str">
        <f ca="1"/>
        <v>T = 1.083333, k: 155, K: 0.019222, dCdT: 0.001045, d2CdK2: 48.570308, dProbdK: 47.626473, lVol: 0.006868, E[z|S]: 0.954975</v>
      </c>
    </row>
    <row r="2595" spans="9:28" x14ac:dyDescent="0.25">
      <c r="I2595" s="80"/>
      <c r="AB2595" s="3" t="str">
        <f ca="1"/>
        <v>T = 1.083333, k: 156, K: 0.019324, dCdT: 0.001038, d2CdK2: 48.210528, dProbdK: 47.632735, lVol: 0.006852, E[z|S]: 0.957852</v>
      </c>
    </row>
    <row r="2596" spans="9:28" x14ac:dyDescent="0.25">
      <c r="I2596" s="80"/>
      <c r="AB2596" s="3" t="str">
        <f ca="1"/>
        <v>T = 1.083333, k: 157, K: 0.019417, dCdT: 0.001032, d2CdK2: 47.760174, dProbdK: 47.500664, lVol: 0.006845, E[z|S]: 0.960509</v>
      </c>
    </row>
    <row r="2597" spans="9:28" x14ac:dyDescent="0.25">
      <c r="I2597" s="80"/>
      <c r="AB2597" s="3" t="str">
        <f ca="1"/>
        <v>T = 1.083333, k: 158, K: 0.019519, dCdT: 0.001025, d2CdK2: 47.115322, dProbdK: 47.396056, lVol: 0.006845, E[z|S]: 0.963632</v>
      </c>
    </row>
    <row r="2598" spans="9:28" x14ac:dyDescent="0.25">
      <c r="I2598" s="80"/>
      <c r="AB2598" s="3" t="str">
        <f ca="1"/>
        <v>T = 1.083333, k: 159, K: 0.019620, dCdT: 0.001017, d2CdK2: 46.415427, dProbdK: 47.671639, lVol: 0.006848, E[z|S]: 0.966846</v>
      </c>
    </row>
    <row r="2599" spans="9:28" x14ac:dyDescent="0.25">
      <c r="I2599" s="80"/>
      <c r="AB2599" s="3" t="str">
        <f ca="1"/>
        <v>T = 1.083333, k: 160, K: 0.019716, dCdT: 0.001010, d2CdK2: 45.621564, dProbdK: 49.006365, lVol: 0.006859, E[z|S]: 0.969929</v>
      </c>
    </row>
    <row r="2600" spans="9:28" x14ac:dyDescent="0.25">
      <c r="I2600" s="80"/>
      <c r="AB2600" s="3" t="str">
        <f ca="1"/>
        <v>T = 1.083333, k: 161, K: 0.019819, dCdT: 0.001000, d2CdK2: 44.633648, dProbdK: 44.489308, lVol: 0.006880, E[z|S]: 0.973046</v>
      </c>
    </row>
    <row r="2601" spans="9:28" x14ac:dyDescent="0.25">
      <c r="I2601" s="80"/>
      <c r="AB2601" s="3" t="str">
        <f ca="1"/>
        <v>T = 1.083333, k: 162, K: 0.019935, dCdT: 0.000990, d2CdK2: 43.496364, dProbdK: 44.402532, lVol: 0.006908, E[z|S]: 0.976497</v>
      </c>
    </row>
    <row r="2602" spans="9:28" x14ac:dyDescent="0.25">
      <c r="I2602" s="80"/>
      <c r="AB2602" s="3" t="str">
        <f ca="1"/>
        <v>T = 1.083333, k: 163, K: 0.020037, dCdT: 0.000980, d2CdK2: 42.426914, dProbdK: 44.793369, lVol: 0.006938, E[z|S]: 0.979513</v>
      </c>
    </row>
    <row r="2603" spans="9:28" x14ac:dyDescent="0.25">
      <c r="I2603" s="80"/>
      <c r="AB2603" s="3" t="str">
        <f ca="1"/>
        <v>T = 1.083333, k: 164, K: 0.020149, dCdT: 0.000968, d2CdK2: 41.198953, dProbdK: 38.751550, lVol: 0.006974, E[z|S]: 0.983069</v>
      </c>
    </row>
    <row r="2604" spans="9:28" x14ac:dyDescent="0.25">
      <c r="I2604" s="80"/>
      <c r="AB2604" s="3" t="str">
        <f ca="1"/>
        <v>T = 1.083333, k: 165, K: 0.020279, dCdT: 0.000955, d2CdK2: 39.811431, dProbdK: 38.008872, lVol: 0.007014, E[z|S]: 0.987548</v>
      </c>
    </row>
    <row r="2605" spans="9:28" x14ac:dyDescent="0.25">
      <c r="I2605" s="80"/>
      <c r="AB2605" s="3" t="str">
        <f ca="1"/>
        <v>T = 1.083333, k: 166, K: 0.020402, dCdT: 0.000943, d2CdK2: 38.605264, dProbdK: 37.308860, lVol: 0.007045, E[z|S]: 0.991981</v>
      </c>
    </row>
    <row r="2606" spans="9:28" x14ac:dyDescent="0.25">
      <c r="I2606" s="80"/>
      <c r="AB2606" s="3" t="str">
        <f ca="1"/>
        <v>T = 1.083333, k: 167, K: 0.020541, dCdT: 0.000929, d2CdK2: 37.375532, dProbdK: 37.947289, lVol: 0.007073, E[z|S]: 0.997000</v>
      </c>
    </row>
    <row r="2607" spans="9:28" x14ac:dyDescent="0.25">
      <c r="I2607" s="80"/>
      <c r="AB2607" s="3" t="str">
        <f ca="1"/>
        <v>T = 1.083333, k: 168, K: 0.020666, dCdT: 0.000917, d2CdK2: 36.408859, dProbdK: 38.008584, lVol: 0.007086, E[z|S]: 1.001732</v>
      </c>
    </row>
    <row r="2608" spans="9:28" x14ac:dyDescent="0.25">
      <c r="I2608" s="80"/>
      <c r="AB2608" s="3" t="str">
        <f ca="1"/>
        <v>T = 1.083333, k: 169, K: 0.020792, dCdT: 0.000905, d2CdK2: 35.432549, dProbdK: 35.378530, lVol: 0.007099, E[z|S]: 1.006568</v>
      </c>
    </row>
    <row r="2609" spans="9:28" x14ac:dyDescent="0.25">
      <c r="I2609" s="80"/>
      <c r="AB2609" s="3" t="str">
        <f ca="1"/>
        <v>T = 1.083333, k: 170, K: 0.020927, dCdT: 0.000891, d2CdK2: 34.369008, dProbdK: 35.102287, lVol: 0.007116, E[z|S]: 1.011716</v>
      </c>
    </row>
    <row r="2610" spans="9:28" x14ac:dyDescent="0.25">
      <c r="I2610" s="80"/>
      <c r="AB2610" s="3" t="str">
        <f ca="1"/>
        <v>T = 1.083333, k: 171, K: 0.021063, dCdT: 0.000876, d2CdK2: 33.330823, dProbdK: 34.867406, lVol: 0.007132, E[z|S]: 1.016878</v>
      </c>
    </row>
    <row r="2611" spans="9:28" x14ac:dyDescent="0.25">
      <c r="I2611" s="80"/>
      <c r="AB2611" s="3" t="str">
        <f ca="1"/>
        <v>T = 1.083333, k: 172, K: 0.021217, dCdT: 0.000861, d2CdK2: 32.275786, dProbdK: 30.392760, lVol: 0.007140, E[z|S]: 1.022979</v>
      </c>
    </row>
    <row r="2612" spans="9:28" x14ac:dyDescent="0.25">
      <c r="I2612" s="80"/>
      <c r="AB2612" s="3" t="str">
        <f ca="1"/>
        <v>T = 1.083333, k: 173, K: 0.021374, dCdT: 0.000846, d2CdK2: 31.377949, dProbdK: 30.313079, lVol: 0.007131, E[z|S]: 1.029683</v>
      </c>
    </row>
    <row r="2613" spans="9:28" x14ac:dyDescent="0.25">
      <c r="I2613" s="80"/>
      <c r="AB2613" s="3" t="str">
        <f ca="1"/>
        <v>T = 1.083333, k: 174, K: 0.021532, dCdT: 0.000830, d2CdK2: 30.375664, dProbdK: 30.207321, lVol: 0.007132, E[z|S]: 1.036775</v>
      </c>
    </row>
    <row r="2614" spans="9:28" x14ac:dyDescent="0.25">
      <c r="I2614" s="80"/>
      <c r="AB2614" s="3" t="str">
        <f ca="1"/>
        <v>T = 1.083333, k: 175, K: 0.021677, dCdT: 0.000817, d2CdK2: 29.575865, dProbdK: 29.791295, lVol: 0.007123, E[z|S]: 1.043343</v>
      </c>
    </row>
    <row r="2615" spans="9:28" x14ac:dyDescent="0.25">
      <c r="I2615" s="80"/>
      <c r="AB2615" s="3" t="str">
        <f ca="1"/>
        <v>T = 1.083333, k: 176, K: 0.021850, dCdT: 0.000801, d2CdK2: 28.683937, dProbdK: 29.020369, lVol: 0.007106, E[z|S]: 1.051344</v>
      </c>
    </row>
    <row r="2616" spans="9:28" x14ac:dyDescent="0.25">
      <c r="I2616" s="80"/>
      <c r="AB2616" s="3" t="str">
        <f ca="1"/>
        <v>T = 1.083333, k: 177, K: 0.022010, dCdT: 0.000786, d2CdK2: 27.978383, dProbdK: 28.209952, lVol: 0.007078, E[z|S]: 1.058815</v>
      </c>
    </row>
    <row r="2617" spans="9:28" x14ac:dyDescent="0.25">
      <c r="I2617" s="80"/>
      <c r="AB2617" s="3" t="str">
        <f ca="1"/>
        <v>T = 1.083333, k: 178, K: 0.022180, dCdT: 0.000770, d2CdK2: 27.104146, dProbdK: 27.394781, lVol: 0.007064, E[z|S]: 1.066835</v>
      </c>
    </row>
    <row r="2618" spans="9:28" x14ac:dyDescent="0.25">
      <c r="I2618" s="80"/>
      <c r="AB2618" s="3" t="str">
        <f ca="1"/>
        <v>T = 1.083333, k: 179, K: 0.022356, dCdT: 0.000753, d2CdK2: 26.048423, dProbdK: 25.948712, lVol: 0.007072, E[z|S]: 1.075034</v>
      </c>
    </row>
    <row r="2619" spans="9:28" x14ac:dyDescent="0.25">
      <c r="I2619" s="80"/>
      <c r="AB2619" s="3" t="str">
        <f ca="1"/>
        <v>T = 1.083333, k: 180, K: 0.022551, dCdT: 0.000735, d2CdK2: 25.018969, dProbdK: 24.975019, lVol: 0.007069, E[z|S]: 1.084026</v>
      </c>
    </row>
    <row r="2620" spans="9:28" x14ac:dyDescent="0.25">
      <c r="I2620" s="80"/>
      <c r="AB2620" s="3" t="str">
        <f ca="1"/>
        <v>T = 1.083333, k: 181, K: 0.022736, dCdT: 0.000718, d2CdK2: 24.182577, dProbdK: 24.766656, lVol: 0.007051, E[z|S]: 1.092729</v>
      </c>
    </row>
    <row r="2621" spans="9:28" x14ac:dyDescent="0.25">
      <c r="I2621" s="80"/>
      <c r="AB2621" s="3" t="str">
        <f ca="1"/>
        <v>T = 1.083333, k: 182, K: 0.022936, dCdT: 0.000699, d2CdK2: 23.175720, dProbdK: 21.984734, lVol: 0.007050, E[z|S]: 1.101757</v>
      </c>
    </row>
    <row r="2622" spans="9:28" x14ac:dyDescent="0.25">
      <c r="I2622" s="80"/>
      <c r="AB2622" s="3" t="str">
        <f ca="1"/>
        <v>T = 1.083333, k: 183, K: 0.023159, dCdT: 0.000679, d2CdK2: 22.158838, dProbdK: 22.330932, lVol: 0.007044, E[z|S]: 1.111188</v>
      </c>
    </row>
    <row r="2623" spans="9:28" x14ac:dyDescent="0.25">
      <c r="I2623" s="80"/>
      <c r="AB2623" s="3" t="str">
        <f ca="1"/>
        <v>T = 1.083333, k: 184, K: 0.023368, dCdT: 0.000660, d2CdK2: 21.286561, dProbdK: 22.384837, lVol: 0.007030, E[z|S]: 1.120143</v>
      </c>
    </row>
    <row r="2624" spans="9:28" x14ac:dyDescent="0.25">
      <c r="I2624" s="80"/>
      <c r="AB2624" s="3" t="str">
        <f ca="1"/>
        <v>T = 1.083333, k: 185, K: 0.023578, dCdT: 0.000641, d2CdK2: 20.200854, dProbdK: 22.165654, lVol: 0.007055, E[z|S]: 1.128834</v>
      </c>
    </row>
    <row r="2625" spans="9:28" x14ac:dyDescent="0.25">
      <c r="I2625" s="80"/>
      <c r="AB2625" s="3" t="str">
        <f ca="1"/>
        <v>T = 1.083333, k: 186, K: 0.023823, dCdT: 0.000618, d2CdK2: 18.905988, dProbdK: 18.613073, lVol: 0.007099, E[z|S]: 1.138793</v>
      </c>
    </row>
    <row r="2626" spans="9:28" x14ac:dyDescent="0.25">
      <c r="I2626" s="80"/>
      <c r="AB2626" s="3" t="str">
        <f ca="1"/>
        <v>T = 1.083333, k: 187, K: 0.024078, dCdT: 0.000595, d2CdK2: 17.662076, dProbdK: 17.476009, lVol: 0.007141, E[z|S]: 1.149208</v>
      </c>
    </row>
    <row r="2627" spans="9:28" x14ac:dyDescent="0.25">
      <c r="I2627" s="80"/>
      <c r="AB2627" s="3" t="str">
        <f ca="1"/>
        <v>T = 1.083333, k: 188, K: 0.024364, dCdT: 0.000569, d2CdK2: 16.367639, dProbdK: 15.466321, lVol: 0.007182, E[z|S]: 1.161447</v>
      </c>
    </row>
    <row r="2628" spans="9:28" x14ac:dyDescent="0.25">
      <c r="I2628" s="80"/>
      <c r="AB2628" s="3" t="str">
        <f ca="1"/>
        <v>T = 1.083333, k: 189, K: 0.024668, dCdT: 0.000544, d2CdK2: 15.339985, dProbdK: 15.095338, lVol: 0.007162, E[z|S]: 1.175608</v>
      </c>
    </row>
    <row r="2629" spans="9:28" x14ac:dyDescent="0.25">
      <c r="I2629" s="80"/>
      <c r="AB2629" s="3" t="str">
        <f ca="1"/>
        <v>T = 1.083333, k: 190, K: 0.024980, dCdT: 0.000518, d2CdK2: 14.310011, dProbdK: 14.740147, lVol: 0.007148, E[z|S]: 1.190265</v>
      </c>
    </row>
    <row r="2630" spans="9:28" x14ac:dyDescent="0.25">
      <c r="I2630" s="80"/>
      <c r="AB2630" s="3" t="str">
        <f ca="1"/>
        <v>T = 1.083333, k: 191, K: 0.025308, dCdT: 0.000491, d2CdK2: 13.186069, dProbdK: 13.849783, lVol: 0.007162, E[z|S]: 1.205303</v>
      </c>
    </row>
    <row r="2631" spans="9:28" x14ac:dyDescent="0.25">
      <c r="I2631" s="80"/>
      <c r="AB2631" s="3" t="str">
        <f ca="1"/>
        <v>T = 1.083333, k: 192, K: 0.025665, dCdT: 0.000463, d2CdK2: 12.010434, dProbdK: 10.743728, lVol: 0.007176, E[z|S]: 1.223398</v>
      </c>
    </row>
    <row r="2632" spans="9:28" x14ac:dyDescent="0.25">
      <c r="I2632" s="80"/>
      <c r="AB2632" s="3" t="str">
        <f ca="1"/>
        <v>T = 1.083333, k: 193, K: 0.026096, dCdT: 0.000431, d2CdK2: 11.068846, dProbdK: 10.712883, lVol: 0.007074, E[z|S]: 1.247147</v>
      </c>
    </row>
    <row r="2633" spans="9:28" x14ac:dyDescent="0.25">
      <c r="I2633" s="80"/>
      <c r="AB2633" s="3" t="str">
        <f ca="1"/>
        <v>T = 1.083333, k: 194, K: 0.026526, dCdT: 0.000399, d2CdK2: 10.047084, dProbdK: 10.707729, lVol: 0.007008, E[z|S]: 1.271610</v>
      </c>
    </row>
    <row r="2634" spans="9:28" x14ac:dyDescent="0.25">
      <c r="I2634" s="80"/>
      <c r="AB2634" s="3" t="str">
        <f ca="1"/>
        <v>T = 1.083333, k: 195, K: 0.027009, dCdT: 0.000363, d2CdK2: 8.504468, dProbdK: 8.500281, lVol: 0.007125, E[z|S]: 1.297254</v>
      </c>
    </row>
    <row r="2635" spans="9:28" x14ac:dyDescent="0.25">
      <c r="I2635" s="80"/>
      <c r="AB2635" s="3" t="str">
        <f ca="1"/>
        <v>T = 1.083333, k: 196, K: 0.027621, dCdT: 0.000321, d2CdK2: 6.888481, dProbdK: 6.847467, lVol: 0.007294, E[z|S]: 1.323476</v>
      </c>
    </row>
    <row r="2636" spans="9:28" x14ac:dyDescent="0.25">
      <c r="I2636" s="80"/>
      <c r="AB2636" s="3" t="str">
        <f ca="1"/>
        <v>T = 1.083333, k: 197, K: 0.028343, dCdT: 0.000276, d2CdK2: 5.746626, dProbdK: 5.514604, lVol: 0.007227, E[z|S]: 1.357175</v>
      </c>
    </row>
    <row r="2637" spans="9:28" x14ac:dyDescent="0.25">
      <c r="I2637" s="80"/>
      <c r="AB2637" s="3" t="str">
        <f ca="1"/>
        <v>T = 1.083333, k: 198, K: 0.029314, dCdT: 0.000223, d2CdK2: 4.098678, dProbdK: 3.974387, lVol: 0.007370, E[z|S]: 1.416727</v>
      </c>
    </row>
    <row r="2638" spans="9:28" x14ac:dyDescent="0.25">
      <c r="I2638" s="80"/>
      <c r="AB2638" s="3" t="str">
        <f ca="1"/>
        <v>T = 1.083333, k: 199, K: 0.030612, dCdT: 0.000167, d2CdK2: 2.880316, dProbdK: 3.393097, lVol: 0.007040, E[z|S]: 1.531804</v>
      </c>
    </row>
    <row r="2639" spans="9:28" x14ac:dyDescent="0.25">
      <c r="I2639" s="80"/>
      <c r="AB2639" s="3" t="str">
        <f ca="1"/>
        <v>T = 1.083333, k: 200, K: 0.032537, dCdT: 0.000104, d2CdK2: 1.477050, dProbdK: 2.588868, lVol: 0.007216, E[z|S]: 1.643807</v>
      </c>
    </row>
    <row r="2640" spans="9:28" x14ac:dyDescent="0.25">
      <c r="I2640" s="80"/>
      <c r="AB2640" s="3" t="str">
        <f ca="1"/>
        <v>T = 1.166667, fixingDate = 42359, swapRate = 0.014994, annuity = 9.401205</v>
      </c>
    </row>
    <row r="2641" spans="9:28" x14ac:dyDescent="0.25">
      <c r="I2641" s="80"/>
      <c r="AB2641" s="3" t="str">
        <f ca="1"/>
        <v>T = 1.166667, k: 0, K: -0.001073, dCdT: 0.000091, d2CdK2: 2.565447, dProbdK: 3.594539, lVol: 0.005053, E[z|S]: 1.663770</v>
      </c>
    </row>
    <row r="2642" spans="9:28" x14ac:dyDescent="0.25">
      <c r="I2642" s="80"/>
      <c r="AB2642" s="3" t="str">
        <f ca="1"/>
        <v>T = 1.166667, k: 1, K: 0.000601, dCdT: 0.000144, d2CdK2: 4.179034, dProbdK: 5.224256, lVol: 0.005470, E[z|S]: 1.516035</v>
      </c>
    </row>
    <row r="2643" spans="9:28" x14ac:dyDescent="0.25">
      <c r="I2643" s="80"/>
      <c r="AB2643" s="3" t="str">
        <f ca="1"/>
        <v>T = 1.166667, k: 2, K: 0.001622, dCdT: 0.000189, d2CdK2: 6.316473, dProbdK: 6.322451, lVol: 0.005338, E[z|S]: 1.447318</v>
      </c>
    </row>
    <row r="2644" spans="9:28" x14ac:dyDescent="0.25">
      <c r="I2644" s="80"/>
      <c r="AB2644" s="3" t="str">
        <f ca="1"/>
        <v>T = 1.166667, k: 3, K: 0.002410, dCdT: 0.000227, d2CdK2: 7.318999, dProbdK: 7.249783, lVol: 0.005645, E[z|S]: 1.396281</v>
      </c>
    </row>
    <row r="2645" spans="9:28" x14ac:dyDescent="0.25">
      <c r="I2645" s="80"/>
      <c r="AB2645" s="3" t="str">
        <f ca="1"/>
        <v>T = 1.166667, k: 4, K: 0.003094, dCdT: 0.000269, d2CdK2: 9.021311, dProbdK: 8.581179, lVol: 0.005726, E[z|S]: 1.348637</v>
      </c>
    </row>
    <row r="2646" spans="9:28" x14ac:dyDescent="0.25">
      <c r="I2646" s="80"/>
      <c r="AB2646" s="3" t="str">
        <f ca="1"/>
        <v>T = 1.166667, k: 5, K: 0.003629, dCdT: 0.000308, d2CdK2: 11.134383, dProbdK: 10.961432, lVol: 0.005660, E[z|S]: 1.313607</v>
      </c>
    </row>
    <row r="2647" spans="9:28" x14ac:dyDescent="0.25">
      <c r="I2647" s="80"/>
      <c r="AB2647" s="3" t="str">
        <f ca="1"/>
        <v>T = 1.166667, k: 6, K: 0.004076, dCdT: 0.000342, d2CdK2: 12.888796, dProbdK: 13.396260, lVol: 0.005685, E[z|S]: 1.282175</v>
      </c>
    </row>
    <row r="2648" spans="9:28" x14ac:dyDescent="0.25">
      <c r="I2648" s="80"/>
      <c r="AB2648" s="3" t="str">
        <f ca="1"/>
        <v>T = 1.166667, k: 7, K: 0.004455, dCdT: 0.000374, d2CdK2: 14.467585, dProbdK: 14.276173, lVol: 0.005717, E[z|S]: 1.256937</v>
      </c>
    </row>
    <row r="2649" spans="9:28" x14ac:dyDescent="0.25">
      <c r="I2649" s="80"/>
      <c r="AB2649" s="3" t="str">
        <f ca="1"/>
        <v>T = 1.166667, k: 8, K: 0.004815, dCdT: 0.000403, d2CdK2: 15.760687, dProbdK: 16.062787, lVol: 0.005806, E[z|S]: 1.231579</v>
      </c>
    </row>
    <row r="2650" spans="9:28" x14ac:dyDescent="0.25">
      <c r="I2650" s="80"/>
      <c r="AB2650" s="3" t="str">
        <f ca="1"/>
        <v>T = 1.166667, k: 9, K: 0.005117, dCdT: 0.000429, d2CdK2: 17.053194, dProbdK: 17.022122, lVol: 0.005864, E[z|S]: 1.209659</v>
      </c>
    </row>
    <row r="2651" spans="9:28" x14ac:dyDescent="0.25">
      <c r="I2651" s="80"/>
      <c r="AB2651" s="3" t="str">
        <f ca="1"/>
        <v>T = 1.166667, k: 10, K: 0.005432, dCdT: 0.000457, d2CdK2: 18.544755, dProbdK: 17.187227, lVol: 0.005902, E[z|S]: 1.188935</v>
      </c>
    </row>
    <row r="2652" spans="9:28" x14ac:dyDescent="0.25">
      <c r="I2652" s="80"/>
      <c r="AB2652" s="3" t="str">
        <f ca="1"/>
        <v>T = 1.166667, k: 11, K: 0.005718, dCdT: 0.000482, d2CdK2: 20.225958, dProbdK: 19.094263, lVol: 0.005898, E[z|S]: 1.171121</v>
      </c>
    </row>
    <row r="2653" spans="9:28" x14ac:dyDescent="0.25">
      <c r="I2653" s="80"/>
      <c r="AB2653" s="3" t="str">
        <f ca="1"/>
        <v>T = 1.166667, k: 12, K: 0.005973, dCdT: 0.000506, d2CdK2: 21.788260, dProbdK: 23.900995, lVol: 0.005902, E[z|S]: 1.155176</v>
      </c>
    </row>
    <row r="2654" spans="9:28" x14ac:dyDescent="0.25">
      <c r="I2654" s="80"/>
      <c r="AB2654" s="3" t="str">
        <f ca="1"/>
        <v>T = 1.166667, k: 13, K: 0.006188, dCdT: 0.000526, d2CdK2: 22.989694, dProbdK: 24.143150, lVol: 0.005922, E[z|S]: 1.142057</v>
      </c>
    </row>
    <row r="2655" spans="9:28" x14ac:dyDescent="0.25">
      <c r="I2655" s="80"/>
      <c r="AB2655" s="3" t="str">
        <f ca="1"/>
        <v>T = 1.166667, k: 14, K: 0.006405, dCdT: 0.000545, d2CdK2: 24.074070, dProbdK: 24.374067, lVol: 0.005962, E[z|S]: 1.128492</v>
      </c>
    </row>
    <row r="2656" spans="9:28" x14ac:dyDescent="0.25">
      <c r="I2656" s="80"/>
      <c r="AB2656" s="3" t="str">
        <f ca="1"/>
        <v>T = 1.166667, k: 15, K: 0.006617, dCdT: 0.000563, d2CdK2: 25.130317, dProbdK: 24.853426, lVol: 0.006001, E[z|S]: 1.115758</v>
      </c>
    </row>
    <row r="2657" spans="9:28" x14ac:dyDescent="0.25">
      <c r="I2657" s="80"/>
      <c r="AB2657" s="3" t="str">
        <f ca="1"/>
        <v>T = 1.166667, k: 16, K: 0.006826, dCdT: 0.000581, d2CdK2: 25.981487, dProbdK: 24.948164, lVol: 0.006059, E[z|S]: 1.103868</v>
      </c>
    </row>
    <row r="2658" spans="9:28" x14ac:dyDescent="0.25">
      <c r="I2658" s="80"/>
      <c r="AB2658" s="3" t="str">
        <f ca="1"/>
        <v>T = 1.166667, k: 17, K: 0.007037, dCdT: 0.000600, d2CdK2: 26.850764, dProbdK: 25.115559, lVol: 0.006123, E[z|S]: 1.091746</v>
      </c>
    </row>
    <row r="2659" spans="9:28" x14ac:dyDescent="0.25">
      <c r="I2659" s="80"/>
      <c r="AB2659" s="3" t="str">
        <f ca="1"/>
        <v>T = 1.166667, k: 18, K: 0.007221, dCdT: 0.000616, d2CdK2: 27.723027, dProbdK: 29.599482, lVol: 0.006166, E[z|S]: 1.081376</v>
      </c>
    </row>
    <row r="2660" spans="9:28" x14ac:dyDescent="0.25">
      <c r="I2660" s="80"/>
      <c r="AB2660" s="3" t="str">
        <f ca="1"/>
        <v>T = 1.166667, k: 19, K: 0.007392, dCdT: 0.000631, d2CdK2: 28.620613, dProbdK: 28.618293, lVol: 0.006193, E[z|S]: 1.072338</v>
      </c>
    </row>
    <row r="2661" spans="9:28" x14ac:dyDescent="0.25">
      <c r="I2661" s="80"/>
      <c r="AB2661" s="3" t="str">
        <f ca="1"/>
        <v>T = 1.166667, k: 20, K: 0.007579, dCdT: 0.000647, d2CdK2: 29.501017, dProbdK: 28.651772, lVol: 0.006233, E[z|S]: 1.062873</v>
      </c>
    </row>
    <row r="2662" spans="9:28" x14ac:dyDescent="0.25">
      <c r="I2662" s="80"/>
      <c r="AB2662" s="3" t="str">
        <f ca="1"/>
        <v>T = 1.166667, k: 21, K: 0.007759, dCdT: 0.000664, d2CdK2: 30.598398, dProbdK: 28.768272, lVol: 0.006249, E[z|S]: 1.054285</v>
      </c>
    </row>
    <row r="2663" spans="9:28" x14ac:dyDescent="0.25">
      <c r="I2663" s="80"/>
      <c r="AB2663" s="3" t="str">
        <f ca="1"/>
        <v>T = 1.166667, k: 22, K: 0.007938, dCdT: 0.000682, d2CdK2: 31.915052, dProbdK: 29.342798, lVol: 0.006249, E[z|S]: 1.046096</v>
      </c>
    </row>
    <row r="2664" spans="9:28" x14ac:dyDescent="0.25">
      <c r="I2664" s="80"/>
      <c r="AB2664" s="3" t="str">
        <f ca="1"/>
        <v>T = 1.166667, k: 23, K: 0.008090, dCdT: 0.000697, d2CdK2: 33.062404, dProbdK: 35.657060, lVol: 0.006253, E[z|S]: 1.038632</v>
      </c>
    </row>
    <row r="2665" spans="9:28" x14ac:dyDescent="0.25">
      <c r="I2665" s="80"/>
      <c r="AB2665" s="3" t="str">
        <f ca="1"/>
        <v>T = 1.166667, k: 24, K: 0.008228, dCdT: 0.000710, d2CdK2: 33.951490, dProbdK: 34.546803, lVol: 0.006271, E[z|S]: 1.031579</v>
      </c>
    </row>
    <row r="2666" spans="9:28" x14ac:dyDescent="0.25">
      <c r="I2666" s="80"/>
      <c r="AB2666" s="3" t="str">
        <f ca="1"/>
        <v>T = 1.166667, k: 25, K: 0.008392, dCdT: 0.000726, d2CdK2: 35.110017, dProbdK: 33.664638, lVol: 0.006284, E[z|S]: 1.023324</v>
      </c>
    </row>
    <row r="2667" spans="9:28" x14ac:dyDescent="0.25">
      <c r="I2667" s="80"/>
      <c r="AB2667" s="3" t="str">
        <f ca="1"/>
        <v>T = 1.166667, k: 26, K: 0.008539, dCdT: 0.000741, d2CdK2: 36.315399, dProbdK: 37.801331, lVol: 0.006286, E[z|S]: 1.016174</v>
      </c>
    </row>
    <row r="2668" spans="9:28" x14ac:dyDescent="0.25">
      <c r="I2668" s="80"/>
      <c r="AB2668" s="3" t="str">
        <f ca="1"/>
        <v>T = 1.166667, k: 27, K: 0.008672, dCdT: 0.000754, d2CdK2: 37.350326, dProbdK: 37.863694, lVol: 0.006291, E[z|S]: 1.010024</v>
      </c>
    </row>
    <row r="2669" spans="9:28" x14ac:dyDescent="0.25">
      <c r="I2669" s="80"/>
      <c r="AB2669" s="3" t="str">
        <f ca="1"/>
        <v>T = 1.166667, k: 28, K: 0.008809, dCdT: 0.000767, d2CdK2: 38.372279, dProbdK: 38.179785, lVol: 0.006301, E[z|S]: 1.003718</v>
      </c>
    </row>
    <row r="2670" spans="9:28" x14ac:dyDescent="0.25">
      <c r="I2670" s="80"/>
      <c r="AB2670" s="3" t="str">
        <f ca="1"/>
        <v>T = 1.166667, k: 29, K: 0.008942, dCdT: 0.000781, d2CdK2: 39.329764, dProbdK: 38.429790, lVol: 0.006316, E[z|S]: 0.997530</v>
      </c>
    </row>
    <row r="2671" spans="9:28" x14ac:dyDescent="0.25">
      <c r="I2671" s="80"/>
      <c r="AB2671" s="3" t="str">
        <f ca="1"/>
        <v>T = 1.166667, k: 30, K: 0.009079, dCdT: 0.000794, d2CdK2: 40.375403, dProbdK: 39.791688, lVol: 0.006324, E[z|S]: 0.991757</v>
      </c>
    </row>
    <row r="2672" spans="9:28" x14ac:dyDescent="0.25">
      <c r="I2672" s="80"/>
      <c r="AB2672" s="3" t="str">
        <f ca="1"/>
        <v>T = 1.166667, k: 31, K: 0.009204, dCdT: 0.000806, d2CdK2: 41.379222, dProbdK: 41.771949, lVol: 0.006327, E[z|S]: 0.986618</v>
      </c>
    </row>
    <row r="2673" spans="9:28" x14ac:dyDescent="0.25">
      <c r="I2673" s="80"/>
      <c r="AB2673" s="3" t="str">
        <f ca="1"/>
        <v>T = 1.166667, k: 32, K: 0.009326, dCdT: 0.000818, d2CdK2: 42.343514, dProbdK: 42.512806, lVol: 0.006332, E[z|S]: 0.981770</v>
      </c>
    </row>
    <row r="2674" spans="9:28" x14ac:dyDescent="0.25">
      <c r="I2674" s="80"/>
      <c r="AB2674" s="3" t="str">
        <f ca="1"/>
        <v>T = 1.166667, k: 33, K: 0.009444, dCdT: 0.000829, d2CdK2: 43.138542, dProbdK: 44.277303, lVol: 0.006346, E[z|S]: 0.977133</v>
      </c>
    </row>
    <row r="2675" spans="9:28" x14ac:dyDescent="0.25">
      <c r="I2675" s="80"/>
      <c r="AB2675" s="3" t="str">
        <f ca="1"/>
        <v>T = 1.166667, k: 34, K: 0.009558, dCdT: 0.000840, d2CdK2: 43.959537, dProbdK: 45.747807, lVol: 0.006355, E[z|S]: 0.972636</v>
      </c>
    </row>
    <row r="2676" spans="9:28" x14ac:dyDescent="0.25">
      <c r="I2676" s="80"/>
      <c r="AB2676" s="3" t="str">
        <f ca="1"/>
        <v>T = 1.166667, k: 35, K: 0.009669, dCdT: 0.000850, d2CdK2: 44.744259, dProbdK: 45.938219, lVol: 0.006364, E[z|S]: 0.968414</v>
      </c>
    </row>
    <row r="2677" spans="9:28" x14ac:dyDescent="0.25">
      <c r="I2677" s="80"/>
      <c r="AB2677" s="3" t="str">
        <f ca="1"/>
        <v>T = 1.166667, k: 36, K: 0.009782, dCdT: 0.000860, d2CdK2: 45.532202, dProbdK: 44.688149, lVol: 0.006372, E[z|S]: 0.964276</v>
      </c>
    </row>
    <row r="2678" spans="9:28" x14ac:dyDescent="0.25">
      <c r="I2678" s="80"/>
      <c r="AB2678" s="3" t="str">
        <f ca="1"/>
        <v>T = 1.166667, k: 37, K: 0.009902, dCdT: 0.000870, d2CdK2: 46.418218, dProbdK: 47.168957, lVol: 0.006378, E[z|S]: 0.960179</v>
      </c>
    </row>
    <row r="2679" spans="9:28" x14ac:dyDescent="0.25">
      <c r="I2679" s="80"/>
      <c r="AB2679" s="3" t="str">
        <f ca="1"/>
        <v>T = 1.166667, k: 38, K: 0.010008, dCdT: 0.000880, d2CdK2: 47.204837, dProbdK: 47.768717, lVol: 0.006382, E[z|S]: 0.956547</v>
      </c>
    </row>
    <row r="2680" spans="9:28" x14ac:dyDescent="0.25">
      <c r="I2680" s="80"/>
      <c r="AB2680" s="3" t="str">
        <f ca="1"/>
        <v>T = 1.166667, k: 39, K: 0.010115, dCdT: 0.000889, d2CdK2: 47.985302, dProbdK: 47.168557, lVol: 0.006388, E[z|S]: 0.952744</v>
      </c>
    </row>
    <row r="2681" spans="9:28" x14ac:dyDescent="0.25">
      <c r="I2681" s="80"/>
      <c r="AB2681" s="3" t="str">
        <f ca="1"/>
        <v>T = 1.166667, k: 40, K: 0.010229, dCdT: 0.000898, d2CdK2: 48.834626, dProbdK: 45.498753, lVol: 0.006392, E[z|S]: 0.948932</v>
      </c>
    </row>
    <row r="2682" spans="9:28" x14ac:dyDescent="0.25">
      <c r="I2682" s="80"/>
      <c r="AB2682" s="3" t="str">
        <f ca="1"/>
        <v>T = 1.166667, k: 41, K: 0.010337, dCdT: 0.000908, d2CdK2: 49.730908, dProbdK: 51.211553, lVol: 0.006392, E[z|S]: 0.945368</v>
      </c>
    </row>
    <row r="2683" spans="9:28" x14ac:dyDescent="0.25">
      <c r="I2683" s="80"/>
      <c r="AB2683" s="3" t="str">
        <f ca="1"/>
        <v>T = 1.166667, k: 42, K: 0.010428, dCdT: 0.000916, d2CdK2: 50.510668, dProbdK: 53.401945, lVol: 0.006390, E[z|S]: 0.942200</v>
      </c>
    </row>
    <row r="2684" spans="9:28" x14ac:dyDescent="0.25">
      <c r="I2684" s="80"/>
      <c r="AB2684" s="3" t="str">
        <f ca="1"/>
        <v>T = 1.166667, k: 43, K: 0.010525, dCdT: 0.000923, d2CdK2: 51.274484, dProbdK: 51.146402, lVol: 0.006393, E[z|S]: 0.938723</v>
      </c>
    </row>
    <row r="2685" spans="9:28" x14ac:dyDescent="0.25">
      <c r="I2685" s="80"/>
      <c r="AB2685" s="3" t="str">
        <f ca="1"/>
        <v>T = 1.166667, k: 44, K: 0.010626, dCdT: 0.000931, d2CdK2: 52.021313, dProbdK: 51.800730, lVol: 0.006397, E[z|S]: 0.935090</v>
      </c>
    </row>
    <row r="2686" spans="9:28" x14ac:dyDescent="0.25">
      <c r="I2686" s="80"/>
      <c r="AB2686" s="3" t="str">
        <f ca="1"/>
        <v>T = 1.166667, k: 45, K: 0.010723, dCdT: 0.000938, d2CdK2: 52.741831, dProbdK: 52.543559, lVol: 0.006402, E[z|S]: 0.931588</v>
      </c>
    </row>
    <row r="2687" spans="9:28" x14ac:dyDescent="0.25">
      <c r="I2687" s="80"/>
      <c r="AB2687" s="3" t="str">
        <f ca="1"/>
        <v>T = 1.166667, k: 46, K: 0.010820, dCdT: 0.000945, d2CdK2: 53.448956, dProbdK: 53.092525, lVol: 0.006406, E[z|S]: 0.928318</v>
      </c>
    </row>
    <row r="2688" spans="9:28" x14ac:dyDescent="0.25">
      <c r="I2688" s="80"/>
      <c r="AB2688" s="3" t="str">
        <f ca="1"/>
        <v>T = 1.166667, k: 47, K: 0.010914, dCdT: 0.000952, d2CdK2: 54.096495, dProbdK: 55.053621, lVol: 0.006411, E[z|S]: 0.925312</v>
      </c>
    </row>
    <row r="2689" spans="9:28" x14ac:dyDescent="0.25">
      <c r="I2689" s="80"/>
      <c r="AB2689" s="3" t="str">
        <f ca="1"/>
        <v>T = 1.166667, k: 48, K: 0.011006, dCdT: 0.000958, d2CdK2: 54.767236, dProbdK: 55.335809, lVol: 0.006411, E[z|S]: 0.922594</v>
      </c>
    </row>
    <row r="2690" spans="9:28" x14ac:dyDescent="0.25">
      <c r="I2690" s="80"/>
      <c r="AB2690" s="3" t="str">
        <f ca="1"/>
        <v>T = 1.166667, k: 49, K: 0.011098, dCdT: 0.000964, d2CdK2: 55.387725, dProbdK: 54.877742, lVol: 0.006412, E[z|S]: 0.920026</v>
      </c>
    </row>
    <row r="2691" spans="9:28" x14ac:dyDescent="0.25">
      <c r="I2691" s="80"/>
      <c r="AB2691" s="3" t="str">
        <f ca="1"/>
        <v>T = 1.166667, k: 50, K: 0.011195, dCdT: 0.000970, d2CdK2: 55.998468, dProbdK: 59.508072, lVol: 0.006416, E[z|S]: 0.917421</v>
      </c>
    </row>
    <row r="2692" spans="9:28" x14ac:dyDescent="0.25">
      <c r="I2692" s="80"/>
      <c r="AB2692" s="3" t="str">
        <f ca="1"/>
        <v>T = 1.166667, k: 51, K: 0.011279, dCdT: 0.000975, d2CdK2: 56.455662, dProbdK: 60.581459, lVol: 0.006423, E[z|S]: 0.915087</v>
      </c>
    </row>
    <row r="2693" spans="9:28" x14ac:dyDescent="0.25">
      <c r="I2693" s="80"/>
      <c r="AB2693" s="3" t="str">
        <f ca="1"/>
        <v>T = 1.166667, k: 52, K: 0.011362, dCdT: 0.000980, d2CdK2: 56.799006, dProbdK: 59.621060, lVol: 0.006435, E[z|S]: 0.912769</v>
      </c>
    </row>
    <row r="2694" spans="9:28" x14ac:dyDescent="0.25">
      <c r="I2694" s="80"/>
      <c r="AB2694" s="3" t="str">
        <f ca="1"/>
        <v>T = 1.166667, k: 53, K: 0.011456, dCdT: 0.000985, d2CdK2: 57.181288, dProbdK: 55.266156, lVol: 0.006448, E[z|S]: 0.910168</v>
      </c>
    </row>
    <row r="2695" spans="9:28" x14ac:dyDescent="0.25">
      <c r="I2695" s="80"/>
      <c r="AB2695" s="3" t="str">
        <f ca="1"/>
        <v>T = 1.166667, k: 54, K: 0.011547, dCdT: 0.000989, d2CdK2: 57.629419, dProbdK: 55.905885, lVol: 0.006456, E[z|S]: 0.907671</v>
      </c>
    </row>
    <row r="2696" spans="9:28" x14ac:dyDescent="0.25">
      <c r="I2696" s="80"/>
      <c r="AB2696" s="3" t="str">
        <f ca="1"/>
        <v>T = 1.166667, k: 55, K: 0.011636, dCdT: 0.000994, d2CdK2: 58.090423, dProbdK: 58.467247, lVol: 0.006462, E[z|S]: 0.905349</v>
      </c>
    </row>
    <row r="2697" spans="9:28" x14ac:dyDescent="0.25">
      <c r="I2697" s="80"/>
      <c r="AB2697" s="3" t="str">
        <f ca="1"/>
        <v>T = 1.166667, k: 56, K: 0.011717, dCdT: 0.000998, d2CdK2: 58.485732, dProbdK: 60.156389, lVol: 0.006468, E[z|S]: 0.903316</v>
      </c>
    </row>
    <row r="2698" spans="9:28" x14ac:dyDescent="0.25">
      <c r="I2698" s="80"/>
      <c r="AB2698" s="3" t="str">
        <f ca="1"/>
        <v>T = 1.166667, k: 57, K: 0.011804, dCdT: 0.001002, d2CdK2: 58.937691, dProbdK: 60.901292, lVol: 0.006472, E[z|S]: 0.901087</v>
      </c>
    </row>
    <row r="2699" spans="9:28" x14ac:dyDescent="0.25">
      <c r="I2699" s="80"/>
      <c r="AB2699" s="3" t="str">
        <f ca="1"/>
        <v>T = 1.166667, k: 58, K: 0.011885, dCdT: 0.001006, d2CdK2: 59.337798, dProbdK: 62.896285, lVol: 0.006477, E[z|S]: 0.898923</v>
      </c>
    </row>
    <row r="2700" spans="9:28" x14ac:dyDescent="0.25">
      <c r="I2700" s="80"/>
      <c r="AB2700" s="3" t="str">
        <f ca="1"/>
        <v>T = 1.166667, k: 59, K: 0.011963, dCdT: 0.001009, d2CdK2: 59.669171, dProbdK: 61.144534, lVol: 0.006483, E[z|S]: 0.896902</v>
      </c>
    </row>
    <row r="2701" spans="9:28" x14ac:dyDescent="0.25">
      <c r="I2701" s="80"/>
      <c r="AB2701" s="3" t="str">
        <f ca="1"/>
        <v>T = 1.166667, k: 60, K: 0.012060, dCdT: 0.001013, d2CdK2: 60.165557, dProbdK: 57.738154, lVol: 0.006487, E[z|S]: 0.894453</v>
      </c>
    </row>
    <row r="2702" spans="9:28" x14ac:dyDescent="0.25">
      <c r="I2702" s="80"/>
      <c r="AB2702" s="3" t="str">
        <f ca="1"/>
        <v>T = 1.166667, k: 61, K: 0.012147, dCdT: 0.001016, d2CdK2: 60.675122, dProbdK: 57.451989, lVol: 0.006488, E[z|S]: 0.892239</v>
      </c>
    </row>
    <row r="2703" spans="9:28" x14ac:dyDescent="0.25">
      <c r="I2703" s="80"/>
      <c r="AB2703" s="3" t="str">
        <f ca="1"/>
        <v>T = 1.166667, k: 62, K: 0.012235, dCdT: 0.001020, d2CdK2: 61.264461, dProbdK: 57.420143, lVol: 0.006484, E[z|S]: 0.890089</v>
      </c>
    </row>
    <row r="2704" spans="9:28" x14ac:dyDescent="0.25">
      <c r="I2704" s="80"/>
      <c r="AB2704" s="3" t="str">
        <f ca="1"/>
        <v>T = 1.166667, k: 63, K: 0.012320, dCdT: 0.001024, d2CdK2: 61.948919, dProbdK: 60.870984, lVol: 0.006476, E[z|S]: 0.888074</v>
      </c>
    </row>
    <row r="2705" spans="9:28" x14ac:dyDescent="0.25">
      <c r="I2705" s="80"/>
      <c r="AB2705" s="3" t="str">
        <f ca="1"/>
        <v>T = 1.166667, k: 64, K: 0.012395, dCdT: 0.001028, d2CdK2: 62.585677, dProbdK: 64.049238, lVol: 0.006466, E[z|S]: 0.886346</v>
      </c>
    </row>
    <row r="2706" spans="9:28" x14ac:dyDescent="0.25">
      <c r="I2706" s="80"/>
      <c r="AB2706" s="3" t="str">
        <f ca="1"/>
        <v>T = 1.166667, k: 65, K: 0.012475, dCdT: 0.001031, d2CdK2: 63.250668, dProbdK: 61.904478, lVol: 0.006456, E[z|S]: 0.884514</v>
      </c>
    </row>
    <row r="2707" spans="9:28" x14ac:dyDescent="0.25">
      <c r="I2707" s="80"/>
      <c r="AB2707" s="3" t="str">
        <f ca="1"/>
        <v>T = 1.166667, k: 66, K: 0.012559, dCdT: 0.001035, d2CdK2: 63.884427, dProbdK: 65.739691, lVol: 0.006449, E[z|S]: 0.882624</v>
      </c>
    </row>
    <row r="2708" spans="9:28" x14ac:dyDescent="0.25">
      <c r="I2708" s="80"/>
      <c r="AB2708" s="3" t="str">
        <f ca="1"/>
        <v>T = 1.166667, k: 67, K: 0.012631, dCdT: 0.001038, d2CdK2: 64.347705, dProbdK: 67.912990, lVol: 0.006446, E[z|S]: 0.881005</v>
      </c>
    </row>
    <row r="2709" spans="9:28" x14ac:dyDescent="0.25">
      <c r="I2709" s="80"/>
      <c r="AB2709" s="3" t="str">
        <f ca="1"/>
        <v>T = 1.166667, k: 68, K: 0.012705, dCdT: 0.001040, d2CdK2: 64.762474, dProbdK: 67.073748, lVol: 0.006446, E[z|S]: 0.879283</v>
      </c>
    </row>
    <row r="2710" spans="9:28" x14ac:dyDescent="0.25">
      <c r="I2710" s="80"/>
      <c r="AB2710" s="3" t="str">
        <f ca="1"/>
        <v>T = 1.166667, k: 69, K: 0.012781, dCdT: 0.001042, d2CdK2: 65.096666, dProbdK: 65.354877, lVol: 0.006448, E[z|S]: 0.877619</v>
      </c>
    </row>
    <row r="2711" spans="9:28" x14ac:dyDescent="0.25">
      <c r="I2711" s="80"/>
      <c r="AB2711" s="3" t="str">
        <f ca="1"/>
        <v>T = 1.166667, k: 70, K: 0.012857, dCdT: 0.001044, d2CdK2: 65.425166, dProbdK: 65.302994, lVol: 0.006450, E[z|S]: 0.876034</v>
      </c>
    </row>
    <row r="2712" spans="9:28" x14ac:dyDescent="0.25">
      <c r="I2712" s="80"/>
      <c r="AB2712" s="3" t="str">
        <f ca="1"/>
        <v>T = 1.166667, k: 71, K: 0.012934, dCdT: 0.001046, d2CdK2: 65.786226, dProbdK: 65.477791, lVol: 0.006449, E[z|S]: 0.874574</v>
      </c>
    </row>
    <row r="2713" spans="9:28" x14ac:dyDescent="0.25">
      <c r="I2713" s="80"/>
      <c r="AB2713" s="3" t="str">
        <f ca="1"/>
        <v>T = 1.166667, k: 72, K: 0.013010, dCdT: 0.001048, d2CdK2: 66.060405, dProbdK: 66.753569, lVol: 0.006451, E[z|S]: 0.873124</v>
      </c>
    </row>
    <row r="2714" spans="9:28" x14ac:dyDescent="0.25">
      <c r="I2714" s="80"/>
      <c r="AB2714" s="3" t="str">
        <f ca="1"/>
        <v>T = 1.166667, k: 73, K: 0.013085, dCdT: 0.001049, d2CdK2: 66.288138, dProbdK: 66.935438, lVol: 0.006455, E[z|S]: 0.871678</v>
      </c>
    </row>
    <row r="2715" spans="9:28" x14ac:dyDescent="0.25">
      <c r="I2715" s="80"/>
      <c r="AB2715" s="3" t="str">
        <f ca="1"/>
        <v>T = 1.166667, k: 74, K: 0.013160, dCdT: 0.001051, d2CdK2: 66.433841, dProbdK: 68.535060, lVol: 0.006462, E[z|S]: 0.870301</v>
      </c>
    </row>
    <row r="2716" spans="9:28" x14ac:dyDescent="0.25">
      <c r="I2716" s="80"/>
      <c r="AB2716" s="3" t="str">
        <f ca="1"/>
        <v>T = 1.166667, k: 75, K: 0.013230, dCdT: 0.001052, d2CdK2: 66.560625, dProbdK: 70.953776, lVol: 0.006468, E[z|S]: 0.869140</v>
      </c>
    </row>
    <row r="2717" spans="9:28" x14ac:dyDescent="0.25">
      <c r="I2717" s="80"/>
      <c r="AB2717" s="3" t="str">
        <f ca="1"/>
        <v>T = 1.166667, k: 76, K: 0.013301, dCdT: 0.001052, d2CdK2: 66.595291, dProbdK: 70.895338, lVol: 0.006476, E[z|S]: 0.868121</v>
      </c>
    </row>
    <row r="2718" spans="9:28" x14ac:dyDescent="0.25">
      <c r="I2718" s="80"/>
      <c r="AB2718" s="3" t="str">
        <f ca="1"/>
        <v>T = 1.166667, k: 77, K: 0.013370, dCdT: 0.001053, d2CdK2: 66.586077, dProbdK: 71.064101, lVol: 0.006484, E[z|S]: 0.867231</v>
      </c>
    </row>
    <row r="2719" spans="9:28" x14ac:dyDescent="0.25">
      <c r="I2719" s="80"/>
      <c r="AB2719" s="3" t="str">
        <f ca="1"/>
        <v>T = 1.166667, k: 78, K: 0.013447, dCdT: 0.001053, d2CdK2: 66.542832, dProbdK: 60.766592, lVol: 0.006493, E[z|S]: 0.866298</v>
      </c>
    </row>
    <row r="2720" spans="9:28" x14ac:dyDescent="0.25">
      <c r="I2720" s="80"/>
      <c r="AB2720" s="3" t="str">
        <f ca="1"/>
        <v>T = 1.166667, k: 79, K: 0.013536, dCdT: 0.001053, d2CdK2: 66.640123, dProbdK: 62.067004, lVol: 0.006497, E[z|S]: 0.865433</v>
      </c>
    </row>
    <row r="2721" spans="9:28" x14ac:dyDescent="0.25">
      <c r="I2721" s="80"/>
      <c r="AB2721" s="3" t="str">
        <f ca="1"/>
        <v>T = 1.166667, k: 80, K: 0.013612, dCdT: 0.001054, d2CdK2: 66.845770, dProbdK: 63.254267, lVol: 0.006495, E[z|S]: 0.864716</v>
      </c>
    </row>
    <row r="2722" spans="9:28" x14ac:dyDescent="0.25">
      <c r="I2722" s="80"/>
      <c r="AB2722" s="3" t="str">
        <f ca="1"/>
        <v>T = 1.166667, k: 81, K: 0.013694, dCdT: 0.001055, d2CdK2: 67.111482, dProbdK: 69.714054, lVol: 0.006492, E[z|S]: 0.863920</v>
      </c>
    </row>
    <row r="2723" spans="9:28" x14ac:dyDescent="0.25">
      <c r="I2723" s="80"/>
      <c r="AB2723" s="3" t="str">
        <f ca="1"/>
        <v>T = 1.166667, k: 82, K: 0.013766, dCdT: 0.001057, d2CdK2: 67.407386, dProbdK: 69.905491, lVol: 0.006486, E[z|S]: 0.863243</v>
      </c>
    </row>
    <row r="2724" spans="9:28" x14ac:dyDescent="0.25">
      <c r="I2724" s="80"/>
      <c r="AB2724" s="3" t="str">
        <f ca="1"/>
        <v>T = 1.166667, k: 83, K: 0.013837, dCdT: 0.001058, d2CdK2: 67.689706, dProbdK: 69.730207, lVol: 0.006481, E[z|S]: 0.862565</v>
      </c>
    </row>
    <row r="2725" spans="9:28" x14ac:dyDescent="0.25">
      <c r="I2725" s="80"/>
      <c r="AB2725" s="3" t="str">
        <f ca="1"/>
        <v>T = 1.166667, k: 84, K: 0.013914, dCdT: 0.001059, d2CdK2: 67.948555, dProbdK: 67.590607, lVol: 0.006477, E[z|S]: 0.861877</v>
      </c>
    </row>
    <row r="2726" spans="9:28" x14ac:dyDescent="0.25">
      <c r="I2726" s="80"/>
      <c r="AB2726" s="3" t="str">
        <f ca="1"/>
        <v>T = 1.166667, k: 85, K: 0.013981, dCdT: 0.001060, d2CdK2: 68.155610, dProbdK: 68.855414, lVol: 0.006474, E[z|S]: 0.861273</v>
      </c>
    </row>
    <row r="2727" spans="9:28" x14ac:dyDescent="0.25">
      <c r="I2727" s="80"/>
      <c r="AB2727" s="3" t="str">
        <f ca="1"/>
        <v>T = 1.166667, k: 86, K: 0.014062, dCdT: 0.001061, d2CdK2: 68.435503, dProbdK: 70.959543, lVol: 0.006469, E[z|S]: 0.860660</v>
      </c>
    </row>
    <row r="2728" spans="9:28" x14ac:dyDescent="0.25">
      <c r="I2728" s="80"/>
      <c r="AB2728" s="3" t="str">
        <f ca="1"/>
        <v>T = 1.166667, k: 87, K: 0.014129, dCdT: 0.001061, d2CdK2: 68.703887, dProbdK: 70.159372, lVol: 0.006462, E[z|S]: 0.860264</v>
      </c>
    </row>
    <row r="2729" spans="9:28" x14ac:dyDescent="0.25">
      <c r="I2729" s="80"/>
      <c r="AB2729" s="3" t="str">
        <f ca="1"/>
        <v>T = 1.166667, k: 88, K: 0.014200, dCdT: 0.001062, d2CdK2: 68.929957, dProbdK: 68.884942, lVol: 0.006456, E[z|S]: 0.859885</v>
      </c>
    </row>
    <row r="2730" spans="9:28" x14ac:dyDescent="0.25">
      <c r="I2730" s="80"/>
      <c r="AB2730" s="3" t="str">
        <f ca="1"/>
        <v>T = 1.166667, k: 89, K: 0.014273, dCdT: 0.001063, d2CdK2: 69.185078, dProbdK: 68.720451, lVol: 0.006448, E[z|S]: 0.859587</v>
      </c>
    </row>
    <row r="2731" spans="9:28" x14ac:dyDescent="0.25">
      <c r="I2731" s="80"/>
      <c r="AB2731" s="3" t="str">
        <f ca="1"/>
        <v>T = 1.166667, k: 90, K: 0.014346, dCdT: 0.001063, d2CdK2: 69.458597, dProbdK: 68.789085, lVol: 0.006439, E[z|S]: 0.859341</v>
      </c>
    </row>
    <row r="2732" spans="9:28" x14ac:dyDescent="0.25">
      <c r="I2732" s="80"/>
      <c r="AB2732" s="3" t="str">
        <f ca="1"/>
        <v>T = 1.166667, k: 91, K: 0.014409, dCdT: 0.001064, d2CdK2: 69.650848, dProbdK: 69.623203, lVol: 0.006433, E[z|S]: 0.859186</v>
      </c>
    </row>
    <row r="2733" spans="9:28" x14ac:dyDescent="0.25">
      <c r="I2733" s="80"/>
      <c r="AB2733" s="3" t="str">
        <f ca="1"/>
        <v>T = 1.166667, k: 92, K: 0.014481, dCdT: 0.001064, d2CdK2: 69.735639, dProbdK: 69.617262, lVol: 0.006430, E[z|S]: 0.858998</v>
      </c>
    </row>
    <row r="2734" spans="9:28" x14ac:dyDescent="0.25">
      <c r="I2734" s="80"/>
      <c r="AB2734" s="3" t="str">
        <f ca="1"/>
        <v>T = 1.166667, k: 93, K: 0.014552, dCdT: 0.001064, d2CdK2: 69.751852, dProbdK: 69.580173, lVol: 0.006430, E[z|S]: 0.858884</v>
      </c>
    </row>
    <row r="2735" spans="9:28" x14ac:dyDescent="0.25">
      <c r="I2735" s="80"/>
      <c r="AB2735" s="3" t="str">
        <f ca="1"/>
        <v>T = 1.166667, k: 94, K: 0.014625, dCdT: 0.001064, d2CdK2: 69.745285, dProbdK: 69.526088, lVol: 0.006431, E[z|S]: 0.858839</v>
      </c>
    </row>
    <row r="2736" spans="9:28" x14ac:dyDescent="0.25">
      <c r="I2736" s="80"/>
      <c r="AB2736" s="3" t="str">
        <f ca="1"/>
        <v>T = 1.166667, k: 95, K: 0.014692, dCdT: 0.001064, d2CdK2: 69.658602, dProbdK: 71.105952, lVol: 0.006435, E[z|S]: 0.858838</v>
      </c>
    </row>
    <row r="2737" spans="9:28" x14ac:dyDescent="0.25">
      <c r="I2737" s="80"/>
      <c r="AB2737" s="3" t="str">
        <f ca="1"/>
        <v>T = 1.166667, k: 96, K: 0.014764, dCdT: 0.001063, d2CdK2: 69.507698, dProbdK: 66.935998, lVol: 0.006440, E[z|S]: 0.858934</v>
      </c>
    </row>
    <row r="2738" spans="9:28" x14ac:dyDescent="0.25">
      <c r="I2738" s="80"/>
      <c r="AB2738" s="3" t="str">
        <f ca="1"/>
        <v>T = 1.166667, k: 97, K: 0.014840, dCdT: 0.001063, d2CdK2: 69.368090, dProbdK: 68.189192, lVol: 0.006446, E[z|S]: 0.859064</v>
      </c>
    </row>
    <row r="2739" spans="9:28" x14ac:dyDescent="0.25">
      <c r="I2739" s="80"/>
      <c r="AB2739" s="3" t="str">
        <f ca="1"/>
        <v>T = 1.166667, k: 98, K: 0.014910, dCdT: 0.001064, d2CdK2: 69.211949, dProbdK: 72.322488, lVol: 0.006452, E[z|S]: 0.859192</v>
      </c>
    </row>
    <row r="2740" spans="9:28" x14ac:dyDescent="0.25">
      <c r="I2740" s="80"/>
      <c r="AB2740" s="3" t="str">
        <f ca="1"/>
        <v>T = 1.166667, k: 99, K: 0.014978, dCdT: 0.001064, d2CdK2: 69.032605, dProbdK: 72.248207, lVol: 0.006459, E[z|S]: 0.859363</v>
      </c>
    </row>
    <row r="2741" spans="9:28" x14ac:dyDescent="0.25">
      <c r="I2741" s="80"/>
      <c r="AB2741" s="3" t="str">
        <f ca="1"/>
        <v>T = 1.166667, k: 100, K: 0.015048, dCdT: 0.001063, d2CdK2: 68.758982, dProbdK: 69.423107, lVol: 0.006470, E[z|S]: 0.859606</v>
      </c>
    </row>
    <row r="2742" spans="9:28" x14ac:dyDescent="0.25">
      <c r="I2742" s="80"/>
      <c r="AB2742" s="3" t="str">
        <f ca="1"/>
        <v>T = 1.166667, k: 101, K: 0.015122, dCdT: 0.001063, d2CdK2: 68.502735, dProbdK: 68.702712, lVol: 0.006480, E[z|S]: 0.859884</v>
      </c>
    </row>
    <row r="2743" spans="9:28" x14ac:dyDescent="0.25">
      <c r="I2743" s="80"/>
      <c r="AB2743" s="3" t="str">
        <f ca="1"/>
        <v>T = 1.166667, k: 102, K: 0.015191, dCdT: 0.001063, d2CdK2: 68.271325, dProbdK: 68.450536, lVol: 0.006488, E[z|S]: 0.860241</v>
      </c>
    </row>
    <row r="2744" spans="9:28" x14ac:dyDescent="0.25">
      <c r="I2744" s="80"/>
      <c r="AB2744" s="3" t="str">
        <f ca="1"/>
        <v>T = 1.166667, k: 103, K: 0.015266, dCdT: 0.001063, d2CdK2: 67.982300, dProbdK: 68.959163, lVol: 0.006498, E[z|S]: 0.860648</v>
      </c>
    </row>
    <row r="2745" spans="9:28" x14ac:dyDescent="0.25">
      <c r="I2745" s="80"/>
      <c r="AB2745" s="3" t="str">
        <f ca="1"/>
        <v>T = 1.166667, k: 104, K: 0.015337, dCdT: 0.001063, d2CdK2: 67.678989, dProbdK: 68.300722, lVol: 0.006509, E[z|S]: 0.861068</v>
      </c>
    </row>
    <row r="2746" spans="9:28" x14ac:dyDescent="0.25">
      <c r="I2746" s="80"/>
      <c r="AB2746" s="3" t="str">
        <f ca="1"/>
        <v>T = 1.166667, k: 105, K: 0.015410, dCdT: 0.001063, d2CdK2: 67.404058, dProbdK: 68.406450, lVol: 0.006518, E[z|S]: 0.861602</v>
      </c>
    </row>
    <row r="2747" spans="9:28" x14ac:dyDescent="0.25">
      <c r="I2747" s="80"/>
      <c r="AB2747" s="3" t="str">
        <f ca="1"/>
        <v>T = 1.166667, k: 106, K: 0.015482, dCdT: 0.001063, d2CdK2: 67.154944, dProbdK: 68.560345, lVol: 0.006526, E[z|S]: 0.862154</v>
      </c>
    </row>
    <row r="2748" spans="9:28" x14ac:dyDescent="0.25">
      <c r="I2748" s="80"/>
      <c r="AB2748" s="3" t="str">
        <f ca="1"/>
        <v>T = 1.166667, k: 107, K: 0.015555, dCdT: 0.001063, d2CdK2: 66.864154, dProbdK: 65.354246, lVol: 0.006535, E[z|S]: 0.862817</v>
      </c>
    </row>
    <row r="2749" spans="9:28" x14ac:dyDescent="0.25">
      <c r="I2749" s="80"/>
      <c r="AB2749" s="3" t="str">
        <f ca="1"/>
        <v>T = 1.166667, k: 108, K: 0.015636, dCdT: 0.001063, d2CdK2: 66.553832, dProbdK: 64.339751, lVol: 0.006545, E[z|S]: 0.863602</v>
      </c>
    </row>
    <row r="2750" spans="9:28" x14ac:dyDescent="0.25">
      <c r="I2750" s="80"/>
      <c r="AB2750" s="3" t="str">
        <f ca="1"/>
        <v>T = 1.166667, k: 109, K: 0.015712, dCdT: 0.001064, d2CdK2: 66.351005, dProbdK: 65.303666, lVol: 0.006551, E[z|S]: 0.864291</v>
      </c>
    </row>
    <row r="2751" spans="9:28" x14ac:dyDescent="0.25">
      <c r="I2751" s="80"/>
      <c r="AB2751" s="3" t="str">
        <f ca="1"/>
        <v>T = 1.166667, k: 110, K: 0.015787, dCdT: 0.001064, d2CdK2: 66.159850, dProbdK: 64.875946, lVol: 0.006557, E[z|S]: 0.864984</v>
      </c>
    </row>
    <row r="2752" spans="9:28" x14ac:dyDescent="0.25">
      <c r="I2752" s="80"/>
      <c r="AB2752" s="3" t="str">
        <f ca="1"/>
        <v>T = 1.166667, k: 111, K: 0.015863, dCdT: 0.001065, d2CdK2: 65.991118, dProbdK: 64.548273, lVol: 0.006562, E[z|S]: 0.865776</v>
      </c>
    </row>
    <row r="2753" spans="9:28" x14ac:dyDescent="0.25">
      <c r="I2753" s="80"/>
      <c r="AB2753" s="3" t="str">
        <f ca="1"/>
        <v>T = 1.166667, k: 112, K: 0.015939, dCdT: 0.001066, d2CdK2: 65.840366, dProbdK: 66.154495, lVol: 0.006566, E[z|S]: 0.866616</v>
      </c>
    </row>
    <row r="2754" spans="9:28" x14ac:dyDescent="0.25">
      <c r="I2754" s="80"/>
      <c r="AB2754" s="3" t="str">
        <f ca="1"/>
        <v>T = 1.166667, k: 113, K: 0.016009, dCdT: 0.001067, d2CdK2: 65.718433, dProbdK: 69.471118, lVol: 0.006568, E[z|S]: 0.867414</v>
      </c>
    </row>
    <row r="2755" spans="9:28" x14ac:dyDescent="0.25">
      <c r="I2755" s="80"/>
      <c r="AB2755" s="3" t="str">
        <f ca="1"/>
        <v>T = 1.166667, k: 114, K: 0.016080, dCdT: 0.001067, d2CdK2: 65.559643, dProbdK: 68.008861, lVol: 0.006571, E[z|S]: 0.868302</v>
      </c>
    </row>
    <row r="2756" spans="9:28" x14ac:dyDescent="0.25">
      <c r="I2756" s="80"/>
      <c r="AB2756" s="3" t="str">
        <f ca="1"/>
        <v>T = 1.166667, k: 115, K: 0.016155, dCdT: 0.001068, d2CdK2: 65.358728, dProbdK: 63.487823, lVol: 0.006575, E[z|S]: 0.869234</v>
      </c>
    </row>
    <row r="2757" spans="9:28" x14ac:dyDescent="0.25">
      <c r="I2757" s="80"/>
      <c r="AB2757" s="3" t="str">
        <f ca="1"/>
        <v>T = 1.166667, k: 116, K: 0.016235, dCdT: 0.001068, d2CdK2: 65.111376, dProbdK: 62.107944, lVol: 0.006581, E[z|S]: 0.870279</v>
      </c>
    </row>
    <row r="2758" spans="9:28" x14ac:dyDescent="0.25">
      <c r="I2758" s="80"/>
      <c r="AB2758" s="3" t="str">
        <f ca="1"/>
        <v>T = 1.166667, k: 117, K: 0.016312, dCdT: 0.001069, d2CdK2: 64.909334, dProbdK: 65.814140, lVol: 0.006586, E[z|S]: 0.871311</v>
      </c>
    </row>
    <row r="2759" spans="9:28" x14ac:dyDescent="0.25">
      <c r="I2759" s="80"/>
      <c r="AB2759" s="3" t="str">
        <f ca="1"/>
        <v>T = 1.166667, k: 118, K: 0.016381, dCdT: 0.001069, d2CdK2: 64.686434, dProbdK: 61.712702, lVol: 0.006592, E[z|S]: 0.872170</v>
      </c>
    </row>
    <row r="2760" spans="9:28" x14ac:dyDescent="0.25">
      <c r="I2760" s="80"/>
      <c r="AB2760" s="3" t="str">
        <f ca="1"/>
        <v>T = 1.166667, k: 119, K: 0.016461, dCdT: 0.001069, d2CdK2: 64.405521, dProbdK: 61.618044, lVol: 0.006598, E[z|S]: 0.873270</v>
      </c>
    </row>
    <row r="2761" spans="9:28" x14ac:dyDescent="0.25">
      <c r="I2761" s="80"/>
      <c r="AB2761" s="3" t="str">
        <f ca="1"/>
        <v>T = 1.166667, k: 120, K: 0.016540, dCdT: 0.001070, d2CdK2: 64.171489, dProbdK: 61.657373, lVol: 0.006602, E[z|S]: 0.874526</v>
      </c>
    </row>
    <row r="2762" spans="9:28" x14ac:dyDescent="0.25">
      <c r="I2762" s="80"/>
      <c r="AB2762" s="3" t="str">
        <f ca="1"/>
        <v>T = 1.166667, k: 121, K: 0.016610, dCdT: 0.001070, d2CdK2: 63.912717, dProbdK: 64.471836, lVol: 0.006607, E[z|S]: 0.875727</v>
      </c>
    </row>
    <row r="2763" spans="9:28" x14ac:dyDescent="0.25">
      <c r="I2763" s="80"/>
      <c r="AB2763" s="3" t="str">
        <f ca="1"/>
        <v>T = 1.166667, k: 122, K: 0.016688, dCdT: 0.001070, d2CdK2: 63.577670, dProbdK: 64.418447, lVol: 0.006614, E[z|S]: 0.877092</v>
      </c>
    </row>
    <row r="2764" spans="9:28" x14ac:dyDescent="0.25">
      <c r="I2764" s="80"/>
      <c r="AB2764" s="3" t="str">
        <f ca="1"/>
        <v>T = 1.166667, k: 123, K: 0.016763, dCdT: 0.001069, d2CdK2: 63.166395, dProbdK: 64.206195, lVol: 0.006625, E[z|S]: 0.878424</v>
      </c>
    </row>
    <row r="2765" spans="9:28" x14ac:dyDescent="0.25">
      <c r="I2765" s="80"/>
      <c r="AB2765" s="3" t="str">
        <f ca="1"/>
        <v>T = 1.166667, k: 124, K: 0.016843, dCdT: 0.001069, d2CdK2: 62.746908, dProbdK: 64.298385, lVol: 0.006635, E[z|S]: 0.879851</v>
      </c>
    </row>
    <row r="2766" spans="9:28" x14ac:dyDescent="0.25">
      <c r="I2766" s="80"/>
      <c r="AB2766" s="3" t="str">
        <f ca="1"/>
        <v>T = 1.166667, k: 125, K: 0.016915, dCdT: 0.001069, d2CdK2: 62.343853, dProbdK: 65.258695, lVol: 0.006645, E[z|S]: 0.881166</v>
      </c>
    </row>
    <row r="2767" spans="9:28" x14ac:dyDescent="0.25">
      <c r="I2767" s="80"/>
      <c r="AB2767" s="3" t="str">
        <f ca="1"/>
        <v>T = 1.166667, k: 126, K: 0.016992, dCdT: 0.001068, d2CdK2: 61.881060, dProbdK: 59.705487, lVol: 0.006657, E[z|S]: 0.882615</v>
      </c>
    </row>
    <row r="2768" spans="9:28" x14ac:dyDescent="0.25">
      <c r="I2768" s="80"/>
      <c r="AB2768" s="3" t="str">
        <f ca="1"/>
        <v>T = 1.166667, k: 127, K: 0.017076, dCdT: 0.001067, d2CdK2: 61.376721, dProbdK: 57.952363, lVol: 0.006669, E[z|S]: 0.884204</v>
      </c>
    </row>
    <row r="2769" spans="9:28" x14ac:dyDescent="0.25">
      <c r="I2769" s="80"/>
      <c r="AB2769" s="3" t="str">
        <f ca="1"/>
        <v>T = 1.166667, k: 128, K: 0.017161, dCdT: 0.001066, d2CdK2: 60.920058, dProbdK: 59.020327, lVol: 0.006680, E[z|S]: 0.885801</v>
      </c>
    </row>
    <row r="2770" spans="9:28" x14ac:dyDescent="0.25">
      <c r="I2770" s="80"/>
      <c r="AB2770" s="3" t="str">
        <f ca="1"/>
        <v>T = 1.166667, k: 129, K: 0.017242, dCdT: 0.001066, d2CdK2: 60.487152, dProbdK: 61.117278, lVol: 0.006690, E[z|S]: 0.887310</v>
      </c>
    </row>
    <row r="2771" spans="9:28" x14ac:dyDescent="0.25">
      <c r="I2771" s="80"/>
      <c r="AB2771" s="3" t="str">
        <f ca="1"/>
        <v>T = 1.166667, k: 130, K: 0.017321, dCdT: 0.001065, d2CdK2: 60.054475, dProbdK: 60.755337, lVol: 0.006700, E[z|S]: 0.888920</v>
      </c>
    </row>
    <row r="2772" spans="9:28" x14ac:dyDescent="0.25">
      <c r="I2772" s="80"/>
      <c r="AB2772" s="3" t="str">
        <f ca="1"/>
        <v>T = 1.166667, k: 131, K: 0.017402, dCdT: 0.001064, d2CdK2: 59.559525, dProbdK: 60.061323, lVol: 0.006712, E[z|S]: 0.890526</v>
      </c>
    </row>
    <row r="2773" spans="9:28" x14ac:dyDescent="0.25">
      <c r="I2773" s="80"/>
      <c r="AB2773" s="3" t="str">
        <f ca="1"/>
        <v>T = 1.166667, k: 132, K: 0.017484, dCdT: 0.001063, d2CdK2: 58.989085, dProbdK: 58.963845, lVol: 0.006728, E[z|S]: 0.892190</v>
      </c>
    </row>
    <row r="2774" spans="9:28" x14ac:dyDescent="0.25">
      <c r="I2774" s="80"/>
      <c r="AB2774" s="3" t="str">
        <f ca="1"/>
        <v>T = 1.166667, k: 133, K: 0.017567, dCdT: 0.001061, d2CdK2: 58.433539, dProbdK: 57.982232, lVol: 0.006743, E[z|S]: 0.893950</v>
      </c>
    </row>
    <row r="2775" spans="9:28" x14ac:dyDescent="0.25">
      <c r="I2775" s="80"/>
      <c r="AB2775" s="3" t="str">
        <f ca="1"/>
        <v>T = 1.166667, k: 134, K: 0.017651, dCdT: 0.001060, d2CdK2: 57.890184, dProbdK: 57.929696, lVol: 0.006755, E[z|S]: 0.895784</v>
      </c>
    </row>
    <row r="2776" spans="9:28" x14ac:dyDescent="0.25">
      <c r="I2776" s="80"/>
      <c r="AB2776" s="3" t="str">
        <f ca="1"/>
        <v>T = 1.166667, k: 135, K: 0.017735, dCdT: 0.001058, d2CdK2: 57.377140, dProbdK: 57.904834, lVol: 0.006766, E[z|S]: 0.897665</v>
      </c>
    </row>
    <row r="2777" spans="9:28" x14ac:dyDescent="0.25">
      <c r="I2777" s="80"/>
      <c r="AB2777" s="3" t="str">
        <f ca="1"/>
        <v>T = 1.166667, k: 136, K: 0.017816, dCdT: 0.001057, d2CdK2: 56.820210, dProbdK: 57.304871, lVol: 0.006779, E[z|S]: 0.899554</v>
      </c>
    </row>
    <row r="2778" spans="9:28" x14ac:dyDescent="0.25">
      <c r="I2778" s="80"/>
      <c r="AB2778" s="3" t="str">
        <f ca="1"/>
        <v>T = 1.166667, k: 137, K: 0.017902, dCdT: 0.001055, d2CdK2: 56.293939, dProbdK: 56.959051, lVol: 0.006790, E[z|S]: 0.901556</v>
      </c>
    </row>
    <row r="2779" spans="9:28" x14ac:dyDescent="0.25">
      <c r="I2779" s="80"/>
      <c r="AB2779" s="3" t="str">
        <f ca="1"/>
        <v>T = 1.166667, k: 138, K: 0.017987, dCdT: 0.001052, d2CdK2: 55.720521, dProbdK: 56.851877, lVol: 0.006802, E[z|S]: 0.903559</v>
      </c>
    </row>
    <row r="2780" spans="9:28" x14ac:dyDescent="0.25">
      <c r="I2780" s="80"/>
      <c r="AB2780" s="3" t="str">
        <f ca="1"/>
        <v>T = 1.166667, k: 139, K: 0.018074, dCdT: 0.001050, d2CdK2: 55.167631, dProbdK: 55.259207, lVol: 0.006813, E[z|S]: 0.905648</v>
      </c>
    </row>
    <row r="2781" spans="9:28" x14ac:dyDescent="0.25">
      <c r="I2781" s="80"/>
      <c r="AB2781" s="3" t="str">
        <f ca="1"/>
        <v>T = 1.166667, k: 140, K: 0.018164, dCdT: 0.001047, d2CdK2: 54.552186, dProbdK: 54.061029, lVol: 0.006825, E[z|S]: 0.907995</v>
      </c>
    </row>
    <row r="2782" spans="9:28" x14ac:dyDescent="0.25">
      <c r="I2782" s="80"/>
      <c r="AB2782" s="3" t="str">
        <f ca="1"/>
        <v>T = 1.166667, k: 141, K: 0.018251, dCdT: 0.001045, d2CdK2: 53.955261, dProbdK: 53.783756, lVol: 0.006837, E[z|S]: 0.910242</v>
      </c>
    </row>
    <row r="2783" spans="9:28" x14ac:dyDescent="0.25">
      <c r="I2783" s="80"/>
      <c r="AB2783" s="3" t="str">
        <f ca="1"/>
        <v>T = 1.166667, k: 142, K: 0.018357, dCdT: 0.001042, d2CdK2: 53.363184, dProbdK: 52.561490, lVol: 0.006844, E[z|S]: 0.913048</v>
      </c>
    </row>
    <row r="2784" spans="9:28" x14ac:dyDescent="0.25">
      <c r="I2784" s="80"/>
      <c r="AB2784" s="3" t="str">
        <f ca="1"/>
        <v>T = 1.166667, k: 143, K: 0.018446, dCdT: 0.001040, d2CdK2: 52.885856, dProbdK: 55.918549, lVol: 0.006850, E[z|S]: 0.915440</v>
      </c>
    </row>
    <row r="2785" spans="9:28" x14ac:dyDescent="0.25">
      <c r="I2785" s="80"/>
      <c r="AB2785" s="3" t="str">
        <f ca="1"/>
        <v>T = 1.166667, k: 144, K: 0.018531, dCdT: 0.001037, d2CdK2: 52.367952, dProbdK: 53.308743, lVol: 0.006857, E[z|S]: 0.917860</v>
      </c>
    </row>
    <row r="2786" spans="9:28" x14ac:dyDescent="0.25">
      <c r="I2786" s="80"/>
      <c r="AB2786" s="3" t="str">
        <f ca="1"/>
        <v>T = 1.166667, k: 145, K: 0.018627, dCdT: 0.001034, d2CdK2: 51.768690, dProbdK: 52.138295, lVol: 0.006864, E[z|S]: 0.920824</v>
      </c>
    </row>
    <row r="2787" spans="9:28" x14ac:dyDescent="0.25">
      <c r="I2787" s="80"/>
      <c r="AB2787" s="3" t="str">
        <f ca="1"/>
        <v>T = 1.166667, k: 146, K: 0.018719, dCdT: 0.001031, d2CdK2: 51.172662, dProbdK: 53.000785, lVol: 0.006872, E[z|S]: 0.923791</v>
      </c>
    </row>
    <row r="2788" spans="9:28" x14ac:dyDescent="0.25">
      <c r="I2788" s="80"/>
      <c r="AB2788" s="3" t="str">
        <f ca="1"/>
        <v>T = 1.166667, k: 147, K: 0.018809, dCdT: 0.001028, d2CdK2: 50.556530, dProbdK: 50.340448, lVol: 0.006880, E[z|S]: 0.926749</v>
      </c>
    </row>
    <row r="2789" spans="9:28" x14ac:dyDescent="0.25">
      <c r="I2789" s="80"/>
      <c r="AB2789" s="3" t="str">
        <f ca="1"/>
        <v>T = 1.166667, k: 148, K: 0.018905, dCdT: 0.001024, d2CdK2: 49.878395, dProbdK: 50.173661, lVol: 0.006891, E[z|S]: 0.929894</v>
      </c>
    </row>
    <row r="2790" spans="9:28" x14ac:dyDescent="0.25">
      <c r="I2790" s="80"/>
      <c r="AB2790" s="3" t="str">
        <f ca="1"/>
        <v>T = 1.166667, k: 149, K: 0.019002, dCdT: 0.001020, d2CdK2: 49.157938, dProbdK: 50.218893, lVol: 0.006904, E[z|S]: 0.933070</v>
      </c>
    </row>
    <row r="2791" spans="9:28" x14ac:dyDescent="0.25">
      <c r="I2791" s="80"/>
      <c r="AB2791" s="3" t="str">
        <f ca="1"/>
        <v>T = 1.166667, k: 150, K: 0.019096, dCdT: 0.001016, d2CdK2: 48.473887, dProbdK: 46.923178, lVol: 0.006915, E[z|S]: 0.936188</v>
      </c>
    </row>
    <row r="2792" spans="9:28" x14ac:dyDescent="0.25">
      <c r="I2792" s="80"/>
      <c r="AB2792" s="3" t="str">
        <f ca="1"/>
        <v>T = 1.166667, k: 151, K: 0.019199, dCdT: 0.001011, d2CdK2: 47.701100, dProbdK: 46.787042, lVol: 0.006928, E[z|S]: 0.939722</v>
      </c>
    </row>
    <row r="2793" spans="9:28" x14ac:dyDescent="0.25">
      <c r="I2793" s="80"/>
      <c r="AB2793" s="3" t="str">
        <f ca="1"/>
        <v>T = 1.166667, k: 152, K: 0.019302, dCdT: 0.001006, d2CdK2: 46.831730, dProbdK: 46.758477, lVol: 0.006948, E[z|S]: 0.943366</v>
      </c>
    </row>
    <row r="2794" spans="9:28" x14ac:dyDescent="0.25">
      <c r="I2794" s="80"/>
      <c r="AB2794" s="3" t="str">
        <f ca="1"/>
        <v>T = 1.166667, k: 153, K: 0.019414, dCdT: 0.001001, d2CdK2: 45.947626, dProbdK: 45.230766, lVol: 0.006967, E[z|S]: 0.947230</v>
      </c>
    </row>
    <row r="2795" spans="9:28" x14ac:dyDescent="0.25">
      <c r="I2795" s="80"/>
      <c r="AB2795" s="3" t="str">
        <f ca="1"/>
        <v>T = 1.166667, k: 154, K: 0.019509, dCdT: 0.000996, d2CdK2: 45.283172, dProbdK: 42.039972, lVol: 0.006978, E[z|S]: 0.950551</v>
      </c>
    </row>
    <row r="2796" spans="9:28" x14ac:dyDescent="0.25">
      <c r="I2796" s="80"/>
      <c r="AB2796" s="3" t="str">
        <f ca="1"/>
        <v>T = 1.166667, k: 155, K: 0.019625, dCdT: 0.000990, d2CdK2: 44.481247, dProbdK: 41.951458, lVol: 0.006989, E[z|S]: 0.954738</v>
      </c>
    </row>
    <row r="2797" spans="9:28" x14ac:dyDescent="0.25">
      <c r="I2797" s="80"/>
      <c r="AB2797" s="3" t="str">
        <f ca="1"/>
        <v>T = 1.166667, k: 156, K: 0.019739, dCdT: 0.000985, d2CdK2: 43.808039, dProbdK: 41.930175, lVol: 0.006993, E[z|S]: 0.958945</v>
      </c>
    </row>
    <row r="2798" spans="9:28" x14ac:dyDescent="0.25">
      <c r="I2798" s="80"/>
      <c r="AB2798" s="3" t="str">
        <f ca="1"/>
        <v>T = 1.166667, k: 157, K: 0.019855, dCdT: 0.000980, d2CdK2: 43.186150, dProbdK: 42.859194, lVol: 0.006994, E[z|S]: 0.963070</v>
      </c>
    </row>
    <row r="2799" spans="9:28" x14ac:dyDescent="0.25">
      <c r="I2799" s="80"/>
      <c r="AB2799" s="3" t="str">
        <f ca="1"/>
        <v>T = 1.166667, k: 158, K: 0.019961, dCdT: 0.000975, d2CdK2: 42.653227, dProbdK: 45.338340, lVol: 0.006990, E[z|S]: 0.967059</v>
      </c>
    </row>
    <row r="2800" spans="9:28" x14ac:dyDescent="0.25">
      <c r="I2800" s="80"/>
      <c r="AB2800" s="3" t="str">
        <f ca="1"/>
        <v>T = 1.166667, k: 159, K: 0.020066, dCdT: 0.000969, d2CdK2: 42.147685, dProbdK: 42.547690, lVol: 0.006982, E[z|S]: 0.971254</v>
      </c>
    </row>
    <row r="2801" spans="9:28" x14ac:dyDescent="0.25">
      <c r="I2801" s="80"/>
      <c r="AB2801" s="3" t="str">
        <f ca="1"/>
        <v>T = 1.166667, k: 160, K: 0.020188, dCdT: 0.000963, d2CdK2: 41.641685, dProbdK: 39.748012, lVol: 0.006966, E[z|S]: 0.976156</v>
      </c>
    </row>
    <row r="2802" spans="9:28" x14ac:dyDescent="0.25">
      <c r="I2802" s="80"/>
      <c r="AB2802" s="3" t="str">
        <f ca="1"/>
        <v>T = 1.166667, k: 161, K: 0.020307, dCdT: 0.000956, d2CdK2: 41.177229, dProbdK: 40.355300, lVol: 0.006947, E[z|S]: 0.981165</v>
      </c>
    </row>
    <row r="2803" spans="9:28" x14ac:dyDescent="0.25">
      <c r="I2803" s="80"/>
      <c r="AB2803" s="3" t="str">
        <f ca="1"/>
        <v>T = 1.166667, k: 162, K: 0.020413, dCdT: 0.000951, d2CdK2: 40.678915, dProbdK: 40.897092, lVol: 0.006937, E[z|S]: 0.985562</v>
      </c>
    </row>
    <row r="2804" spans="9:28" x14ac:dyDescent="0.25">
      <c r="I2804" s="80"/>
      <c r="AB2804" s="3" t="str">
        <f ca="1"/>
        <v>T = 1.166667, k: 163, K: 0.020537, dCdT: 0.000943, d2CdK2: 40.117044, dProbdK: 40.091575, lVol: 0.006921, E[z|S]: 0.990751</v>
      </c>
    </row>
    <row r="2805" spans="9:28" x14ac:dyDescent="0.25">
      <c r="I2805" s="80"/>
      <c r="AB2805" s="3" t="str">
        <f ca="1"/>
        <v>T = 1.166667, k: 164, K: 0.020652, dCdT: 0.000936, d2CdK2: 39.489164, dProbdK: 39.431279, lVol: 0.006915, E[z|S]: 0.995657</v>
      </c>
    </row>
    <row r="2806" spans="9:28" x14ac:dyDescent="0.25">
      <c r="I2806" s="80"/>
      <c r="AB2806" s="3" t="str">
        <f ca="1"/>
        <v>T = 1.166667, k: 165, K: 0.020787, dCdT: 0.000927, d2CdK2: 38.696321, dProbdK: 39.938468, lVol: 0.006911, E[z|S]: 1.001519</v>
      </c>
    </row>
    <row r="2807" spans="9:28" x14ac:dyDescent="0.25">
      <c r="I2807" s="80"/>
      <c r="AB2807" s="3" t="str">
        <f ca="1"/>
        <v>T = 1.166667, k: 166, K: 0.020903, dCdT: 0.000919, d2CdK2: 38.026130, dProbdK: 39.960458, lVol: 0.006907, E[z|S]: 1.006668</v>
      </c>
    </row>
    <row r="2808" spans="9:28" x14ac:dyDescent="0.25">
      <c r="I2808" s="80"/>
      <c r="AB2808" s="3" t="str">
        <f ca="1"/>
        <v>T = 1.166667, k: 167, K: 0.021024, dCdT: 0.000910, d2CdK2: 37.211372, dProbdK: 39.139951, lVol: 0.006912, E[z|S]: 1.011861</v>
      </c>
    </row>
    <row r="2809" spans="9:28" x14ac:dyDescent="0.25">
      <c r="I2809" s="80"/>
      <c r="AB2809" s="3" t="str">
        <f ca="1"/>
        <v>T = 1.166667, k: 168, K: 0.021150, dCdT: 0.000900, d2CdK2: 36.261563, dProbdK: 36.331630, lVol: 0.006925, E[z|S]: 1.017406</v>
      </c>
    </row>
    <row r="2810" spans="9:28" x14ac:dyDescent="0.25">
      <c r="I2810" s="80"/>
      <c r="AB2810" s="3" t="str">
        <f ca="1"/>
        <v>T = 1.166667, k: 169, K: 0.021295, dCdT: 0.000888, d2CdK2: 35.157141, dProbdK: 35.149821, lVol: 0.006944, E[z|S]: 1.023660</v>
      </c>
    </row>
    <row r="2811" spans="9:28" x14ac:dyDescent="0.25">
      <c r="I2811" s="80"/>
      <c r="AB2811" s="3" t="str">
        <f ca="1"/>
        <v>T = 1.166667, k: 170, K: 0.021420, dCdT: 0.000878, d2CdK2: 34.174893, dProbdK: 32.865602, lVol: 0.006966, E[z|S]: 1.028891</v>
      </c>
    </row>
    <row r="2812" spans="9:28" x14ac:dyDescent="0.25">
      <c r="I2812" s="80"/>
      <c r="AB2812" s="3" t="str">
        <f ca="1"/>
        <v>T = 1.166667, k: 171, K: 0.021569, dCdT: 0.000865, d2CdK2: 32.978954, dProbdK: 31.308686, lVol: 0.006998, E[z|S]: 1.034783</v>
      </c>
    </row>
    <row r="2813" spans="9:28" x14ac:dyDescent="0.25">
      <c r="I2813" s="80"/>
      <c r="AB2813" s="3" t="str">
        <f ca="1"/>
        <v>T = 1.166667, k: 172, K: 0.021723, dCdT: 0.000851, d2CdK2: 31.870270, dProbdK: 31.496806, lVol: 0.007023, E[z|S]: 1.040840</v>
      </c>
    </row>
    <row r="2814" spans="9:28" x14ac:dyDescent="0.25">
      <c r="I2814" s="80"/>
      <c r="AB2814" s="3" t="str">
        <f ca="1"/>
        <v>T = 1.166667, k: 173, K: 0.021862, dCdT: 0.000839, d2CdK2: 30.847909, dProbdK: 30.387316, lVol: 0.007049, E[z|S]: 1.046327</v>
      </c>
    </row>
    <row r="2815" spans="9:28" x14ac:dyDescent="0.25">
      <c r="I2815" s="80"/>
      <c r="AB2815" s="3" t="str">
        <f ca="1"/>
        <v>T = 1.166667, k: 174, K: 0.022023, dCdT: 0.000824, d2CdK2: 29.845908, dProbdK: 28.695001, lVol: 0.007061, E[z|S]: 1.052629</v>
      </c>
    </row>
    <row r="2816" spans="9:28" x14ac:dyDescent="0.25">
      <c r="I2816" s="80"/>
      <c r="AB2816" s="3" t="str">
        <f ca="1"/>
        <v>T = 1.166667, k: 175, K: 0.022189, dCdT: 0.000809, d2CdK2: 28.899377, dProbdK: 28.012239, lVol: 0.007067, E[z|S]: 1.058950</v>
      </c>
    </row>
    <row r="2817" spans="9:28" x14ac:dyDescent="0.25">
      <c r="I2817" s="80"/>
      <c r="AB2817" s="3" t="str">
        <f ca="1"/>
        <v>T = 1.166667, k: 176, K: 0.022362, dCdT: 0.000794, d2CdK2: 27.967015, dProbdK: 27.873100, lVol: 0.007074, E[z|S]: 1.065253</v>
      </c>
    </row>
    <row r="2818" spans="9:28" x14ac:dyDescent="0.25">
      <c r="I2818" s="80"/>
      <c r="AB2818" s="3" t="str">
        <f ca="1"/>
        <v>T = 1.166667, k: 177, K: 0.022528, dCdT: 0.000779, d2CdK2: 27.136743, dProbdK: 27.151027, lVol: 0.007073, E[z|S]: 1.071457</v>
      </c>
    </row>
    <row r="2819" spans="9:28" x14ac:dyDescent="0.25">
      <c r="I2819" s="80"/>
      <c r="AB2819" s="3" t="str">
        <f ca="1"/>
        <v>T = 1.166667, k: 178, K: 0.022702, dCdT: 0.000764, d2CdK2: 26.212899, dProbdK: 27.097643, lVol: 0.007078, E[z|S]: 1.078449</v>
      </c>
    </row>
    <row r="2820" spans="9:28" x14ac:dyDescent="0.25">
      <c r="I2820" s="80"/>
      <c r="AB2820" s="3" t="str">
        <f ca="1"/>
        <v>T = 1.166667, k: 179, K: 0.022877, dCdT: 0.000747, d2CdK2: 25.245559, dProbdK: 27.065558, lVol: 0.007090, E[z|S]: 1.085318</v>
      </c>
    </row>
    <row r="2821" spans="9:28" x14ac:dyDescent="0.25">
      <c r="I2821" s="80"/>
      <c r="AB2821" s="3" t="str">
        <f ca="1"/>
        <v>T = 1.166667, k: 180, K: 0.023063, dCdT: 0.000730, d2CdK2: 24.105042, dProbdK: 22.683077, lVol: 0.007123, E[z|S]: 1.092318</v>
      </c>
    </row>
    <row r="2822" spans="9:28" x14ac:dyDescent="0.25">
      <c r="I2822" s="80"/>
      <c r="AB2822" s="3" t="str">
        <f ca="1"/>
        <v>T = 1.166667, k: 181, K: 0.023283, dCdT: 0.000709, d2CdK2: 22.806753, dProbdK: 22.144931, lVol: 0.007163, E[z|S]: 1.100567</v>
      </c>
    </row>
    <row r="2823" spans="9:28" x14ac:dyDescent="0.25">
      <c r="I2823" s="80"/>
      <c r="AB2823" s="3" t="str">
        <f ca="1"/>
        <v>T = 1.166667, k: 182, K: 0.023493, dCdT: 0.000690, d2CdK2: 21.689715, dProbdK: 22.031642, lVol: 0.007194, E[z|S]: 1.108506</v>
      </c>
    </row>
    <row r="2824" spans="9:28" x14ac:dyDescent="0.25">
      <c r="I2824" s="80"/>
      <c r="AB2824" s="3" t="str">
        <f ca="1"/>
        <v>T = 1.166667, k: 183, K: 0.023712, dCdT: 0.000670, d2CdK2: 20.590893, dProbdK: 20.015057, lVol: 0.007220, E[z|S]: 1.117196</v>
      </c>
    </row>
    <row r="2825" spans="9:28" x14ac:dyDescent="0.25">
      <c r="I2825" s="80"/>
      <c r="AB2825" s="3" t="str">
        <f ca="1"/>
        <v>T = 1.166667, k: 184, K: 0.023951, dCdT: 0.000649, d2CdK2: 19.562643, dProbdK: 19.449844, lVol: 0.007231, E[z|S]: 1.126555</v>
      </c>
    </row>
    <row r="2826" spans="9:28" x14ac:dyDescent="0.25">
      <c r="I2826" s="80"/>
      <c r="AB2826" s="3" t="str">
        <f ca="1"/>
        <v>T = 1.166667, k: 185, K: 0.024193, dCdT: 0.000628, d2CdK2: 18.581620, dProbdK: 19.206403, lVol: 0.007237, E[z|S]: 1.136028</v>
      </c>
    </row>
    <row r="2827" spans="9:28" x14ac:dyDescent="0.25">
      <c r="I2827" s="80"/>
      <c r="AB2827" s="3" t="str">
        <f ca="1"/>
        <v>T = 1.166667, k: 186, K: 0.024451, dCdT: 0.000606, d2CdK2: 17.595038, dProbdK: 16.640620, lVol: 0.007241, E[z|S]: 1.146253</v>
      </c>
    </row>
    <row r="2828" spans="9:28" x14ac:dyDescent="0.25">
      <c r="I2828" s="80"/>
      <c r="AB2828" s="3" t="str">
        <f ca="1"/>
        <v>T = 1.166667, k: 187, K: 0.024739, dCdT: 0.000582, d2CdK2: 16.524100, dProbdK: 16.462771, lVol: 0.007246, E[z|S]: 1.158718</v>
      </c>
    </row>
    <row r="2829" spans="9:28" x14ac:dyDescent="0.25">
      <c r="I2829" s="80"/>
      <c r="AB2829" s="3" t="str">
        <f ca="1"/>
        <v>T = 1.166667, k: 188, K: 0.025020, dCdT: 0.000560, d2CdK2: 15.629485, dProbdK: 16.475906, lVol: 0.007233, E[z|S]: 1.170792</v>
      </c>
    </row>
    <row r="2830" spans="9:28" x14ac:dyDescent="0.25">
      <c r="I2830" s="80"/>
      <c r="AB2830" s="3" t="str">
        <f ca="1"/>
        <v>T = 1.166667, k: 189, K: 0.025315, dCdT: 0.000537, d2CdK2: 14.499991, dProbdK: 13.425961, lVol: 0.007266, E[z|S]: 1.184033</v>
      </c>
    </row>
    <row r="2831" spans="9:28" x14ac:dyDescent="0.25">
      <c r="I2831" s="80"/>
      <c r="AB2831" s="3" t="str">
        <f ca="1"/>
        <v>T = 1.166667, k: 190, K: 0.025671, dCdT: 0.000510, d2CdK2: 13.367878, dProbdK: 12.968081, lVol: 0.007292, E[z|S]: 1.197606</v>
      </c>
    </row>
    <row r="2832" spans="9:28" x14ac:dyDescent="0.25">
      <c r="I2832" s="80"/>
      <c r="AB2832" s="3" t="str">
        <f ca="1"/>
        <v>T = 1.166667, k: 191, K: 0.026028, dCdT: 0.000483, d2CdK2: 12.292363, dProbdK: 12.849597, lVol: 0.007320, E[z|S]: 1.211437</v>
      </c>
    </row>
    <row r="2833" spans="9:28" x14ac:dyDescent="0.25">
      <c r="I2833" s="80"/>
      <c r="AB2833" s="3" t="str">
        <f ca="1"/>
        <v>T = 1.166667, k: 192, K: 0.026415, dCdT: 0.000456, d2CdK2: 11.440772, dProbdK: 11.134304, lVol: 0.007284, E[z|S]: 1.226226</v>
      </c>
    </row>
    <row r="2834" spans="9:28" x14ac:dyDescent="0.25">
      <c r="I2834" s="80"/>
      <c r="AB2834" s="3" t="str">
        <f ca="1"/>
        <v>T = 1.166667, k: 193, K: 0.026848, dCdT: 0.000426, d2CdK2: 10.308942, dProbdK: 10.331592, lVol: 0.007321, E[z|S]: 1.241782</v>
      </c>
    </row>
    <row r="2835" spans="9:28" x14ac:dyDescent="0.25">
      <c r="I2835" s="80"/>
      <c r="AB2835" s="3" t="str">
        <f ca="1"/>
        <v>T = 1.166667, k: 194, K: 0.027307, dCdT: 0.000396, d2CdK2: 9.192437, dProbdK: 9.488248, lVol: 0.007359, E[z|S]: 1.260820</v>
      </c>
    </row>
    <row r="2836" spans="9:28" x14ac:dyDescent="0.25">
      <c r="I2836" s="80"/>
      <c r="AB2836" s="3" t="str">
        <f ca="1"/>
        <v>T = 1.166667, k: 195, K: 0.027855, dCdT: 0.000360, d2CdK2: 7.772735, dProbdK: 7.523494, lVol: 0.007502, E[z|S]: 1.282370</v>
      </c>
    </row>
    <row r="2837" spans="9:28" x14ac:dyDescent="0.25">
      <c r="I2837" s="80"/>
      <c r="AB2837" s="3" t="str">
        <f ca="1"/>
        <v>T = 1.166667, k: 196, K: 0.028501, dCdT: 0.000321, d2CdK2: 6.578007, dProbdK: 6.640957, lVol: 0.007509, E[z|S]: 1.315650</v>
      </c>
    </row>
    <row r="2838" spans="9:28" x14ac:dyDescent="0.25">
      <c r="I2838" s="80"/>
      <c r="AB2838" s="3" t="str">
        <f ca="1"/>
        <v>T = 1.166667, k: 197, K: 0.029240, dCdT: 0.000281, d2CdK2: 5.566991, dProbdK: 5.534275, lVol: 0.007373, E[z|S]: 1.362262</v>
      </c>
    </row>
    <row r="2839" spans="9:28" x14ac:dyDescent="0.25">
      <c r="I2839" s="80"/>
      <c r="AB2839" s="3" t="str">
        <f ca="1"/>
        <v>T = 1.166667, k: 198, K: 0.030214, dCdT: 0.000232, d2CdK2: 3.922444, dProbdK: 3.923907, lVol: 0.007571, E[z|S]: 1.436026</v>
      </c>
    </row>
    <row r="2840" spans="9:28" x14ac:dyDescent="0.25">
      <c r="I2840" s="80"/>
      <c r="AB2840" s="3" t="str">
        <f ca="1"/>
        <v>T = 1.166667, k: 199, K: 0.031559, dCdT: 0.000178, d2CdK2: 2.871874, dProbdK: 3.223999, lVol: 0.007221, E[z|S]: 1.539872</v>
      </c>
    </row>
    <row r="2841" spans="9:28" x14ac:dyDescent="0.25">
      <c r="I2841" s="80"/>
      <c r="AB2841" s="3" t="str">
        <f ca="1"/>
        <v>T = 1.166667, k: 200, K: 0.033665, dCdT: 0.000112, d2CdK2: 1.460957, dProbdK: 2.426617, lVol: 0.007483, E[z|S]: 1.655700</v>
      </c>
    </row>
    <row r="2842" spans="9:28" x14ac:dyDescent="0.25">
      <c r="I2842" s="80"/>
      <c r="AB2842" s="3" t="str">
        <f ca="1"/>
        <v>T = 1.250000, fixingDate = 42388, swapRate = 0.015187, annuity = 9.389135</v>
      </c>
    </row>
    <row r="2843" spans="9:28" x14ac:dyDescent="0.25">
      <c r="I2843" s="80"/>
      <c r="AB2843" s="3" t="str">
        <f ca="1"/>
        <v>T = 1.250000, k: 0, K: -0.001761, dCdT: 0.000089, d2CdK2: 2.296704, dProbdK: 3.205409, lVol: 0.005193, E[z|S]: 1.698717</v>
      </c>
    </row>
    <row r="2844" spans="9:28" x14ac:dyDescent="0.25">
      <c r="I2844" s="80"/>
      <c r="AB2844" s="3" t="str">
        <f ca="1"/>
        <v>T = 1.250000, k: 1, K: 0.000179, dCdT: 0.000148, d2CdK2: 4.292961, dProbdK: 4.660562, lVol: 0.005339, E[z|S]: 1.555664</v>
      </c>
    </row>
    <row r="2845" spans="9:28" x14ac:dyDescent="0.25">
      <c r="I2845" s="80"/>
      <c r="AB2845" s="3" t="str">
        <f ca="1"/>
        <v>T = 1.250000, k: 2, K: 0.001309, dCdT: 0.000195, d2CdK2: 5.904980, dProbdK: 6.281358, lVol: 0.005529, E[z|S]: 1.470234</v>
      </c>
    </row>
    <row r="2846" spans="9:28" x14ac:dyDescent="0.25">
      <c r="I2846" s="80"/>
      <c r="AB2846" s="3" t="str">
        <f ca="1"/>
        <v>T = 1.250000, k: 3, K: 0.002084, dCdT: 0.000234, d2CdK2: 7.414085, dProbdK: 7.473431, lVol: 0.005627, E[z|S]: 1.410878</v>
      </c>
    </row>
    <row r="2847" spans="9:28" x14ac:dyDescent="0.25">
      <c r="I2847" s="80"/>
      <c r="AB2847" s="3" t="str">
        <f ca="1"/>
        <v>T = 1.250000, k: 4, K: 0.002766, dCdT: 0.000273, d2CdK2: 9.158488, dProbdK: 8.381060, lVol: 0.005675, E[z|S]: 1.360533</v>
      </c>
    </row>
    <row r="2848" spans="9:28" x14ac:dyDescent="0.25">
      <c r="I2848" s="80"/>
      <c r="AB2848" s="3" t="str">
        <f ca="1"/>
        <v>T = 1.250000, k: 5, K: 0.003314, dCdT: 0.000307, d2CdK2: 10.917337, dProbdK: 12.161359, lVol: 0.005676, E[z|S]: 1.321566</v>
      </c>
    </row>
    <row r="2849" spans="9:28" x14ac:dyDescent="0.25">
      <c r="I2849" s="80"/>
      <c r="AB2849" s="3" t="str">
        <f ca="1"/>
        <v>T = 1.250000, k: 6, K: 0.003743, dCdT: 0.000336, d2CdK2: 12.261596, dProbdK: 12.332118, lVol: 0.005723, E[z|S]: 1.293224</v>
      </c>
    </row>
    <row r="2850" spans="9:28" x14ac:dyDescent="0.25">
      <c r="I2850" s="80"/>
      <c r="AB2850" s="3" t="str">
        <f ca="1"/>
        <v>T = 1.250000, k: 7, K: 0.004178, dCdT: 0.000365, d2CdK2: 13.408496, dProbdK: 12.489105, lVol: 0.005842, E[z|S]: 1.262554</v>
      </c>
    </row>
    <row r="2851" spans="9:28" x14ac:dyDescent="0.25">
      <c r="I2851" s="80"/>
      <c r="AB2851" s="3" t="str">
        <f ca="1"/>
        <v>T = 1.250000, k: 8, K: 0.004557, dCdT: 0.000392, d2CdK2: 14.456774, dProbdK: 15.244955, lVol: 0.005957, E[z|S]: 1.236559</v>
      </c>
    </row>
    <row r="2852" spans="9:28" x14ac:dyDescent="0.25">
      <c r="I2852" s="80"/>
      <c r="AB2852" s="3" t="str">
        <f ca="1"/>
        <v>T = 1.250000, k: 9, K: 0.004900, dCdT: 0.000418, d2CdK2: 15.774041, dProbdK: 15.561811, lVol: 0.005993, E[z|S]: 1.214967</v>
      </c>
    </row>
    <row r="2853" spans="9:28" x14ac:dyDescent="0.25">
      <c r="I2853" s="80"/>
      <c r="AB2853" s="3" t="str">
        <f ca="1"/>
        <v>T = 1.250000, k: 10, K: 0.005236, dCdT: 0.000446, d2CdK2: 17.346291, dProbdK: 16.285980, lVol: 0.006004, E[z|S]: 1.193858</v>
      </c>
    </row>
    <row r="2854" spans="9:28" x14ac:dyDescent="0.25">
      <c r="I2854" s="80"/>
      <c r="AB2854" s="3" t="str">
        <f ca="1"/>
        <v>T = 1.250000, k: 11, K: 0.005523, dCdT: 0.000471, d2CdK2: 18.935238, dProbdK: 19.070960, lVol: 0.005991, E[z|S]: 1.177586</v>
      </c>
    </row>
    <row r="2855" spans="9:28" x14ac:dyDescent="0.25">
      <c r="I2855" s="80"/>
      <c r="AB2855" s="3" t="str">
        <f ca="1"/>
        <v>T = 1.250000, k: 12, K: 0.005791, dCdT: 0.000494, d2CdK2: 20.176139, dProbdK: 21.402771, lVol: 0.006021, E[z|S]: 1.162666</v>
      </c>
    </row>
    <row r="2856" spans="9:28" x14ac:dyDescent="0.25">
      <c r="I2856" s="80"/>
      <c r="AB2856" s="3" t="str">
        <f ca="1"/>
        <v>T = 1.250000, k: 13, K: 0.006032, dCdT: 0.000516, d2CdK2: 21.310117, dProbdK: 21.653418, lVol: 0.006049, E[z|S]: 1.149810</v>
      </c>
    </row>
    <row r="2857" spans="9:28" x14ac:dyDescent="0.25">
      <c r="I2857" s="80"/>
      <c r="AB2857" s="3" t="str">
        <f ca="1"/>
        <v>T = 1.250000, k: 14, K: 0.006276, dCdT: 0.000537, d2CdK2: 22.295089, dProbdK: 21.492061, lVol: 0.006107, E[z|S]: 1.136125</v>
      </c>
    </row>
    <row r="2858" spans="9:28" x14ac:dyDescent="0.25">
      <c r="I2858" s="80"/>
      <c r="AB2858" s="3" t="str">
        <f ca="1"/>
        <v>T = 1.250000, k: 15, K: 0.006535, dCdT: 0.000560, d2CdK2: 23.489733, dProbdK: 22.274158, lVol: 0.006160, E[z|S]: 1.121367</v>
      </c>
    </row>
    <row r="2859" spans="9:28" x14ac:dyDescent="0.25">
      <c r="I2859" s="80"/>
      <c r="AB2859" s="3" t="str">
        <f ca="1"/>
        <v>T = 1.250000, k: 16, K: 0.006728, dCdT: 0.000579, d2CdK2: 24.636082, dProbdK: 24.834737, lVol: 0.006173, E[z|S]: 1.110649</v>
      </c>
    </row>
    <row r="2860" spans="9:28" x14ac:dyDescent="0.25">
      <c r="I2860" s="80"/>
      <c r="AB2860" s="3" t="str">
        <f ca="1"/>
        <v>T = 1.250000, k: 17, K: 0.006945, dCdT: 0.000599, d2CdK2: 25.769791, dProbdK: 25.774678, lVol: 0.006207, E[z|S]: 1.098861</v>
      </c>
    </row>
    <row r="2861" spans="9:28" x14ac:dyDescent="0.25">
      <c r="I2861" s="80"/>
      <c r="AB2861" s="3" t="str">
        <f ca="1"/>
        <v>T = 1.250000, k: 18, K: 0.007143, dCdT: 0.000619, d2CdK2: 26.942390, dProbdK: 27.248365, lVol: 0.006228, E[z|S]: 1.087957</v>
      </c>
    </row>
    <row r="2862" spans="9:28" x14ac:dyDescent="0.25">
      <c r="I2862" s="80"/>
      <c r="AB2862" s="3" t="str">
        <f ca="1"/>
        <v>T = 1.250000, k: 19, K: 0.007330, dCdT: 0.000637, d2CdK2: 28.097336, dProbdK: 29.201363, lVol: 0.006248, E[z|S]: 1.077809</v>
      </c>
    </row>
    <row r="2863" spans="9:28" x14ac:dyDescent="0.25">
      <c r="I2863" s="80"/>
      <c r="AB2863" s="3" t="str">
        <f ca="1"/>
        <v>T = 1.250000, k: 20, K: 0.007508, dCdT: 0.000655, d2CdK2: 29.033997, dProbdK: 29.635214, lVol: 0.006286, E[z|S]: 1.068234</v>
      </c>
    </row>
    <row r="2864" spans="9:28" x14ac:dyDescent="0.25">
      <c r="I2864" s="80"/>
      <c r="AB2864" s="3" t="str">
        <f ca="1"/>
        <v>T = 1.250000, k: 21, K: 0.007683, dCdT: 0.000671, d2CdK2: 29.774572, dProbdK: 29.636721, lVol: 0.006341, E[z|S]: 1.059053</v>
      </c>
    </row>
    <row r="2865" spans="9:28" x14ac:dyDescent="0.25">
      <c r="I2865" s="80"/>
      <c r="AB2865" s="3" t="str">
        <f ca="1"/>
        <v>T = 1.250000, k: 22, K: 0.007859, dCdT: 0.000689, d2CdK2: 30.770460, dProbdK: 29.776956, lVol: 0.006374, E[z|S]: 1.049744</v>
      </c>
    </row>
    <row r="2866" spans="9:28" x14ac:dyDescent="0.25">
      <c r="I2866" s="80"/>
      <c r="AB2866" s="3" t="str">
        <f ca="1"/>
        <v>T = 1.250000, k: 23, K: 0.008022, dCdT: 0.000705, d2CdK2: 31.708769, dProbdK: 32.091752, lVol: 0.006402, E[z|S]: 1.041606</v>
      </c>
    </row>
    <row r="2867" spans="9:28" x14ac:dyDescent="0.25">
      <c r="I2867" s="80"/>
      <c r="AB2867" s="3" t="str">
        <f ca="1"/>
        <v>T = 1.250000, k: 24, K: 0.008183, dCdT: 0.000721, d2CdK2: 32.677561, dProbdK: 31.746326, lVol: 0.006429, E[z|S]: 1.033257</v>
      </c>
    </row>
    <row r="2868" spans="9:28" x14ac:dyDescent="0.25">
      <c r="I2868" s="80"/>
      <c r="AB2868" s="3" t="str">
        <f ca="1"/>
        <v>T = 1.250000, k: 25, K: 0.008348, dCdT: 0.000738, d2CdK2: 33.737449, dProbdK: 31.503050, lVol: 0.006454, E[z|S]: 1.024719</v>
      </c>
    </row>
    <row r="2869" spans="9:28" x14ac:dyDescent="0.25">
      <c r="I2869" s="80"/>
      <c r="AB2869" s="3" t="str">
        <f ca="1"/>
        <v>T = 1.250000, k: 26, K: 0.008511, dCdT: 0.000755, d2CdK2: 34.898801, dProbdK: 31.880072, lVol: 0.006472, E[z|S]: 1.016585</v>
      </c>
    </row>
    <row r="2870" spans="9:28" x14ac:dyDescent="0.25">
      <c r="I2870" s="80"/>
      <c r="AB2870" s="3" t="str">
        <f ca="1"/>
        <v>T = 1.250000, k: 27, K: 0.008660, dCdT: 0.000772, d2CdK2: 36.071273, dProbdK: 38.627490, lVol: 0.006480, E[z|S]: 1.009548</v>
      </c>
    </row>
    <row r="2871" spans="9:28" x14ac:dyDescent="0.25">
      <c r="I2871" s="80"/>
      <c r="AB2871" s="3" t="str">
        <f ca="1"/>
        <v>T = 1.250000, k: 28, K: 0.008783, dCdT: 0.000785, d2CdK2: 36.921391, dProbdK: 40.433274, lVol: 0.006495, E[z|S]: 1.003959</v>
      </c>
    </row>
    <row r="2872" spans="9:28" x14ac:dyDescent="0.25">
      <c r="I2872" s="80"/>
      <c r="AB2872" s="3" t="str">
        <f ca="1"/>
        <v>T = 1.250000, k: 29, K: 0.008913, dCdT: 0.000798, d2CdK2: 37.734250, dProbdK: 38.214234, lVol: 0.006518, E[z|S]: 0.997945</v>
      </c>
    </row>
    <row r="2873" spans="9:28" x14ac:dyDescent="0.25">
      <c r="I2873" s="80"/>
      <c r="AB2873" s="3" t="str">
        <f ca="1"/>
        <v>T = 1.250000, k: 30, K: 0.009056, dCdT: 0.000813, d2CdK2: 38.707089, dProbdK: 38.790250, lVol: 0.006535, E[z|S]: 0.991549</v>
      </c>
    </row>
    <row r="2874" spans="9:28" x14ac:dyDescent="0.25">
      <c r="I2874" s="80"/>
      <c r="AB2874" s="3" t="str">
        <f ca="1"/>
        <v>T = 1.250000, k: 31, K: 0.009185, dCdT: 0.000826, d2CdK2: 39.586677, dProbdK: 40.547051, lVol: 0.006550, E[z|S]: 0.986065</v>
      </c>
    </row>
    <row r="2875" spans="9:28" x14ac:dyDescent="0.25">
      <c r="I2875" s="80"/>
      <c r="AB2875" s="3" t="str">
        <f ca="1"/>
        <v>T = 1.250000, k: 32, K: 0.009310, dCdT: 0.000838, d2CdK2: 40.425856, dProbdK: 40.183789, lVol: 0.006566, E[z|S]: 0.980764</v>
      </c>
    </row>
    <row r="2876" spans="9:28" x14ac:dyDescent="0.25">
      <c r="I2876" s="80"/>
      <c r="AB2876" s="3" t="str">
        <f ca="1"/>
        <v>T = 1.250000, k: 33, K: 0.009446, dCdT: 0.000852, d2CdK2: 41.394591, dProbdK: 39.942213, lVol: 0.006577, E[z|S]: 0.975346</v>
      </c>
    </row>
    <row r="2877" spans="9:28" x14ac:dyDescent="0.25">
      <c r="I2877" s="80"/>
      <c r="AB2877" s="3" t="str">
        <f ca="1"/>
        <v>T = 1.250000, k: 34, K: 0.009572, dCdT: 0.000865, d2CdK2: 42.352665, dProbdK: 40.588547, lVol: 0.006585, E[z|S]: 0.970536</v>
      </c>
    </row>
    <row r="2878" spans="9:28" x14ac:dyDescent="0.25">
      <c r="I2878" s="80"/>
      <c r="AB2878" s="3" t="str">
        <f ca="1"/>
        <v>T = 1.250000, k: 35, K: 0.009702, dCdT: 0.000879, d2CdK2: 43.350695, dProbdK: 41.488822, lVol: 0.006592, E[z|S]: 0.965790</v>
      </c>
    </row>
    <row r="2879" spans="9:28" x14ac:dyDescent="0.25">
      <c r="I2879" s="80"/>
      <c r="AB2879" s="3" t="str">
        <f ca="1"/>
        <v>T = 1.250000, k: 36, K: 0.009807, dCdT: 0.000889, d2CdK2: 44.166928, dProbdK: 45.280273, lVol: 0.006597, E[z|S]: 0.962047</v>
      </c>
    </row>
    <row r="2880" spans="9:28" x14ac:dyDescent="0.25">
      <c r="I2880" s="80"/>
      <c r="AB2880" s="3" t="str">
        <f ca="1"/>
        <v>T = 1.250000, k: 37, K: 0.009926, dCdT: 0.000901, d2CdK2: 45.109189, dProbdK: 47.499321, lVol: 0.006599, E[z|S]: 0.957959</v>
      </c>
    </row>
    <row r="2881" spans="9:28" x14ac:dyDescent="0.25">
      <c r="I2881" s="80"/>
      <c r="AB2881" s="3" t="str">
        <f ca="1"/>
        <v>T = 1.250000, k: 38, K: 0.010031, dCdT: 0.000911, d2CdK2: 45.907685, dProbdK: 47.256708, lVol: 0.006602, E[z|S]: 0.954427</v>
      </c>
    </row>
    <row r="2882" spans="9:28" x14ac:dyDescent="0.25">
      <c r="I2882" s="80"/>
      <c r="AB2882" s="3" t="str">
        <f ca="1"/>
        <v>T = 1.250000, k: 39, K: 0.010140, dCdT: 0.000921, d2CdK2: 46.711888, dProbdK: 46.785619, lVol: 0.006605, E[z|S]: 0.950908</v>
      </c>
    </row>
    <row r="2883" spans="9:28" x14ac:dyDescent="0.25">
      <c r="I2883" s="80"/>
      <c r="AB2883" s="3" t="str">
        <f ca="1"/>
        <v>T = 1.250000, k: 40, K: 0.010250, dCdT: 0.000932, d2CdK2: 47.528943, dProbdK: 48.467362, lVol: 0.006609, E[z|S]: 0.947365</v>
      </c>
    </row>
    <row r="2884" spans="9:28" x14ac:dyDescent="0.25">
      <c r="I2884" s="80"/>
      <c r="AB2884" s="3" t="str">
        <f ca="1"/>
        <v>T = 1.250000, k: 41, K: 0.010353, dCdT: 0.000941, d2CdK2: 48.204121, dProbdK: 49.396286, lVol: 0.006617, E[z|S]: 0.944115</v>
      </c>
    </row>
    <row r="2885" spans="9:28" x14ac:dyDescent="0.25">
      <c r="I2885" s="80"/>
      <c r="AB2885" s="3" t="str">
        <f ca="1"/>
        <v>T = 1.250000, k: 42, K: 0.010456, dCdT: 0.000949, d2CdK2: 48.780999, dProbdK: 48.867312, lVol: 0.006630, E[z|S]: 0.940872</v>
      </c>
    </row>
    <row r="2886" spans="9:28" x14ac:dyDescent="0.25">
      <c r="I2886" s="80"/>
      <c r="AB2886" s="3" t="str">
        <f ca="1"/>
        <v>T = 1.250000, k: 43, K: 0.010564, dCdT: 0.000958, d2CdK2: 49.278929, dProbdK: 47.101932, lVol: 0.006652, E[z|S]: 0.937351</v>
      </c>
    </row>
    <row r="2887" spans="9:28" x14ac:dyDescent="0.25">
      <c r="I2887" s="80"/>
      <c r="AB2887" s="3" t="str">
        <f ca="1"/>
        <v>T = 1.250000, k: 44, K: 0.010674, dCdT: 0.000967, d2CdK2: 49.877549, dProbdK: 47.486850, lVol: 0.006669, E[z|S]: 0.933829</v>
      </c>
    </row>
    <row r="2888" spans="9:28" x14ac:dyDescent="0.25">
      <c r="I2888" s="80"/>
      <c r="AB2888" s="3" t="str">
        <f ca="1"/>
        <v>T = 1.250000, k: 45, K: 0.010776, dCdT: 0.000976, d2CdK2: 50.485952, dProbdK: 51.894681, lVol: 0.006679, E[z|S]: 0.930835</v>
      </c>
    </row>
    <row r="2889" spans="9:28" x14ac:dyDescent="0.25">
      <c r="I2889" s="80"/>
      <c r="AB2889" s="3" t="str">
        <f ca="1"/>
        <v>T = 1.250000, k: 46, K: 0.010871, dCdT: 0.000983, d2CdK2: 51.051966, dProbdK: 54.556745, lVol: 0.006689, E[z|S]: 0.927972</v>
      </c>
    </row>
    <row r="2890" spans="9:28" x14ac:dyDescent="0.25">
      <c r="I2890" s="80"/>
      <c r="AB2890" s="3" t="str">
        <f ca="1"/>
        <v>T = 1.250000, k: 47, K: 0.010960, dCdT: 0.000990, d2CdK2: 51.487244, dProbdK: 52.727610, lVol: 0.006702, E[z|S]: 0.925304</v>
      </c>
    </row>
    <row r="2891" spans="9:28" x14ac:dyDescent="0.25">
      <c r="I2891" s="80"/>
      <c r="AB2891" s="3" t="str">
        <f ca="1"/>
        <v>T = 1.250000, k: 48, K: 0.011060, dCdT: 0.000997, d2CdK2: 52.021608, dProbdK: 50.235461, lVol: 0.006712, E[z|S]: 0.922431</v>
      </c>
    </row>
    <row r="2892" spans="9:28" x14ac:dyDescent="0.25">
      <c r="I2892" s="80"/>
      <c r="AB2892" s="3" t="str">
        <f ca="1"/>
        <v>T = 1.250000, k: 49, K: 0.011162, dCdT: 0.001004, d2CdK2: 52.541423, dProbdK: 50.781764, lVol: 0.006724, E[z|S]: 0.919616</v>
      </c>
    </row>
    <row r="2893" spans="9:28" x14ac:dyDescent="0.25">
      <c r="I2893" s="80"/>
      <c r="AB2893" s="3" t="str">
        <f ca="1"/>
        <v>T = 1.250000, k: 50, K: 0.011258, dCdT: 0.001011, d2CdK2: 52.995809, dProbdK: 51.420134, lVol: 0.006736, E[z|S]: 0.917041</v>
      </c>
    </row>
    <row r="2894" spans="9:28" x14ac:dyDescent="0.25">
      <c r="I2894" s="80"/>
      <c r="AB2894" s="3" t="str">
        <f ca="1"/>
        <v>T = 1.250000, k: 51, K: 0.011359, dCdT: 0.001018, d2CdK2: 53.587304, dProbdK: 52.052528, lVol: 0.006743, E[z|S]: 0.914273</v>
      </c>
    </row>
    <row r="2895" spans="9:28" x14ac:dyDescent="0.25">
      <c r="I2895" s="80"/>
      <c r="AB2895" s="3" t="str">
        <f ca="1"/>
        <v>T = 1.250000, k: 52, K: 0.011456, dCdT: 0.001025, d2CdK2: 54.225477, dProbdK: 52.495340, lVol: 0.006745, E[z|S]: 0.911627</v>
      </c>
    </row>
    <row r="2896" spans="9:28" x14ac:dyDescent="0.25">
      <c r="I2896" s="80"/>
      <c r="AB2896" s="3" t="str">
        <f ca="1"/>
        <v>T = 1.250000, k: 53, K: 0.011554, dCdT: 0.001033, d2CdK2: 54.952120, dProbdK: 54.174367, lVol: 0.006744, E[z|S]: 0.908966</v>
      </c>
    </row>
    <row r="2897" spans="9:28" x14ac:dyDescent="0.25">
      <c r="I2897" s="80"/>
      <c r="AB2897" s="3" t="str">
        <f ca="1"/>
        <v>T = 1.250000, k: 54, K: 0.011637, dCdT: 0.001038, d2CdK2: 55.493207, dProbdK: 58.994199, lVol: 0.006747, E[z|S]: 0.906713</v>
      </c>
    </row>
    <row r="2898" spans="9:28" x14ac:dyDescent="0.25">
      <c r="I2898" s="80"/>
      <c r="AB2898" s="3" t="str">
        <f ca="1"/>
        <v>T = 1.250000, k: 55, K: 0.011724, dCdT: 0.001044, d2CdK2: 55.945424, dProbdK: 55.994683, lVol: 0.006756, E[z|S]: 0.904315</v>
      </c>
    </row>
    <row r="2899" spans="9:28" x14ac:dyDescent="0.25">
      <c r="I2899" s="80"/>
      <c r="AB2899" s="3" t="str">
        <f ca="1"/>
        <v>T = 1.250000, k: 56, K: 0.011819, dCdT: 0.001050, d2CdK2: 56.460667, dProbdK: 55.166243, lVol: 0.006764, E[z|S]: 0.901740</v>
      </c>
    </row>
    <row r="2900" spans="9:28" x14ac:dyDescent="0.25">
      <c r="I2900" s="80"/>
      <c r="AB2900" s="3" t="str">
        <f ca="1"/>
        <v>T = 1.250000, k: 57, K: 0.011907, dCdT: 0.001056, d2CdK2: 56.985181, dProbdK: 59.443202, lVol: 0.006769, E[z|S]: 0.899316</v>
      </c>
    </row>
    <row r="2901" spans="9:28" x14ac:dyDescent="0.25">
      <c r="I2901" s="80"/>
      <c r="AB2901" s="3" t="str">
        <f ca="1"/>
        <v>T = 1.250000, k: 58, K: 0.011988, dCdT: 0.001061, d2CdK2: 57.483237, dProbdK: 60.194858, lVol: 0.006771, E[z|S]: 0.897176</v>
      </c>
    </row>
    <row r="2902" spans="9:28" x14ac:dyDescent="0.25">
      <c r="I2902" s="80"/>
      <c r="AB2902" s="3" t="str">
        <f ca="1"/>
        <v>T = 1.250000, k: 59, K: 0.012076, dCdT: 0.001066, d2CdK2: 58.004461, dProbdK: 55.416190, lVol: 0.006774, E[z|S]: 0.894850</v>
      </c>
    </row>
    <row r="2903" spans="9:28" x14ac:dyDescent="0.25">
      <c r="I2903" s="80"/>
      <c r="AB2903" s="3" t="str">
        <f ca="1"/>
        <v>T = 1.250000, k: 60, K: 0.012174, dCdT: 0.001072, d2CdK2: 58.672573, dProbdK: 56.749241, lVol: 0.006773, E[z|S]: 0.892312</v>
      </c>
    </row>
    <row r="2904" spans="9:28" x14ac:dyDescent="0.25">
      <c r="I2904" s="80"/>
      <c r="AB2904" s="3" t="str">
        <f ca="1"/>
        <v>T = 1.250000, k: 61, K: 0.012258, dCdT: 0.001077, d2CdK2: 59.276540, dProbdK: 62.912315, lVol: 0.006770, E[z|S]: 0.890272</v>
      </c>
    </row>
    <row r="2905" spans="9:28" x14ac:dyDescent="0.25">
      <c r="I2905" s="80"/>
      <c r="AB2905" s="3" t="str">
        <f ca="1"/>
        <v>T = 1.250000, k: 62, K: 0.012337, dCdT: 0.001081, d2CdK2: 59.765561, dProbdK: 62.085219, lVol: 0.006770, E[z|S]: 0.888376</v>
      </c>
    </row>
    <row r="2906" spans="9:28" x14ac:dyDescent="0.25">
      <c r="I2906" s="80"/>
      <c r="AB2906" s="3" t="str">
        <f ca="1"/>
        <v>T = 1.250000, k: 63, K: 0.012420, dCdT: 0.001085, d2CdK2: 60.192511, dProbdK: 59.003375, lVol: 0.006774, E[z|S]: 0.886427</v>
      </c>
    </row>
    <row r="2907" spans="9:28" x14ac:dyDescent="0.25">
      <c r="I2907" s="80"/>
      <c r="AB2907" s="3" t="str">
        <f ca="1"/>
        <v>T = 1.250000, k: 64, K: 0.012507, dCdT: 0.001090, d2CdK2: 60.585324, dProbdK: 59.102669, lVol: 0.006781, E[z|S]: 0.884440</v>
      </c>
    </row>
    <row r="2908" spans="9:28" x14ac:dyDescent="0.25">
      <c r="I2908" s="80"/>
      <c r="AB2908" s="3" t="str">
        <f ca="1"/>
        <v>T = 1.250000, k: 65, K: 0.012591, dCdT: 0.001094, d2CdK2: 60.975299, dProbdK: 59.532704, lVol: 0.006787, E[z|S]: 0.882521</v>
      </c>
    </row>
    <row r="2909" spans="9:28" x14ac:dyDescent="0.25">
      <c r="I2909" s="80"/>
      <c r="AB2909" s="3" t="str">
        <f ca="1"/>
        <v>T = 1.250000, k: 66, K: 0.012678, dCdT: 0.001098, d2CdK2: 61.421869, dProbdK: 61.912491, lVol: 0.006791, E[z|S]: 0.880590</v>
      </c>
    </row>
    <row r="2910" spans="9:28" x14ac:dyDescent="0.25">
      <c r="I2910" s="80"/>
      <c r="AB2910" s="3" t="str">
        <f ca="1"/>
        <v>T = 1.250000, k: 67, K: 0.012757, dCdT: 0.001102, d2CdK2: 61.856199, dProbdK: 63.087808, lVol: 0.006792, E[z|S]: 0.878878</v>
      </c>
    </row>
    <row r="2911" spans="9:28" x14ac:dyDescent="0.25">
      <c r="I2911" s="80"/>
      <c r="AB2911" s="3" t="str">
        <f ca="1"/>
        <v>T = 1.250000, k: 68, K: 0.012837, dCdT: 0.001106, d2CdK2: 62.245224, dProbdK: 66.056634, lVol: 0.006795, E[z|S]: 0.877222</v>
      </c>
    </row>
    <row r="2912" spans="9:28" x14ac:dyDescent="0.25">
      <c r="I2912" s="80"/>
      <c r="AB2912" s="3" t="str">
        <f ca="1"/>
        <v>T = 1.250000, k: 69, K: 0.012913, dCdT: 0.001109, d2CdK2: 62.605066, dProbdK: 66.602228, lVol: 0.006797, E[z|S]: 0.875728</v>
      </c>
    </row>
    <row r="2913" spans="9:28" x14ac:dyDescent="0.25">
      <c r="I2913" s="80"/>
      <c r="AB2913" s="3" t="str">
        <f ca="1"/>
        <v>T = 1.250000, k: 70, K: 0.012988, dCdT: 0.001112, d2CdK2: 62.919958, dProbdK: 66.533692, lVol: 0.006799, E[z|S]: 0.874326</v>
      </c>
    </row>
    <row r="2914" spans="9:28" x14ac:dyDescent="0.25">
      <c r="I2914" s="80"/>
      <c r="AB2914" s="3" t="str">
        <f ca="1"/>
        <v>T = 1.250000, k: 71, K: 0.013070, dCdT: 0.001115, d2CdK2: 63.263056, dProbdK: 65.616572, lVol: 0.006801, E[z|S]: 0.872843</v>
      </c>
    </row>
    <row r="2915" spans="9:28" x14ac:dyDescent="0.25">
      <c r="I2915" s="80"/>
      <c r="AB2915" s="3" t="str">
        <f ca="1"/>
        <v>T = 1.250000, k: 72, K: 0.013145, dCdT: 0.001117, d2CdK2: 63.493474, dProbdK: 66.890144, lVol: 0.006806, E[z|S]: 0.871585</v>
      </c>
    </row>
    <row r="2916" spans="9:28" x14ac:dyDescent="0.25">
      <c r="I2916" s="80"/>
      <c r="AB2916" s="3" t="str">
        <f ca="1"/>
        <v>T = 1.250000, k: 73, K: 0.013219, dCdT: 0.001119, d2CdK2: 63.661409, dProbdK: 65.769056, lVol: 0.006812, E[z|S]: 0.870444</v>
      </c>
    </row>
    <row r="2917" spans="9:28" x14ac:dyDescent="0.25">
      <c r="I2917" s="80"/>
      <c r="AB2917" s="3" t="str">
        <f ca="1"/>
        <v>T = 1.250000, k: 74, K: 0.013307, dCdT: 0.001121, d2CdK2: 63.839964, dProbdK: 62.023237, lVol: 0.006820, E[z|S]: 0.869159</v>
      </c>
    </row>
    <row r="2918" spans="9:28" x14ac:dyDescent="0.25">
      <c r="I2918" s="80"/>
      <c r="AB2918" s="3" t="str">
        <f ca="1"/>
        <v>T = 1.250000, k: 75, K: 0.013387, dCdT: 0.001124, d2CdK2: 64.046816, dProbdK: 62.053294, lVol: 0.006824, E[z|S]: 0.868056</v>
      </c>
    </row>
    <row r="2919" spans="9:28" x14ac:dyDescent="0.25">
      <c r="I2919" s="80"/>
      <c r="AB2919" s="3" t="str">
        <f ca="1"/>
        <v>T = 1.250000, k: 76, K: 0.013469, dCdT: 0.001126, d2CdK2: 64.278229, dProbdK: 62.117298, lVol: 0.006827, E[z|S]: 0.867113</v>
      </c>
    </row>
    <row r="2920" spans="9:28" x14ac:dyDescent="0.25">
      <c r="I2920" s="80"/>
      <c r="AB2920" s="3" t="str">
        <f ca="1"/>
        <v>T = 1.250000, k: 77, K: 0.013541, dCdT: 0.001129, d2CdK2: 64.500683, dProbdK: 64.416081, lVol: 0.006828, E[z|S]: 0.866365</v>
      </c>
    </row>
    <row r="2921" spans="9:28" x14ac:dyDescent="0.25">
      <c r="I2921" s="80"/>
      <c r="AB2921" s="3" t="str">
        <f ca="1"/>
        <v>T = 1.250000, k: 78, K: 0.013627, dCdT: 0.001131, d2CdK2: 64.718138, dProbdK: 67.636314, lVol: 0.006831, E[z|S]: 0.865521</v>
      </c>
    </row>
    <row r="2922" spans="9:28" x14ac:dyDescent="0.25">
      <c r="I2922" s="80"/>
      <c r="AB2922" s="3" t="str">
        <f ca="1"/>
        <v>T = 1.250000, k: 79, K: 0.013700, dCdT: 0.001133, d2CdK2: 64.895391, dProbdK: 68.844029, lVol: 0.006833, E[z|S]: 0.864806</v>
      </c>
    </row>
    <row r="2923" spans="9:28" x14ac:dyDescent="0.25">
      <c r="I2923" s="80"/>
      <c r="AB2923" s="3" t="str">
        <f ca="1"/>
        <v>T = 1.250000, k: 80, K: 0.013773, dCdT: 0.001135, d2CdK2: 65.020194, dProbdK: 68.865101, lVol: 0.006837, E[z|S]: 0.864127</v>
      </c>
    </row>
    <row r="2924" spans="9:28" x14ac:dyDescent="0.25">
      <c r="I2924" s="80"/>
      <c r="AB2924" s="3" t="str">
        <f ca="1"/>
        <v>T = 1.250000, k: 81, K: 0.013845, dCdT: 0.001136, d2CdK2: 65.166860, dProbdK: 68.871013, lVol: 0.006839, E[z|S]: 0.863565</v>
      </c>
    </row>
    <row r="2925" spans="9:28" x14ac:dyDescent="0.25">
      <c r="I2925" s="80"/>
      <c r="AB2925" s="3" t="str">
        <f ca="1"/>
        <v>T = 1.250000, k: 82, K: 0.013925, dCdT: 0.001138, d2CdK2: 65.351279, dProbdK: 67.272535, lVol: 0.006839, E[z|S]: 0.862973</v>
      </c>
    </row>
    <row r="2926" spans="9:28" x14ac:dyDescent="0.25">
      <c r="I2926" s="80"/>
      <c r="AB2926" s="3" t="str">
        <f ca="1"/>
        <v>T = 1.250000, k: 83, K: 0.013997, dCdT: 0.001140, d2CdK2: 65.582011, dProbdK: 67.317970, lVol: 0.006835, E[z|S]: 0.862533</v>
      </c>
    </row>
    <row r="2927" spans="9:28" x14ac:dyDescent="0.25">
      <c r="I2927" s="80"/>
      <c r="AB2927" s="3" t="str">
        <f ca="1"/>
        <v>T = 1.250000, k: 84, K: 0.014072, dCdT: 0.001141, d2CdK2: 65.811442, dProbdK: 63.641385, lVol: 0.006830, E[z|S]: 0.862068</v>
      </c>
    </row>
    <row r="2928" spans="9:28" x14ac:dyDescent="0.25">
      <c r="I2928" s="80"/>
      <c r="AB2928" s="3" t="str">
        <f ca="1"/>
        <v>T = 1.250000, k: 85, K: 0.014150, dCdT: 0.001142, d2CdK2: 66.064174, dProbdK: 63.644578, lVol: 0.006824, E[z|S]: 0.861615</v>
      </c>
    </row>
    <row r="2929" spans="9:28" x14ac:dyDescent="0.25">
      <c r="I2929" s="80"/>
      <c r="AB2929" s="3" t="str">
        <f ca="1"/>
        <v>T = 1.250000, k: 86, K: 0.014228, dCdT: 0.001143, d2CdK2: 66.350228, dProbdK: 63.689753, lVol: 0.006817, E[z|S]: 0.861245</v>
      </c>
    </row>
    <row r="2930" spans="9:28" x14ac:dyDescent="0.25">
      <c r="I2930" s="80"/>
      <c r="AB2930" s="3" t="str">
        <f ca="1"/>
        <v>T = 1.250000, k: 87, K: 0.014306, dCdT: 0.001145, d2CdK2: 66.625336, dProbdK: 64.113782, lVol: 0.006809, E[z|S]: 0.860953</v>
      </c>
    </row>
    <row r="2931" spans="9:28" x14ac:dyDescent="0.25">
      <c r="I2931" s="80"/>
      <c r="AB2931" s="3" t="str">
        <f ca="1"/>
        <v>T = 1.250000, k: 88, K: 0.014387, dCdT: 0.001147, d2CdK2: 66.963232, dProbdK: 65.170692, lVol: 0.006800, E[z|S]: 0.860688</v>
      </c>
    </row>
    <row r="2932" spans="9:28" x14ac:dyDescent="0.25">
      <c r="I2932" s="80"/>
      <c r="AB2932" s="3" t="str">
        <f ca="1"/>
        <v>T = 1.250000, k: 89, K: 0.014459, dCdT: 0.001148, d2CdK2: 67.254232, dProbdK: 66.639107, lVol: 0.006791, E[z|S]: 0.860492</v>
      </c>
    </row>
    <row r="2933" spans="9:28" x14ac:dyDescent="0.25">
      <c r="I2933" s="80"/>
      <c r="AB2933" s="3" t="str">
        <f ca="1"/>
        <v>T = 1.250000, k: 90, K: 0.014534, dCdT: 0.001150, d2CdK2: 67.496581, dProbdK: 66.854081, lVol: 0.006784, E[z|S]: 0.860358</v>
      </c>
    </row>
    <row r="2934" spans="9:28" x14ac:dyDescent="0.25">
      <c r="I2934" s="80"/>
      <c r="AB2934" s="3" t="str">
        <f ca="1"/>
        <v>T = 1.250000, k: 91, K: 0.014607, dCdT: 0.001151, d2CdK2: 67.754959, dProbdK: 66.993238, lVol: 0.006777, E[z|S]: 0.860270</v>
      </c>
    </row>
    <row r="2935" spans="9:28" x14ac:dyDescent="0.25">
      <c r="I2935" s="80"/>
      <c r="AB2935" s="3" t="str">
        <f ca="1"/>
        <v>T = 1.250000, k: 92, K: 0.014684, dCdT: 0.001153, d2CdK2: 67.988514, dProbdK: 67.852078, lVol: 0.006770, E[z|S]: 0.860221</v>
      </c>
    </row>
    <row r="2936" spans="9:28" x14ac:dyDescent="0.25">
      <c r="I2936" s="80"/>
      <c r="AB2936" s="3" t="str">
        <f ca="1"/>
        <v>T = 1.250000, k: 93, K: 0.014754, dCdT: 0.001154, d2CdK2: 68.215902, dProbdK: 73.103893, lVol: 0.006762, E[z|S]: 0.860275</v>
      </c>
    </row>
    <row r="2937" spans="9:28" x14ac:dyDescent="0.25">
      <c r="I2937" s="80"/>
      <c r="AB2937" s="3" t="str">
        <f ca="1"/>
        <v>T = 1.250000, k: 94, K: 0.014821, dCdT: 0.001155, d2CdK2: 68.351019, dProbdK: 73.229836, lVol: 0.006757, E[z|S]: 0.860436</v>
      </c>
    </row>
    <row r="2938" spans="9:28" x14ac:dyDescent="0.25">
      <c r="I2938" s="80"/>
      <c r="AB2938" s="3" t="str">
        <f ca="1"/>
        <v>T = 1.250000, k: 95, K: 0.014891, dCdT: 0.001156, d2CdK2: 68.430282, dProbdK: 73.671726, lVol: 0.006754, E[z|S]: 0.860649</v>
      </c>
    </row>
    <row r="2939" spans="9:28" x14ac:dyDescent="0.25">
      <c r="I2939" s="80"/>
      <c r="AB2939" s="3" t="str">
        <f ca="1"/>
        <v>T = 1.250000, k: 96, K: 0.014954, dCdT: 0.001156, d2CdK2: 68.408791, dProbdK: 76.460974, lVol: 0.006754, E[z|S]: 0.860893</v>
      </c>
    </row>
    <row r="2940" spans="9:28" x14ac:dyDescent="0.25">
      <c r="I2940" s="80"/>
      <c r="AB2940" s="3" t="str">
        <f ca="1"/>
        <v>T = 1.250000, k: 97, K: 0.015022, dCdT: 0.001156, d2CdK2: 68.276783, dProbdK: 68.279148, lVol: 0.006757, E[z|S]: 0.861191</v>
      </c>
    </row>
    <row r="2941" spans="9:28" x14ac:dyDescent="0.25">
      <c r="I2941" s="80"/>
      <c r="AB2941" s="3" t="str">
        <f ca="1"/>
        <v>T = 1.250000, k: 98, K: 0.015102, dCdT: 0.001156, d2CdK2: 68.120841, dProbdK: 67.707356, lVol: 0.006761, E[z|S]: 0.861596</v>
      </c>
    </row>
    <row r="2942" spans="9:28" x14ac:dyDescent="0.25">
      <c r="I2942" s="80"/>
      <c r="AB2942" s="3" t="str">
        <f ca="1"/>
        <v>T = 1.250000, k: 99, K: 0.015172, dCdT: 0.001156, d2CdK2: 67.982145, dProbdK: 67.378259, lVol: 0.006765, E[z|S]: 0.861917</v>
      </c>
    </row>
    <row r="2943" spans="9:28" x14ac:dyDescent="0.25">
      <c r="I2943" s="80"/>
      <c r="AB2943" s="3" t="str">
        <f ca="1"/>
        <v>T = 1.250000, k: 100, K: 0.015249, dCdT: 0.001156, d2CdK2: 67.796775, dProbdK: 69.053661, lVol: 0.006771, E[z|S]: 0.862318</v>
      </c>
    </row>
    <row r="2944" spans="9:28" x14ac:dyDescent="0.25">
      <c r="I2944" s="80"/>
      <c r="AB2944" s="3" t="str">
        <f ca="1"/>
        <v>T = 1.250000, k: 101, K: 0.015318, dCdT: 0.001155, d2CdK2: 67.573544, dProbdK: 68.414529, lVol: 0.006778, E[z|S]: 0.862695</v>
      </c>
    </row>
    <row r="2945" spans="9:28" x14ac:dyDescent="0.25">
      <c r="I2945" s="80"/>
      <c r="AB2945" s="3" t="str">
        <f ca="1"/>
        <v>T = 1.250000, k: 102, K: 0.015391, dCdT: 0.001155, d2CdK2: 67.299271, dProbdK: 67.525387, lVol: 0.006788, E[z|S]: 0.863113</v>
      </c>
    </row>
    <row r="2946" spans="9:28" x14ac:dyDescent="0.25">
      <c r="I2946" s="80"/>
      <c r="AB2946" s="3" t="str">
        <f ca="1"/>
        <v>T = 1.250000, k: 103, K: 0.015464, dCdT: 0.001154, d2CdK2: 66.978150, dProbdK: 67.404602, lVol: 0.006799, E[z|S]: 0.863539</v>
      </c>
    </row>
    <row r="2947" spans="9:28" x14ac:dyDescent="0.25">
      <c r="I2947" s="80"/>
      <c r="AB2947" s="3" t="str">
        <f ca="1"/>
        <v>T = 1.250000, k: 104, K: 0.015536, dCdT: 0.001154, d2CdK2: 66.646999, dProbdK: 67.767710, lVol: 0.006811, E[z|S]: 0.863990</v>
      </c>
    </row>
    <row r="2948" spans="9:28" x14ac:dyDescent="0.25">
      <c r="I2948" s="80"/>
      <c r="AB2948" s="3" t="str">
        <f ca="1"/>
        <v>T = 1.250000, k: 105, K: 0.015617, dCdT: 0.001153, d2CdK2: 66.234282, dProbdK: 65.874493, lVol: 0.006826, E[z|S]: 0.864574</v>
      </c>
    </row>
    <row r="2949" spans="9:28" x14ac:dyDescent="0.25">
      <c r="I2949" s="80"/>
      <c r="AB2949" s="3" t="str">
        <f ca="1"/>
        <v>T = 1.250000, k: 106, K: 0.015687, dCdT: 0.001153, d2CdK2: 65.861055, dProbdK: 63.775392, lVol: 0.006839, E[z|S]: 0.865128</v>
      </c>
    </row>
    <row r="2950" spans="9:28" x14ac:dyDescent="0.25">
      <c r="I2950" s="80"/>
      <c r="AB2950" s="3" t="str">
        <f ca="1"/>
        <v>T = 1.250000, k: 107, K: 0.015765, dCdT: 0.001152, d2CdK2: 65.439536, dProbdK: 63.745971, lVol: 0.006854, E[z|S]: 0.865773</v>
      </c>
    </row>
    <row r="2951" spans="9:28" x14ac:dyDescent="0.25">
      <c r="I2951" s="80"/>
      <c r="AB2951" s="3" t="str">
        <f ca="1"/>
        <v>T = 1.250000, k: 108, K: 0.015842, dCdT: 0.001152, d2CdK2: 65.107629, dProbdK: 63.596391, lVol: 0.006866, E[z|S]: 0.866408</v>
      </c>
    </row>
    <row r="2952" spans="9:28" x14ac:dyDescent="0.25">
      <c r="I2952" s="80"/>
      <c r="AB2952" s="3" t="str">
        <f ca="1"/>
        <v>T = 1.250000, k: 109, K: 0.015923, dCdT: 0.001152, d2CdK2: 64.781335, dProbdK: 63.130271, lVol: 0.006876, E[z|S]: 0.867148</v>
      </c>
    </row>
    <row r="2953" spans="9:28" x14ac:dyDescent="0.25">
      <c r="I2953" s="80"/>
      <c r="AB2953" s="3" t="str">
        <f ca="1"/>
        <v>T = 1.250000, k: 110, K: 0.015996, dCdT: 0.001152, d2CdK2: 64.556357, dProbdK: 63.906705, lVol: 0.006883, E[z|S]: 0.867750</v>
      </c>
    </row>
    <row r="2954" spans="9:28" x14ac:dyDescent="0.25">
      <c r="I2954" s="80"/>
      <c r="AB2954" s="3" t="str">
        <f ca="1"/>
        <v>T = 1.250000, k: 111, K: 0.016077, dCdT: 0.001151, d2CdK2: 64.343644, dProbdK: 65.402500, lVol: 0.006889, E[z|S]: 0.868375</v>
      </c>
    </row>
    <row r="2955" spans="9:28" x14ac:dyDescent="0.25">
      <c r="I2955" s="80"/>
      <c r="AB2955" s="3" t="str">
        <f ca="1"/>
        <v>T = 1.250000, k: 112, K: 0.016151, dCdT: 0.001151, d2CdK2: 64.151532, dProbdK: 65.378734, lVol: 0.006894, E[z|S]: 0.868922</v>
      </c>
    </row>
    <row r="2956" spans="9:28" x14ac:dyDescent="0.25">
      <c r="I2956" s="80"/>
      <c r="AB2956" s="3" t="str">
        <f ca="1"/>
        <v>T = 1.250000, k: 113, K: 0.016227, dCdT: 0.001151, d2CdK2: 63.939218, dProbdK: 66.469028, lVol: 0.006900, E[z|S]: 0.869499</v>
      </c>
    </row>
    <row r="2957" spans="9:28" x14ac:dyDescent="0.25">
      <c r="I2957" s="80"/>
      <c r="AB2957" s="3" t="str">
        <f ca="1"/>
        <v>T = 1.250000, k: 114, K: 0.016300, dCdT: 0.001150, d2CdK2: 63.725073, dProbdK: 67.221117, lVol: 0.006906, E[z|S]: 0.870104</v>
      </c>
    </row>
    <row r="2958" spans="9:28" x14ac:dyDescent="0.25">
      <c r="I2958" s="80"/>
      <c r="AB2958" s="3" t="str">
        <f ca="1"/>
        <v>T = 1.250000, k: 115, K: 0.016373, dCdT: 0.001149, d2CdK2: 63.454926, dProbdK: 64.511595, lVol: 0.006913, E[z|S]: 0.870746</v>
      </c>
    </row>
    <row r="2959" spans="9:28" x14ac:dyDescent="0.25">
      <c r="I2959" s="80"/>
      <c r="AB2959" s="3" t="str">
        <f ca="1"/>
        <v>T = 1.250000, k: 116, K: 0.016454, dCdT: 0.001149, d2CdK2: 63.213771, dProbdK: 59.578281, lVol: 0.006918, E[z|S]: 0.871443</v>
      </c>
    </row>
    <row r="2960" spans="9:28" x14ac:dyDescent="0.25">
      <c r="I2960" s="80"/>
      <c r="AB2960" s="3" t="str">
        <f ca="1"/>
        <v>T = 1.250000, k: 117, K: 0.016537, dCdT: 0.001148, d2CdK2: 63.011240, dProbdK: 59.596712, lVol: 0.006921, E[z|S]: 0.872169</v>
      </c>
    </row>
    <row r="2961" spans="9:28" x14ac:dyDescent="0.25">
      <c r="I2961" s="80"/>
      <c r="AB2961" s="3" t="str">
        <f ca="1"/>
        <v>T = 1.250000, k: 118, K: 0.016617, dCdT: 0.001148, d2CdK2: 62.819411, dProbdK: 63.108924, lVol: 0.006924, E[z|S]: 0.872915</v>
      </c>
    </row>
    <row r="2962" spans="9:28" x14ac:dyDescent="0.25">
      <c r="I2962" s="80"/>
      <c r="AB2962" s="3" t="str">
        <f ca="1"/>
        <v>T = 1.250000, k: 119, K: 0.016689, dCdT: 0.001147, d2CdK2: 62.578681, dProbdK: 60.335850, lVol: 0.006930, E[z|S]: 0.873578</v>
      </c>
    </row>
    <row r="2963" spans="9:28" x14ac:dyDescent="0.25">
      <c r="I2963" s="80"/>
      <c r="AB2963" s="3" t="str">
        <f ca="1"/>
        <v>T = 1.250000, k: 120, K: 0.016771, dCdT: 0.001146, d2CdK2: 62.284532, dProbdK: 59.915087, lVol: 0.006938, E[z|S]: 0.874299</v>
      </c>
    </row>
    <row r="2964" spans="9:28" x14ac:dyDescent="0.25">
      <c r="I2964" s="80"/>
      <c r="AB2964" s="3" t="str">
        <f ca="1"/>
        <v>T = 1.250000, k: 121, K: 0.016853, dCdT: 0.001145, d2CdK2: 61.948517, dProbdK: 59.872356, lVol: 0.006948, E[z|S]: 0.875038</v>
      </c>
    </row>
    <row r="2965" spans="9:28" x14ac:dyDescent="0.25">
      <c r="I2965" s="80"/>
      <c r="AB2965" s="3" t="str">
        <f ca="1"/>
        <v>T = 1.250000, k: 122, K: 0.016936, dCdT: 0.001144, d2CdK2: 61.625580, dProbdK: 63.163000, lVol: 0.006957, E[z|S]: 0.875761</v>
      </c>
    </row>
    <row r="2966" spans="9:28" x14ac:dyDescent="0.25">
      <c r="I2966" s="80"/>
      <c r="AB2966" s="3" t="str">
        <f ca="1"/>
        <v>T = 1.250000, k: 123, K: 0.017007, dCdT: 0.001143, d2CdK2: 61.339726, dProbdK: 69.292353, lVol: 0.006965, E[z|S]: 0.876427</v>
      </c>
    </row>
    <row r="2967" spans="9:28" x14ac:dyDescent="0.25">
      <c r="I2967" s="80"/>
      <c r="AB2967" s="3" t="str">
        <f ca="1"/>
        <v>T = 1.250000, k: 124, K: 0.017077, dCdT: 0.001141, d2CdK2: 60.950073, dProbdK: 66.716950, lVol: 0.006977, E[z|S]: 0.877132</v>
      </c>
    </row>
    <row r="2968" spans="9:28" x14ac:dyDescent="0.25">
      <c r="I2968" s="80"/>
      <c r="AB2968" s="3" t="str">
        <f ca="1"/>
        <v>T = 1.250000, k: 125, K: 0.017159, dCdT: 0.001139, d2CdK2: 60.474357, dProbdK: 57.712940, lVol: 0.006991, E[z|S]: 0.877997</v>
      </c>
    </row>
    <row r="2969" spans="9:28" x14ac:dyDescent="0.25">
      <c r="I2969" s="80"/>
      <c r="AB2969" s="3" t="str">
        <f ca="1"/>
        <v>T = 1.250000, k: 126, K: 0.017244, dCdT: 0.001137, d2CdK2: 59.990433, dProbdK: 58.788141, lVol: 0.007005, E[z|S]: 0.878959</v>
      </c>
    </row>
    <row r="2970" spans="9:28" x14ac:dyDescent="0.25">
      <c r="I2970" s="80"/>
      <c r="AB2970" s="3" t="str">
        <f ca="1"/>
        <v>T = 1.250000, k: 127, K: 0.017326, dCdT: 0.001135, d2CdK2: 59.557168, dProbdK: 61.648292, lVol: 0.007015, E[z|S]: 0.879978</v>
      </c>
    </row>
    <row r="2971" spans="9:28" x14ac:dyDescent="0.25">
      <c r="I2971" s="80"/>
      <c r="AB2971" s="3" t="str">
        <f ca="1"/>
        <v>T = 1.250000, k: 128, K: 0.017405, dCdT: 0.001133, d2CdK2: 59.123441, dProbdK: 61.716496, lVol: 0.007025, E[z|S]: 0.881042</v>
      </c>
    </row>
    <row r="2972" spans="9:28" x14ac:dyDescent="0.25">
      <c r="I2972" s="80"/>
      <c r="AB2972" s="3" t="str">
        <f ca="1"/>
        <v>T = 1.250000, k: 129, K: 0.017484, dCdT: 0.001130, d2CdK2: 58.593024, dProbdK: 61.419068, lVol: 0.007041, E[z|S]: 0.882058</v>
      </c>
    </row>
    <row r="2973" spans="9:28" x14ac:dyDescent="0.25">
      <c r="I2973" s="80"/>
      <c r="AB2973" s="3" t="str">
        <f ca="1"/>
        <v>T = 1.250000, k: 130, K: 0.017568, dCdT: 0.001127, d2CdK2: 57.999358, dProbdK: 55.735212, lVol: 0.007058, E[z|S]: 0.883207</v>
      </c>
    </row>
    <row r="2974" spans="9:28" x14ac:dyDescent="0.25">
      <c r="I2974" s="80"/>
      <c r="AB2974" s="3" t="str">
        <f ca="1"/>
        <v>T = 1.250000, k: 131, K: 0.017664, dCdT: 0.001124, d2CdK2: 57.406276, dProbdK: 56.242742, lVol: 0.007073, E[z|S]: 0.884662</v>
      </c>
    </row>
    <row r="2975" spans="9:28" x14ac:dyDescent="0.25">
      <c r="I2975" s="80"/>
      <c r="AB2975" s="3" t="str">
        <f ca="1"/>
        <v>T = 1.250000, k: 132, K: 0.017749, dCdT: 0.001121, d2CdK2: 56.900419, dProbdK: 55.978313, lVol: 0.007085, E[z|S]: 0.885998</v>
      </c>
    </row>
    <row r="2976" spans="9:28" x14ac:dyDescent="0.25">
      <c r="I2976" s="80"/>
      <c r="AB2976" s="3" t="str">
        <f ca="1"/>
        <v>T = 1.250000, k: 133, K: 0.017837, dCdT: 0.001118, d2CdK2: 56.379293, dProbdK: 56.235505, lVol: 0.007098, E[z|S]: 0.887346</v>
      </c>
    </row>
    <row r="2977" spans="9:28" x14ac:dyDescent="0.25">
      <c r="I2977" s="80"/>
      <c r="AB2977" s="3" t="str">
        <f ca="1"/>
        <v>T = 1.250000, k: 134, K: 0.017923, dCdT: 0.001115, d2CdK2: 55.837002, dProbdK: 56.263259, lVol: 0.007112, E[z|S]: 0.888651</v>
      </c>
    </row>
    <row r="2978" spans="9:28" x14ac:dyDescent="0.25">
      <c r="I2978" s="80"/>
      <c r="AB2978" s="3" t="str">
        <f ca="1"/>
        <v>T = 1.250000, k: 135, K: 0.018010, dCdT: 0.001112, d2CdK2: 55.312278, dProbdK: 57.084252, lVol: 0.007125, E[z|S]: 0.890060</v>
      </c>
    </row>
    <row r="2979" spans="9:28" x14ac:dyDescent="0.25">
      <c r="I2979" s="80"/>
      <c r="AB2979" s="3" t="str">
        <f ca="1"/>
        <v>T = 1.250000, k: 136, K: 0.018094, dCdT: 0.001109, d2CdK2: 54.880081, dProbdK: 57.912910, lVol: 0.007131, E[z|S]: 0.891470</v>
      </c>
    </row>
    <row r="2980" spans="9:28" x14ac:dyDescent="0.25">
      <c r="I2980" s="80"/>
      <c r="AB2980" s="3" t="str">
        <f ca="1"/>
        <v>T = 1.250000, k: 137, K: 0.018178, dCdT: 0.001105, d2CdK2: 54.424571, dProbdK: 57.950178, lVol: 0.007137, E[z|S]: 0.892978</v>
      </c>
    </row>
    <row r="2981" spans="9:28" x14ac:dyDescent="0.25">
      <c r="I2981" s="80"/>
      <c r="AB2981" s="3" t="str">
        <f ca="1"/>
        <v>T = 1.250000, k: 138, K: 0.018265, dCdT: 0.001101, d2CdK2: 53.882228, dProbdK: 51.234330, lVol: 0.007147, E[z|S]: 0.894570</v>
      </c>
    </row>
    <row r="2982" spans="9:28" x14ac:dyDescent="0.25">
      <c r="I2982" s="80"/>
      <c r="AB2982" s="3" t="str">
        <f ca="1"/>
        <v>T = 1.250000, k: 139, K: 0.018361, dCdT: 0.001097, d2CdK2: 53.302873, dProbdK: 50.644705, lVol: 0.007157, E[z|S]: 0.896382</v>
      </c>
    </row>
    <row r="2983" spans="9:28" x14ac:dyDescent="0.25">
      <c r="I2983" s="80"/>
      <c r="AB2983" s="3" t="str">
        <f ca="1"/>
        <v>T = 1.250000, k: 140, K: 0.018457, dCdT: 0.001093, d2CdK2: 52.765534, dProbdK: 51.132778, lVol: 0.007163, E[z|S]: 0.898360</v>
      </c>
    </row>
    <row r="2984" spans="9:28" x14ac:dyDescent="0.25">
      <c r="I2984" s="80"/>
      <c r="AB2984" s="3" t="str">
        <f ca="1"/>
        <v>T = 1.250000, k: 141, K: 0.018547, dCdT: 0.001088, d2CdK2: 52.227189, dProbdK: 50.627271, lVol: 0.007170, E[z|S]: 0.900321</v>
      </c>
    </row>
    <row r="2985" spans="9:28" x14ac:dyDescent="0.25">
      <c r="I2985" s="80"/>
      <c r="AB2985" s="3" t="str">
        <f ca="1"/>
        <v>T = 1.250000, k: 142, K: 0.018644, dCdT: 0.001083, d2CdK2: 51.626679, dProbdK: 50.513022, lVol: 0.007179, E[z|S]: 0.902469</v>
      </c>
    </row>
    <row r="2986" spans="9:28" x14ac:dyDescent="0.25">
      <c r="I2986" s="80"/>
      <c r="AB2986" s="3" t="str">
        <f ca="1"/>
        <v>T = 1.250000, k: 143, K: 0.018740, dCdT: 0.001079, d2CdK2: 51.042980, dProbdK: 50.855133, lVol: 0.007187, E[z|S]: 0.904681</v>
      </c>
    </row>
    <row r="2987" spans="9:28" x14ac:dyDescent="0.25">
      <c r="I2987" s="80"/>
      <c r="AB2987" s="3" t="str">
        <f ca="1"/>
        <v>T = 1.250000, k: 144, K: 0.018834, dCdT: 0.001074, d2CdK2: 50.507637, dProbdK: 52.003852, lVol: 0.007192, E[z|S]: 0.906859</v>
      </c>
    </row>
    <row r="2988" spans="9:28" x14ac:dyDescent="0.25">
      <c r="I2988" s="80"/>
      <c r="AB2988" s="3" t="str">
        <f ca="1"/>
        <v>T = 1.250000, k: 145, K: 0.018925, dCdT: 0.001070, d2CdK2: 49.933402, dProbdK: 51.857205, lVol: 0.007200, E[z|S]: 0.909003</v>
      </c>
    </row>
    <row r="2989" spans="9:28" x14ac:dyDescent="0.25">
      <c r="I2989" s="80"/>
      <c r="AB2989" s="3" t="str">
        <f ca="1"/>
        <v>T = 1.250000, k: 146, K: 0.019021, dCdT: 0.001064, d2CdK2: 49.244406, dProbdK: 51.035302, lVol: 0.007213, E[z|S]: 0.911479</v>
      </c>
    </row>
    <row r="2990" spans="9:28" x14ac:dyDescent="0.25">
      <c r="I2990" s="80"/>
      <c r="AB2990" s="3" t="str">
        <f ca="1"/>
        <v>T = 1.250000, k: 147, K: 0.019113, dCdT: 0.001058, d2CdK2: 48.457191, dProbdK: 49.184697, lVol: 0.007232, E[z|S]: 0.913971</v>
      </c>
    </row>
    <row r="2991" spans="9:28" x14ac:dyDescent="0.25">
      <c r="I2991" s="80"/>
      <c r="AB2991" s="3" t="str">
        <f ca="1"/>
        <v>T = 1.250000, k: 148, K: 0.019218, dCdT: 0.001052, d2CdK2: 47.581994, dProbdK: 47.193207, lVol: 0.007252, E[z|S]: 0.916854</v>
      </c>
    </row>
    <row r="2992" spans="9:28" x14ac:dyDescent="0.25">
      <c r="I2992" s="80"/>
      <c r="AB2992" s="3" t="str">
        <f ca="1"/>
        <v>T = 1.250000, k: 149, K: 0.019320, dCdT: 0.001045, d2CdK2: 46.790576, dProbdK: 46.831690, lVol: 0.007268, E[z|S]: 0.919706</v>
      </c>
    </row>
    <row r="2993" spans="9:28" x14ac:dyDescent="0.25">
      <c r="I2993" s="80"/>
      <c r="AB2993" s="3" t="str">
        <f ca="1"/>
        <v>T = 1.250000, k: 150, K: 0.019425, dCdT: 0.001039, d2CdK2: 45.986626, dProbdK: 44.884735, lVol: 0.007284, E[z|S]: 0.922666</v>
      </c>
    </row>
    <row r="2994" spans="9:28" x14ac:dyDescent="0.25">
      <c r="I2994" s="80"/>
      <c r="AB2994" s="3" t="str">
        <f ca="1"/>
        <v>T = 1.250000, k: 151, K: 0.019536, dCdT: 0.001032, d2CdK2: 45.184331, dProbdK: 45.558354, lVol: 0.007298, E[z|S]: 0.926024</v>
      </c>
    </row>
    <row r="2995" spans="9:28" x14ac:dyDescent="0.25">
      <c r="I2995" s="80"/>
      <c r="AB2995" s="3" t="str">
        <f ca="1"/>
        <v>T = 1.250000, k: 152, K: 0.019640, dCdT: 0.001025, d2CdK2: 44.408207, dProbdK: 46.624224, lVol: 0.007313, E[z|S]: 0.929239</v>
      </c>
    </row>
    <row r="2996" spans="9:28" x14ac:dyDescent="0.25">
      <c r="I2996" s="80"/>
      <c r="AB2996" s="3" t="str">
        <f ca="1"/>
        <v>T = 1.250000, k: 153, K: 0.019743, dCdT: 0.001019, d2CdK2: 43.608985, dProbdK: 46.721762, lVol: 0.007329, E[z|S]: 0.932614</v>
      </c>
    </row>
    <row r="2997" spans="9:28" x14ac:dyDescent="0.25">
      <c r="I2997" s="80"/>
      <c r="AB2997" s="3" t="str">
        <f ca="1"/>
        <v>T = 1.250000, k: 154, K: 0.019851, dCdT: 0.001011, d2CdK2: 42.697770, dProbdK: 38.608182, lVol: 0.007352, E[z|S]: 0.936237</v>
      </c>
    </row>
    <row r="2998" spans="9:28" x14ac:dyDescent="0.25">
      <c r="I2998" s="80"/>
      <c r="AB2998" s="3" t="str">
        <f ca="1"/>
        <v>T = 1.250000, k: 155, K: 0.019979, dCdT: 0.001003, d2CdK2: 41.773164, dProbdK: 37.220997, lVol: 0.007368, E[z|S]: 0.940586</v>
      </c>
    </row>
    <row r="2999" spans="9:28" x14ac:dyDescent="0.25">
      <c r="I2999" s="80"/>
      <c r="AB2999" s="3" t="str">
        <f ca="1"/>
        <v>T = 1.250000, k: 156, K: 0.020110, dCdT: 0.000996, d2CdK2: 41.101495, dProbdK: 40.388801, lVol: 0.007366, E[z|S]: 0.944973</v>
      </c>
    </row>
    <row r="3000" spans="9:28" x14ac:dyDescent="0.25">
      <c r="I3000" s="80"/>
      <c r="AB3000" s="3" t="str">
        <f ca="1"/>
        <v>T = 1.250000, k: 157, K: 0.020215, dCdT: 0.000990, d2CdK2: 40.606763, dProbdK: 44.916609, lVol: 0.007361, E[z|S]: 0.948558</v>
      </c>
    </row>
    <row r="3001" spans="9:28" x14ac:dyDescent="0.25">
      <c r="I3001" s="80"/>
      <c r="AB3001" s="3" t="str">
        <f ca="1"/>
        <v>T = 1.250000, k: 158, K: 0.020323, dCdT: 0.000983, d2CdK2: 40.037995, dProbdK: 42.517586, lVol: 0.007362, E[z|S]: 0.952040</v>
      </c>
    </row>
    <row r="3002" spans="9:28" x14ac:dyDescent="0.25">
      <c r="I3002" s="80"/>
      <c r="AB3002" s="3" t="str">
        <f ca="1"/>
        <v>T = 1.250000, k: 159, K: 0.020454, dCdT: 0.000975, d2CdK2: 39.362270, dProbdK: 38.815196, lVol: 0.007360, E[z|S]: 0.956469</v>
      </c>
    </row>
    <row r="3003" spans="9:28" x14ac:dyDescent="0.25">
      <c r="I3003" s="80"/>
      <c r="AB3003" s="3" t="str">
        <f ca="1"/>
        <v>T = 1.250000, k: 160, K: 0.020578, dCdT: 0.000968, d2CdK2: 38.783551, dProbdK: 38.766804, lVol: 0.007354, E[z|S]: 0.960726</v>
      </c>
    </row>
    <row r="3004" spans="9:28" x14ac:dyDescent="0.25">
      <c r="I3004" s="80"/>
      <c r="AB3004" s="3" t="str">
        <f ca="1"/>
        <v>T = 1.250000, k: 161, K: 0.020701, dCdT: 0.000960, d2CdK2: 38.215037, dProbdK: 38.542478, lVol: 0.007347, E[z|S]: 0.964949</v>
      </c>
    </row>
    <row r="3005" spans="9:28" x14ac:dyDescent="0.25">
      <c r="I3005" s="80"/>
      <c r="AB3005" s="3" t="str">
        <f ca="1"/>
        <v>T = 1.250000, k: 162, K: 0.020831, dCdT: 0.000953, d2CdK2: 37.637891, dProbdK: 37.516765, lVol: 0.007340, E[z|S]: 0.969389</v>
      </c>
    </row>
    <row r="3006" spans="9:28" x14ac:dyDescent="0.25">
      <c r="I3006" s="80"/>
      <c r="AB3006" s="3" t="str">
        <f ca="1"/>
        <v>T = 1.250000, k: 163, K: 0.020954, dCdT: 0.000945, d2CdK2: 37.051940, dProbdK: 37.268452, lVol: 0.007336, E[z|S]: 0.973721</v>
      </c>
    </row>
    <row r="3007" spans="9:28" x14ac:dyDescent="0.25">
      <c r="I3007" s="80"/>
      <c r="AB3007" s="3" t="str">
        <f ca="1"/>
        <v>T = 1.250000, k: 164, K: 0.021090, dCdT: 0.000937, d2CdK2: 36.330466, dProbdK: 36.852544, lVol: 0.007339, E[z|S]: 0.978546</v>
      </c>
    </row>
    <row r="3008" spans="9:28" x14ac:dyDescent="0.25">
      <c r="I3008" s="80"/>
      <c r="AB3008" s="3" t="str">
        <f ca="1"/>
        <v>T = 1.250000, k: 165, K: 0.021217, dCdT: 0.000929, d2CdK2: 35.590114, dProbdK: 36.416324, lVol: 0.007351, E[z|S]: 0.982843</v>
      </c>
    </row>
    <row r="3009" spans="9:28" x14ac:dyDescent="0.25">
      <c r="I3009" s="80"/>
      <c r="AB3009" s="3" t="str">
        <f ca="1"/>
        <v>T = 1.250000, k: 166, K: 0.021349, dCdT: 0.000920, d2CdK2: 34.834007, dProbdK: 36.200431, lVol: 0.007360, E[z|S]: 0.987611</v>
      </c>
    </row>
    <row r="3010" spans="9:28" x14ac:dyDescent="0.25">
      <c r="I3010" s="80"/>
      <c r="AB3010" s="3" t="str">
        <f ca="1"/>
        <v>T = 1.250000, k: 167, K: 0.021478, dCdT: 0.000911, d2CdK2: 34.044966, dProbdK: 32.874014, lVol: 0.007374, E[z|S]: 0.992210</v>
      </c>
    </row>
    <row r="3011" spans="9:28" x14ac:dyDescent="0.25">
      <c r="I3011" s="80"/>
      <c r="AB3011" s="3" t="str">
        <f ca="1"/>
        <v>T = 1.250000, k: 168, K: 0.021628, dCdT: 0.000900, d2CdK2: 33.173235, dProbdK: 31.633185, lVol: 0.007386, E[z|S]: 0.997499</v>
      </c>
    </row>
    <row r="3012" spans="9:28" x14ac:dyDescent="0.25">
      <c r="I3012" s="80"/>
      <c r="AB3012" s="3" t="str">
        <f ca="1"/>
        <v>T = 1.250000, k: 169, K: 0.021778, dCdT: 0.000890, d2CdK2: 32.420767, dProbdK: 31.488371, lVol: 0.007389, E[z|S]: 1.002852</v>
      </c>
    </row>
    <row r="3013" spans="9:28" x14ac:dyDescent="0.25">
      <c r="I3013" s="80"/>
      <c r="AB3013" s="3" t="str">
        <f ca="1"/>
        <v>T = 1.250000, k: 170, K: 0.021934, dCdT: 0.000880, d2CdK2: 31.687020, dProbdK: 30.911493, lVol: 0.007387, E[z|S]: 1.008747</v>
      </c>
    </row>
    <row r="3014" spans="9:28" x14ac:dyDescent="0.25">
      <c r="I3014" s="80"/>
      <c r="AB3014" s="3" t="str">
        <f ca="1"/>
        <v>T = 1.250000, k: 171, K: 0.022078, dCdT: 0.000870, d2CdK2: 30.972031, dProbdK: 31.337551, lVol: 0.007389, E[z|S]: 1.014191</v>
      </c>
    </row>
    <row r="3015" spans="9:28" x14ac:dyDescent="0.25">
      <c r="I3015" s="80"/>
      <c r="AB3015" s="3" t="str">
        <f ca="1"/>
        <v>T = 1.250000, k: 172, K: 0.022250, dCdT: 0.000858, d2CdK2: 30.269736, dProbdK: 32.012818, lVol: 0.007375, E[z|S]: 1.020903</v>
      </c>
    </row>
    <row r="3016" spans="9:28" x14ac:dyDescent="0.25">
      <c r="I3016" s="80"/>
      <c r="AB3016" s="3" t="str">
        <f ca="1"/>
        <v>T = 1.250000, k: 173, K: 0.022392, dCdT: 0.000848, d2CdK2: 29.723830, dProbdK: 32.382883, lVol: 0.007358, E[z|S]: 1.026709</v>
      </c>
    </row>
    <row r="3017" spans="9:28" x14ac:dyDescent="0.25">
      <c r="I3017" s="80"/>
      <c r="AB3017" s="3" t="str">
        <f ca="1"/>
        <v>T = 1.250000, k: 174, K: 0.022541, dCdT: 0.000837, d2CdK2: 29.041748, dProbdK: 29.875417, lVol: 0.007351, E[z|S]: 1.032625</v>
      </c>
    </row>
    <row r="3018" spans="9:28" x14ac:dyDescent="0.25">
      <c r="I3018" s="80"/>
      <c r="AB3018" s="3" t="str">
        <f ca="1"/>
        <v>T = 1.250000, k: 175, K: 0.022708, dCdT: 0.000823, d2CdK2: 28.154986, dProbdK: 26.762952, lVol: 0.007358, E[z|S]: 1.039329</v>
      </c>
    </row>
    <row r="3019" spans="9:28" x14ac:dyDescent="0.25">
      <c r="I3019" s="80"/>
      <c r="AB3019" s="3" t="str">
        <f ca="1"/>
        <v>T = 1.250000, k: 176, K: 0.022885, dCdT: 0.000809, d2CdK2: 27.183853, dProbdK: 26.774990, lVol: 0.007369, E[z|S]: 1.047076</v>
      </c>
    </row>
    <row r="3020" spans="9:28" x14ac:dyDescent="0.25">
      <c r="I3020" s="80"/>
      <c r="AB3020" s="3" t="str">
        <f ca="1"/>
        <v>T = 1.250000, k: 177, K: 0.023061, dCdT: 0.000795, d2CdK2: 26.259188, dProbdK: 26.741723, lVol: 0.007372, E[z|S]: 1.055391</v>
      </c>
    </row>
    <row r="3021" spans="9:28" x14ac:dyDescent="0.25">
      <c r="I3021" s="80"/>
      <c r="AB3021" s="3" t="str">
        <f ca="1"/>
        <v>T = 1.250000, k: 178, K: 0.023244, dCdT: 0.000780, d2CdK2: 25.243070, dProbdK: 25.423152, lVol: 0.007384, E[z|S]: 1.064314</v>
      </c>
    </row>
    <row r="3022" spans="9:28" x14ac:dyDescent="0.25">
      <c r="I3022" s="80"/>
      <c r="AB3022" s="3" t="str">
        <f ca="1"/>
        <v>T = 1.250000, k: 179, K: 0.023434, dCdT: 0.000763, d2CdK2: 24.209123, dProbdK: 23.892634, lVol: 0.007394, E[z|S]: 1.074024</v>
      </c>
    </row>
    <row r="3023" spans="9:28" x14ac:dyDescent="0.25">
      <c r="I3023" s="80"/>
      <c r="AB3023" s="3" t="str">
        <f ca="1"/>
        <v>T = 1.250000, k: 180, K: 0.023644, dCdT: 0.000745, d2CdK2: 23.173050, dProbdK: 23.250565, lVol: 0.007393, E[z|S]: 1.084722</v>
      </c>
    </row>
    <row r="3024" spans="9:28" x14ac:dyDescent="0.25">
      <c r="I3024" s="80"/>
      <c r="AB3024" s="3" t="str">
        <f ca="1"/>
        <v>T = 1.250000, k: 181, K: 0.023836, dCdT: 0.000729, d2CdK2: 22.366517, dProbdK: 21.365766, lVol: 0.007372, E[z|S]: 1.095083</v>
      </c>
    </row>
    <row r="3025" spans="9:28" x14ac:dyDescent="0.25">
      <c r="I3025" s="80"/>
      <c r="AB3025" s="3" t="str">
        <f ca="1"/>
        <v>T = 1.250000, k: 182, K: 0.024056, dCdT: 0.000709, d2CdK2: 21.423594, dProbdK: 21.255926, lVol: 0.007350, E[z|S]: 1.107274</v>
      </c>
    </row>
    <row r="3026" spans="9:28" x14ac:dyDescent="0.25">
      <c r="I3026" s="80"/>
      <c r="AB3026" s="3" t="str">
        <f ca="1"/>
        <v>T = 1.250000, k: 183, K: 0.024277, dCdT: 0.000690, d2CdK2: 20.506445, dProbdK: 21.107327, lVol: 0.007322, E[z|S]: 1.120351</v>
      </c>
    </row>
    <row r="3027" spans="9:28" x14ac:dyDescent="0.25">
      <c r="I3027" s="80"/>
      <c r="AB3027" s="3" t="str">
        <f ca="1"/>
        <v>T = 1.250000, k: 184, K: 0.024522, dCdT: 0.000668, d2CdK2: 19.588030, dProbdK: 19.552895, lVol: 0.007282, E[z|S]: 1.134342</v>
      </c>
    </row>
    <row r="3028" spans="9:28" x14ac:dyDescent="0.25">
      <c r="I3028" s="80"/>
      <c r="AB3028" s="3" t="str">
        <f ca="1"/>
        <v>T = 1.250000, k: 185, K: 0.024757, dCdT: 0.000648, d2CdK2: 18.614408, dProbdK: 19.193284, lVol: 0.007266, E[z|S]: 1.147930</v>
      </c>
    </row>
    <row r="3029" spans="9:28" x14ac:dyDescent="0.25">
      <c r="I3029" s="80"/>
      <c r="AB3029" s="3" t="str">
        <f ca="1"/>
        <v>T = 1.250000, k: 186, K: 0.025012, dCdT: 0.000624, d2CdK2: 17.392930, dProbdK: 17.777738, lVol: 0.007289, E[z|S]: 1.162199</v>
      </c>
    </row>
    <row r="3030" spans="9:28" x14ac:dyDescent="0.25">
      <c r="I3030" s="80"/>
      <c r="AB3030" s="3" t="str">
        <f ca="1"/>
        <v>T = 1.250000, k: 187, K: 0.025283, dCdT: 0.000599, d2CdK2: 16.073120, dProbdK: 15.772915, lVol: 0.007337, E[z|S]: 1.176731</v>
      </c>
    </row>
    <row r="3031" spans="9:28" x14ac:dyDescent="0.25">
      <c r="I3031" s="80"/>
      <c r="AB3031" s="3" t="str">
        <f ca="1"/>
        <v>T = 1.250000, k: 188, K: 0.025598, dCdT: 0.000570, d2CdK2: 14.584346, dProbdK: 14.223018, lVol: 0.007412, E[z|S]: 1.193368</v>
      </c>
    </row>
    <row r="3032" spans="9:28" x14ac:dyDescent="0.25">
      <c r="I3032" s="80"/>
      <c r="AB3032" s="3" t="str">
        <f ca="1"/>
        <v>T = 1.250000, k: 189, K: 0.025931, dCdT: 0.000542, d2CdK2: 13.437687, dProbdK: 12.836897, lVol: 0.007429, E[z|S]: 1.209314</v>
      </c>
    </row>
    <row r="3033" spans="9:28" x14ac:dyDescent="0.25">
      <c r="I3033" s="80"/>
      <c r="AB3033" s="3" t="str">
        <f ca="1"/>
        <v>T = 1.250000, k: 190, K: 0.026305, dCdT: 0.000513, d2CdK2: 12.640486, dProbdK: 12.089386, lVol: 0.007346, E[z|S]: 1.225929</v>
      </c>
    </row>
    <row r="3034" spans="9:28" x14ac:dyDescent="0.25">
      <c r="I3034" s="80"/>
      <c r="AB3034" s="3" t="str">
        <f ca="1"/>
        <v>T = 1.250000, k: 191, K: 0.026687, dCdT: 0.000483, d2CdK2: 12.015058, dProbdK: 12.088117, lVol: 0.007216, E[z|S]: 1.243156</v>
      </c>
    </row>
    <row r="3035" spans="9:28" x14ac:dyDescent="0.25">
      <c r="I3035" s="80"/>
      <c r="AB3035" s="3" t="str">
        <f ca="1"/>
        <v>T = 1.250000, k: 192, K: 0.027065, dCdT: 0.000455, d2CdK2: 11.236763, dProbdK: 12.093141, lVol: 0.007151, E[z|S]: 1.258229</v>
      </c>
    </row>
    <row r="3036" spans="9:28" x14ac:dyDescent="0.25">
      <c r="I3036" s="80"/>
      <c r="AB3036" s="3" t="str">
        <f ca="1"/>
        <v>T = 1.250000, k: 193, K: 0.027489, dCdT: 0.000422, d2CdK2: 9.995584, dProbdK: 10.120142, lVol: 0.007218, E[z|S]: 1.273582</v>
      </c>
    </row>
    <row r="3037" spans="9:28" x14ac:dyDescent="0.25">
      <c r="I3037" s="80"/>
      <c r="AB3037" s="3" t="str">
        <f ca="1"/>
        <v>T = 1.250000, k: 194, K: 0.027988, dCdT: 0.000385, d2CdK2: 8.347965, dProbdK: 7.837401, lVol: 0.007431, E[z|S]: 1.292395</v>
      </c>
    </row>
    <row r="3038" spans="9:28" x14ac:dyDescent="0.25">
      <c r="I3038" s="80"/>
      <c r="AB3038" s="3" t="str">
        <f ca="1"/>
        <v>T = 1.250000, k: 195, K: 0.028610, dCdT: 0.000342, d2CdK2: 6.901681, dProbdK: 6.990464, lVol: 0.007557, E[z|S]: 1.317572</v>
      </c>
    </row>
    <row r="3039" spans="9:28" x14ac:dyDescent="0.25">
      <c r="I3039" s="80"/>
      <c r="AB3039" s="3" t="str">
        <f ca="1"/>
        <v>T = 1.250000, k: 196, K: 0.029286, dCdT: 0.000303, d2CdK2: 6.213957, dProbdK: 6.217361, lVol: 0.007327, E[z|S]: 1.346878</v>
      </c>
    </row>
    <row r="3040" spans="9:28" x14ac:dyDescent="0.25">
      <c r="I3040" s="80"/>
      <c r="AB3040" s="3" t="str">
        <f ca="1"/>
        <v>T = 1.250000, k: 197, K: 0.030148, dCdT: 0.000256, d2CdK2: 4.627437, dProbdK: 4.548225, lVol: 0.007584, E[z|S]: 1.386243</v>
      </c>
    </row>
    <row r="3041" spans="9:28" x14ac:dyDescent="0.25">
      <c r="I3041" s="80"/>
      <c r="AB3041" s="3" t="str">
        <f ca="1"/>
        <v>T = 1.250000, k: 198, K: 0.031255, dCdT: 0.000208, d2CdK2: 3.736806, dProbdK: 3.541443, lVol: 0.007302, E[z|S]: 1.445234</v>
      </c>
    </row>
    <row r="3042" spans="9:28" x14ac:dyDescent="0.25">
      <c r="I3042" s="80"/>
      <c r="AB3042" s="3" t="str">
        <f ca="1"/>
        <v>T = 1.250000, k: 199, K: 0.032718, dCdT: 0.000158, d2CdK2: 2.473975, dProbdK: 2.954309, lVol: 0.007382, E[z|S]: 1.529542</v>
      </c>
    </row>
    <row r="3043" spans="9:28" x14ac:dyDescent="0.25">
      <c r="I3043" s="80"/>
      <c r="AB3043" s="3" t="str">
        <f ca="1"/>
        <v>T = 1.250000, k: 200, K: 0.035001, dCdT: 0.000100, d2CdK2: 1.360571, dProbdK: 2.250319, lVol: 0.007269, E[z|S]: 1.670619</v>
      </c>
    </row>
    <row r="3044" spans="9:28" x14ac:dyDescent="0.25">
      <c r="I3044" s="80"/>
      <c r="AB3044" s="3" t="str">
        <f ca="1"/>
        <v>T = 1.333333, fixingDate = 42418, swapRate = 0.015401, annuity = 9.377988</v>
      </c>
    </row>
    <row r="3045" spans="9:28" x14ac:dyDescent="0.25">
      <c r="I3045" s="80"/>
      <c r="AB3045" s="3" t="str">
        <f ca="1"/>
        <v>T = 1.333333, k: 0, K: -0.002165, dCdT: 0.000078, d2CdK2: 2.041763, dProbdK: 3.194234, lVol: 0.004948, E[z|S]: 1.771372</v>
      </c>
    </row>
    <row r="3046" spans="9:28" x14ac:dyDescent="0.25">
      <c r="I3046" s="80"/>
      <c r="AB3046" s="3" t="str">
        <f ca="1"/>
        <v>T = 1.333333, k: 1, K: -0.000179, dCdT: 0.000135, d2CdK2: 4.099159, dProbdK: 4.845628, lVol: 0.005148, E[z|S]: 1.574494</v>
      </c>
    </row>
    <row r="3047" spans="9:28" x14ac:dyDescent="0.25">
      <c r="I3047" s="80"/>
      <c r="AB3047" s="3" t="str">
        <f ca="1"/>
        <v>T = 1.333333, k: 2, K: 0.000931, dCdT: 0.000177, d2CdK2: 5.430260, dProbdK: 5.481283, lVol: 0.005450, E[z|S]: 1.482799</v>
      </c>
    </row>
    <row r="3048" spans="9:28" x14ac:dyDescent="0.25">
      <c r="I3048" s="80"/>
      <c r="AB3048" s="3" t="str">
        <f ca="1"/>
        <v>T = 1.333333, k: 3, K: 0.001840, dCdT: 0.000221, d2CdK2: 6.948399, dProbdK: 6.594556, lVol: 0.005635, E[z|S]: 1.415553</v>
      </c>
    </row>
    <row r="3049" spans="9:28" x14ac:dyDescent="0.25">
      <c r="I3049" s="80"/>
      <c r="AB3049" s="3" t="str">
        <f ca="1"/>
        <v>T = 1.333333, k: 4, K: 0.002530, dCdT: 0.000262, d2CdK2: 9.009510, dProbdK: 8.933722, lVol: 0.005559, E[z|S]: 1.371452</v>
      </c>
    </row>
    <row r="3050" spans="9:28" x14ac:dyDescent="0.25">
      <c r="I3050" s="80"/>
      <c r="AB3050" s="3" t="str">
        <f ca="1"/>
        <v>T = 1.333333, k: 5, K: 0.003074, dCdT: 0.000296, d2CdK2: 10.715033, dProbdK: 11.069856, lVol: 0.005570, E[z|S]: 1.334540</v>
      </c>
    </row>
    <row r="3051" spans="9:28" x14ac:dyDescent="0.25">
      <c r="I3051" s="80"/>
      <c r="AB3051" s="3" t="str">
        <f ca="1"/>
        <v>T = 1.333333, k: 6, K: 0.003542, dCdT: 0.000326, d2CdK2: 11.925403, dProbdK: 11.900067, lVol: 0.005669, E[z|S]: 1.304425</v>
      </c>
    </row>
    <row r="3052" spans="9:28" x14ac:dyDescent="0.25">
      <c r="I3052" s="80"/>
      <c r="AB3052" s="3" t="str">
        <f ca="1"/>
        <v>T = 1.333333, k: 7, K: 0.003979, dCdT: 0.000355, d2CdK2: 12.864660, dProbdK: 13.247730, lVol: 0.005812, E[z|S]: 1.277847</v>
      </c>
    </row>
    <row r="3053" spans="9:28" x14ac:dyDescent="0.25">
      <c r="I3053" s="80"/>
      <c r="AB3053" s="3" t="str">
        <f ca="1"/>
        <v>T = 1.333333, k: 8, K: 0.004376, dCdT: 0.000382, d2CdK2: 13.852445, dProbdK: 13.379510, lVol: 0.005930, E[z|S]: 1.252052</v>
      </c>
    </row>
    <row r="3054" spans="9:28" x14ac:dyDescent="0.25">
      <c r="I3054" s="80"/>
      <c r="AB3054" s="3" t="str">
        <f ca="1"/>
        <v>T = 1.333333, k: 9, K: 0.004777, dCdT: 0.000412, d2CdK2: 15.302895, dProbdK: 13.508002, lVol: 0.005984, E[z|S]: 1.226502</v>
      </c>
    </row>
    <row r="3055" spans="9:28" x14ac:dyDescent="0.25">
      <c r="I3055" s="80"/>
      <c r="AB3055" s="3" t="str">
        <f ca="1"/>
        <v>T = 1.333333, k: 10, K: 0.005094, dCdT: 0.000439, d2CdK2: 16.758551, dProbdK: 18.269987, lVol: 0.005998, E[z|S]: 1.206512</v>
      </c>
    </row>
    <row r="3056" spans="9:28" x14ac:dyDescent="0.25">
      <c r="I3056" s="80"/>
      <c r="AB3056" s="3" t="str">
        <f ca="1"/>
        <v>T = 1.333333, k: 11, K: 0.005383, dCdT: 0.000463, d2CdK2: 17.979056, dProbdK: 18.465020, lVol: 0.006040, E[z|S]: 1.187621</v>
      </c>
    </row>
    <row r="3057" spans="9:28" x14ac:dyDescent="0.25">
      <c r="I3057" s="80"/>
      <c r="AB3057" s="3" t="str">
        <f ca="1"/>
        <v>T = 1.333333, k: 12, K: 0.005668, dCdT: 0.000487, d2CdK2: 19.278358, dProbdK: 18.589035, lVol: 0.006077, E[z|S]: 1.169785</v>
      </c>
    </row>
    <row r="3058" spans="9:28" x14ac:dyDescent="0.25">
      <c r="I3058" s="80"/>
      <c r="AB3058" s="3" t="str">
        <f ca="1"/>
        <v>T = 1.333333, k: 13, K: 0.005944, dCdT: 0.000511, d2CdK2: 20.494124, dProbdK: 19.276171, lVol: 0.006122, E[z|S]: 1.154116</v>
      </c>
    </row>
    <row r="3059" spans="9:28" x14ac:dyDescent="0.25">
      <c r="I3059" s="80"/>
      <c r="AB3059" s="3" t="str">
        <f ca="1"/>
        <v>T = 1.333333, k: 14, K: 0.006204, dCdT: 0.000535, d2CdK2: 21.787282, dProbdK: 21.728652, lVol: 0.006150, E[z|S]: 1.139882</v>
      </c>
    </row>
    <row r="3060" spans="9:28" x14ac:dyDescent="0.25">
      <c r="I3060" s="80"/>
      <c r="AB3060" s="3" t="str">
        <f ca="1"/>
        <v>T = 1.333333, k: 15, K: 0.006417, dCdT: 0.000555, d2CdK2: 22.985067, dProbdK: 23.164588, lVol: 0.006161, E[z|S]: 1.128153</v>
      </c>
    </row>
    <row r="3061" spans="9:28" x14ac:dyDescent="0.25">
      <c r="I3061" s="80"/>
      <c r="AB3061" s="3" t="str">
        <f ca="1"/>
        <v>T = 1.333333, k: 16, K: 0.006651, dCdT: 0.000577, d2CdK2: 24.216756, dProbdK: 24.012417, lVol: 0.006188, E[z|S]: 1.115428</v>
      </c>
    </row>
    <row r="3062" spans="9:28" x14ac:dyDescent="0.25">
      <c r="I3062" s="80"/>
      <c r="AB3062" s="3" t="str">
        <f ca="1"/>
        <v>T = 1.333333, k: 17, K: 0.006864, dCdT: 0.000596, d2CdK2: 25.448964, dProbdK: 25.066261, lVol: 0.006200, E[z|S]: 1.104236</v>
      </c>
    </row>
    <row r="3063" spans="9:28" x14ac:dyDescent="0.25">
      <c r="I3063" s="80"/>
      <c r="AB3063" s="3" t="str">
        <f ca="1"/>
        <v>T = 1.333333, k: 18, K: 0.007069, dCdT: 0.000616, d2CdK2: 26.772349, dProbdK: 27.496773, lVol: 0.006204, E[z|S]: 1.093520</v>
      </c>
    </row>
    <row r="3064" spans="9:28" x14ac:dyDescent="0.25">
      <c r="I3064" s="80"/>
      <c r="AB3064" s="3" t="str">
        <f ca="1"/>
        <v>T = 1.333333, k: 19, K: 0.007254, dCdT: 0.000633, d2CdK2: 27.813251, dProbdK: 28.528583, lVol: 0.006226, E[z|S]: 1.083883</v>
      </c>
    </row>
    <row r="3065" spans="9:28" x14ac:dyDescent="0.25">
      <c r="I3065" s="80"/>
      <c r="AB3065" s="3" t="str">
        <f ca="1"/>
        <v>T = 1.333333, k: 20, K: 0.007436, dCdT: 0.000650, d2CdK2: 28.796678, dProbdK: 28.555166, lVol: 0.006248, E[z|S]: 1.075255</v>
      </c>
    </row>
    <row r="3066" spans="9:28" x14ac:dyDescent="0.25">
      <c r="I3066" s="80"/>
      <c r="AB3066" s="3" t="str">
        <f ca="1"/>
        <v>T = 1.333333, k: 21, K: 0.007623, dCdT: 0.000667, d2CdK2: 29.906588, dProbdK: 32.086365, lVol: 0.006262, E[z|S]: 1.066506</v>
      </c>
    </row>
    <row r="3067" spans="9:28" x14ac:dyDescent="0.25">
      <c r="I3067" s="80"/>
      <c r="AB3067" s="3" t="str">
        <f ca="1"/>
        <v>T = 1.333333, k: 22, K: 0.007782, dCdT: 0.000681, d2CdK2: 30.745261, dProbdK: 32.875150, lVol: 0.006286, E[z|S]: 1.058899</v>
      </c>
    </row>
    <row r="3068" spans="9:28" x14ac:dyDescent="0.25">
      <c r="I3068" s="80"/>
      <c r="AB3068" s="3" t="str">
        <f ca="1"/>
        <v>T = 1.333333, k: 23, K: 0.007940, dCdT: 0.000694, d2CdK2: 31.410061, dProbdK: 32.575135, lVol: 0.006323, E[z|S]: 1.051285</v>
      </c>
    </row>
    <row r="3069" spans="9:28" x14ac:dyDescent="0.25">
      <c r="I3069" s="80"/>
      <c r="AB3069" s="3" t="str">
        <f ca="1"/>
        <v>T = 1.333333, k: 24, K: 0.008115, dCdT: 0.000708, d2CdK2: 32.175739, dProbdK: 30.161785, lVol: 0.006363, E[z|S]: 1.042782</v>
      </c>
    </row>
    <row r="3070" spans="9:28" x14ac:dyDescent="0.25">
      <c r="I3070" s="80"/>
      <c r="AB3070" s="3" t="str">
        <f ca="1"/>
        <v>T = 1.333333, k: 25, K: 0.008283, dCdT: 0.000723, d2CdK2: 33.127136, dProbdK: 32.578737, lVol: 0.006384, E[z|S]: 1.034566</v>
      </c>
    </row>
    <row r="3071" spans="9:28" x14ac:dyDescent="0.25">
      <c r="I3071" s="80"/>
      <c r="AB3071" s="3" t="str">
        <f ca="1"/>
        <v>T = 1.333333, k: 26, K: 0.008428, dCdT: 0.000735, d2CdK2: 34.035761, dProbdK: 34.268092, lVol: 0.006394, E[z|S]: 1.027682</v>
      </c>
    </row>
    <row r="3072" spans="9:28" x14ac:dyDescent="0.25">
      <c r="I3072" s="80"/>
      <c r="AB3072" s="3" t="str">
        <f ca="1"/>
        <v>T = 1.333333, k: 27, K: 0.008580, dCdT: 0.000748, d2CdK2: 34.940029, dProbdK: 33.626778, lVol: 0.006408, E[z|S]: 1.020811</v>
      </c>
    </row>
    <row r="3073" spans="9:28" x14ac:dyDescent="0.25">
      <c r="I3073" s="80"/>
      <c r="AB3073" s="3" t="str">
        <f ca="1"/>
        <v>T = 1.333333, k: 28, K: 0.008736, dCdT: 0.000760, d2CdK2: 35.852241, dProbdK: 33.603348, lVol: 0.006427, E[z|S]: 1.013478</v>
      </c>
    </row>
    <row r="3074" spans="9:28" x14ac:dyDescent="0.25">
      <c r="I3074" s="80"/>
      <c r="AB3074" s="3" t="str">
        <f ca="1"/>
        <v>T = 1.333333, k: 29, K: 0.008883, dCdT: 0.000773, d2CdK2: 36.867846, dProbdK: 37.420196, lVol: 0.006433, E[z|S]: 1.006681</v>
      </c>
    </row>
    <row r="3075" spans="9:28" x14ac:dyDescent="0.25">
      <c r="I3075" s="80"/>
      <c r="AB3075" s="3" t="str">
        <f ca="1"/>
        <v>T = 1.333333, k: 30, K: 0.009016, dCdT: 0.000784, d2CdK2: 37.806158, dProbdK: 39.583221, lVol: 0.006437, E[z|S]: 1.000592</v>
      </c>
    </row>
    <row r="3076" spans="9:28" x14ac:dyDescent="0.25">
      <c r="I3076" s="80"/>
      <c r="AB3076" s="3" t="str">
        <f ca="1"/>
        <v>T = 1.333333, k: 31, K: 0.009145, dCdT: 0.000795, d2CdK2: 38.586479, dProbdK: 40.653954, lVol: 0.006451, E[z|S]: 0.994812</v>
      </c>
    </row>
    <row r="3077" spans="9:28" x14ac:dyDescent="0.25">
      <c r="I3077" s="80"/>
      <c r="AB3077" s="3" t="str">
        <f ca="1"/>
        <v>T = 1.333333, k: 32, K: 0.009269, dCdT: 0.000804, d2CdK2: 39.214454, dProbdK: 40.357262, lVol: 0.006472, E[z|S]: 0.989444</v>
      </c>
    </row>
    <row r="3078" spans="9:28" x14ac:dyDescent="0.25">
      <c r="I3078" s="80"/>
      <c r="AB3078" s="3" t="str">
        <f ca="1"/>
        <v>T = 1.333333, k: 33, K: 0.009398, dCdT: 0.000813, d2CdK2: 39.717260, dProbdK: 39.333487, lVol: 0.006503, E[z|S]: 0.983919</v>
      </c>
    </row>
    <row r="3079" spans="9:28" x14ac:dyDescent="0.25">
      <c r="I3079" s="80"/>
      <c r="AB3079" s="3" t="str">
        <f ca="1"/>
        <v>T = 1.333333, k: 34, K: 0.009530, dCdT: 0.000822, d2CdK2: 40.285975, dProbdK: 39.659430, lVol: 0.006532, E[z|S]: 0.978296</v>
      </c>
    </row>
    <row r="3080" spans="9:28" x14ac:dyDescent="0.25">
      <c r="I3080" s="80"/>
      <c r="AB3080" s="3" t="str">
        <f ca="1"/>
        <v>T = 1.333333, k: 35, K: 0.009659, dCdT: 0.000832, d2CdK2: 40.863258, dProbdK: 40.118735, lVol: 0.006559, E[z|S]: 0.972688</v>
      </c>
    </row>
    <row r="3081" spans="9:28" x14ac:dyDescent="0.25">
      <c r="I3081" s="80"/>
      <c r="AB3081" s="3" t="str">
        <f ca="1"/>
        <v>T = 1.333333, k: 36, K: 0.009786, dCdT: 0.000841, d2CdK2: 41.404838, dProbdK: 41.192273, lVol: 0.006588, E[z|S]: 0.967187</v>
      </c>
    </row>
    <row r="3082" spans="9:28" x14ac:dyDescent="0.25">
      <c r="I3082" s="80"/>
      <c r="AB3082" s="3" t="str">
        <f ca="1"/>
        <v>T = 1.333333, k: 37, K: 0.009903, dCdT: 0.000849, d2CdK2: 41.895817, dProbdK: 43.153626, lVol: 0.006615, E[z|S]: 0.962343</v>
      </c>
    </row>
    <row r="3083" spans="9:28" x14ac:dyDescent="0.25">
      <c r="I3083" s="80"/>
      <c r="AB3083" s="3" t="str">
        <f ca="1"/>
        <v>T = 1.333333, k: 38, K: 0.010024, dCdT: 0.000857, d2CdK2: 42.405855, dProbdK: 41.354862, lVol: 0.006641, E[z|S]: 0.957445</v>
      </c>
    </row>
    <row r="3084" spans="9:28" x14ac:dyDescent="0.25">
      <c r="I3084" s="80"/>
      <c r="AB3084" s="3" t="str">
        <f ca="1"/>
        <v>T = 1.333333, k: 39, K: 0.010159, dCdT: 0.000867, d2CdK2: 43.170690, dProbdK: 43.538383, lVol: 0.006657, E[z|S]: 0.952106</v>
      </c>
    </row>
    <row r="3085" spans="9:28" x14ac:dyDescent="0.25">
      <c r="I3085" s="80"/>
      <c r="AB3085" s="3" t="str">
        <f ca="1"/>
        <v>T = 1.333333, k: 40, K: 0.010273, dCdT: 0.000876, d2CdK2: 43.928478, dProbdK: 43.932665, lVol: 0.006663, E[z|S]: 0.947766</v>
      </c>
    </row>
    <row r="3086" spans="9:28" x14ac:dyDescent="0.25">
      <c r="I3086" s="80"/>
      <c r="AB3086" s="3" t="str">
        <f ca="1"/>
        <v>T = 1.333333, k: 41, K: 0.010390, dCdT: 0.000885, d2CdK2: 44.775181, dProbdK: 43.754516, lVol: 0.006663, E[z|S]: 0.943498</v>
      </c>
    </row>
    <row r="3087" spans="9:28" x14ac:dyDescent="0.25">
      <c r="I3087" s="80"/>
      <c r="AB3087" s="3" t="str">
        <f ca="1"/>
        <v>T = 1.333333, k: 42, K: 0.010508, dCdT: 0.000894, d2CdK2: 45.648140, dProbdK: 46.243577, lVol: 0.006664, E[z|S]: 0.939123</v>
      </c>
    </row>
    <row r="3088" spans="9:28" x14ac:dyDescent="0.25">
      <c r="I3088" s="80"/>
      <c r="AB3088" s="3" t="str">
        <f ca="1"/>
        <v>T = 1.333333, k: 43, K: 0.010615, dCdT: 0.000902, d2CdK2: 46.475708, dProbdK: 47.472209, lVol: 0.006664, E[z|S]: 0.935102</v>
      </c>
    </row>
    <row r="3089" spans="9:28" x14ac:dyDescent="0.25">
      <c r="I3089" s="80"/>
      <c r="AB3089" s="3" t="str">
        <f ca="1"/>
        <v>T = 1.333333, k: 44, K: 0.010723, dCdT: 0.000911, d2CdK2: 47.228739, dProbdK: 47.280356, lVol: 0.006668, E[z|S]: 0.931198</v>
      </c>
    </row>
    <row r="3090" spans="9:28" x14ac:dyDescent="0.25">
      <c r="I3090" s="80"/>
      <c r="AB3090" s="3" t="str">
        <f ca="1"/>
        <v>T = 1.333333, k: 45, K: 0.010837, dCdT: 0.000919, d2CdK2: 48.056305, dProbdK: 48.117924, lVol: 0.006670, E[z|S]: 0.927288</v>
      </c>
    </row>
    <row r="3091" spans="9:28" x14ac:dyDescent="0.25">
      <c r="I3091" s="80"/>
      <c r="AB3091" s="3" t="str">
        <f ca="1"/>
        <v>T = 1.333333, k: 46, K: 0.010935, dCdT: 0.000927, d2CdK2: 48.737834, dProbdK: 49.829221, lVol: 0.006674, E[z|S]: 0.923984</v>
      </c>
    </row>
    <row r="3092" spans="9:28" x14ac:dyDescent="0.25">
      <c r="I3092" s="80"/>
      <c r="AB3092" s="3" t="str">
        <f ca="1"/>
        <v>T = 1.333333, k: 47, K: 0.011039, dCdT: 0.000934, d2CdK2: 49.457862, dProbdK: 51.812236, lVol: 0.006677, E[z|S]: 0.920567</v>
      </c>
    </row>
    <row r="3093" spans="9:28" x14ac:dyDescent="0.25">
      <c r="I3093" s="80"/>
      <c r="AB3093" s="3" t="str">
        <f ca="1"/>
        <v>T = 1.333333, k: 48, K: 0.011137, dCdT: 0.000941, d2CdK2: 50.069823, dProbdK: 51.865553, lVol: 0.006682, E[z|S]: 0.917545</v>
      </c>
    </row>
    <row r="3094" spans="9:28" x14ac:dyDescent="0.25">
      <c r="I3094" s="80"/>
      <c r="AB3094" s="3" t="str">
        <f ca="1"/>
        <v>T = 1.333333, k: 49, K: 0.011235, dCdT: 0.000948, d2CdK2: 50.671597, dProbdK: 51.570534, lVol: 0.006687, E[z|S]: 0.914649</v>
      </c>
    </row>
    <row r="3095" spans="9:28" x14ac:dyDescent="0.25">
      <c r="I3095" s="80"/>
      <c r="AB3095" s="3" t="str">
        <f ca="1"/>
        <v>T = 1.333333, k: 50, K: 0.011335, dCdT: 0.000954, d2CdK2: 51.266450, dProbdK: 51.428026, lVol: 0.006691, E[z|S]: 0.911864</v>
      </c>
    </row>
    <row r="3096" spans="9:28" x14ac:dyDescent="0.25">
      <c r="I3096" s="80"/>
      <c r="AB3096" s="3" t="str">
        <f ca="1"/>
        <v>T = 1.333333, k: 51, K: 0.011433, dCdT: 0.000960, d2CdK2: 51.789581, dProbdK: 51.815174, lVol: 0.006698, E[z|S]: 0.909171</v>
      </c>
    </row>
    <row r="3097" spans="9:28" x14ac:dyDescent="0.25">
      <c r="I3097" s="80"/>
      <c r="AB3097" s="3" t="str">
        <f ca="1"/>
        <v>T = 1.333333, k: 52, K: 0.011530, dCdT: 0.000966, d2CdK2: 52.300140, dProbdK: 52.041443, lVol: 0.006706, E[z|S]: 0.906528</v>
      </c>
    </row>
    <row r="3098" spans="9:28" x14ac:dyDescent="0.25">
      <c r="I3098" s="80"/>
      <c r="AB3098" s="3" t="str">
        <f ca="1"/>
        <v>T = 1.333333, k: 53, K: 0.011630, dCdT: 0.000973, d2CdK2: 52.825412, dProbdK: 51.825984, lVol: 0.006715, E[z|S]: 0.903673</v>
      </c>
    </row>
    <row r="3099" spans="9:28" x14ac:dyDescent="0.25">
      <c r="I3099" s="80"/>
      <c r="AB3099" s="3" t="str">
        <f ca="1"/>
        <v>T = 1.333333, k: 54, K: 0.011725, dCdT: 0.000979, d2CdK2: 53.342881, dProbdK: 52.161221, lVol: 0.006722, E[z|S]: 0.901092</v>
      </c>
    </row>
    <row r="3100" spans="9:28" x14ac:dyDescent="0.25">
      <c r="I3100" s="80"/>
      <c r="AB3100" s="3" t="str">
        <f ca="1"/>
        <v>T = 1.333333, k: 55, K: 0.011825, dCdT: 0.000985, d2CdK2: 53.855450, dProbdK: 52.735413, lVol: 0.006731, E[z|S]: 0.898522</v>
      </c>
    </row>
    <row r="3101" spans="9:28" x14ac:dyDescent="0.25">
      <c r="I3101" s="80"/>
      <c r="AB3101" s="3" t="str">
        <f ca="1"/>
        <v>T = 1.333333, k: 56, K: 0.011919, dCdT: 0.000991, d2CdK2: 54.312708, dProbdK: 53.261846, lVol: 0.006741, E[z|S]: 0.896005</v>
      </c>
    </row>
    <row r="3102" spans="9:28" x14ac:dyDescent="0.25">
      <c r="I3102" s="80"/>
      <c r="AB3102" s="3" t="str">
        <f ca="1"/>
        <v>T = 1.333333, k: 57, K: 0.012016, dCdT: 0.000997, d2CdK2: 54.794650, dProbdK: 54.440388, lVol: 0.006751, E[z|S]: 0.893482</v>
      </c>
    </row>
    <row r="3103" spans="9:28" x14ac:dyDescent="0.25">
      <c r="I3103" s="80"/>
      <c r="AB3103" s="3" t="str">
        <f ca="1"/>
        <v>T = 1.333333, k: 58, K: 0.012103, dCdT: 0.001002, d2CdK2: 55.199403, dProbdK: 59.309290, lVol: 0.006762, E[z|S]: 0.891159</v>
      </c>
    </row>
    <row r="3104" spans="9:28" x14ac:dyDescent="0.25">
      <c r="I3104" s="80"/>
      <c r="AB3104" s="3" t="str">
        <f ca="1"/>
        <v>T = 1.333333, k: 59, K: 0.012188, dCdT: 0.001007, d2CdK2: 55.615745, dProbdK: 59.750922, lVol: 0.006769, E[z|S]: 0.889012</v>
      </c>
    </row>
    <row r="3105" spans="9:28" x14ac:dyDescent="0.25">
      <c r="I3105" s="80"/>
      <c r="AB3105" s="3" t="str">
        <f ca="1"/>
        <v>T = 1.333333, k: 60, K: 0.012272, dCdT: 0.001011, d2CdK2: 55.961977, dProbdK: 58.953859, lVol: 0.006778, E[z|S]: 0.886951</v>
      </c>
    </row>
    <row r="3106" spans="9:28" x14ac:dyDescent="0.25">
      <c r="I3106" s="80"/>
      <c r="AB3106" s="3" t="str">
        <f ca="1"/>
        <v>T = 1.333333, k: 61, K: 0.012365, dCdT: 0.001016, d2CdK2: 56.354756, dProbdK: 56.352295, lVol: 0.006787, E[z|S]: 0.884691</v>
      </c>
    </row>
    <row r="3107" spans="9:28" x14ac:dyDescent="0.25">
      <c r="I3107" s="80"/>
      <c r="AB3107" s="3" t="str">
        <f ca="1"/>
        <v>T = 1.333333, k: 62, K: 0.012453, dCdT: 0.001020, d2CdK2: 56.793262, dProbdK: 55.813355, lVol: 0.006790, E[z|S]: 0.882636</v>
      </c>
    </row>
    <row r="3108" spans="9:28" x14ac:dyDescent="0.25">
      <c r="I3108" s="80"/>
      <c r="AB3108" s="3" t="str">
        <f ca="1"/>
        <v>T = 1.333333, k: 63, K: 0.012545, dCdT: 0.001025, d2CdK2: 57.263442, dProbdK: 56.505771, lVol: 0.006793, E[z|S]: 0.880614</v>
      </c>
    </row>
    <row r="3109" spans="9:28" x14ac:dyDescent="0.25">
      <c r="I3109" s="80"/>
      <c r="AB3109" s="3" t="str">
        <f ca="1"/>
        <v>T = 1.333333, k: 64, K: 0.012634, dCdT: 0.001029, d2CdK2: 57.696421, dProbdK: 56.620029, lVol: 0.006796, E[z|S]: 0.878736</v>
      </c>
    </row>
    <row r="3110" spans="9:28" x14ac:dyDescent="0.25">
      <c r="I3110" s="80"/>
      <c r="AB3110" s="3" t="str">
        <f ca="1"/>
        <v>T = 1.333333, k: 65, K: 0.012724, dCdT: 0.001033, d2CdK2: 58.134844, dProbdK: 56.194622, lVol: 0.006798, E[z|S]: 0.876975</v>
      </c>
    </row>
    <row r="3111" spans="9:28" x14ac:dyDescent="0.25">
      <c r="I3111" s="80"/>
      <c r="AB3111" s="3" t="str">
        <f ca="1"/>
        <v>T = 1.333333, k: 66, K: 0.012816, dCdT: 0.001038, d2CdK2: 58.671782, dProbdK: 58.031619, lVol: 0.006796, E[z|S]: 0.875190</v>
      </c>
    </row>
    <row r="3112" spans="9:28" x14ac:dyDescent="0.25">
      <c r="I3112" s="80"/>
      <c r="AB3112" s="3" t="str">
        <f ca="1"/>
        <v>T = 1.333333, k: 67, K: 0.012903, dCdT: 0.001043, d2CdK2: 59.171757, dProbdK: 58.093080, lVol: 0.006795, E[z|S]: 0.873532</v>
      </c>
    </row>
    <row r="3113" spans="9:28" x14ac:dyDescent="0.25">
      <c r="I3113" s="80"/>
      <c r="AB3113" s="3" t="str">
        <f ca="1"/>
        <v>T = 1.333333, k: 68, K: 0.012990, dCdT: 0.001047, d2CdK2: 59.677121, dProbdK: 58.110947, lVol: 0.006795, E[z|S]: 0.871848</v>
      </c>
    </row>
    <row r="3114" spans="9:28" x14ac:dyDescent="0.25">
      <c r="I3114" s="80"/>
      <c r="AB3114" s="3" t="str">
        <f ca="1"/>
        <v>T = 1.333333, k: 69, K: 0.013074, dCdT: 0.001052, d2CdK2: 60.197891, dProbdK: 60.315265, lVol: 0.006793, E[z|S]: 0.870205</v>
      </c>
    </row>
    <row r="3115" spans="9:28" x14ac:dyDescent="0.25">
      <c r="I3115" s="80"/>
      <c r="AB3115" s="3" t="str">
        <f ca="1"/>
        <v>T = 1.333333, k: 70, K: 0.013155, dCdT: 0.001056, d2CdK2: 60.714496, dProbdK: 63.395616, lVol: 0.006789, E[z|S]: 0.868654</v>
      </c>
    </row>
    <row r="3116" spans="9:28" x14ac:dyDescent="0.25">
      <c r="I3116" s="80"/>
      <c r="AB3116" s="3" t="str">
        <f ca="1"/>
        <v>T = 1.333333, k: 71, K: 0.013231, dCdT: 0.001059, d2CdK2: 61.147624, dProbdK: 62.707159, lVol: 0.006787, E[z|S]: 0.867297</v>
      </c>
    </row>
    <row r="3117" spans="9:28" x14ac:dyDescent="0.25">
      <c r="I3117" s="80"/>
      <c r="AB3117" s="3" t="str">
        <f ca="1"/>
        <v>T = 1.333333, k: 72, K: 0.013313, dCdT: 0.001063, d2CdK2: 61.629220, dProbdK: 61.765449, lVol: 0.006783, E[z|S]: 0.865919</v>
      </c>
    </row>
    <row r="3118" spans="9:28" x14ac:dyDescent="0.25">
      <c r="I3118" s="80"/>
      <c r="AB3118" s="3" t="str">
        <f ca="1"/>
        <v>T = 1.333333, k: 73, K: 0.013393, dCdT: 0.001066, d2CdK2: 62.107689, dProbdK: 64.167850, lVol: 0.006777, E[z|S]: 0.864557</v>
      </c>
    </row>
    <row r="3119" spans="9:28" x14ac:dyDescent="0.25">
      <c r="I3119" s="80"/>
      <c r="AB3119" s="3" t="str">
        <f ca="1"/>
        <v>T = 1.333333, k: 74, K: 0.013464, dCdT: 0.001069, d2CdK2: 62.455587, dProbdK: 61.754826, lVol: 0.006776, E[z|S]: 0.863319</v>
      </c>
    </row>
    <row r="3120" spans="9:28" x14ac:dyDescent="0.25">
      <c r="I3120" s="80"/>
      <c r="AB3120" s="3" t="str">
        <f ca="1"/>
        <v>T = 1.333333, k: 75, K: 0.013549, dCdT: 0.001071, d2CdK2: 62.797643, dProbdK: 60.787869, lVol: 0.006777, E[z|S]: 0.861886</v>
      </c>
    </row>
    <row r="3121" spans="9:28" x14ac:dyDescent="0.25">
      <c r="I3121" s="80"/>
      <c r="AB3121" s="3" t="str">
        <f ca="1"/>
        <v>T = 1.333333, k: 76, K: 0.013631, dCdT: 0.001074, d2CdK2: 63.135745, dProbdK: 63.599547, lVol: 0.006776, E[z|S]: 0.860644</v>
      </c>
    </row>
    <row r="3122" spans="9:28" x14ac:dyDescent="0.25">
      <c r="I3122" s="80"/>
      <c r="AB3122" s="3" t="str">
        <f ca="1"/>
        <v>T = 1.333333, k: 77, K: 0.013708, dCdT: 0.001076, d2CdK2: 63.420138, dProbdK: 65.023442, lVol: 0.006777, E[z|S]: 0.859551</v>
      </c>
    </row>
    <row r="3123" spans="9:28" x14ac:dyDescent="0.25">
      <c r="I3123" s="80"/>
      <c r="AB3123" s="3" t="str">
        <f ca="1"/>
        <v>T = 1.333333, k: 78, K: 0.013785, dCdT: 0.001078, d2CdK2: 63.668693, dProbdK: 62.600689, lVol: 0.006778, E[z|S]: 0.858521</v>
      </c>
    </row>
    <row r="3124" spans="9:28" x14ac:dyDescent="0.25">
      <c r="I3124" s="80"/>
      <c r="AB3124" s="3" t="str">
        <f ca="1"/>
        <v>T = 1.333333, k: 79, K: 0.013868, dCdT: 0.001080, d2CdK2: 63.910554, dProbdK: 60.607221, lVol: 0.006781, E[z|S]: 0.857378</v>
      </c>
    </row>
    <row r="3125" spans="9:28" x14ac:dyDescent="0.25">
      <c r="I3125" s="80"/>
      <c r="AB3125" s="3" t="str">
        <f ca="1"/>
        <v>T = 1.333333, k: 80, K: 0.013950, dCdT: 0.001082, d2CdK2: 64.169440, dProbdK: 65.508882, lVol: 0.006782, E[z|S]: 0.856264</v>
      </c>
    </row>
    <row r="3126" spans="9:28" x14ac:dyDescent="0.25">
      <c r="I3126" s="80"/>
      <c r="AB3126" s="3" t="str">
        <f ca="1"/>
        <v>T = 1.333333, k: 81, K: 0.014025, dCdT: 0.001084, d2CdK2: 64.380646, dProbdK: 66.172916, lVol: 0.006784, E[z|S]: 0.855334</v>
      </c>
    </row>
    <row r="3127" spans="9:28" x14ac:dyDescent="0.25">
      <c r="I3127" s="80"/>
      <c r="AB3127" s="3" t="str">
        <f ca="1"/>
        <v>T = 1.333333, k: 82, K: 0.014101, dCdT: 0.001085, d2CdK2: 64.536387, dProbdK: 66.175165, lVol: 0.006787, E[z|S]: 0.854525</v>
      </c>
    </row>
    <row r="3128" spans="9:28" x14ac:dyDescent="0.25">
      <c r="I3128" s="80"/>
      <c r="AB3128" s="3" t="str">
        <f ca="1"/>
        <v>T = 1.333333, k: 83, K: 0.014176, dCdT: 0.001087, d2CdK2: 64.676933, dProbdK: 66.248958, lVol: 0.006790, E[z|S]: 0.853798</v>
      </c>
    </row>
    <row r="3129" spans="9:28" x14ac:dyDescent="0.25">
      <c r="I3129" s="80"/>
      <c r="AB3129" s="3" t="str">
        <f ca="1"/>
        <v>T = 1.333333, k: 84, K: 0.014255, dCdT: 0.001088, d2CdK2: 64.839998, dProbdK: 67.503448, lVol: 0.006791, E[z|S]: 0.852985</v>
      </c>
    </row>
    <row r="3130" spans="9:28" x14ac:dyDescent="0.25">
      <c r="I3130" s="80"/>
      <c r="AB3130" s="3" t="str">
        <f ca="1"/>
        <v>T = 1.333333, k: 85, K: 0.014325, dCdT: 0.001089, d2CdK2: 64.968429, dProbdK: 70.400091, lVol: 0.006793, E[z|S]: 0.852298</v>
      </c>
    </row>
    <row r="3131" spans="9:28" x14ac:dyDescent="0.25">
      <c r="I3131" s="80"/>
      <c r="AB3131" s="3" t="str">
        <f ca="1"/>
        <v>T = 1.333333, k: 86, K: 0.014397, dCdT: 0.001089, d2CdK2: 65.036137, dProbdK: 65.271601, lVol: 0.006797, E[z|S]: 0.851590</v>
      </c>
    </row>
    <row r="3132" spans="9:28" x14ac:dyDescent="0.25">
      <c r="I3132" s="80"/>
      <c r="AB3132" s="3" t="str">
        <f ca="1"/>
        <v>T = 1.333333, k: 87, K: 0.014483, dCdT: 0.001090, d2CdK2: 65.134100, dProbdK: 64.276202, lVol: 0.006799, E[z|S]: 0.850861</v>
      </c>
    </row>
    <row r="3133" spans="9:28" x14ac:dyDescent="0.25">
      <c r="I3133" s="80"/>
      <c r="AB3133" s="3" t="str">
        <f ca="1"/>
        <v>T = 1.333333, k: 88, K: 0.014560, dCdT: 0.001091, d2CdK2: 65.321542, dProbdK: 65.258312, lVol: 0.006796, E[z|S]: 0.850277</v>
      </c>
    </row>
    <row r="3134" spans="9:28" x14ac:dyDescent="0.25">
      <c r="I3134" s="80"/>
      <c r="AB3134" s="3" t="str">
        <f ca="1"/>
        <v>T = 1.333333, k: 89, K: 0.014636, dCdT: 0.001091, d2CdK2: 65.485630, dProbdK: 65.133105, lVol: 0.006793, E[z|S]: 0.849761</v>
      </c>
    </row>
    <row r="3135" spans="9:28" x14ac:dyDescent="0.25">
      <c r="I3135" s="80"/>
      <c r="AB3135" s="3" t="str">
        <f ca="1"/>
        <v>T = 1.333333, k: 90, K: 0.014716, dCdT: 0.001092, d2CdK2: 65.690162, dProbdK: 65.368528, lVol: 0.006788, E[z|S]: 0.849334</v>
      </c>
    </row>
    <row r="3136" spans="9:28" x14ac:dyDescent="0.25">
      <c r="I3136" s="80"/>
      <c r="AB3136" s="3" t="str">
        <f ca="1"/>
        <v>T = 1.333333, k: 91, K: 0.014789, dCdT: 0.001092, d2CdK2: 65.841212, dProbdK: 66.600141, lVol: 0.006784, E[z|S]: 0.848958</v>
      </c>
    </row>
    <row r="3137" spans="9:28" x14ac:dyDescent="0.25">
      <c r="I3137" s="80"/>
      <c r="AB3137" s="3" t="str">
        <f ca="1"/>
        <v>T = 1.333333, k: 92, K: 0.014865, dCdT: 0.001092, d2CdK2: 65.963918, dProbdK: 67.083570, lVol: 0.006782, E[z|S]: 0.848560</v>
      </c>
    </row>
    <row r="3138" spans="9:28" x14ac:dyDescent="0.25">
      <c r="I3138" s="80"/>
      <c r="AB3138" s="3" t="str">
        <f ca="1"/>
        <v>T = 1.333333, k: 93, K: 0.014936, dCdT: 0.001092, d2CdK2: 66.018561, dProbdK: 65.707407, lVol: 0.006781, E[z|S]: 0.848286</v>
      </c>
    </row>
    <row r="3139" spans="9:28" x14ac:dyDescent="0.25">
      <c r="I3139" s="80"/>
      <c r="AB3139" s="3" t="str">
        <f ca="1"/>
        <v>T = 1.333333, k: 94, K: 0.015012, dCdT: 0.001092, d2CdK2: 66.057713, dProbdK: 64.546362, lVol: 0.006780, E[z|S]: 0.848102</v>
      </c>
    </row>
    <row r="3140" spans="9:28" x14ac:dyDescent="0.25">
      <c r="I3140" s="80"/>
      <c r="AB3140" s="3" t="str">
        <f ca="1"/>
        <v>T = 1.333333, k: 95, K: 0.015090, dCdT: 0.001092, d2CdK2: 66.093985, dProbdK: 65.090603, lVol: 0.006779, E[z|S]: 0.847918</v>
      </c>
    </row>
    <row r="3141" spans="9:28" x14ac:dyDescent="0.25">
      <c r="I3141" s="80"/>
      <c r="AB3141" s="3" t="str">
        <f ca="1"/>
        <v>T = 1.333333, k: 96, K: 0.015160, dCdT: 0.001092, d2CdK2: 66.104508, dProbdK: 66.925397, lVol: 0.006779, E[z|S]: 0.847793</v>
      </c>
    </row>
    <row r="3142" spans="9:28" x14ac:dyDescent="0.25">
      <c r="I3142" s="80"/>
      <c r="AB3142" s="3" t="str">
        <f ca="1"/>
        <v>T = 1.333333, k: 97, K: 0.015235, dCdT: 0.001091, d2CdK2: 66.093933, dProbdK: 64.386078, lVol: 0.006779, E[z|S]: 0.847688</v>
      </c>
    </row>
    <row r="3143" spans="9:28" x14ac:dyDescent="0.25">
      <c r="I3143" s="80"/>
      <c r="AB3143" s="3" t="str">
        <f ca="1"/>
        <v>T = 1.333333, k: 98, K: 0.015313, dCdT: 0.001091, d2CdK2: 66.021596, dProbdK: 64.320468, lVol: 0.006782, E[z|S]: 0.847656</v>
      </c>
    </row>
    <row r="3144" spans="9:28" x14ac:dyDescent="0.25">
      <c r="I3144" s="80"/>
      <c r="AB3144" s="3" t="str">
        <f ca="1"/>
        <v>T = 1.333333, k: 99, K: 0.015389, dCdT: 0.001090, d2CdK2: 65.911397, dProbdK: 65.958620, lVol: 0.006786, E[z|S]: 0.847702</v>
      </c>
    </row>
    <row r="3145" spans="9:28" x14ac:dyDescent="0.25">
      <c r="I3145" s="80"/>
      <c r="AB3145" s="3" t="str">
        <f ca="1"/>
        <v>T = 1.333333, k: 100, K: 0.015460, dCdT: 0.001090, d2CdK2: 65.772869, dProbdK: 68.307991, lVol: 0.006790, E[z|S]: 0.847770</v>
      </c>
    </row>
    <row r="3146" spans="9:28" x14ac:dyDescent="0.25">
      <c r="I3146" s="80"/>
      <c r="AB3146" s="3" t="str">
        <f ca="1"/>
        <v>T = 1.333333, k: 101, K: 0.015535, dCdT: 0.001089, d2CdK2: 65.573601, dProbdK: 69.593983, lVol: 0.006797, E[z|S]: 0.847834</v>
      </c>
    </row>
    <row r="3147" spans="9:28" x14ac:dyDescent="0.25">
      <c r="I3147" s="80"/>
      <c r="AB3147" s="3" t="str">
        <f ca="1"/>
        <v>T = 1.333333, k: 102, K: 0.015603, dCdT: 0.001088, d2CdK2: 65.319375, dProbdK: 70.983639, lVol: 0.006807, E[z|S]: 0.847887</v>
      </c>
    </row>
    <row r="3148" spans="9:28" x14ac:dyDescent="0.25">
      <c r="I3148" s="80"/>
      <c r="AB3148" s="3" t="str">
        <f ca="1"/>
        <v>T = 1.333333, k: 103, K: 0.015674, dCdT: 0.001087, d2CdK2: 64.995243, dProbdK: 63.771995, lVol: 0.006818, E[z|S]: 0.848015</v>
      </c>
    </row>
    <row r="3149" spans="9:28" x14ac:dyDescent="0.25">
      <c r="I3149" s="80"/>
      <c r="AB3149" s="3" t="str">
        <f ca="1"/>
        <v>T = 1.333333, k: 104, K: 0.015754, dCdT: 0.001085, d2CdK2: 64.614233, dProbdK: 63.196333, lVol: 0.006832, E[z|S]: 0.848143</v>
      </c>
    </row>
    <row r="3150" spans="9:28" x14ac:dyDescent="0.25">
      <c r="I3150" s="80"/>
      <c r="AB3150" s="3" t="str">
        <f ca="1"/>
        <v>T = 1.333333, k: 105, K: 0.015832, dCdT: 0.001083, d2CdK2: 64.254754, dProbdK: 63.179026, lVol: 0.006845, E[z|S]: 0.848332</v>
      </c>
    </row>
    <row r="3151" spans="9:28" x14ac:dyDescent="0.25">
      <c r="I3151" s="80"/>
      <c r="AB3151" s="3" t="str">
        <f ca="1"/>
        <v>T = 1.333333, k: 106, K: 0.015910, dCdT: 0.001082, d2CdK2: 63.927861, dProbdK: 63.222018, lVol: 0.006855, E[z|S]: 0.848630</v>
      </c>
    </row>
    <row r="3152" spans="9:28" x14ac:dyDescent="0.25">
      <c r="I3152" s="80"/>
      <c r="AB3152" s="3" t="str">
        <f ca="1"/>
        <v>T = 1.333333, k: 107, K: 0.015984, dCdT: 0.001080, d2CdK2: 63.608974, dProbdK: 63.309353, lVol: 0.006864, E[z|S]: 0.848994</v>
      </c>
    </row>
    <row r="3153" spans="9:28" x14ac:dyDescent="0.25">
      <c r="I3153" s="80"/>
      <c r="AB3153" s="3" t="str">
        <f ca="1"/>
        <v>T = 1.333333, k: 108, K: 0.016062, dCdT: 0.001078, d2CdK2: 63.231077, dProbdK: 63.203380, lVol: 0.006875, E[z|S]: 0.849479</v>
      </c>
    </row>
    <row r="3154" spans="9:28" x14ac:dyDescent="0.25">
      <c r="I3154" s="80"/>
      <c r="AB3154" s="3" t="str">
        <f ca="1"/>
        <v>T = 1.333333, k: 109, K: 0.016140, dCdT: 0.001077, d2CdK2: 62.845746, dProbdK: 63.422588, lVol: 0.006885, E[z|S]: 0.850111</v>
      </c>
    </row>
    <row r="3155" spans="9:28" x14ac:dyDescent="0.25">
      <c r="I3155" s="80"/>
      <c r="AB3155" s="3" t="str">
        <f ca="1"/>
        <v>T = 1.333333, k: 110, K: 0.016216, dCdT: 0.001075, d2CdK2: 62.437014, dProbdK: 58.571819, lVol: 0.006897, E[z|S]: 0.850777</v>
      </c>
    </row>
    <row r="3156" spans="9:28" x14ac:dyDescent="0.25">
      <c r="I3156" s="80"/>
      <c r="AB3156" s="3" t="str">
        <f ca="1"/>
        <v>T = 1.333333, k: 111, K: 0.016305, dCdT: 0.001073, d2CdK2: 61.953534, dProbdK: 55.692470, lVol: 0.006910, E[z|S]: 0.851608</v>
      </c>
    </row>
    <row r="3157" spans="9:28" x14ac:dyDescent="0.25">
      <c r="I3157" s="80"/>
      <c r="AB3157" s="3" t="str">
        <f ca="1"/>
        <v>T = 1.333333, k: 112, K: 0.016393, dCdT: 0.001072, d2CdK2: 61.583581, dProbdK: 58.857879, lVol: 0.006920, E[z|S]: 0.852425</v>
      </c>
    </row>
    <row r="3158" spans="9:28" x14ac:dyDescent="0.25">
      <c r="I3158" s="80"/>
      <c r="AB3158" s="3" t="str">
        <f ca="1"/>
        <v>T = 1.333333, k: 113, K: 0.016473, dCdT: 0.001071, d2CdK2: 61.295828, dProbdK: 60.681088, lVol: 0.006927, E[z|S]: 0.853256</v>
      </c>
    </row>
    <row r="3159" spans="9:28" x14ac:dyDescent="0.25">
      <c r="I3159" s="80"/>
      <c r="AB3159" s="3" t="str">
        <f ca="1"/>
        <v>T = 1.333333, k: 114, K: 0.016554, dCdT: 0.001070, d2CdK2: 61.002788, dProbdK: 60.669375, lVol: 0.006933, E[z|S]: 0.854162</v>
      </c>
    </row>
    <row r="3160" spans="9:28" x14ac:dyDescent="0.25">
      <c r="I3160" s="80"/>
      <c r="AB3160" s="3" t="str">
        <f ca="1"/>
        <v>T = 1.333333, k: 115, K: 0.016634, dCdT: 0.001069, d2CdK2: 60.751542, dProbdK: 61.473618, lVol: 0.006936, E[z|S]: 0.855073</v>
      </c>
    </row>
    <row r="3161" spans="9:28" x14ac:dyDescent="0.25">
      <c r="I3161" s="80"/>
      <c r="AB3161" s="3" t="str">
        <f ca="1"/>
        <v>T = 1.333333, k: 116, K: 0.016707, dCdT: 0.001067, d2CdK2: 60.543138, dProbdK: 63.839498, lVol: 0.006938, E[z|S]: 0.855913</v>
      </c>
    </row>
    <row r="3162" spans="9:28" x14ac:dyDescent="0.25">
      <c r="I3162" s="80"/>
      <c r="AB3162" s="3" t="str">
        <f ca="1"/>
        <v>T = 1.333333, k: 117, K: 0.016786, dCdT: 0.001066, d2CdK2: 60.280100, dProbdK: 61.584376, lVol: 0.006940, E[z|S]: 0.856866</v>
      </c>
    </row>
    <row r="3163" spans="9:28" x14ac:dyDescent="0.25">
      <c r="I3163" s="80"/>
      <c r="AB3163" s="3" t="str">
        <f ca="1"/>
        <v>T = 1.333333, k: 118, K: 0.016867, dCdT: 0.001064, d2CdK2: 59.996526, dProbdK: 61.632640, lVol: 0.006943, E[z|S]: 0.857872</v>
      </c>
    </row>
    <row r="3164" spans="9:28" x14ac:dyDescent="0.25">
      <c r="I3164" s="80"/>
      <c r="AB3164" s="3" t="str">
        <f ca="1"/>
        <v>T = 1.333333, k: 119, K: 0.016943, dCdT: 0.001062, d2CdK2: 59.680089, dProbdK: 60.523880, lVol: 0.006947, E[z|S]: 0.858898</v>
      </c>
    </row>
    <row r="3165" spans="9:28" x14ac:dyDescent="0.25">
      <c r="I3165" s="80"/>
      <c r="AB3165" s="3" t="str">
        <f ca="1"/>
        <v>T = 1.333333, k: 120, K: 0.017026, dCdT: 0.001060, d2CdK2: 59.324674, dProbdK: 57.153512, lVol: 0.006951, E[z|S]: 0.860075</v>
      </c>
    </row>
    <row r="3166" spans="9:28" x14ac:dyDescent="0.25">
      <c r="I3166" s="80"/>
      <c r="AB3166" s="3" t="str">
        <f ca="1"/>
        <v>T = 1.333333, k: 121, K: 0.017113, dCdT: 0.001058, d2CdK2: 58.987323, dProbdK: 57.177405, lVol: 0.006953, E[z|S]: 0.861352</v>
      </c>
    </row>
    <row r="3167" spans="9:28" x14ac:dyDescent="0.25">
      <c r="I3167" s="80"/>
      <c r="AB3167" s="3" t="str">
        <f ca="1"/>
        <v>T = 1.333333, k: 122, K: 0.017197, dCdT: 0.001056, d2CdK2: 58.653561, dProbdK: 57.375982, lVol: 0.006956, E[z|S]: 0.862559</v>
      </c>
    </row>
    <row r="3168" spans="9:28" x14ac:dyDescent="0.25">
      <c r="I3168" s="80"/>
      <c r="AB3168" s="3" t="str">
        <f ca="1"/>
        <v>T = 1.333333, k: 123, K: 0.017289, dCdT: 0.001054, d2CdK2: 58.345309, dProbdK: 56.021148, lVol: 0.006958, E[z|S]: 0.863813</v>
      </c>
    </row>
    <row r="3169" spans="9:28" x14ac:dyDescent="0.25">
      <c r="I3169" s="80"/>
      <c r="AB3169" s="3" t="str">
        <f ca="1"/>
        <v>T = 1.333333, k: 124, K: 0.017369, dCdT: 0.001052, d2CdK2: 58.026486, dProbdK: 56.931768, lVol: 0.006962, E[z|S]: 0.865060</v>
      </c>
    </row>
    <row r="3170" spans="9:28" x14ac:dyDescent="0.25">
      <c r="I3170" s="80"/>
      <c r="AB3170" s="3" t="str">
        <f ca="1"/>
        <v>T = 1.333333, k: 125, K: 0.017462, dCdT: 0.001050, d2CdK2: 57.618547, dProbdK: 60.572537, lVol: 0.006968, E[z|S]: 0.866540</v>
      </c>
    </row>
    <row r="3171" spans="9:28" x14ac:dyDescent="0.25">
      <c r="I3171" s="80"/>
      <c r="AB3171" s="3" t="str">
        <f ca="1"/>
        <v>T = 1.333333, k: 126, K: 0.017542, dCdT: 0.001049, d2CdK2: 57.268424, dProbdK: 61.362634, lVol: 0.006973, E[z|S]: 0.867877</v>
      </c>
    </row>
    <row r="3172" spans="9:28" x14ac:dyDescent="0.25">
      <c r="I3172" s="80"/>
      <c r="AB3172" s="3" t="str">
        <f ca="1"/>
        <v>T = 1.333333, k: 127, K: 0.017622, dCdT: 0.001047, d2CdK2: 56.874542, dProbdK: 59.561320, lVol: 0.006979, E[z|S]: 0.869251</v>
      </c>
    </row>
    <row r="3173" spans="9:28" x14ac:dyDescent="0.25">
      <c r="I3173" s="80"/>
      <c r="AB3173" s="3" t="str">
        <f ca="1"/>
        <v>T = 1.333333, k: 128, K: 0.017707, dCdT: 0.001044, d2CdK2: 56.418430, dProbdK: 57.813145, lVol: 0.006987, E[z|S]: 0.870737</v>
      </c>
    </row>
    <row r="3174" spans="9:28" x14ac:dyDescent="0.25">
      <c r="I3174" s="80"/>
      <c r="AB3174" s="3" t="str">
        <f ca="1"/>
        <v>T = 1.333333, k: 129, K: 0.017791, dCdT: 0.001042, d2CdK2: 55.979183, dProbdK: 58.107384, lVol: 0.006994, E[z|S]: 0.872260</v>
      </c>
    </row>
    <row r="3175" spans="9:28" x14ac:dyDescent="0.25">
      <c r="I3175" s="80"/>
      <c r="AB3175" s="3" t="str">
        <f ca="1"/>
        <v>T = 1.333333, k: 130, K: 0.017872, dCdT: 0.001039, d2CdK2: 55.518653, dProbdK: 58.138840, lVol: 0.007000, E[z|S]: 0.873852</v>
      </c>
    </row>
    <row r="3176" spans="9:28" x14ac:dyDescent="0.25">
      <c r="I3176" s="80"/>
      <c r="AB3176" s="3" t="str">
        <f ca="1"/>
        <v>T = 1.333333, k: 131, K: 0.017968, dCdT: 0.001035, d2CdK2: 54.968370, dProbdK: 56.352346, lVol: 0.007007, E[z|S]: 0.875833</v>
      </c>
    </row>
    <row r="3177" spans="9:28" x14ac:dyDescent="0.25">
      <c r="I3177" s="80"/>
      <c r="AB3177" s="3" t="str">
        <f ca="1"/>
        <v>T = 1.333333, k: 132, K: 0.018051, dCdT: 0.001032, d2CdK2: 54.509424, dProbdK: 56.468843, lVol: 0.007013, E[z|S]: 0.877508</v>
      </c>
    </row>
    <row r="3178" spans="9:28" x14ac:dyDescent="0.25">
      <c r="I3178" s="80"/>
      <c r="AB3178" s="3" t="str">
        <f ca="1"/>
        <v>T = 1.333333, k: 133, K: 0.018140, dCdT: 0.001029, d2CdK2: 53.950308, dProbdK: 51.382916, lVol: 0.007022, E[z|S]: 0.879354</v>
      </c>
    </row>
    <row r="3179" spans="9:28" x14ac:dyDescent="0.25">
      <c r="I3179" s="80"/>
      <c r="AB3179" s="3" t="str">
        <f ca="1"/>
        <v>T = 1.333333, k: 134, K: 0.018240, dCdT: 0.001025, d2CdK2: 53.361239, dProbdK: 50.905503, lVol: 0.007030, E[z|S]: 0.881597</v>
      </c>
    </row>
    <row r="3180" spans="9:28" x14ac:dyDescent="0.25">
      <c r="I3180" s="80"/>
      <c r="AB3180" s="3" t="str">
        <f ca="1"/>
        <v>T = 1.333333, k: 135, K: 0.018334, dCdT: 0.001022, d2CdK2: 52.780367, dProbdK: 53.848631, lVol: 0.007040, E[z|S]: 0.883752</v>
      </c>
    </row>
    <row r="3181" spans="9:28" x14ac:dyDescent="0.25">
      <c r="I3181" s="80"/>
      <c r="AB3181" s="3" t="str">
        <f ca="1"/>
        <v>T = 1.333333, k: 136, K: 0.018423, dCdT: 0.001018, d2CdK2: 52.224559, dProbdK: 53.895733, lVol: 0.007051, E[z|S]: 0.885701</v>
      </c>
    </row>
    <row r="3182" spans="9:28" x14ac:dyDescent="0.25">
      <c r="I3182" s="80"/>
      <c r="AB3182" s="3" t="str">
        <f ca="1"/>
        <v>T = 1.333333, k: 137, K: 0.018514, dCdT: 0.001015, d2CdK2: 51.652190, dProbdK: 53.171183, lVol: 0.007062, E[z|S]: 0.887708</v>
      </c>
    </row>
    <row r="3183" spans="9:28" x14ac:dyDescent="0.25">
      <c r="I3183" s="80"/>
      <c r="AB3183" s="3" t="str">
        <f ca="1"/>
        <v>T = 1.333333, k: 138, K: 0.018608, dCdT: 0.001011, d2CdK2: 51.049657, dProbdK: 50.824798, lVol: 0.007073, E[z|S]: 0.889924</v>
      </c>
    </row>
    <row r="3184" spans="9:28" x14ac:dyDescent="0.25">
      <c r="I3184" s="80"/>
      <c r="AB3184" s="3" t="str">
        <f ca="1"/>
        <v>T = 1.333333, k: 139, K: 0.018703, dCdT: 0.001007, d2CdK2: 50.500784, dProbdK: 50.602380, lVol: 0.007079, E[z|S]: 0.892266</v>
      </c>
    </row>
    <row r="3185" spans="9:28" x14ac:dyDescent="0.25">
      <c r="I3185" s="80"/>
      <c r="AB3185" s="3" t="str">
        <f ca="1"/>
        <v>T = 1.333333, k: 140, K: 0.018799, dCdT: 0.001003, d2CdK2: 49.964697, dProbdK: 50.566197, lVol: 0.007084, E[z|S]: 0.894677</v>
      </c>
    </row>
    <row r="3186" spans="9:28" x14ac:dyDescent="0.25">
      <c r="I3186" s="80"/>
      <c r="AB3186" s="3" t="str">
        <f ca="1"/>
        <v>T = 1.333333, k: 141, K: 0.018895, dCdT: 0.000999, d2CdK2: 49.460719, dProbdK: 49.960486, lVol: 0.007085, E[z|S]: 0.897265</v>
      </c>
    </row>
    <row r="3187" spans="9:28" x14ac:dyDescent="0.25">
      <c r="I3187" s="80"/>
      <c r="AB3187" s="3" t="str">
        <f ca="1"/>
        <v>T = 1.333333, k: 142, K: 0.018997, dCdT: 0.000995, d2CdK2: 48.910636, dProbdK: 47.473445, lVol: 0.007087, E[z|S]: 0.899911</v>
      </c>
    </row>
    <row r="3188" spans="9:28" x14ac:dyDescent="0.25">
      <c r="I3188" s="80"/>
      <c r="AB3188" s="3" t="str">
        <f ca="1"/>
        <v>T = 1.333333, k: 143, K: 0.019099, dCdT: 0.000990, d2CdK2: 48.385534, dProbdK: 47.433412, lVol: 0.007089, E[z|S]: 0.902569</v>
      </c>
    </row>
    <row r="3189" spans="9:28" x14ac:dyDescent="0.25">
      <c r="I3189" s="80"/>
      <c r="AB3189" s="3" t="str">
        <f ca="1"/>
        <v>T = 1.333333, k: 144, K: 0.019196, dCdT: 0.000986, d2CdK2: 47.963518, dProbdK: 46.190163, lVol: 0.007086, E[z|S]: 0.904997</v>
      </c>
    </row>
    <row r="3190" spans="9:28" x14ac:dyDescent="0.25">
      <c r="I3190" s="80"/>
      <c r="AB3190" s="3" t="str">
        <f ca="1"/>
        <v>T = 1.333333, k: 145, K: 0.019305, dCdT: 0.000981, d2CdK2: 47.463971, dProbdK: 45.373223, lVol: 0.007085, E[z|S]: 0.907728</v>
      </c>
    </row>
    <row r="3191" spans="9:28" x14ac:dyDescent="0.25">
      <c r="I3191" s="80"/>
      <c r="AB3191" s="3" t="str">
        <f ca="1"/>
        <v>T = 1.333333, k: 146, K: 0.019411, dCdT: 0.000977, d2CdK2: 47.002090, dProbdK: 47.253233, lVol: 0.007082, E[z|S]: 0.910420</v>
      </c>
    </row>
    <row r="3192" spans="9:28" x14ac:dyDescent="0.25">
      <c r="I3192" s="80"/>
      <c r="AB3192" s="3" t="str">
        <f ca="1"/>
        <v>T = 1.333333, k: 147, K: 0.019511, dCdT: 0.000973, d2CdK2: 46.560417, dProbdK: 48.425334, lVol: 0.007081, E[z|S]: 0.912988</v>
      </c>
    </row>
    <row r="3193" spans="9:28" x14ac:dyDescent="0.25">
      <c r="I3193" s="80"/>
      <c r="AB3193" s="3" t="str">
        <f ca="1"/>
        <v>T = 1.333333, k: 148, K: 0.019610, dCdT: 0.000968, d2CdK2: 46.089183, dProbdK: 48.349987, lVol: 0.007081, E[z|S]: 0.915527</v>
      </c>
    </row>
    <row r="3194" spans="9:28" x14ac:dyDescent="0.25">
      <c r="I3194" s="80"/>
      <c r="AB3194" s="3" t="str">
        <f ca="1"/>
        <v>T = 1.333333, k: 149, K: 0.019712, dCdT: 0.000963, d2CdK2: 45.519336, dProbdK: 46.306613, lVol: 0.007085, E[z|S]: 0.918237</v>
      </c>
    </row>
    <row r="3195" spans="9:28" x14ac:dyDescent="0.25">
      <c r="I3195" s="80"/>
      <c r="AB3195" s="3" t="str">
        <f ca="1"/>
        <v>T = 1.333333, k: 150, K: 0.019818, dCdT: 0.000958, d2CdK2: 44.923365, dProbdK: 44.214650, lVol: 0.007088, E[z|S]: 0.921151</v>
      </c>
    </row>
    <row r="3196" spans="9:28" x14ac:dyDescent="0.25">
      <c r="I3196" s="80"/>
      <c r="AB3196" s="3" t="str">
        <f ca="1"/>
        <v>T = 1.333333, k: 151, K: 0.019928, dCdT: 0.000951, d2CdK2: 44.249513, dProbdK: 44.400349, lVol: 0.007095, E[z|S]: 0.924239</v>
      </c>
    </row>
    <row r="3197" spans="9:28" x14ac:dyDescent="0.25">
      <c r="I3197" s="80"/>
      <c r="AB3197" s="3" t="str">
        <f ca="1"/>
        <v>T = 1.333333, k: 152, K: 0.020036, dCdT: 0.000946, d2CdK2: 43.588998, dProbdK: 44.205828, lVol: 0.007102, E[z|S]: 0.927386</v>
      </c>
    </row>
    <row r="3198" spans="9:28" x14ac:dyDescent="0.25">
      <c r="I3198" s="80"/>
      <c r="AB3198" s="3" t="str">
        <f ca="1"/>
        <v>T = 1.333333, k: 153, K: 0.020145, dCdT: 0.000939, d2CdK2: 42.855399, dProbdK: 44.147162, lVol: 0.007113, E[z|S]: 0.930741</v>
      </c>
    </row>
    <row r="3199" spans="9:28" x14ac:dyDescent="0.25">
      <c r="I3199" s="80"/>
      <c r="AB3199" s="3" t="str">
        <f ca="1"/>
        <v>T = 1.333333, k: 154, K: 0.020254, dCdT: 0.000932, d2CdK2: 42.085866, dProbdK: 44.021042, lVol: 0.007126, E[z|S]: 0.934169</v>
      </c>
    </row>
    <row r="3200" spans="9:28" x14ac:dyDescent="0.25">
      <c r="I3200" s="80"/>
      <c r="AB3200" s="3" t="str">
        <f ca="1"/>
        <v>T = 1.333333, k: 155, K: 0.020367, dCdT: 0.000925, d2CdK2: 41.285738, dProbdK: 40.810986, lVol: 0.007138, E[z|S]: 0.937900</v>
      </c>
    </row>
    <row r="3201" spans="9:28" x14ac:dyDescent="0.25">
      <c r="I3201" s="80"/>
      <c r="AB3201" s="3" t="str">
        <f ca="1"/>
        <v>T = 1.333333, k: 156, K: 0.020488, dCdT: 0.000917, d2CdK2: 40.401863, dProbdK: 38.872666, lVol: 0.007155, E[z|S]: 0.941793</v>
      </c>
    </row>
    <row r="3202" spans="9:28" x14ac:dyDescent="0.25">
      <c r="I3202" s="80"/>
      <c r="AB3202" s="3" t="str">
        <f ca="1"/>
        <v>T = 1.333333, k: 157, K: 0.020613, dCdT: 0.000910, d2CdK2: 39.536243, dProbdK: 38.803979, lVol: 0.007172, E[z|S]: 0.945733</v>
      </c>
    </row>
    <row r="3203" spans="9:28" x14ac:dyDescent="0.25">
      <c r="I3203" s="80"/>
      <c r="AB3203" s="3" t="str">
        <f ca="1"/>
        <v>T = 1.333333, k: 158, K: 0.020733, dCdT: 0.000902, d2CdK2: 38.763234, dProbdK: 38.208136, lVol: 0.007186, E[z|S]: 0.949421</v>
      </c>
    </row>
    <row r="3204" spans="9:28" x14ac:dyDescent="0.25">
      <c r="I3204" s="80"/>
      <c r="AB3204" s="3" t="str">
        <f ca="1"/>
        <v>T = 1.333333, k: 159, K: 0.020864, dCdT: 0.000894, d2CdK2: 37.898563, dProbdK: 35.474626, lVol: 0.007201, E[z|S]: 0.953597</v>
      </c>
    </row>
    <row r="3205" spans="9:28" x14ac:dyDescent="0.25">
      <c r="I3205" s="80"/>
      <c r="AB3205" s="3" t="str">
        <f ca="1"/>
        <v>T = 1.333333, k: 160, K: 0.021001, dCdT: 0.000885, d2CdK2: 37.146630, dProbdK: 35.477255, lVol: 0.007207, E[z|S]: 0.957938</v>
      </c>
    </row>
    <row r="3206" spans="9:28" x14ac:dyDescent="0.25">
      <c r="I3206" s="80"/>
      <c r="AB3206" s="3" t="str">
        <f ca="1"/>
        <v>T = 1.333333, k: 161, K: 0.021130, dCdT: 0.000878, d2CdK2: 36.545043, dProbdK: 38.167030, lVol: 0.007204, E[z|S]: 0.962055</v>
      </c>
    </row>
    <row r="3207" spans="9:28" x14ac:dyDescent="0.25">
      <c r="I3207" s="80"/>
      <c r="AB3207" s="3" t="str">
        <f ca="1"/>
        <v>T = 1.333333, k: 162, K: 0.021247, dCdT: 0.000870, d2CdK2: 35.972598, dProbdK: 37.272404, lVol: 0.007202, E[z|S]: 0.965979</v>
      </c>
    </row>
    <row r="3208" spans="9:28" x14ac:dyDescent="0.25">
      <c r="I3208" s="80"/>
      <c r="AB3208" s="3" t="str">
        <f ca="1"/>
        <v>T = 1.333333, k: 163, K: 0.021380, dCdT: 0.000862, d2CdK2: 35.255271, dProbdK: 34.743502, lVol: 0.007205, E[z|S]: 0.970447</v>
      </c>
    </row>
    <row r="3209" spans="9:28" x14ac:dyDescent="0.25">
      <c r="I3209" s="80"/>
      <c r="AB3209" s="3" t="str">
        <f ca="1"/>
        <v>T = 1.333333, k: 164, K: 0.021518, dCdT: 0.000853, d2CdK2: 34.487236, dProbdK: 32.852742, lVol: 0.007208, E[z|S]: 0.975592</v>
      </c>
    </row>
    <row r="3210" spans="9:28" x14ac:dyDescent="0.25">
      <c r="I3210" s="80"/>
      <c r="AB3210" s="3" t="str">
        <f ca="1"/>
        <v>T = 1.333333, k: 165, K: 0.021665, dCdT: 0.000843, d2CdK2: 33.703429, dProbdK: 32.436205, lVol: 0.007210, E[z|S]: 0.981046</v>
      </c>
    </row>
    <row r="3211" spans="9:28" x14ac:dyDescent="0.25">
      <c r="I3211" s="80"/>
      <c r="AB3211" s="3" t="str">
        <f ca="1"/>
        <v>T = 1.333333, k: 166, K: 0.021812, dCdT: 0.000834, d2CdK2: 32.956323, dProbdK: 32.549501, lVol: 0.007212, E[z|S]: 0.986407</v>
      </c>
    </row>
    <row r="3212" spans="9:28" x14ac:dyDescent="0.25">
      <c r="I3212" s="80"/>
      <c r="AB3212" s="3" t="str">
        <f ca="1"/>
        <v>T = 1.333333, k: 167, K: 0.021945, dCdT: 0.000825, d2CdK2: 32.256422, dProbdK: 33.504377, lVol: 0.007217, E[z|S]: 0.991221</v>
      </c>
    </row>
    <row r="3213" spans="9:28" x14ac:dyDescent="0.25">
      <c r="I3213" s="80"/>
      <c r="AB3213" s="3" t="str">
        <f ca="1"/>
        <v>T = 1.333333, k: 168, K: 0.022091, dCdT: 0.000816, d2CdK2: 31.438534, dProbdK: 31.968079, lVol: 0.007228, E[z|S]: 0.996657</v>
      </c>
    </row>
    <row r="3214" spans="9:28" x14ac:dyDescent="0.25">
      <c r="I3214" s="80"/>
      <c r="AB3214" s="3" t="str">
        <f ca="1"/>
        <v>T = 1.333333, k: 169, K: 0.022243, dCdT: 0.000805, d2CdK2: 30.536363, dProbdK: 29.745165, lVol: 0.007243, E[z|S]: 1.002596</v>
      </c>
    </row>
    <row r="3215" spans="9:28" x14ac:dyDescent="0.25">
      <c r="I3215" s="80"/>
      <c r="AB3215" s="3" t="str">
        <f ca="1"/>
        <v>T = 1.333333, k: 170, K: 0.022415, dCdT: 0.000794, d2CdK2: 29.709924, dProbdK: 29.089799, lVol: 0.007241, E[z|S]: 1.009351</v>
      </c>
    </row>
    <row r="3216" spans="9:28" x14ac:dyDescent="0.25">
      <c r="I3216" s="80"/>
      <c r="AB3216" s="3" t="str">
        <f ca="1"/>
        <v>T = 1.333333, k: 171, K: 0.022574, dCdT: 0.000783, d2CdK2: 29.056376, dProbdK: 28.917175, lVol: 0.007229, E[z|S]: 1.015825</v>
      </c>
    </row>
    <row r="3217" spans="9:28" x14ac:dyDescent="0.25">
      <c r="I3217" s="80"/>
      <c r="AB3217" s="3" t="str">
        <f ca="1"/>
        <v>T = 1.333333, k: 172, K: 0.022742, dCdT: 0.000773, d2CdK2: 28.391342, dProbdK: 27.788027, lVol: 0.007212, E[z|S]: 1.023047</v>
      </c>
    </row>
    <row r="3218" spans="9:28" x14ac:dyDescent="0.25">
      <c r="I3218" s="80"/>
      <c r="AB3218" s="3" t="str">
        <f ca="1"/>
        <v>T = 1.333333, k: 173, K: 0.022919, dCdT: 0.000762, d2CdK2: 27.763387, dProbdK: 27.693639, lVol: 0.007186, E[z|S]: 1.030860</v>
      </c>
    </row>
    <row r="3219" spans="9:28" x14ac:dyDescent="0.25">
      <c r="I3219" s="80"/>
      <c r="AB3219" s="3" t="str">
        <f ca="1"/>
        <v>T = 1.333333, k: 174, K: 0.023078, dCdT: 0.000751, d2CdK2: 27.137672, dProbdK: 27.022134, lVol: 0.007171, E[z|S]: 1.037745</v>
      </c>
    </row>
    <row r="3220" spans="9:28" x14ac:dyDescent="0.25">
      <c r="I3220" s="80"/>
      <c r="AB3220" s="3" t="str">
        <f ca="1"/>
        <v>T = 1.333333, k: 175, K: 0.023256, dCdT: 0.000739, d2CdK2: 26.391092, dProbdK: 26.869476, lVol: 0.007163, E[z|S]: 1.044915</v>
      </c>
    </row>
    <row r="3221" spans="9:28" x14ac:dyDescent="0.25">
      <c r="I3221" s="80"/>
      <c r="AB3221" s="3" t="str">
        <f ca="1"/>
        <v>T = 1.333333, k: 176, K: 0.023430, dCdT: 0.000727, d2CdK2: 25.598714, dProbdK: 26.511787, lVol: 0.007166, E[z|S]: 1.051880</v>
      </c>
    </row>
    <row r="3222" spans="9:28" x14ac:dyDescent="0.25">
      <c r="I3222" s="80"/>
      <c r="AB3222" s="3" t="str">
        <f ca="1"/>
        <v>T = 1.333333, k: 177, K: 0.023620, dCdT: 0.000714, d2CdK2: 24.600146, dProbdK: 25.202881, lVol: 0.007187, E[z|S]: 1.059831</v>
      </c>
    </row>
    <row r="3223" spans="9:28" x14ac:dyDescent="0.25">
      <c r="I3223" s="80"/>
      <c r="AB3223" s="3" t="str">
        <f ca="1"/>
        <v>T = 1.333333, k: 178, K: 0.023798, dCdT: 0.000700, d2CdK2: 23.574841, dProbdK: 23.127173, lVol: 0.007216, E[z|S]: 1.068104</v>
      </c>
    </row>
    <row r="3224" spans="9:28" x14ac:dyDescent="0.25">
      <c r="I3224" s="80"/>
      <c r="AB3224" s="3" t="str">
        <f ca="1"/>
        <v>T = 1.333333, k: 179, K: 0.024022, dCdT: 0.000683, d2CdK2: 22.301813, dProbdK: 21.709287, lVol: 0.007259, E[z|S]: 1.078475</v>
      </c>
    </row>
    <row r="3225" spans="9:28" x14ac:dyDescent="0.25">
      <c r="I3225" s="80"/>
      <c r="AB3225" s="3" t="str">
        <f ca="1"/>
        <v>T = 1.333333, k: 180, K: 0.024234, dCdT: 0.000668, d2CdK2: 21.395059, dProbdK: 19.680331, lVol: 0.007264, E[z|S]: 1.088144</v>
      </c>
    </row>
    <row r="3226" spans="9:28" x14ac:dyDescent="0.25">
      <c r="I3226" s="80"/>
      <c r="AB3226" s="3" t="str">
        <f ca="1"/>
        <v>T = 1.333333, k: 181, K: 0.024474, dCdT: 0.000651, d2CdK2: 20.371472, dProbdK: 19.615232, lVol: 0.007275, E[z|S]: 1.099345</v>
      </c>
    </row>
    <row r="3227" spans="9:28" x14ac:dyDescent="0.25">
      <c r="I3227" s="80"/>
      <c r="AB3227" s="3" t="str">
        <f ca="1"/>
        <v>T = 1.333333, k: 182, K: 0.024712, dCdT: 0.000636, d2CdK2: 19.586978, dProbdK: 19.655048, lVol: 0.007261, E[z|S]: 1.109689</v>
      </c>
    </row>
    <row r="3228" spans="9:28" x14ac:dyDescent="0.25">
      <c r="I3228" s="80"/>
      <c r="AB3228" s="3" t="str">
        <f ca="1"/>
        <v>T = 1.333333, k: 183, K: 0.024942, dCdT: 0.000620, d2CdK2: 18.817010, dProbdK: 20.069456, lVol: 0.007246, E[z|S]: 1.120377</v>
      </c>
    </row>
    <row r="3229" spans="9:28" x14ac:dyDescent="0.25">
      <c r="I3229" s="80"/>
      <c r="AB3229" s="3" t="str">
        <f ca="1"/>
        <v>T = 1.333333, k: 184, K: 0.025184, dCdT: 0.000603, d2CdK2: 17.996541, dProbdK: 17.855965, lVol: 0.007233, E[z|S]: 1.131975</v>
      </c>
    </row>
    <row r="3230" spans="9:28" x14ac:dyDescent="0.25">
      <c r="I3230" s="80"/>
      <c r="AB3230" s="3" t="str">
        <f ca="1"/>
        <v>T = 1.333333, k: 185, K: 0.025464, dCdT: 0.000584, d2CdK2: 17.183482, dProbdK: 15.935810, lVol: 0.007195, E[z|S]: 1.146142</v>
      </c>
    </row>
    <row r="3231" spans="9:28" x14ac:dyDescent="0.25">
      <c r="I3231" s="80"/>
      <c r="AB3231" s="3" t="str">
        <f ca="1"/>
        <v>T = 1.333333, k: 186, K: 0.025759, dCdT: 0.000565, d2CdK2: 16.290062, dProbdK: 16.402340, lVol: 0.007167, E[z|S]: 1.161600</v>
      </c>
    </row>
    <row r="3232" spans="9:28" x14ac:dyDescent="0.25">
      <c r="I3232" s="80"/>
      <c r="AB3232" s="3" t="str">
        <f ca="1"/>
        <v>T = 1.333333, k: 187, K: 0.026040, dCdT: 0.000546, d2CdK2: 15.459380, dProbdK: 16.454821, lVol: 0.007151, E[z|S]: 1.175688</v>
      </c>
    </row>
    <row r="3233" spans="9:28" x14ac:dyDescent="0.25">
      <c r="I3233" s="80"/>
      <c r="AB3233" s="3" t="str">
        <f ca="1"/>
        <v>T = 1.333333, k: 188, K: 0.026323, dCdT: 0.000526, d2CdK2: 14.361369, dProbdK: 16.283154, lVol: 0.007193, E[z|S]: 1.190473</v>
      </c>
    </row>
    <row r="3234" spans="9:28" x14ac:dyDescent="0.25">
      <c r="I3234" s="80"/>
      <c r="AB3234" s="3" t="str">
        <f ca="1"/>
        <v>T = 1.333333, k: 189, K: 0.026662, dCdT: 0.000502, d2CdK2: 12.990834, dProbdK: 11.805596, lVol: 0.007271, E[z|S]: 1.209420</v>
      </c>
    </row>
    <row r="3235" spans="9:28" x14ac:dyDescent="0.25">
      <c r="I3235" s="80"/>
      <c r="AB3235" s="3" t="str">
        <f ca="1"/>
        <v>T = 1.333333, k: 190, K: 0.027082, dCdT: 0.000475, d2CdK2: 11.821362, dProbdK: 11.869716, lVol: 0.007280, E[z|S]: 1.231774</v>
      </c>
    </row>
    <row r="3236" spans="9:28" x14ac:dyDescent="0.25">
      <c r="I3236" s="80"/>
      <c r="AB3236" s="3" t="str">
        <f ca="1"/>
        <v>T = 1.333333, k: 191, K: 0.027456, dCdT: 0.000453, d2CdK2: 11.278146, dProbdK: 11.633076, lVol: 0.007161, E[z|S]: 1.251624</v>
      </c>
    </row>
    <row r="3237" spans="9:28" x14ac:dyDescent="0.25">
      <c r="I3237" s="80"/>
      <c r="AB3237" s="3" t="str">
        <f ca="1"/>
        <v>T = 1.333333, k: 192, K: 0.027870, dCdT: 0.000428, d2CdK2: 10.525736, dProbdK: 10.733095, lVol: 0.007080, E[z|S]: 1.273663</v>
      </c>
    </row>
    <row r="3238" spans="9:28" x14ac:dyDescent="0.25">
      <c r="I3238" s="80"/>
      <c r="AB3238" s="3" t="str">
        <f ca="1"/>
        <v>T = 1.333333, k: 193, K: 0.028325, dCdT: 0.000400, d2CdK2: 9.311064, dProbdK: 8.495056, lVol: 0.007141, E[z|S]: 1.297395</v>
      </c>
    </row>
    <row r="3239" spans="9:28" x14ac:dyDescent="0.25">
      <c r="I3239" s="80"/>
      <c r="AB3239" s="3" t="str">
        <f ca="1"/>
        <v>T = 1.333333, k: 194, K: 0.028903, dCdT: 0.000366, d2CdK2: 8.110105, dProbdK: 8.078334, lVol: 0.007185, E[z|S]: 1.321345</v>
      </c>
    </row>
    <row r="3240" spans="9:28" x14ac:dyDescent="0.25">
      <c r="I3240" s="80"/>
      <c r="AB3240" s="3" t="str">
        <f ca="1"/>
        <v>T = 1.333333, k: 195, K: 0.029451, dCdT: 0.000334, d2CdK2: 6.981199, dProbdK: 7.313498, lVol: 0.007265, E[z|S]: 1.346830</v>
      </c>
    </row>
    <row r="3241" spans="9:28" x14ac:dyDescent="0.25">
      <c r="I3241" s="80"/>
      <c r="AB3241" s="3" t="str">
        <f ca="1"/>
        <v>T = 1.333333, k: 196, K: 0.030213, dCdT: 0.000294, d2CdK2: 5.656998, dProbdK: 5.531798, lVol: 0.007388, E[z|S]: 1.379597</v>
      </c>
    </row>
    <row r="3242" spans="9:28" x14ac:dyDescent="0.25">
      <c r="I3242" s="80"/>
      <c r="AB3242" s="3" t="str">
        <f ca="1"/>
        <v>T = 1.333333, k: 197, K: 0.031060, dCdT: 0.000255, d2CdK2: 4.865019, dProbdK: 4.955313, lVol: 0.007199, E[z|S]: 1.421077</v>
      </c>
    </row>
    <row r="3243" spans="9:28" x14ac:dyDescent="0.25">
      <c r="I3243" s="80"/>
      <c r="AB3243" s="3" t="str">
        <f ca="1"/>
        <v>T = 1.333333, k: 198, K: 0.032141, dCdT: 0.000209, d2CdK2: 3.645518, dProbdK: 3.441779, lVol: 0.007229, E[z|S]: 1.481084</v>
      </c>
    </row>
    <row r="3244" spans="9:28" x14ac:dyDescent="0.25">
      <c r="I3244" s="80"/>
      <c r="AB3244" s="3" t="str">
        <f ca="1"/>
        <v>T = 1.333333, k: 199, K: 0.033723, dCdT: 0.000153, d2CdK2: 2.281486, dProbdK: 2.661478, lVol: 0.007449, E[z|S]: 1.556919</v>
      </c>
    </row>
    <row r="3245" spans="9:28" x14ac:dyDescent="0.25">
      <c r="I3245" s="80"/>
      <c r="AB3245" s="3" t="str">
        <f ca="1"/>
        <v>T = 1.333333, k: 200, K: 0.036254, dCdT: 0.000092, d2CdK2: 1.162889, dProbdK: 2.077799, lVol: 0.007362, E[z|S]: 1.707238</v>
      </c>
    </row>
    <row r="3246" spans="9:28" x14ac:dyDescent="0.25">
      <c r="I3246" s="80"/>
      <c r="AB3246" s="3" t="str">
        <f ca="1"/>
        <v>T = 1.416667, fixingDate = 42450, swapRate = 0.015590, annuity = 9.363267</v>
      </c>
    </row>
    <row r="3247" spans="9:28" x14ac:dyDescent="0.25">
      <c r="I3247" s="80"/>
      <c r="AB3247" s="3" t="str">
        <f ca="1"/>
        <v>T = 1.416667, k: 0, K: -0.002567, dCdT: 0.000072, d2CdK2: 2.185240, dProbdK: 3.150297, lVol: 0.004540, E[z|S]: 1.783284</v>
      </c>
    </row>
    <row r="3248" spans="9:28" x14ac:dyDescent="0.25">
      <c r="I3248" s="80"/>
      <c r="AB3248" s="3" t="str">
        <f ca="1"/>
        <v>T = 1.416667, k: 1, K: -0.000624, dCdT: 0.000122, d2CdK2: 3.526901, dProbdK: 4.336465, lVol: 0.005109, E[z|S]: 1.626064</v>
      </c>
    </row>
    <row r="3249" spans="9:28" x14ac:dyDescent="0.25">
      <c r="I3249" s="80"/>
      <c r="AB3249" s="3" t="str">
        <f ca="1"/>
        <v>T = 1.416667, k: 2, K: 0.000609, dCdT: 0.000169, d2CdK2: 5.581099, dProbdK: 5.509366, lVol: 0.005111, E[z|S]: 1.522280</v>
      </c>
    </row>
    <row r="3250" spans="9:28" x14ac:dyDescent="0.25">
      <c r="I3250" s="80"/>
      <c r="AB3250" s="3" t="str">
        <f ca="1"/>
        <v>T = 1.416667, k: 3, K: 0.001468, dCdT: 0.000207, d2CdK2: 7.044358, dProbdK: 7.014110, lVol: 0.005295, E[z|S]: 1.446586</v>
      </c>
    </row>
    <row r="3251" spans="9:28" x14ac:dyDescent="0.25">
      <c r="I3251" s="80"/>
      <c r="AB3251" s="3" t="str">
        <f ca="1"/>
        <v>T = 1.416667, k: 4, K: 0.002181, dCdT: 0.000242, d2CdK2: 8.612589, dProbdK: 8.492093, lVol: 0.005388, E[z|S]: 1.390472</v>
      </c>
    </row>
    <row r="3252" spans="9:28" x14ac:dyDescent="0.25">
      <c r="I3252" s="80"/>
      <c r="AB3252" s="3" t="str">
        <f ca="1"/>
        <v>T = 1.416667, k: 5, K: 0.002761, dCdT: 0.000272, d2CdK2: 9.984611, dProbdK: 9.926879, lVol: 0.005471, E[z|S]: 1.349310</v>
      </c>
    </row>
    <row r="3253" spans="9:28" x14ac:dyDescent="0.25">
      <c r="I3253" s="80"/>
      <c r="AB3253" s="3" t="str">
        <f ca="1"/>
        <v>T = 1.416667, k: 6, K: 0.003276, dCdT: 0.000300, d2CdK2: 11.236841, dProbdK: 11.262703, lVol: 0.005566, E[z|S]: 1.313324</v>
      </c>
    </row>
    <row r="3254" spans="9:28" x14ac:dyDescent="0.25">
      <c r="I3254" s="80"/>
      <c r="AB3254" s="3" t="str">
        <f ca="1"/>
        <v>T = 1.416667, k: 7, K: 0.003725, dCdT: 0.000326, d2CdK2: 12.555388, dProbdK: 12.279107, lVol: 0.005622, E[z|S]: 1.281955</v>
      </c>
    </row>
    <row r="3255" spans="9:28" x14ac:dyDescent="0.25">
      <c r="I3255" s="80"/>
      <c r="AB3255" s="3" t="str">
        <f ca="1"/>
        <v>T = 1.416667, k: 8, K: 0.004140, dCdT: 0.000352, d2CdK2: 14.073411, dProbdK: 13.896501, lVol: 0.005632, E[z|S]: 1.255576</v>
      </c>
    </row>
    <row r="3256" spans="9:28" x14ac:dyDescent="0.25">
      <c r="I3256" s="80"/>
      <c r="AB3256" s="3" t="str">
        <f ca="1"/>
        <v>T = 1.416667, k: 9, K: 0.004490, dCdT: 0.000373, d2CdK2: 15.166928, dProbdK: 16.088537, lVol: 0.005685, E[z|S]: 1.234362</v>
      </c>
    </row>
    <row r="3257" spans="9:28" x14ac:dyDescent="0.25">
      <c r="I3257" s="80"/>
      <c r="AB3257" s="3" t="str">
        <f ca="1"/>
        <v>T = 1.416667, k: 10, K: 0.004811, dCdT: 0.000393, d2CdK2: 16.139608, dProbdK: 16.125983, lVol: 0.005749, E[z|S]: 1.214229</v>
      </c>
    </row>
    <row r="3258" spans="9:28" x14ac:dyDescent="0.25">
      <c r="I3258" s="80"/>
      <c r="AB3258" s="3" t="str">
        <f ca="1"/>
        <v>T = 1.416667, k: 11, K: 0.005161, dCdT: 0.000415, d2CdK2: 16.960405, dProbdK: 16.698633, lVol: 0.005868, E[z|S]: 1.192540</v>
      </c>
    </row>
    <row r="3259" spans="9:28" x14ac:dyDescent="0.25">
      <c r="I3259" s="80"/>
      <c r="AB3259" s="3" t="str">
        <f ca="1"/>
        <v>T = 1.416667, k: 12, K: 0.005456, dCdT: 0.000435, d2CdK2: 17.949171, dProbdK: 18.699189, lVol: 0.005927, E[z|S]: 1.175068</v>
      </c>
    </row>
    <row r="3260" spans="9:28" x14ac:dyDescent="0.25">
      <c r="I3260" s="80"/>
      <c r="AB3260" s="3" t="str">
        <f ca="1"/>
        <v>T = 1.416667, k: 13, K: 0.005733, dCdT: 0.000455, d2CdK2: 19.070419, dProbdK: 18.748731, lVol: 0.005957, E[z|S]: 1.159423</v>
      </c>
    </row>
    <row r="3261" spans="9:28" x14ac:dyDescent="0.25">
      <c r="I3261" s="80"/>
      <c r="AB3261" s="3" t="str">
        <f ca="1"/>
        <v>T = 1.416667, k: 14, K: 0.006034, dCdT: 0.000478, d2CdK2: 20.611891, dProbdK: 19.054055, lVol: 0.005959, E[z|S]: 1.142513</v>
      </c>
    </row>
    <row r="3262" spans="9:28" x14ac:dyDescent="0.25">
      <c r="I3262" s="80"/>
      <c r="AB3262" s="3" t="str">
        <f ca="1"/>
        <v>T = 1.416667, k: 15, K: 0.006281, dCdT: 0.000498, d2CdK2: 22.015913, dProbdK: 22.765109, lVol: 0.005959, E[z|S]: 1.128823</v>
      </c>
    </row>
    <row r="3263" spans="9:28" x14ac:dyDescent="0.25">
      <c r="I3263" s="80"/>
      <c r="AB3263" s="3" t="str">
        <f ca="1"/>
        <v>T = 1.416667, k: 16, K: 0.006503, dCdT: 0.000516, d2CdK2: 23.195468, dProbdK: 25.034656, lVol: 0.005973, E[z|S]: 1.116754</v>
      </c>
    </row>
    <row r="3264" spans="9:28" x14ac:dyDescent="0.25">
      <c r="I3264" s="80"/>
      <c r="AB3264" s="3" t="str">
        <f ca="1"/>
        <v>T = 1.416667, k: 17, K: 0.006704, dCdT: 0.000532, d2CdK2: 24.218281, dProbdK: 24.731673, lVol: 0.005990, E[z|S]: 1.106291</v>
      </c>
    </row>
    <row r="3265" spans="9:28" x14ac:dyDescent="0.25">
      <c r="I3265" s="80"/>
      <c r="AB3265" s="3" t="str">
        <f ca="1"/>
        <v>T = 1.416667, k: 18, K: 0.006921, dCdT: 0.000549, d2CdK2: 25.339181, dProbdK: 25.077684, lVol: 0.006007, E[z|S]: 1.095746</v>
      </c>
    </row>
    <row r="3266" spans="9:28" x14ac:dyDescent="0.25">
      <c r="I3266" s="80"/>
      <c r="AB3266" s="3" t="str">
        <f ca="1"/>
        <v>T = 1.416667, k: 19, K: 0.007130, dCdT: 0.000565, d2CdK2: 26.214498, dProbdK: 25.102478, lVol: 0.006046, E[z|S]: 1.085454</v>
      </c>
    </row>
    <row r="3267" spans="9:28" x14ac:dyDescent="0.25">
      <c r="I3267" s="80"/>
      <c r="AB3267" s="3" t="str">
        <f ca="1"/>
        <v>T = 1.416667, k: 20, K: 0.007339, dCdT: 0.000581, d2CdK2: 27.207157, dProbdK: 25.217403, lVol: 0.006079, E[z|S]: 1.075326</v>
      </c>
    </row>
    <row r="3268" spans="9:28" x14ac:dyDescent="0.25">
      <c r="I3268" s="80"/>
      <c r="AB3268" s="3" t="str">
        <f ca="1"/>
        <v>T = 1.416667, k: 21, K: 0.007525, dCdT: 0.000596, d2CdK2: 28.140646, dProbdK: 29.377482, lVol: 0.006106, E[z|S]: 1.066352</v>
      </c>
    </row>
    <row r="3269" spans="9:28" x14ac:dyDescent="0.25">
      <c r="I3269" s="80"/>
      <c r="AB3269" s="3" t="str">
        <f ca="1"/>
        <v>T = 1.416667, k: 22, K: 0.007702, dCdT: 0.000610, d2CdK2: 28.983060, dProbdK: 29.945443, lVol: 0.006134, E[z|S]: 1.057841</v>
      </c>
    </row>
    <row r="3270" spans="9:28" x14ac:dyDescent="0.25">
      <c r="I3270" s="80"/>
      <c r="AB3270" s="3" t="str">
        <f ca="1"/>
        <v>T = 1.416667, k: 23, K: 0.007875, dCdT: 0.000624, d2CdK2: 29.909297, dProbdK: 29.982843, lVol: 0.006153, E[z|S]: 1.049712</v>
      </c>
    </row>
    <row r="3271" spans="9:28" x14ac:dyDescent="0.25">
      <c r="I3271" s="80"/>
      <c r="AB3271" s="3" t="str">
        <f ca="1"/>
        <v>T = 1.416667, k: 24, K: 0.008052, dCdT: 0.000637, d2CdK2: 30.870736, dProbdK: 30.250990, lVol: 0.006169, E[z|S]: 1.041746</v>
      </c>
    </row>
    <row r="3272" spans="9:28" x14ac:dyDescent="0.25">
      <c r="I3272" s="80"/>
      <c r="AB3272" s="3" t="str">
        <f ca="1"/>
        <v>T = 1.416667, k: 25, K: 0.008215, dCdT: 0.000650, d2CdK2: 31.896549, dProbdK: 31.236661, lVol: 0.006175, E[z|S]: 1.034237</v>
      </c>
    </row>
    <row r="3273" spans="9:28" x14ac:dyDescent="0.25">
      <c r="I3273" s="80"/>
      <c r="AB3273" s="3" t="str">
        <f ca="1"/>
        <v>T = 1.416667, k: 26, K: 0.008385, dCdT: 0.000664, d2CdK2: 32.914627, dProbdK: 31.992469, lVol: 0.006187, E[z|S]: 1.026317</v>
      </c>
    </row>
    <row r="3274" spans="9:28" x14ac:dyDescent="0.25">
      <c r="I3274" s="80"/>
      <c r="AB3274" s="3" t="str">
        <f ca="1"/>
        <v>T = 1.416667, k: 27, K: 0.008542, dCdT: 0.000676, d2CdK2: 33.869064, dProbdK: 33.515811, lVol: 0.006200, E[z|S]: 1.019077</v>
      </c>
    </row>
    <row r="3275" spans="9:28" x14ac:dyDescent="0.25">
      <c r="I3275" s="80"/>
      <c r="AB3275" s="3" t="str">
        <f ca="1"/>
        <v>T = 1.416667, k: 28, K: 0.008694, dCdT: 0.000688, d2CdK2: 34.771655, dProbdK: 35.299758, lVol: 0.006217, E[z|S]: 1.011910</v>
      </c>
    </row>
    <row r="3276" spans="9:28" x14ac:dyDescent="0.25">
      <c r="I3276" s="80"/>
      <c r="AB3276" s="3" t="str">
        <f ca="1"/>
        <v>T = 1.416667, k: 29, K: 0.008835, dCdT: 0.000699, d2CdK2: 35.587087, dProbdK: 36.335496, lVol: 0.006235, E[z|S]: 1.005213</v>
      </c>
    </row>
    <row r="3277" spans="9:28" x14ac:dyDescent="0.25">
      <c r="I3277" s="80"/>
      <c r="AB3277" s="3" t="str">
        <f ca="1"/>
        <v>T = 1.416667, k: 30, K: 0.008980, dCdT: 0.000710, d2CdK2: 36.364287, dProbdK: 39.026739, lVol: 0.006258, E[z|S]: 0.998377</v>
      </c>
    </row>
    <row r="3278" spans="9:28" x14ac:dyDescent="0.25">
      <c r="I3278" s="80"/>
      <c r="AB3278" s="3" t="str">
        <f ca="1"/>
        <v>T = 1.416667, k: 31, K: 0.009112, dCdT: 0.000719, d2CdK2: 37.025951, dProbdK: 39.198988, lVol: 0.006280, E[z|S]: 0.992448</v>
      </c>
    </row>
    <row r="3279" spans="9:28" x14ac:dyDescent="0.25">
      <c r="I3279" s="80"/>
      <c r="AB3279" s="3" t="str">
        <f ca="1"/>
        <v>T = 1.416667, k: 32, K: 0.009244, dCdT: 0.000728, d2CdK2: 37.590933, dProbdK: 39.048754, lVol: 0.006308, E[z|S]: 0.986642</v>
      </c>
    </row>
    <row r="3280" spans="9:28" x14ac:dyDescent="0.25">
      <c r="I3280" s="80"/>
      <c r="AB3280" s="3" t="str">
        <f ca="1"/>
        <v>T = 1.416667, k: 33, K: 0.009379, dCdT: 0.000737, d2CdK2: 38.154504, dProbdK: 37.921424, lVol: 0.006335, E[z|S]: 0.980826</v>
      </c>
    </row>
    <row r="3281" spans="9:28" x14ac:dyDescent="0.25">
      <c r="I3281" s="80"/>
      <c r="AB3281" s="3" t="str">
        <f ca="1"/>
        <v>T = 1.416667, k: 34, K: 0.009517, dCdT: 0.000745, d2CdK2: 38.666020, dProbdK: 37.345026, lVol: 0.006369, E[z|S]: 0.975040</v>
      </c>
    </row>
    <row r="3282" spans="9:28" x14ac:dyDescent="0.25">
      <c r="I3282" s="80"/>
      <c r="AB3282" s="3" t="str">
        <f ca="1"/>
        <v>T = 1.416667, k: 35, K: 0.009661, dCdT: 0.000755, d2CdK2: 39.261323, dProbdK: 37.192066, lVol: 0.006401, E[z|S]: 0.968934</v>
      </c>
    </row>
    <row r="3283" spans="9:28" x14ac:dyDescent="0.25">
      <c r="I3283" s="80"/>
      <c r="AB3283" s="3" t="str">
        <f ca="1"/>
        <v>T = 1.416667, k: 36, K: 0.009781, dCdT: 0.000763, d2CdK2: 39.814980, dProbdK: 39.173982, lVol: 0.006424, E[z|S]: 0.963927</v>
      </c>
    </row>
    <row r="3284" spans="9:28" x14ac:dyDescent="0.25">
      <c r="I3284" s="80"/>
      <c r="AB3284" s="3" t="str">
        <f ca="1"/>
        <v>T = 1.416667, k: 37, K: 0.009924, dCdT: 0.000773, d2CdK2: 40.491694, dProbdK: 41.957490, lVol: 0.006451, E[z|S]: 0.957982</v>
      </c>
    </row>
    <row r="3285" spans="9:28" x14ac:dyDescent="0.25">
      <c r="I3285" s="80"/>
      <c r="AB3285" s="3" t="str">
        <f ca="1"/>
        <v>T = 1.416667, k: 38, K: 0.010045, dCdT: 0.000782, d2CdK2: 41.146419, dProbdK: 41.952766, lVol: 0.006470, E[z|S]: 0.952789</v>
      </c>
    </row>
    <row r="3286" spans="9:28" x14ac:dyDescent="0.25">
      <c r="I3286" s="80"/>
      <c r="AB3286" s="3" t="str">
        <f ca="1"/>
        <v>T = 1.416667, k: 39, K: 0.010168, dCdT: 0.000790, d2CdK2: 41.815165, dProbdK: 42.034714, lVol: 0.006488, E[z|S]: 0.947628</v>
      </c>
    </row>
    <row r="3287" spans="9:28" x14ac:dyDescent="0.25">
      <c r="I3287" s="80"/>
      <c r="AB3287" s="3" t="str">
        <f ca="1"/>
        <v>T = 1.416667, k: 40, K: 0.010288, dCdT: 0.000799, d2CdK2: 42.517255, dProbdK: 42.933570, lVol: 0.006502, E[z|S]: 0.942768</v>
      </c>
    </row>
    <row r="3288" spans="9:28" x14ac:dyDescent="0.25">
      <c r="I3288" s="80"/>
      <c r="AB3288" s="3" t="str">
        <f ca="1"/>
        <v>T = 1.416667, k: 41, K: 0.010404, dCdT: 0.000807, d2CdK2: 43.167599, dProbdK: 43.314991, lVol: 0.006517, E[z|S]: 0.938039</v>
      </c>
    </row>
    <row r="3289" spans="9:28" x14ac:dyDescent="0.25">
      <c r="I3289" s="80"/>
      <c r="AB3289" s="3" t="str">
        <f ca="1"/>
        <v>T = 1.416667, k: 42, K: 0.010535, dCdT: 0.000816, d2CdK2: 44.035970, dProbdK: 45.861842, lVol: 0.006525, E[z|S]: 0.932904</v>
      </c>
    </row>
    <row r="3290" spans="9:28" x14ac:dyDescent="0.25">
      <c r="I3290" s="80"/>
      <c r="AB3290" s="3" t="str">
        <f ca="1"/>
        <v>T = 1.416667, k: 43, K: 0.010645, dCdT: 0.000824, d2CdK2: 44.831670, dProbdK: 46.014912, lVol: 0.006529, E[z|S]: 0.928685</v>
      </c>
    </row>
    <row r="3291" spans="9:28" x14ac:dyDescent="0.25">
      <c r="I3291" s="80"/>
      <c r="AB3291" s="3" t="str">
        <f ca="1"/>
        <v>T = 1.416667, k: 44, K: 0.010756, dCdT: 0.000832, d2CdK2: 45.662385, dProbdK: 45.912217, lVol: 0.006529, E[z|S]: 0.924552</v>
      </c>
    </row>
    <row r="3292" spans="9:28" x14ac:dyDescent="0.25">
      <c r="I3292" s="80"/>
      <c r="AB3292" s="3" t="str">
        <f ca="1"/>
        <v>T = 1.416667, k: 45, K: 0.010868, dCdT: 0.000840, d2CdK2: 46.555237, dProbdK: 45.709758, lVol: 0.006526, E[z|S]: 0.920415</v>
      </c>
    </row>
    <row r="3293" spans="9:28" x14ac:dyDescent="0.25">
      <c r="I3293" s="80"/>
      <c r="AB3293" s="3" t="str">
        <f ca="1"/>
        <v>T = 1.416667, k: 46, K: 0.010982, dCdT: 0.000848, d2CdK2: 47.489248, dProbdK: 45.820588, lVol: 0.006522, E[z|S]: 0.916285</v>
      </c>
    </row>
    <row r="3294" spans="9:28" x14ac:dyDescent="0.25">
      <c r="I3294" s="80"/>
      <c r="AB3294" s="3" t="str">
        <f ca="1"/>
        <v>T = 1.416667, k: 47, K: 0.011080, dCdT: 0.000855, d2CdK2: 48.259618, dProbdK: 46.554232, lVol: 0.006520, E[z|S]: 0.912864</v>
      </c>
    </row>
    <row r="3295" spans="9:28" x14ac:dyDescent="0.25">
      <c r="I3295" s="80"/>
      <c r="AB3295" s="3" t="str">
        <f ca="1"/>
        <v>T = 1.416667, k: 48, K: 0.011189, dCdT: 0.000862, d2CdK2: 49.078755, dProbdK: 46.379973, lVol: 0.006520, E[z|S]: 0.909009</v>
      </c>
    </row>
    <row r="3296" spans="9:28" x14ac:dyDescent="0.25">
      <c r="I3296" s="80"/>
      <c r="AB3296" s="3" t="str">
        <f ca="1"/>
        <v>T = 1.416667, k: 49, K: 0.011299, dCdT: 0.000869, d2CdK2: 49.891058, dProbdK: 46.574752, lVol: 0.006521, E[z|S]: 0.905352</v>
      </c>
    </row>
    <row r="3297" spans="9:28" x14ac:dyDescent="0.25">
      <c r="I3297" s="80"/>
      <c r="AB3297" s="3" t="str">
        <f ca="1"/>
        <v>T = 1.416667, k: 50, K: 0.011399, dCdT: 0.000876, d2CdK2: 50.628024, dProbdK: 49.856396, lVol: 0.006522, E[z|S]: 0.902115</v>
      </c>
    </row>
    <row r="3298" spans="9:28" x14ac:dyDescent="0.25">
      <c r="I3298" s="80"/>
      <c r="AB3298" s="3" t="str">
        <f ca="1"/>
        <v>T = 1.416667, k: 51, K: 0.011504, dCdT: 0.000883, d2CdK2: 51.350514, dProbdK: 51.515778, lVol: 0.006525, E[z|S]: 0.898838</v>
      </c>
    </row>
    <row r="3299" spans="9:28" x14ac:dyDescent="0.25">
      <c r="I3299" s="80"/>
      <c r="AB3299" s="3" t="str">
        <f ca="1"/>
        <v>T = 1.416667, k: 52, K: 0.011599, dCdT: 0.000889, d2CdK2: 51.951054, dProbdK: 54.498386, lVol: 0.006530, E[z|S]: 0.895912</v>
      </c>
    </row>
    <row r="3300" spans="9:28" x14ac:dyDescent="0.25">
      <c r="I3300" s="80"/>
      <c r="AB3300" s="3" t="str">
        <f ca="1"/>
        <v>T = 1.416667, k: 53, K: 0.011690, dCdT: 0.000894, d2CdK2: 52.485788, dProbdK: 56.876165, lVol: 0.006536, E[z|S]: 0.893129</v>
      </c>
    </row>
    <row r="3301" spans="9:28" x14ac:dyDescent="0.25">
      <c r="I3301" s="80"/>
      <c r="AB3301" s="3" t="str">
        <f ca="1"/>
        <v>T = 1.416667, k: 54, K: 0.011773, dCdT: 0.000898, d2CdK2: 52.889464, dProbdK: 56.768297, lVol: 0.006544, E[z|S]: 0.890656</v>
      </c>
    </row>
    <row r="3302" spans="9:28" x14ac:dyDescent="0.25">
      <c r="I3302" s="80"/>
      <c r="AB3302" s="3" t="str">
        <f ca="1"/>
        <v>T = 1.416667, k: 55, K: 0.011864, dCdT: 0.000902, d2CdK2: 53.263109, dProbdK: 56.490031, lVol: 0.006554, E[z|S]: 0.888016</v>
      </c>
    </row>
    <row r="3303" spans="9:28" x14ac:dyDescent="0.25">
      <c r="I3303" s="80"/>
      <c r="AB3303" s="3" t="str">
        <f ca="1"/>
        <v>T = 1.416667, k: 56, K: 0.011953, dCdT: 0.000905, d2CdK2: 53.554097, dProbdK: 54.860832, lVol: 0.006566, E[z|S]: 0.885522</v>
      </c>
    </row>
    <row r="3304" spans="9:28" x14ac:dyDescent="0.25">
      <c r="I3304" s="80"/>
      <c r="AB3304" s="3" t="str">
        <f ca="1"/>
        <v>T = 1.416667, k: 57, K: 0.012053, dCdT: 0.000908, d2CdK2: 53.836269, dProbdK: 52.331035, lVol: 0.006580, E[z|S]: 0.882838</v>
      </c>
    </row>
    <row r="3305" spans="9:28" x14ac:dyDescent="0.25">
      <c r="I3305" s="80"/>
      <c r="AB3305" s="3" t="str">
        <f ca="1"/>
        <v>T = 1.416667, k: 58, K: 0.012150, dCdT: 0.000912, d2CdK2: 54.062914, dProbdK: 52.671942, lVol: 0.006597, E[z|S]: 0.880288</v>
      </c>
    </row>
    <row r="3306" spans="9:28" x14ac:dyDescent="0.25">
      <c r="I3306" s="80"/>
      <c r="AB3306" s="3" t="str">
        <f ca="1"/>
        <v>T = 1.416667, k: 59, K: 0.012246, dCdT: 0.000915, d2CdK2: 54.286345, dProbdK: 52.546119, lVol: 0.006613, E[z|S]: 0.877827</v>
      </c>
    </row>
    <row r="3307" spans="9:28" x14ac:dyDescent="0.25">
      <c r="I3307" s="80"/>
      <c r="AB3307" s="3" t="str">
        <f ca="1"/>
        <v>T = 1.416667, k: 60, K: 0.012343, dCdT: 0.000918, d2CdK2: 54.552265, dProbdK: 51.649643, lVol: 0.006627, E[z|S]: 0.875418</v>
      </c>
    </row>
    <row r="3308" spans="9:28" x14ac:dyDescent="0.25">
      <c r="I3308" s="80"/>
      <c r="AB3308" s="3" t="str">
        <f ca="1"/>
        <v>T = 1.416667, k: 61, K: 0.012443, dCdT: 0.000922, d2CdK2: 54.856358, dProbdK: 51.456925, lVol: 0.006640, E[z|S]: 0.872981</v>
      </c>
    </row>
    <row r="3309" spans="9:28" x14ac:dyDescent="0.25">
      <c r="I3309" s="80"/>
      <c r="AB3309" s="3" t="str">
        <f ca="1"/>
        <v>T = 1.416667, k: 62, K: 0.012537, dCdT: 0.000925, d2CdK2: 55.217881, dProbdK: 55.401671, lVol: 0.006649, E[z|S]: 0.870676</v>
      </c>
    </row>
    <row r="3310" spans="9:28" x14ac:dyDescent="0.25">
      <c r="I3310" s="80"/>
      <c r="AB3310" s="3" t="str">
        <f ca="1"/>
        <v>T = 1.416667, k: 63, K: 0.012624, dCdT: 0.000928, d2CdK2: 55.549796, dProbdK: 58.788724, lVol: 0.006656, E[z|S]: 0.868509</v>
      </c>
    </row>
    <row r="3311" spans="9:28" x14ac:dyDescent="0.25">
      <c r="I3311" s="80"/>
      <c r="AB3311" s="3" t="str">
        <f ca="1"/>
        <v>T = 1.416667, k: 64, K: 0.012708, dCdT: 0.000931, d2CdK2: 55.843222, dProbdK: 58.077611, lVol: 0.006664, E[z|S]: 0.866511</v>
      </c>
    </row>
    <row r="3312" spans="9:28" x14ac:dyDescent="0.25">
      <c r="I3312" s="80"/>
      <c r="AB3312" s="3" t="str">
        <f ca="1"/>
        <v>T = 1.416667, k: 65, K: 0.012801, dCdT: 0.000934, d2CdK2: 56.161114, dProbdK: 58.667101, lVol: 0.006672, E[z|S]: 0.864292</v>
      </c>
    </row>
    <row r="3313" spans="9:28" x14ac:dyDescent="0.25">
      <c r="I3313" s="80"/>
      <c r="AB3313" s="3" t="str">
        <f ca="1"/>
        <v>T = 1.416667, k: 66, K: 0.012887, dCdT: 0.000936, d2CdK2: 56.466360, dProbdK: 58.933545, lVol: 0.006677, E[z|S]: 0.862298</v>
      </c>
    </row>
    <row r="3314" spans="9:28" x14ac:dyDescent="0.25">
      <c r="I3314" s="80"/>
      <c r="AB3314" s="3" t="str">
        <f ca="1"/>
        <v>T = 1.416667, k: 67, K: 0.012972, dCdT: 0.000938, d2CdK2: 56.767709, dProbdK: 58.925104, lVol: 0.006681, E[z|S]: 0.860376</v>
      </c>
    </row>
    <row r="3315" spans="9:28" x14ac:dyDescent="0.25">
      <c r="I3315" s="80"/>
      <c r="AB3315" s="3" t="str">
        <f ca="1"/>
        <v>T = 1.416667, k: 68, K: 0.013061, dCdT: 0.000940, d2CdK2: 57.103177, dProbdK: 54.817011, lVol: 0.006683, E[z|S]: 0.858494</v>
      </c>
    </row>
    <row r="3316" spans="9:28" x14ac:dyDescent="0.25">
      <c r="I3316" s="80"/>
      <c r="AB3316" s="3" t="str">
        <f ca="1"/>
        <v>T = 1.416667, k: 69, K: 0.013159, dCdT: 0.000942, d2CdK2: 57.507286, dProbdK: 53.045516, lVol: 0.006683, E[z|S]: 0.856545</v>
      </c>
    </row>
    <row r="3317" spans="9:28" x14ac:dyDescent="0.25">
      <c r="I3317" s="80"/>
      <c r="AB3317" s="3" t="str">
        <f ca="1"/>
        <v>T = 1.416667, k: 70, K: 0.013251, dCdT: 0.000945, d2CdK2: 57.997342, dProbdK: 56.548689, lVol: 0.006677, E[z|S]: 0.854851</v>
      </c>
    </row>
    <row r="3318" spans="9:28" x14ac:dyDescent="0.25">
      <c r="I3318" s="80"/>
      <c r="AB3318" s="3" t="str">
        <f ca="1"/>
        <v>T = 1.416667, k: 71, K: 0.013337, dCdT: 0.000948, d2CdK2: 58.454222, dProbdK: 60.070926, lVol: 0.006672, E[z|S]: 0.853366</v>
      </c>
    </row>
    <row r="3319" spans="9:28" x14ac:dyDescent="0.25">
      <c r="I3319" s="80"/>
      <c r="AB3319" s="3" t="str">
        <f ca="1"/>
        <v>T = 1.416667, k: 72, K: 0.013418, dCdT: 0.000950, d2CdK2: 58.848151, dProbdK: 60.611162, lVol: 0.006668, E[z|S]: 0.852024</v>
      </c>
    </row>
    <row r="3320" spans="9:28" x14ac:dyDescent="0.25">
      <c r="I3320" s="80"/>
      <c r="AB3320" s="3" t="str">
        <f ca="1"/>
        <v>T = 1.416667, k: 73, K: 0.013507, dCdT: 0.000952, d2CdK2: 59.286006, dProbdK: 61.579508, lVol: 0.006662, E[z|S]: 0.850643</v>
      </c>
    </row>
    <row r="3321" spans="9:28" x14ac:dyDescent="0.25">
      <c r="I3321" s="80"/>
      <c r="AB3321" s="3" t="str">
        <f ca="1"/>
        <v>T = 1.416667, k: 74, K: 0.013581, dCdT: 0.000954, d2CdK2: 59.581787, dProbdK: 63.748003, lVol: 0.006660, E[z|S]: 0.849632</v>
      </c>
    </row>
    <row r="3322" spans="9:28" x14ac:dyDescent="0.25">
      <c r="I3322" s="80"/>
      <c r="AB3322" s="3" t="str">
        <f ca="1"/>
        <v>T = 1.416667, k: 75, K: 0.013663, dCdT: 0.000955, d2CdK2: 59.823330, dProbdK: 57.500293, lVol: 0.006659, E[z|S]: 0.848525</v>
      </c>
    </row>
    <row r="3323" spans="9:28" x14ac:dyDescent="0.25">
      <c r="I3323" s="80"/>
      <c r="AB3323" s="3" t="str">
        <f ca="1"/>
        <v>T = 1.416667, k: 76, K: 0.013753, dCdT: 0.000956, d2CdK2: 60.106496, dProbdK: 58.310866, lVol: 0.006658, E[z|S]: 0.847347</v>
      </c>
    </row>
    <row r="3324" spans="9:28" x14ac:dyDescent="0.25">
      <c r="I3324" s="80"/>
      <c r="AB3324" s="3" t="str">
        <f ca="1"/>
        <v>T = 1.416667, k: 77, K: 0.013838, dCdT: 0.000958, d2CdK2: 60.428424, dProbdK: 59.357448, lVol: 0.006654, E[z|S]: 0.846270</v>
      </c>
    </row>
    <row r="3325" spans="9:28" x14ac:dyDescent="0.25">
      <c r="I3325" s="80"/>
      <c r="AB3325" s="3" t="str">
        <f ca="1"/>
        <v>T = 1.416667, k: 78, K: 0.013922, dCdT: 0.000960, d2CdK2: 60.733044, dProbdK: 61.716438, lVol: 0.006650, E[z|S]: 0.845279</v>
      </c>
    </row>
    <row r="3326" spans="9:28" x14ac:dyDescent="0.25">
      <c r="I3326" s="80"/>
      <c r="AB3326" s="3" t="str">
        <f ca="1"/>
        <v>T = 1.416667, k: 79, K: 0.013999, dCdT: 0.000961, d2CdK2: 61.042728, dProbdK: 63.547048, lVol: 0.006645, E[z|S]: 0.844394</v>
      </c>
    </row>
    <row r="3327" spans="9:28" x14ac:dyDescent="0.25">
      <c r="I3327" s="80"/>
      <c r="AB3327" s="3" t="str">
        <f ca="1"/>
        <v>T = 1.416667, k: 80, K: 0.014079, dCdT: 0.000962, d2CdK2: 61.301191, dProbdK: 61.576318, lVol: 0.006641, E[z|S]: 0.843562</v>
      </c>
    </row>
    <row r="3328" spans="9:28" x14ac:dyDescent="0.25">
      <c r="I3328" s="80"/>
      <c r="AB3328" s="3" t="str">
        <f ca="1"/>
        <v>T = 1.416667, k: 81, K: 0.014165, dCdT: 0.000963, d2CdK2: 61.581827, dProbdK: 62.664284, lVol: 0.006636, E[z|S]: 0.842816</v>
      </c>
    </row>
    <row r="3329" spans="9:28" x14ac:dyDescent="0.25">
      <c r="I3329" s="80"/>
      <c r="AB3329" s="3" t="str">
        <f ca="1"/>
        <v>T = 1.416667, k: 82, K: 0.014244, dCdT: 0.000964, d2CdK2: 61.754842, dProbdK: 64.223710, lVol: 0.006635, E[z|S]: 0.842171</v>
      </c>
    </row>
    <row r="3330" spans="9:28" x14ac:dyDescent="0.25">
      <c r="I3330" s="80"/>
      <c r="AB3330" s="3" t="str">
        <f ca="1"/>
        <v>T = 1.416667, k: 83, K: 0.014321, dCdT: 0.000965, d2CdK2: 61.860778, dProbdK: 64.207247, lVol: 0.006636, E[z|S]: 0.841608</v>
      </c>
    </row>
    <row r="3331" spans="9:28" x14ac:dyDescent="0.25">
      <c r="I3331" s="80"/>
      <c r="AB3331" s="3" t="str">
        <f ca="1"/>
        <v>T = 1.416667, k: 84, K: 0.014407, dCdT: 0.000966, d2CdK2: 61.977578, dProbdK: 66.539362, lVol: 0.006637, E[z|S]: 0.841054</v>
      </c>
    </row>
    <row r="3332" spans="9:28" x14ac:dyDescent="0.25">
      <c r="I3332" s="80"/>
      <c r="AB3332" s="3" t="str">
        <f ca="1"/>
        <v>T = 1.416667, k: 85, K: 0.014479, dCdT: 0.000966, d2CdK2: 62.041061, dProbdK: 67.860324, lVol: 0.006638, E[z|S]: 0.840645</v>
      </c>
    </row>
    <row r="3333" spans="9:28" x14ac:dyDescent="0.25">
      <c r="I3333" s="80"/>
      <c r="AB3333" s="3" t="str">
        <f ca="1"/>
        <v>T = 1.416667, k: 86, K: 0.014554, dCdT: 0.000966, d2CdK2: 62.058144, dProbdK: 64.022505, lVol: 0.006640, E[z|S]: 0.840277</v>
      </c>
    </row>
    <row r="3334" spans="9:28" x14ac:dyDescent="0.25">
      <c r="I3334" s="80"/>
      <c r="AB3334" s="3" t="str">
        <f ca="1"/>
        <v>T = 1.416667, k: 87, K: 0.014640, dCdT: 0.000966, d2CdK2: 62.068972, dProbdK: 60.514980, lVol: 0.006642, E[z|S]: 0.839896</v>
      </c>
    </row>
    <row r="3335" spans="9:28" x14ac:dyDescent="0.25">
      <c r="I3335" s="80"/>
      <c r="AB3335" s="3" t="str">
        <f ca="1"/>
        <v>T = 1.416667, k: 88, K: 0.014721, dCdT: 0.000966, d2CdK2: 62.142582, dProbdK: 63.469774, lVol: 0.006641, E[z|S]: 0.839582</v>
      </c>
    </row>
    <row r="3336" spans="9:28" x14ac:dyDescent="0.25">
      <c r="I3336" s="80"/>
      <c r="AB3336" s="3" t="str">
        <f ca="1"/>
        <v>T = 1.416667, k: 89, K: 0.014798, dCdT: 0.000966, d2CdK2: 62.217751, dProbdK: 62.109524, lVol: 0.006640, E[z|S]: 0.839315</v>
      </c>
    </row>
    <row r="3337" spans="9:28" x14ac:dyDescent="0.25">
      <c r="I3337" s="80"/>
      <c r="AB3337" s="3" t="str">
        <f ca="1"/>
        <v>T = 1.416667, k: 90, K: 0.014878, dCdT: 0.000966, d2CdK2: 62.241480, dProbdK: 61.467697, lVol: 0.006642, E[z|S]: 0.839018</v>
      </c>
    </row>
    <row r="3338" spans="9:28" x14ac:dyDescent="0.25">
      <c r="I3338" s="80"/>
      <c r="AB3338" s="3" t="str">
        <f ca="1"/>
        <v>T = 1.416667, k: 91, K: 0.014960, dCdT: 0.000966, d2CdK2: 62.267464, dProbdK: 61.597065, lVol: 0.006642, E[z|S]: 0.838844</v>
      </c>
    </row>
    <row r="3339" spans="9:28" x14ac:dyDescent="0.25">
      <c r="I3339" s="80"/>
      <c r="AB3339" s="3" t="str">
        <f ca="1"/>
        <v>T = 1.416667, k: 92, K: 0.015037, dCdT: 0.000966, d2CdK2: 62.286488, dProbdK: 61.035581, lVol: 0.006641, E[z|S]: 0.838782</v>
      </c>
    </row>
    <row r="3340" spans="9:28" x14ac:dyDescent="0.25">
      <c r="I3340" s="80"/>
      <c r="AB3340" s="3" t="str">
        <f ca="1"/>
        <v>T = 1.416667, k: 93, K: 0.015119, dCdT: 0.000966, d2CdK2: 62.344690, dProbdK: 60.537610, lVol: 0.006639, E[z|S]: 0.838744</v>
      </c>
    </row>
    <row r="3341" spans="9:28" x14ac:dyDescent="0.25">
      <c r="I3341" s="80"/>
      <c r="AB3341" s="3" t="str">
        <f ca="1"/>
        <v>T = 1.416667, k: 94, K: 0.015201, dCdT: 0.000966, d2CdK2: 62.406870, dProbdK: 60.379596, lVol: 0.006636, E[z|S]: 0.838691</v>
      </c>
    </row>
    <row r="3342" spans="9:28" x14ac:dyDescent="0.25">
      <c r="I3342" s="80"/>
      <c r="AB3342" s="3" t="str">
        <f ca="1"/>
        <v>T = 1.416667, k: 95, K: 0.015285, dCdT: 0.000967, d2CdK2: 62.503955, dProbdK: 61.999685, lVol: 0.006632, E[z|S]: 0.838710</v>
      </c>
    </row>
    <row r="3343" spans="9:28" x14ac:dyDescent="0.25">
      <c r="I3343" s="80"/>
      <c r="AB3343" s="3" t="str">
        <f ca="1"/>
        <v>T = 1.416667, k: 96, K: 0.015363, dCdT: 0.000968, d2CdK2: 62.634135, dProbdK: 62.862284, lVol: 0.006627, E[z|S]: 0.838796</v>
      </c>
    </row>
    <row r="3344" spans="9:28" x14ac:dyDescent="0.25">
      <c r="I3344" s="80"/>
      <c r="AB3344" s="3" t="str">
        <f ca="1"/>
        <v>T = 1.416667, k: 97, K: 0.015442, dCdT: 0.000968, d2CdK2: 62.714742, dProbdK: 62.878531, lVol: 0.006623, E[z|S]: 0.838850</v>
      </c>
    </row>
    <row r="3345" spans="9:28" x14ac:dyDescent="0.25">
      <c r="I3345" s="80"/>
      <c r="AB3345" s="3" t="str">
        <f ca="1"/>
        <v>T = 1.416667, k: 98, K: 0.015521, dCdT: 0.000968, d2CdK2: 62.779097, dProbdK: 62.936475, lVol: 0.006621, E[z|S]: 0.838880</v>
      </c>
    </row>
    <row r="3346" spans="9:28" x14ac:dyDescent="0.25">
      <c r="I3346" s="80"/>
      <c r="AB3346" s="3" t="str">
        <f ca="1"/>
        <v>T = 1.416667, k: 99, K: 0.015599, dCdT: 0.000969, d2CdK2: 62.855453, dProbdK: 62.958522, lVol: 0.006618, E[z|S]: 0.838984</v>
      </c>
    </row>
    <row r="3347" spans="9:28" x14ac:dyDescent="0.25">
      <c r="I3347" s="80"/>
      <c r="AB3347" s="3" t="str">
        <f ca="1"/>
        <v>T = 1.416667, k: 100, K: 0.015678, dCdT: 0.000969, d2CdK2: 62.888581, dProbdK: 62.608707, lVol: 0.006615, E[z|S]: 0.839239</v>
      </c>
    </row>
    <row r="3348" spans="9:28" x14ac:dyDescent="0.25">
      <c r="I3348" s="80"/>
      <c r="AB3348" s="3" t="str">
        <f ca="1"/>
        <v>T = 1.416667, k: 101, K: 0.015757, dCdT: 0.000970, d2CdK2: 62.877349, dProbdK: 62.307612, lVol: 0.006614, E[z|S]: 0.839622</v>
      </c>
    </row>
    <row r="3349" spans="9:28" x14ac:dyDescent="0.25">
      <c r="I3349" s="80"/>
      <c r="AB3349" s="3" t="str">
        <f ca="1"/>
        <v>T = 1.416667, k: 102, K: 0.015840, dCdT: 0.000970, d2CdK2: 62.807719, dProbdK: 63.591441, lVol: 0.006615, E[z|S]: 0.840135</v>
      </c>
    </row>
    <row r="3350" spans="9:28" x14ac:dyDescent="0.25">
      <c r="I3350" s="80"/>
      <c r="AB3350" s="3" t="str">
        <f ca="1"/>
        <v>T = 1.416667, k: 103, K: 0.015912, dCdT: 0.000970, d2CdK2: 62.753524, dProbdK: 65.227624, lVol: 0.006615, E[z|S]: 0.840671</v>
      </c>
    </row>
    <row r="3351" spans="9:28" x14ac:dyDescent="0.25">
      <c r="I3351" s="80"/>
      <c r="AB3351" s="3" t="str">
        <f ca="1"/>
        <v>T = 1.416667, k: 104, K: 0.015988, dCdT: 0.000971, d2CdK2: 62.656912, dProbdK: 65.358539, lVol: 0.006616, E[z|S]: 0.841339</v>
      </c>
    </row>
    <row r="3352" spans="9:28" x14ac:dyDescent="0.25">
      <c r="I3352" s="80"/>
      <c r="AB3352" s="3" t="str">
        <f ca="1"/>
        <v>T = 1.416667, k: 105, K: 0.016064, dCdT: 0.000971, d2CdK2: 62.498098, dProbdK: 65.376617, lVol: 0.006618, E[z|S]: 0.842111</v>
      </c>
    </row>
    <row r="3353" spans="9:28" x14ac:dyDescent="0.25">
      <c r="I3353" s="80"/>
      <c r="AB3353" s="3" t="str">
        <f ca="1"/>
        <v>T = 1.416667, k: 106, K: 0.016139, dCdT: 0.000970, d2CdK2: 62.264232, dProbdK: 65.459196, lVol: 0.006623, E[z|S]: 0.842914</v>
      </c>
    </row>
    <row r="3354" spans="9:28" x14ac:dyDescent="0.25">
      <c r="I3354" s="80"/>
      <c r="AB3354" s="3" t="str">
        <f ca="1"/>
        <v>T = 1.416667, k: 107, K: 0.016213, dCdT: 0.000970, d2CdK2: 61.973178, dProbdK: 65.372201, lVol: 0.006630, E[z|S]: 0.843725</v>
      </c>
    </row>
    <row r="3355" spans="9:28" x14ac:dyDescent="0.25">
      <c r="I3355" s="80"/>
      <c r="AB3355" s="3" t="str">
        <f ca="1"/>
        <v>T = 1.416667, k: 108, K: 0.016297, dCdT: 0.000969, d2CdK2: 61.605506, dProbdK: 61.961258, lVol: 0.006639, E[z|S]: 0.844632</v>
      </c>
    </row>
    <row r="3356" spans="9:28" x14ac:dyDescent="0.25">
      <c r="I3356" s="80"/>
      <c r="AB3356" s="3" t="str">
        <f ca="1"/>
        <v>T = 1.416667, k: 109, K: 0.016372, dCdT: 0.000968, d2CdK2: 61.239262, dProbdK: 61.753367, lVol: 0.006650, E[z|S]: 0.845394</v>
      </c>
    </row>
    <row r="3357" spans="9:28" x14ac:dyDescent="0.25">
      <c r="I3357" s="80"/>
      <c r="AB3357" s="3" t="str">
        <f ca="1"/>
        <v>T = 1.416667, k: 110, K: 0.016459, dCdT: 0.000967, d2CdK2: 60.796589, dProbdK: 62.036126, lVol: 0.006664, E[z|S]: 0.846311</v>
      </c>
    </row>
    <row r="3358" spans="9:28" x14ac:dyDescent="0.25">
      <c r="I3358" s="80"/>
      <c r="AB3358" s="3" t="str">
        <f ca="1"/>
        <v>T = 1.416667, k: 111, K: 0.016533, dCdT: 0.000966, d2CdK2: 60.401746, dProbdK: 62.336659, lVol: 0.006676, E[z|S]: 0.847146</v>
      </c>
    </row>
    <row r="3359" spans="9:28" x14ac:dyDescent="0.25">
      <c r="I3359" s="80"/>
      <c r="AB3359" s="3" t="str">
        <f ca="1"/>
        <v>T = 1.416667, k: 112, K: 0.016616, dCdT: 0.000965, d2CdK2: 59.915685, dProbdK: 56.818057, lVol: 0.006690, E[z|S]: 0.848102</v>
      </c>
    </row>
    <row r="3360" spans="9:28" x14ac:dyDescent="0.25">
      <c r="I3360" s="80"/>
      <c r="AB3360" s="3" t="str">
        <f ca="1"/>
        <v>T = 1.416667, k: 113, K: 0.016708, dCdT: 0.000963, d2CdK2: 59.412848, dProbdK: 57.127898, lVol: 0.006706, E[z|S]: 0.849170</v>
      </c>
    </row>
    <row r="3361" spans="9:28" x14ac:dyDescent="0.25">
      <c r="I3361" s="80"/>
      <c r="AB3361" s="3" t="str">
        <f ca="1"/>
        <v>T = 1.416667, k: 114, K: 0.016790, dCdT: 0.000963, d2CdK2: 59.008193, dProbdK: 57.541955, lVol: 0.006719, E[z|S]: 0.850090</v>
      </c>
    </row>
    <row r="3362" spans="9:28" x14ac:dyDescent="0.25">
      <c r="I3362" s="80"/>
      <c r="AB3362" s="3" t="str">
        <f ca="1"/>
        <v>T = 1.416667, k: 115, K: 0.016879, dCdT: 0.000962, d2CdK2: 58.576113, dProbdK: 58.334659, lVol: 0.006733, E[z|S]: 0.851182</v>
      </c>
    </row>
    <row r="3363" spans="9:28" x14ac:dyDescent="0.25">
      <c r="I3363" s="80"/>
      <c r="AB3363" s="3" t="str">
        <f ca="1"/>
        <v>T = 1.416667, k: 116, K: 0.016959, dCdT: 0.000961, d2CdK2: 58.192919, dProbdK: 57.970395, lVol: 0.006745, E[z|S]: 0.852153</v>
      </c>
    </row>
    <row r="3364" spans="9:28" x14ac:dyDescent="0.25">
      <c r="I3364" s="80"/>
      <c r="AB3364" s="3" t="str">
        <f ca="1"/>
        <v>T = 1.416667, k: 117, K: 0.017046, dCdT: 0.000961, d2CdK2: 57.756410, dProbdK: 57.689175, lVol: 0.006759, E[z|S]: 0.853316</v>
      </c>
    </row>
    <row r="3365" spans="9:28" x14ac:dyDescent="0.25">
      <c r="I3365" s="80"/>
      <c r="AB3365" s="3" t="str">
        <f ca="1"/>
        <v>T = 1.416667, k: 118, K: 0.017128, dCdT: 0.000960, d2CdK2: 57.387592, dProbdK: 57.548812, lVol: 0.006769, E[z|S]: 0.854478</v>
      </c>
    </row>
    <row r="3366" spans="9:28" x14ac:dyDescent="0.25">
      <c r="I3366" s="80"/>
      <c r="AB3366" s="3" t="str">
        <f ca="1"/>
        <v>T = 1.416667, k: 119, K: 0.017222, dCdT: 0.000959, d2CdK2: 57.068568, dProbdK: 57.650074, lVol: 0.006775, E[z|S]: 0.855842</v>
      </c>
    </row>
    <row r="3367" spans="9:28" x14ac:dyDescent="0.25">
      <c r="I3367" s="80"/>
      <c r="AB3367" s="3" t="str">
        <f ca="1"/>
        <v>T = 1.416667, k: 120, K: 0.017302, dCdT: 0.000959, d2CdK2: 56.798868, dProbdK: 58.234146, lVol: 0.006779, E[z|S]: 0.857087</v>
      </c>
    </row>
    <row r="3368" spans="9:28" x14ac:dyDescent="0.25">
      <c r="I3368" s="80"/>
      <c r="AB3368" s="3" t="str">
        <f ca="1"/>
        <v>T = 1.416667, k: 121, K: 0.017389, dCdT: 0.000958, d2CdK2: 56.518610, dProbdK: 58.210723, lVol: 0.006783, E[z|S]: 0.858386</v>
      </c>
    </row>
    <row r="3369" spans="9:28" x14ac:dyDescent="0.25">
      <c r="I3369" s="80"/>
      <c r="AB3369" s="3" t="str">
        <f ca="1"/>
        <v>T = 1.416667, k: 122, K: 0.017468, dCdT: 0.000957, d2CdK2: 56.253046, dProbdK: 56.869576, lVol: 0.006786, E[z|S]: 0.859594</v>
      </c>
    </row>
    <row r="3370" spans="9:28" x14ac:dyDescent="0.25">
      <c r="I3370" s="80"/>
      <c r="AB3370" s="3" t="str">
        <f ca="1"/>
        <v>T = 1.416667, k: 123, K: 0.017561, dCdT: 0.000956, d2CdK2: 55.948930, dProbdK: 55.670583, lVol: 0.006790, E[z|S]: 0.861023</v>
      </c>
    </row>
    <row r="3371" spans="9:28" x14ac:dyDescent="0.25">
      <c r="I3371" s="80"/>
      <c r="AB3371" s="3" t="str">
        <f ca="1"/>
        <v>T = 1.416667, k: 124, K: 0.017647, dCdT: 0.000955, d2CdK2: 55.688831, dProbdK: 55.164987, lVol: 0.006792, E[z|S]: 0.862361</v>
      </c>
    </row>
    <row r="3372" spans="9:28" x14ac:dyDescent="0.25">
      <c r="I3372" s="80"/>
      <c r="AB3372" s="3" t="str">
        <f ca="1"/>
        <v>T = 1.416667, k: 125, K: 0.017739, dCdT: 0.000954, d2CdK2: 55.433211, dProbdK: 54.983162, lVol: 0.006794, E[z|S]: 0.863769</v>
      </c>
    </row>
    <row r="3373" spans="9:28" x14ac:dyDescent="0.25">
      <c r="I3373" s="80"/>
      <c r="AB3373" s="3" t="str">
        <f ca="1"/>
        <v>T = 1.416667, k: 126, K: 0.017823, dCdT: 0.000954, d2CdK2: 55.136372, dProbdK: 55.118186, lVol: 0.006798, E[z|S]: 0.865083</v>
      </c>
    </row>
    <row r="3374" spans="9:28" x14ac:dyDescent="0.25">
      <c r="I3374" s="80"/>
      <c r="AB3374" s="3" t="str">
        <f ca="1"/>
        <v>T = 1.416667, k: 127, K: 0.017918, dCdT: 0.000953, d2CdK2: 54.780603, dProbdK: 54.260183, lVol: 0.006804, E[z|S]: 0.866667</v>
      </c>
    </row>
    <row r="3375" spans="9:28" x14ac:dyDescent="0.25">
      <c r="I3375" s="80"/>
      <c r="AB3375" s="3" t="str">
        <f ca="1"/>
        <v>T = 1.416667, k: 128, K: 0.018003, dCdT: 0.000951, d2CdK2: 54.383834, dProbdK: 54.513827, lVol: 0.006813, E[z|S]: 0.868254</v>
      </c>
    </row>
    <row r="3376" spans="9:28" x14ac:dyDescent="0.25">
      <c r="I3376" s="80"/>
      <c r="AB3376" s="3" t="str">
        <f ca="1"/>
        <v>T = 1.416667, k: 129, K: 0.018100, dCdT: 0.000950, d2CdK2: 53.970045, dProbdK: 56.826859, lVol: 0.006819, E[z|S]: 0.870223</v>
      </c>
    </row>
    <row r="3377" spans="9:28" x14ac:dyDescent="0.25">
      <c r="I3377" s="80"/>
      <c r="AB3377" s="3" t="str">
        <f ca="1"/>
        <v>T = 1.416667, k: 130, K: 0.018183, dCdT: 0.000949, d2CdK2: 53.583806, dProbdK: 57.498746, lVol: 0.006827, E[z|S]: 0.871858</v>
      </c>
    </row>
    <row r="3378" spans="9:28" x14ac:dyDescent="0.25">
      <c r="I3378" s="80"/>
      <c r="AB3378" s="3" t="str">
        <f ca="1"/>
        <v>T = 1.416667, k: 131, K: 0.018268, dCdT: 0.000947, d2CdK2: 53.083940, dProbdK: 54.137092, lVol: 0.006840, E[z|S]: 0.873514</v>
      </c>
    </row>
    <row r="3379" spans="9:28" x14ac:dyDescent="0.25">
      <c r="I3379" s="80"/>
      <c r="AB3379" s="3" t="str">
        <f ca="1"/>
        <v>T = 1.416667, k: 132, K: 0.018362, dCdT: 0.000945, d2CdK2: 52.527885, dProbdK: 53.420394, lVol: 0.006853, E[z|S]: 0.875459</v>
      </c>
    </row>
    <row r="3380" spans="9:28" x14ac:dyDescent="0.25">
      <c r="I3380" s="80"/>
      <c r="AB3380" s="3" t="str">
        <f ca="1"/>
        <v>T = 1.416667, k: 133, K: 0.018452, dCdT: 0.000943, d2CdK2: 51.993771, dProbdK: 52.639398, lVol: 0.006865, E[z|S]: 0.877448</v>
      </c>
    </row>
    <row r="3381" spans="9:28" x14ac:dyDescent="0.25">
      <c r="I3381" s="80"/>
      <c r="AB3381" s="3" t="str">
        <f ca="1"/>
        <v>T = 1.416667, k: 134, K: 0.018546, dCdT: 0.000941, d2CdK2: 51.435578, dProbdK: 52.484228, lVol: 0.006877, E[z|S]: 0.879555</v>
      </c>
    </row>
    <row r="3382" spans="9:28" x14ac:dyDescent="0.25">
      <c r="I3382" s="80"/>
      <c r="AB3382" s="3" t="str">
        <f ca="1"/>
        <v>T = 1.416667, k: 135, K: 0.018638, dCdT: 0.000938, d2CdK2: 50.842798, dProbdK: 52.319461, lVol: 0.006890, E[z|S]: 0.881757</v>
      </c>
    </row>
    <row r="3383" spans="9:28" x14ac:dyDescent="0.25">
      <c r="I3383" s="80"/>
      <c r="AB3383" s="3" t="str">
        <f ca="1"/>
        <v>T = 1.416667, k: 136, K: 0.018732, dCdT: 0.000936, d2CdK2: 50.234938, dProbdK: 50.217511, lVol: 0.006902, E[z|S]: 0.884208</v>
      </c>
    </row>
    <row r="3384" spans="9:28" x14ac:dyDescent="0.25">
      <c r="I3384" s="80"/>
      <c r="AB3384" s="3" t="str">
        <f ca="1"/>
        <v>T = 1.416667, k: 137, K: 0.018832, dCdT: 0.000933, d2CdK2: 49.581615, dProbdK: 47.452799, lVol: 0.006917, E[z|S]: 0.886735</v>
      </c>
    </row>
    <row r="3385" spans="9:28" x14ac:dyDescent="0.25">
      <c r="I3385" s="80"/>
      <c r="AB3385" s="3" t="str">
        <f ca="1"/>
        <v>T = 1.416667, k: 138, K: 0.018937, dCdT: 0.000930, d2CdK2: 48.913674, dProbdK: 45.530288, lVol: 0.006933, E[z|S]: 0.889304</v>
      </c>
    </row>
    <row r="3386" spans="9:28" x14ac:dyDescent="0.25">
      <c r="I3386" s="80"/>
      <c r="AB3386" s="3" t="str">
        <f ca="1"/>
        <v>T = 1.416667, k: 139, K: 0.019047, dCdT: 0.000927, d2CdK2: 48.323727, dProbdK: 46.016075, lVol: 0.006944, E[z|S]: 0.891969</v>
      </c>
    </row>
    <row r="3387" spans="9:28" x14ac:dyDescent="0.25">
      <c r="I3387" s="80"/>
      <c r="AB3387" s="3" t="str">
        <f ca="1"/>
        <v>T = 1.416667, k: 140, K: 0.019141, dCdT: 0.000925, d2CdK2: 47.844942, dProbdK: 46.146332, lVol: 0.006953, E[z|S]: 0.894187</v>
      </c>
    </row>
    <row r="3388" spans="9:28" x14ac:dyDescent="0.25">
      <c r="I3388" s="80"/>
      <c r="AB3388" s="3" t="str">
        <f ca="1"/>
        <v>T = 1.416667, k: 141, K: 0.019247, dCdT: 0.000922, d2CdK2: 47.309285, dProbdK: 45.484283, lVol: 0.006964, E[z|S]: 0.896600</v>
      </c>
    </row>
    <row r="3389" spans="9:28" x14ac:dyDescent="0.25">
      <c r="I3389" s="80"/>
      <c r="AB3389" s="3" t="str">
        <f ca="1"/>
        <v>T = 1.416667, k: 142, K: 0.019354, dCdT: 0.000920, d2CdK2: 46.840537, dProbdK: 46.690374, lVol: 0.006971, E[z|S]: 0.899018</v>
      </c>
    </row>
    <row r="3390" spans="9:28" x14ac:dyDescent="0.25">
      <c r="I3390" s="80"/>
      <c r="AB3390" s="3" t="str">
        <f ca="1"/>
        <v>T = 1.416667, k: 143, K: 0.019452, dCdT: 0.000918, d2CdK2: 46.406847, dProbdK: 49.269247, lVol: 0.006977, E[z|S]: 0.901302</v>
      </c>
    </row>
    <row r="3391" spans="9:28" x14ac:dyDescent="0.25">
      <c r="I3391" s="80"/>
      <c r="AB3391" s="3" t="str">
        <f ca="1"/>
        <v>T = 1.416667, k: 144, K: 0.019550, dCdT: 0.000915, d2CdK2: 45.961426, dProbdK: 47.145379, lVol: 0.006982, E[z|S]: 0.903726</v>
      </c>
    </row>
    <row r="3392" spans="9:28" x14ac:dyDescent="0.25">
      <c r="I3392" s="80"/>
      <c r="AB3392" s="3" t="str">
        <f ca="1"/>
        <v>T = 1.416667, k: 145, K: 0.019657, dCdT: 0.000912, d2CdK2: 45.464353, dProbdK: 45.524484, lVol: 0.006986, E[z|S]: 0.906555</v>
      </c>
    </row>
    <row r="3393" spans="9:28" x14ac:dyDescent="0.25">
      <c r="I3393" s="80"/>
      <c r="AB3393" s="3" t="str">
        <f ca="1"/>
        <v>T = 1.416667, k: 146, K: 0.019762, dCdT: 0.000909, d2CdK2: 45.024266, dProbdK: 45.173365, lVol: 0.006987, E[z|S]: 0.909318</v>
      </c>
    </row>
    <row r="3394" spans="9:28" x14ac:dyDescent="0.25">
      <c r="I3394" s="80"/>
      <c r="AB3394" s="3" t="str">
        <f ca="1"/>
        <v>T = 1.416667, k: 147, K: 0.019874, dCdT: 0.000905, d2CdK2: 44.510707, dProbdK: 45.094367, lVol: 0.006990, E[z|S]: 0.912322</v>
      </c>
    </row>
    <row r="3395" spans="9:28" x14ac:dyDescent="0.25">
      <c r="I3395" s="80"/>
      <c r="AB3395" s="3" t="str">
        <f ca="1"/>
        <v>T = 1.416667, k: 148, K: 0.019980, dCdT: 0.000902, d2CdK2: 44.020895, dProbdK: 45.446746, lVol: 0.006994, E[z|S]: 0.915313</v>
      </c>
    </row>
    <row r="3396" spans="9:28" x14ac:dyDescent="0.25">
      <c r="I3396" s="80"/>
      <c r="AB3396" s="3" t="str">
        <f ca="1"/>
        <v>T = 1.416667, k: 149, K: 0.020086, dCdT: 0.000898, d2CdK2: 43.445104, dProbdK: 45.248989, lVol: 0.007002, E[z|S]: 0.918309</v>
      </c>
    </row>
    <row r="3397" spans="9:28" x14ac:dyDescent="0.25">
      <c r="I3397" s="80"/>
      <c r="AB3397" s="3" t="str">
        <f ca="1"/>
        <v>T = 1.416667, k: 150, K: 0.020198, dCdT: 0.000894, d2CdK2: 42.840826, dProbdK: 41.664735, lVol: 0.007011, E[z|S]: 0.921576</v>
      </c>
    </row>
    <row r="3398" spans="9:28" x14ac:dyDescent="0.25">
      <c r="I3398" s="80"/>
      <c r="AB3398" s="3" t="str">
        <f ca="1"/>
        <v>T = 1.416667, k: 151, K: 0.020315, dCdT: 0.000890, d2CdK2: 42.210014, dProbdK: 40.896620, lVol: 0.007020, E[z|S]: 0.925000</v>
      </c>
    </row>
    <row r="3399" spans="9:28" x14ac:dyDescent="0.25">
      <c r="I3399" s="80"/>
      <c r="AB3399" s="3" t="str">
        <f ca="1"/>
        <v>T = 1.416667, k: 152, K: 0.020434, dCdT: 0.000885, d2CdK2: 41.577242, dProbdK: 40.947140, lVol: 0.007028, E[z|S]: 0.928549</v>
      </c>
    </row>
    <row r="3400" spans="9:28" x14ac:dyDescent="0.25">
      <c r="I3400" s="80"/>
      <c r="AB3400" s="3" t="str">
        <f ca="1"/>
        <v>T = 1.416667, k: 153, K: 0.020540, dCdT: 0.000881, d2CdK2: 41.031240, dProbdK: 40.669396, lVol: 0.007035, E[z|S]: 0.931659</v>
      </c>
    </row>
    <row r="3401" spans="9:28" x14ac:dyDescent="0.25">
      <c r="I3401" s="80"/>
      <c r="AB3401" s="3" t="str">
        <f ca="1"/>
        <v>T = 1.416667, k: 154, K: 0.020660, dCdT: 0.000876, d2CdK2: 40.424060, dProbdK: 40.413572, lVol: 0.007040, E[z|S]: 0.935241</v>
      </c>
    </row>
    <row r="3402" spans="9:28" x14ac:dyDescent="0.25">
      <c r="I3402" s="80"/>
      <c r="AB3402" s="3" t="str">
        <f ca="1"/>
        <v>T = 1.416667, k: 155, K: 0.020777, dCdT: 0.000871, d2CdK2: 39.810535, dProbdK: 38.919220, lVol: 0.007047, E[z|S]: 0.938800</v>
      </c>
    </row>
    <row r="3403" spans="9:28" x14ac:dyDescent="0.25">
      <c r="I3403" s="80"/>
      <c r="AB3403" s="3" t="str">
        <f ca="1"/>
        <v>T = 1.416667, k: 156, K: 0.020905, dCdT: 0.000866, d2CdK2: 39.162531, dProbdK: 37.062772, lVol: 0.007053, E[z|S]: 0.942678</v>
      </c>
    </row>
    <row r="3404" spans="9:28" x14ac:dyDescent="0.25">
      <c r="I3404" s="80"/>
      <c r="AB3404" s="3" t="str">
        <f ca="1"/>
        <v>T = 1.416667, k: 157, K: 0.021034, dCdT: 0.000860, d2CdK2: 38.580820, dProbdK: 37.043292, lVol: 0.007052, E[z|S]: 0.946835</v>
      </c>
    </row>
    <row r="3405" spans="9:28" x14ac:dyDescent="0.25">
      <c r="I3405" s="80"/>
      <c r="AB3405" s="3" t="str">
        <f ca="1"/>
        <v>T = 1.416667, k: 158, K: 0.021161, dCdT: 0.000855, d2CdK2: 38.095406, dProbdK: 38.433164, lVol: 0.007044, E[z|S]: 0.950998</v>
      </c>
    </row>
    <row r="3406" spans="9:28" x14ac:dyDescent="0.25">
      <c r="I3406" s="80"/>
      <c r="AB3406" s="3" t="str">
        <f ca="1"/>
        <v>T = 1.416667, k: 159, K: 0.021275, dCdT: 0.000849, d2CdK2: 37.588035, dProbdK: 37.444367, lVol: 0.007042, E[z|S]: 0.954616</v>
      </c>
    </row>
    <row r="3407" spans="9:28" x14ac:dyDescent="0.25">
      <c r="I3407" s="80"/>
      <c r="AB3407" s="3" t="str">
        <f ca="1"/>
        <v>T = 1.416667, k: 160, K: 0.021408, dCdT: 0.000843, d2CdK2: 36.954366, dProbdK: 37.175155, lVol: 0.007042, E[z|S]: 0.958907</v>
      </c>
    </row>
    <row r="3408" spans="9:28" x14ac:dyDescent="0.25">
      <c r="I3408" s="80"/>
      <c r="AB3408" s="3" t="str">
        <f ca="1"/>
        <v>T = 1.416667, k: 161, K: 0.021535, dCdT: 0.000836, d2CdK2: 36.312218, dProbdK: 37.453007, lVol: 0.007045, E[z|S]: 0.963102</v>
      </c>
    </row>
    <row r="3409" spans="9:28" x14ac:dyDescent="0.25">
      <c r="I3409" s="80"/>
      <c r="AB3409" s="3" t="str">
        <f ca="1"/>
        <v>T = 1.416667, k: 162, K: 0.021661, dCdT: 0.000829, d2CdK2: 35.646440, dProbdK: 34.328195, lVol: 0.007052, E[z|S]: 0.966998</v>
      </c>
    </row>
    <row r="3410" spans="9:28" x14ac:dyDescent="0.25">
      <c r="I3410" s="80"/>
      <c r="AB3410" s="3" t="str">
        <f ca="1"/>
        <v>T = 1.416667, k: 163, K: 0.021805, dCdT: 0.000821, d2CdK2: 34.907003, dProbdK: 33.239194, lVol: 0.007059, E[z|S]: 0.971330</v>
      </c>
    </row>
    <row r="3411" spans="9:28" x14ac:dyDescent="0.25">
      <c r="I3411" s="80"/>
      <c r="AB3411" s="3" t="str">
        <f ca="1"/>
        <v>T = 1.416667, k: 164, K: 0.021947, dCdT: 0.000812, d2CdK2: 34.137733, dProbdK: 33.658742, lVol: 0.007071, E[z|S]: 0.975502</v>
      </c>
    </row>
    <row r="3412" spans="9:28" x14ac:dyDescent="0.25">
      <c r="I3412" s="80"/>
      <c r="AB3412" s="3" t="str">
        <f ca="1"/>
        <v>T = 1.416667, k: 165, K: 0.022079, dCdT: 0.000804, d2CdK2: 33.315721, dProbdK: 35.431274, lVol: 0.007093, E[z|S]: 0.979482</v>
      </c>
    </row>
    <row r="3413" spans="9:28" x14ac:dyDescent="0.25">
      <c r="I3413" s="80"/>
      <c r="AB3413" s="3" t="str">
        <f ca="1"/>
        <v>T = 1.416667, k: 166, K: 0.022217, dCdT: 0.000795, d2CdK2: 32.353833, dProbdK: 31.243558, lVol: 0.007124, E[z|S]: 0.983865</v>
      </c>
    </row>
    <row r="3414" spans="9:28" x14ac:dyDescent="0.25">
      <c r="I3414" s="80"/>
      <c r="AB3414" s="3" t="str">
        <f ca="1"/>
        <v>T = 1.416667, k: 167, K: 0.022373, dCdT: 0.000784, d2CdK2: 31.292000, dProbdK: 29.991420, lVol: 0.007156, E[z|S]: 0.989121</v>
      </c>
    </row>
    <row r="3415" spans="9:28" x14ac:dyDescent="0.25">
      <c r="I3415" s="80"/>
      <c r="AB3415" s="3" t="str">
        <f ca="1"/>
        <v>T = 1.416667, k: 168, K: 0.022532, dCdT: 0.000773, d2CdK2: 30.288114, dProbdK: 30.108130, lVol: 0.007183, E[z|S]: 0.994727</v>
      </c>
    </row>
    <row r="3416" spans="9:28" x14ac:dyDescent="0.25">
      <c r="I3416" s="80"/>
      <c r="AB3416" s="3" t="str">
        <f ca="1"/>
        <v>T = 1.416667, k: 169, K: 0.022681, dCdT: 0.000763, d2CdK2: 29.349524, dProbdK: 30.532497, lVol: 0.007209, E[z|S]: 1.000233</v>
      </c>
    </row>
    <row r="3417" spans="9:28" x14ac:dyDescent="0.25">
      <c r="I3417" s="80"/>
      <c r="AB3417" s="3" t="str">
        <f ca="1"/>
        <v>T = 1.416667, k: 170, K: 0.022845, dCdT: 0.000752, d2CdK2: 28.321817, dProbdK: 26.793069, lVol: 0.007240, E[z|S]: 1.006288</v>
      </c>
    </row>
    <row r="3418" spans="9:28" x14ac:dyDescent="0.25">
      <c r="I3418" s="80"/>
      <c r="AB3418" s="3" t="str">
        <f ca="1"/>
        <v>T = 1.416667, k: 171, K: 0.023027, dCdT: 0.000739, d2CdK2: 27.288017, dProbdK: 26.652312, lVol: 0.007267, E[z|S]: 1.013025</v>
      </c>
    </row>
    <row r="3419" spans="9:28" x14ac:dyDescent="0.25">
      <c r="I3419" s="80"/>
      <c r="AB3419" s="3" t="str">
        <f ca="1"/>
        <v>T = 1.416667, k: 172, K: 0.023201, dCdT: 0.000728, d2CdK2: 26.509385, dProbdK: 25.836340, lVol: 0.007274, E[z|S]: 1.019232</v>
      </c>
    </row>
    <row r="3420" spans="9:28" x14ac:dyDescent="0.25">
      <c r="I3420" s="80"/>
      <c r="AB3420" s="3" t="str">
        <f ca="1"/>
        <v>T = 1.416667, k: 173, K: 0.023391, dCdT: 0.000717, d2CdK2: 25.750500, dProbdK: 25.437568, lVol: 0.007271, E[z|S]: 1.026133</v>
      </c>
    </row>
    <row r="3421" spans="9:28" x14ac:dyDescent="0.25">
      <c r="I3421" s="80"/>
      <c r="AB3421" s="3" t="str">
        <f ca="1"/>
        <v>T = 1.416667, k: 174, K: 0.023574, dCdT: 0.000705, d2CdK2: 25.025400, dProbdK: 25.238299, lVol: 0.007268, E[z|S]: 1.032976</v>
      </c>
    </row>
    <row r="3422" spans="9:28" x14ac:dyDescent="0.25">
      <c r="I3422" s="80"/>
      <c r="AB3422" s="3" t="str">
        <f ca="1"/>
        <v>T = 1.416667, k: 175, K: 0.023764, dCdT: 0.000694, d2CdK2: 24.362343, dProbdK: 24.327810, lVol: 0.007254, E[z|S]: 1.040529</v>
      </c>
    </row>
    <row r="3423" spans="9:28" x14ac:dyDescent="0.25">
      <c r="I3423" s="80"/>
      <c r="AB3423" s="3" t="str">
        <f ca="1"/>
        <v>T = 1.416667, k: 176, K: 0.023962, dCdT: 0.000682, d2CdK2: 23.759754, dProbdK: 24.032241, lVol: 0.007225, E[z|S]: 1.048892</v>
      </c>
    </row>
    <row r="3424" spans="9:28" x14ac:dyDescent="0.25">
      <c r="I3424" s="80"/>
      <c r="AB3424" s="3" t="str">
        <f ca="1"/>
        <v>T = 1.416667, k: 177, K: 0.024149, dCdT: 0.000671, d2CdK2: 23.107311, dProbdK: 22.668419, lVol: 0.007209, E[z|S]: 1.057199</v>
      </c>
    </row>
    <row r="3425" spans="9:28" x14ac:dyDescent="0.25">
      <c r="I3425" s="80"/>
      <c r="AB3425" s="3" t="str">
        <f ca="1"/>
        <v>T = 1.416667, k: 178, K: 0.024367, dCdT: 0.000658, d2CdK2: 22.319603, dProbdK: 22.067319, lVol: 0.007199, E[z|S]: 1.066440</v>
      </c>
    </row>
    <row r="3426" spans="9:28" x14ac:dyDescent="0.25">
      <c r="I3426" s="80"/>
      <c r="AB3426" s="3" t="str">
        <f ca="1"/>
        <v>T = 1.416667, k: 179, K: 0.024579, dCdT: 0.000645, d2CdK2: 21.539343, dProbdK: 22.001633, lVol: 0.007196, E[z|S]: 1.075459</v>
      </c>
    </row>
    <row r="3427" spans="9:28" x14ac:dyDescent="0.25">
      <c r="I3427" s="80"/>
      <c r="AB3427" s="3" t="str">
        <f ca="1"/>
        <v>T = 1.416667, k: 180, K: 0.024794, dCdT: 0.000632, d2CdK2: 20.741568, dProbdK: 21.225701, lVol: 0.007193, E[z|S]: 1.085289</v>
      </c>
    </row>
    <row r="3428" spans="9:28" x14ac:dyDescent="0.25">
      <c r="I3428" s="80"/>
      <c r="AB3428" s="3" t="str">
        <f ca="1"/>
        <v>T = 1.416667, k: 181, K: 0.025025, dCdT: 0.000618, d2CdK2: 19.806970, dProbdK: 19.795209, lVol: 0.007197, E[z|S]: 1.097207</v>
      </c>
    </row>
    <row r="3429" spans="9:28" x14ac:dyDescent="0.25">
      <c r="I3429" s="80"/>
      <c r="AB3429" s="3" t="str">
        <f ca="1"/>
        <v>T = 1.416667, k: 182, K: 0.025265, dCdT: 0.000603, d2CdK2: 18.797968, dProbdK: 18.627004, lVol: 0.007211, E[z|S]: 1.110490</v>
      </c>
    </row>
    <row r="3430" spans="9:28" x14ac:dyDescent="0.25">
      <c r="I3430" s="80"/>
      <c r="AB3430" s="3" t="str">
        <f ca="1"/>
        <v>T = 1.416667, k: 183, K: 0.025524, dCdT: 0.000587, d2CdK2: 17.698631, dProbdK: 17.559733, lVol: 0.007239, E[z|S]: 1.124607</v>
      </c>
    </row>
    <row r="3431" spans="9:28" x14ac:dyDescent="0.25">
      <c r="I3431" s="80"/>
      <c r="AB3431" s="3" t="str">
        <f ca="1"/>
        <v>T = 1.416667, k: 184, K: 0.025794, dCdT: 0.000570, d2CdK2: 16.651451, dProbdK: 16.832478, lVol: 0.007267, E[z|S]: 1.138834</v>
      </c>
    </row>
    <row r="3432" spans="9:28" x14ac:dyDescent="0.25">
      <c r="I3432" s="80"/>
      <c r="AB3432" s="3" t="str">
        <f ca="1"/>
        <v>T = 1.416667, k: 185, K: 0.026084, dCdT: 0.000553, d2CdK2: 15.592712, dProbdK: 14.899076, lVol: 0.007300, E[z|S]: 1.153539</v>
      </c>
    </row>
    <row r="3433" spans="9:28" x14ac:dyDescent="0.25">
      <c r="I3433" s="80"/>
      <c r="AB3433" s="3" t="str">
        <f ca="1"/>
        <v>T = 1.416667, k: 186, K: 0.026408, dCdT: 0.000535, d2CdK2: 14.772392, dProbdK: 14.627520, lVol: 0.007271, E[z|S]: 1.171027</v>
      </c>
    </row>
    <row r="3434" spans="9:28" x14ac:dyDescent="0.25">
      <c r="I3434" s="80"/>
      <c r="AB3434" s="3" t="str">
        <f ca="1"/>
        <v>T = 1.416667, k: 187, K: 0.026717, dCdT: 0.000519, d2CdK2: 14.070434, dProbdK: 14.022407, lVol: 0.007229, E[z|S]: 1.188488</v>
      </c>
    </row>
    <row r="3435" spans="9:28" x14ac:dyDescent="0.25">
      <c r="I3435" s="80"/>
      <c r="AB3435" s="3" t="str">
        <f ca="1"/>
        <v>T = 1.416667, k: 188, K: 0.027062, dCdT: 0.000502, d2CdK2: 13.431909, dProbdK: 13.579492, lVol: 0.007155, E[z|S]: 1.207812</v>
      </c>
    </row>
    <row r="3436" spans="9:28" x14ac:dyDescent="0.25">
      <c r="I3436" s="80"/>
      <c r="AB3436" s="3" t="str">
        <f ca="1"/>
        <v>T = 1.416667, k: 189, K: 0.027394, dCdT: 0.000485, d2CdK2: 12.811596, dProbdK: 12.569363, lVol: 0.007097, E[z|S]: 1.225821</v>
      </c>
    </row>
    <row r="3437" spans="9:28" x14ac:dyDescent="0.25">
      <c r="I3437" s="80"/>
      <c r="AB3437" s="3" t="str">
        <f ca="1"/>
        <v>T = 1.416667, k: 190, K: 0.027781, dCdT: 0.000465, d2CdK2: 12.040273, dProbdK: 12.035685, lVol: 0.007039, E[z|S]: 1.248567</v>
      </c>
    </row>
    <row r="3438" spans="9:28" x14ac:dyDescent="0.25">
      <c r="I3438" s="80"/>
      <c r="AB3438" s="3" t="str">
        <f ca="1"/>
        <v>T = 1.416667, k: 191, K: 0.028157, dCdT: 0.000445, d2CdK2: 11.108544, dProbdK: 11.949634, lVol: 0.007053, E[z|S]: 1.268711</v>
      </c>
    </row>
    <row r="3439" spans="9:28" x14ac:dyDescent="0.25">
      <c r="I3439" s="80"/>
      <c r="AB3439" s="3" t="str">
        <f ca="1"/>
        <v>T = 1.416667, k: 192, K: 0.028589, dCdT: 0.000421, d2CdK2: 9.994323, dProbdK: 9.534860, lVol: 0.007111, E[z|S]: 1.290625</v>
      </c>
    </row>
    <row r="3440" spans="9:28" x14ac:dyDescent="0.25">
      <c r="I3440" s="80"/>
      <c r="AB3440" s="3" t="str">
        <f ca="1"/>
        <v>T = 1.416667, k: 193, K: 0.029101, dCdT: 0.000393, d2CdK2: 8.642364, dProbdK: 8.303208, lVol: 0.007222, E[z|S]: 1.320164</v>
      </c>
    </row>
    <row r="3441" spans="9:28" x14ac:dyDescent="0.25">
      <c r="I3441" s="80"/>
      <c r="AB3441" s="3" t="str">
        <f ca="1"/>
        <v>T = 1.416667, k: 194, K: 0.029671, dCdT: 0.000362, d2CdK2: 7.390347, dProbdK: 7.219239, lVol: 0.007317, E[z|S]: 1.353659</v>
      </c>
    </row>
    <row r="3442" spans="9:28" x14ac:dyDescent="0.25">
      <c r="I3442" s="80"/>
      <c r="AB3442" s="3" t="str">
        <f ca="1"/>
        <v>T = 1.416667, k: 195, K: 0.030328, dCdT: 0.000331, d2CdK2: 6.606982, dProbdK: 6.725795, lVol: 0.007220, E[z|S]: 1.387336</v>
      </c>
    </row>
    <row r="3443" spans="9:28" x14ac:dyDescent="0.25">
      <c r="I3443" s="80"/>
      <c r="AB3443" s="3" t="str">
        <f ca="1"/>
        <v>T = 1.416667, k: 196, K: 0.031021, dCdT: 0.000300, d2CdK2: 5.852833, dProbdK: 6.183670, lVol: 0.007131, E[z|S]: 1.419855</v>
      </c>
    </row>
    <row r="3444" spans="9:28" x14ac:dyDescent="0.25">
      <c r="I3444" s="80"/>
      <c r="AB3444" s="3" t="str">
        <f ca="1"/>
        <v>T = 1.416667, k: 197, K: 0.031901, dCdT: 0.000261, d2CdK2: 4.529045, dProbdK: 4.248002, lVol: 0.007366, E[z|S]: 1.457072</v>
      </c>
    </row>
    <row r="3445" spans="9:28" x14ac:dyDescent="0.25">
      <c r="I3445" s="80"/>
      <c r="AB3445" s="3" t="str">
        <f ca="1"/>
        <v>T = 1.416667, k: 198, K: 0.033103, dCdT: 0.000214, d2CdK2: 3.303261, dProbdK: 3.203446, lVol: 0.007583, E[z|S]: 1.500978</v>
      </c>
    </row>
    <row r="3446" spans="9:28" x14ac:dyDescent="0.25">
      <c r="I3446" s="80"/>
      <c r="AB3446" s="3" t="str">
        <f ca="1"/>
        <v>T = 1.416667, k: 199, K: 0.034679, dCdT: 0.000165, d2CdK2: 2.392986, dProbdK: 2.694818, lVol: 0.007334, E[z|S]: 1.599713</v>
      </c>
    </row>
    <row r="3447" spans="9:28" x14ac:dyDescent="0.25">
      <c r="I3447" s="80"/>
      <c r="AB3447" s="3" t="str">
        <f ca="1"/>
        <v>T = 1.416667, k: 200, K: 0.037258, dCdT: 0.000105, d2CdK2: 1.323685, dProbdK: 2.059117, lVol: 0.006921, E[z|S]: 1.815624</v>
      </c>
    </row>
    <row r="3448" spans="9:28" x14ac:dyDescent="0.25">
      <c r="I3448" s="80"/>
      <c r="AB3448" s="3" t="str">
        <f ca="1"/>
        <v>T = 1.500000, fixingDate = 42479, swapRate = 0.015782, annuity = 9.350832</v>
      </c>
    </row>
    <row r="3449" spans="9:28" x14ac:dyDescent="0.25">
      <c r="I3449" s="80"/>
      <c r="AB3449" s="3" t="str">
        <f ca="1"/>
        <v>T = 1.500000, k: 0, K: -0.002955, dCdT: 0.000081, d2CdK2: 1.882769, dProbdK: 3.024483, lVol: 0.005118, E[z|S]: 1.810824</v>
      </c>
    </row>
    <row r="3450" spans="9:28" x14ac:dyDescent="0.25">
      <c r="I3450" s="80"/>
      <c r="AB3450" s="3" t="str">
        <f ca="1"/>
        <v>T = 1.500000, k: 1, K: -0.000909, dCdT: 0.000141, d2CdK2: 3.657240, dProbdK: 4.141741, lVol: 0.005412, E[z|S]: 1.620767</v>
      </c>
    </row>
    <row r="3451" spans="9:28" x14ac:dyDescent="0.25">
      <c r="I3451" s="80"/>
      <c r="AB3451" s="3" t="str">
        <f ca="1"/>
        <v>T = 1.500000, k: 2, K: 0.000381, dCdT: 0.000193, d2CdK2: 5.539811, dProbdK: 5.292851, lVol: 0.005500, E[z|S]: 1.518219</v>
      </c>
    </row>
    <row r="3452" spans="9:28" x14ac:dyDescent="0.25">
      <c r="I3452" s="80"/>
      <c r="AB3452" s="3" t="str">
        <f ca="1"/>
        <v>T = 1.500000, k: 3, K: 0.001251, dCdT: 0.000233, d2CdK2: 6.941304, dProbdK: 7.208771, lVol: 0.005642, E[z|S]: 1.452045</v>
      </c>
    </row>
    <row r="3453" spans="9:28" x14ac:dyDescent="0.25">
      <c r="I3453" s="80"/>
      <c r="AB3453" s="3" t="str">
        <f ca="1"/>
        <v>T = 1.500000, k: 4, K: 0.001950, dCdT: 0.000269, d2CdK2: 8.455855, dProbdK: 8.515225, lVol: 0.005689, E[z|S]: 1.401331</v>
      </c>
    </row>
    <row r="3454" spans="9:28" x14ac:dyDescent="0.25">
      <c r="I3454" s="80"/>
      <c r="AB3454" s="3" t="str">
        <f ca="1"/>
        <v>T = 1.500000, k: 5, K: 0.002547, dCdT: 0.000300, d2CdK2: 9.741988, dProbdK: 9.640553, lVol: 0.005764, E[z|S]: 1.362026</v>
      </c>
    </row>
    <row r="3455" spans="9:28" x14ac:dyDescent="0.25">
      <c r="I3455" s="80"/>
      <c r="AB3455" s="3" t="str">
        <f ca="1"/>
        <v>T = 1.500000, k: 6, K: 0.003075, dCdT: 0.000330, d2CdK2: 11.049566, dProbdK: 10.784857, lVol: 0.005802, E[z|S]: 1.331025</v>
      </c>
    </row>
    <row r="3456" spans="9:28" x14ac:dyDescent="0.25">
      <c r="I3456" s="80"/>
      <c r="AB3456" s="3" t="str">
        <f ca="1"/>
        <v>T = 1.500000, k: 7, K: 0.003541, dCdT: 0.000356, d2CdK2: 12.184069, dProbdK: 12.761830, lVol: 0.005869, E[z|S]: 1.303076</v>
      </c>
    </row>
    <row r="3457" spans="9:28" x14ac:dyDescent="0.25">
      <c r="I3457" s="80"/>
      <c r="AB3457" s="3" t="str">
        <f ca="1"/>
        <v>T = 1.500000, k: 8, K: 0.003949, dCdT: 0.000380, d2CdK2: 13.114375, dProbdK: 13.396447, lVol: 0.005957, E[z|S]: 1.277910</v>
      </c>
    </row>
    <row r="3458" spans="9:28" x14ac:dyDescent="0.25">
      <c r="I3458" s="80"/>
      <c r="AB3458" s="3" t="str">
        <f ca="1"/>
        <v>T = 1.500000, k: 9, K: 0.004346, dCdT: 0.000404, d2CdK2: 14.185771, dProbdK: 13.629185, lVol: 0.006027, E[z|S]: 1.252771</v>
      </c>
    </row>
    <row r="3459" spans="9:28" x14ac:dyDescent="0.25">
      <c r="I3459" s="80"/>
      <c r="AB3459" s="3" t="str">
        <f ca="1"/>
        <v>T = 1.500000, k: 10, K: 0.004720, dCdT: 0.000430, d2CdK2: 15.492865, dProbdK: 14.759924, lVol: 0.006060, E[z|S]: 1.229340</v>
      </c>
    </row>
    <row r="3460" spans="9:28" x14ac:dyDescent="0.25">
      <c r="I3460" s="80"/>
      <c r="AB3460" s="3" t="str">
        <f ca="1"/>
        <v>T = 1.500000, k: 11, K: 0.005049, dCdT: 0.000453, d2CdK2: 16.778849, dProbdK: 17.587433, lVol: 0.006083, E[z|S]: 1.208367</v>
      </c>
    </row>
    <row r="3461" spans="9:28" x14ac:dyDescent="0.25">
      <c r="I3461" s="80"/>
      <c r="AB3461" s="3" t="str">
        <f ca="1"/>
        <v>T = 1.500000, k: 12, K: 0.005341, dCdT: 0.000474, d2CdK2: 18.008777, dProbdK: 17.780371, lVol: 0.006094, E[z|S]: 1.190887</v>
      </c>
    </row>
    <row r="3462" spans="9:28" x14ac:dyDescent="0.25">
      <c r="I3462" s="80"/>
      <c r="AB3462" s="3" t="str">
        <f ca="1"/>
        <v>T = 1.500000, k: 13, K: 0.005648, dCdT: 0.000497, d2CdK2: 19.344604, dProbdK: 17.918650, lVol: 0.006107, E[z|S]: 1.173270</v>
      </c>
    </row>
    <row r="3463" spans="9:28" x14ac:dyDescent="0.25">
      <c r="I3463" s="80"/>
      <c r="AB3463" s="3" t="str">
        <f ca="1"/>
        <v>T = 1.500000, k: 14, K: 0.005916, dCdT: 0.000517, d2CdK2: 20.638120, dProbdK: 21.274625, lVol: 0.006118, E[z|S]: 1.157451</v>
      </c>
    </row>
    <row r="3464" spans="9:28" x14ac:dyDescent="0.25">
      <c r="I3464" s="80"/>
      <c r="AB3464" s="3" t="str">
        <f ca="1"/>
        <v>T = 1.500000, k: 15, K: 0.006153, dCdT: 0.000536, d2CdK2: 21.816066, dProbdK: 23.018299, lVol: 0.006129, E[z|S]: 1.143513</v>
      </c>
    </row>
    <row r="3465" spans="9:28" x14ac:dyDescent="0.25">
      <c r="I3465" s="80"/>
      <c r="AB3465" s="3" t="str">
        <f ca="1"/>
        <v>T = 1.500000, k: 16, K: 0.006377, dCdT: 0.000552, d2CdK2: 22.787089, dProbdK: 23.085383, lVol: 0.006155, E[z|S]: 1.131015</v>
      </c>
    </row>
    <row r="3466" spans="9:28" x14ac:dyDescent="0.25">
      <c r="I3466" s="80"/>
      <c r="AB3466" s="3" t="str">
        <f ca="1"/>
        <v>T = 1.500000, k: 17, K: 0.006620, dCdT: 0.000569, d2CdK2: 23.715761, dProbdK: 24.726728, lVol: 0.006201, E[z|S]: 1.117380</v>
      </c>
    </row>
    <row r="3467" spans="9:28" x14ac:dyDescent="0.25">
      <c r="I3467" s="80"/>
      <c r="AB3467" s="3" t="str">
        <f ca="1"/>
        <v>T = 1.500000, k: 18, K: 0.006828, dCdT: 0.000584, d2CdK2: 24.535052, dProbdK: 24.996963, lVol: 0.006243, E[z|S]: 1.105463</v>
      </c>
    </row>
    <row r="3468" spans="9:28" x14ac:dyDescent="0.25">
      <c r="I3468" s="80"/>
      <c r="AB3468" s="3" t="str">
        <f ca="1"/>
        <v>T = 1.500000, k: 19, K: 0.007039, dCdT: 0.000599, d2CdK2: 25.335403, dProbdK: 25.204617, lVol: 0.006285, E[z|S]: 1.094277</v>
      </c>
    </row>
    <row r="3469" spans="9:28" x14ac:dyDescent="0.25">
      <c r="I3469" s="80"/>
      <c r="AB3469" s="3" t="str">
        <f ca="1"/>
        <v>T = 1.500000, k: 20, K: 0.007239, dCdT: 0.000613, d2CdK2: 26.122534, dProbdK: 25.715972, lVol: 0.006319, E[z|S]: 1.084217</v>
      </c>
    </row>
    <row r="3470" spans="9:28" x14ac:dyDescent="0.25">
      <c r="I3470" s="80"/>
      <c r="AB3470" s="3" t="str">
        <f ca="1"/>
        <v>T = 1.500000, k: 21, K: 0.007448, dCdT: 0.000628, d2CdK2: 27.096145, dProbdK: 25.631651, lVol: 0.006338, E[z|S]: 1.074183</v>
      </c>
    </row>
    <row r="3471" spans="9:28" x14ac:dyDescent="0.25">
      <c r="I3471" s="80"/>
      <c r="AB3471" s="3" t="str">
        <f ca="1"/>
        <v>T = 1.500000, k: 22, K: 0.007644, dCdT: 0.000642, d2CdK2: 28.085710, dProbdK: 28.246979, lVol: 0.006351, E[z|S]: 1.065095</v>
      </c>
    </row>
    <row r="3472" spans="9:28" x14ac:dyDescent="0.25">
      <c r="I3472" s="80"/>
      <c r="AB3472" s="3" t="str">
        <f ca="1"/>
        <v>T = 1.500000, k: 23, K: 0.007825, dCdT: 0.000656, d2CdK2: 29.092169, dProbdK: 29.329668, lVol: 0.006353, E[z|S]: 1.057116</v>
      </c>
    </row>
    <row r="3473" spans="9:28" x14ac:dyDescent="0.25">
      <c r="I3473" s="80"/>
      <c r="AB3473" s="3" t="str">
        <f ca="1"/>
        <v>T = 1.500000, k: 24, K: 0.008001, dCdT: 0.000669, d2CdK2: 30.085813, dProbdK: 29.961145, lVol: 0.006354, E[z|S]: 1.049520</v>
      </c>
    </row>
    <row r="3474" spans="9:28" x14ac:dyDescent="0.25">
      <c r="I3474" s="80"/>
      <c r="AB3474" s="3" t="str">
        <f ca="1"/>
        <v>T = 1.500000, k: 25, K: 0.008170, dCdT: 0.000681, d2CdK2: 31.011376, dProbdK: 32.101663, lVol: 0.006360, E[z|S]: 1.042197</v>
      </c>
    </row>
    <row r="3475" spans="9:28" x14ac:dyDescent="0.25">
      <c r="I3475" s="80"/>
      <c r="AB3475" s="3" t="str">
        <f ca="1"/>
        <v>T = 1.500000, k: 26, K: 0.008330, dCdT: 0.000692, d2CdK2: 31.857451, dProbdK: 32.620868, lVol: 0.006367, E[z|S]: 1.035343</v>
      </c>
    </row>
    <row r="3476" spans="9:28" x14ac:dyDescent="0.25">
      <c r="I3476" s="80"/>
      <c r="AB3476" s="3" t="str">
        <f ca="1"/>
        <v>T = 1.500000, k: 27, K: 0.008488, dCdT: 0.000703, d2CdK2: 32.666363, dProbdK: 32.750213, lVol: 0.006380, E[z|S]: 1.028131</v>
      </c>
    </row>
    <row r="3477" spans="9:28" x14ac:dyDescent="0.25">
      <c r="I3477" s="80"/>
      <c r="AB3477" s="3" t="str">
        <f ca="1"/>
        <v>T = 1.500000, k: 28, K: 0.008666, dCdT: 0.000715, d2CdK2: 33.572248, dProbdK: 33.425667, lVol: 0.006399, E[z|S]: 1.019971</v>
      </c>
    </row>
    <row r="3478" spans="9:28" x14ac:dyDescent="0.25">
      <c r="I3478" s="80"/>
      <c r="AB3478" s="3" t="str">
        <f ca="1"/>
        <v>T = 1.500000, k: 29, K: 0.008801, dCdT: 0.000725, d2CdK2: 34.309980, dProbdK: 35.121980, lVol: 0.006411, E[z|S]: 1.013776</v>
      </c>
    </row>
    <row r="3479" spans="9:28" x14ac:dyDescent="0.25">
      <c r="I3479" s="80"/>
      <c r="AB3479" s="3" t="str">
        <f ca="1"/>
        <v>T = 1.500000, k: 30, K: 0.008953, dCdT: 0.000734, d2CdK2: 35.037904, dProbdK: 35.777845, lVol: 0.006431, E[z|S]: 1.006751</v>
      </c>
    </row>
    <row r="3480" spans="9:28" x14ac:dyDescent="0.25">
      <c r="I3480" s="80"/>
      <c r="AB3480" s="3" t="str">
        <f ca="1"/>
        <v>T = 1.500000, k: 31, K: 0.009093, dCdT: 0.000743, d2CdK2: 35.696000, dProbdK: 35.887644, lVol: 0.006450, E[z|S]: 1.000301</v>
      </c>
    </row>
    <row r="3481" spans="9:28" x14ac:dyDescent="0.25">
      <c r="I3481" s="80"/>
      <c r="AB3481" s="3" t="str">
        <f ca="1"/>
        <v>T = 1.500000, k: 32, K: 0.009246, dCdT: 0.000753, d2CdK2: 36.430940, dProbdK: 36.512577, lVol: 0.006471, E[z|S]: 0.993382</v>
      </c>
    </row>
    <row r="3482" spans="9:28" x14ac:dyDescent="0.25">
      <c r="I3482" s="80"/>
      <c r="AB3482" s="3" t="str">
        <f ca="1"/>
        <v>T = 1.500000, k: 33, K: 0.009378, dCdT: 0.000761, d2CdK2: 37.089483, dProbdK: 36.072897, lVol: 0.006487, E[z|S]: 0.987375</v>
      </c>
    </row>
    <row r="3483" spans="9:28" x14ac:dyDescent="0.25">
      <c r="I3483" s="80"/>
      <c r="AB3483" s="3" t="str">
        <f ca="1"/>
        <v>T = 1.500000, k: 34, K: 0.009522, dCdT: 0.000770, d2CdK2: 37.804071, dProbdK: 36.030739, lVol: 0.006505, E[z|S]: 0.980869</v>
      </c>
    </row>
    <row r="3484" spans="9:28" x14ac:dyDescent="0.25">
      <c r="I3484" s="80"/>
      <c r="AB3484" s="3" t="str">
        <f ca="1"/>
        <v>T = 1.500000, k: 35, K: 0.009665, dCdT: 0.000779, d2CdK2: 38.560726, dProbdK: 36.523399, lVol: 0.006521, E[z|S]: 0.974442</v>
      </c>
    </row>
    <row r="3485" spans="9:28" x14ac:dyDescent="0.25">
      <c r="I3485" s="80"/>
      <c r="AB3485" s="3" t="str">
        <f ca="1"/>
        <v>T = 1.500000, k: 36, K: 0.009789, dCdT: 0.000786, d2CdK2: 39.144468, dProbdK: 40.040597, lVol: 0.006540, E[z|S]: 0.969103</v>
      </c>
    </row>
    <row r="3486" spans="9:28" x14ac:dyDescent="0.25">
      <c r="I3486" s="80"/>
      <c r="AB3486" s="3" t="str">
        <f ca="1"/>
        <v>T = 1.500000, k: 37, K: 0.009922, dCdT: 0.000794, d2CdK2: 39.749668, dProbdK: 40.325517, lVol: 0.006562, E[z|S]: 0.963373</v>
      </c>
    </row>
    <row r="3487" spans="9:28" x14ac:dyDescent="0.25">
      <c r="I3487" s="80"/>
      <c r="AB3487" s="3" t="str">
        <f ca="1"/>
        <v>T = 1.500000, k: 38, K: 0.010039, dCdT: 0.000801, d2CdK2: 40.300691, dProbdK: 40.239803, lVol: 0.006577, E[z|S]: 0.958609</v>
      </c>
    </row>
    <row r="3488" spans="9:28" x14ac:dyDescent="0.25">
      <c r="I3488" s="80"/>
      <c r="AB3488" s="3" t="str">
        <f ca="1"/>
        <v>T = 1.500000, k: 39, K: 0.010175, dCdT: 0.000808, d2CdK2: 40.903491, dProbdK: 40.369100, lVol: 0.006596, E[z|S]: 0.953092</v>
      </c>
    </row>
    <row r="3489" spans="9:28" x14ac:dyDescent="0.25">
      <c r="I3489" s="80"/>
      <c r="AB3489" s="3" t="str">
        <f ca="1"/>
        <v>T = 1.500000, k: 40, K: 0.010299, dCdT: 0.000816, d2CdK2: 41.554690, dProbdK: 42.993386, lVol: 0.006608, E[z|S]: 0.948060</v>
      </c>
    </row>
    <row r="3490" spans="9:28" x14ac:dyDescent="0.25">
      <c r="I3490" s="80"/>
      <c r="AB3490" s="3" t="str">
        <f ca="1"/>
        <v>T = 1.500000, k: 41, K: 0.010418, dCdT: 0.000822, d2CdK2: 42.174202, dProbdK: 42.557413, lVol: 0.006620, E[z|S]: 0.943300</v>
      </c>
    </row>
    <row r="3491" spans="9:28" x14ac:dyDescent="0.25">
      <c r="I3491" s="80"/>
      <c r="AB3491" s="3" t="str">
        <f ca="1"/>
        <v>T = 1.500000, k: 42, K: 0.010538, dCdT: 0.000829, d2CdK2: 42.824964, dProbdK: 42.418602, lVol: 0.006631, E[z|S]: 0.938368</v>
      </c>
    </row>
    <row r="3492" spans="9:28" x14ac:dyDescent="0.25">
      <c r="I3492" s="80"/>
      <c r="AB3492" s="3" t="str">
        <f ca="1"/>
        <v>T = 1.500000, k: 43, K: 0.010659, dCdT: 0.000836, d2CdK2: 43.452406, dProbdK: 42.095516, lVol: 0.006645, E[z|S]: 0.933363</v>
      </c>
    </row>
    <row r="3493" spans="9:28" x14ac:dyDescent="0.25">
      <c r="I3493" s="80"/>
      <c r="AB3493" s="3" t="str">
        <f ca="1"/>
        <v>T = 1.500000, k: 44, K: 0.010782, dCdT: 0.000843, d2CdK2: 44.120926, dProbdK: 41.595074, lVol: 0.006658, E[z|S]: 0.928280</v>
      </c>
    </row>
    <row r="3494" spans="9:28" x14ac:dyDescent="0.25">
      <c r="I3494" s="80"/>
      <c r="AB3494" s="3" t="str">
        <f ca="1"/>
        <v>T = 1.500000, k: 45, K: 0.010905, dCdT: 0.000850, d2CdK2: 44.880162, dProbdK: 42.312405, lVol: 0.006665, E[z|S]: 0.923266</v>
      </c>
    </row>
    <row r="3495" spans="9:28" x14ac:dyDescent="0.25">
      <c r="I3495" s="80"/>
      <c r="AB3495" s="3" t="str">
        <f ca="1"/>
        <v>T = 1.500000, k: 46, K: 0.011010, dCdT: 0.000856, d2CdK2: 45.555078, dProbdK: 44.759363, lVol: 0.006671, E[z|S]: 0.918975</v>
      </c>
    </row>
    <row r="3496" spans="9:28" x14ac:dyDescent="0.25">
      <c r="I3496" s="80"/>
      <c r="AB3496" s="3" t="str">
        <f ca="1"/>
        <v>T = 1.500000, k: 47, K: 0.011124, dCdT: 0.000862, d2CdK2: 46.235771, dProbdK: 44.746311, lVol: 0.006680, E[z|S]: 0.914263</v>
      </c>
    </row>
    <row r="3497" spans="9:28" x14ac:dyDescent="0.25">
      <c r="I3497" s="80"/>
      <c r="AB3497" s="3" t="str">
        <f ca="1"/>
        <v>T = 1.500000, k: 48, K: 0.011238, dCdT: 0.000869, d2CdK2: 46.958466, dProbdK: 44.950392, lVol: 0.006688, E[z|S]: 0.909524</v>
      </c>
    </row>
    <row r="3498" spans="9:28" x14ac:dyDescent="0.25">
      <c r="I3498" s="80"/>
      <c r="AB3498" s="3" t="str">
        <f ca="1"/>
        <v>T = 1.500000, k: 49, K: 0.011339, dCdT: 0.000874, d2CdK2: 47.573769, dProbdK: 49.057756, lVol: 0.006696, E[z|S]: 0.905503</v>
      </c>
    </row>
    <row r="3499" spans="9:28" x14ac:dyDescent="0.25">
      <c r="I3499" s="80"/>
      <c r="AB3499" s="3" t="str">
        <f ca="1"/>
        <v>T = 1.500000, k: 50, K: 0.011445, dCdT: 0.000880, d2CdK2: 48.129073, dProbdK: 49.233474, lVol: 0.006708, E[z|S]: 0.901361</v>
      </c>
    </row>
    <row r="3500" spans="9:28" x14ac:dyDescent="0.25">
      <c r="I3500" s="80"/>
      <c r="AB3500" s="3" t="str">
        <f ca="1"/>
        <v>T = 1.500000, k: 51, K: 0.011543, dCdT: 0.000884, d2CdK2: 48.605014, dProbdK: 49.310554, lVol: 0.006720, E[z|S]: 0.897643</v>
      </c>
    </row>
    <row r="3501" spans="9:28" x14ac:dyDescent="0.25">
      <c r="I3501" s="80"/>
      <c r="AB3501" s="3" t="str">
        <f ca="1"/>
        <v>T = 1.500000, k: 52, K: 0.011654, dCdT: 0.000890, d2CdK2: 49.144831, dProbdK: 49.443236, lVol: 0.006734, E[z|S]: 0.893557</v>
      </c>
    </row>
    <row r="3502" spans="9:28" x14ac:dyDescent="0.25">
      <c r="I3502" s="80"/>
      <c r="AB3502" s="3" t="str">
        <f ca="1"/>
        <v>T = 1.500000, k: 53, K: 0.011754, dCdT: 0.000894, d2CdK2: 49.643008, dProbdK: 49.904371, lVol: 0.006744, E[z|S]: 0.890101</v>
      </c>
    </row>
    <row r="3503" spans="9:28" x14ac:dyDescent="0.25">
      <c r="I3503" s="80"/>
      <c r="AB3503" s="3" t="str">
        <f ca="1"/>
        <v>T = 1.500000, k: 54, K: 0.011859, dCdT: 0.000899, d2CdK2: 50.107195, dProbdK: 51.298737, lVol: 0.006757, E[z|S]: 0.886558</v>
      </c>
    </row>
    <row r="3504" spans="9:28" x14ac:dyDescent="0.25">
      <c r="I3504" s="80"/>
      <c r="AB3504" s="3" t="str">
        <f ca="1"/>
        <v>T = 1.500000, k: 55, K: 0.011950, dCdT: 0.000903, d2CdK2: 50.467763, dProbdK: 53.471975, lVol: 0.006770, E[z|S]: 0.883536</v>
      </c>
    </row>
    <row r="3505" spans="9:28" x14ac:dyDescent="0.25">
      <c r="I3505" s="80"/>
      <c r="AB3505" s="3" t="str">
        <f ca="1"/>
        <v>T = 1.500000, k: 56, K: 0.012048, dCdT: 0.000906, d2CdK2: 50.791112, dProbdK: 49.438299, lVol: 0.006786, E[z|S]: 0.880267</v>
      </c>
    </row>
    <row r="3506" spans="9:28" x14ac:dyDescent="0.25">
      <c r="I3506" s="80"/>
      <c r="AB3506" s="3" t="str">
        <f ca="1"/>
        <v>T = 1.500000, k: 57, K: 0.012158, dCdT: 0.000910, d2CdK2: 51.199269, dProbdK: 49.909630, lVol: 0.006802, E[z|S]: 0.876734</v>
      </c>
    </row>
    <row r="3507" spans="9:28" x14ac:dyDescent="0.25">
      <c r="I3507" s="80"/>
      <c r="AB3507" s="3" t="str">
        <f ca="1"/>
        <v>T = 1.500000, k: 58, K: 0.012256, dCdT: 0.000914, d2CdK2: 51.568372, dProbdK: 53.071502, lVol: 0.006816, E[z|S]: 0.873705</v>
      </c>
    </row>
    <row r="3508" spans="9:28" x14ac:dyDescent="0.25">
      <c r="I3508" s="80"/>
      <c r="AB3508" s="3" t="str">
        <f ca="1"/>
        <v>T = 1.500000, k: 59, K: 0.012351, dCdT: 0.000918, d2CdK2: 51.878808, dProbdK: 52.434873, lVol: 0.006831, E[z|S]: 0.870900</v>
      </c>
    </row>
    <row r="3509" spans="9:28" x14ac:dyDescent="0.25">
      <c r="I3509" s="80"/>
      <c r="AB3509" s="3" t="str">
        <f ca="1"/>
        <v>T = 1.500000, k: 60, K: 0.012449, dCdT: 0.000922, d2CdK2: 52.128700, dProbdK: 50.924034, lVol: 0.006851, E[z|S]: 0.868021</v>
      </c>
    </row>
    <row r="3510" spans="9:28" x14ac:dyDescent="0.25">
      <c r="I3510" s="80"/>
      <c r="AB3510" s="3" t="str">
        <f ca="1"/>
        <v>T = 1.500000, k: 61, K: 0.012550, dCdT: 0.000925, d2CdK2: 52.402619, dProbdK: 53.421288, lVol: 0.006870, E[z|S]: 0.865128</v>
      </c>
    </row>
    <row r="3511" spans="9:28" x14ac:dyDescent="0.25">
      <c r="I3511" s="80"/>
      <c r="AB3511" s="3" t="str">
        <f ca="1"/>
        <v>T = 1.500000, k: 62, K: 0.012645, dCdT: 0.000929, d2CdK2: 52.708915, dProbdK: 53.564223, lVol: 0.006883, E[z|S]: 0.862542</v>
      </c>
    </row>
    <row r="3512" spans="9:28" x14ac:dyDescent="0.25">
      <c r="I3512" s="80"/>
      <c r="AB3512" s="3" t="str">
        <f ca="1"/>
        <v>T = 1.500000, k: 63, K: 0.012739, dCdT: 0.000933, d2CdK2: 53.018679, dProbdK: 53.488340, lVol: 0.006896, E[z|S]: 0.860072</v>
      </c>
    </row>
    <row r="3513" spans="9:28" x14ac:dyDescent="0.25">
      <c r="I3513" s="80"/>
      <c r="AB3513" s="3" t="str">
        <f ca="1"/>
        <v>T = 1.500000, k: 64, K: 0.012836, dCdT: 0.000936, d2CdK2: 53.314810, dProbdK: 52.598944, lVol: 0.006909, E[z|S]: 0.857690</v>
      </c>
    </row>
    <row r="3514" spans="9:28" x14ac:dyDescent="0.25">
      <c r="I3514" s="80"/>
      <c r="AB3514" s="3" t="str">
        <f ca="1"/>
        <v>T = 1.500000, k: 65, K: 0.012931, dCdT: 0.000940, d2CdK2: 53.646109, dProbdK: 53.474185, lVol: 0.006919, E[z|S]: 0.855427</v>
      </c>
    </row>
    <row r="3515" spans="9:28" x14ac:dyDescent="0.25">
      <c r="I3515" s="80"/>
      <c r="AB3515" s="3" t="str">
        <f ca="1"/>
        <v>T = 1.500000, k: 66, K: 0.013021, dCdT: 0.000943, d2CdK2: 53.980347, dProbdK: 57.800113, lVol: 0.006928, E[z|S]: 0.853182</v>
      </c>
    </row>
    <row r="3516" spans="9:28" x14ac:dyDescent="0.25">
      <c r="I3516" s="80"/>
      <c r="AB3516" s="3" t="str">
        <f ca="1"/>
        <v>T = 1.500000, k: 67, K: 0.013105, dCdT: 0.000946, d2CdK2: 54.269788, dProbdK: 58.216886, lVol: 0.006936, E[z|S]: 0.851180</v>
      </c>
    </row>
    <row r="3517" spans="9:28" x14ac:dyDescent="0.25">
      <c r="I3517" s="80"/>
      <c r="AB3517" s="3" t="str">
        <f ca="1"/>
        <v>T = 1.500000, k: 68, K: 0.013195, dCdT: 0.000949, d2CdK2: 54.537739, dProbdK: 52.210039, lVol: 0.006945, E[z|S]: 0.849205</v>
      </c>
    </row>
    <row r="3518" spans="9:28" x14ac:dyDescent="0.25">
      <c r="I3518" s="80"/>
      <c r="AB3518" s="3" t="str">
        <f ca="1"/>
        <v>T = 1.500000, k: 69, K: 0.013294, dCdT: 0.000952, d2CdK2: 54.835041, dProbdK: 51.788585, lVol: 0.006956, E[z|S]: 0.847096</v>
      </c>
    </row>
    <row r="3519" spans="9:28" x14ac:dyDescent="0.25">
      <c r="I3519" s="80"/>
      <c r="AB3519" s="3" t="str">
        <f ca="1"/>
        <v>T = 1.500000, k: 70, K: 0.013390, dCdT: 0.000955, d2CdK2: 55.149562, dProbdK: 51.672101, lVol: 0.006965, E[z|S]: 0.845092</v>
      </c>
    </row>
    <row r="3520" spans="9:28" x14ac:dyDescent="0.25">
      <c r="I3520" s="80"/>
      <c r="AB3520" s="3" t="str">
        <f ca="1"/>
        <v>T = 1.500000, k: 71, K: 0.013490, dCdT: 0.000959, d2CdK2: 55.572168, dProbdK: 52.003399, lVol: 0.006970, E[z|S]: 0.843115</v>
      </c>
    </row>
    <row r="3521" spans="9:28" x14ac:dyDescent="0.25">
      <c r="I3521" s="80"/>
      <c r="AB3521" s="3" t="str">
        <f ca="1"/>
        <v>T = 1.500000, k: 72, K: 0.013583, dCdT: 0.000964, d2CdK2: 55.998882, dProbdK: 54.760609, lVol: 0.006973, E[z|S]: 0.841347</v>
      </c>
    </row>
    <row r="3522" spans="9:28" x14ac:dyDescent="0.25">
      <c r="I3522" s="80"/>
      <c r="AB3522" s="3" t="str">
        <f ca="1"/>
        <v>T = 1.500000, k: 73, K: 0.013673, dCdT: 0.000968, d2CdK2: 56.423001, dProbdK: 57.776079, lVol: 0.006975, E[z|S]: 0.839752</v>
      </c>
    </row>
    <row r="3523" spans="9:28" x14ac:dyDescent="0.25">
      <c r="I3523" s="80"/>
      <c r="AB3523" s="3" t="str">
        <f ca="1"/>
        <v>T = 1.500000, k: 74, K: 0.013753, dCdT: 0.000971, d2CdK2: 56.761930, dProbdK: 58.594467, lVol: 0.006978, E[z|S]: 0.838414</v>
      </c>
    </row>
    <row r="3524" spans="9:28" x14ac:dyDescent="0.25">
      <c r="I3524" s="80"/>
      <c r="AB3524" s="3" t="str">
        <f ca="1"/>
        <v>T = 1.500000, k: 75, K: 0.013842, dCdT: 0.000975, d2CdK2: 57.137812, dProbdK: 59.249927, lVol: 0.006980, E[z|S]: 0.837026</v>
      </c>
    </row>
    <row r="3525" spans="9:28" x14ac:dyDescent="0.25">
      <c r="I3525" s="80"/>
      <c r="AB3525" s="3" t="str">
        <f ca="1"/>
        <v>T = 1.500000, k: 76, K: 0.013925, dCdT: 0.000979, d2CdK2: 57.492607, dProbdK: 59.054999, lVol: 0.006980, E[z|S]: 0.835893</v>
      </c>
    </row>
    <row r="3526" spans="9:28" x14ac:dyDescent="0.25">
      <c r="I3526" s="80"/>
      <c r="AB3526" s="3" t="str">
        <f ca="1"/>
        <v>T = 1.500000, k: 77, K: 0.014011, dCdT: 0.000982, d2CdK2: 57.815134, dProbdK: 58.966421, lVol: 0.006981, E[z|S]: 0.834857</v>
      </c>
    </row>
    <row r="3527" spans="9:28" x14ac:dyDescent="0.25">
      <c r="I3527" s="80"/>
      <c r="AB3527" s="3" t="str">
        <f ca="1"/>
        <v>T = 1.500000, k: 78, K: 0.014093, dCdT: 0.000985, d2CdK2: 58.093755, dProbdK: 58.999421, lVol: 0.006982, E[z|S]: 0.833971</v>
      </c>
    </row>
    <row r="3528" spans="9:28" x14ac:dyDescent="0.25">
      <c r="I3528" s="80"/>
      <c r="AB3528" s="3" t="str">
        <f ca="1"/>
        <v>T = 1.500000, k: 79, K: 0.014184, dCdT: 0.000988, d2CdK2: 58.388462, dProbdK: 58.665272, lVol: 0.006984, E[z|S]: 0.833096</v>
      </c>
    </row>
    <row r="3529" spans="9:28" x14ac:dyDescent="0.25">
      <c r="I3529" s="80"/>
      <c r="AB3529" s="3" t="str">
        <f ca="1"/>
        <v>T = 1.500000, k: 80, K: 0.014267, dCdT: 0.000991, d2CdK2: 58.706688, dProbdK: 58.356039, lVol: 0.006982, E[z|S]: 0.832364</v>
      </c>
    </row>
    <row r="3530" spans="9:28" x14ac:dyDescent="0.25">
      <c r="I3530" s="80"/>
      <c r="AB3530" s="3" t="str">
        <f ca="1"/>
        <v>T = 1.500000, k: 81, K: 0.014354, dCdT: 0.000995, d2CdK2: 59.015823, dProbdK: 57.527702, lVol: 0.006981, E[z|S]: 0.831674</v>
      </c>
    </row>
    <row r="3531" spans="9:28" x14ac:dyDescent="0.25">
      <c r="I3531" s="80"/>
      <c r="AB3531" s="3" t="str">
        <f ca="1"/>
        <v>T = 1.500000, k: 82, K: 0.014443, dCdT: 0.000998, d2CdK2: 59.368208, dProbdK: 57.325034, lVol: 0.006977, E[z|S]: 0.831127</v>
      </c>
    </row>
    <row r="3532" spans="9:28" x14ac:dyDescent="0.25">
      <c r="I3532" s="80"/>
      <c r="AB3532" s="3" t="str">
        <f ca="1"/>
        <v>T = 1.500000, k: 83, K: 0.014520, dCdT: 0.001001, d2CdK2: 59.608776, dProbdK: 58.940087, lVol: 0.006975, E[z|S]: 0.830763</v>
      </c>
    </row>
    <row r="3533" spans="9:28" x14ac:dyDescent="0.25">
      <c r="I3533" s="80"/>
      <c r="AB3533" s="3" t="str">
        <f ca="1"/>
        <v>T = 1.500000, k: 84, K: 0.014613, dCdT: 0.001004, d2CdK2: 59.852607, dProbdK: 61.074904, lVol: 0.006976, E[z|S]: 0.830414</v>
      </c>
    </row>
    <row r="3534" spans="9:28" x14ac:dyDescent="0.25">
      <c r="I3534" s="80"/>
      <c r="AB3534" s="3" t="str">
        <f ca="1"/>
        <v>T = 1.500000, k: 85, K: 0.014694, dCdT: 0.001008, d2CdK2: 60.092544, dProbdK: 61.046605, lVol: 0.006976, E[z|S]: 0.830107</v>
      </c>
    </row>
    <row r="3535" spans="9:28" x14ac:dyDescent="0.25">
      <c r="I3535" s="80"/>
      <c r="AB3535" s="3" t="str">
        <f ca="1"/>
        <v>T = 1.500000, k: 86, K: 0.014776, dCdT: 0.001011, d2CdK2: 60.333034, dProbdK: 61.237269, lVol: 0.006975, E[z|S]: 0.829888</v>
      </c>
    </row>
    <row r="3536" spans="9:28" x14ac:dyDescent="0.25">
      <c r="I3536" s="80"/>
      <c r="AB3536" s="3" t="str">
        <f ca="1"/>
        <v>T = 1.500000, k: 87, K: 0.014854, dCdT: 0.001014, d2CdK2: 60.560433, dProbdK: 62.246402, lVol: 0.006973, E[z|S]: 0.829704</v>
      </c>
    </row>
    <row r="3537" spans="9:28" x14ac:dyDescent="0.25">
      <c r="I3537" s="80"/>
      <c r="AB3537" s="3" t="str">
        <f ca="1"/>
        <v>T = 1.500000, k: 88, K: 0.014937, dCdT: 0.001016, d2CdK2: 60.776103, dProbdK: 62.135742, lVol: 0.006971, E[z|S]: 0.829549</v>
      </c>
    </row>
    <row r="3538" spans="9:28" x14ac:dyDescent="0.25">
      <c r="I3538" s="80"/>
      <c r="AB3538" s="3" t="str">
        <f ca="1"/>
        <v>T = 1.500000, k: 89, K: 0.015015, dCdT: 0.001019, d2CdK2: 60.956962, dProbdK: 62.006400, lVol: 0.006970, E[z|S]: 0.829434</v>
      </c>
    </row>
    <row r="3539" spans="9:28" x14ac:dyDescent="0.25">
      <c r="I3539" s="80"/>
      <c r="AB3539" s="3" t="str">
        <f ca="1"/>
        <v>T = 1.500000, k: 90, K: 0.015097, dCdT: 0.001021, d2CdK2: 61.156967, dProbdK: 59.295357, lVol: 0.006968, E[z|S]: 0.829336</v>
      </c>
    </row>
    <row r="3540" spans="9:28" x14ac:dyDescent="0.25">
      <c r="I3540" s="80"/>
      <c r="AB3540" s="3" t="str">
        <f ca="1"/>
        <v>T = 1.500000, k: 91, K: 0.015183, dCdT: 0.001024, d2CdK2: 61.383119, dProbdK: 61.388952, lVol: 0.006964, E[z|S]: 0.829309</v>
      </c>
    </row>
    <row r="3541" spans="9:28" x14ac:dyDescent="0.25">
      <c r="I3541" s="80"/>
      <c r="AB3541" s="3" t="str">
        <f ca="1"/>
        <v>T = 1.500000, k: 92, K: 0.015263, dCdT: 0.001027, d2CdK2: 61.654221, dProbdK: 61.534755, lVol: 0.006958, E[z|S]: 0.829312</v>
      </c>
    </row>
    <row r="3542" spans="9:28" x14ac:dyDescent="0.25">
      <c r="I3542" s="80"/>
      <c r="AB3542" s="3" t="str">
        <f ca="1"/>
        <v>T = 1.500000, k: 93, K: 0.015344, dCdT: 0.001029, d2CdK2: 61.882523, dProbdK: 63.504576, lVol: 0.006953, E[z|S]: 0.829423</v>
      </c>
    </row>
    <row r="3543" spans="9:28" x14ac:dyDescent="0.25">
      <c r="I3543" s="80"/>
      <c r="AB3543" s="3" t="str">
        <f ca="1"/>
        <v>T = 1.500000, k: 94, K: 0.015422, dCdT: 0.001031, d2CdK2: 62.064172, dProbdK: 63.680752, lVol: 0.006950, E[z|S]: 0.829574</v>
      </c>
    </row>
    <row r="3544" spans="9:28" x14ac:dyDescent="0.25">
      <c r="I3544" s="80"/>
      <c r="AB3544" s="3" t="str">
        <f ca="1"/>
        <v>T = 1.500000, k: 95, K: 0.015500, dCdT: 0.001034, d2CdK2: 62.183806, dProbdK: 63.675691, lVol: 0.006948, E[z|S]: 0.829856</v>
      </c>
    </row>
    <row r="3545" spans="9:28" x14ac:dyDescent="0.25">
      <c r="I3545" s="80"/>
      <c r="AB3545" s="3" t="str">
        <f ca="1"/>
        <v>T = 1.500000, k: 96, K: 0.015579, dCdT: 0.001036, d2CdK2: 62.254484, dProbdK: 62.710035, lVol: 0.006947, E[z|S]: 0.830204</v>
      </c>
    </row>
    <row r="3546" spans="9:28" x14ac:dyDescent="0.25">
      <c r="I3546" s="80"/>
      <c r="AB3546" s="3" t="str">
        <f ca="1"/>
        <v>T = 1.500000, k: 97, K: 0.015669, dCdT: 0.001038, d2CdK2: 62.366885, dProbdK: 61.626113, lVol: 0.006946, E[z|S]: 0.830618</v>
      </c>
    </row>
    <row r="3547" spans="9:28" x14ac:dyDescent="0.25">
      <c r="I3547" s="80"/>
      <c r="AB3547" s="3" t="str">
        <f ca="1"/>
        <v>T = 1.500000, k: 98, K: 0.015746, dCdT: 0.001040, d2CdK2: 62.423074, dProbdK: 67.242000, lVol: 0.006947, E[z|S]: 0.831034</v>
      </c>
    </row>
    <row r="3548" spans="9:28" x14ac:dyDescent="0.25">
      <c r="I3548" s="80"/>
      <c r="AB3548" s="3" t="str">
        <f ca="1"/>
        <v>T = 1.500000, k: 99, K: 0.015818, dCdT: 0.001042, d2CdK2: 62.397187, dProbdK: 64.881191, lVol: 0.006950, E[z|S]: 0.831482</v>
      </c>
    </row>
    <row r="3549" spans="9:28" x14ac:dyDescent="0.25">
      <c r="I3549" s="80"/>
      <c r="AB3549" s="3" t="str">
        <f ca="1"/>
        <v>T = 1.500000, k: 100, K: 0.015896, dCdT: 0.001043, d2CdK2: 62.296834, dProbdK: 64.514574, lVol: 0.006956, E[z|S]: 0.831975</v>
      </c>
    </row>
    <row r="3550" spans="9:28" x14ac:dyDescent="0.25">
      <c r="I3550" s="80"/>
      <c r="AB3550" s="3" t="str">
        <f ca="1"/>
        <v>T = 1.500000, k: 101, K: 0.015972, dCdT: 0.001045, d2CdK2: 62.162564, dProbdK: 63.429599, lVol: 0.006964, E[z|S]: 0.832507</v>
      </c>
    </row>
    <row r="3551" spans="9:28" x14ac:dyDescent="0.25">
      <c r="I3551" s="80"/>
      <c r="AB3551" s="3" t="str">
        <f ca="1"/>
        <v>T = 1.500000, k: 102, K: 0.016052, dCdT: 0.001046, d2CdK2: 62.007855, dProbdK: 61.737917, lVol: 0.006971, E[z|S]: 0.833090</v>
      </c>
    </row>
    <row r="3552" spans="9:28" x14ac:dyDescent="0.25">
      <c r="I3552" s="80"/>
      <c r="AB3552" s="3" t="str">
        <f ca="1"/>
        <v>T = 1.500000, k: 103, K: 0.016133, dCdT: 0.001047, d2CdK2: 61.830131, dProbdK: 64.209241, lVol: 0.006980, E[z|S]: 0.833669</v>
      </c>
    </row>
    <row r="3553" spans="9:28" x14ac:dyDescent="0.25">
      <c r="I3553" s="80"/>
      <c r="AB3553" s="3" t="str">
        <f ca="1"/>
        <v>T = 1.500000, k: 104, K: 0.016207, dCdT: 0.001048, d2CdK2: 61.604416, dProbdK: 65.828013, lVol: 0.006991, E[z|S]: 0.834200</v>
      </c>
    </row>
    <row r="3554" spans="9:28" x14ac:dyDescent="0.25">
      <c r="I3554" s="80"/>
      <c r="AB3554" s="3" t="str">
        <f ca="1"/>
        <v>T = 1.500000, k: 105, K: 0.016282, dCdT: 0.001048, d2CdK2: 61.328770, dProbdK: 65.486636, lVol: 0.007002, E[z|S]: 0.834858</v>
      </c>
    </row>
    <row r="3555" spans="9:28" x14ac:dyDescent="0.25">
      <c r="I3555" s="80"/>
      <c r="AB3555" s="3" t="str">
        <f ca="1"/>
        <v>T = 1.500000, k: 106, K: 0.016360, dCdT: 0.001048, d2CdK2: 60.939009, dProbdK: 61.490877, lVol: 0.007018, E[z|S]: 0.835632</v>
      </c>
    </row>
    <row r="3556" spans="9:28" x14ac:dyDescent="0.25">
      <c r="I3556" s="80"/>
      <c r="AB3556" s="3" t="str">
        <f ca="1"/>
        <v>T = 1.500000, k: 107, K: 0.016446, dCdT: 0.001048, d2CdK2: 60.490902, dProbdK: 60.446697, lVol: 0.007036, E[z|S]: 0.836566</v>
      </c>
    </row>
    <row r="3557" spans="9:28" x14ac:dyDescent="0.25">
      <c r="I3557" s="80"/>
      <c r="AB3557" s="3" t="str">
        <f ca="1"/>
        <v>T = 1.500000, k: 108, K: 0.016528, dCdT: 0.001048, d2CdK2: 60.093036, dProbdK: 60.454075, lVol: 0.007051, E[z|S]: 0.837450</v>
      </c>
    </row>
    <row r="3558" spans="9:28" x14ac:dyDescent="0.25">
      <c r="I3558" s="80"/>
      <c r="AB3558" s="3" t="str">
        <f ca="1"/>
        <v>T = 1.500000, k: 109, K: 0.016609, dCdT: 0.001048, d2CdK2: 59.660149, dProbdK: 60.042849, lVol: 0.007069, E[z|S]: 0.838376</v>
      </c>
    </row>
    <row r="3559" spans="9:28" x14ac:dyDescent="0.25">
      <c r="I3559" s="80"/>
      <c r="AB3559" s="3" t="str">
        <f ca="1"/>
        <v>T = 1.500000, k: 110, K: 0.016697, dCdT: 0.001048, d2CdK2: 59.195238, dProbdK: 58.539364, lVol: 0.007087, E[z|S]: 0.839462</v>
      </c>
    </row>
    <row r="3560" spans="9:28" x14ac:dyDescent="0.25">
      <c r="I3560" s="80"/>
      <c r="AB3560" s="3" t="str">
        <f ca="1"/>
        <v>T = 1.500000, k: 111, K: 0.016776, dCdT: 0.001048, d2CdK2: 58.740293, dProbdK: 56.927751, lVol: 0.007106, E[z|S]: 0.840504</v>
      </c>
    </row>
    <row r="3561" spans="9:28" x14ac:dyDescent="0.25">
      <c r="I3561" s="80"/>
      <c r="AB3561" s="3" t="str">
        <f ca="1"/>
        <v>T = 1.500000, k: 112, K: 0.016865, dCdT: 0.001047, d2CdK2: 58.223225, dProbdK: 56.788530, lVol: 0.007126, E[z|S]: 0.841750</v>
      </c>
    </row>
    <row r="3562" spans="9:28" x14ac:dyDescent="0.25">
      <c r="I3562" s="80"/>
      <c r="AB3562" s="3" t="str">
        <f ca="1"/>
        <v>T = 1.500000, k: 113, K: 0.016951, dCdT: 0.001047, d2CdK2: 57.776026, dProbdK: 56.782373, lVol: 0.007144, E[z|S]: 0.842924</v>
      </c>
    </row>
    <row r="3563" spans="9:28" x14ac:dyDescent="0.25">
      <c r="I3563" s="80"/>
      <c r="AB3563" s="3" t="str">
        <f ca="1"/>
        <v>T = 1.500000, k: 114, K: 0.017039, dCdT: 0.001048, d2CdK2: 57.355795, dProbdK: 56.622434, lVol: 0.007160, E[z|S]: 0.844149</v>
      </c>
    </row>
    <row r="3564" spans="9:28" x14ac:dyDescent="0.25">
      <c r="I3564" s="80"/>
      <c r="AB3564" s="3" t="str">
        <f ca="1"/>
        <v>T = 1.500000, k: 115, K: 0.017119, dCdT: 0.001048, d2CdK2: 56.973254, dProbdK: 56.688246, lVol: 0.007174, E[z|S]: 0.845255</v>
      </c>
    </row>
    <row r="3565" spans="9:28" x14ac:dyDescent="0.25">
      <c r="I3565" s="80"/>
      <c r="AB3565" s="3" t="str">
        <f ca="1"/>
        <v>T = 1.500000, k: 116, K: 0.017209, dCdT: 0.001047, d2CdK2: 56.580538, dProbdK: 56.762040, lVol: 0.007189, E[z|S]: 0.846411</v>
      </c>
    </row>
    <row r="3566" spans="9:28" x14ac:dyDescent="0.25">
      <c r="I3566" s="80"/>
      <c r="AB3566" s="3" t="str">
        <f ca="1"/>
        <v>T = 1.500000, k: 117, K: 0.017295, dCdT: 0.001047, d2CdK2: 56.226364, dProbdK: 57.600807, lVol: 0.007202, E[z|S]: 0.847483</v>
      </c>
    </row>
    <row r="3567" spans="9:28" x14ac:dyDescent="0.25">
      <c r="I3567" s="80"/>
      <c r="AB3567" s="3" t="str">
        <f ca="1"/>
        <v>T = 1.500000, k: 118, K: 0.017378, dCdT: 0.001047, d2CdK2: 55.875381, dProbdK: 57.164545, lVol: 0.007214, E[z|S]: 0.848534</v>
      </c>
    </row>
    <row r="3568" spans="9:28" x14ac:dyDescent="0.25">
      <c r="I3568" s="80"/>
      <c r="AB3568" s="3" t="str">
        <f ca="1"/>
        <v>T = 1.500000, k: 119, K: 0.017469, dCdT: 0.001047, d2CdK2: 55.561530, dProbdK: 55.422685, lVol: 0.007224, E[z|S]: 0.849674</v>
      </c>
    </row>
    <row r="3569" spans="9:28" x14ac:dyDescent="0.25">
      <c r="I3569" s="80"/>
      <c r="AB3569" s="3" t="str">
        <f ca="1"/>
        <v>T = 1.500000, k: 120, K: 0.017555, dCdT: 0.001046, d2CdK2: 55.246741, dProbdK: 52.499288, lVol: 0.007234, E[z|S]: 0.850825</v>
      </c>
    </row>
    <row r="3570" spans="9:28" x14ac:dyDescent="0.25">
      <c r="I3570" s="80"/>
      <c r="AB3570" s="3" t="str">
        <f ca="1"/>
        <v>T = 1.500000, k: 121, K: 0.017649, dCdT: 0.001046, d2CdK2: 54.889111, dProbdK: 51.743415, lVol: 0.007245, E[z|S]: 0.852090</v>
      </c>
    </row>
    <row r="3571" spans="9:28" x14ac:dyDescent="0.25">
      <c r="I3571" s="80"/>
      <c r="AB3571" s="3" t="str">
        <f ca="1"/>
        <v>T = 1.500000, k: 122, K: 0.017744, dCdT: 0.001046, d2CdK2: 54.621419, dProbdK: 52.349097, lVol: 0.007252, E[z|S]: 0.853343</v>
      </c>
    </row>
    <row r="3572" spans="9:28" x14ac:dyDescent="0.25">
      <c r="I3572" s="80"/>
      <c r="AB3572" s="3" t="str">
        <f ca="1"/>
        <v>T = 1.500000, k: 123, K: 0.017833, dCdT: 0.001046, d2CdK2: 54.401071, dProbdK: 54.226518, lVol: 0.007257, E[z|S]: 0.854583</v>
      </c>
    </row>
    <row r="3573" spans="9:28" x14ac:dyDescent="0.25">
      <c r="I3573" s="80"/>
      <c r="AB3573" s="3" t="str">
        <f ca="1"/>
        <v>T = 1.500000, k: 124, K: 0.017924, dCdT: 0.001046, d2CdK2: 54.167622, dProbdK: 54.089920, lVol: 0.007261, E[z|S]: 0.855925</v>
      </c>
    </row>
    <row r="3574" spans="9:28" x14ac:dyDescent="0.25">
      <c r="I3574" s="80"/>
      <c r="AB3574" s="3" t="str">
        <f ca="1"/>
        <v>T = 1.500000, k: 125, K: 0.018011, dCdT: 0.001046, d2CdK2: 53.933816, dProbdK: 54.908497, lVol: 0.007265, E[z|S]: 0.857302</v>
      </c>
    </row>
    <row r="3575" spans="9:28" x14ac:dyDescent="0.25">
      <c r="I3575" s="80"/>
      <c r="AB3575" s="3" t="str">
        <f ca="1"/>
        <v>T = 1.500000, k: 126, K: 0.018110, dCdT: 0.001046, d2CdK2: 53.600837, dProbdK: 57.430164, lVol: 0.007273, E[z|S]: 0.858908</v>
      </c>
    </row>
    <row r="3576" spans="9:28" x14ac:dyDescent="0.25">
      <c r="I3576" s="80"/>
      <c r="AB3576" s="3" t="str">
        <f ca="1"/>
        <v>T = 1.500000, k: 127, K: 0.018189, dCdT: 0.001046, d2CdK2: 53.322394, dProbdK: 59.522113, lVol: 0.007280, E[z|S]: 0.860263</v>
      </c>
    </row>
    <row r="3577" spans="9:28" x14ac:dyDescent="0.25">
      <c r="I3577" s="80"/>
      <c r="AB3577" s="3" t="str">
        <f ca="1"/>
        <v>T = 1.500000, k: 128, K: 0.018273, dCdT: 0.001045, d2CdK2: 52.956824, dProbdK: 52.878336, lVol: 0.007290, E[z|S]: 0.861773</v>
      </c>
    </row>
    <row r="3578" spans="9:28" x14ac:dyDescent="0.25">
      <c r="I3578" s="80"/>
      <c r="AB3578" s="3" t="str">
        <f ca="1"/>
        <v>T = 1.500000, k: 129, K: 0.018369, dCdT: 0.001044, d2CdK2: 52.465035, dProbdK: 51.801496, lVol: 0.007304, E[z|S]: 0.863550</v>
      </c>
    </row>
    <row r="3579" spans="9:28" x14ac:dyDescent="0.25">
      <c r="I3579" s="80"/>
      <c r="AB3579" s="3" t="str">
        <f ca="1"/>
        <v>T = 1.500000, k: 130, K: 0.018463, dCdT: 0.001042, d2CdK2: 52.028792, dProbdK: 51.727914, lVol: 0.007316, E[z|S]: 0.865328</v>
      </c>
    </row>
    <row r="3580" spans="9:28" x14ac:dyDescent="0.25">
      <c r="I3580" s="80"/>
      <c r="AB3580" s="3" t="str">
        <f ca="1"/>
        <v>T = 1.500000, k: 131, K: 0.018558, dCdT: 0.001041, d2CdK2: 51.564620, dProbdK: 51.393892, lVol: 0.007328, E[z|S]: 0.867199</v>
      </c>
    </row>
    <row r="3581" spans="9:28" x14ac:dyDescent="0.25">
      <c r="I3581" s="80"/>
      <c r="AB3581" s="3" t="str">
        <f ca="1"/>
        <v>T = 1.500000, k: 132, K: 0.018655, dCdT: 0.001040, d2CdK2: 51.104005, dProbdK: 50.688600, lVol: 0.007338, E[z|S]: 0.869215</v>
      </c>
    </row>
    <row r="3582" spans="9:28" x14ac:dyDescent="0.25">
      <c r="I3582" s="80"/>
      <c r="AB3582" s="3" t="str">
        <f ca="1"/>
        <v>T = 1.500000, k: 133, K: 0.018749, dCdT: 0.001038, d2CdK2: 50.673386, dProbdK: 53.592618, lVol: 0.007347, E[z|S]: 0.871165</v>
      </c>
    </row>
    <row r="3583" spans="9:28" x14ac:dyDescent="0.25">
      <c r="I3583" s="80"/>
      <c r="AB3583" s="3" t="str">
        <f ca="1"/>
        <v>T = 1.500000, k: 134, K: 0.018836, dCdT: 0.001036, d2CdK2: 50.204818, dProbdK: 53.976727, lVol: 0.007361, E[z|S]: 0.872898</v>
      </c>
    </row>
    <row r="3584" spans="9:28" x14ac:dyDescent="0.25">
      <c r="I3584" s="80"/>
      <c r="AB3584" s="3" t="str">
        <f ca="1"/>
        <v>T = 1.500000, k: 135, K: 0.018930, dCdT: 0.001034, d2CdK2: 49.629413, dProbdK: 48.242946, lVol: 0.007379, E[z|S]: 0.874800</v>
      </c>
    </row>
    <row r="3585" spans="9:28" x14ac:dyDescent="0.25">
      <c r="I3585" s="80"/>
      <c r="AB3585" s="3" t="str">
        <f ca="1"/>
        <v>T = 1.500000, k: 136, K: 0.019032, dCdT: 0.001031, d2CdK2: 48.989009, dProbdK: 46.554778, lVol: 0.007398, E[z|S]: 0.876988</v>
      </c>
    </row>
    <row r="3586" spans="9:28" x14ac:dyDescent="0.25">
      <c r="I3586" s="80"/>
      <c r="AB3586" s="3" t="str">
        <f ca="1"/>
        <v>T = 1.500000, k: 137, K: 0.019137, dCdT: 0.001028, d2CdK2: 48.337314, dProbdK: 45.676574, lVol: 0.007419, E[z|S]: 0.879252</v>
      </c>
    </row>
    <row r="3587" spans="9:28" x14ac:dyDescent="0.25">
      <c r="I3587" s="80"/>
      <c r="AB3587" s="3" t="str">
        <f ca="1"/>
        <v>T = 1.500000, k: 138, K: 0.019246, dCdT: 0.001026, d2CdK2: 47.766979, dProbdK: 46.063132, lVol: 0.007433, E[z|S]: 0.881718</v>
      </c>
    </row>
    <row r="3588" spans="9:28" x14ac:dyDescent="0.25">
      <c r="I3588" s="80"/>
      <c r="AB3588" s="3" t="str">
        <f ca="1"/>
        <v>T = 1.500000, k: 139, K: 0.019350, dCdT: 0.001024, d2CdK2: 47.270043, dProbdK: 46.259818, lVol: 0.007443, E[z|S]: 0.884165</v>
      </c>
    </row>
    <row r="3589" spans="9:28" x14ac:dyDescent="0.25">
      <c r="I3589" s="80"/>
      <c r="AB3589" s="3" t="str">
        <f ca="1"/>
        <v>T = 1.500000, k: 140, K: 0.019455, dCdT: 0.001021, d2CdK2: 46.853950, dProbdK: 47.239843, lVol: 0.007446, E[z|S]: 0.886764</v>
      </c>
    </row>
    <row r="3590" spans="9:28" x14ac:dyDescent="0.25">
      <c r="I3590" s="80"/>
      <c r="AB3590" s="3" t="str">
        <f ca="1"/>
        <v>T = 1.500000, k: 141, K: 0.019555, dCdT: 0.001019, d2CdK2: 46.434911, dProbdK: 48.130506, lVol: 0.007450, E[z|S]: 0.889373</v>
      </c>
    </row>
    <row r="3591" spans="9:28" x14ac:dyDescent="0.25">
      <c r="I3591" s="80"/>
      <c r="AB3591" s="3" t="str">
        <f ca="1"/>
        <v>T = 1.500000, k: 142, K: 0.019656, dCdT: 0.001017, d2CdK2: 46.018055, dProbdK: 48.144211, lVol: 0.007452, E[z|S]: 0.891965</v>
      </c>
    </row>
    <row r="3592" spans="9:28" x14ac:dyDescent="0.25">
      <c r="I3592" s="80"/>
      <c r="AB3592" s="3" t="str">
        <f ca="1"/>
        <v>T = 1.500000, k: 143, K: 0.019763, dCdT: 0.001014, d2CdK2: 45.581063, dProbdK: 46.454139, lVol: 0.007454, E[z|S]: 0.894678</v>
      </c>
    </row>
    <row r="3593" spans="9:28" x14ac:dyDescent="0.25">
      <c r="I3593" s="80"/>
      <c r="AB3593" s="3" t="str">
        <f ca="1"/>
        <v>T = 1.500000, k: 144, K: 0.019858, dCdT: 0.001011, d2CdK2: 45.179306, dProbdK: 44.791509, lVol: 0.007455, E[z|S]: 0.897175</v>
      </c>
    </row>
    <row r="3594" spans="9:28" x14ac:dyDescent="0.25">
      <c r="I3594" s="80"/>
      <c r="AB3594" s="3" t="str">
        <f ca="1"/>
        <v>T = 1.500000, k: 145, K: 0.019975, dCdT: 0.001007, d2CdK2: 44.712980, dProbdK: 43.963488, lVol: 0.007453, E[z|S]: 0.900324</v>
      </c>
    </row>
    <row r="3595" spans="9:28" x14ac:dyDescent="0.25">
      <c r="I3595" s="80"/>
      <c r="AB3595" s="3" t="str">
        <f ca="1"/>
        <v>T = 1.500000, k: 146, K: 0.020084, dCdT: 0.001003, d2CdK2: 44.293480, dProbdK: 43.522245, lVol: 0.007451, E[z|S]: 0.903189</v>
      </c>
    </row>
    <row r="3596" spans="9:28" x14ac:dyDescent="0.25">
      <c r="I3596" s="80"/>
      <c r="AB3596" s="3" t="str">
        <f ca="1"/>
        <v>T = 1.500000, k: 147, K: 0.020197, dCdT: 0.000999, d2CdK2: 43.875313, dProbdK: 43.999349, lVol: 0.007448, E[z|S]: 0.906160</v>
      </c>
    </row>
    <row r="3597" spans="9:28" x14ac:dyDescent="0.25">
      <c r="I3597" s="80"/>
      <c r="AB3597" s="3" t="str">
        <f ca="1"/>
        <v>T = 1.500000, k: 148, K: 0.020301, dCdT: 0.000995, d2CdK2: 43.427014, dProbdK: 44.180991, lVol: 0.007449, E[z|S]: 0.908993</v>
      </c>
    </row>
    <row r="3598" spans="9:28" x14ac:dyDescent="0.25">
      <c r="I3598" s="80"/>
      <c r="AB3598" s="3" t="str">
        <f ca="1"/>
        <v>T = 1.500000, k: 149, K: 0.020413, dCdT: 0.000991, d2CdK2: 42.849719, dProbdK: 41.551818, lVol: 0.007455, E[z|S]: 0.912233</v>
      </c>
    </row>
    <row r="3599" spans="9:28" x14ac:dyDescent="0.25">
      <c r="I3599" s="80"/>
      <c r="AB3599" s="3" t="str">
        <f ca="1"/>
        <v>T = 1.500000, k: 150, K: 0.020529, dCdT: 0.000986, d2CdK2: 42.216846, dProbdK: 41.449420, lVol: 0.007462, E[z|S]: 0.915877</v>
      </c>
    </row>
    <row r="3600" spans="9:28" x14ac:dyDescent="0.25">
      <c r="I3600" s="80"/>
      <c r="AB3600" s="3" t="str">
        <f ca="1"/>
        <v>T = 1.500000, k: 151, K: 0.020644, dCdT: 0.000981, d2CdK2: 41.567843, dProbdK: 42.325159, lVol: 0.007470, E[z|S]: 0.919689</v>
      </c>
    </row>
    <row r="3601" spans="9:28" x14ac:dyDescent="0.25">
      <c r="I3601" s="80"/>
      <c r="AB3601" s="3" t="str">
        <f ca="1"/>
        <v>T = 1.500000, k: 152, K: 0.020750, dCdT: 0.000976, d2CdK2: 40.951766, dProbdK: 43.838080, lVol: 0.007477, E[z|S]: 0.923339</v>
      </c>
    </row>
    <row r="3602" spans="9:28" x14ac:dyDescent="0.25">
      <c r="I3602" s="80"/>
      <c r="AB3602" s="3" t="str">
        <f ca="1"/>
        <v>T = 1.500000, k: 153, K: 0.020862, dCdT: 0.000970, d2CdK2: 40.279438, dProbdK: 42.736641, lVol: 0.007484, E[z|S]: 0.927200</v>
      </c>
    </row>
    <row r="3603" spans="9:28" x14ac:dyDescent="0.25">
      <c r="I3603" s="80"/>
      <c r="AB3603" s="3" t="str">
        <f ca="1"/>
        <v>T = 1.500000, k: 154, K: 0.020977, dCdT: 0.000963, d2CdK2: 39.556835, dProbdK: 39.308194, lVol: 0.007492, E[z|S]: 0.931345</v>
      </c>
    </row>
    <row r="3604" spans="9:28" x14ac:dyDescent="0.25">
      <c r="I3604" s="80"/>
      <c r="AB3604" s="3" t="str">
        <f ca="1"/>
        <v>T = 1.500000, k: 155, K: 0.021110, dCdT: 0.000955, d2CdK2: 38.755817, dProbdK: 37.881116, lVol: 0.007499, E[z|S]: 0.936230</v>
      </c>
    </row>
    <row r="3605" spans="9:28" x14ac:dyDescent="0.25">
      <c r="I3605" s="80"/>
      <c r="AB3605" s="3" t="str">
        <f ca="1"/>
        <v>T = 1.500000, k: 156, K: 0.021234, dCdT: 0.000948, d2CdK2: 38.021586, dProbdK: 37.678789, lVol: 0.007506, E[z|S]: 0.940616</v>
      </c>
    </row>
    <row r="3606" spans="9:28" x14ac:dyDescent="0.25">
      <c r="I3606" s="80"/>
      <c r="AB3606" s="3" t="str">
        <f ca="1"/>
        <v>T = 1.500000, k: 157, K: 0.021365, dCdT: 0.000940, d2CdK2: 37.220277, dProbdK: 34.607959, lVol: 0.007518, E[z|S]: 0.945198</v>
      </c>
    </row>
    <row r="3607" spans="9:28" x14ac:dyDescent="0.25">
      <c r="I3607" s="80"/>
      <c r="AB3607" s="3" t="str">
        <f ca="1"/>
        <v>T = 1.500000, k: 158, K: 0.021507, dCdT: 0.000932, d2CdK2: 36.452166, dProbdK: 34.040094, lVol: 0.007524, E[z|S]: 0.950174</v>
      </c>
    </row>
    <row r="3608" spans="9:28" x14ac:dyDescent="0.25">
      <c r="I3608" s="80"/>
      <c r="AB3608" s="3" t="str">
        <f ca="1"/>
        <v>T = 1.500000, k: 159, K: 0.021645, dCdT: 0.000924, d2CdK2: 35.748862, dProbdK: 36.829123, lVol: 0.007529, E[z|S]: 0.954920</v>
      </c>
    </row>
    <row r="3609" spans="9:28" x14ac:dyDescent="0.25">
      <c r="I3609" s="80"/>
      <c r="AB3609" s="3" t="str">
        <f ca="1"/>
        <v>T = 1.500000, k: 160, K: 0.021771, dCdT: 0.000917, d2CdK2: 35.126407, dProbdK: 37.574134, lVol: 0.007531, E[z|S]: 0.959278</v>
      </c>
    </row>
    <row r="3610" spans="9:28" x14ac:dyDescent="0.25">
      <c r="I3610" s="80"/>
      <c r="AB3610" s="3" t="str">
        <f ca="1"/>
        <v>T = 1.500000, k: 161, K: 0.021899, dCdT: 0.000909, d2CdK2: 34.473575, dProbdK: 36.914693, lVol: 0.007535, E[z|S]: 0.963703</v>
      </c>
    </row>
    <row r="3611" spans="9:28" x14ac:dyDescent="0.25">
      <c r="I3611" s="80"/>
      <c r="AB3611" s="3" t="str">
        <f ca="1"/>
        <v>T = 1.500000, k: 162, K: 0.022038, dCdT: 0.000900, d2CdK2: 33.722057, dProbdK: 35.082713, lVol: 0.007543, E[z|S]: 0.968545</v>
      </c>
    </row>
    <row r="3612" spans="9:28" x14ac:dyDescent="0.25">
      <c r="I3612" s="80"/>
      <c r="AB3612" s="3" t="str">
        <f ca="1"/>
        <v>T = 1.500000, k: 163, K: 0.022168, dCdT: 0.000891, d2CdK2: 32.996174, dProbdK: 33.278433, lVol: 0.007550, E[z|S]: 0.973166</v>
      </c>
    </row>
    <row r="3613" spans="9:28" x14ac:dyDescent="0.25">
      <c r="I3613" s="80"/>
      <c r="AB3613" s="3" t="str">
        <f ca="1"/>
        <v>T = 1.500000, k: 164, K: 0.022321, dCdT: 0.000880, d2CdK2: 32.124120, dProbdK: 29.873335, lVol: 0.007563, E[z|S]: 0.978661</v>
      </c>
    </row>
    <row r="3614" spans="9:28" x14ac:dyDescent="0.25">
      <c r="I3614" s="80"/>
      <c r="AB3614" s="3" t="str">
        <f ca="1"/>
        <v>T = 1.500000, k: 165, K: 0.022481, dCdT: 0.000869, d2CdK2: 31.341310, dProbdK: 30.587342, lVol: 0.007564, E[z|S]: 0.984564</v>
      </c>
    </row>
    <row r="3615" spans="9:28" x14ac:dyDescent="0.25">
      <c r="I3615" s="80"/>
      <c r="AB3615" s="3" t="str">
        <f ca="1"/>
        <v>T = 1.500000, k: 166, K: 0.022635, dCdT: 0.000859, d2CdK2: 30.607473, dProbdK: 30.679701, lVol: 0.007565, E[z|S]: 0.990253</v>
      </c>
    </row>
    <row r="3616" spans="9:28" x14ac:dyDescent="0.25">
      <c r="I3616" s="80"/>
      <c r="AB3616" s="3" t="str">
        <f ca="1"/>
        <v>T = 1.500000, k: 167, K: 0.022791, dCdT: 0.000848, d2CdK2: 29.834027, dProbdK: 30.186788, lVol: 0.007572, E[z|S]: 0.996036</v>
      </c>
    </row>
    <row r="3617" spans="9:28" x14ac:dyDescent="0.25">
      <c r="I3617" s="80"/>
      <c r="AB3617" s="3" t="str">
        <f ca="1"/>
        <v>T = 1.500000, k: 168, K: 0.022960, dCdT: 0.000837, d2CdK2: 29.045627, dProbdK: 28.829694, lVol: 0.007575, E[z|S]: 1.002288</v>
      </c>
    </row>
    <row r="3618" spans="9:28" x14ac:dyDescent="0.25">
      <c r="I3618" s="80"/>
      <c r="AB3618" s="3" t="str">
        <f ca="1"/>
        <v>T = 1.500000, k: 169, K: 0.023119, dCdT: 0.000827, d2CdK2: 28.463427, dProbdK: 28.265697, lVol: 0.007560, E[z|S]: 1.008272</v>
      </c>
    </row>
    <row r="3619" spans="9:28" x14ac:dyDescent="0.25">
      <c r="I3619" s="80"/>
      <c r="AB3619" s="3" t="str">
        <f ca="1"/>
        <v>T = 1.500000, k: 170, K: 0.023293, dCdT: 0.000816, d2CdK2: 27.852628, dProbdK: 28.516501, lVol: 0.007540, E[z|S]: 1.014929</v>
      </c>
    </row>
    <row r="3620" spans="9:28" x14ac:dyDescent="0.25">
      <c r="I3620" s="80"/>
      <c r="AB3620" s="3" t="str">
        <f ca="1"/>
        <v>T = 1.500000, k: 171, K: 0.023458, dCdT: 0.000804, d2CdK2: 27.268321, dProbdK: 28.569381, lVol: 0.007519, E[z|S]: 1.021580</v>
      </c>
    </row>
    <row r="3621" spans="9:28" x14ac:dyDescent="0.25">
      <c r="I3621" s="80"/>
      <c r="AB3621" s="3" t="str">
        <f ca="1"/>
        <v>T = 1.500000, k: 172, K: 0.023623, dCdT: 0.000793, d2CdK2: 26.544739, dProbdK: 28.487870, lVol: 0.007513, E[z|S]: 1.028587</v>
      </c>
    </row>
    <row r="3622" spans="9:28" x14ac:dyDescent="0.25">
      <c r="I3622" s="80"/>
      <c r="AB3622" s="3" t="str">
        <f ca="1"/>
        <v>T = 1.500000, k: 173, K: 0.023813, dCdT: 0.000779, d2CdK2: 25.728108, dProbdK: 25.936167, lVol: 0.007510, E[z|S]: 1.036291</v>
      </c>
    </row>
    <row r="3623" spans="9:28" x14ac:dyDescent="0.25">
      <c r="I3623" s="80"/>
      <c r="AB3623" s="3" t="str">
        <f ca="1"/>
        <v>T = 1.500000, k: 174, K: 0.023990, dCdT: 0.000767, d2CdK2: 25.017798, dProbdK: 25.113945, lVol: 0.007503, E[z|S]: 1.043345</v>
      </c>
    </row>
    <row r="3624" spans="9:28" x14ac:dyDescent="0.25">
      <c r="I3624" s="80"/>
      <c r="AB3624" s="3" t="str">
        <f ca="1"/>
        <v>T = 1.500000, k: 175, K: 0.024182, dCdT: 0.000753, d2CdK2: 24.093418, dProbdK: 23.853662, lVol: 0.007521, E[z|S]: 1.050867</v>
      </c>
    </row>
    <row r="3625" spans="9:28" x14ac:dyDescent="0.25">
      <c r="I3625" s="80"/>
      <c r="AB3625" s="3" t="str">
        <f ca="1"/>
        <v>T = 1.500000, k: 176, K: 0.024383, dCdT: 0.000738, d2CdK2: 23.211137, dProbdK: 22.677659, lVol: 0.007532, E[z|S]: 1.058746</v>
      </c>
    </row>
    <row r="3626" spans="9:28" x14ac:dyDescent="0.25">
      <c r="I3626" s="80"/>
      <c r="AB3626" s="3" t="str">
        <f ca="1"/>
        <v>T = 1.500000, k: 177, K: 0.024597, dCdT: 0.000722, d2CdK2: 22.325381, dProbdK: 22.283208, lVol: 0.007534, E[z|S]: 1.067600</v>
      </c>
    </row>
    <row r="3627" spans="9:28" x14ac:dyDescent="0.25">
      <c r="I3627" s="80"/>
      <c r="AB3627" s="3" t="str">
        <f ca="1"/>
        <v>T = 1.500000, k: 178, K: 0.024802, dCdT: 0.000707, d2CdK2: 21.580048, dProbdK: 22.214848, lVol: 0.007523, E[z|S]: 1.076285</v>
      </c>
    </row>
    <row r="3628" spans="9:28" x14ac:dyDescent="0.25">
      <c r="I3628" s="80"/>
      <c r="AB3628" s="3" t="str">
        <f ca="1"/>
        <v>T = 1.500000, k: 179, K: 0.025025, dCdT: 0.000691, d2CdK2: 20.660845, dProbdK: 20.115485, lVol: 0.007529, E[z|S]: 1.086091</v>
      </c>
    </row>
    <row r="3629" spans="9:28" x14ac:dyDescent="0.25">
      <c r="I3629" s="80"/>
      <c r="AB3629" s="3" t="str">
        <f ca="1"/>
        <v>T = 1.500000, k: 180, K: 0.025273, dCdT: 0.000674, d2CdK2: 19.817990, dProbdK: 19.841601, lVol: 0.007514, E[z|S]: 1.097251</v>
      </c>
    </row>
    <row r="3630" spans="9:28" x14ac:dyDescent="0.25">
      <c r="I3630" s="80"/>
      <c r="AB3630" s="3" t="str">
        <f ca="1"/>
        <v>T = 1.500000, k: 181, K: 0.025486, dCdT: 0.000658, d2CdK2: 19.129842, dProbdK: 18.387841, lVol: 0.007495, E[z|S]: 1.106911</v>
      </c>
    </row>
    <row r="3631" spans="9:28" x14ac:dyDescent="0.25">
      <c r="I3631" s="80"/>
      <c r="AB3631" s="3" t="str">
        <f ca="1"/>
        <v>T = 1.500000, k: 182, K: 0.025748, dCdT: 0.000639, d2CdK2: 18.160784, dProbdK: 17.252469, lVol: 0.007498, E[z|S]: 1.118726</v>
      </c>
    </row>
    <row r="3632" spans="9:28" x14ac:dyDescent="0.25">
      <c r="I3632" s="80"/>
      <c r="AB3632" s="3" t="str">
        <f ca="1"/>
        <v>T = 1.500000, k: 183, K: 0.026019, dCdT: 0.000620, d2CdK2: 17.145883, dProbdK: 16.982384, lVol: 0.007519, E[z|S]: 1.130677</v>
      </c>
    </row>
    <row r="3633" spans="9:28" x14ac:dyDescent="0.25">
      <c r="I3633" s="80"/>
      <c r="AB3633" s="3" t="str">
        <f ca="1"/>
        <v>T = 1.500000, k: 184, K: 0.026300, dCdT: 0.000600, d2CdK2: 16.179548, dProbdK: 16.656769, lVol: 0.007535, E[z|S]: 1.143372</v>
      </c>
    </row>
    <row r="3634" spans="9:28" x14ac:dyDescent="0.25">
      <c r="I3634" s="80"/>
      <c r="AB3634" s="3" t="str">
        <f ca="1"/>
        <v>T = 1.500000, k: 185, K: 0.026557, dCdT: 0.000582, d2CdK2: 15.167840, dProbdK: 14.176858, lVol: 0.007583, E[z|S]: 1.155376</v>
      </c>
    </row>
    <row r="3635" spans="9:28" x14ac:dyDescent="0.25">
      <c r="I3635" s="80"/>
      <c r="AB3635" s="3" t="str">
        <f ca="1"/>
        <v>T = 1.500000, k: 186, K: 0.026920, dCdT: 0.000558, d2CdK2: 14.129191, dProbdK: 13.271247, lVol: 0.007587, E[z|S]: 1.171106</v>
      </c>
    </row>
    <row r="3636" spans="9:28" x14ac:dyDescent="0.25">
      <c r="I3636" s="80"/>
      <c r="AB3636" s="3" t="str">
        <f ca="1"/>
        <v>T = 1.500000, k: 187, K: 0.027265, dCdT: 0.000537, d2CdK2: 13.429607, dProbdK: 13.451005, lVol: 0.007530, E[z|S]: 1.187196</v>
      </c>
    </row>
    <row r="3637" spans="9:28" x14ac:dyDescent="0.25">
      <c r="I3637" s="80"/>
      <c r="AB3637" s="3" t="str">
        <f ca="1"/>
        <v>T = 1.500000, k: 188, K: 0.027603, dCdT: 0.000517, d2CdK2: 12.980990, dProbdK: 13.339701, lVol: 0.007423, E[z|S]: 1.202927</v>
      </c>
    </row>
    <row r="3638" spans="9:28" x14ac:dyDescent="0.25">
      <c r="I3638" s="80"/>
      <c r="AB3638" s="3" t="str">
        <f ca="1"/>
        <v>T = 1.500000, k: 189, K: 0.027959, dCdT: 0.000496, d2CdK2: 12.276828, dProbdK: 12.765273, lVol: 0.007372, E[z|S]: 1.219353</v>
      </c>
    </row>
    <row r="3639" spans="9:28" x14ac:dyDescent="0.25">
      <c r="I3639" s="80"/>
      <c r="AB3639" s="3" t="str">
        <f ca="1"/>
        <v>T = 1.500000, k: 190, K: 0.028328, dCdT: 0.000474, d2CdK2: 11.341198, dProbdK: 11.727904, lVol: 0.007380, E[z|S]: 1.238707</v>
      </c>
    </row>
    <row r="3640" spans="9:28" x14ac:dyDescent="0.25">
      <c r="I3640" s="80"/>
      <c r="AB3640" s="3" t="str">
        <f ca="1"/>
        <v>T = 1.500000, k: 191, K: 0.028772, dCdT: 0.000446, d2CdK2: 10.017458, dProbdK: 9.414855, lVol: 0.007465, E[z|S]: 1.264567</v>
      </c>
    </row>
    <row r="3641" spans="9:28" x14ac:dyDescent="0.25">
      <c r="I3641" s="80"/>
      <c r="AB3641" s="3" t="str">
        <f ca="1"/>
        <v>T = 1.500000, k: 192, K: 0.029267, dCdT: 0.000419, d2CdK2: 9.075276, dProbdK: 8.932763, lVol: 0.007418, E[z|S]: 1.294924</v>
      </c>
    </row>
    <row r="3642" spans="9:28" x14ac:dyDescent="0.25">
      <c r="I3642" s="80"/>
      <c r="AB3642" s="3" t="str">
        <f ca="1"/>
        <v>T = 1.500000, k: 193, K: 0.029784, dCdT: 0.000391, d2CdK2: 8.426326, dProbdK: 8.557648, lVol: 0.007270, E[z|S]: 1.324556</v>
      </c>
    </row>
    <row r="3643" spans="9:28" x14ac:dyDescent="0.25">
      <c r="I3643" s="80"/>
      <c r="AB3643" s="3" t="str">
        <f ca="1"/>
        <v>T = 1.500000, k: 194, K: 0.030344, dCdT: 0.000361, d2CdK2: 7.564094, dProbdK: 7.619424, lVol: 0.007211, E[z|S]: 1.355327</v>
      </c>
    </row>
    <row r="3644" spans="9:28" x14ac:dyDescent="0.25">
      <c r="I3644" s="80"/>
      <c r="AB3644" s="3" t="str">
        <f ca="1"/>
        <v>T = 1.500000, k: 195, K: 0.030998, dCdT: 0.000326, d2CdK2: 6.316113, dProbdK: 6.443380, lVol: 0.007313, E[z|S]: 1.389794</v>
      </c>
    </row>
    <row r="3645" spans="9:28" x14ac:dyDescent="0.25">
      <c r="I3645" s="80"/>
      <c r="AB3645" s="3" t="str">
        <f ca="1"/>
        <v>T = 1.500000, k: 196, K: 0.031762, dCdT: 0.000289, d2CdK2: 5.110575, dProbdK: 4.905439, lVol: 0.007455, E[z|S]: 1.425860</v>
      </c>
    </row>
    <row r="3646" spans="9:28" x14ac:dyDescent="0.25">
      <c r="I3646" s="80"/>
      <c r="AB3646" s="3" t="str">
        <f ca="1"/>
        <v>T = 1.500000, k: 197, K: 0.032780, dCdT: 0.000246, d2CdK2: 3.965072, dProbdK: 4.107582, lVol: 0.007577, E[z|S]: 1.469559</v>
      </c>
    </row>
    <row r="3647" spans="9:28" x14ac:dyDescent="0.25">
      <c r="I3647" s="80"/>
      <c r="AB3647" s="3" t="str">
        <f ca="1"/>
        <v>T = 1.500000, k: 198, K: 0.033933, dCdT: 0.000207, d2CdK2: 3.335066, dProbdK: 3.334616, lVol: 0.007230, E[z|S]: 1.539635</v>
      </c>
    </row>
    <row r="3648" spans="9:28" x14ac:dyDescent="0.25">
      <c r="I3648" s="80"/>
      <c r="AB3648" s="3" t="str">
        <f ca="1"/>
        <v>T = 1.500000, k: 199, K: 0.035710, dCdT: 0.000156, d2CdK2: 2.201793, dProbdK: 2.305391, lVol: 0.007162, E[z|S]: 1.664466</v>
      </c>
    </row>
    <row r="3649" spans="9:28" x14ac:dyDescent="0.25">
      <c r="I3649" s="80"/>
      <c r="AB3649" s="3" t="str">
        <f ca="1"/>
        <v>T = 1.500000, k: 200, K: 0.038537, dCdT: 0.000102, d2CdK2: 1.262047, dProbdK: 1.877706, lVol: 0.006888, E[z|S]: 1.847431</v>
      </c>
    </row>
    <row r="3650" spans="9:28" x14ac:dyDescent="0.25">
      <c r="I3650" s="80"/>
      <c r="AB3650" s="3" t="str">
        <f ca="1"/>
        <v>T = 1.583333, fixingDate = 42509, swapRate = 0.015999, annuity = 9.341538</v>
      </c>
    </row>
    <row r="3651" spans="9:28" x14ac:dyDescent="0.25">
      <c r="I3651" s="80"/>
      <c r="AB3651" s="3" t="str">
        <f ca="1"/>
        <v>T = 1.583333, k: 0, K: -0.003222, dCdT: 0.000092, d2CdK2: 1.779751, dProbdK: 3.072345, lVol: 0.005520, E[z|S]: 1.844271</v>
      </c>
    </row>
    <row r="3652" spans="9:28" x14ac:dyDescent="0.25">
      <c r="I3652" s="80"/>
      <c r="AB3652" s="3" t="str">
        <f ca="1"/>
        <v>T = 1.583333, k: 1, K: -0.001201, dCdT: 0.000155, d2CdK2: 3.644210, dProbdK: 4.262698, lVol: 0.005509, E[z|S]: 1.674811</v>
      </c>
    </row>
    <row r="3653" spans="9:28" x14ac:dyDescent="0.25">
      <c r="I3653" s="80"/>
      <c r="AB3653" s="3" t="str">
        <f ca="1"/>
        <v>T = 1.583333, k: 2, K: 0.000067, dCdT: 0.000205, d2CdK2: 5.360209, dProbdK: 5.276362, lVol: 0.005598, E[z|S]: 1.562564</v>
      </c>
    </row>
    <row r="3654" spans="9:28" x14ac:dyDescent="0.25">
      <c r="I3654" s="80"/>
      <c r="AB3654" s="3" t="str">
        <f ca="1"/>
        <v>T = 1.583333, k: 3, K: 0.000994, dCdT: 0.000245, d2CdK2: 6.503013, dProbdK: 6.546763, lVol: 0.005827, E[z|S]: 1.489950</v>
      </c>
    </row>
    <row r="3655" spans="9:28" x14ac:dyDescent="0.25">
      <c r="I3655" s="80"/>
      <c r="AB3655" s="3" t="str">
        <f ca="1"/>
        <v>T = 1.583333, k: 4, K: 0.001768, dCdT: 0.000283, d2CdK2: 7.740548, dProbdK: 7.657306, lVol: 0.005984, E[z|S]: 1.430039</v>
      </c>
    </row>
    <row r="3656" spans="9:28" x14ac:dyDescent="0.25">
      <c r="I3656" s="80"/>
      <c r="AB3656" s="3" t="str">
        <f ca="1"/>
        <v>T = 1.583333, k: 5, K: 0.002417, dCdT: 0.000320, d2CdK2: 9.262332, dProbdK: 8.823339, lVol: 0.006017, E[z|S]: 1.380329</v>
      </c>
    </row>
    <row r="3657" spans="9:28" x14ac:dyDescent="0.25">
      <c r="I3657" s="80"/>
      <c r="AB3657" s="3" t="str">
        <f ca="1"/>
        <v>T = 1.583333, k: 6, K: 0.002973, dCdT: 0.000354, d2CdK2: 10.838349, dProbdK: 11.705065, lVol: 0.006032, E[z|S]: 1.340093</v>
      </c>
    </row>
    <row r="3658" spans="9:28" x14ac:dyDescent="0.25">
      <c r="I3658" s="80"/>
      <c r="AB3658" s="3" t="str">
        <f ca="1"/>
        <v>T = 1.583333, k: 7, K: 0.003407, dCdT: 0.000381, d2CdK2: 11.869126, dProbdK: 12.049814, lVol: 0.006119, E[z|S]: 1.309506</v>
      </c>
    </row>
    <row r="3659" spans="9:28" x14ac:dyDescent="0.25">
      <c r="I3659" s="80"/>
      <c r="AB3659" s="3" t="str">
        <f ca="1"/>
        <v>T = 1.583333, k: 8, K: 0.003858, dCdT: 0.000409, d2CdK2: 12.969416, dProbdK: 12.154804, lVol: 0.006216, E[z|S]: 1.278315</v>
      </c>
    </row>
    <row r="3660" spans="9:28" x14ac:dyDescent="0.25">
      <c r="I3660" s="80"/>
      <c r="AB3660" s="3" t="str">
        <f ca="1"/>
        <v>T = 1.583333, k: 9, K: 0.004274, dCdT: 0.000438, d2CdK2: 14.387526, dProbdK: 13.326352, lVol: 0.006235, E[z|S]: 1.251583</v>
      </c>
    </row>
    <row r="3661" spans="9:28" x14ac:dyDescent="0.25">
      <c r="I3661" s="80"/>
      <c r="AB3661" s="3" t="str">
        <f ca="1"/>
        <v>T = 1.583333, k: 10, K: 0.004641, dCdT: 0.000465, d2CdK2: 15.934870, dProbdK: 16.735523, lVol: 0.006212, E[z|S]: 1.229486</v>
      </c>
    </row>
    <row r="3662" spans="9:28" x14ac:dyDescent="0.25">
      <c r="I3662" s="80"/>
      <c r="AB3662" s="3" t="str">
        <f ca="1"/>
        <v>T = 1.583333, k: 11, K: 0.004944, dCdT: 0.000486, d2CdK2: 17.033503, dProbdK: 18.274427, lVol: 0.006233, E[z|S]: 1.211845</v>
      </c>
    </row>
    <row r="3663" spans="9:28" x14ac:dyDescent="0.25">
      <c r="I3663" s="80"/>
      <c r="AB3663" s="3" t="str">
        <f ca="1"/>
        <v>T = 1.583333, k: 12, K: 0.005235, dCdT: 0.000505, d2CdK2: 17.957212, dProbdK: 18.200906, lVol: 0.006273, E[z|S]: 1.196045</v>
      </c>
    </row>
    <row r="3664" spans="9:28" x14ac:dyDescent="0.25">
      <c r="I3664" s="80"/>
      <c r="AB3664" s="3" t="str">
        <f ca="1"/>
        <v>T = 1.583333, k: 13, K: 0.005529, dCdT: 0.000525, d2CdK2: 18.911870, dProbdK: 18.600022, lVol: 0.006308, E[z|S]: 1.181004</v>
      </c>
    </row>
    <row r="3665" spans="9:28" x14ac:dyDescent="0.25">
      <c r="I3665" s="80"/>
      <c r="AB3665" s="3" t="str">
        <f ca="1"/>
        <v>T = 1.583333, k: 14, K: 0.005812, dCdT: 0.000544, d2CdK2: 19.944518, dProbdK: 18.729132, lVol: 0.006333, E[z|S]: 1.165913</v>
      </c>
    </row>
    <row r="3666" spans="9:28" x14ac:dyDescent="0.25">
      <c r="I3666" s="80"/>
      <c r="AB3666" s="3" t="str">
        <f ca="1"/>
        <v>T = 1.583333, k: 15, K: 0.006094, dCdT: 0.000564, d2CdK2: 21.257502, dProbdK: 19.127442, lVol: 0.006327, E[z|S]: 1.150859</v>
      </c>
    </row>
    <row r="3667" spans="9:28" x14ac:dyDescent="0.25">
      <c r="I3667" s="80"/>
      <c r="AB3667" s="3" t="str">
        <f ca="1"/>
        <v>T = 1.583333, k: 16, K: 0.006324, dCdT: 0.000580, d2CdK2: 22.381478, dProbdK: 23.431434, lVol: 0.006319, E[z|S]: 1.139322</v>
      </c>
    </row>
    <row r="3668" spans="9:28" x14ac:dyDescent="0.25">
      <c r="I3668" s="80"/>
      <c r="AB3668" s="3" t="str">
        <f ca="1"/>
        <v>T = 1.583333, k: 17, K: 0.006547, dCdT: 0.000595, d2CdK2: 23.352889, dProbdK: 24.107364, lVol: 0.006327, E[z|S]: 1.127891</v>
      </c>
    </row>
    <row r="3669" spans="9:28" x14ac:dyDescent="0.25">
      <c r="I3669" s="80"/>
      <c r="AB3669" s="3" t="str">
        <f ca="1"/>
        <v>T = 1.583333, k: 18, K: 0.006753, dCdT: 0.000607, d2CdK2: 24.169206, dProbdK: 24.665905, lVol: 0.006341, E[z|S]: 1.118019</v>
      </c>
    </row>
    <row r="3670" spans="9:28" x14ac:dyDescent="0.25">
      <c r="I3670" s="80"/>
      <c r="AB3670" s="3" t="str">
        <f ca="1"/>
        <v>T = 1.583333, k: 19, K: 0.006975, dCdT: 0.000621, d2CdK2: 25.061271, dProbdK: 24.914357, lVol: 0.006356, E[z|S]: 1.107460</v>
      </c>
    </row>
    <row r="3671" spans="9:28" x14ac:dyDescent="0.25">
      <c r="I3671" s="80"/>
      <c r="AB3671" s="3" t="str">
        <f ca="1"/>
        <v>T = 1.583333, k: 20, K: 0.007180, dCdT: 0.000632, d2CdK2: 25.765946, dProbdK: 25.167522, lVol: 0.006384, E[z|S]: 1.097477</v>
      </c>
    </row>
    <row r="3672" spans="9:28" x14ac:dyDescent="0.25">
      <c r="I3672" s="80"/>
      <c r="AB3672" s="3" t="str">
        <f ca="1"/>
        <v>T = 1.583333, k: 21, K: 0.007394, dCdT: 0.000645, d2CdK2: 26.569568, dProbdK: 26.288500, lVol: 0.006412, E[z|S]: 1.086594</v>
      </c>
    </row>
    <row r="3673" spans="9:28" x14ac:dyDescent="0.25">
      <c r="I3673" s="80"/>
      <c r="AB3673" s="3" t="str">
        <f ca="1"/>
        <v>T = 1.583333, k: 22, K: 0.007588, dCdT: 0.000656, d2CdK2: 27.426334, dProbdK: 27.364582, lVol: 0.006424, E[z|S]: 1.077082</v>
      </c>
    </row>
    <row r="3674" spans="9:28" x14ac:dyDescent="0.25">
      <c r="I3674" s="80"/>
      <c r="AB3674" s="3" t="str">
        <f ca="1"/>
        <v>T = 1.583333, k: 23, K: 0.007777, dCdT: 0.000668, d2CdK2: 28.301132, dProbdK: 28.236987, lVol: 0.006432, E[z|S]: 1.068005</v>
      </c>
    </row>
    <row r="3675" spans="9:28" x14ac:dyDescent="0.25">
      <c r="I3675" s="80"/>
      <c r="AB3675" s="3" t="str">
        <f ca="1"/>
        <v>T = 1.583333, k: 24, K: 0.007949, dCdT: 0.000678, d2CdK2: 29.135834, dProbdK: 29.362392, lVol: 0.006437, E[z|S]: 1.059609</v>
      </c>
    </row>
    <row r="3676" spans="9:28" x14ac:dyDescent="0.25">
      <c r="I3676" s="80"/>
      <c r="AB3676" s="3" t="str">
        <f ca="1"/>
        <v>T = 1.583333, k: 25, K: 0.008134, dCdT: 0.000688, d2CdK2: 29.982834, dProbdK: 30.767653, lVol: 0.006447, E[z|S]: 1.050816</v>
      </c>
    </row>
    <row r="3677" spans="9:28" x14ac:dyDescent="0.25">
      <c r="I3677" s="80"/>
      <c r="AB3677" s="3" t="str">
        <f ca="1"/>
        <v>T = 1.583333, k: 26, K: 0.008302, dCdT: 0.000697, d2CdK2: 30.818846, dProbdK: 31.278526, lVol: 0.006452, E[z|S]: 1.042710</v>
      </c>
    </row>
    <row r="3678" spans="9:28" x14ac:dyDescent="0.25">
      <c r="I3678" s="80"/>
      <c r="AB3678" s="3" t="str">
        <f ca="1"/>
        <v>T = 1.583333, k: 27, K: 0.008468, dCdT: 0.000706, d2CdK2: 31.658289, dProbdK: 31.576479, lVol: 0.006458, E[z|S]: 1.034316</v>
      </c>
    </row>
    <row r="3679" spans="9:28" x14ac:dyDescent="0.25">
      <c r="I3679" s="80"/>
      <c r="AB3679" s="3" t="str">
        <f ca="1"/>
        <v>T = 1.583333, k: 28, K: 0.008626, dCdT: 0.000714, d2CdK2: 32.468154, dProbdK: 32.168901, lVol: 0.006465, E[z|S]: 1.026067</v>
      </c>
    </row>
    <row r="3680" spans="9:28" x14ac:dyDescent="0.25">
      <c r="I3680" s="80"/>
      <c r="AB3680" s="3" t="str">
        <f ca="1"/>
        <v>T = 1.583333, k: 29, K: 0.008794, dCdT: 0.000723, d2CdK2: 33.321711, dProbdK: 33.042391, lVol: 0.006476, E[z|S]: 1.017100</v>
      </c>
    </row>
    <row r="3681" spans="9:28" x14ac:dyDescent="0.25">
      <c r="I3681" s="80"/>
      <c r="AB3681" s="3" t="str">
        <f ca="1"/>
        <v>T = 1.583333, k: 30, K: 0.008949, dCdT: 0.000731, d2CdK2: 34.057447, dProbdK: 33.578546, lVol: 0.006490, E[z|S]: 1.009262</v>
      </c>
    </row>
    <row r="3682" spans="9:28" x14ac:dyDescent="0.25">
      <c r="I3682" s="80"/>
      <c r="AB3682" s="3" t="str">
        <f ca="1"/>
        <v>T = 1.583333, k: 31, K: 0.009102, dCdT: 0.000738, d2CdK2: 34.859973, dProbdK: 34.695444, lVol: 0.006498, E[z|S]: 1.001680</v>
      </c>
    </row>
    <row r="3683" spans="9:28" x14ac:dyDescent="0.25">
      <c r="I3683" s="80"/>
      <c r="AB3683" s="3" t="str">
        <f ca="1"/>
        <v>T = 1.583333, k: 32, K: 0.009245, dCdT: 0.000746, d2CdK2: 35.630575, dProbdK: 35.999316, lVol: 0.006504, E[z|S]: 0.994791</v>
      </c>
    </row>
    <row r="3684" spans="9:28" x14ac:dyDescent="0.25">
      <c r="I3684" s="80"/>
      <c r="AB3684" s="3" t="str">
        <f ca="1"/>
        <v>T = 1.583333, k: 33, K: 0.009390, dCdT: 0.000753, d2CdK2: 36.347251, dProbdK: 36.016306, lVol: 0.006513, E[z|S]: 0.988043</v>
      </c>
    </row>
    <row r="3685" spans="9:28" x14ac:dyDescent="0.25">
      <c r="I3685" s="80"/>
      <c r="AB3685" s="3" t="str">
        <f ca="1"/>
        <v>T = 1.583333, k: 34, K: 0.009529, dCdT: 0.000759, d2CdK2: 36.981093, dProbdK: 38.687813, lVol: 0.006527, E[z|S]: 0.981518</v>
      </c>
    </row>
    <row r="3686" spans="9:28" x14ac:dyDescent="0.25">
      <c r="I3686" s="80"/>
      <c r="AB3686" s="3" t="str">
        <f ca="1"/>
        <v>T = 1.583333, k: 35, K: 0.009657, dCdT: 0.000764, d2CdK2: 37.478537, dProbdK: 39.712951, lVol: 0.006546, E[z|S]: 0.975350</v>
      </c>
    </row>
    <row r="3687" spans="9:28" x14ac:dyDescent="0.25">
      <c r="I3687" s="80"/>
      <c r="AB3687" s="3" t="str">
        <f ca="1"/>
        <v>T = 1.583333, k: 36, K: 0.009790, dCdT: 0.000769, d2CdK2: 37.916680, dProbdK: 37.315600, lVol: 0.006570, E[z|S]: 0.969011</v>
      </c>
    </row>
    <row r="3688" spans="9:28" x14ac:dyDescent="0.25">
      <c r="I3688" s="80"/>
      <c r="AB3688" s="3" t="str">
        <f ca="1"/>
        <v>T = 1.583333, k: 37, K: 0.009942, dCdT: 0.000774, d2CdK2: 38.429726, dProbdK: 35.857871, lVol: 0.006598, E[z|S]: 0.961946</v>
      </c>
    </row>
    <row r="3689" spans="9:28" x14ac:dyDescent="0.25">
      <c r="I3689" s="80"/>
      <c r="AB3689" s="3" t="str">
        <f ca="1"/>
        <v>T = 1.583333, k: 38, K: 0.010076, dCdT: 0.000780, d2CdK2: 38.955702, dProbdK: 40.672046, lVol: 0.006619, E[z|S]: 0.955756</v>
      </c>
    </row>
    <row r="3690" spans="9:28" x14ac:dyDescent="0.25">
      <c r="I3690" s="80"/>
      <c r="AB3690" s="3" t="str">
        <f ca="1"/>
        <v>T = 1.583333, k: 39, K: 0.010193, dCdT: 0.000784, d2CdK2: 39.374530, dProbdK: 38.542408, lVol: 0.006640, E[z|S]: 0.950400</v>
      </c>
    </row>
    <row r="3691" spans="9:28" x14ac:dyDescent="0.25">
      <c r="I3691" s="80"/>
      <c r="AB3691" s="3" t="str">
        <f ca="1"/>
        <v>T = 1.583333, k: 40, K: 0.010328, dCdT: 0.000789, d2CdK2: 39.821941, dProbdK: 38.418068, lVol: 0.006666, E[z|S]: 0.944296</v>
      </c>
    </row>
    <row r="3692" spans="9:28" x14ac:dyDescent="0.25">
      <c r="I3692" s="80"/>
      <c r="AB3692" s="3" t="str">
        <f ca="1"/>
        <v>T = 1.583333, k: 41, K: 0.010461, dCdT: 0.000794, d2CdK2: 40.329339, dProbdK: 39.705856, lVol: 0.006686, E[z|S]: 0.938398</v>
      </c>
    </row>
    <row r="3693" spans="9:28" x14ac:dyDescent="0.25">
      <c r="I3693" s="80"/>
      <c r="AB3693" s="3" t="str">
        <f ca="1"/>
        <v>T = 1.583333, k: 42, K: 0.010586, dCdT: 0.000799, d2CdK2: 40.822349, dProbdK: 41.605778, lVol: 0.006704, E[z|S]: 0.933023</v>
      </c>
    </row>
    <row r="3694" spans="9:28" x14ac:dyDescent="0.25">
      <c r="I3694" s="80"/>
      <c r="AB3694" s="3" t="str">
        <f ca="1"/>
        <v>T = 1.583333, k: 43, K: 0.010708, dCdT: 0.000804, d2CdK2: 41.354018, dProbdK: 41.572389, lVol: 0.006718, E[z|S]: 0.927991</v>
      </c>
    </row>
    <row r="3695" spans="9:28" x14ac:dyDescent="0.25">
      <c r="I3695" s="80"/>
      <c r="AB3695" s="3" t="str">
        <f ca="1"/>
        <v>T = 1.583333, k: 44, K: 0.010841, dCdT: 0.000809, d2CdK2: 41.996515, dProbdK: 40.973266, lVol: 0.006727, E[z|S]: 0.922660</v>
      </c>
    </row>
    <row r="3696" spans="9:28" x14ac:dyDescent="0.25">
      <c r="I3696" s="80"/>
      <c r="AB3696" s="3" t="str">
        <f ca="1"/>
        <v>T = 1.583333, k: 45, K: 0.010959, dCdT: 0.000814, d2CdK2: 42.618836, dProbdK: 41.858831, lVol: 0.006733, E[z|S]: 0.917954</v>
      </c>
    </row>
    <row r="3697" spans="9:28" x14ac:dyDescent="0.25">
      <c r="I3697" s="80"/>
      <c r="AB3697" s="3" t="str">
        <f ca="1"/>
        <v>T = 1.583333, k: 46, K: 0.011087, dCdT: 0.000820, d2CdK2: 43.308947, dProbdK: 45.573185, lVol: 0.006742, E[z|S]: 0.912708</v>
      </c>
    </row>
    <row r="3698" spans="9:28" x14ac:dyDescent="0.25">
      <c r="I3698" s="80"/>
      <c r="AB3698" s="3" t="str">
        <f ca="1"/>
        <v>T = 1.583333, k: 47, K: 0.011199, dCdT: 0.000825, d2CdK2: 43.877767, dProbdK: 45.663350, lVol: 0.006753, E[z|S]: 0.908189</v>
      </c>
    </row>
    <row r="3699" spans="9:28" x14ac:dyDescent="0.25">
      <c r="I3699" s="80"/>
      <c r="AB3699" s="3" t="str">
        <f ca="1"/>
        <v>T = 1.583333, k: 48, K: 0.011311, dCdT: 0.000830, d2CdK2: 44.419745, dProbdK: 45.681357, lVol: 0.006766, E[z|S]: 0.903795</v>
      </c>
    </row>
    <row r="3700" spans="9:28" x14ac:dyDescent="0.25">
      <c r="I3700" s="80"/>
      <c r="AB3700" s="3" t="str">
        <f ca="1"/>
        <v>T = 1.583333, k: 49, K: 0.011420, dCdT: 0.000835, d2CdK2: 44.905925, dProbdK: 46.110505, lVol: 0.006779, E[z|S]: 0.899540</v>
      </c>
    </row>
    <row r="3701" spans="9:28" x14ac:dyDescent="0.25">
      <c r="I3701" s="80"/>
      <c r="AB3701" s="3" t="str">
        <f ca="1"/>
        <v>T = 1.583333, k: 50, K: 0.011538, dCdT: 0.000840, d2CdK2: 45.442654, dProbdK: 46.857863, lVol: 0.006794, E[z|S]: 0.895040</v>
      </c>
    </row>
    <row r="3702" spans="9:28" x14ac:dyDescent="0.25">
      <c r="I3702" s="80"/>
      <c r="AB3702" s="3" t="str">
        <f ca="1"/>
        <v>T = 1.583333, k: 51, K: 0.011645, dCdT: 0.000845, d2CdK2: 45.885239, dProbdK: 47.060113, lVol: 0.006808, E[z|S]: 0.891190</v>
      </c>
    </row>
    <row r="3703" spans="9:28" x14ac:dyDescent="0.25">
      <c r="I3703" s="80"/>
      <c r="AB3703" s="3" t="str">
        <f ca="1"/>
        <v>T = 1.583333, k: 52, K: 0.011754, dCdT: 0.000849, d2CdK2: 46.341733, dProbdK: 46.416136, lVol: 0.006822, E[z|S]: 0.887494</v>
      </c>
    </row>
    <row r="3704" spans="9:28" x14ac:dyDescent="0.25">
      <c r="I3704" s="80"/>
      <c r="AB3704" s="3" t="str">
        <f ca="1"/>
        <v>T = 1.583333, k: 53, K: 0.011866, dCdT: 0.000854, d2CdK2: 46.821227, dProbdK: 46.979598, lVol: 0.006835, E[z|S]: 0.883938</v>
      </c>
    </row>
    <row r="3705" spans="9:28" x14ac:dyDescent="0.25">
      <c r="I3705" s="80"/>
      <c r="AB3705" s="3" t="str">
        <f ca="1"/>
        <v>T = 1.583333, k: 54, K: 0.011973, dCdT: 0.000859, d2CdK2: 47.295863, dProbdK: 48.291433, lVol: 0.006843, E[z|S]: 0.880833</v>
      </c>
    </row>
    <row r="3706" spans="9:28" x14ac:dyDescent="0.25">
      <c r="I3706" s="80"/>
      <c r="AB3706" s="3" t="str">
        <f ca="1"/>
        <v>T = 1.583333, k: 55, K: 0.012078, dCdT: 0.000864, d2CdK2: 47.795340, dProbdK: 48.480608, lVol: 0.006848, E[z|S]: 0.877948</v>
      </c>
    </row>
    <row r="3707" spans="9:28" x14ac:dyDescent="0.25">
      <c r="I3707" s="80"/>
      <c r="AB3707" s="3" t="str">
        <f ca="1"/>
        <v>T = 1.583333, k: 56, K: 0.012182, dCdT: 0.000868, d2CdK2: 48.305349, dProbdK: 48.284253, lVol: 0.006851, E[z|S]: 0.875250</v>
      </c>
    </row>
    <row r="3708" spans="9:28" x14ac:dyDescent="0.25">
      <c r="I3708" s="80"/>
      <c r="AB3708" s="3" t="str">
        <f ca="1"/>
        <v>T = 1.583333, k: 57, K: 0.012295, dCdT: 0.000874, d2CdK2: 48.891236, dProbdK: 47.535675, lVol: 0.006853, E[z|S]: 0.872332</v>
      </c>
    </row>
    <row r="3709" spans="9:28" x14ac:dyDescent="0.25">
      <c r="I3709" s="80"/>
      <c r="AB3709" s="3" t="str">
        <f ca="1"/>
        <v>T = 1.583333, k: 58, K: 0.012401, dCdT: 0.000879, d2CdK2: 49.523909, dProbdK: 47.686471, lVol: 0.006851, E[z|S]: 0.869576</v>
      </c>
    </row>
    <row r="3710" spans="9:28" x14ac:dyDescent="0.25">
      <c r="I3710" s="80"/>
      <c r="AB3710" s="3" t="str">
        <f ca="1"/>
        <v>T = 1.583333, k: 59, K: 0.012508, dCdT: 0.000884, d2CdK2: 50.226027, dProbdK: 47.970085, lVol: 0.006845, E[z|S]: 0.866943</v>
      </c>
    </row>
    <row r="3711" spans="9:28" x14ac:dyDescent="0.25">
      <c r="I3711" s="80"/>
      <c r="AB3711" s="3" t="str">
        <f ca="1"/>
        <v>T = 1.583333, k: 60, K: 0.012604, dCdT: 0.000889, d2CdK2: 50.912268, dProbdK: 49.863154, lVol: 0.006836, E[z|S]: 0.864640</v>
      </c>
    </row>
    <row r="3712" spans="9:28" x14ac:dyDescent="0.25">
      <c r="I3712" s="80"/>
      <c r="AB3712" s="3" t="str">
        <f ca="1"/>
        <v>T = 1.583333, k: 61, K: 0.012708, dCdT: 0.000895, d2CdK2: 51.672190, dProbdK: 50.530831, lVol: 0.006826, E[z|S]: 0.862077</v>
      </c>
    </row>
    <row r="3713" spans="9:28" x14ac:dyDescent="0.25">
      <c r="I3713" s="80"/>
      <c r="AB3713" s="3" t="str">
        <f ca="1"/>
        <v>T = 1.583333, k: 62, K: 0.012807, dCdT: 0.000900, d2CdK2: 52.426154, dProbdK: 50.565708, lVol: 0.006816, E[z|S]: 0.859646</v>
      </c>
    </row>
    <row r="3714" spans="9:28" x14ac:dyDescent="0.25">
      <c r="I3714" s="80"/>
      <c r="AB3714" s="3" t="str">
        <f ca="1"/>
        <v>T = 1.583333, k: 63, K: 0.012908, dCdT: 0.000906, d2CdK2: 53.193505, dProbdK: 50.606433, lVol: 0.006806, E[z|S]: 0.857322</v>
      </c>
    </row>
    <row r="3715" spans="9:28" x14ac:dyDescent="0.25">
      <c r="I3715" s="80"/>
      <c r="AB3715" s="3" t="str">
        <f ca="1"/>
        <v>T = 1.583333, k: 64, K: 0.013001, dCdT: 0.000911, d2CdK2: 53.874839, dProbdK: 57.005812, lVol: 0.006798, E[z|S]: 0.855224</v>
      </c>
    </row>
    <row r="3716" spans="9:28" x14ac:dyDescent="0.25">
      <c r="I3716" s="80"/>
      <c r="AB3716" s="3" t="str">
        <f ca="1"/>
        <v>T = 1.583333, k: 65, K: 0.013086, dCdT: 0.000915, d2CdK2: 54.447507, dProbdK: 56.817642, lVol: 0.006792, E[z|S]: 0.853415</v>
      </c>
    </row>
    <row r="3717" spans="9:28" x14ac:dyDescent="0.25">
      <c r="I3717" s="80"/>
      <c r="AB3717" s="3" t="str">
        <f ca="1"/>
        <v>T = 1.583333, k: 66, K: 0.013177, dCdT: 0.000919, d2CdK2: 54.945200, dProbdK: 57.591577, lVol: 0.006791, E[z|S]: 0.851520</v>
      </c>
    </row>
    <row r="3718" spans="9:28" x14ac:dyDescent="0.25">
      <c r="I3718" s="80"/>
      <c r="AB3718" s="3" t="str">
        <f ca="1"/>
        <v>T = 1.583333, k: 67, K: 0.013264, dCdT: 0.000922, d2CdK2: 55.374166, dProbdK: 58.012103, lVol: 0.006791, E[z|S]: 0.849700</v>
      </c>
    </row>
    <row r="3719" spans="9:28" x14ac:dyDescent="0.25">
      <c r="I3719" s="80"/>
      <c r="AB3719" s="3" t="str">
        <f ca="1"/>
        <v>T = 1.583333, k: 68, K: 0.013351, dCdT: 0.000925, d2CdK2: 55.780629, dProbdK: 57.946928, lVol: 0.006791, E[z|S]: 0.847939</v>
      </c>
    </row>
    <row r="3720" spans="9:28" x14ac:dyDescent="0.25">
      <c r="I3720" s="80"/>
      <c r="AB3720" s="3" t="str">
        <f ca="1"/>
        <v>T = 1.583333, k: 69, K: 0.013442, dCdT: 0.000927, d2CdK2: 56.132689, dProbdK: 57.276337, lVol: 0.006794, E[z|S]: 0.846113</v>
      </c>
    </row>
    <row r="3721" spans="9:28" x14ac:dyDescent="0.25">
      <c r="I3721" s="80"/>
      <c r="AB3721" s="3" t="str">
        <f ca="1"/>
        <v>T = 1.583333, k: 70, K: 0.013527, dCdT: 0.000930, d2CdK2: 56.405009, dProbdK: 57.624317, lVol: 0.006800, E[z|S]: 0.844406</v>
      </c>
    </row>
    <row r="3722" spans="9:28" x14ac:dyDescent="0.25">
      <c r="I3722" s="80"/>
      <c r="AB3722" s="3" t="str">
        <f ca="1"/>
        <v>T = 1.583333, k: 71, K: 0.013617, dCdT: 0.000932, d2CdK2: 56.589002, dProbdK: 59.353267, lVol: 0.006809, E[z|S]: 0.842729</v>
      </c>
    </row>
    <row r="3723" spans="9:28" x14ac:dyDescent="0.25">
      <c r="I3723" s="80"/>
      <c r="AB3723" s="3" t="str">
        <f ca="1"/>
        <v>T = 1.583333, k: 72, K: 0.013701, dCdT: 0.000933, d2CdK2: 56.693737, dProbdK: 60.046344, lVol: 0.006821, E[z|S]: 0.841226</v>
      </c>
    </row>
    <row r="3724" spans="9:28" x14ac:dyDescent="0.25">
      <c r="I3724" s="80"/>
      <c r="AB3724" s="3" t="str">
        <f ca="1"/>
        <v>T = 1.583333, k: 73, K: 0.013784, dCdT: 0.000934, d2CdK2: 56.740168, dProbdK: 59.861844, lVol: 0.006834, E[z|S]: 0.839774</v>
      </c>
    </row>
    <row r="3725" spans="9:28" x14ac:dyDescent="0.25">
      <c r="I3725" s="80"/>
      <c r="AB3725" s="3" t="str">
        <f ca="1"/>
        <v>T = 1.583333, k: 74, K: 0.013876, dCdT: 0.000936, d2CdK2: 56.772725, dProbdK: 57.866409, lVol: 0.006848, E[z|S]: 0.838274</v>
      </c>
    </row>
    <row r="3726" spans="9:28" x14ac:dyDescent="0.25">
      <c r="I3726" s="80"/>
      <c r="AB3726" s="3" t="str">
        <f ca="1"/>
        <v>T = 1.583333, k: 75, K: 0.013960, dCdT: 0.000936, d2CdK2: 56.777211, dProbdK: 57.936131, lVol: 0.006861, E[z|S]: 0.837008</v>
      </c>
    </row>
    <row r="3727" spans="9:28" x14ac:dyDescent="0.25">
      <c r="I3727" s="80"/>
      <c r="AB3727" s="3" t="str">
        <f ca="1"/>
        <v>T = 1.583333, k: 76, K: 0.014049, dCdT: 0.000937, d2CdK2: 56.768279, dProbdK: 54.015156, lVol: 0.006876, E[z|S]: 0.835642</v>
      </c>
    </row>
    <row r="3728" spans="9:28" x14ac:dyDescent="0.25">
      <c r="I3728" s="80"/>
      <c r="AB3728" s="3" t="str">
        <f ca="1"/>
        <v>T = 1.583333, k: 77, K: 0.014145, dCdT: 0.000938, d2CdK2: 56.788096, dProbdK: 53.903245, lVol: 0.006889, E[z|S]: 0.834167</v>
      </c>
    </row>
    <row r="3729" spans="9:28" x14ac:dyDescent="0.25">
      <c r="I3729" s="80"/>
      <c r="AB3729" s="3" t="str">
        <f ca="1"/>
        <v>T = 1.583333, k: 78, K: 0.014237, dCdT: 0.000939, d2CdK2: 56.884573, dProbdK: 54.987552, lVol: 0.006899, E[z|S]: 0.832753</v>
      </c>
    </row>
    <row r="3730" spans="9:28" x14ac:dyDescent="0.25">
      <c r="I3730" s="80"/>
      <c r="AB3730" s="3" t="str">
        <f ca="1"/>
        <v>T = 1.583333, k: 79, K: 0.014326, dCdT: 0.000940, d2CdK2: 57.081767, dProbdK: 57.496377, lVol: 0.006902, E[z|S]: 0.831501</v>
      </c>
    </row>
    <row r="3731" spans="9:28" x14ac:dyDescent="0.25">
      <c r="I3731" s="80"/>
      <c r="AB3731" s="3" t="str">
        <f ca="1"/>
        <v>T = 1.583333, k: 80, K: 0.014409, dCdT: 0.000941, d2CdK2: 57.295009, dProbdK: 58.837142, lVol: 0.006902, E[z|S]: 0.830466</v>
      </c>
    </row>
    <row r="3732" spans="9:28" x14ac:dyDescent="0.25">
      <c r="I3732" s="80"/>
      <c r="AB3732" s="3" t="str">
        <f ca="1"/>
        <v>T = 1.583333, k: 81, K: 0.014496, dCdT: 0.000942, d2CdK2: 57.501888, dProbdK: 56.278397, lVol: 0.006899, E[z|S]: 0.829611</v>
      </c>
    </row>
    <row r="3733" spans="9:28" x14ac:dyDescent="0.25">
      <c r="I3733" s="80"/>
      <c r="AB3733" s="3" t="str">
        <f ca="1"/>
        <v>T = 1.583333, k: 82, K: 0.014589, dCdT: 0.000943, d2CdK2: 57.750608, dProbdK: 55.829091, lVol: 0.006894, E[z|S]: 0.828787</v>
      </c>
    </row>
    <row r="3734" spans="9:28" x14ac:dyDescent="0.25">
      <c r="I3734" s="80"/>
      <c r="AB3734" s="3" t="str">
        <f ca="1"/>
        <v>T = 1.583333, k: 83, K: 0.014673, dCdT: 0.000944, d2CdK2: 58.016353, dProbdK: 54.067877, lVol: 0.006887, E[z|S]: 0.828089</v>
      </c>
    </row>
    <row r="3735" spans="9:28" x14ac:dyDescent="0.25">
      <c r="I3735" s="80"/>
      <c r="AB3735" s="3" t="str">
        <f ca="1"/>
        <v>T = 1.583333, k: 84, K: 0.014768, dCdT: 0.000945, d2CdK2: 58.371439, dProbdK: 53.436556, lVol: 0.006876, E[z|S]: 0.827490</v>
      </c>
    </row>
    <row r="3736" spans="9:28" x14ac:dyDescent="0.25">
      <c r="I3736" s="80"/>
      <c r="AB3736" s="3" t="str">
        <f ca="1"/>
        <v>T = 1.583333, k: 85, K: 0.014860, dCdT: 0.000947, d2CdK2: 58.747073, dProbdK: 58.868227, lVol: 0.006864, E[z|S]: 0.826957</v>
      </c>
    </row>
    <row r="3737" spans="9:28" x14ac:dyDescent="0.25">
      <c r="I3737" s="80"/>
      <c r="AB3737" s="3" t="str">
        <f ca="1"/>
        <v>T = 1.583333, k: 86, K: 0.014939, dCdT: 0.000948, d2CdK2: 59.089727, dProbdK: 61.802138, lVol: 0.006854, E[z|S]: 0.826470</v>
      </c>
    </row>
    <row r="3738" spans="9:28" x14ac:dyDescent="0.25">
      <c r="I3738" s="80"/>
      <c r="AB3738" s="3" t="str">
        <f ca="1"/>
        <v>T = 1.583333, k: 87, K: 0.015021, dCdT: 0.000949, d2CdK2: 59.390762, dProbdK: 60.676573, lVol: 0.006845, E[z|S]: 0.825968</v>
      </c>
    </row>
    <row r="3739" spans="9:28" x14ac:dyDescent="0.25">
      <c r="I3739" s="80"/>
      <c r="AB3739" s="3" t="str">
        <f ca="1"/>
        <v>T = 1.583333, k: 88, K: 0.015105, dCdT: 0.000950, d2CdK2: 59.682618, dProbdK: 59.926280, lVol: 0.006836, E[z|S]: 0.825526</v>
      </c>
    </row>
    <row r="3740" spans="9:28" x14ac:dyDescent="0.25">
      <c r="I3740" s="80"/>
      <c r="AB3740" s="3" t="str">
        <f ca="1"/>
        <v>T = 1.583333, k: 89, K: 0.015187, dCdT: 0.000951, d2CdK2: 59.944826, dProbdK: 62.338657, lVol: 0.006828, E[z|S]: 0.825091</v>
      </c>
    </row>
    <row r="3741" spans="9:28" x14ac:dyDescent="0.25">
      <c r="I3741" s="80"/>
      <c r="AB3741" s="3" t="str">
        <f ca="1"/>
        <v>T = 1.583333, k: 90, K: 0.015266, dCdT: 0.000952, d2CdK2: 60.130576, dProbdK: 64.296853, lVol: 0.006823, E[z|S]: 0.824645</v>
      </c>
    </row>
    <row r="3742" spans="9:28" x14ac:dyDescent="0.25">
      <c r="I3742" s="80"/>
      <c r="AB3742" s="3" t="str">
        <f ca="1"/>
        <v>T = 1.583333, k: 91, K: 0.015342, dCdT: 0.000952, d2CdK2: 60.220143, dProbdK: 63.409604, lVol: 0.006823, E[z|S]: 0.824181</v>
      </c>
    </row>
    <row r="3743" spans="9:28" x14ac:dyDescent="0.25">
      <c r="I3743" s="80"/>
      <c r="AB3743" s="3" t="str">
        <f ca="1"/>
        <v>T = 1.583333, k: 92, K: 0.015422, dCdT: 0.000952, d2CdK2: 60.246834, dProbdK: 62.928310, lVol: 0.006825, E[z|S]: 0.823663</v>
      </c>
    </row>
    <row r="3744" spans="9:28" x14ac:dyDescent="0.25">
      <c r="I3744" s="80"/>
      <c r="AB3744" s="3" t="str">
        <f ca="1"/>
        <v>T = 1.583333, k: 93, K: 0.015500, dCdT: 0.000951, d2CdK2: 60.232164, dProbdK: 63.717231, lVol: 0.006828, E[z|S]: 0.823146</v>
      </c>
    </row>
    <row r="3745" spans="9:28" x14ac:dyDescent="0.25">
      <c r="I3745" s="80"/>
      <c r="AB3745" s="3" t="str">
        <f ca="1"/>
        <v>T = 1.583333, k: 94, K: 0.015576, dCdT: 0.000951, d2CdK2: 60.183034, dProbdK: 59.929048, lVol: 0.006832, E[z|S]: 0.822639</v>
      </c>
    </row>
    <row r="3746" spans="9:28" x14ac:dyDescent="0.25">
      <c r="I3746" s="80"/>
      <c r="AB3746" s="3" t="str">
        <f ca="1"/>
        <v>T = 1.583333, k: 95, K: 0.015659, dCdT: 0.000949, d2CdK2: 60.098291, dProbdK: 59.479266, lVol: 0.006837, E[z|S]: 0.822121</v>
      </c>
    </row>
    <row r="3747" spans="9:28" x14ac:dyDescent="0.25">
      <c r="I3747" s="80"/>
      <c r="AB3747" s="3" t="str">
        <f ca="1"/>
        <v>T = 1.583333, k: 96, K: 0.015743, dCdT: 0.000948, d2CdK2: 59.982349, dProbdK: 59.622970, lVol: 0.006843, E[z|S]: 0.821690</v>
      </c>
    </row>
    <row r="3748" spans="9:28" x14ac:dyDescent="0.25">
      <c r="I3748" s="80"/>
      <c r="AB3748" s="3" t="str">
        <f ca="1"/>
        <v>T = 1.583333, k: 97, K: 0.015823, dCdT: 0.000947, d2CdK2: 59.814142, dProbdK: 59.323754, lVol: 0.006852, E[z|S]: 0.821289</v>
      </c>
    </row>
    <row r="3749" spans="9:28" x14ac:dyDescent="0.25">
      <c r="I3749" s="80"/>
      <c r="AB3749" s="3" t="str">
        <f ca="1"/>
        <v>T = 1.583333, k: 98, K: 0.015914, dCdT: 0.000946, d2CdK2: 59.613232, dProbdK: 58.200242, lVol: 0.006861, E[z|S]: 0.820932</v>
      </c>
    </row>
    <row r="3750" spans="9:28" x14ac:dyDescent="0.25">
      <c r="I3750" s="80"/>
      <c r="AB3750" s="3" t="str">
        <f ca="1"/>
        <v>T = 1.583333, k: 99, K: 0.015998, dCdT: 0.000945, d2CdK2: 59.414638, dProbdK: 58.046518, lVol: 0.006872, E[z|S]: 0.820736</v>
      </c>
    </row>
    <row r="3751" spans="9:28" x14ac:dyDescent="0.25">
      <c r="I3751" s="80"/>
      <c r="AB3751" s="3" t="str">
        <f ca="1"/>
        <v>T = 1.583333, k: 100, K: 0.016085, dCdT: 0.000944, d2CdK2: 59.160070, dProbdK: 58.467563, lVol: 0.006884, E[z|S]: 0.820695</v>
      </c>
    </row>
    <row r="3752" spans="9:28" x14ac:dyDescent="0.25">
      <c r="I3752" s="80"/>
      <c r="AB3752" s="3" t="str">
        <f ca="1"/>
        <v>T = 1.583333, k: 101, K: 0.016166, dCdT: 0.000943, d2CdK2: 58.923191, dProbdK: 58.690801, lVol: 0.006894, E[z|S]: 0.820815</v>
      </c>
    </row>
    <row r="3753" spans="9:28" x14ac:dyDescent="0.25">
      <c r="I3753" s="80"/>
      <c r="AB3753" s="3" t="str">
        <f ca="1"/>
        <v>T = 1.583333, k: 102, K: 0.016252, dCdT: 0.000943, d2CdK2: 58.670260, dProbdK: 56.063763, lVol: 0.006906, E[z|S]: 0.820950</v>
      </c>
    </row>
    <row r="3754" spans="9:28" x14ac:dyDescent="0.25">
      <c r="I3754" s="80"/>
      <c r="AB3754" s="3" t="str">
        <f ca="1"/>
        <v>T = 1.583333, k: 103, K: 0.016341, dCdT: 0.000942, d2CdK2: 58.383414, dProbdK: 55.539889, lVol: 0.006919, E[z|S]: 0.821117</v>
      </c>
    </row>
    <row r="3755" spans="9:28" x14ac:dyDescent="0.25">
      <c r="I3755" s="80"/>
      <c r="AB3755" s="3" t="str">
        <f ca="1"/>
        <v>T = 1.583333, k: 104, K: 0.016430, dCdT: 0.000942, d2CdK2: 58.121476, dProbdK: 55.405568, lVol: 0.006932, E[z|S]: 0.821336</v>
      </c>
    </row>
    <row r="3756" spans="9:28" x14ac:dyDescent="0.25">
      <c r="I3756" s="80"/>
      <c r="AB3756" s="3" t="str">
        <f ca="1"/>
        <v>T = 1.583333, k: 105, K: 0.016515, dCdT: 0.000942, d2CdK2: 57.899075, dProbdK: 61.333837, lVol: 0.006943, E[z|S]: 0.821565</v>
      </c>
    </row>
    <row r="3757" spans="9:28" x14ac:dyDescent="0.25">
      <c r="I3757" s="80"/>
      <c r="AB3757" s="3" t="str">
        <f ca="1"/>
        <v>T = 1.583333, k: 106, K: 0.016590, dCdT: 0.000942, d2CdK2: 57.674791, dProbdK: 61.202548, lVol: 0.006954, E[z|S]: 0.821841</v>
      </c>
    </row>
    <row r="3758" spans="9:28" x14ac:dyDescent="0.25">
      <c r="I3758" s="80"/>
      <c r="AB3758" s="3" t="str">
        <f ca="1"/>
        <v>T = 1.583333, k: 107, K: 0.016671, dCdT: 0.000941, d2CdK2: 57.380269, dProbdK: 60.765061, lVol: 0.006964, E[z|S]: 0.822324</v>
      </c>
    </row>
    <row r="3759" spans="9:28" x14ac:dyDescent="0.25">
      <c r="I3759" s="80"/>
      <c r="AB3759" s="3" t="str">
        <f ca="1"/>
        <v>T = 1.583333, k: 108, K: 0.016752, dCdT: 0.000940, d2CdK2: 57.096298, dProbdK: 60.033841, lVol: 0.006974, E[z|S]: 0.822877</v>
      </c>
    </row>
    <row r="3760" spans="9:28" x14ac:dyDescent="0.25">
      <c r="I3760" s="80"/>
      <c r="AB3760" s="3" t="str">
        <f ca="1"/>
        <v>T = 1.583333, k: 109, K: 0.016848, dCdT: 0.000939, d2CdK2: 56.772895, dProbdK: 59.460244, lVol: 0.006984, E[z|S]: 0.823563</v>
      </c>
    </row>
    <row r="3761" spans="9:28" x14ac:dyDescent="0.25">
      <c r="I3761" s="80"/>
      <c r="AB3761" s="3" t="str">
        <f ca="1"/>
        <v>T = 1.583333, k: 110, K: 0.016930, dCdT: 0.000938, d2CdK2: 56.482585, dProbdK: 60.621410, lVol: 0.006993, E[z|S]: 0.824227</v>
      </c>
    </row>
    <row r="3762" spans="9:28" x14ac:dyDescent="0.25">
      <c r="I3762" s="80"/>
      <c r="AB3762" s="3" t="str">
        <f ca="1"/>
        <v>T = 1.583333, k: 111, K: 0.017011, dCdT: 0.000937, d2CdK2: 56.167381, dProbdK: 55.114957, lVol: 0.007003, E[z|S]: 0.824987</v>
      </c>
    </row>
    <row r="3763" spans="9:28" x14ac:dyDescent="0.25">
      <c r="I3763" s="80"/>
      <c r="AB3763" s="3" t="str">
        <f ca="1"/>
        <v>T = 1.583333, k: 112, K: 0.017104, dCdT: 0.000936, d2CdK2: 55.748103, dProbdK: 53.268856, lVol: 0.007017, E[z|S]: 0.825891</v>
      </c>
    </row>
    <row r="3764" spans="9:28" x14ac:dyDescent="0.25">
      <c r="I3764" s="80"/>
      <c r="AB3764" s="3" t="str">
        <f ca="1"/>
        <v>T = 1.583333, k: 113, K: 0.017196, dCdT: 0.000935, d2CdK2: 55.389864, dProbdK: 53.824839, lVol: 0.007028, E[z|S]: 0.826884</v>
      </c>
    </row>
    <row r="3765" spans="9:28" x14ac:dyDescent="0.25">
      <c r="I3765" s="80"/>
      <c r="AB3765" s="3" t="str">
        <f ca="1"/>
        <v>T = 1.583333, k: 114, K: 0.017286, dCdT: 0.000935, d2CdK2: 55.041731, dProbdK: 54.966345, lVol: 0.007040, E[z|S]: 0.827898</v>
      </c>
    </row>
    <row r="3766" spans="9:28" x14ac:dyDescent="0.25">
      <c r="I3766" s="80"/>
      <c r="AB3766" s="3" t="str">
        <f ca="1"/>
        <v>T = 1.583333, k: 115, K: 0.017375, dCdT: 0.000934, d2CdK2: 54.722982, dProbdK: 53.589011, lVol: 0.007049, E[z|S]: 0.828926</v>
      </c>
    </row>
    <row r="3767" spans="9:28" x14ac:dyDescent="0.25">
      <c r="I3767" s="80"/>
      <c r="AB3767" s="3" t="str">
        <f ca="1"/>
        <v>T = 1.583333, k: 116, K: 0.017467, dCdT: 0.000934, d2CdK2: 54.406586, dProbdK: 52.731255, lVol: 0.007058, E[z|S]: 0.830113</v>
      </c>
    </row>
    <row r="3768" spans="9:28" x14ac:dyDescent="0.25">
      <c r="I3768" s="80"/>
      <c r="AB3768" s="3" t="str">
        <f ca="1"/>
        <v>T = 1.583333, k: 117, K: 0.017561, dCdT: 0.000934, d2CdK2: 54.102761, dProbdK: 52.552562, lVol: 0.007066, E[z|S]: 0.831410</v>
      </c>
    </row>
    <row r="3769" spans="9:28" x14ac:dyDescent="0.25">
      <c r="I3769" s="80"/>
      <c r="AB3769" s="3" t="str">
        <f ca="1"/>
        <v>T = 1.583333, k: 118, K: 0.017657, dCdT: 0.000934, d2CdK2: 53.780571, dProbdK: 54.551163, lVol: 0.007076, E[z|S]: 0.832840</v>
      </c>
    </row>
    <row r="3770" spans="9:28" x14ac:dyDescent="0.25">
      <c r="I3770" s="80"/>
      <c r="AB3770" s="3" t="str">
        <f ca="1"/>
        <v>T = 1.583333, k: 119, K: 0.017745, dCdT: 0.000934, d2CdK2: 53.490249, dProbdK: 56.511577, lVol: 0.007084, E[z|S]: 0.834176</v>
      </c>
    </row>
    <row r="3771" spans="9:28" x14ac:dyDescent="0.25">
      <c r="I3771" s="80"/>
      <c r="AB3771" s="3" t="str">
        <f ca="1"/>
        <v>T = 1.583333, k: 120, K: 0.017831, dCdT: 0.000934, d2CdK2: 53.225374, dProbdK: 56.525502, lVol: 0.007091, E[z|S]: 0.835422</v>
      </c>
    </row>
    <row r="3772" spans="9:28" x14ac:dyDescent="0.25">
      <c r="I3772" s="80"/>
      <c r="AB3772" s="3" t="str">
        <f ca="1"/>
        <v>T = 1.583333, k: 121, K: 0.017918, dCdT: 0.000934, d2CdK2: 52.939839, dProbdK: 56.348118, lVol: 0.007099, E[z|S]: 0.836571</v>
      </c>
    </row>
    <row r="3773" spans="9:28" x14ac:dyDescent="0.25">
      <c r="I3773" s="80"/>
      <c r="AB3773" s="3" t="str">
        <f ca="1"/>
        <v>T = 1.583333, k: 122, K: 0.018017, dCdT: 0.000933, d2CdK2: 52.605819, dProbdK: 50.753353, lVol: 0.007108, E[z|S]: 0.837918</v>
      </c>
    </row>
    <row r="3774" spans="9:28" x14ac:dyDescent="0.25">
      <c r="I3774" s="80"/>
      <c r="AB3774" s="3" t="str">
        <f ca="1"/>
        <v>T = 1.583333, k: 123, K: 0.018112, dCdT: 0.000933, d2CdK2: 52.299053, dProbdK: 50.830225, lVol: 0.007117, E[z|S]: 0.839268</v>
      </c>
    </row>
    <row r="3775" spans="9:28" x14ac:dyDescent="0.25">
      <c r="I3775" s="80"/>
      <c r="AB3775" s="3" t="str">
        <f ca="1"/>
        <v>T = 1.583333, k: 124, K: 0.018213, dCdT: 0.000933, d2CdK2: 52.025527, dProbdK: 51.795739, lVol: 0.007124, E[z|S]: 0.840601</v>
      </c>
    </row>
    <row r="3776" spans="9:28" x14ac:dyDescent="0.25">
      <c r="I3776" s="80"/>
      <c r="AB3776" s="3" t="str">
        <f ca="1"/>
        <v>T = 1.583333, k: 125, K: 0.018297, dCdT: 0.000933, d2CdK2: 51.756830, dProbdK: 53.234061, lVol: 0.007132, E[z|S]: 0.841817</v>
      </c>
    </row>
    <row r="3777" spans="9:28" x14ac:dyDescent="0.25">
      <c r="I3777" s="80"/>
      <c r="AB3777" s="3" t="str">
        <f ca="1"/>
        <v>T = 1.583333, k: 126, K: 0.018390, dCdT: 0.000933, d2CdK2: 51.452103, dProbdK: 53.513677, lVol: 0.007140, E[z|S]: 0.843253</v>
      </c>
    </row>
    <row r="3778" spans="9:28" x14ac:dyDescent="0.25">
      <c r="I3778" s="80"/>
      <c r="AB3778" s="3" t="str">
        <f ca="1"/>
        <v>T = 1.583333, k: 127, K: 0.018480, dCdT: 0.000932, d2CdK2: 51.117699, dProbdK: 51.832286, lVol: 0.007149, E[z|S]: 0.844712</v>
      </c>
    </row>
    <row r="3779" spans="9:28" x14ac:dyDescent="0.25">
      <c r="I3779" s="80"/>
      <c r="AB3779" s="3" t="str">
        <f ca="1"/>
        <v>T = 1.583333, k: 128, K: 0.018575, dCdT: 0.000931, d2CdK2: 50.725954, dProbdK: 51.782374, lVol: 0.007160, E[z|S]: 0.846269</v>
      </c>
    </row>
    <row r="3780" spans="9:28" x14ac:dyDescent="0.25">
      <c r="I3780" s="80"/>
      <c r="AB3780" s="3" t="str">
        <f ca="1"/>
        <v>T = 1.583333, k: 129, K: 0.018669, dCdT: 0.000930, d2CdK2: 50.336399, dProbdK: 51.684196, lVol: 0.007170, E[z|S]: 0.847936</v>
      </c>
    </row>
    <row r="3781" spans="9:28" x14ac:dyDescent="0.25">
      <c r="I3781" s="80"/>
      <c r="AB3781" s="3" t="str">
        <f ca="1"/>
        <v>T = 1.583333, k: 130, K: 0.018774, dCdT: 0.000929, d2CdK2: 49.910253, dProbdK: 47.467178, lVol: 0.007179, E[z|S]: 0.850005</v>
      </c>
    </row>
    <row r="3782" spans="9:28" x14ac:dyDescent="0.25">
      <c r="I3782" s="80"/>
      <c r="AB3782" s="3" t="str">
        <f ca="1"/>
        <v>T = 1.583333, k: 131, K: 0.018875, dCdT: 0.000929, d2CdK2: 49.527202, dProbdK: 49.725319, lVol: 0.007186, E[z|S]: 0.852145</v>
      </c>
    </row>
    <row r="3783" spans="9:28" x14ac:dyDescent="0.25">
      <c r="I3783" s="80"/>
      <c r="AB3783" s="3" t="str">
        <f ca="1"/>
        <v>T = 1.583333, k: 132, K: 0.018973, dCdT: 0.000928, d2CdK2: 49.192670, dProbdK: 50.108199, lVol: 0.007190, E[z|S]: 0.854322</v>
      </c>
    </row>
    <row r="3784" spans="9:28" x14ac:dyDescent="0.25">
      <c r="I3784" s="80"/>
      <c r="AB3784" s="3" t="str">
        <f ca="1"/>
        <v>T = 1.583333, k: 133, K: 0.019069, dCdT: 0.000927, d2CdK2: 48.848580, dProbdK: 49.359279, lVol: 0.007192, E[z|S]: 0.856595</v>
      </c>
    </row>
    <row r="3785" spans="9:28" x14ac:dyDescent="0.25">
      <c r="I3785" s="80"/>
      <c r="AB3785" s="3" t="str">
        <f ca="1"/>
        <v>T = 1.583333, k: 134, K: 0.019170, dCdT: 0.000926, d2CdK2: 48.465863, dProbdK: 48.165313, lVol: 0.007195, E[z|S]: 0.859072</v>
      </c>
    </row>
    <row r="3786" spans="9:28" x14ac:dyDescent="0.25">
      <c r="I3786" s="80"/>
      <c r="AB3786" s="3" t="str">
        <f ca="1"/>
        <v>T = 1.583333, k: 135, K: 0.019271, dCdT: 0.000925, d2CdK2: 48.134679, dProbdK: 48.112019, lVol: 0.007194, E[z|S]: 0.861677</v>
      </c>
    </row>
    <row r="3787" spans="9:28" x14ac:dyDescent="0.25">
      <c r="I3787" s="80"/>
      <c r="AB3787" s="3" t="str">
        <f ca="1"/>
        <v>T = 1.583333, k: 136, K: 0.019375, dCdT: 0.000924, d2CdK2: 47.755229, dProbdK: 47.876115, lVol: 0.007196, E[z|S]: 0.864310</v>
      </c>
    </row>
    <row r="3788" spans="9:28" x14ac:dyDescent="0.25">
      <c r="I3788" s="80"/>
      <c r="AB3788" s="3" t="str">
        <f ca="1"/>
        <v>T = 1.583333, k: 137, K: 0.019473, dCdT: 0.000922, d2CdK2: 47.403380, dProbdK: 48.302319, lVol: 0.007197, E[z|S]: 0.866742</v>
      </c>
    </row>
    <row r="3789" spans="9:28" x14ac:dyDescent="0.25">
      <c r="I3789" s="80"/>
      <c r="AB3789" s="3" t="str">
        <f ca="1"/>
        <v>T = 1.583333, k: 138, K: 0.019575, dCdT: 0.000921, d2CdK2: 47.001352, dProbdK: 46.651686, lVol: 0.007202, E[z|S]: 0.869174</v>
      </c>
    </row>
    <row r="3790" spans="9:28" x14ac:dyDescent="0.25">
      <c r="I3790" s="80"/>
      <c r="AB3790" s="3" t="str">
        <f ca="1"/>
        <v>T = 1.583333, k: 139, K: 0.019683, dCdT: 0.000919, d2CdK2: 46.574505, dProbdK: 47.527910, lVol: 0.007205, E[z|S]: 0.871825</v>
      </c>
    </row>
    <row r="3791" spans="9:28" x14ac:dyDescent="0.25">
      <c r="I3791" s="80"/>
      <c r="AB3791" s="3" t="str">
        <f ca="1"/>
        <v>T = 1.583333, k: 140, K: 0.019778, dCdT: 0.000917, d2CdK2: 46.183330, dProbdK: 49.295536, lVol: 0.007207, E[z|S]: 0.874309</v>
      </c>
    </row>
    <row r="3792" spans="9:28" x14ac:dyDescent="0.25">
      <c r="I3792" s="80"/>
      <c r="AB3792" s="3" t="str">
        <f ca="1"/>
        <v>T = 1.583333, k: 141, K: 0.019879, dCdT: 0.000914, d2CdK2: 45.692700, dProbdK: 45.860406, lVol: 0.007213, E[z|S]: 0.877087</v>
      </c>
    </row>
    <row r="3793" spans="9:28" x14ac:dyDescent="0.25">
      <c r="I3793" s="80"/>
      <c r="AB3793" s="3" t="str">
        <f ca="1"/>
        <v>T = 1.583333, k: 142, K: 0.019995, dCdT: 0.000911, d2CdK2: 45.130631, dProbdK: 45.181420, lVol: 0.007218, E[z|S]: 0.880413</v>
      </c>
    </row>
    <row r="3794" spans="9:28" x14ac:dyDescent="0.25">
      <c r="I3794" s="80"/>
      <c r="AB3794" s="3" t="str">
        <f ca="1"/>
        <v>T = 1.583333, k: 143, K: 0.020095, dCdT: 0.000908, d2CdK2: 44.598855, dProbdK: 44.908388, lVol: 0.007227, E[z|S]: 0.883195</v>
      </c>
    </row>
    <row r="3795" spans="9:28" x14ac:dyDescent="0.25">
      <c r="I3795" s="80"/>
      <c r="AB3795" s="3" t="str">
        <f ca="1"/>
        <v>T = 1.583333, k: 144, K: 0.020208, dCdT: 0.000905, d2CdK2: 44.015194, dProbdK: 45.562868, lVol: 0.007235, E[z|S]: 0.886249</v>
      </c>
    </row>
    <row r="3796" spans="9:28" x14ac:dyDescent="0.25">
      <c r="I3796" s="80"/>
      <c r="AB3796" s="3" t="str">
        <f ca="1"/>
        <v>T = 1.583333, k: 145, K: 0.020310, dCdT: 0.000901, d2CdK2: 43.474746, dProbdK: 45.259573, lVol: 0.007243, E[z|S]: 0.889148</v>
      </c>
    </row>
    <row r="3797" spans="9:28" x14ac:dyDescent="0.25">
      <c r="I3797" s="80"/>
      <c r="AB3797" s="3" t="str">
        <f ca="1"/>
        <v>T = 1.583333, k: 146, K: 0.020419, dCdT: 0.000897, d2CdK2: 42.829034, dProbdK: 43.110359, lVol: 0.007254, E[z|S]: 0.892272</v>
      </c>
    </row>
    <row r="3798" spans="9:28" x14ac:dyDescent="0.25">
      <c r="I3798" s="80"/>
      <c r="AB3798" s="3" t="str">
        <f ca="1"/>
        <v>T = 1.583333, k: 147, K: 0.020534, dCdT: 0.000893, d2CdK2: 42.154825, dProbdK: 39.686022, lVol: 0.007266, E[z|S]: 0.895642</v>
      </c>
    </row>
    <row r="3799" spans="9:28" x14ac:dyDescent="0.25">
      <c r="I3799" s="80"/>
      <c r="AB3799" s="3" t="str">
        <f ca="1"/>
        <v>T = 1.583333, k: 148, K: 0.020655, dCdT: 0.000888, d2CdK2: 41.424930, dProbdK: 39.670585, lVol: 0.007279, E[z|S]: 0.899317</v>
      </c>
    </row>
    <row r="3800" spans="9:28" x14ac:dyDescent="0.25">
      <c r="I3800" s="80"/>
      <c r="AB3800" s="3" t="str">
        <f ca="1"/>
        <v>T = 1.583333, k: 149, K: 0.020776, dCdT: 0.000883, d2CdK2: 40.704960, dProbdK: 39.736460, lVol: 0.007293, E[z|S]: 0.903032</v>
      </c>
    </row>
    <row r="3801" spans="9:28" x14ac:dyDescent="0.25">
      <c r="I3801" s="80"/>
      <c r="AB3801" s="3" t="str">
        <f ca="1"/>
        <v>T = 1.583333, k: 150, K: 0.020895, dCdT: 0.000878, d2CdK2: 40.041566, dProbdK: 40.145949, lVol: 0.007304, E[z|S]: 0.906747</v>
      </c>
    </row>
    <row r="3802" spans="9:28" x14ac:dyDescent="0.25">
      <c r="I3802" s="80"/>
      <c r="AB3802" s="3" t="str">
        <f ca="1"/>
        <v>T = 1.583333, k: 151, K: 0.021016, dCdT: 0.000873, d2CdK2: 39.389773, dProbdK: 39.128495, lVol: 0.007311, E[z|S]: 0.910657</v>
      </c>
    </row>
    <row r="3803" spans="9:28" x14ac:dyDescent="0.25">
      <c r="I3803" s="80"/>
      <c r="AB3803" s="3" t="str">
        <f ca="1"/>
        <v>T = 1.583333, k: 152, K: 0.021144, dCdT: 0.000868, d2CdK2: 38.690715, dProbdK: 38.525811, lVol: 0.007322, E[z|S]: 0.914633</v>
      </c>
    </row>
    <row r="3804" spans="9:28" x14ac:dyDescent="0.25">
      <c r="I3804" s="80"/>
      <c r="AB3804" s="3" t="str">
        <f ca="1"/>
        <v>T = 1.583333, k: 153, K: 0.021257, dCdT: 0.000863, d2CdK2: 38.099842, dProbdK: 38.908583, lVol: 0.007328, E[z|S]: 0.918252</v>
      </c>
    </row>
    <row r="3805" spans="9:28" x14ac:dyDescent="0.25">
      <c r="I3805" s="80"/>
      <c r="AB3805" s="3" t="str">
        <f ca="1"/>
        <v>T = 1.583333, k: 154, K: 0.021393, dCdT: 0.000856, d2CdK2: 37.378773, dProbdK: 38.660669, lVol: 0.007334, E[z|S]: 0.922914</v>
      </c>
    </row>
    <row r="3806" spans="9:28" x14ac:dyDescent="0.25">
      <c r="I3806" s="80"/>
      <c r="AB3806" s="3" t="str">
        <f ca="1"/>
        <v>T = 1.583333, k: 155, K: 0.021511, dCdT: 0.000850, d2CdK2: 36.793960, dProbdK: 38.212454, lVol: 0.007334, E[z|S]: 0.927007</v>
      </c>
    </row>
    <row r="3807" spans="9:28" x14ac:dyDescent="0.25">
      <c r="I3807" s="80"/>
      <c r="AB3807" s="3" t="str">
        <f ca="1"/>
        <v>T = 1.583333, k: 156, K: 0.021641, dCdT: 0.000844, d2CdK2: 36.129175, dProbdK: 34.649176, lVol: 0.007336, E[z|S]: 0.931633</v>
      </c>
    </row>
    <row r="3808" spans="9:28" x14ac:dyDescent="0.25">
      <c r="I3808" s="80"/>
      <c r="AB3808" s="3" t="str">
        <f ca="1"/>
        <v>T = 1.583333, k: 157, K: 0.021786, dCdT: 0.000837, d2CdK2: 35.475756, dProbdK: 34.456200, lVol: 0.007332, E[z|S]: 0.936814</v>
      </c>
    </row>
    <row r="3809" spans="9:28" x14ac:dyDescent="0.25">
      <c r="I3809" s="80"/>
      <c r="AB3809" s="3" t="str">
        <f ca="1"/>
        <v>T = 1.583333, k: 158, K: 0.021918, dCdT: 0.000831, d2CdK2: 34.930955, dProbdK: 33.823178, lVol: 0.007324, E[z|S]: 0.941703</v>
      </c>
    </row>
    <row r="3810" spans="9:28" x14ac:dyDescent="0.25">
      <c r="I3810" s="80"/>
      <c r="AB3810" s="3" t="str">
        <f ca="1"/>
        <v>T = 1.583333, k: 159, K: 0.022067, dCdT: 0.000824, d2CdK2: 34.263584, dProbdK: 33.829518, lVol: 0.007320, E[z|S]: 0.947326</v>
      </c>
    </row>
    <row r="3811" spans="9:28" x14ac:dyDescent="0.25">
      <c r="I3811" s="80"/>
      <c r="AB3811" s="3" t="str">
        <f ca="1"/>
        <v>T = 1.583333, k: 160, K: 0.022205, dCdT: 0.000817, d2CdK2: 33.662374, dProbdK: 35.160606, lVol: 0.007317, E[z|S]: 0.952344</v>
      </c>
    </row>
    <row r="3812" spans="9:28" x14ac:dyDescent="0.25">
      <c r="I3812" s="80"/>
      <c r="AB3812" s="3" t="str">
        <f ca="1"/>
        <v>T = 1.583333, k: 161, K: 0.022337, dCdT: 0.000811, d2CdK2: 33.064286, dProbdK: 34.510433, lVol: 0.007318, E[z|S]: 0.957105</v>
      </c>
    </row>
    <row r="3813" spans="9:28" x14ac:dyDescent="0.25">
      <c r="I3813" s="80"/>
      <c r="AB3813" s="3" t="str">
        <f ca="1"/>
        <v>T = 1.583333, k: 162, K: 0.022483, dCdT: 0.000803, d2CdK2: 32.355459, dProbdK: 33.467199, lVol: 0.007321, E[z|S]: 0.962458</v>
      </c>
    </row>
    <row r="3814" spans="9:28" x14ac:dyDescent="0.25">
      <c r="I3814" s="80"/>
      <c r="AB3814" s="3" t="str">
        <f ca="1"/>
        <v>T = 1.583333, k: 163, K: 0.022620, dCdT: 0.000796, d2CdK2: 31.670950, dProbdK: 31.733133, lVol: 0.007327, E[z|S]: 0.967412</v>
      </c>
    </row>
    <row r="3815" spans="9:28" x14ac:dyDescent="0.25">
      <c r="I3815" s="80"/>
      <c r="AB3815" s="3" t="str">
        <f ca="1"/>
        <v>T = 1.583333, k: 164, K: 0.022776, dCdT: 0.000787, d2CdK2: 30.938984, dProbdK: 30.895681, lVol: 0.007330, E[z|S]: 0.973027</v>
      </c>
    </row>
    <row r="3816" spans="9:28" x14ac:dyDescent="0.25">
      <c r="I3816" s="80"/>
      <c r="AB3816" s="3" t="str">
        <f ca="1"/>
        <v>T = 1.583333, k: 165, K: 0.022927, dCdT: 0.000778, d2CdK2: 30.187566, dProbdK: 29.378476, lVol: 0.007336, E[z|S]: 0.978872</v>
      </c>
    </row>
    <row r="3817" spans="9:28" x14ac:dyDescent="0.25">
      <c r="I3817" s="80"/>
      <c r="AB3817" s="3" t="str">
        <f ca="1"/>
        <v>T = 1.583333, k: 166, K: 0.023096, dCdT: 0.000769, d2CdK2: 29.330468, dProbdK: 28.328762, lVol: 0.007346, E[z|S]: 0.985599</v>
      </c>
    </row>
    <row r="3818" spans="9:28" x14ac:dyDescent="0.25">
      <c r="I3818" s="80"/>
      <c r="AB3818" s="3" t="str">
        <f ca="1"/>
        <v>T = 1.583333, k: 167, K: 0.023262, dCdT: 0.000760, d2CdK2: 28.577435, dProbdK: 28.190031, lVol: 0.007349, E[z|S]: 0.992041</v>
      </c>
    </row>
    <row r="3819" spans="9:28" x14ac:dyDescent="0.25">
      <c r="I3819" s="80"/>
      <c r="AB3819" s="3" t="str">
        <f ca="1"/>
        <v>T = 1.583333, k: 168, K: 0.023447, dCdT: 0.000750, d2CdK2: 27.758603, dProbdK: 28.220509, lVol: 0.007354, E[z|S]: 0.999284</v>
      </c>
    </row>
    <row r="3820" spans="9:28" x14ac:dyDescent="0.25">
      <c r="I3820" s="80"/>
      <c r="AB3820" s="3" t="str">
        <f ca="1"/>
        <v>T = 1.583333, k: 169, K: 0.023608, dCdT: 0.000741, d2CdK2: 27.127200, dProbdK: 28.540768, lVol: 0.007350, E[z|S]: 1.005782</v>
      </c>
    </row>
    <row r="3821" spans="9:28" x14ac:dyDescent="0.25">
      <c r="I3821" s="80"/>
      <c r="AB3821" s="3" t="str">
        <f ca="1"/>
        <v>T = 1.583333, k: 170, K: 0.023776, dCdT: 0.000732, d2CdK2: 26.460078, dProbdK: 26.327205, lVol: 0.007346, E[z|S]: 1.012800</v>
      </c>
    </row>
    <row r="3822" spans="9:28" x14ac:dyDescent="0.25">
      <c r="I3822" s="80"/>
      <c r="AB3822" s="3" t="str">
        <f ca="1"/>
        <v>T = 1.583333, k: 171, K: 0.023960, dCdT: 0.000722, d2CdK2: 25.704929, dProbdK: 25.284618, lVol: 0.007346, E[z|S]: 1.020392</v>
      </c>
    </row>
    <row r="3823" spans="9:28" x14ac:dyDescent="0.25">
      <c r="I3823" s="80"/>
      <c r="AB3823" s="3" t="str">
        <f ca="1"/>
        <v>T = 1.583333, k: 172, K: 0.024147, dCdT: 0.000712, d2CdK2: 25.016995, dProbdK: 25.258879, lVol: 0.007340, E[z|S]: 1.027842</v>
      </c>
    </row>
    <row r="3824" spans="9:28" x14ac:dyDescent="0.25">
      <c r="I3824" s="80"/>
      <c r="AB3824" s="3" t="str">
        <f ca="1"/>
        <v>T = 1.583333, k: 173, K: 0.024325, dCdT: 0.000702, d2CdK2: 24.334831, dProbdK: 23.421229, lVol: 0.007339, E[z|S]: 1.034810</v>
      </c>
    </row>
    <row r="3825" spans="9:28" x14ac:dyDescent="0.25">
      <c r="I3825" s="80"/>
      <c r="AB3825" s="3" t="str">
        <f ca="1"/>
        <v>T = 1.583333, k: 174, K: 0.024532, dCdT: 0.000690, d2CdK2: 23.556401, dProbdK: 22.328503, lVol: 0.007338, E[z|S]: 1.043048</v>
      </c>
    </row>
    <row r="3826" spans="9:28" x14ac:dyDescent="0.25">
      <c r="I3826" s="80"/>
      <c r="AB3826" s="3" t="str">
        <f ca="1"/>
        <v>T = 1.583333, k: 175, K: 0.024742, dCdT: 0.000679, d2CdK2: 22.807701, dProbdK: 22.207139, lVol: 0.007333, E[z|S]: 1.052003</v>
      </c>
    </row>
    <row r="3827" spans="9:28" x14ac:dyDescent="0.25">
      <c r="I3827" s="80"/>
      <c r="AB3827" s="3" t="str">
        <f ca="1"/>
        <v>T = 1.583333, k: 176, K: 0.024958, dCdT: 0.000667, d2CdK2: 22.098736, dProbdK: 22.110002, lVol: 0.007322, E[z|S]: 1.061368</v>
      </c>
    </row>
    <row r="3828" spans="9:28" x14ac:dyDescent="0.25">
      <c r="I3828" s="80"/>
      <c r="AB3828" s="3" t="str">
        <f ca="1"/>
        <v>T = 1.583333, k: 177, K: 0.025155, dCdT: 0.000657, d2CdK2: 21.516749, dProbdK: 22.362891, lVol: 0.007301, E[z|S]: 1.070475</v>
      </c>
    </row>
    <row r="3829" spans="9:28" x14ac:dyDescent="0.25">
      <c r="I3829" s="80"/>
      <c r="AB3829" s="3" t="str">
        <f ca="1"/>
        <v>T = 1.583333, k: 178, K: 0.025374, dCdT: 0.000645, d2CdK2: 20.779484, dProbdK: 19.915016, lVol: 0.007291, E[z|S]: 1.080382</v>
      </c>
    </row>
    <row r="3830" spans="9:28" x14ac:dyDescent="0.25">
      <c r="I3830" s="80"/>
      <c r="AB3830" s="3" t="str">
        <f ca="1"/>
        <v>T = 1.583333, k: 179, K: 0.025610, dCdT: 0.000631, d2CdK2: 20.006963, dProbdK: 19.877897, lVol: 0.007276, E[z|S]: 1.091391</v>
      </c>
    </row>
    <row r="3831" spans="9:28" x14ac:dyDescent="0.25">
      <c r="I3831" s="80"/>
      <c r="AB3831" s="3" t="str">
        <f ca="1"/>
        <v>T = 1.583333, k: 180, K: 0.025842, dCdT: 0.000617, d2CdK2: 19.169715, dProbdK: 18.860783, lVol: 0.007277, E[z|S]: 1.103006</v>
      </c>
    </row>
    <row r="3832" spans="9:28" x14ac:dyDescent="0.25">
      <c r="I3832" s="80"/>
      <c r="AB3832" s="3" t="str">
        <f ca="1"/>
        <v>T = 1.583333, k: 181, K: 0.026097, dCdT: 0.000603, d2CdK2: 18.267596, dProbdK: 18.383869, lVol: 0.007285, E[z|S]: 1.115762</v>
      </c>
    </row>
    <row r="3833" spans="9:28" x14ac:dyDescent="0.25">
      <c r="I3833" s="80"/>
      <c r="AB3833" s="3" t="str">
        <f ca="1"/>
        <v>T = 1.583333, k: 182, K: 0.026349, dCdT: 0.000589, d2CdK2: 17.282831, dProbdK: 18.387729, lVol: 0.007317, E[z|S]: 1.128170</v>
      </c>
    </row>
    <row r="3834" spans="9:28" x14ac:dyDescent="0.25">
      <c r="I3834" s="80"/>
      <c r="AB3834" s="3" t="str">
        <f ca="1"/>
        <v>T = 1.583333, k: 183, K: 0.026602, dCdT: 0.000574, d2CdK2: 16.349839, dProbdK: 17.908280, lVol: 0.007344, E[z|S]: 1.140590</v>
      </c>
    </row>
    <row r="3835" spans="9:28" x14ac:dyDescent="0.25">
      <c r="I3835" s="80"/>
      <c r="AB3835" s="3" t="str">
        <f ca="1"/>
        <v>T = 1.583333, k: 184, K: 0.026933, dCdT: 0.000555, d2CdK2: 15.282799, dProbdK: 14.668331, lVol: 0.007366, E[z|S]: 1.156664</v>
      </c>
    </row>
    <row r="3836" spans="9:28" x14ac:dyDescent="0.25">
      <c r="I3836" s="80"/>
      <c r="AB3836" s="3" t="str">
        <f ca="1"/>
        <v>T = 1.583333, k: 185, K: 0.027247, dCdT: 0.000538, d2CdK2: 14.494117, dProbdK: 14.553238, lVol: 0.007359, E[z|S]: 1.171339</v>
      </c>
    </row>
    <row r="3837" spans="9:28" x14ac:dyDescent="0.25">
      <c r="I3837" s="80"/>
      <c r="AB3837" s="3" t="str">
        <f ca="1"/>
        <v>T = 1.583333, k: 186, K: 0.027568, dCdT: 0.000523, d2CdK2: 13.885254, dProbdK: 13.976824, lVol: 0.007313, E[z|S]: 1.186507</v>
      </c>
    </row>
    <row r="3838" spans="9:28" x14ac:dyDescent="0.25">
      <c r="I3838" s="80"/>
      <c r="AB3838" s="3" t="str">
        <f ca="1"/>
        <v>T = 1.583333, k: 187, K: 0.027908, dCdT: 0.000505, d2CdK2: 13.209205, dProbdK: 13.196095, lVol: 0.007268, E[z|S]: 1.203712</v>
      </c>
    </row>
    <row r="3839" spans="9:28" x14ac:dyDescent="0.25">
      <c r="I3839" s="80"/>
      <c r="AB3839" s="3" t="str">
        <f ca="1"/>
        <v>T = 1.583333, k: 188, K: 0.028263, dCdT: 0.000488, d2CdK2: 12.439044, dProbdK: 12.667390, lVol: 0.007245, E[z|S]: 1.222106</v>
      </c>
    </row>
    <row r="3840" spans="9:28" x14ac:dyDescent="0.25">
      <c r="I3840" s="80"/>
      <c r="AB3840" s="3" t="str">
        <f ca="1"/>
        <v>T = 1.583333, k: 189, K: 0.028643, dCdT: 0.000468, d2CdK2: 11.464347, dProbdK: 11.399415, lVol: 0.007289, E[z|S]: 1.240131</v>
      </c>
    </row>
    <row r="3841" spans="9:28" x14ac:dyDescent="0.25">
      <c r="I3841" s="80"/>
      <c r="AB3841" s="3" t="str">
        <f ca="1"/>
        <v>T = 1.583333, k: 190, K: 0.029065, dCdT: 0.000448, d2CdK2: 10.600839, dProbdK: 10.284570, lVol: 0.007291, E[z|S]: 1.260598</v>
      </c>
    </row>
    <row r="3842" spans="9:28" x14ac:dyDescent="0.25">
      <c r="I3842" s="80"/>
      <c r="AB3842" s="3" t="str">
        <f ca="1"/>
        <v>T = 1.583333, k: 191, K: 0.029521, dCdT: 0.000425, d2CdK2: 9.785088, dProbdK: 9.270995, lVol: 0.007281, E[z|S]: 1.280800</v>
      </c>
    </row>
    <row r="3843" spans="9:28" x14ac:dyDescent="0.25">
      <c r="I3843" s="80"/>
      <c r="AB3843" s="3" t="str">
        <f ca="1"/>
        <v>T = 1.583333, k: 192, K: 0.030011, dCdT: 0.000403, d2CdK2: 9.113552, dProbdK: 9.264843, lVol: 0.007215, E[z|S]: 1.303164</v>
      </c>
    </row>
    <row r="3844" spans="9:28" x14ac:dyDescent="0.25">
      <c r="I3844" s="80"/>
      <c r="AB3844" s="3" t="str">
        <f ca="1"/>
        <v>T = 1.583333, k: 193, K: 0.030498, dCdT: 0.000378, d2CdK2: 8.200631, dProbdK: 9.260927, lVol: 0.007244, E[z|S]: 1.326237</v>
      </c>
    </row>
    <row r="3845" spans="9:28" x14ac:dyDescent="0.25">
      <c r="I3845" s="80"/>
      <c r="AB3845" s="3" t="str">
        <f ca="1"/>
        <v>T = 1.583333, k: 194, K: 0.031085, dCdT: 0.000350, d2CdK2: 7.016763, dProbdK: 6.677424, lVol: 0.007364, E[z|S]: 1.356258</v>
      </c>
    </row>
    <row r="3846" spans="9:28" x14ac:dyDescent="0.25">
      <c r="I3846" s="80"/>
      <c r="AB3846" s="3" t="str">
        <f ca="1"/>
        <v>T = 1.583333, k: 195, K: 0.031817, dCdT: 0.000316, d2CdK2: 5.782605, dProbdK: 5.635858, lVol: 0.007496, E[z|S]: 1.393623</v>
      </c>
    </row>
    <row r="3847" spans="9:28" x14ac:dyDescent="0.25">
      <c r="I3847" s="80"/>
      <c r="AB3847" s="3" t="str">
        <f ca="1"/>
        <v>T = 1.583333, k: 196, K: 0.032660, dCdT: 0.000281, d2CdK2: 4.843737, dProbdK: 4.768987, lVol: 0.007473, E[z|S]: 1.441718</v>
      </c>
    </row>
    <row r="3848" spans="9:28" x14ac:dyDescent="0.25">
      <c r="I3848" s="80"/>
      <c r="AB3848" s="3" t="str">
        <f ca="1"/>
        <v>T = 1.583333, k: 197, K: 0.033701, dCdT: 0.000244, d2CdK2: 3.943700, dProbdK: 3.836679, lVol: 0.007408, E[z|S]: 1.501900</v>
      </c>
    </row>
    <row r="3849" spans="9:28" x14ac:dyDescent="0.25">
      <c r="I3849" s="80"/>
      <c r="AB3849" s="3" t="str">
        <f ca="1"/>
        <v>T = 1.583333, k: 198, K: 0.034971, dCdT: 0.000205, d2CdK2: 3.002229, dProbdK: 3.113456, lVol: 0.007419, E[z|S]: 1.576900</v>
      </c>
    </row>
    <row r="3850" spans="9:28" x14ac:dyDescent="0.25">
      <c r="I3850" s="80"/>
      <c r="AB3850" s="3" t="str">
        <f ca="1"/>
        <v>T = 1.583333, k: 199, K: 0.036649, dCdT: 0.000163, d2CdK2: 2.193260, dProbdK: 2.473087, lVol: 0.007250, E[z|S]: 1.680045</v>
      </c>
    </row>
    <row r="3851" spans="9:28" x14ac:dyDescent="0.25">
      <c r="I3851" s="80"/>
      <c r="AB3851" s="3" t="str">
        <f ca="1"/>
        <v>T = 1.583333, k: 200, K: 0.039569, dCdT: 0.000105, d2CdK2: 1.202091, dProbdK: 1.912968, lVol: 0.006904, E[z|S]: 1.913883</v>
      </c>
    </row>
    <row r="3852" spans="9:28" x14ac:dyDescent="0.25">
      <c r="I3852" s="80"/>
      <c r="AB3852" s="3" t="str">
        <f ca="1"/>
        <v>T = 1.666667, fixingDate = 42541, swapRate = 0.016191, annuity = 9.323817</v>
      </c>
    </row>
    <row r="3853" spans="9:28" x14ac:dyDescent="0.25">
      <c r="I3853" s="80"/>
      <c r="AB3853" s="3" t="str">
        <f ca="1"/>
        <v>T = 1.666667, k: 0, K: -0.003842, dCdT: 0.000082, d2CdK2: 1.697193, dProbdK: 2.850916, lVol: 0.005259, E[z|S]: 1.870475</v>
      </c>
    </row>
    <row r="3854" spans="9:28" x14ac:dyDescent="0.25">
      <c r="I3854" s="80"/>
      <c r="AB3854" s="3" t="str">
        <f ca="1"/>
        <v>T = 1.666667, k: 1, K: -0.001570, dCdT: 0.000144, d2CdK2: 3.588616, dProbdK: 4.048455, lVol: 0.005365, E[z|S]: 1.670669</v>
      </c>
    </row>
    <row r="3855" spans="9:28" x14ac:dyDescent="0.25">
      <c r="I3855" s="80"/>
      <c r="AB3855" s="3" t="str">
        <f ca="1"/>
        <v>T = 1.666667, k: 2, K: -0.000247, dCdT: 0.000191, d2CdK2: 5.096588, dProbdK: 5.555323, lVol: 0.005498, E[z|S]: 1.574809</v>
      </c>
    </row>
    <row r="3856" spans="9:28" x14ac:dyDescent="0.25">
      <c r="I3856" s="80"/>
      <c r="AB3856" s="3" t="str">
        <f ca="1"/>
        <v>T = 1.666667, k: 3, K: 0.000659, dCdT: 0.000228, d2CdK2: 6.548374, dProbdK: 6.451550, lVol: 0.005504, E[z|S]: 1.517211</v>
      </c>
    </row>
    <row r="3857" spans="9:28" x14ac:dyDescent="0.25">
      <c r="I3857" s="80"/>
      <c r="AB3857" s="3" t="str">
        <f ca="1"/>
        <v>T = 1.666667, k: 4, K: 0.001472, dCdT: 0.000263, d2CdK2: 7.505663, dProbdK: 7.632283, lVol: 0.005738, E[z|S]: 1.458118</v>
      </c>
    </row>
    <row r="3858" spans="9:28" x14ac:dyDescent="0.25">
      <c r="I3858" s="80"/>
      <c r="AB3858" s="3" t="str">
        <f ca="1"/>
        <v>T = 1.666667, k: 5, K: 0.002132, dCdT: 0.000294, d2CdK2: 8.575632, dProbdK: 8.443791, lVol: 0.005883, E[z|S]: 1.407821</v>
      </c>
    </row>
    <row r="3859" spans="9:28" x14ac:dyDescent="0.25">
      <c r="I3859" s="80"/>
      <c r="AB3859" s="3" t="str">
        <f ca="1"/>
        <v>T = 1.666667, k: 6, K: 0.002755, dCdT: 0.000329, d2CdK2: 10.128029, dProbdK: 9.604391, lVol: 0.005917, E[z|S]: 1.361686</v>
      </c>
    </row>
    <row r="3860" spans="9:28" x14ac:dyDescent="0.25">
      <c r="I3860" s="80"/>
      <c r="AB3860" s="3" t="str">
        <f ca="1"/>
        <v>T = 1.666667, k: 7, K: 0.003241, dCdT: 0.000358, d2CdK2: 11.564198, dProbdK: 11.612915, lVol: 0.005934, E[z|S]: 1.326541</v>
      </c>
    </row>
    <row r="3861" spans="9:28" x14ac:dyDescent="0.25">
      <c r="I3861" s="80"/>
      <c r="AB3861" s="3" t="str">
        <f ca="1"/>
        <v>T = 1.666667, k: 8, K: 0.003693, dCdT: 0.000386, d2CdK2: 12.760072, dProbdK: 12.979283, lVol: 0.006012, E[z|S]: 1.293972</v>
      </c>
    </row>
    <row r="3862" spans="9:28" x14ac:dyDescent="0.25">
      <c r="I3862" s="80"/>
      <c r="AB3862" s="3" t="str">
        <f ca="1"/>
        <v>T = 1.666667, k: 9, K: 0.004092, dCdT: 0.000411, d2CdK2: 13.792165, dProbdK: 13.373786, lVol: 0.006100, E[z|S]: 1.265249</v>
      </c>
    </row>
    <row r="3863" spans="9:28" x14ac:dyDescent="0.25">
      <c r="I3863" s="80"/>
      <c r="AB3863" s="3" t="str">
        <f ca="1"/>
        <v>T = 1.666667, k: 10, K: 0.004502, dCdT: 0.000438, d2CdK2: 15.096249, dProbdK: 15.786863, lVol: 0.006154, E[z|S]: 1.237816</v>
      </c>
    </row>
    <row r="3864" spans="9:28" x14ac:dyDescent="0.25">
      <c r="I3864" s="80"/>
      <c r="AB3864" s="3" t="str">
        <f ca="1"/>
        <v>T = 1.666667, k: 11, K: 0.004815, dCdT: 0.000460, d2CdK2: 16.181584, dProbdK: 16.959488, lVol: 0.006187, E[z|S]: 1.218227</v>
      </c>
    </row>
    <row r="3865" spans="9:28" x14ac:dyDescent="0.25">
      <c r="I3865" s="80"/>
      <c r="AB3865" s="3" t="str">
        <f ca="1"/>
        <v>T = 1.666667, k: 12, K: 0.005130, dCdT: 0.000481, d2CdK2: 17.237688, dProbdK: 17.014503, lVol: 0.006227, E[z|S]: 1.199309</v>
      </c>
    </row>
    <row r="3866" spans="9:28" x14ac:dyDescent="0.25">
      <c r="I3866" s="80"/>
      <c r="AB3866" s="3" t="str">
        <f ca="1"/>
        <v>T = 1.666667, k: 13, K: 0.005434, dCdT: 0.000501, d2CdK2: 18.274024, dProbdK: 18.105905, lVol: 0.006268, E[z|S]: 1.181293</v>
      </c>
    </row>
    <row r="3867" spans="9:28" x14ac:dyDescent="0.25">
      <c r="I3867" s="80"/>
      <c r="AB3867" s="3" t="str">
        <f ca="1"/>
        <v>T = 1.666667, k: 14, K: 0.005715, dCdT: 0.000520, d2CdK2: 19.219909, dProbdK: 18.690168, lVol: 0.006312, E[z|S]: 1.165310</v>
      </c>
    </row>
    <row r="3868" spans="9:28" x14ac:dyDescent="0.25">
      <c r="I3868" s="80"/>
      <c r="AB3868" s="3" t="str">
        <f ca="1"/>
        <v>T = 1.666667, k: 15, K: 0.006010, dCdT: 0.000541, d2CdK2: 20.313108, dProbdK: 19.506417, lVol: 0.006352, E[z|S]: 1.148461</v>
      </c>
    </row>
    <row r="3869" spans="9:28" x14ac:dyDescent="0.25">
      <c r="I3869" s="80"/>
      <c r="AB3869" s="3" t="str">
        <f ca="1"/>
        <v>T = 1.666667, k: 16, K: 0.006243, dCdT: 0.000557, d2CdK2: 21.189527, dProbdK: 21.403624, lVol: 0.006384, E[z|S]: 1.135441</v>
      </c>
    </row>
    <row r="3870" spans="9:28" x14ac:dyDescent="0.25">
      <c r="I3870" s="80"/>
      <c r="AB3870" s="3" t="str">
        <f ca="1"/>
        <v>T = 1.666667, k: 17, K: 0.006496, dCdT: 0.000574, d2CdK2: 22.136301, dProbdK: 22.145795, lVol: 0.006417, E[z|S]: 1.122337</v>
      </c>
    </row>
    <row r="3871" spans="9:28" x14ac:dyDescent="0.25">
      <c r="I3871" s="80"/>
      <c r="AB3871" s="3" t="str">
        <f ca="1"/>
        <v>T = 1.666667, k: 18, K: 0.006729, dCdT: 0.000590, d2CdK2: 23.053531, dProbdK: 23.323135, lVol: 0.006442, E[z|S]: 1.110415</v>
      </c>
    </row>
    <row r="3872" spans="9:28" x14ac:dyDescent="0.25">
      <c r="I3872" s="80"/>
      <c r="AB3872" s="3" t="str">
        <f ca="1"/>
        <v>T = 1.666667, k: 19, K: 0.006952, dCdT: 0.000605, d2CdK2: 23.968487, dProbdK: 24.021407, lVol: 0.006463, E[z|S]: 1.099306</v>
      </c>
    </row>
    <row r="3873" spans="9:28" x14ac:dyDescent="0.25">
      <c r="I3873" s="80"/>
      <c r="AB3873" s="3" t="str">
        <f ca="1"/>
        <v>T = 1.666667, k: 20, K: 0.007167, dCdT: 0.000620, d2CdK2: 24.860151, dProbdK: 24.310706, lVol: 0.006487, E[z|S]: 1.088467</v>
      </c>
    </row>
    <row r="3874" spans="9:28" x14ac:dyDescent="0.25">
      <c r="I3874" s="80"/>
      <c r="AB3874" s="3" t="str">
        <f ca="1"/>
        <v>T = 1.666667, k: 21, K: 0.007391, dCdT: 0.000635, d2CdK2: 25.870665, dProbdK: 25.468819, lVol: 0.006504, E[z|S]: 1.077384</v>
      </c>
    </row>
    <row r="3875" spans="9:28" x14ac:dyDescent="0.25">
      <c r="I3875" s="80"/>
      <c r="AB3875" s="3" t="str">
        <f ca="1"/>
        <v>T = 1.666667, k: 22, K: 0.007587, dCdT: 0.000649, d2CdK2: 26.877993, dProbdK: 27.401453, lVol: 0.006509, E[z|S]: 1.067831</v>
      </c>
    </row>
    <row r="3876" spans="9:28" x14ac:dyDescent="0.25">
      <c r="I3876" s="80"/>
      <c r="AB3876" s="3" t="str">
        <f ca="1"/>
        <v>T = 1.666667, k: 23, K: 0.007776, dCdT: 0.000662, d2CdK2: 27.777572, dProbdK: 28.229444, lVol: 0.006521, E[z|S]: 1.058895</v>
      </c>
    </row>
    <row r="3877" spans="9:28" x14ac:dyDescent="0.25">
      <c r="I3877" s="80"/>
      <c r="AB3877" s="3" t="str">
        <f ca="1"/>
        <v>T = 1.666667, k: 24, K: 0.007952, dCdT: 0.000674, d2CdK2: 28.613253, dProbdK: 28.846335, lVol: 0.006533, E[z|S]: 1.050547</v>
      </c>
    </row>
    <row r="3878" spans="9:28" x14ac:dyDescent="0.25">
      <c r="I3878" s="80"/>
      <c r="AB3878" s="3" t="str">
        <f ca="1"/>
        <v>T = 1.666667, k: 25, K: 0.008142, dCdT: 0.000686, d2CdK2: 29.491313, dProbdK: 30.365940, lVol: 0.006550, E[z|S]: 1.041365</v>
      </c>
    </row>
    <row r="3879" spans="9:28" x14ac:dyDescent="0.25">
      <c r="I3879" s="80"/>
      <c r="AB3879" s="3" t="str">
        <f ca="1"/>
        <v>T = 1.666667, k: 26, K: 0.008313, dCdT: 0.000697, d2CdK2: 30.277675, dProbdK: 30.534212, lVol: 0.006566, E[z|S]: 1.033473</v>
      </c>
    </row>
    <row r="3880" spans="9:28" x14ac:dyDescent="0.25">
      <c r="I3880" s="80"/>
      <c r="AB3880" s="3" t="str">
        <f ca="1"/>
        <v>T = 1.666667, k: 27, K: 0.008484, dCdT: 0.000708, d2CdK2: 31.077278, dProbdK: 30.729452, lVol: 0.006580, E[z|S]: 1.025661</v>
      </c>
    </row>
    <row r="3881" spans="9:28" x14ac:dyDescent="0.25">
      <c r="I3881" s="80"/>
      <c r="AB3881" s="3" t="str">
        <f ca="1"/>
        <v>T = 1.666667, k: 28, K: 0.008643, dCdT: 0.000717, d2CdK2: 31.779219, dProbdK: 31.755712, lVol: 0.006595, E[z|S]: 1.018559</v>
      </c>
    </row>
    <row r="3882" spans="9:28" x14ac:dyDescent="0.25">
      <c r="I3882" s="80"/>
      <c r="AB3882" s="3" t="str">
        <f ca="1"/>
        <v>T = 1.666667, k: 29, K: 0.008810, dCdT: 0.000727, d2CdK2: 32.502109, dProbdK: 31.815734, lVol: 0.006613, E[z|S]: 1.011242</v>
      </c>
    </row>
    <row r="3883" spans="9:28" x14ac:dyDescent="0.25">
      <c r="I3883" s="80"/>
      <c r="AB3883" s="3" t="str">
        <f ca="1"/>
        <v>T = 1.666667, k: 30, K: 0.008971, dCdT: 0.000736, d2CdK2: 33.261791, dProbdK: 33.832113, lVol: 0.006625, E[z|S]: 1.004417</v>
      </c>
    </row>
    <row r="3884" spans="9:28" x14ac:dyDescent="0.25">
      <c r="I3884" s="80"/>
      <c r="AB3884" s="3" t="str">
        <f ca="1"/>
        <v>T = 1.666667, k: 31, K: 0.009123, dCdT: 0.000745, d2CdK2: 33.951458, dProbdK: 33.893922, lVol: 0.006638, E[z|S]: 0.997848</v>
      </c>
    </row>
    <row r="3885" spans="9:28" x14ac:dyDescent="0.25">
      <c r="I3885" s="80"/>
      <c r="AB3885" s="3" t="str">
        <f ca="1"/>
        <v>T = 1.666667, k: 32, K: 0.009276, dCdT: 0.000753, d2CdK2: 34.626349, dProbdK: 33.882952, lVol: 0.006654, E[z|S]: 0.991296</v>
      </c>
    </row>
    <row r="3886" spans="9:28" x14ac:dyDescent="0.25">
      <c r="I3886" s="80"/>
      <c r="AB3886" s="3" t="str">
        <f ca="1"/>
        <v>T = 1.666667, k: 33, K: 0.009428, dCdT: 0.000762, d2CdK2: 35.287928, dProbdK: 34.476922, lVol: 0.006671, E[z|S]: 0.984940</v>
      </c>
    </row>
    <row r="3887" spans="9:28" x14ac:dyDescent="0.25">
      <c r="I3887" s="80"/>
      <c r="AB3887" s="3" t="str">
        <f ca="1"/>
        <v>T = 1.666667, k: 34, K: 0.009570, dCdT: 0.000769, d2CdK2: 35.851382, dProbdK: 37.529564, lVol: 0.006690, E[z|S]: 0.979195</v>
      </c>
    </row>
    <row r="3888" spans="9:28" x14ac:dyDescent="0.25">
      <c r="I3888" s="80"/>
      <c r="AB3888" s="3" t="str">
        <f ca="1"/>
        <v>T = 1.666667, k: 35, K: 0.009705, dCdT: 0.000776, d2CdK2: 36.325242, dProbdK: 37.431546, lVol: 0.006714, E[z|S]: 0.973551</v>
      </c>
    </row>
    <row r="3889" spans="9:28" x14ac:dyDescent="0.25">
      <c r="I3889" s="80"/>
      <c r="AB3889" s="3" t="str">
        <f ca="1"/>
        <v>T = 1.666667, k: 36, K: 0.009849, dCdT: 0.000783, d2CdK2: 36.823020, dProbdK: 37.414572, lVol: 0.006739, E[z|S]: 0.967487</v>
      </c>
    </row>
    <row r="3890" spans="9:28" x14ac:dyDescent="0.25">
      <c r="I3890" s="80"/>
      <c r="AB3890" s="3" t="str">
        <f ca="1"/>
        <v>T = 1.666667, k: 37, K: 0.009982, dCdT: 0.000789, d2CdK2: 37.314471, dProbdK: 37.880136, lVol: 0.006763, E[z|S]: 0.961723</v>
      </c>
    </row>
    <row r="3891" spans="9:28" x14ac:dyDescent="0.25">
      <c r="I3891" s="80"/>
      <c r="AB3891" s="3" t="str">
        <f ca="1"/>
        <v>T = 1.666667, k: 38, K: 0.010123, dCdT: 0.000796, d2CdK2: 37.748202, dProbdK: 37.731787, lVol: 0.006793, E[z|S]: 0.955796</v>
      </c>
    </row>
    <row r="3892" spans="9:28" x14ac:dyDescent="0.25">
      <c r="I3892" s="80"/>
      <c r="AB3892" s="3" t="str">
        <f ca="1"/>
        <v>T = 1.666667, k: 39, K: 0.010249, dCdT: 0.000801, d2CdK2: 38.197723, dProbdK: 37.699001, lVol: 0.006815, E[z|S]: 0.950571</v>
      </c>
    </row>
    <row r="3893" spans="9:28" x14ac:dyDescent="0.25">
      <c r="I3893" s="80"/>
      <c r="AB3893" s="3" t="str">
        <f ca="1"/>
        <v>T = 1.666667, k: 40, K: 0.010397, dCdT: 0.000808, d2CdK2: 38.729093, dProbdK: 38.084815, lVol: 0.006840, E[z|S]: 0.944555</v>
      </c>
    </row>
    <row r="3894" spans="9:28" x14ac:dyDescent="0.25">
      <c r="I3894" s="80"/>
      <c r="AB3894" s="3" t="str">
        <f ca="1"/>
        <v>T = 1.666667, k: 41, K: 0.010530, dCdT: 0.000815, d2CdK2: 39.274653, dProbdK: 39.359831, lVol: 0.006860, E[z|S]: 0.939139</v>
      </c>
    </row>
    <row r="3895" spans="9:28" x14ac:dyDescent="0.25">
      <c r="I3895" s="80"/>
      <c r="AB3895" s="3" t="str">
        <f ca="1"/>
        <v>T = 1.666667, k: 42, K: 0.010660, dCdT: 0.000822, d2CdK2: 39.862044, dProbdK: 39.036887, lVol: 0.006873, E[z|S]: 0.934097</v>
      </c>
    </row>
    <row r="3896" spans="9:28" x14ac:dyDescent="0.25">
      <c r="I3896" s="80"/>
      <c r="AB3896" s="3" t="str">
        <f ca="1"/>
        <v>T = 1.666667, k: 43, K: 0.010794, dCdT: 0.000829, d2CdK2: 40.580852, dProbdK: 38.530087, lVol: 0.006879, E[z|S]: 0.929086</v>
      </c>
    </row>
    <row r="3897" spans="9:28" x14ac:dyDescent="0.25">
      <c r="I3897" s="80"/>
      <c r="AB3897" s="3" t="str">
        <f ca="1"/>
        <v>T = 1.666667, k: 44, K: 0.010924, dCdT: 0.000836, d2CdK2: 41.375444, dProbdK: 40.447416, lVol: 0.006877, E[z|S]: 0.924338</v>
      </c>
    </row>
    <row r="3898" spans="9:28" x14ac:dyDescent="0.25">
      <c r="I3898" s="80"/>
      <c r="AB3898" s="3" t="str">
        <f ca="1"/>
        <v>T = 1.666667, k: 45, K: 0.011038, dCdT: 0.000842, d2CdK2: 42.093447, dProbdK: 41.792009, lVol: 0.006874, E[z|S]: 0.920206</v>
      </c>
    </row>
    <row r="3899" spans="9:28" x14ac:dyDescent="0.25">
      <c r="I3899" s="80"/>
      <c r="AB3899" s="3" t="str">
        <f ca="1"/>
        <v>T = 1.666667, k: 46, K: 0.011172, dCdT: 0.000849, d2CdK2: 42.922995, dProbdK: 42.334107, lVol: 0.006872, E[z|S]: 0.915441</v>
      </c>
    </row>
    <row r="3900" spans="9:28" x14ac:dyDescent="0.25">
      <c r="I3900" s="80"/>
      <c r="AB3900" s="3" t="str">
        <f ca="1"/>
        <v>T = 1.666667, k: 47, K: 0.011288, dCdT: 0.000856, d2CdK2: 43.731597, dProbdK: 45.799568, lVol: 0.006865, E[z|S]: 0.911410</v>
      </c>
    </row>
    <row r="3901" spans="9:28" x14ac:dyDescent="0.25">
      <c r="I3901" s="80"/>
      <c r="AB3901" s="3" t="str">
        <f ca="1"/>
        <v>T = 1.666667, k: 48, K: 0.011395, dCdT: 0.000862, d2CdK2: 44.421119, dProbdK: 45.531182, lVol: 0.006863, E[z|S]: 0.907672</v>
      </c>
    </row>
    <row r="3902" spans="9:28" x14ac:dyDescent="0.25">
      <c r="I3902" s="80"/>
      <c r="AB3902" s="3" t="str">
        <f ca="1"/>
        <v>T = 1.666667, k: 49, K: 0.011524, dCdT: 0.000869, d2CdK2: 45.267867, dProbdK: 47.090407, lVol: 0.006858, E[z|S]: 0.903320</v>
      </c>
    </row>
    <row r="3903" spans="9:28" x14ac:dyDescent="0.25">
      <c r="I3903" s="80"/>
      <c r="AB3903" s="3" t="str">
        <f ca="1"/>
        <v>T = 1.666667, k: 50, K: 0.011629, dCdT: 0.000875, d2CdK2: 45.946112, dProbdK: 49.879716, lVol: 0.006857, E[z|S]: 0.899845</v>
      </c>
    </row>
    <row r="3904" spans="9:28" x14ac:dyDescent="0.25">
      <c r="I3904" s="80"/>
      <c r="AB3904" s="3" t="str">
        <f ca="1"/>
        <v>T = 1.666667, k: 51, K: 0.011730, dCdT: 0.000880, d2CdK2: 46.502854, dProbdK: 48.179470, lVol: 0.006861, E[z|S]: 0.896435</v>
      </c>
    </row>
    <row r="3905" spans="9:28" x14ac:dyDescent="0.25">
      <c r="I3905" s="80"/>
      <c r="AB3905" s="3" t="str">
        <f ca="1"/>
        <v>T = 1.666667, k: 52, K: 0.011843, dCdT: 0.000885, d2CdK2: 47.039718, dProbdK: 46.350257, lVol: 0.006871, E[z|S]: 0.892653</v>
      </c>
    </row>
    <row r="3906" spans="9:28" x14ac:dyDescent="0.25">
      <c r="I3906" s="80"/>
      <c r="AB3906" s="3" t="str">
        <f ca="1"/>
        <v>T = 1.666667, k: 53, K: 0.011950, dCdT: 0.000889, d2CdK2: 47.467395, dProbdK: 49.349603, lVol: 0.006885, E[z|S]: 0.889026</v>
      </c>
    </row>
    <row r="3907" spans="9:28" x14ac:dyDescent="0.25">
      <c r="I3907" s="80"/>
      <c r="AB3907" s="3" t="str">
        <f ca="1"/>
        <v>T = 1.666667, k: 54, K: 0.012045, dCdT: 0.000893, d2CdK2: 47.854845, dProbdK: 49.747462, lVol: 0.006897, E[z|S]: 0.885820</v>
      </c>
    </row>
    <row r="3908" spans="9:28" x14ac:dyDescent="0.25">
      <c r="I3908" s="80"/>
      <c r="AB3908" s="3" t="str">
        <f ca="1"/>
        <v>T = 1.666667, k: 55, K: 0.012150, dCdT: 0.000897, d2CdK2: 48.168742, dProbdK: 47.678930, lVol: 0.006915, E[z|S]: 0.882312</v>
      </c>
    </row>
    <row r="3909" spans="9:28" x14ac:dyDescent="0.25">
      <c r="I3909" s="80"/>
      <c r="AB3909" s="3" t="str">
        <f ca="1"/>
        <v>T = 1.666667, k: 56, K: 0.012258, dCdT: 0.000900, d2CdK2: 48.509105, dProbdK: 49.380322, lVol: 0.006931, E[z|S]: 0.878829</v>
      </c>
    </row>
    <row r="3910" spans="9:28" x14ac:dyDescent="0.25">
      <c r="I3910" s="80"/>
      <c r="AB3910" s="3" t="str">
        <f ca="1"/>
        <v>T = 1.666667, k: 57, K: 0.012359, dCdT: 0.000903, d2CdK2: 48.829879, dProbdK: 50.515526, lVol: 0.006946, E[z|S]: 0.875555</v>
      </c>
    </row>
    <row r="3911" spans="9:28" x14ac:dyDescent="0.25">
      <c r="I3911" s="80"/>
      <c r="AB3911" s="3" t="str">
        <f ca="1"/>
        <v>T = 1.666667, k: 58, K: 0.012460, dCdT: 0.000906, d2CdK2: 49.071238, dProbdK: 49.537414, lVol: 0.006965, E[z|S]: 0.872432</v>
      </c>
    </row>
    <row r="3912" spans="9:28" x14ac:dyDescent="0.25">
      <c r="I3912" s="80"/>
      <c r="AB3912" s="3" t="str">
        <f ca="1"/>
        <v>T = 1.666667, k: 59, K: 0.012564, dCdT: 0.000909, d2CdK2: 49.369750, dProbdK: 48.991956, lVol: 0.006980, E[z|S]: 0.869257</v>
      </c>
    </row>
    <row r="3913" spans="9:28" x14ac:dyDescent="0.25">
      <c r="I3913" s="80"/>
      <c r="AB3913" s="3" t="str">
        <f ca="1"/>
        <v>T = 1.666667, k: 60, K: 0.012667, dCdT: 0.000911, d2CdK2: 49.620107, dProbdK: 48.553968, lVol: 0.006997, E[z|S]: 0.866190</v>
      </c>
    </row>
    <row r="3914" spans="9:28" x14ac:dyDescent="0.25">
      <c r="I3914" s="80"/>
      <c r="AB3914" s="3" t="str">
        <f ca="1"/>
        <v>T = 1.666667, k: 61, K: 0.012775, dCdT: 0.000914, d2CdK2: 49.898265, dProbdK: 47.275638, lVol: 0.007015, E[z|S]: 0.863040</v>
      </c>
    </row>
    <row r="3915" spans="9:28" x14ac:dyDescent="0.25">
      <c r="I3915" s="80"/>
      <c r="AB3915" s="3" t="str">
        <f ca="1"/>
        <v>T = 1.666667, k: 62, K: 0.012881, dCdT: 0.000917, d2CdK2: 50.241459, dProbdK: 47.440431, lVol: 0.007026, E[z|S]: 0.860092</v>
      </c>
    </row>
    <row r="3916" spans="9:28" x14ac:dyDescent="0.25">
      <c r="I3916" s="80"/>
      <c r="AB3916" s="3" t="str">
        <f ca="1"/>
        <v>T = 1.666667, k: 63, K: 0.012992, dCdT: 0.000921, d2CdK2: 50.682059, dProbdK: 48.600772, lVol: 0.007034, E[z|S]: 0.857142</v>
      </c>
    </row>
    <row r="3917" spans="9:28" x14ac:dyDescent="0.25">
      <c r="I3917" s="80"/>
      <c r="AB3917" s="3" t="str">
        <f ca="1"/>
        <v>T = 1.666667, k: 64, K: 0.013089, dCdT: 0.000925, d2CdK2: 51.123352, dProbdK: 53.858120, lVol: 0.007038, E[z|S]: 0.854591</v>
      </c>
    </row>
    <row r="3918" spans="9:28" x14ac:dyDescent="0.25">
      <c r="I3918" s="80"/>
      <c r="AB3918" s="3" t="str">
        <f ca="1"/>
        <v>T = 1.666667, k: 65, K: 0.013182, dCdT: 0.000928, d2CdK2: 51.524671, dProbdK: 53.155193, lVol: 0.007041, E[z|S]: 0.852298</v>
      </c>
    </row>
    <row r="3919" spans="9:28" x14ac:dyDescent="0.25">
      <c r="I3919" s="80"/>
      <c r="AB3919" s="3" t="str">
        <f ca="1"/>
        <v>T = 1.666667, k: 66, K: 0.013278, dCdT: 0.000931, d2CdK2: 51.954812, dProbdK: 52.280423, lVol: 0.007042, E[z|S]: 0.849934</v>
      </c>
    </row>
    <row r="3920" spans="9:28" x14ac:dyDescent="0.25">
      <c r="I3920" s="80"/>
      <c r="AB3920" s="3" t="str">
        <f ca="1"/>
        <v>T = 1.666667, k: 67, K: 0.013376, dCdT: 0.000933, d2CdK2: 52.424727, dProbdK: 52.565951, lVol: 0.007040, E[z|S]: 0.847585</v>
      </c>
    </row>
    <row r="3921" spans="9:28" x14ac:dyDescent="0.25">
      <c r="I3921" s="80"/>
      <c r="AB3921" s="3" t="str">
        <f ca="1"/>
        <v>T = 1.666667, k: 68, K: 0.013465, dCdT: 0.000936, d2CdK2: 52.815296, dProbdK: 52.858574, lVol: 0.007039, E[z|S]: 0.845532</v>
      </c>
    </row>
    <row r="3922" spans="9:28" x14ac:dyDescent="0.25">
      <c r="I3922" s="80"/>
      <c r="AB3922" s="3" t="str">
        <f ca="1"/>
        <v>T = 1.666667, k: 69, K: 0.013561, dCdT: 0.000938, d2CdK2: 53.225634, dProbdK: 52.850402, lVol: 0.007039, E[z|S]: 0.843377</v>
      </c>
    </row>
    <row r="3923" spans="9:28" x14ac:dyDescent="0.25">
      <c r="I3923" s="80"/>
      <c r="AB3923" s="3" t="str">
        <f ca="1"/>
        <v>T = 1.666667, k: 70, K: 0.013656, dCdT: 0.000940, d2CdK2: 53.675992, dProbdK: 52.797331, lVol: 0.007036, E[z|S]: 0.841252</v>
      </c>
    </row>
    <row r="3924" spans="9:28" x14ac:dyDescent="0.25">
      <c r="I3924" s="80"/>
      <c r="AB3924" s="3" t="str">
        <f ca="1"/>
        <v>T = 1.666667, k: 71, K: 0.013755, dCdT: 0.000942, d2CdK2: 54.113960, dProbdK: 53.867796, lVol: 0.007033, E[z|S]: 0.839160</v>
      </c>
    </row>
    <row r="3925" spans="9:28" x14ac:dyDescent="0.25">
      <c r="I3925" s="80"/>
      <c r="AB3925" s="3" t="str">
        <f ca="1"/>
        <v>T = 1.666667, k: 72, K: 0.013846, dCdT: 0.000945, d2CdK2: 54.550459, dProbdK: 55.305309, lVol: 0.007028, E[z|S]: 0.837307</v>
      </c>
    </row>
    <row r="3926" spans="9:28" x14ac:dyDescent="0.25">
      <c r="I3926" s="80"/>
      <c r="AB3926" s="3" t="str">
        <f ca="1"/>
        <v>T = 1.666667, k: 73, K: 0.013937, dCdT: 0.000947, d2CdK2: 54.937725, dProbdK: 55.756437, lVol: 0.007026, E[z|S]: 0.835516</v>
      </c>
    </row>
    <row r="3927" spans="9:28" x14ac:dyDescent="0.25">
      <c r="I3927" s="80"/>
      <c r="AB3927" s="3" t="str">
        <f ca="1"/>
        <v>T = 1.666667, k: 74, K: 0.014024, dCdT: 0.000948, d2CdK2: 55.248181, dProbdK: 55.824311, lVol: 0.007026, E[z|S]: 0.833866</v>
      </c>
    </row>
    <row r="3928" spans="9:28" x14ac:dyDescent="0.25">
      <c r="I3928" s="80"/>
      <c r="AB3928" s="3" t="str">
        <f ca="1"/>
        <v>T = 1.666667, k: 75, K: 0.014121, dCdT: 0.000950, d2CdK2: 55.525435, dProbdK: 55.155021, lVol: 0.007029, E[z|S]: 0.832064</v>
      </c>
    </row>
    <row r="3929" spans="9:28" x14ac:dyDescent="0.25">
      <c r="I3929" s="80"/>
      <c r="AB3929" s="3" t="str">
        <f ca="1"/>
        <v>T = 1.666667, k: 76, K: 0.014209, dCdT: 0.000951, d2CdK2: 55.770335, dProbdK: 55.685838, lVol: 0.007033, E[z|S]: 0.830426</v>
      </c>
    </row>
    <row r="3930" spans="9:28" x14ac:dyDescent="0.25">
      <c r="I3930" s="80"/>
      <c r="AB3930" s="3" t="str">
        <f ca="1"/>
        <v>T = 1.666667, k: 77, K: 0.014302, dCdT: 0.000953, d2CdK2: 56.021841, dProbdK: 56.222098, lVol: 0.007037, E[z|S]: 0.828739</v>
      </c>
    </row>
    <row r="3931" spans="9:28" x14ac:dyDescent="0.25">
      <c r="I3931" s="80"/>
      <c r="AB3931" s="3" t="str">
        <f ca="1"/>
        <v>T = 1.666667, k: 78, K: 0.014382, dCdT: 0.000954, d2CdK2: 56.214002, dProbdK: 58.391501, lVol: 0.007040, E[z|S]: 0.827320</v>
      </c>
    </row>
    <row r="3932" spans="9:28" x14ac:dyDescent="0.25">
      <c r="I3932" s="80"/>
      <c r="AB3932" s="3" t="str">
        <f ca="1"/>
        <v>T = 1.666667, k: 79, K: 0.014472, dCdT: 0.000954, d2CdK2: 56.402921, dProbdK: 58.128587, lVol: 0.007045, E[z|S]: 0.825785</v>
      </c>
    </row>
    <row r="3933" spans="9:28" x14ac:dyDescent="0.25">
      <c r="I3933" s="80"/>
      <c r="AB3933" s="3" t="str">
        <f ca="1"/>
        <v>T = 1.666667, k: 80, K: 0.014554, dCdT: 0.000955, d2CdK2: 56.523341, dProbdK: 56.523920, lVol: 0.007049, E[z|S]: 0.824501</v>
      </c>
    </row>
    <row r="3934" spans="9:28" x14ac:dyDescent="0.25">
      <c r="I3934" s="80"/>
      <c r="AB3934" s="3" t="str">
        <f ca="1"/>
        <v>T = 1.666667, k: 81, K: 0.014649, dCdT: 0.000955, d2CdK2: 56.656170, dProbdK: 55.729537, lVol: 0.007054, E[z|S]: 0.823082</v>
      </c>
    </row>
    <row r="3935" spans="9:28" x14ac:dyDescent="0.25">
      <c r="I3935" s="80"/>
      <c r="AB3935" s="3" t="str">
        <f ca="1"/>
        <v>T = 1.666667, k: 82, K: 0.014737, dCdT: 0.000955, d2CdK2: 56.768521, dProbdK: 59.369607, lVol: 0.007059, E[z|S]: 0.821803</v>
      </c>
    </row>
    <row r="3936" spans="9:28" x14ac:dyDescent="0.25">
      <c r="I3936" s="80"/>
      <c r="AB3936" s="3" t="str">
        <f ca="1"/>
        <v>T = 1.666667, k: 83, K: 0.014817, dCdT: 0.000955, d2CdK2: 56.817118, dProbdK: 57.446124, lVol: 0.007066, E[z|S]: 0.820676</v>
      </c>
    </row>
    <row r="3937" spans="9:28" x14ac:dyDescent="0.25">
      <c r="I3937" s="80"/>
      <c r="AB3937" s="3" t="str">
        <f ca="1"/>
        <v>T = 1.666667, k: 84, K: 0.014907, dCdT: 0.000955, d2CdK2: 56.834111, dProbdK: 57.026606, lVol: 0.007074, E[z|S]: 0.819565</v>
      </c>
    </row>
    <row r="3938" spans="9:28" x14ac:dyDescent="0.25">
      <c r="I3938" s="80"/>
      <c r="AB3938" s="3" t="str">
        <f ca="1"/>
        <v>T = 1.666667, k: 85, K: 0.014993, dCdT: 0.000955, d2CdK2: 56.800260, dProbdK: 56.092833, lVol: 0.007084, E[z|S]: 0.818500</v>
      </c>
    </row>
    <row r="3939" spans="9:28" x14ac:dyDescent="0.25">
      <c r="I3939" s="80"/>
      <c r="AB3939" s="3" t="str">
        <f ca="1"/>
        <v>T = 1.666667, k: 86, K: 0.015085, dCdT: 0.000955, d2CdK2: 56.770252, dProbdK: 55.193354, lVol: 0.007094, E[z|S]: 0.817432</v>
      </c>
    </row>
    <row r="3940" spans="9:28" x14ac:dyDescent="0.25">
      <c r="I3940" s="80"/>
      <c r="AB3940" s="3" t="str">
        <f ca="1"/>
        <v>T = 1.666667, k: 87, K: 0.015174, dCdT: 0.000954, d2CdK2: 56.764284, dProbdK: 55.592487, lVol: 0.007102, E[z|S]: 0.816513</v>
      </c>
    </row>
    <row r="3941" spans="9:28" x14ac:dyDescent="0.25">
      <c r="I3941" s="80"/>
      <c r="AB3941" s="3" t="str">
        <f ca="1"/>
        <v>T = 1.666667, k: 88, K: 0.015268, dCdT: 0.000955, d2CdK2: 56.833039, dProbdK: 55.716174, lVol: 0.007105, E[z|S]: 0.815769</v>
      </c>
    </row>
    <row r="3942" spans="9:28" x14ac:dyDescent="0.25">
      <c r="I3942" s="80"/>
      <c r="AB3942" s="3" t="str">
        <f ca="1"/>
        <v>T = 1.666667, k: 89, K: 0.015346, dCdT: 0.000955, d2CdK2: 56.852903, dProbdK: 57.308404, lVol: 0.007109, E[z|S]: 0.815182</v>
      </c>
    </row>
    <row r="3943" spans="9:28" x14ac:dyDescent="0.25">
      <c r="I3943" s="80"/>
      <c r="AB3943" s="3" t="str">
        <f ca="1"/>
        <v>T = 1.666667, k: 90, K: 0.015437, dCdT: 0.000955, d2CdK2: 56.807228, dProbdK: 58.012462, lVol: 0.007117, E[z|S]: 0.814575</v>
      </c>
    </row>
    <row r="3944" spans="9:28" x14ac:dyDescent="0.25">
      <c r="I3944" s="80"/>
      <c r="AB3944" s="3" t="str">
        <f ca="1"/>
        <v>T = 1.666667, k: 91, K: 0.015521, dCdT: 0.000955, d2CdK2: 56.761082, dProbdK: 56.865108, lVol: 0.007124, E[z|S]: 0.814064</v>
      </c>
    </row>
    <row r="3945" spans="9:28" x14ac:dyDescent="0.25">
      <c r="I3945" s="80"/>
      <c r="AB3945" s="3" t="str">
        <f ca="1"/>
        <v>T = 1.666667, k: 92, K: 0.015610, dCdT: 0.000954, d2CdK2: 56.697270, dProbdK: 56.989940, lVol: 0.007132, E[z|S]: 0.813616</v>
      </c>
    </row>
    <row r="3946" spans="9:28" x14ac:dyDescent="0.25">
      <c r="I3946" s="80"/>
      <c r="AB3946" s="3" t="str">
        <f ca="1"/>
        <v>T = 1.666667, k: 93, K: 0.015696, dCdT: 0.000954, d2CdK2: 56.637967, dProbdK: 56.777400, lVol: 0.007138, E[z|S]: 0.813251</v>
      </c>
    </row>
    <row r="3947" spans="9:28" x14ac:dyDescent="0.25">
      <c r="I3947" s="80"/>
      <c r="AB3947" s="3" t="str">
        <f ca="1"/>
        <v>T = 1.666667, k: 94, K: 0.015785, dCdT: 0.000954, d2CdK2: 56.597182, dProbdK: 56.412974, lVol: 0.007144, E[z|S]: 0.812902</v>
      </c>
    </row>
    <row r="3948" spans="9:28" x14ac:dyDescent="0.25">
      <c r="I3948" s="80"/>
      <c r="AB3948" s="3" t="str">
        <f ca="1"/>
        <v>T = 1.666667, k: 95, K: 0.015872, dCdT: 0.000954, d2CdK2: 56.521514, dProbdK: 55.265389, lVol: 0.007151, E[z|S]: 0.812643</v>
      </c>
    </row>
    <row r="3949" spans="9:28" x14ac:dyDescent="0.25">
      <c r="I3949" s="80"/>
      <c r="AB3949" s="3" t="str">
        <f ca="1"/>
        <v>T = 1.666667, k: 96, K: 0.015963, dCdT: 0.000955, d2CdK2: 56.471571, dProbdK: 54.223646, lVol: 0.007158, E[z|S]: 0.812415</v>
      </c>
    </row>
    <row r="3950" spans="9:28" x14ac:dyDescent="0.25">
      <c r="I3950" s="80"/>
      <c r="AB3950" s="3" t="str">
        <f ca="1"/>
        <v>T = 1.666667, k: 97, K: 0.016055, dCdT: 0.000955, d2CdK2: 56.461163, dProbdK: 54.683355, lVol: 0.007163, E[z|S]: 0.812225</v>
      </c>
    </row>
    <row r="3951" spans="9:28" x14ac:dyDescent="0.25">
      <c r="I3951" s="80"/>
      <c r="AB3951" s="3" t="str">
        <f ca="1"/>
        <v>T = 1.666667, k: 98, K: 0.016141, dCdT: 0.000956, d2CdK2: 56.486123, dProbdK: 56.641841, lVol: 0.007165, E[z|S]: 0.812121</v>
      </c>
    </row>
    <row r="3952" spans="9:28" x14ac:dyDescent="0.25">
      <c r="I3952" s="80"/>
      <c r="AB3952" s="3" t="str">
        <f ca="1"/>
        <v>T = 1.666667, k: 99, K: 0.016230, dCdT: 0.000957, d2CdK2: 56.495073, dProbdK: 59.403779, lVol: 0.007169, E[z|S]: 0.812092</v>
      </c>
    </row>
    <row r="3953" spans="9:28" x14ac:dyDescent="0.25">
      <c r="I3953" s="80"/>
      <c r="AB3953" s="3" t="str">
        <f ca="1"/>
        <v>T = 1.666667, k: 100, K: 0.016313, dCdT: 0.000958, d2CdK2: 56.460184, dProbdK: 59.486324, lVol: 0.007175, E[z|S]: 0.812110</v>
      </c>
    </row>
    <row r="3954" spans="9:28" x14ac:dyDescent="0.25">
      <c r="I3954" s="80"/>
      <c r="AB3954" s="3" t="str">
        <f ca="1"/>
        <v>T = 1.666667, k: 101, K: 0.016396, dCdT: 0.000959, d2CdK2: 56.399432, dProbdK: 59.439038, lVol: 0.007181, E[z|S]: 0.812146</v>
      </c>
    </row>
    <row r="3955" spans="9:28" x14ac:dyDescent="0.25">
      <c r="I3955" s="80"/>
      <c r="AB3955" s="3" t="str">
        <f ca="1"/>
        <v>T = 1.666667, k: 102, K: 0.016482, dCdT: 0.000960, d2CdK2: 56.311696, dProbdK: 56.311223, lVol: 0.007189, E[z|S]: 0.812237</v>
      </c>
    </row>
    <row r="3956" spans="9:28" x14ac:dyDescent="0.25">
      <c r="I3956" s="80"/>
      <c r="AB3956" s="3" t="str">
        <f ca="1"/>
        <v>T = 1.666667, k: 103, K: 0.016577, dCdT: 0.000961, d2CdK2: 56.248341, dProbdK: 54.967731, lVol: 0.007195, E[z|S]: 0.812484</v>
      </c>
    </row>
    <row r="3957" spans="9:28" x14ac:dyDescent="0.25">
      <c r="I3957" s="80"/>
      <c r="AB3957" s="3" t="str">
        <f ca="1"/>
        <v>T = 1.666667, k: 104, K: 0.016662, dCdT: 0.000963, d2CdK2: 56.211566, dProbdK: 55.611577, lVol: 0.007201, E[z|S]: 0.812748</v>
      </c>
    </row>
    <row r="3958" spans="9:28" x14ac:dyDescent="0.25">
      <c r="I3958" s="80"/>
      <c r="AB3958" s="3" t="str">
        <f ca="1"/>
        <v>T = 1.666667, k: 105, K: 0.016757, dCdT: 0.000964, d2CdK2: 56.142425, dProbdK: 56.142220, lVol: 0.007208, E[z|S]: 0.813135</v>
      </c>
    </row>
    <row r="3959" spans="9:28" x14ac:dyDescent="0.25">
      <c r="I3959" s="80"/>
      <c r="AB3959" s="3" t="str">
        <f ca="1"/>
        <v>T = 1.666667, k: 106, K: 0.016838, dCdT: 0.000966, d2CdK2: 56.081914, dProbdK: 55.789091, lVol: 0.007213, E[z|S]: 0.813581</v>
      </c>
    </row>
    <row r="3960" spans="9:28" x14ac:dyDescent="0.25">
      <c r="I3960" s="80"/>
      <c r="AB3960" s="3" t="str">
        <f ca="1"/>
        <v>T = 1.666667, k: 107, K: 0.016930, dCdT: 0.000967, d2CdK2: 55.983412, dProbdK: 56.276902, lVol: 0.007221, E[z|S]: 0.814148</v>
      </c>
    </row>
    <row r="3961" spans="9:28" x14ac:dyDescent="0.25">
      <c r="I3961" s="80"/>
      <c r="AB3961" s="3" t="str">
        <f ca="1"/>
        <v>T = 1.666667, k: 108, K: 0.017016, dCdT: 0.000969, d2CdK2: 55.916710, dProbdK: 55.612061, lVol: 0.007226, E[z|S]: 0.814765</v>
      </c>
    </row>
    <row r="3962" spans="9:28" x14ac:dyDescent="0.25">
      <c r="I3962" s="80"/>
      <c r="AB3962" s="3" t="str">
        <f ca="1"/>
        <v>T = 1.666667, k: 109, K: 0.017106, dCdT: 0.000971, d2CdK2: 55.837570, dProbdK: 56.131507, lVol: 0.007230, E[z|S]: 0.815526</v>
      </c>
    </row>
    <row r="3963" spans="9:28" x14ac:dyDescent="0.25">
      <c r="I3963" s="80"/>
      <c r="AB3963" s="3" t="str">
        <f ca="1"/>
        <v>T = 1.666667, k: 110, K: 0.017193, dCdT: 0.000972, d2CdK2: 55.717149, dProbdK: 57.699209, lVol: 0.007236, E[z|S]: 0.816293</v>
      </c>
    </row>
    <row r="3964" spans="9:28" x14ac:dyDescent="0.25">
      <c r="I3964" s="80"/>
      <c r="AB3964" s="3" t="str">
        <f ca="1"/>
        <v>T = 1.666667, k: 111, K: 0.017278, dCdT: 0.000973, d2CdK2: 55.563897, dProbdK: 57.755775, lVol: 0.007244, E[z|S]: 0.817049</v>
      </c>
    </row>
    <row r="3965" spans="9:28" x14ac:dyDescent="0.25">
      <c r="I3965" s="80"/>
      <c r="AB3965" s="3" t="str">
        <f ca="1"/>
        <v>T = 1.666667, k: 112, K: 0.017364, dCdT: 0.000974, d2CdK2: 55.375443, dProbdK: 57.396340, lVol: 0.007253, E[z|S]: 0.817896</v>
      </c>
    </row>
    <row r="3966" spans="9:28" x14ac:dyDescent="0.25">
      <c r="I3966" s="80"/>
      <c r="AB3966" s="3" t="str">
        <f ca="1"/>
        <v>T = 1.666667, k: 113, K: 0.017457, dCdT: 0.000976, d2CdK2: 55.173993, dProbdK: 56.813319, lVol: 0.007261, E[z|S]: 0.818947</v>
      </c>
    </row>
    <row r="3967" spans="9:28" x14ac:dyDescent="0.25">
      <c r="I3967" s="80"/>
      <c r="AB3967" s="3" t="str">
        <f ca="1"/>
        <v>T = 1.666667, k: 114, K: 0.017540, dCdT: 0.000977, d2CdK2: 54.994847, dProbdK: 56.938314, lVol: 0.007268, E[z|S]: 0.819992</v>
      </c>
    </row>
    <row r="3968" spans="9:28" x14ac:dyDescent="0.25">
      <c r="I3968" s="80"/>
      <c r="AB3968" s="3" t="str">
        <f ca="1"/>
        <v>T = 1.666667, k: 115, K: 0.017627, dCdT: 0.000977, d2CdK2: 54.746693, dProbdK: 56.763174, lVol: 0.007275, E[z|S]: 0.821175</v>
      </c>
    </row>
    <row r="3969" spans="9:28" x14ac:dyDescent="0.25">
      <c r="I3969" s="80"/>
      <c r="AB3969" s="3" t="str">
        <f ca="1"/>
        <v>T = 1.666667, k: 116, K: 0.017711, dCdT: 0.000977, d2CdK2: 54.483533, dProbdK: 54.553475, lVol: 0.007283, E[z|S]: 0.822384</v>
      </c>
    </row>
    <row r="3970" spans="9:28" x14ac:dyDescent="0.25">
      <c r="I3970" s="80"/>
      <c r="AB3970" s="3" t="str">
        <f ca="1"/>
        <v>T = 1.666667, k: 117, K: 0.017812, dCdT: 0.000978, d2CdK2: 54.123516, dProbdK: 51.262185, lVol: 0.007295, E[z|S]: 0.823894</v>
      </c>
    </row>
    <row r="3971" spans="9:28" x14ac:dyDescent="0.25">
      <c r="I3971" s="80"/>
      <c r="AB3971" s="3" t="str">
        <f ca="1"/>
        <v>T = 1.666667, k: 118, K: 0.017907, dCdT: 0.000978, d2CdK2: 53.806374, dProbdK: 52.262873, lVol: 0.007306, E[z|S]: 0.825335</v>
      </c>
    </row>
    <row r="3972" spans="9:28" x14ac:dyDescent="0.25">
      <c r="I3972" s="80"/>
      <c r="AB3972" s="3" t="str">
        <f ca="1"/>
        <v>T = 1.666667, k: 119, K: 0.018000, dCdT: 0.000979, d2CdK2: 53.498276, dProbdK: 52.838355, lVol: 0.007316, E[z|S]: 0.826786</v>
      </c>
    </row>
    <row r="3973" spans="9:28" x14ac:dyDescent="0.25">
      <c r="I3973" s="80"/>
      <c r="AB3973" s="3" t="str">
        <f ca="1"/>
        <v>T = 1.666667, k: 120, K: 0.018091, dCdT: 0.000979, d2CdK2: 53.198490, dProbdK: 54.705647, lVol: 0.007326, E[z|S]: 0.828220</v>
      </c>
    </row>
    <row r="3974" spans="9:28" x14ac:dyDescent="0.25">
      <c r="I3974" s="80"/>
      <c r="AB3974" s="3" t="str">
        <f ca="1"/>
        <v>T = 1.666667, k: 121, K: 0.018175, dCdT: 0.000979, d2CdK2: 52.882176, dProbdK: 54.021071, lVol: 0.007336, E[z|S]: 0.829599</v>
      </c>
    </row>
    <row r="3975" spans="9:28" x14ac:dyDescent="0.25">
      <c r="I3975" s="80"/>
      <c r="AB3975" s="3" t="str">
        <f ca="1"/>
        <v>T = 1.666667, k: 122, K: 0.018266, dCdT: 0.000979, d2CdK2: 52.514308, dProbdK: 53.167425, lVol: 0.007346, E[z|S]: 0.831251</v>
      </c>
    </row>
    <row r="3976" spans="9:28" x14ac:dyDescent="0.25">
      <c r="I3976" s="80"/>
      <c r="AB3976" s="3" t="str">
        <f ca="1"/>
        <v>T = 1.666667, k: 123, K: 0.018359, dCdT: 0.000979, d2CdK2: 52.125405, dProbdK: 52.108903, lVol: 0.007357, E[z|S]: 0.832936</v>
      </c>
    </row>
    <row r="3977" spans="9:28" x14ac:dyDescent="0.25">
      <c r="I3977" s="80"/>
      <c r="AB3977" s="3" t="str">
        <f ca="1"/>
        <v>T = 1.666667, k: 124, K: 0.018454, dCdT: 0.000978, d2CdK2: 51.690254, dProbdK: 51.458602, lVol: 0.007370, E[z|S]: 0.834678</v>
      </c>
    </row>
    <row r="3978" spans="9:28" x14ac:dyDescent="0.25">
      <c r="I3978" s="80"/>
      <c r="AB3978" s="3" t="str">
        <f ca="1"/>
        <v>T = 1.666667, k: 125, K: 0.018548, dCdT: 0.000977, d2CdK2: 51.268597, dProbdK: 51.349900, lVol: 0.007380, E[z|S]: 0.836546</v>
      </c>
    </row>
    <row r="3979" spans="9:28" x14ac:dyDescent="0.25">
      <c r="I3979" s="80"/>
      <c r="AB3979" s="3" t="str">
        <f ca="1"/>
        <v>T = 1.666667, k: 126, K: 0.018645, dCdT: 0.000976, d2CdK2: 50.831317, dProbdK: 50.981365, lVol: 0.007391, E[z|S]: 0.838561</v>
      </c>
    </row>
    <row r="3980" spans="9:28" x14ac:dyDescent="0.25">
      <c r="I3980" s="80"/>
      <c r="AB3980" s="3" t="str">
        <f ca="1"/>
        <v>T = 1.666667, k: 127, K: 0.018738, dCdT: 0.000975, d2CdK2: 50.403003, dProbdK: 50.025287, lVol: 0.007401, E[z|S]: 0.840480</v>
      </c>
    </row>
    <row r="3981" spans="9:28" x14ac:dyDescent="0.25">
      <c r="I3981" s="80"/>
      <c r="AB3981" s="3" t="str">
        <f ca="1"/>
        <v>T = 1.666667, k: 128, K: 0.018838, dCdT: 0.000974, d2CdK2: 49.964086, dProbdK: 49.283001, lVol: 0.007411, E[z|S]: 0.842489</v>
      </c>
    </row>
    <row r="3982" spans="9:28" x14ac:dyDescent="0.25">
      <c r="I3982" s="80"/>
      <c r="AB3982" s="3" t="str">
        <f ca="1"/>
        <v>T = 1.666667, k: 129, K: 0.018936, dCdT: 0.000973, d2CdK2: 49.574819, dProbdK: 49.197438, lVol: 0.007417, E[z|S]: 0.844551</v>
      </c>
    </row>
    <row r="3983" spans="9:28" x14ac:dyDescent="0.25">
      <c r="I3983" s="80"/>
      <c r="AB3983" s="3" t="str">
        <f ca="1"/>
        <v>T = 1.666667, k: 130, K: 0.019039, dCdT: 0.000971, d2CdK2: 49.169711, dProbdK: 48.715188, lVol: 0.007423, E[z|S]: 0.846794</v>
      </c>
    </row>
    <row r="3984" spans="9:28" x14ac:dyDescent="0.25">
      <c r="I3984" s="80"/>
      <c r="AB3984" s="3" t="str">
        <f ca="1"/>
        <v>T = 1.666667, k: 131, K: 0.019134, dCdT: 0.000970, d2CdK2: 48.748725, dProbdK: 48.901361, lVol: 0.007430, E[z|S]: 0.848956</v>
      </c>
    </row>
    <row r="3985" spans="9:28" x14ac:dyDescent="0.25">
      <c r="I3985" s="80"/>
      <c r="AB3985" s="3" t="str">
        <f ca="1"/>
        <v>T = 1.666667, k: 132, K: 0.019237, dCdT: 0.000968, d2CdK2: 48.275508, dProbdK: 49.518699, lVol: 0.007439, E[z|S]: 0.851349</v>
      </c>
    </row>
    <row r="3986" spans="9:28" x14ac:dyDescent="0.25">
      <c r="I3986" s="80"/>
      <c r="AB3986" s="3" t="str">
        <f ca="1"/>
        <v>T = 1.666667, k: 133, K: 0.019334, dCdT: 0.000966, d2CdK2: 47.815285, dProbdK: 49.677848, lVol: 0.007448, E[z|S]: 0.853635</v>
      </c>
    </row>
    <row r="3987" spans="9:28" x14ac:dyDescent="0.25">
      <c r="I3987" s="80"/>
      <c r="AB3987" s="3" t="str">
        <f ca="1"/>
        <v>T = 1.666667, k: 134, K: 0.019433, dCdT: 0.000964, d2CdK2: 47.356634, dProbdK: 46.222956, lVol: 0.007454, E[z|S]: 0.855993</v>
      </c>
    </row>
    <row r="3988" spans="9:28" x14ac:dyDescent="0.25">
      <c r="I3988" s="80"/>
      <c r="AB3988" s="3" t="str">
        <f ca="1"/>
        <v>T = 1.666667, k: 135, K: 0.019539, dCdT: 0.000961, d2CdK2: 46.863296, dProbdK: 45.729633, lVol: 0.007460, E[z|S]: 0.858667</v>
      </c>
    </row>
    <row r="3989" spans="9:28" x14ac:dyDescent="0.25">
      <c r="I3989" s="80"/>
      <c r="AB3989" s="3" t="str">
        <f ca="1"/>
        <v>T = 1.666667, k: 136, K: 0.019644, dCdT: 0.000959, d2CdK2: 46.393157, dProbdK: 45.762798, lVol: 0.007464, E[z|S]: 0.861472</v>
      </c>
    </row>
    <row r="3990" spans="9:28" x14ac:dyDescent="0.25">
      <c r="I3990" s="80"/>
      <c r="AB3990" s="3" t="str">
        <f ca="1"/>
        <v>T = 1.666667, k: 137, K: 0.019749, dCdT: 0.000957, d2CdK2: 45.920938, dProbdK: 45.513219, lVol: 0.007469, E[z|S]: 0.864235</v>
      </c>
    </row>
    <row r="3991" spans="9:28" x14ac:dyDescent="0.25">
      <c r="I3991" s="80"/>
      <c r="AB3991" s="3" t="str">
        <f ca="1"/>
        <v>T = 1.666667, k: 138, K: 0.019856, dCdT: 0.000954, d2CdK2: 45.412220, dProbdK: 45.008182, lVol: 0.007472, E[z|S]: 0.867268</v>
      </c>
    </row>
    <row r="3992" spans="9:28" x14ac:dyDescent="0.25">
      <c r="I3992" s="80"/>
      <c r="AB3992" s="3" t="str">
        <f ca="1"/>
        <v>T = 1.666667, k: 139, K: 0.019963, dCdT: 0.000951, d2CdK2: 44.933902, dProbdK: 45.644064, lVol: 0.007473, E[z|S]: 0.870381</v>
      </c>
    </row>
    <row r="3993" spans="9:28" x14ac:dyDescent="0.25">
      <c r="I3993" s="80"/>
      <c r="AB3993" s="3" t="str">
        <f ca="1"/>
        <v>T = 1.666667, k: 140, K: 0.020060, dCdT: 0.000948, d2CdK2: 44.480363, dProbdK: 44.232325, lVol: 0.007476, E[z|S]: 0.873130</v>
      </c>
    </row>
    <row r="3994" spans="9:28" x14ac:dyDescent="0.25">
      <c r="I3994" s="80"/>
      <c r="AB3994" s="3" t="str">
        <f ca="1"/>
        <v>T = 1.666667, k: 141, K: 0.020176, dCdT: 0.000943, d2CdK2: 43.853017, dProbdK: 43.161940, lVol: 0.007485, E[z|S]: 0.876364</v>
      </c>
    </row>
    <row r="3995" spans="9:28" x14ac:dyDescent="0.25">
      <c r="I3995" s="80"/>
      <c r="AB3995" s="3" t="str">
        <f ca="1"/>
        <v>T = 1.666667, k: 142, K: 0.020286, dCdT: 0.000940, d2CdK2: 43.240312, dProbdK: 42.763891, lVol: 0.007495, E[z|S]: 0.879533</v>
      </c>
    </row>
    <row r="3996" spans="9:28" x14ac:dyDescent="0.25">
      <c r="I3996" s="80"/>
      <c r="AB3996" s="3" t="str">
        <f ca="1"/>
        <v>T = 1.666667, k: 143, K: 0.020404, dCdT: 0.000936, d2CdK2: 42.641578, dProbdK: 43.192985, lVol: 0.007503, E[z|S]: 0.882945</v>
      </c>
    </row>
    <row r="3997" spans="9:28" x14ac:dyDescent="0.25">
      <c r="I3997" s="80"/>
      <c r="AB3997" s="3" t="str">
        <f ca="1"/>
        <v>T = 1.666667, k: 144, K: 0.020511, dCdT: 0.000932, d2CdK2: 42.099408, dProbdK: 43.821082, lVol: 0.007508, E[z|S]: 0.886105</v>
      </c>
    </row>
    <row r="3998" spans="9:28" x14ac:dyDescent="0.25">
      <c r="I3998" s="80"/>
      <c r="AB3998" s="3" t="str">
        <f ca="1"/>
        <v>T = 1.666667, k: 145, K: 0.020623, dCdT: 0.000927, d2CdK2: 41.518081, dProbdK: 40.029155, lVol: 0.007514, E[z|S]: 0.889412</v>
      </c>
    </row>
    <row r="3999" spans="9:28" x14ac:dyDescent="0.25">
      <c r="I3999" s="80"/>
      <c r="AB3999" s="3" t="str">
        <f ca="1"/>
        <v>T = 1.666667, k: 146, K: 0.020745, dCdT: 0.000922, d2CdK2: 40.903962, dProbdK: 39.120641, lVol: 0.007518, E[z|S]: 0.893139</v>
      </c>
    </row>
    <row r="4000" spans="9:28" x14ac:dyDescent="0.25">
      <c r="I4000" s="80"/>
      <c r="AB4000" s="3" t="str">
        <f ca="1"/>
        <v>T = 1.666667, k: 147, K: 0.020869, dCdT: 0.000918, d2CdK2: 40.322282, dProbdK: 39.640650, lVol: 0.007521, E[z|S]: 0.897042</v>
      </c>
    </row>
    <row r="4001" spans="9:28" x14ac:dyDescent="0.25">
      <c r="I4001" s="80"/>
      <c r="AB4001" s="3" t="str">
        <f ca="1"/>
        <v>T = 1.666667, k: 148, K: 0.020982, dCdT: 0.000913, d2CdK2: 39.765783, dProbdK: 40.834153, lVol: 0.007525, E[z|S]: 0.900531</v>
      </c>
    </row>
    <row r="4002" spans="9:28" x14ac:dyDescent="0.25">
      <c r="I4002" s="80"/>
      <c r="AB4002" s="3" t="str">
        <f ca="1"/>
        <v>T = 1.666667, k: 149, K: 0.021101, dCdT: 0.000908, d2CdK2: 39.163986, dProbdK: 40.257605, lVol: 0.007531, E[z|S]: 0.904128</v>
      </c>
    </row>
    <row r="4003" spans="9:28" x14ac:dyDescent="0.25">
      <c r="I4003" s="80"/>
      <c r="AB4003" s="3" t="str">
        <f ca="1"/>
        <v>T = 1.666667, k: 150, K: 0.021222, dCdT: 0.000903, d2CdK2: 38.560443, dProbdK: 38.643162, lVol: 0.007537, E[z|S]: 0.907777</v>
      </c>
    </row>
    <row r="4004" spans="9:28" x14ac:dyDescent="0.25">
      <c r="I4004" s="80"/>
      <c r="AB4004" s="3" t="str">
        <f ca="1"/>
        <v>T = 1.666667, k: 151, K: 0.021361, dCdT: 0.000896, d2CdK2: 37.949507, dProbdK: 37.478617, lVol: 0.007534, E[z|S]: 0.912228</v>
      </c>
    </row>
    <row r="4005" spans="9:28" x14ac:dyDescent="0.25">
      <c r="I4005" s="80"/>
      <c r="AB4005" s="3" t="str">
        <f ca="1"/>
        <v>T = 1.666667, k: 152, K: 0.021487, dCdT: 0.000891, d2CdK2: 37.485409, dProbdK: 37.202594, lVol: 0.007526, E[z|S]: 0.916409</v>
      </c>
    </row>
    <row r="4006" spans="9:28" x14ac:dyDescent="0.25">
      <c r="I4006" s="80"/>
      <c r="AB4006" s="3" t="str">
        <f ca="1"/>
        <v>T = 1.666667, k: 153, K: 0.021616, dCdT: 0.000886, d2CdK2: 36.947805, dProbdK: 37.320627, lVol: 0.007521, E[z|S]: 0.920688</v>
      </c>
    </row>
    <row r="4007" spans="9:28" x14ac:dyDescent="0.25">
      <c r="I4007" s="80"/>
      <c r="AB4007" s="3" t="str">
        <f ca="1"/>
        <v>T = 1.666667, k: 154, K: 0.021744, dCdT: 0.000880, d2CdK2: 36.442354, dProbdK: 37.442497, lVol: 0.007514, E[z|S]: 0.924902</v>
      </c>
    </row>
    <row r="4008" spans="9:28" x14ac:dyDescent="0.25">
      <c r="I4008" s="80"/>
      <c r="AB4008" s="3" t="str">
        <f ca="1"/>
        <v>T = 1.666667, k: 155, K: 0.021870, dCdT: 0.000874, d2CdK2: 35.937199, dProbdK: 36.300690, lVol: 0.007507, E[z|S]: 0.928966</v>
      </c>
    </row>
    <row r="4009" spans="9:28" x14ac:dyDescent="0.25">
      <c r="I4009" s="80"/>
      <c r="AB4009" s="3" t="str">
        <f ca="1"/>
        <v>T = 1.666667, k: 156, K: 0.022011, dCdT: 0.000867, d2CdK2: 35.310474, dProbdK: 34.358766, lVol: 0.007506, E[z|S]: 0.933600</v>
      </c>
    </row>
    <row r="4010" spans="9:28" x14ac:dyDescent="0.25">
      <c r="I4010" s="80"/>
      <c r="AB4010" s="3" t="str">
        <f ca="1"/>
        <v>T = 1.666667, k: 157, K: 0.022149, dCdT: 0.000860, d2CdK2: 34.714651, dProbdK: 34.805940, lVol: 0.007506, E[z|S]: 0.937970</v>
      </c>
    </row>
    <row r="4011" spans="9:28" x14ac:dyDescent="0.25">
      <c r="I4011" s="80"/>
      <c r="AB4011" s="3" t="str">
        <f ca="1"/>
        <v>T = 1.666667, k: 158, K: 0.022284, dCdT: 0.000854, d2CdK2: 34.148500, dProbdK: 34.799437, lVol: 0.007504, E[z|S]: 0.942327</v>
      </c>
    </row>
    <row r="4012" spans="9:28" x14ac:dyDescent="0.25">
      <c r="I4012" s="80"/>
      <c r="AB4012" s="3" t="str">
        <f ca="1"/>
        <v>T = 1.666667, k: 159, K: 0.022424, dCdT: 0.000847, d2CdK2: 33.538924, dProbdK: 34.381559, lVol: 0.007502, E[z|S]: 0.947069</v>
      </c>
    </row>
    <row r="4013" spans="9:28" x14ac:dyDescent="0.25">
      <c r="I4013" s="80"/>
      <c r="AB4013" s="3" t="str">
        <f ca="1"/>
        <v>T = 1.666667, k: 160, K: 0.022559, dCdT: 0.000839, d2CdK2: 32.875363, dProbdK: 33.627183, lVol: 0.007506, E[z|S]: 0.951806</v>
      </c>
    </row>
    <row r="4014" spans="9:28" x14ac:dyDescent="0.25">
      <c r="I4014" s="80"/>
      <c r="AB4014" s="3" t="str">
        <f ca="1"/>
        <v>T = 1.666667, k: 161, K: 0.022707, dCdT: 0.000831, d2CdK2: 32.146769, dProbdK: 32.815484, lVol: 0.007512, E[z|S]: 0.957036</v>
      </c>
    </row>
    <row r="4015" spans="9:28" x14ac:dyDescent="0.25">
      <c r="I4015" s="80"/>
      <c r="AB4015" s="3" t="str">
        <f ca="1"/>
        <v>T = 1.666667, k: 162, K: 0.022851, dCdT: 0.000822, d2CdK2: 31.422294, dProbdK: 32.881354, lVol: 0.007518, E[z|S]: 0.962342</v>
      </c>
    </row>
    <row r="4016" spans="9:28" x14ac:dyDescent="0.25">
      <c r="I4016" s="80"/>
      <c r="AB4016" s="3" t="str">
        <f ca="1"/>
        <v>T = 1.666667, k: 163, K: 0.022999, dCdT: 0.000813, d2CdK2: 30.661237, dProbdK: 29.726226, lVol: 0.007524, E[z|S]: 0.967863</v>
      </c>
    </row>
    <row r="4017" spans="9:28" x14ac:dyDescent="0.25">
      <c r="I4017" s="80"/>
      <c r="AB4017" s="3" t="str">
        <f ca="1"/>
        <v>T = 1.666667, k: 164, K: 0.023171, dCdT: 0.000803, d2CdK2: 29.878513, dProbdK: 28.859920, lVol: 0.007525, E[z|S]: 0.974201</v>
      </c>
    </row>
    <row r="4018" spans="9:28" x14ac:dyDescent="0.25">
      <c r="I4018" s="80"/>
      <c r="AB4018" s="3" t="str">
        <f ca="1"/>
        <v>T = 1.666667, k: 165, K: 0.023335, dCdT: 0.000794, d2CdK2: 29.160838, dProbdK: 28.838746, lVol: 0.007525, E[z|S]: 0.980393</v>
      </c>
    </row>
    <row r="4019" spans="9:28" x14ac:dyDescent="0.25">
      <c r="I4019" s="80"/>
      <c r="AB4019" s="3" t="str">
        <f ca="1"/>
        <v>T = 1.666667, k: 166, K: 0.023499, dCdT: 0.000784, d2CdK2: 28.468491, dProbdK: 28.685003, lVol: 0.007525, E[z|S]: 0.986317</v>
      </c>
    </row>
    <row r="4020" spans="9:28" x14ac:dyDescent="0.25">
      <c r="I4020" s="80"/>
      <c r="AB4020" s="3" t="str">
        <f ca="1"/>
        <v>T = 1.666667, k: 167, K: 0.023673, dCdT: 0.000774, d2CdK2: 27.749299, dProbdK: 28.033374, lVol: 0.007523, E[z|S]: 0.992895</v>
      </c>
    </row>
    <row r="4021" spans="9:28" x14ac:dyDescent="0.25">
      <c r="I4021" s="80"/>
      <c r="AB4021" s="3" t="str">
        <f ca="1"/>
        <v>T = 1.666667, k: 168, K: 0.023833, dCdT: 0.000765, d2CdK2: 27.100348, dProbdK: 26.967641, lVol: 0.007518, E[z|S]: 0.999253</v>
      </c>
    </row>
    <row r="4022" spans="9:28" x14ac:dyDescent="0.25">
      <c r="I4022" s="80"/>
      <c r="AB4022" s="3" t="str">
        <f ca="1"/>
        <v>T = 1.666667, k: 169, K: 0.024009, dCdT: 0.000754, d2CdK2: 26.402652, dProbdK: 26.714709, lVol: 0.007512, E[z|S]: 1.006179</v>
      </c>
    </row>
    <row r="4023" spans="9:28" x14ac:dyDescent="0.25">
      <c r="I4023" s="80"/>
      <c r="AB4023" s="3" t="str">
        <f ca="1"/>
        <v>T = 1.666667, k: 170, K: 0.024186, dCdT: 0.000743, d2CdK2: 25.658626, dProbdK: 26.541330, lVol: 0.007512, E[z|S]: 1.013332</v>
      </c>
    </row>
    <row r="4024" spans="9:28" x14ac:dyDescent="0.25">
      <c r="I4024" s="80"/>
      <c r="AB4024" s="3" t="str">
        <f ca="1"/>
        <v>T = 1.666667, k: 171, K: 0.024371, dCdT: 0.000732, d2CdK2: 24.819785, dProbdK: 24.464612, lVol: 0.007522, E[z|S]: 1.020937</v>
      </c>
    </row>
    <row r="4025" spans="9:28" x14ac:dyDescent="0.25">
      <c r="I4025" s="80"/>
      <c r="AB4025" s="3" t="str">
        <f ca="1"/>
        <v>T = 1.666667, k: 172, K: 0.024567, dCdT: 0.000720, d2CdK2: 23.971808, dProbdK: 23.382171, lVol: 0.007533, E[z|S]: 1.028910</v>
      </c>
    </row>
    <row r="4026" spans="9:28" x14ac:dyDescent="0.25">
      <c r="I4026" s="80"/>
      <c r="AB4026" s="3" t="str">
        <f ca="1"/>
        <v>T = 1.666667, k: 173, K: 0.024770, dCdT: 0.000708, d2CdK2: 23.121833, dProbdK: 22.590386, lVol: 0.007544, E[z|S]: 1.037109</v>
      </c>
    </row>
    <row r="4027" spans="9:28" x14ac:dyDescent="0.25">
      <c r="I4027" s="80"/>
      <c r="AB4027" s="3" t="str">
        <f ca="1"/>
        <v>T = 1.666667, k: 174, K: 0.024979, dCdT: 0.000695, d2CdK2: 22.323413, dProbdK: 22.346850, lVol: 0.007551, E[z|S]: 1.045369</v>
      </c>
    </row>
    <row r="4028" spans="9:28" x14ac:dyDescent="0.25">
      <c r="I4028" s="80"/>
      <c r="AB4028" s="3" t="str">
        <f ca="1"/>
        <v>T = 1.666667, k: 175, K: 0.025190, dCdT: 0.000683, d2CdK2: 21.582239, dProbdK: 21.494266, lVol: 0.007546, E[z|S]: 1.054281</v>
      </c>
    </row>
    <row r="4029" spans="9:28" x14ac:dyDescent="0.25">
      <c r="I4029" s="80"/>
      <c r="AB4029" s="3" t="str">
        <f ca="1"/>
        <v>T = 1.666667, k: 176, K: 0.025426, dCdT: 0.000671, d2CdK2: 20.974020, dProbdK: 20.332273, lVol: 0.007511, E[z|S]: 1.064562</v>
      </c>
    </row>
    <row r="4030" spans="9:28" x14ac:dyDescent="0.25">
      <c r="I4030" s="80"/>
      <c r="AB4030" s="3" t="str">
        <f ca="1"/>
        <v>T = 1.666667, k: 177, K: 0.025653, dCdT: 0.000659, d2CdK2: 20.431070, dProbdK: 20.772031, lVol: 0.007471, E[z|S]: 1.074855</v>
      </c>
    </row>
    <row r="4031" spans="9:28" x14ac:dyDescent="0.25">
      <c r="I4031" s="80"/>
      <c r="AB4031" s="3" t="str">
        <f ca="1"/>
        <v>T = 1.666667, k: 178, K: 0.025869, dCdT: 0.000647, d2CdK2: 19.847872, dProbdK: 20.398201, lVol: 0.007444, E[z|S]: 1.084692</v>
      </c>
    </row>
    <row r="4032" spans="9:28" x14ac:dyDescent="0.25">
      <c r="I4032" s="80"/>
      <c r="AB4032" s="3" t="str">
        <f ca="1"/>
        <v>T = 1.666667, k: 179, K: 0.026117, dCdT: 0.000634, d2CdK2: 19.092495, dProbdK: 19.516663, lVol: 0.007435, E[z|S]: 1.095705</v>
      </c>
    </row>
    <row r="4033" spans="9:28" x14ac:dyDescent="0.25">
      <c r="I4033" s="80"/>
      <c r="AB4033" s="3" t="str">
        <f ca="1"/>
        <v>T = 1.666667, k: 180, K: 0.026347, dCdT: 0.000621, d2CdK2: 18.377742, dProbdK: 18.587811, lVol: 0.007434, E[z|S]: 1.105676</v>
      </c>
    </row>
    <row r="4034" spans="9:28" x14ac:dyDescent="0.25">
      <c r="I4034" s="80"/>
      <c r="AB4034" s="3" t="str">
        <f ca="1"/>
        <v>T = 1.666667, k: 181, K: 0.026608, dCdT: 0.000606, d2CdK2: 17.461700, dProbdK: 17.331236, lVol: 0.007457, E[z|S]: 1.117070</v>
      </c>
    </row>
    <row r="4035" spans="9:28" x14ac:dyDescent="0.25">
      <c r="I4035" s="80"/>
      <c r="AB4035" s="3" t="str">
        <f ca="1"/>
        <v>T = 1.666667, k: 182, K: 0.026880, dCdT: 0.000590, d2CdK2: 16.520706, dProbdK: 15.402349, lVol: 0.007490, E[z|S]: 1.128573</v>
      </c>
    </row>
    <row r="4036" spans="9:28" x14ac:dyDescent="0.25">
      <c r="I4036" s="80"/>
      <c r="AB4036" s="3" t="str">
        <f ca="1"/>
        <v>T = 1.666667, k: 183, K: 0.027189, dCdT: 0.000574, d2CdK2: 15.753427, dProbdK: 14.861858, lVol: 0.007475, E[z|S]: 1.141955</v>
      </c>
    </row>
    <row r="4037" spans="9:28" x14ac:dyDescent="0.25">
      <c r="I4037" s="80"/>
      <c r="AB4037" s="3" t="str">
        <f ca="1"/>
        <v>T = 1.666667, k: 184, K: 0.027500, dCdT: 0.000558, d2CdK2: 15.086688, dProbdK: 14.925059, lVol: 0.007446, E[z|S]: 1.155124</v>
      </c>
    </row>
    <row r="4038" spans="9:28" x14ac:dyDescent="0.25">
      <c r="I4038" s="80"/>
      <c r="AB4038" s="3" t="str">
        <f ca="1"/>
        <v>T = 1.666667, k: 185, K: 0.027793, dCdT: 0.000543, d2CdK2: 14.499514, dProbdK: 14.972828, lVol: 0.007414, E[z|S]: 1.167200</v>
      </c>
    </row>
    <row r="4039" spans="9:28" x14ac:dyDescent="0.25">
      <c r="I4039" s="80"/>
      <c r="AB4039" s="3" t="str">
        <f ca="1"/>
        <v>T = 1.666667, k: 186, K: 0.028110, dCdT: 0.000526, d2CdK2: 13.791648, dProbdK: 14.255246, lVol: 0.007401, E[z|S]: 1.180392</v>
      </c>
    </row>
    <row r="4040" spans="9:28" x14ac:dyDescent="0.25">
      <c r="I4040" s="80"/>
      <c r="AB4040" s="3" t="str">
        <f ca="1"/>
        <v>T = 1.666667, k: 187, K: 0.028439, dCdT: 0.000508, d2CdK2: 12.871738, dProbdK: 13.296470, lVol: 0.007433, E[z|S]: 1.195516</v>
      </c>
    </row>
    <row r="4041" spans="9:28" x14ac:dyDescent="0.25">
      <c r="I4041" s="80"/>
      <c r="AB4041" s="3" t="str">
        <f ca="1"/>
        <v>T = 1.666667, k: 188, K: 0.028820, dCdT: 0.000487, d2CdK2: 11.787165, dProbdK: 10.789293, lVol: 0.007495, E[z|S]: 1.213019</v>
      </c>
    </row>
    <row r="4042" spans="9:28" x14ac:dyDescent="0.25">
      <c r="I4042" s="80"/>
      <c r="AB4042" s="3" t="str">
        <f ca="1"/>
        <v>T = 1.666667, k: 189, K: 0.029243, dCdT: 0.000465, d2CdK2: 10.800187, dProbdK: 10.780079, lVol: 0.007526, E[z|S]: 1.233130</v>
      </c>
    </row>
    <row r="4043" spans="9:28" x14ac:dyDescent="0.25">
      <c r="I4043" s="80"/>
      <c r="AB4043" s="3" t="str">
        <f ca="1"/>
        <v>T = 1.666667, k: 190, K: 0.029665, dCdT: 0.000444, d2CdK2: 10.028334, dProbdK: 10.658364, lVol: 0.007502, E[z|S]: 1.254673</v>
      </c>
    </row>
    <row r="4044" spans="9:28" x14ac:dyDescent="0.25">
      <c r="I4044" s="80"/>
      <c r="AB4044" s="3" t="str">
        <f ca="1"/>
        <v>T = 1.666667, k: 191, K: 0.030150, dCdT: 0.000421, d2CdK2: 9.252988, dProbdK: 9.093521, lVol: 0.007439, E[z|S]: 1.282191</v>
      </c>
    </row>
    <row r="4045" spans="9:28" x14ac:dyDescent="0.25">
      <c r="I4045" s="80"/>
      <c r="AB4045" s="3" t="str">
        <f ca="1"/>
        <v>T = 1.666667, k: 192, K: 0.030659, dCdT: 0.000397, d2CdK2: 8.357079, dProbdK: 8.621757, lVol: 0.007414, E[z|S]: 1.315089</v>
      </c>
    </row>
    <row r="4046" spans="9:28" x14ac:dyDescent="0.25">
      <c r="I4046" s="80"/>
      <c r="AB4046" s="3" t="str">
        <f ca="1"/>
        <v>T = 1.666667, k: 193, K: 0.031241, dCdT: 0.000371, d2CdK2: 7.252454, dProbdK: 6.439115, lVol: 0.007460, E[z|S]: 1.355445</v>
      </c>
    </row>
    <row r="4047" spans="9:28" x14ac:dyDescent="0.25">
      <c r="I4047" s="80"/>
      <c r="AB4047" s="3" t="str">
        <f ca="1"/>
        <v>T = 1.666667, k: 194, K: 0.031940, dCdT: 0.000342, d2CdK2: 6.298613, dProbdK: 6.408192, lVol: 0.007410, E[z|S]: 1.406345</v>
      </c>
    </row>
    <row r="4048" spans="9:28" x14ac:dyDescent="0.25">
      <c r="I4048" s="80"/>
      <c r="AB4048" s="3" t="str">
        <f ca="1"/>
        <v>T = 1.666667, k: 195, K: 0.032639, dCdT: 0.000317, d2CdK2: 5.706029, dProbdK: 6.343485, lVol: 0.007250, E[z|S]: 1.453666</v>
      </c>
    </row>
    <row r="4049" spans="9:28" x14ac:dyDescent="0.25">
      <c r="I4049" s="80"/>
      <c r="AB4049" s="3" t="str">
        <f ca="1"/>
        <v>T = 1.666667, k: 196, K: 0.033515, dCdT: 0.000287, d2CdK2: 4.913039, dProbdK: 4.830686, lVol: 0.007163, E[z|S]: 1.508198</v>
      </c>
    </row>
    <row r="4050" spans="9:28" x14ac:dyDescent="0.25">
      <c r="I4050" s="80"/>
      <c r="AB4050" s="3" t="str">
        <f ca="1"/>
        <v>T = 1.666667, k: 197, K: 0.034476, dCdT: 0.000254, d2CdK2: 4.017262, dProbdK: 4.255203, lVol: 0.007246, E[z|S]: 1.553020</v>
      </c>
    </row>
    <row r="4051" spans="9:28" x14ac:dyDescent="0.25">
      <c r="I4051" s="80"/>
      <c r="AB4051" s="3" t="str">
        <f ca="1"/>
        <v>T = 1.666667, k: 198, K: 0.035756, dCdT: 0.000214, d2CdK2: 2.972418, dProbdK: 2.843046, lVol: 0.007450, E[z|S]: 1.611043</v>
      </c>
    </row>
    <row r="4052" spans="9:28" x14ac:dyDescent="0.25">
      <c r="I4052" s="80"/>
      <c r="AB4052" s="3" t="str">
        <f ca="1"/>
        <v>T = 1.666667, k: 199, K: 0.037580, dCdT: 0.000166, d2CdK2: 2.023420, dProbdK: 2.246614, lVol: 0.007423, E[z|S]: 1.723463</v>
      </c>
    </row>
    <row r="4053" spans="9:28" x14ac:dyDescent="0.25">
      <c r="I4053" s="80"/>
      <c r="AB4053" s="3" t="str">
        <f ca="1"/>
        <v>T = 1.666667, k: 200, K: 0.040492, dCdT: 0.000106, d2CdK2: 1.157273, dProbdK: 1.822423, lVol: 0.007247, E[z|S]: 1.871302</v>
      </c>
    </row>
    <row r="4054" spans="9:28" x14ac:dyDescent="0.25">
      <c r="I4054" s="80"/>
      <c r="AB4054" s="3" t="str">
        <f ca="1"/>
        <v>T = 1.750000, fixingDate = 42570, swapRate = 0.016381, annuity = 9.310998</v>
      </c>
    </row>
    <row r="4055" spans="9:28" x14ac:dyDescent="0.25">
      <c r="I4055" s="80"/>
      <c r="AB4055" s="3" t="str">
        <f ca="1"/>
        <v>T = 1.750000, k: 0, K: -0.004057, dCdT: 0.000096, d2CdK2: 1.881784, dProbdK: 2.918536, lVol: 0.005435, E[z|S]: 1.862839</v>
      </c>
    </row>
    <row r="4056" spans="9:28" x14ac:dyDescent="0.25">
      <c r="I4056" s="80"/>
      <c r="AB4056" s="3" t="str">
        <f ca="1"/>
        <v>T = 1.750000, k: 1, K: -0.001778, dCdT: 0.000164, d2CdK2: 3.562918, dProbdK: 4.418973, lVol: 0.005724, E[z|S]: 1.675805</v>
      </c>
    </row>
    <row r="4057" spans="9:28" x14ac:dyDescent="0.25">
      <c r="I4057" s="80"/>
      <c r="AB4057" s="3" t="str">
        <f ca="1"/>
        <v>T = 1.750000, k: 2, K: -0.000536, dCdT: 0.000210, d2CdK2: 4.862439, dProbdK: 4.934631, lVol: 0.005815, E[z|S]: 1.600227</v>
      </c>
    </row>
    <row r="4058" spans="9:28" x14ac:dyDescent="0.25">
      <c r="I4058" s="80"/>
      <c r="AB4058" s="3" t="str">
        <f ca="1"/>
        <v>T = 1.750000, k: 3, K: 0.000508, dCdT: 0.000255, d2CdK2: 6.291430, dProbdK: 5.917635, lVol: 0.005864, E[z|S]: 1.535574</v>
      </c>
    </row>
    <row r="4059" spans="9:28" x14ac:dyDescent="0.25">
      <c r="I4059" s="80"/>
      <c r="AB4059" s="3" t="str">
        <f ca="1"/>
        <v>T = 1.750000, k: 4, K: 0.001297, dCdT: 0.000293, d2CdK2: 7.719101, dProbdK: 7.991698, lVol: 0.005882, E[z|S]: 1.480380</v>
      </c>
    </row>
    <row r="4060" spans="9:28" x14ac:dyDescent="0.25">
      <c r="I4060" s="80"/>
      <c r="AB4060" s="3" t="str">
        <f ca="1"/>
        <v>T = 1.750000, k: 5, K: 0.001952, dCdT: 0.000325, d2CdK2: 8.756760, dProbdK: 8.616019, lVol: 0.006012, E[z|S]: 1.432413</v>
      </c>
    </row>
    <row r="4061" spans="9:28" x14ac:dyDescent="0.25">
      <c r="I4061" s="80"/>
      <c r="AB4061" s="3" t="str">
        <f ca="1"/>
        <v>T = 1.750000, k: 6, K: 0.002563, dCdT: 0.000357, d2CdK2: 10.059178, dProbdK: 9.303143, lVol: 0.006078, E[z|S]: 1.385590</v>
      </c>
    </row>
    <row r="4062" spans="9:28" x14ac:dyDescent="0.25">
      <c r="I4062" s="80"/>
      <c r="AB4062" s="3" t="str">
        <f ca="1"/>
        <v>T = 1.750000, k: 7, K: 0.003074, dCdT: 0.000386, d2CdK2: 11.552637, dProbdK: 12.268339, lVol: 0.006072, E[z|S]: 1.346024</v>
      </c>
    </row>
    <row r="4063" spans="9:28" x14ac:dyDescent="0.25">
      <c r="I4063" s="80"/>
      <c r="AB4063" s="3" t="str">
        <f ca="1"/>
        <v>T = 1.750000, k: 8, K: 0.003499, dCdT: 0.000410, d2CdK2: 12.785182, dProbdK: 13.024739, lVol: 0.006087, E[z|S]: 1.315109</v>
      </c>
    </row>
    <row r="4064" spans="9:28" x14ac:dyDescent="0.25">
      <c r="I4064" s="80"/>
      <c r="AB4064" s="3" t="str">
        <f ca="1"/>
        <v>T = 1.750000, k: 9, K: 0.003909, dCdT: 0.000432, d2CdK2: 13.997733, dProbdK: 13.464993, lVol: 0.006102, E[z|S]: 1.287973</v>
      </c>
    </row>
    <row r="4065" spans="9:28" x14ac:dyDescent="0.25">
      <c r="I4065" s="80"/>
      <c r="AB4065" s="3" t="str">
        <f ca="1"/>
        <v>T = 1.750000, k: 10, K: 0.004285, dCdT: 0.000452, d2CdK2: 14.894586, dProbdK: 15.034512, lVol: 0.006169, E[z|S]: 1.263482</v>
      </c>
    </row>
    <row r="4066" spans="9:28" x14ac:dyDescent="0.25">
      <c r="I4066" s="80"/>
      <c r="AB4066" s="3" t="str">
        <f ca="1"/>
        <v>T = 1.750000, k: 11, K: 0.004629, dCdT: 0.000471, d2CdK2: 15.645098, dProbdK: 16.216413, lVol: 0.006244, E[z|S]: 1.242115</v>
      </c>
    </row>
    <row r="4067" spans="9:28" x14ac:dyDescent="0.25">
      <c r="I4067" s="80"/>
      <c r="AB4067" s="3" t="str">
        <f ca="1"/>
        <v>T = 1.750000, k: 12, K: 0.004954, dCdT: 0.000486, d2CdK2: 16.345262, dProbdK: 16.098290, lVol: 0.006314, E[z|S]: 1.221843</v>
      </c>
    </row>
    <row r="4068" spans="9:28" x14ac:dyDescent="0.25">
      <c r="I4068" s="80"/>
      <c r="AB4068" s="3" t="str">
        <f ca="1"/>
        <v>T = 1.750000, k: 13, K: 0.005291, dCdT: 0.000504, d2CdK2: 17.255471, dProbdK: 15.958320, lVol: 0.006360, E[z|S]: 1.201717</v>
      </c>
    </row>
    <row r="4069" spans="9:28" x14ac:dyDescent="0.25">
      <c r="I4069" s="80"/>
      <c r="AB4069" s="3" t="str">
        <f ca="1"/>
        <v>T = 1.750000, k: 14, K: 0.005616, dCdT: 0.000523, d2CdK2: 18.420118, dProbdK: 17.058931, lVol: 0.006375, E[z|S]: 1.182000</v>
      </c>
    </row>
    <row r="4070" spans="9:28" x14ac:dyDescent="0.25">
      <c r="I4070" s="80"/>
      <c r="AB4070" s="3" t="str">
        <f ca="1"/>
        <v>T = 1.750000, k: 15, K: 0.005883, dCdT: 0.000539, d2CdK2: 19.521728, dProbdK: 21.159495, lVol: 0.006373, E[z|S]: 1.166438</v>
      </c>
    </row>
    <row r="4071" spans="9:28" x14ac:dyDescent="0.25">
      <c r="I4071" s="80"/>
      <c r="AB4071" s="3" t="str">
        <f ca="1"/>
        <v>T = 1.750000, k: 16, K: 0.006128, dCdT: 0.000553, d2CdK2: 20.430586, dProbdK: 20.586646, lVol: 0.006379, E[z|S]: 1.153601</v>
      </c>
    </row>
    <row r="4072" spans="9:28" x14ac:dyDescent="0.25">
      <c r="I4072" s="80"/>
      <c r="AB4072" s="3" t="str">
        <f ca="1"/>
        <v>T = 1.750000, k: 17, K: 0.006392, dCdT: 0.000568, d2CdK2: 21.345574, dProbdK: 20.311892, lVol: 0.006402, E[z|S]: 1.139476</v>
      </c>
    </row>
    <row r="4073" spans="9:28" x14ac:dyDescent="0.25">
      <c r="I4073" s="80"/>
      <c r="AB4073" s="3" t="str">
        <f ca="1"/>
        <v>T = 1.750000, k: 18, K: 0.006646, dCdT: 0.000583, d2CdK2: 22.265103, dProbdK: 21.649389, lVol: 0.006427, E[z|S]: 1.125793</v>
      </c>
    </row>
    <row r="4074" spans="9:28" x14ac:dyDescent="0.25">
      <c r="I4074" s="80"/>
      <c r="AB4074" s="3" t="str">
        <f ca="1"/>
        <v>T = 1.750000, k: 19, K: 0.006856, dCdT: 0.000595, d2CdK2: 23.030855, dProbdK: 23.085771, lVol: 0.006449, E[z|S]: 1.114520</v>
      </c>
    </row>
    <row r="4075" spans="9:28" x14ac:dyDescent="0.25">
      <c r="I4075" s="80"/>
      <c r="AB4075" s="3" t="str">
        <f ca="1"/>
        <v>T = 1.750000, k: 20, K: 0.007102, dCdT: 0.000609, d2CdK2: 23.911003, dProbdK: 23.929678, lVol: 0.006481, E[z|S]: 1.101061</v>
      </c>
    </row>
    <row r="4076" spans="9:28" x14ac:dyDescent="0.25">
      <c r="I4076" s="80"/>
      <c r="AB4076" s="3" t="str">
        <f ca="1"/>
        <v>T = 1.750000, k: 21, K: 0.007314, dCdT: 0.000621, d2CdK2: 24.782606, dProbdK: 24.255087, lVol: 0.006500, E[z|S]: 1.089441</v>
      </c>
    </row>
    <row r="4077" spans="9:28" x14ac:dyDescent="0.25">
      <c r="I4077" s="80"/>
      <c r="AB4077" s="3" t="str">
        <f ca="1"/>
        <v>T = 1.750000, k: 22, K: 0.007538, dCdT: 0.000635, d2CdK2: 25.847349, dProbdK: 26.350014, lVol: 0.006507, E[z|S]: 1.077637</v>
      </c>
    </row>
    <row r="4078" spans="9:28" x14ac:dyDescent="0.25">
      <c r="I4078" s="80"/>
      <c r="AB4078" s="3" t="str">
        <f ca="1"/>
        <v>T = 1.750000, k: 23, K: 0.007725, dCdT: 0.000647, d2CdK2: 26.718212, dProbdK: 28.717010, lVol: 0.006516, E[z|S]: 1.068020</v>
      </c>
    </row>
    <row r="4079" spans="9:28" x14ac:dyDescent="0.25">
      <c r="I4079" s="80"/>
      <c r="AB4079" s="3" t="str">
        <f ca="1"/>
        <v>T = 1.750000, k: 24, K: 0.007906, dCdT: 0.000658, d2CdK2: 27.529124, dProbdK: 27.750411, lVol: 0.006528, E[z|S]: 1.058839</v>
      </c>
    </row>
    <row r="4080" spans="9:28" x14ac:dyDescent="0.25">
      <c r="I4080" s="80"/>
      <c r="AB4080" s="3" t="str">
        <f ca="1"/>
        <v>T = 1.750000, k: 25, K: 0.008098, dCdT: 0.000668, d2CdK2: 28.416442, dProbdK: 27.292304, lVol: 0.006538, E[z|S]: 1.049103</v>
      </c>
    </row>
    <row r="4081" spans="9:28" x14ac:dyDescent="0.25">
      <c r="I4081" s="80"/>
      <c r="AB4081" s="3" t="str">
        <f ca="1"/>
        <v>T = 1.750000, k: 26, K: 0.008291, dCdT: 0.000679, d2CdK2: 29.332235, dProbdK: 27.640326, lVol: 0.006547, E[z|S]: 1.039278</v>
      </c>
    </row>
    <row r="4082" spans="9:28" x14ac:dyDescent="0.25">
      <c r="I4082" s="80"/>
      <c r="AB4082" s="3" t="str">
        <f ca="1"/>
        <v>T = 1.750000, k: 27, K: 0.008459, dCdT: 0.000689, d2CdK2: 30.177842, dProbdK: 29.962672, lVol: 0.006555, E[z|S]: 1.030793</v>
      </c>
    </row>
    <row r="4083" spans="9:28" x14ac:dyDescent="0.25">
      <c r="I4083" s="80"/>
      <c r="AB4083" s="3" t="str">
        <f ca="1"/>
        <v>T = 1.750000, k: 28, K: 0.008636, dCdT: 0.000699, d2CdK2: 30.985064, dProbdK: 30.559598, lVol: 0.006571, E[z|S]: 1.021961</v>
      </c>
    </row>
    <row r="4084" spans="9:28" x14ac:dyDescent="0.25">
      <c r="I4084" s="80"/>
      <c r="AB4084" s="3" t="str">
        <f ca="1"/>
        <v>T = 1.750000, k: 29, K: 0.008804, dCdT: 0.000708, d2CdK2: 31.711715, dProbdK: 31.160783, lVol: 0.006591, E[z|S]: 1.013575</v>
      </c>
    </row>
    <row r="4085" spans="9:28" x14ac:dyDescent="0.25">
      <c r="I4085" s="80"/>
      <c r="AB4085" s="3" t="str">
        <f ca="1"/>
        <v>T = 1.750000, k: 30, K: 0.008968, dCdT: 0.000717, d2CdK2: 32.470105, dProbdK: 32.417687, lVol: 0.006608, E[z|S]: 1.005463</v>
      </c>
    </row>
    <row r="4086" spans="9:28" x14ac:dyDescent="0.25">
      <c r="I4086" s="80"/>
      <c r="AB4086" s="3" t="str">
        <f ca="1"/>
        <v>T = 1.750000, k: 31, K: 0.009111, dCdT: 0.000724, d2CdK2: 33.100833, dProbdK: 33.607193, lVol: 0.006623, E[z|S]: 0.998650</v>
      </c>
    </row>
    <row r="4087" spans="9:28" x14ac:dyDescent="0.25">
      <c r="I4087" s="80"/>
      <c r="AB4087" s="3" t="str">
        <f ca="1"/>
        <v>T = 1.750000, k: 32, K: 0.009272, dCdT: 0.000731, d2CdK2: 33.756817, dProbdK: 34.102971, lVol: 0.006640, E[z|S]: 0.991328</v>
      </c>
    </row>
    <row r="4088" spans="9:28" x14ac:dyDescent="0.25">
      <c r="I4088" s="80"/>
      <c r="AB4088" s="3" t="str">
        <f ca="1"/>
        <v>T = 1.750000, k: 33, K: 0.009423, dCdT: 0.000738, d2CdK2: 34.330709, dProbdK: 34.997289, lVol: 0.006660, E[z|S]: 0.984423</v>
      </c>
    </row>
    <row r="4089" spans="9:28" x14ac:dyDescent="0.25">
      <c r="I4089" s="80"/>
      <c r="AB4089" s="3" t="str">
        <f ca="1"/>
        <v>T = 1.750000, k: 34, K: 0.009571, dCdT: 0.000744, d2CdK2: 34.844145, dProbdK: 34.857028, lVol: 0.006686, E[z|S]: 0.977423</v>
      </c>
    </row>
    <row r="4090" spans="9:28" x14ac:dyDescent="0.25">
      <c r="I4090" s="80"/>
      <c r="AB4090" s="3" t="str">
        <f ca="1"/>
        <v>T = 1.750000, k: 35, K: 0.009720, dCdT: 0.000750, d2CdK2: 35.351626, dProbdK: 34.512142, lVol: 0.006715, E[z|S]: 0.970361</v>
      </c>
    </row>
    <row r="4091" spans="9:28" x14ac:dyDescent="0.25">
      <c r="I4091" s="80"/>
      <c r="AB4091" s="3" t="str">
        <f ca="1"/>
        <v>T = 1.750000, k: 36, K: 0.009873, dCdT: 0.000757, d2CdK2: 35.895952, dProbdK: 34.562459, lVol: 0.006742, E[z|S]: 0.963231</v>
      </c>
    </row>
    <row r="4092" spans="9:28" x14ac:dyDescent="0.25">
      <c r="I4092" s="80"/>
      <c r="AB4092" s="3" t="str">
        <f ca="1"/>
        <v>T = 1.750000, k: 37, K: 0.010015, dCdT: 0.000763, d2CdK2: 36.386753, dProbdK: 37.290000, lVol: 0.006768, E[z|S]: 0.956903</v>
      </c>
    </row>
    <row r="4093" spans="9:28" x14ac:dyDescent="0.25">
      <c r="I4093" s="80"/>
      <c r="AB4093" s="3" t="str">
        <f ca="1"/>
        <v>T = 1.750000, k: 38, K: 0.010150, dCdT: 0.000769, d2CdK2: 36.784634, dProbdK: 37.558186, lVol: 0.006797, E[z|S]: 0.951139</v>
      </c>
    </row>
    <row r="4094" spans="9:28" x14ac:dyDescent="0.25">
      <c r="I4094" s="80"/>
      <c r="AB4094" s="3" t="str">
        <f ca="1"/>
        <v>T = 1.750000, k: 39, K: 0.010294, dCdT: 0.000774, d2CdK2: 37.177606, dProbdK: 37.635787, lVol: 0.006829, E[z|S]: 0.945138</v>
      </c>
    </row>
    <row r="4095" spans="9:28" x14ac:dyDescent="0.25">
      <c r="I4095" s="80"/>
      <c r="AB4095" s="3" t="str">
        <f ca="1"/>
        <v>T = 1.750000, k: 40, K: 0.010421, dCdT: 0.000780, d2CdK2: 37.558585, dProbdK: 37.156470, lVol: 0.006855, E[z|S]: 0.939894</v>
      </c>
    </row>
    <row r="4096" spans="9:28" x14ac:dyDescent="0.25">
      <c r="I4096" s="80"/>
      <c r="AB4096" s="3" t="str">
        <f ca="1"/>
        <v>T = 1.750000, k: 41, K: 0.010563, dCdT: 0.000785, d2CdK2: 38.014367, dProbdK: 37.253420, lVol: 0.006880, E[z|S]: 0.934276</v>
      </c>
    </row>
    <row r="4097" spans="9:28" x14ac:dyDescent="0.25">
      <c r="I4097" s="80"/>
      <c r="AB4097" s="3" t="str">
        <f ca="1"/>
        <v>T = 1.750000, k: 42, K: 0.010700, dCdT: 0.000791, d2CdK2: 38.484629, dProbdK: 37.466983, lVol: 0.006903, E[z|S]: 0.928867</v>
      </c>
    </row>
    <row r="4098" spans="9:28" x14ac:dyDescent="0.25">
      <c r="I4098" s="80"/>
      <c r="AB4098" s="3" t="str">
        <f ca="1"/>
        <v>T = 1.750000, k: 43, K: 0.010836, dCdT: 0.000797, d2CdK2: 39.011208, dProbdK: 38.550137, lVol: 0.006922, E[z|S]: 0.923492</v>
      </c>
    </row>
    <row r="4099" spans="9:28" x14ac:dyDescent="0.25">
      <c r="I4099" s="80"/>
      <c r="AB4099" s="3" t="str">
        <f ca="1"/>
        <v>T = 1.750000, k: 44, K: 0.010957, dCdT: 0.000802, d2CdK2: 39.500461, dProbdK: 38.644737, lVol: 0.006937, E[z|S]: 0.918806</v>
      </c>
    </row>
    <row r="4100" spans="9:28" x14ac:dyDescent="0.25">
      <c r="I4100" s="80"/>
      <c r="AB4100" s="3" t="str">
        <f ca="1"/>
        <v>T = 1.750000, k: 45, K: 0.011094, dCdT: 0.000808, d2CdK2: 40.116835, dProbdK: 38.759414, lVol: 0.006950, E[z|S]: 0.913449</v>
      </c>
    </row>
    <row r="4101" spans="9:28" x14ac:dyDescent="0.25">
      <c r="I4101" s="80"/>
      <c r="AB4101" s="3" t="str">
        <f ca="1"/>
        <v>T = 1.750000, k: 46, K: 0.011226, dCdT: 0.000815, d2CdK2: 40.820341, dProbdK: 39.008810, lVol: 0.006956, E[z|S]: 0.908384</v>
      </c>
    </row>
    <row r="4102" spans="9:28" x14ac:dyDescent="0.25">
      <c r="I4102" s="80"/>
      <c r="AB4102" s="3" t="str">
        <f ca="1"/>
        <v>T = 1.750000, k: 47, K: 0.011357, dCdT: 0.000822, d2CdK2: 41.588837, dProbdK: 39.127167, lVol: 0.006958, E[z|S]: 0.903564</v>
      </c>
    </row>
    <row r="4103" spans="9:28" x14ac:dyDescent="0.25">
      <c r="I4103" s="80"/>
      <c r="AB4103" s="3" t="str">
        <f ca="1"/>
        <v>T = 1.750000, k: 48, K: 0.011486, dCdT: 0.000829, d2CdK2: 42.373994, dProbdK: 41.931798, lVol: 0.006960, E[z|S]: 0.898832</v>
      </c>
    </row>
    <row r="4104" spans="9:28" x14ac:dyDescent="0.25">
      <c r="I4104" s="80"/>
      <c r="AB4104" s="3" t="str">
        <f ca="1"/>
        <v>T = 1.750000, k: 49, K: 0.011603, dCdT: 0.000836, d2CdK2: 43.103890, dProbdK: 44.228996, lVol: 0.006961, E[z|S]: 0.894757</v>
      </c>
    </row>
    <row r="4105" spans="9:28" x14ac:dyDescent="0.25">
      <c r="I4105" s="80"/>
      <c r="AB4105" s="3" t="str">
        <f ca="1"/>
        <v>T = 1.750000, k: 50, K: 0.011719, dCdT: 0.000843, d2CdK2: 43.851635, dProbdK: 44.177241, lVol: 0.006959, E[z|S]: 0.890847</v>
      </c>
    </row>
    <row r="4106" spans="9:28" x14ac:dyDescent="0.25">
      <c r="I4106" s="80"/>
      <c r="AB4106" s="3" t="str">
        <f ca="1"/>
        <v>T = 1.750000, k: 51, K: 0.011835, dCdT: 0.000849, d2CdK2: 44.607639, dProbdK: 44.162294, lVol: 0.006956, E[z|S]: 0.887067</v>
      </c>
    </row>
    <row r="4107" spans="9:28" x14ac:dyDescent="0.25">
      <c r="I4107" s="80"/>
      <c r="AB4107" s="3" t="str">
        <f ca="1"/>
        <v>T = 1.750000, k: 52, K: 0.011950, dCdT: 0.000856, d2CdK2: 45.358999, dProbdK: 44.825364, lVol: 0.006952, E[z|S]: 0.883505</v>
      </c>
    </row>
    <row r="4108" spans="9:28" x14ac:dyDescent="0.25">
      <c r="I4108" s="80"/>
      <c r="AB4108" s="3" t="str">
        <f ca="1"/>
        <v>T = 1.750000, k: 53, K: 0.012056, dCdT: 0.000861, d2CdK2: 45.962417, dProbdK: 47.635618, lVol: 0.006955, E[z|S]: 0.880229</v>
      </c>
    </row>
    <row r="4109" spans="9:28" x14ac:dyDescent="0.25">
      <c r="I4109" s="80"/>
      <c r="AB4109" s="3" t="str">
        <f ca="1"/>
        <v>T = 1.750000, k: 54, K: 0.012164, dCdT: 0.000867, d2CdK2: 46.524878, dProbdK: 49.857281, lVol: 0.006960, E[z|S]: 0.876980</v>
      </c>
    </row>
    <row r="4110" spans="9:28" x14ac:dyDescent="0.25">
      <c r="I4110" s="80"/>
      <c r="AB4110" s="3" t="str">
        <f ca="1"/>
        <v>T = 1.750000, k: 55, K: 0.012261, dCdT: 0.000871, d2CdK2: 46.987413, dProbdK: 52.605522, lVol: 0.006966, E[z|S]: 0.874108</v>
      </c>
    </row>
    <row r="4111" spans="9:28" x14ac:dyDescent="0.25">
      <c r="I4111" s="80"/>
      <c r="AB4111" s="3" t="str">
        <f ca="1"/>
        <v>T = 1.750000, k: 56, K: 0.012358, dCdT: 0.000875, d2CdK2: 47.386145, dProbdK: 50.601000, lVol: 0.006974, E[z|S]: 0.871233</v>
      </c>
    </row>
    <row r="4112" spans="9:28" x14ac:dyDescent="0.25">
      <c r="I4112" s="80"/>
      <c r="AB4112" s="3" t="str">
        <f ca="1"/>
        <v>T = 1.750000, k: 57, K: 0.012471, dCdT: 0.000879, d2CdK2: 47.789272, dProbdK: 43.545848, lVol: 0.006986, E[z|S]: 0.867979</v>
      </c>
    </row>
    <row r="4113" spans="9:28" x14ac:dyDescent="0.25">
      <c r="I4113" s="80"/>
      <c r="AB4113" s="3" t="str">
        <f ca="1"/>
        <v>T = 1.750000, k: 58, K: 0.012592, dCdT: 0.000883, d2CdK2: 48.266224, dProbdK: 48.300189, lVol: 0.006998, E[z|S]: 0.864575</v>
      </c>
    </row>
    <row r="4114" spans="9:28" x14ac:dyDescent="0.25">
      <c r="I4114" s="80"/>
      <c r="AB4114" s="3" t="str">
        <f ca="1"/>
        <v>T = 1.750000, k: 59, K: 0.012696, dCdT: 0.000888, d2CdK2: 48.692231, dProbdK: 49.042195, lVol: 0.007007, E[z|S]: 0.861723</v>
      </c>
    </row>
    <row r="4115" spans="9:28" x14ac:dyDescent="0.25">
      <c r="I4115" s="80"/>
      <c r="AB4115" s="3" t="str">
        <f ca="1"/>
        <v>T = 1.750000, k: 60, K: 0.012800, dCdT: 0.000892, d2CdK2: 49.084647, dProbdK: 49.692147, lVol: 0.007018, E[z|S]: 0.858913</v>
      </c>
    </row>
    <row r="4116" spans="9:28" x14ac:dyDescent="0.25">
      <c r="I4116" s="80"/>
      <c r="AB4116" s="3" t="str">
        <f ca="1"/>
        <v>T = 1.750000, k: 61, K: 0.012894, dCdT: 0.000895, d2CdK2: 49.429207, dProbdK: 52.317337, lVol: 0.007028, E[z|S]: 0.856407</v>
      </c>
    </row>
    <row r="4117" spans="9:28" x14ac:dyDescent="0.25">
      <c r="I4117" s="80"/>
      <c r="AB4117" s="3" t="str">
        <f ca="1"/>
        <v>T = 1.750000, k: 62, K: 0.012992, dCdT: 0.000898, d2CdK2: 49.763157, dProbdK: 50.574432, lVol: 0.007037, E[z|S]: 0.853836</v>
      </c>
    </row>
    <row r="4118" spans="9:28" x14ac:dyDescent="0.25">
      <c r="I4118" s="80"/>
      <c r="AB4118" s="3" t="str">
        <f ca="1"/>
        <v>T = 1.750000, k: 63, K: 0.013095, dCdT: 0.000901, d2CdK2: 50.108852, dProbdK: 46.756333, lVol: 0.007045, E[z|S]: 0.851256</v>
      </c>
    </row>
    <row r="4119" spans="9:28" x14ac:dyDescent="0.25">
      <c r="I4119" s="80"/>
      <c r="AB4119" s="3" t="str">
        <f ca="1"/>
        <v>T = 1.750000, k: 64, K: 0.013204, dCdT: 0.000904, d2CdK2: 50.530466, dProbdK: 46.072245, lVol: 0.007050, E[z|S]: 0.848680</v>
      </c>
    </row>
    <row r="4120" spans="9:28" x14ac:dyDescent="0.25">
      <c r="I4120" s="80"/>
      <c r="AB4120" s="3" t="str">
        <f ca="1"/>
        <v>T = 1.750000, k: 65, K: 0.013315, dCdT: 0.000908, d2CdK2: 51.046396, dProbdK: 48.046879, lVol: 0.007050, E[z|S]: 0.846165</v>
      </c>
    </row>
    <row r="4121" spans="9:28" x14ac:dyDescent="0.25">
      <c r="I4121" s="80"/>
      <c r="AB4121" s="3" t="str">
        <f ca="1"/>
        <v>T = 1.750000, k: 66, K: 0.013410, dCdT: 0.000912, d2CdK2: 51.516667, dProbdK: 54.151014, lVol: 0.007048, E[z|S]: 0.844114</v>
      </c>
    </row>
    <row r="4122" spans="9:28" x14ac:dyDescent="0.25">
      <c r="I4122" s="80"/>
      <c r="AB4122" s="3" t="str">
        <f ca="1"/>
        <v>T = 1.750000, k: 67, K: 0.013503, dCdT: 0.000915, d2CdK2: 51.975391, dProbdK: 53.399651, lVol: 0.007044, E[z|S]: 0.842140</v>
      </c>
    </row>
    <row r="4123" spans="9:28" x14ac:dyDescent="0.25">
      <c r="I4123" s="80"/>
      <c r="AB4123" s="3" t="str">
        <f ca="1"/>
        <v>T = 1.750000, k: 68, K: 0.013599, dCdT: 0.000917, d2CdK2: 52.420727, dProbdK: 51.957204, lVol: 0.007041, E[z|S]: 0.840074</v>
      </c>
    </row>
    <row r="4124" spans="9:28" x14ac:dyDescent="0.25">
      <c r="I4124" s="80"/>
      <c r="AB4124" s="3" t="str">
        <f ca="1"/>
        <v>T = 1.750000, k: 69, K: 0.013698, dCdT: 0.000920, d2CdK2: 52.898562, dProbdK: 51.929111, lVol: 0.007037, E[z|S]: 0.837949</v>
      </c>
    </row>
    <row r="4125" spans="9:28" x14ac:dyDescent="0.25">
      <c r="I4125" s="80"/>
      <c r="AB4125" s="3" t="str">
        <f ca="1"/>
        <v>T = 1.750000, k: 70, K: 0.013786, dCdT: 0.000922, d2CdK2: 53.249825, dProbdK: 51.785979, lVol: 0.007037, E[z|S]: 0.836028</v>
      </c>
    </row>
    <row r="4126" spans="9:28" x14ac:dyDescent="0.25">
      <c r="I4126" s="80"/>
      <c r="AB4126" s="3" t="str">
        <f ca="1"/>
        <v>T = 1.750000, k: 71, K: 0.013887, dCdT: 0.000924, d2CdK2: 53.621505, dProbdK: 50.937300, lVol: 0.007039, E[z|S]: 0.833890</v>
      </c>
    </row>
    <row r="4127" spans="9:28" x14ac:dyDescent="0.25">
      <c r="I4127" s="80"/>
      <c r="AB4127" s="3" t="str">
        <f ca="1"/>
        <v>T = 1.750000, k: 72, K: 0.013984, dCdT: 0.000926, d2CdK2: 54.016099, dProbdK: 54.498059, lVol: 0.007038, E[z|S]: 0.831951</v>
      </c>
    </row>
    <row r="4128" spans="9:28" x14ac:dyDescent="0.25">
      <c r="I4128" s="80"/>
      <c r="AB4128" s="3" t="str">
        <f ca="1"/>
        <v>T = 1.750000, k: 73, K: 0.014068, dCdT: 0.000927, d2CdK2: 54.333076, dProbdK: 56.127551, lVol: 0.007037, E[z|S]: 0.830313</v>
      </c>
    </row>
    <row r="4129" spans="9:28" x14ac:dyDescent="0.25">
      <c r="I4129" s="80"/>
      <c r="AB4129" s="3" t="str">
        <f ca="1"/>
        <v>T = 1.750000, k: 74, K: 0.014159, dCdT: 0.000929, d2CdK2: 54.634124, dProbdK: 56.838521, lVol: 0.007037, E[z|S]: 0.828548</v>
      </c>
    </row>
    <row r="4130" spans="9:28" x14ac:dyDescent="0.25">
      <c r="I4130" s="80"/>
      <c r="AB4130" s="3" t="str">
        <f ca="1"/>
        <v>T = 1.750000, k: 75, K: 0.014247, dCdT: 0.000929, d2CdK2: 54.885853, dProbdK: 56.780267, lVol: 0.007036, E[z|S]: 0.826927</v>
      </c>
    </row>
    <row r="4131" spans="9:28" x14ac:dyDescent="0.25">
      <c r="I4131" s="80"/>
      <c r="AB4131" s="3" t="str">
        <f ca="1"/>
        <v>T = 1.750000, k: 76, K: 0.014336, dCdT: 0.000929, d2CdK2: 55.118150, dProbdK: 56.538823, lVol: 0.007036, E[z|S]: 0.825360</v>
      </c>
    </row>
    <row r="4132" spans="9:28" x14ac:dyDescent="0.25">
      <c r="I4132" s="80"/>
      <c r="AB4132" s="3" t="str">
        <f ca="1"/>
        <v>T = 1.750000, k: 77, K: 0.014421, dCdT: 0.000929, d2CdK2: 55.279956, dProbdK: 56.805968, lVol: 0.007037, E[z|S]: 0.823981</v>
      </c>
    </row>
    <row r="4133" spans="9:28" x14ac:dyDescent="0.25">
      <c r="I4133" s="80"/>
      <c r="AB4133" s="3" t="str">
        <f ca="1"/>
        <v>T = 1.750000, k: 78, K: 0.014519, dCdT: 0.000929, d2CdK2: 55.421612, dProbdK: 55.965506, lVol: 0.007041, E[z|S]: 0.822446</v>
      </c>
    </row>
    <row r="4134" spans="9:28" x14ac:dyDescent="0.25">
      <c r="I4134" s="80"/>
      <c r="AB4134" s="3" t="str">
        <f ca="1"/>
        <v>T = 1.750000, k: 79, K: 0.014605, dCdT: 0.000929, d2CdK2: 55.479022, dProbdK: 54.516645, lVol: 0.007047, E[z|S]: 0.821137</v>
      </c>
    </row>
    <row r="4135" spans="9:28" x14ac:dyDescent="0.25">
      <c r="I4135" s="80"/>
      <c r="AB4135" s="3" t="str">
        <f ca="1"/>
        <v>T = 1.750000, k: 80, K: 0.014697, dCdT: 0.000928, d2CdK2: 55.508376, dProbdK: 54.366811, lVol: 0.007054, E[z|S]: 0.819834</v>
      </c>
    </row>
    <row r="4136" spans="9:28" x14ac:dyDescent="0.25">
      <c r="I4136" s="80"/>
      <c r="AB4136" s="3" t="str">
        <f ca="1"/>
        <v>T = 1.750000, k: 81, K: 0.014789, dCdT: 0.000927, d2CdK2: 55.580641, dProbdK: 54.410865, lVol: 0.007057, E[z|S]: 0.818590</v>
      </c>
    </row>
    <row r="4137" spans="9:28" x14ac:dyDescent="0.25">
      <c r="I4137" s="80"/>
      <c r="AB4137" s="3" t="str">
        <f ca="1"/>
        <v>T = 1.750000, k: 82, K: 0.014875, dCdT: 0.000927, d2CdK2: 55.613009, dProbdK: 54.119582, lVol: 0.007062, E[z|S]: 0.817432</v>
      </c>
    </row>
    <row r="4138" spans="9:28" x14ac:dyDescent="0.25">
      <c r="I4138" s="80"/>
      <c r="AB4138" s="3" t="str">
        <f ca="1"/>
        <v>T = 1.750000, k: 83, K: 0.014969, dCdT: 0.000926, d2CdK2: 55.626644, dProbdK: 53.852308, lVol: 0.007069, E[z|S]: 0.816167</v>
      </c>
    </row>
    <row r="4139" spans="9:28" x14ac:dyDescent="0.25">
      <c r="I4139" s="80"/>
      <c r="AB4139" s="3" t="str">
        <f ca="1"/>
        <v>T = 1.750000, k: 84, K: 0.015061, dCdT: 0.000925, d2CdK2: 55.645929, dProbdK: 55.810548, lVol: 0.007075, E[z|S]: 0.814957</v>
      </c>
    </row>
    <row r="4140" spans="9:28" x14ac:dyDescent="0.25">
      <c r="I4140" s="80"/>
      <c r="AB4140" s="3" t="str">
        <f ca="1"/>
        <v>T = 1.750000, k: 85, K: 0.015147, dCdT: 0.000924, d2CdK2: 55.649628, dProbdK: 57.574934, lVol: 0.007081, E[z|S]: 0.813861</v>
      </c>
    </row>
    <row r="4141" spans="9:28" x14ac:dyDescent="0.25">
      <c r="I4141" s="80"/>
      <c r="AB4141" s="3" t="str">
        <f ca="1"/>
        <v>T = 1.750000, k: 86, K: 0.015234, dCdT: 0.000923, d2CdK2: 55.595619, dProbdK: 56.565876, lVol: 0.007089, E[z|S]: 0.812764</v>
      </c>
    </row>
    <row r="4142" spans="9:28" x14ac:dyDescent="0.25">
      <c r="I4142" s="80"/>
      <c r="AB4142" s="3" t="str">
        <f ca="1"/>
        <v>T = 1.750000, k: 87, K: 0.015327, dCdT: 0.000921, d2CdK2: 55.542644, dProbdK: 56.153127, lVol: 0.007097, E[z|S]: 0.811640</v>
      </c>
    </row>
    <row r="4143" spans="9:28" x14ac:dyDescent="0.25">
      <c r="I4143" s="80"/>
      <c r="AB4143" s="3" t="str">
        <f ca="1"/>
        <v>T = 1.750000, k: 88, K: 0.015415, dCdT: 0.000920, d2CdK2: 55.492955, dProbdK: 56.958969, lVol: 0.007104, E[z|S]: 0.810653</v>
      </c>
    </row>
    <row r="4144" spans="9:28" x14ac:dyDescent="0.25">
      <c r="I4144" s="80"/>
      <c r="AB4144" s="3" t="str">
        <f ca="1"/>
        <v>T = 1.750000, k: 89, K: 0.015503, dCdT: 0.000919, d2CdK2: 55.448120, dProbdK: 56.973550, lVol: 0.007110, E[z|S]: 0.809707</v>
      </c>
    </row>
    <row r="4145" spans="9:28" x14ac:dyDescent="0.25">
      <c r="I4145" s="80"/>
      <c r="AB4145" s="3" t="str">
        <f ca="1"/>
        <v>T = 1.750000, k: 90, K: 0.015591, dCdT: 0.000917, d2CdK2: 55.401053, dProbdK: 53.766218, lVol: 0.007115, E[z|S]: 0.808786</v>
      </c>
    </row>
    <row r="4146" spans="9:28" x14ac:dyDescent="0.25">
      <c r="I4146" s="80"/>
      <c r="AB4146" s="3" t="str">
        <f ca="1"/>
        <v>T = 1.750000, k: 91, K: 0.015684, dCdT: 0.000916, d2CdK2: 55.382635, dProbdK: 53.385227, lVol: 0.007118, E[z|S]: 0.807969</v>
      </c>
    </row>
    <row r="4147" spans="9:28" x14ac:dyDescent="0.25">
      <c r="I4147" s="80"/>
      <c r="AB4147" s="3" t="str">
        <f ca="1"/>
        <v>T = 1.750000, k: 92, K: 0.015777, dCdT: 0.000914, d2CdK2: 55.357134, dProbdK: 53.560024, lVol: 0.007120, E[z|S]: 0.807313</v>
      </c>
    </row>
    <row r="4148" spans="9:28" x14ac:dyDescent="0.25">
      <c r="I4148" s="80"/>
      <c r="AB4148" s="3" t="str">
        <f ca="1"/>
        <v>T = 1.750000, k: 93, K: 0.015865, dCdT: 0.000914, d2CdK2: 55.385281, dProbdK: 55.746074, lVol: 0.007119, E[z|S]: 0.806830</v>
      </c>
    </row>
    <row r="4149" spans="9:28" x14ac:dyDescent="0.25">
      <c r="I4149" s="80"/>
      <c r="AB4149" s="3" t="str">
        <f ca="1"/>
        <v>T = 1.750000, k: 94, K: 0.015955, dCdT: 0.000913, d2CdK2: 55.380402, dProbdK: 55.041853, lVol: 0.007119, E[z|S]: 0.806398</v>
      </c>
    </row>
    <row r="4150" spans="9:28" x14ac:dyDescent="0.25">
      <c r="I4150" s="80"/>
      <c r="AB4150" s="3" t="str">
        <f ca="1"/>
        <v>T = 1.750000, k: 95, K: 0.016046, dCdT: 0.000912, d2CdK2: 55.339737, dProbdK: 54.048978, lVol: 0.007122, E[z|S]: 0.805988</v>
      </c>
    </row>
    <row r="4151" spans="9:28" x14ac:dyDescent="0.25">
      <c r="I4151" s="80"/>
      <c r="AB4151" s="3" t="str">
        <f ca="1"/>
        <v>T = 1.750000, k: 96, K: 0.016140, dCdT: 0.000911, d2CdK2: 55.330825, dProbdK: 53.670894, lVol: 0.007123, E[z|S]: 0.805668</v>
      </c>
    </row>
    <row r="4152" spans="9:28" x14ac:dyDescent="0.25">
      <c r="I4152" s="80"/>
      <c r="AB4152" s="3" t="str">
        <f ca="1"/>
        <v>T = 1.750000, k: 97, K: 0.016228, dCdT: 0.000911, d2CdK2: 55.317800, dProbdK: 57.695219, lVol: 0.007125, E[z|S]: 0.805434</v>
      </c>
    </row>
    <row r="4153" spans="9:28" x14ac:dyDescent="0.25">
      <c r="I4153" s="80"/>
      <c r="AB4153" s="3" t="str">
        <f ca="1"/>
        <v>T = 1.750000, k: 98, K: 0.016309, dCdT: 0.000910, d2CdK2: 55.260224, dProbdK: 56.362408, lVol: 0.007128, E[z|S]: 0.805282</v>
      </c>
    </row>
    <row r="4154" spans="9:28" x14ac:dyDescent="0.25">
      <c r="I4154" s="80"/>
      <c r="AB4154" s="3" t="str">
        <f ca="1"/>
        <v>T = 1.750000, k: 99, K: 0.016405, dCdT: 0.000910, d2CdK2: 55.200354, dProbdK: 54.576088, lVol: 0.007131, E[z|S]: 0.805199</v>
      </c>
    </row>
    <row r="4155" spans="9:28" x14ac:dyDescent="0.25">
      <c r="I4155" s="80"/>
      <c r="AB4155" s="3" t="str">
        <f ca="1"/>
        <v>T = 1.750000, k: 100, K: 0.016493, dCdT: 0.000910, d2CdK2: 55.162623, dProbdK: 54.082292, lVol: 0.007132, E[z|S]: 0.805182</v>
      </c>
    </row>
    <row r="4156" spans="9:28" x14ac:dyDescent="0.25">
      <c r="I4156" s="80"/>
      <c r="AB4156" s="3" t="str">
        <f ca="1"/>
        <v>T = 1.750000, k: 101, K: 0.016591, dCdT: 0.000910, d2CdK2: 55.120777, dProbdK: 55.798553, lVol: 0.007134, E[z|S]: 0.805237</v>
      </c>
    </row>
    <row r="4157" spans="9:28" x14ac:dyDescent="0.25">
      <c r="I4157" s="80"/>
      <c r="AB4157" s="3" t="str">
        <f ca="1"/>
        <v>T = 1.750000, k: 102, K: 0.016676, dCdT: 0.000910, d2CdK2: 55.125578, dProbdK: 59.257008, lVol: 0.007134, E[z|S]: 0.805356</v>
      </c>
    </row>
    <row r="4158" spans="9:28" x14ac:dyDescent="0.25">
      <c r="I4158" s="80"/>
      <c r="AB4158" s="3" t="str">
        <f ca="1"/>
        <v>T = 1.750000, k: 103, K: 0.016758, dCdT: 0.000910, d2CdK2: 55.087459, dProbdK: 57.023048, lVol: 0.007136, E[z|S]: 0.805477</v>
      </c>
    </row>
    <row r="4159" spans="9:28" x14ac:dyDescent="0.25">
      <c r="I4159" s="80"/>
      <c r="AB4159" s="3" t="str">
        <f ca="1"/>
        <v>T = 1.750000, k: 104, K: 0.016846, dCdT: 0.000910, d2CdK2: 54.986762, dProbdK: 55.208724, lVol: 0.007141, E[z|S]: 0.805619</v>
      </c>
    </row>
    <row r="4160" spans="9:28" x14ac:dyDescent="0.25">
      <c r="I4160" s="80"/>
      <c r="AB4160" s="3" t="str">
        <f ca="1"/>
        <v>T = 1.750000, k: 105, K: 0.016936, dCdT: 0.000910, d2CdK2: 54.861565, dProbdK: 55.087150, lVol: 0.007147, E[z|S]: 0.805754</v>
      </c>
    </row>
    <row r="4161" spans="9:28" x14ac:dyDescent="0.25">
      <c r="I4161" s="80"/>
      <c r="AB4161" s="3" t="str">
        <f ca="1"/>
        <v>T = 1.750000, k: 106, K: 0.017026, dCdT: 0.000909, d2CdK2: 54.698978, dProbdK: 54.977624, lVol: 0.007156, E[z|S]: 0.805881</v>
      </c>
    </row>
    <row r="4162" spans="9:28" x14ac:dyDescent="0.25">
      <c r="I4162" s="80"/>
      <c r="AB4162" s="3" t="str">
        <f ca="1"/>
        <v>T = 1.750000, k: 107, K: 0.017113, dCdT: 0.000909, d2CdK2: 54.501060, dProbdK: 54.136779, lVol: 0.007166, E[z|S]: 0.806128</v>
      </c>
    </row>
    <row r="4163" spans="9:28" x14ac:dyDescent="0.25">
      <c r="I4163" s="80"/>
      <c r="AB4163" s="3" t="str">
        <f ca="1"/>
        <v>T = 1.750000, k: 108, K: 0.017210, dCdT: 0.000909, d2CdK2: 54.301765, dProbdK: 52.628798, lVol: 0.007176, E[z|S]: 0.806532</v>
      </c>
    </row>
    <row r="4164" spans="9:28" x14ac:dyDescent="0.25">
      <c r="I4164" s="80"/>
      <c r="AB4164" s="3" t="str">
        <f ca="1"/>
        <v>T = 1.750000, k: 109, K: 0.017303, dCdT: 0.000910, d2CdK2: 54.116258, dProbdK: 53.991396, lVol: 0.007184, E[z|S]: 0.807064</v>
      </c>
    </row>
    <row r="4165" spans="9:28" x14ac:dyDescent="0.25">
      <c r="I4165" s="80"/>
      <c r="AB4165" s="3" t="str">
        <f ca="1"/>
        <v>T = 1.750000, k: 110, K: 0.017393, dCdT: 0.000910, d2CdK2: 53.911561, dProbdK: 55.093629, lVol: 0.007193, E[z|S]: 0.807690</v>
      </c>
    </row>
    <row r="4166" spans="9:28" x14ac:dyDescent="0.25">
      <c r="I4166" s="80"/>
      <c r="AB4166" s="3" t="str">
        <f ca="1"/>
        <v>T = 1.750000, k: 111, K: 0.017480, dCdT: 0.000910, d2CdK2: 53.691561, dProbdK: 53.445690, lVol: 0.007203, E[z|S]: 0.808342</v>
      </c>
    </row>
    <row r="4167" spans="9:28" x14ac:dyDescent="0.25">
      <c r="I4167" s="80"/>
      <c r="AB4167" s="3" t="str">
        <f ca="1"/>
        <v>T = 1.750000, k: 112, K: 0.017574, dCdT: 0.000910, d2CdK2: 53.459707, dProbdK: 53.004707, lVol: 0.007213, E[z|S]: 0.809064</v>
      </c>
    </row>
    <row r="4168" spans="9:28" x14ac:dyDescent="0.25">
      <c r="I4168" s="80"/>
      <c r="AB4168" s="3" t="str">
        <f ca="1"/>
        <v>T = 1.750000, k: 113, K: 0.017666, dCdT: 0.000910, d2CdK2: 53.183532, dProbdK: 53.279993, lVol: 0.007225, E[z|S]: 0.809885</v>
      </c>
    </row>
    <row r="4169" spans="9:28" x14ac:dyDescent="0.25">
      <c r="I4169" s="80"/>
      <c r="AB4169" s="3" t="str">
        <f ca="1"/>
        <v>T = 1.750000, k: 114, K: 0.017755, dCdT: 0.000910, d2CdK2: 52.956197, dProbdK: 55.860282, lVol: 0.007233, E[z|S]: 0.810771</v>
      </c>
    </row>
    <row r="4170" spans="9:28" x14ac:dyDescent="0.25">
      <c r="I4170" s="80"/>
      <c r="AB4170" s="3" t="str">
        <f ca="1"/>
        <v>T = 1.750000, k: 115, K: 0.017835, dCdT: 0.000910, d2CdK2: 52.687809, dProbdK: 50.259600, lVol: 0.007242, E[z|S]: 0.811598</v>
      </c>
    </row>
    <row r="4171" spans="9:28" x14ac:dyDescent="0.25">
      <c r="I4171" s="80"/>
      <c r="AB4171" s="3" t="str">
        <f ca="1"/>
        <v>T = 1.750000, k: 116, K: 0.017934, dCdT: 0.000909, d2CdK2: 52.355413, dProbdK: 49.819785, lVol: 0.007252, E[z|S]: 0.812645</v>
      </c>
    </row>
    <row r="4172" spans="9:28" x14ac:dyDescent="0.25">
      <c r="I4172" s="80"/>
      <c r="AB4172" s="3" t="str">
        <f ca="1"/>
        <v>T = 1.750000, k: 117, K: 0.018033, dCdT: 0.000909, d2CdK2: 52.109105, dProbdK: 50.125805, lVol: 0.007258, E[z|S]: 0.813792</v>
      </c>
    </row>
    <row r="4173" spans="9:28" x14ac:dyDescent="0.25">
      <c r="I4173" s="80"/>
      <c r="AB4173" s="3" t="str">
        <f ca="1"/>
        <v>T = 1.750000, k: 118, K: 0.018123, dCdT: 0.000908, d2CdK2: 51.830034, dProbdK: 50.413729, lVol: 0.007264, E[z|S]: 0.814893</v>
      </c>
    </row>
    <row r="4174" spans="9:28" x14ac:dyDescent="0.25">
      <c r="I4174" s="80"/>
      <c r="AB4174" s="3" t="str">
        <f ca="1"/>
        <v>T = 1.750000, k: 119, K: 0.018232, dCdT: 0.000908, d2CdK2: 51.544479, dProbdK: 49.935525, lVol: 0.007270, E[z|S]: 0.816316</v>
      </c>
    </row>
    <row r="4175" spans="9:28" x14ac:dyDescent="0.25">
      <c r="I4175" s="80"/>
      <c r="AB4175" s="3" t="str">
        <f ca="1"/>
        <v>T = 1.750000, k: 120, K: 0.018327, dCdT: 0.000908, d2CdK2: 51.334062, dProbdK: 53.060678, lVol: 0.007273, E[z|S]: 0.817614</v>
      </c>
    </row>
    <row r="4176" spans="9:28" x14ac:dyDescent="0.25">
      <c r="I4176" s="80"/>
      <c r="AB4176" s="3" t="str">
        <f ca="1"/>
        <v>T = 1.750000, k: 121, K: 0.018419, dCdT: 0.000907, d2CdK2: 51.111564, dProbdK: 52.978493, lVol: 0.007277, E[z|S]: 0.818911</v>
      </c>
    </row>
    <row r="4177" spans="9:28" x14ac:dyDescent="0.25">
      <c r="I4177" s="80"/>
      <c r="AB4177" s="3" t="str">
        <f ca="1"/>
        <v>T = 1.750000, k: 122, K: 0.018512, dCdT: 0.000907, d2CdK2: 50.851532, dProbdK: 51.789457, lVol: 0.007281, E[z|S]: 0.820317</v>
      </c>
    </row>
    <row r="4178" spans="9:28" x14ac:dyDescent="0.25">
      <c r="I4178" s="80"/>
      <c r="AB4178" s="3" t="str">
        <f ca="1"/>
        <v>T = 1.750000, k: 123, K: 0.018610, dCdT: 0.000906, d2CdK2: 50.539786, dProbdK: 48.195648, lVol: 0.007287, E[z|S]: 0.821888</v>
      </c>
    </row>
    <row r="4179" spans="9:28" x14ac:dyDescent="0.25">
      <c r="I4179" s="80"/>
      <c r="AB4179" s="3" t="str">
        <f ca="1"/>
        <v>T = 1.750000, k: 124, K: 0.018711, dCdT: 0.000906, d2CdK2: 50.242402, dProbdK: 47.957554, lVol: 0.007292, E[z|S]: 0.823644</v>
      </c>
    </row>
    <row r="4180" spans="9:28" x14ac:dyDescent="0.25">
      <c r="I4180" s="80"/>
      <c r="AB4180" s="3" t="str">
        <f ca="1"/>
        <v>T = 1.750000, k: 125, K: 0.018813, dCdT: 0.000906, d2CdK2: 49.920023, dProbdK: 48.198350, lVol: 0.007296, E[z|S]: 0.825559</v>
      </c>
    </row>
    <row r="4181" spans="9:28" x14ac:dyDescent="0.25">
      <c r="I4181" s="80"/>
      <c r="AB4181" s="3" t="str">
        <f ca="1"/>
        <v>T = 1.750000, k: 126, K: 0.018900, dCdT: 0.000905, d2CdK2: 49.603329, dProbdK: 51.977927, lVol: 0.007302, E[z|S]: 0.827251</v>
      </c>
    </row>
    <row r="4182" spans="9:28" x14ac:dyDescent="0.25">
      <c r="I4182" s="80"/>
      <c r="AB4182" s="3" t="str">
        <f ca="1"/>
        <v>T = 1.750000, k: 127, K: 0.018995, dCdT: 0.000904, d2CdK2: 49.164716, dProbdK: 52.341595, lVol: 0.007313, E[z|S]: 0.829140</v>
      </c>
    </row>
    <row r="4183" spans="9:28" x14ac:dyDescent="0.25">
      <c r="I4183" s="80"/>
      <c r="AB4183" s="3" t="str">
        <f ca="1"/>
        <v>T = 1.750000, k: 128, K: 0.019088, dCdT: 0.000902, d2CdK2: 48.716991, dProbdK: 52.356244, lVol: 0.007322, E[z|S]: 0.831047</v>
      </c>
    </row>
    <row r="4184" spans="9:28" x14ac:dyDescent="0.25">
      <c r="I4184" s="80"/>
      <c r="AB4184" s="3" t="str">
        <f ca="1"/>
        <v>T = 1.750000, k: 129, K: 0.019183, dCdT: 0.000900, d2CdK2: 48.193184, dProbdK: 48.825185, lVol: 0.007334, E[z|S]: 0.833129</v>
      </c>
    </row>
    <row r="4185" spans="9:28" x14ac:dyDescent="0.25">
      <c r="I4185" s="80"/>
      <c r="AB4185" s="3" t="str">
        <f ca="1"/>
        <v>T = 1.750000, k: 130, K: 0.019290, dCdT: 0.000897, d2CdK2: 47.598836, dProbdK: 47.977671, lVol: 0.007348, E[z|S]: 0.835444</v>
      </c>
    </row>
    <row r="4186" spans="9:28" x14ac:dyDescent="0.25">
      <c r="I4186" s="80"/>
      <c r="AB4186" s="3" t="str">
        <f ca="1"/>
        <v>T = 1.750000, k: 131, K: 0.019390, dCdT: 0.000895, d2CdK2: 47.066816, dProbdK: 47.728808, lVol: 0.007361, E[z|S]: 0.837561</v>
      </c>
    </row>
    <row r="4187" spans="9:28" x14ac:dyDescent="0.25">
      <c r="I4187" s="80"/>
      <c r="AB4187" s="3" t="str">
        <f ca="1"/>
        <v>T = 1.750000, k: 132, K: 0.019492, dCdT: 0.000892, d2CdK2: 46.451524, dProbdK: 46.502470, lVol: 0.007379, E[z|S]: 0.839714</v>
      </c>
    </row>
    <row r="4188" spans="9:28" x14ac:dyDescent="0.25">
      <c r="I4188" s="80"/>
      <c r="AB4188" s="3" t="str">
        <f ca="1"/>
        <v>T = 1.750000, k: 133, K: 0.019598, dCdT: 0.000889, d2CdK2: 45.797863, dProbdK: 46.250724, lVol: 0.007399, E[z|S]: 0.841921</v>
      </c>
    </row>
    <row r="4189" spans="9:28" x14ac:dyDescent="0.25">
      <c r="I4189" s="80"/>
      <c r="AB4189" s="3" t="str">
        <f ca="1"/>
        <v>T = 1.750000, k: 134, K: 0.019702, dCdT: 0.000886, d2CdK2: 45.182198, dProbdK: 45.143277, lVol: 0.007416, E[z|S]: 0.844214</v>
      </c>
    </row>
    <row r="4190" spans="9:28" x14ac:dyDescent="0.25">
      <c r="I4190" s="80"/>
      <c r="AB4190" s="3" t="str">
        <f ca="1"/>
        <v>T = 1.750000, k: 135, K: 0.019814, dCdT: 0.000882, d2CdK2: 44.550794, dProbdK: 43.010555, lVol: 0.007433, E[z|S]: 0.846743</v>
      </c>
    </row>
    <row r="4191" spans="9:28" x14ac:dyDescent="0.25">
      <c r="I4191" s="80"/>
      <c r="AB4191" s="3" t="str">
        <f ca="1"/>
        <v>T = 1.750000, k: 136, K: 0.019927, dCdT: 0.000879, d2CdK2: 43.892425, dProbdK: 42.096083, lVol: 0.007452, E[z|S]: 0.849255</v>
      </c>
    </row>
    <row r="4192" spans="9:28" x14ac:dyDescent="0.25">
      <c r="I4192" s="80"/>
      <c r="AB4192" s="3" t="str">
        <f ca="1"/>
        <v>T = 1.750000, k: 137, K: 0.020052, dCdT: 0.000876, d2CdK2: 43.243177, dProbdK: 41.431627, lVol: 0.007471, E[z|S]: 0.852041</v>
      </c>
    </row>
    <row r="4193" spans="9:28" x14ac:dyDescent="0.25">
      <c r="I4193" s="80"/>
      <c r="AB4193" s="3" t="str">
        <f ca="1"/>
        <v>T = 1.750000, k: 138, K: 0.020167, dCdT: 0.000874, d2CdK2: 42.750202, dProbdK: 41.458374, lVol: 0.007481, E[z|S]: 0.854662</v>
      </c>
    </row>
    <row r="4194" spans="9:28" x14ac:dyDescent="0.25">
      <c r="I4194" s="80"/>
      <c r="AB4194" s="3" t="str">
        <f ca="1"/>
        <v>T = 1.750000, k: 139, K: 0.020284, dCdT: 0.000872, d2CdK2: 42.317185, dProbdK: 41.516226, lVol: 0.007486, E[z|S]: 0.857455</v>
      </c>
    </row>
    <row r="4195" spans="9:28" x14ac:dyDescent="0.25">
      <c r="I4195" s="80"/>
      <c r="AB4195" s="3" t="str">
        <f ca="1"/>
        <v>T = 1.750000, k: 140, K: 0.020397, dCdT: 0.000870, d2CdK2: 41.983557, dProbdK: 43.634300, lVol: 0.007483, E[z|S]: 0.860336</v>
      </c>
    </row>
    <row r="4196" spans="9:28" x14ac:dyDescent="0.25">
      <c r="I4196" s="80"/>
      <c r="AB4196" s="3" t="str">
        <f ca="1"/>
        <v>T = 1.750000, k: 141, K: 0.020501, dCdT: 0.000868, d2CdK2: 41.610981, dProbdK: 43.698645, lVol: 0.007482, E[z|S]: 0.863108</v>
      </c>
    </row>
    <row r="4197" spans="9:28" x14ac:dyDescent="0.25">
      <c r="I4197" s="80"/>
      <c r="AB4197" s="3" t="str">
        <f ca="1"/>
        <v>T = 1.750000, k: 142, K: 0.020626, dCdT: 0.000865, d2CdK2: 41.180627, dProbdK: 42.480707, lVol: 0.007477, E[z|S]: 0.866854</v>
      </c>
    </row>
    <row r="4198" spans="9:28" x14ac:dyDescent="0.25">
      <c r="I4198" s="80"/>
      <c r="AB4198" s="3" t="str">
        <f ca="1"/>
        <v>T = 1.750000, k: 143, K: 0.020733, dCdT: 0.000863, d2CdK2: 40.803125, dProbdK: 41.622674, lVol: 0.007473, E[z|S]: 0.870176</v>
      </c>
    </row>
    <row r="4199" spans="9:28" x14ac:dyDescent="0.25">
      <c r="I4199" s="80"/>
      <c r="AB4199" s="3" t="str">
        <f ca="1"/>
        <v>T = 1.750000, k: 144, K: 0.020853, dCdT: 0.000860, d2CdK2: 40.404575, dProbdK: 41.525003, lVol: 0.007465, E[z|S]: 0.873970</v>
      </c>
    </row>
    <row r="4200" spans="9:28" x14ac:dyDescent="0.25">
      <c r="I4200" s="80"/>
      <c r="AB4200" s="3" t="str">
        <f ca="1"/>
        <v>T = 1.750000, k: 145, K: 0.020965, dCdT: 0.000857, d2CdK2: 40.019376, dProbdK: 40.413823, lVol: 0.007458, E[z|S]: 0.877493</v>
      </c>
    </row>
    <row r="4201" spans="9:28" x14ac:dyDescent="0.25">
      <c r="I4201" s="80"/>
      <c r="AB4201" s="3" t="str">
        <f ca="1"/>
        <v>T = 1.750000, k: 146, K: 0.021092, dCdT: 0.000854, d2CdK2: 39.545847, dProbdK: 39.326463, lVol: 0.007453, E[z|S]: 0.881633</v>
      </c>
    </row>
    <row r="4202" spans="9:28" x14ac:dyDescent="0.25">
      <c r="I4202" s="80"/>
      <c r="AB4202" s="3" t="str">
        <f ca="1"/>
        <v>T = 1.750000, k: 147, K: 0.021210, dCdT: 0.000850, d2CdK2: 39.107928, dProbdK: 38.761099, lVol: 0.007447, E[z|S]: 0.885568</v>
      </c>
    </row>
    <row r="4203" spans="9:28" x14ac:dyDescent="0.25">
      <c r="I4203" s="80"/>
      <c r="AB4203" s="3" t="str">
        <f ca="1"/>
        <v>T = 1.750000, k: 148, K: 0.021344, dCdT: 0.000847, d2CdK2: 38.548631, dProbdK: 39.027312, lVol: 0.007447, E[z|S]: 0.889980</v>
      </c>
    </row>
    <row r="4204" spans="9:28" x14ac:dyDescent="0.25">
      <c r="I4204" s="80"/>
      <c r="AB4204" s="3" t="str">
        <f ca="1"/>
        <v>T = 1.750000, k: 149, K: 0.021463, dCdT: 0.000843, d2CdK2: 38.037989, dProbdK: 38.905756, lVol: 0.007449, E[z|S]: 0.893927</v>
      </c>
    </row>
    <row r="4205" spans="9:28" x14ac:dyDescent="0.25">
      <c r="I4205" s="80"/>
      <c r="AB4205" s="3" t="str">
        <f ca="1"/>
        <v>T = 1.750000, k: 150, K: 0.021588, dCdT: 0.000839, d2CdK2: 37.449762, dProbdK: 37.520652, lVol: 0.007454, E[z|S]: 0.898188</v>
      </c>
    </row>
    <row r="4206" spans="9:28" x14ac:dyDescent="0.25">
      <c r="I4206" s="80"/>
      <c r="AB4206" s="3" t="str">
        <f ca="1"/>
        <v>T = 1.750000, k: 151, K: 0.021718, dCdT: 0.000835, d2CdK2: 36.891462, dProbdK: 36.118042, lVol: 0.007454, E[z|S]: 0.902630</v>
      </c>
    </row>
    <row r="4207" spans="9:28" x14ac:dyDescent="0.25">
      <c r="I4207" s="80"/>
      <c r="AB4207" s="3" t="str">
        <f ca="1"/>
        <v>T = 1.750000, k: 152, K: 0.021855, dCdT: 0.000831, d2CdK2: 36.304261, dProbdK: 36.310171, lVol: 0.007456, E[z|S]: 0.907255</v>
      </c>
    </row>
    <row r="4208" spans="9:28" x14ac:dyDescent="0.25">
      <c r="I4208" s="80"/>
      <c r="AB4208" s="3" t="str">
        <f ca="1"/>
        <v>T = 1.750000, k: 153, K: 0.021979, dCdT: 0.000827, d2CdK2: 35.823346, dProbdK: 36.891090, lVol: 0.007454, E[z|S]: 0.911567</v>
      </c>
    </row>
    <row r="4209" spans="9:28" x14ac:dyDescent="0.25">
      <c r="I4209" s="80"/>
      <c r="AB4209" s="3" t="str">
        <f ca="1"/>
        <v>T = 1.750000, k: 154, K: 0.022112, dCdT: 0.000822, d2CdK2: 35.237172, dProbdK: 34.434990, lVol: 0.007454, E[z|S]: 0.916331</v>
      </c>
    </row>
    <row r="4210" spans="9:28" x14ac:dyDescent="0.25">
      <c r="I4210" s="80"/>
      <c r="AB4210" s="3" t="str">
        <f ca="1"/>
        <v>T = 1.750000, k: 155, K: 0.022256, dCdT: 0.000817, d2CdK2: 34.631240, dProbdK: 34.256384, lVol: 0.007453, E[z|S]: 0.921613</v>
      </c>
    </row>
    <row r="4211" spans="9:28" x14ac:dyDescent="0.25">
      <c r="I4211" s="80"/>
      <c r="AB4211" s="3" t="str">
        <f ca="1"/>
        <v>T = 1.750000, k: 156, K: 0.022388, dCdT: 0.000812, d2CdK2: 34.001901, dProbdK: 33.654045, lVol: 0.007459, E[z|S]: 0.926525</v>
      </c>
    </row>
    <row r="4212" spans="9:28" x14ac:dyDescent="0.25">
      <c r="I4212" s="80"/>
      <c r="AB4212" s="3" t="str">
        <f ca="1"/>
        <v>T = 1.750000, k: 157, K: 0.022537, dCdT: 0.000806, d2CdK2: 33.286743, dProbdK: 33.675444, lVol: 0.007468, E[z|S]: 0.932049</v>
      </c>
    </row>
    <row r="4213" spans="9:28" x14ac:dyDescent="0.25">
      <c r="I4213" s="80"/>
      <c r="AB4213" s="3" t="str">
        <f ca="1"/>
        <v>T = 1.750000, k: 158, K: 0.022677, dCdT: 0.000801, d2CdK2: 32.605931, dProbdK: 33.493689, lVol: 0.007476, E[z|S]: 0.937543</v>
      </c>
    </row>
    <row r="4214" spans="9:28" x14ac:dyDescent="0.25">
      <c r="I4214" s="80"/>
      <c r="AB4214" s="3" t="str">
        <f ca="1"/>
        <v>T = 1.750000, k: 159, K: 0.022820, dCdT: 0.000795, d2CdK2: 31.938569, dProbdK: 32.711362, lVol: 0.007484, E[z|S]: 0.943004</v>
      </c>
    </row>
    <row r="4215" spans="9:28" x14ac:dyDescent="0.25">
      <c r="I4215" s="80"/>
      <c r="AB4215" s="3" t="str">
        <f ca="1"/>
        <v>T = 1.750000, k: 160, K: 0.022968, dCdT: 0.000789, d2CdK2: 31.224707, dProbdK: 31.249050, lVol: 0.007492, E[z|S]: 0.948805</v>
      </c>
    </row>
    <row r="4216" spans="9:28" x14ac:dyDescent="0.25">
      <c r="I4216" s="80"/>
      <c r="AB4216" s="3" t="str">
        <f ca="1"/>
        <v>T = 1.750000, k: 161, K: 0.023121, dCdT: 0.000782, d2CdK2: 30.547669, dProbdK: 30.975197, lVol: 0.007496, E[z|S]: 0.954693</v>
      </c>
    </row>
    <row r="4217" spans="9:28" x14ac:dyDescent="0.25">
      <c r="I4217" s="80"/>
      <c r="AB4217" s="3" t="str">
        <f ca="1"/>
        <v>T = 1.750000, k: 162, K: 0.023275, dCdT: 0.000775, d2CdK2: 29.840867, dProbdK: 30.635220, lVol: 0.007502, E[z|S]: 0.960856</v>
      </c>
    </row>
    <row r="4218" spans="9:28" x14ac:dyDescent="0.25">
      <c r="I4218" s="80"/>
      <c r="AB4218" s="3" t="str">
        <f ca="1"/>
        <v>T = 1.750000, k: 163, K: 0.023441, dCdT: 0.000768, d2CdK2: 29.149023, dProbdK: 26.753019, lVol: 0.007502, E[z|S]: 0.967573</v>
      </c>
    </row>
    <row r="4219" spans="9:28" x14ac:dyDescent="0.25">
      <c r="I4219" s="80"/>
      <c r="AB4219" s="3" t="str">
        <f ca="1"/>
        <v>T = 1.750000, k: 164, K: 0.023629, dCdT: 0.000761, d2CdK2: 28.522378, dProbdK: 26.369480, lVol: 0.007487, E[z|S]: 0.975578</v>
      </c>
    </row>
    <row r="4220" spans="9:28" x14ac:dyDescent="0.25">
      <c r="I4220" s="80"/>
      <c r="AB4220" s="3" t="str">
        <f ca="1"/>
        <v>T = 1.750000, k: 165, K: 0.023803, dCdT: 0.000755, d2CdK2: 27.995891, dProbdK: 29.177153, lVol: 0.007467, E[z|S]: 0.983239</v>
      </c>
    </row>
    <row r="4221" spans="9:28" x14ac:dyDescent="0.25">
      <c r="I4221" s="80"/>
      <c r="AB4221" s="3" t="str">
        <f ca="1"/>
        <v>T = 1.750000, k: 166, K: 0.023962, dCdT: 0.000749, d2CdK2: 27.571039, dProbdK: 29.171784, lVol: 0.007443, E[z|S]: 0.990274</v>
      </c>
    </row>
    <row r="4222" spans="9:28" x14ac:dyDescent="0.25">
      <c r="I4222" s="80"/>
      <c r="AB4222" s="3" t="str">
        <f ca="1"/>
        <v>T = 1.750000, k: 167, K: 0.024124, dCdT: 0.000743, d2CdK2: 27.121056, dProbdK: 29.086923, lVol: 0.007422, E[z|S]: 0.997205</v>
      </c>
    </row>
    <row r="4223" spans="9:28" x14ac:dyDescent="0.25">
      <c r="I4223" s="80"/>
      <c r="AB4223" s="3" t="str">
        <f ca="1"/>
        <v>T = 1.750000, k: 168, K: 0.024288, dCdT: 0.000735, d2CdK2: 26.545145, dProbdK: 28.204676, lVol: 0.007415, E[z|S]: 1.003738</v>
      </c>
    </row>
    <row r="4224" spans="9:28" x14ac:dyDescent="0.25">
      <c r="I4224" s="80"/>
      <c r="AB4224" s="3" t="str">
        <f ca="1"/>
        <v>T = 1.750000, k: 169, K: 0.024469, dCdT: 0.000727, d2CdK2: 25.863150, dProbdK: 24.860895, lVol: 0.007418, E[z|S]: 1.010682</v>
      </c>
    </row>
    <row r="4225" spans="9:28" x14ac:dyDescent="0.25">
      <c r="I4225" s="80"/>
      <c r="AB4225" s="3" t="str">
        <f ca="1"/>
        <v>T = 1.750000, k: 170, K: 0.024658, dCdT: 0.000718, d2CdK2: 25.114657, dProbdK: 24.778187, lVol: 0.007429, E[z|S]: 1.017737</v>
      </c>
    </row>
    <row r="4226" spans="9:28" x14ac:dyDescent="0.25">
      <c r="I4226" s="80"/>
      <c r="AB4226" s="3" t="str">
        <f ca="1"/>
        <v>T = 1.750000, k: 171, K: 0.024847, dCdT: 0.000709, d2CdK2: 24.309167, dProbdK: 24.768589, lVol: 0.007451, E[z|S]: 1.024858</v>
      </c>
    </row>
    <row r="4227" spans="9:28" x14ac:dyDescent="0.25">
      <c r="I4227" s="80"/>
      <c r="AB4227" s="3" t="str">
        <f ca="1"/>
        <v>T = 1.750000, k: 172, K: 0.025037, dCdT: 0.000700, d2CdK2: 23.501494, dProbdK: 24.591988, lVol: 0.007473, E[z|S]: 1.032541</v>
      </c>
    </row>
    <row r="4228" spans="9:28" x14ac:dyDescent="0.25">
      <c r="I4228" s="80"/>
      <c r="AB4228" s="3" t="str">
        <f ca="1"/>
        <v>T = 1.750000, k: 173, K: 0.025238, dCdT: 0.000689, d2CdK2: 22.608190, dProbdK: 22.555561, lVol: 0.007503, E[z|S]: 1.040769</v>
      </c>
    </row>
    <row r="4229" spans="9:28" x14ac:dyDescent="0.25">
      <c r="I4229" s="80"/>
      <c r="AB4229" s="3" t="str">
        <f ca="1"/>
        <v>T = 1.750000, k: 174, K: 0.025455, dCdT: 0.000678, d2CdK2: 21.704493, dProbdK: 20.320574, lVol: 0.007531, E[z|S]: 1.049636</v>
      </c>
    </row>
    <row r="4230" spans="9:28" x14ac:dyDescent="0.25">
      <c r="I4230" s="80"/>
      <c r="AB4230" s="3" t="str">
        <f ca="1"/>
        <v>T = 1.750000, k: 175, K: 0.025692, dCdT: 0.000667, d2CdK2: 20.993377, dProbdK: 20.459131, lVol: 0.007523, E[z|S]: 1.059600</v>
      </c>
    </row>
    <row r="4231" spans="9:28" x14ac:dyDescent="0.25">
      <c r="I4231" s="80"/>
      <c r="AB4231" s="3" t="str">
        <f ca="1"/>
        <v>T = 1.750000, k: 176, K: 0.025919, dCdT: 0.000657, d2CdK2: 20.442650, dProbdK: 20.348389, lVol: 0.007502, E[z|S]: 1.068785</v>
      </c>
    </row>
    <row r="4232" spans="9:28" x14ac:dyDescent="0.25">
      <c r="I4232" s="80"/>
      <c r="AB4232" s="3" t="str">
        <f ca="1"/>
        <v>T = 1.750000, k: 177, K: 0.026148, dCdT: 0.000647, d2CdK2: 19.864917, dProbdK: 20.255286, lVol: 0.007484, E[z|S]: 1.078197</v>
      </c>
    </row>
    <row r="4233" spans="9:28" x14ac:dyDescent="0.25">
      <c r="I4233" s="80"/>
      <c r="AB4233" s="3" t="str">
        <f ca="1"/>
        <v>T = 1.750000, k: 178, K: 0.026379, dCdT: 0.000636, d2CdK2: 19.262440, dProbdK: 19.861195, lVol: 0.007473, E[z|S]: 1.087185</v>
      </c>
    </row>
    <row r="4234" spans="9:28" x14ac:dyDescent="0.25">
      <c r="I4234" s="80"/>
      <c r="AB4234" s="3" t="str">
        <f ca="1"/>
        <v>T = 1.750000, k: 179, K: 0.026634, dCdT: 0.000624, d2CdK2: 18.674232, dProbdK: 18.987443, lVol: 0.007449, E[z|S]: 1.097477</v>
      </c>
    </row>
    <row r="4235" spans="9:28" x14ac:dyDescent="0.25">
      <c r="I4235" s="80"/>
      <c r="AB4235" s="3" t="str">
        <f ca="1"/>
        <v>T = 1.750000, k: 180, K: 0.026862, dCdT: 0.000613, d2CdK2: 18.022650, dProbdK: 18.282882, lVol: 0.007445, E[z|S]: 1.107710</v>
      </c>
    </row>
    <row r="4236" spans="9:28" x14ac:dyDescent="0.25">
      <c r="I4236" s="80"/>
      <c r="AB4236" s="3" t="str">
        <f ca="1"/>
        <v>T = 1.750000, k: 181, K: 0.027131, dCdT: 0.000599, d2CdK2: 17.105947, dProbdK: 16.118030, lVol: 0.007468, E[z|S]: 1.120330</v>
      </c>
    </row>
    <row r="4237" spans="9:28" x14ac:dyDescent="0.25">
      <c r="I4237" s="80"/>
      <c r="AB4237" s="3" t="str">
        <f ca="1"/>
        <v>T = 1.750000, k: 182, K: 0.027418, dCdT: 0.000584, d2CdK2: 16.221912, dProbdK: 16.000140, lVol: 0.007483, E[z|S]: 1.133800</v>
      </c>
    </row>
    <row r="4238" spans="9:28" x14ac:dyDescent="0.25">
      <c r="I4238" s="80"/>
      <c r="AB4238" s="3" t="str">
        <f ca="1"/>
        <v>T = 1.750000, k: 183, K: 0.027707, dCdT: 0.000569, d2CdK2: 15.329031, dProbdK: 15.775633, lVol: 0.007509, E[z|S]: 1.147259</v>
      </c>
    </row>
    <row r="4239" spans="9:28" x14ac:dyDescent="0.25">
      <c r="I4239" s="80"/>
      <c r="AB4239" s="3" t="str">
        <f ca="1"/>
        <v>T = 1.750000, k: 184, K: 0.028017, dCdT: 0.000553, d2CdK2: 14.345872, dProbdK: 14.191749, lVol: 0.007549, E[z|S]: 1.163231</v>
      </c>
    </row>
    <row r="4240" spans="9:28" x14ac:dyDescent="0.25">
      <c r="I4240" s="80"/>
      <c r="AB4240" s="3" t="str">
        <f ca="1"/>
        <v>T = 1.750000, k: 185, K: 0.028347, dCdT: 0.000537, d2CdK2: 13.474737, dProbdK: 13.809877, lVol: 0.007552, E[z|S]: 1.181752</v>
      </c>
    </row>
    <row r="4241" spans="9:28" x14ac:dyDescent="0.25">
      <c r="I4241" s="80"/>
      <c r="AB4241" s="3" t="str">
        <f ca="1"/>
        <v>T = 1.750000, k: 186, K: 0.028688, dCdT: 0.000519, d2CdK2: 12.508439, dProbdK: 12.824245, lVol: 0.007591, E[z|S]: 1.200534</v>
      </c>
    </row>
    <row r="4242" spans="9:28" x14ac:dyDescent="0.25">
      <c r="I4242" s="80"/>
      <c r="AB4242" s="3" t="str">
        <f ca="1"/>
        <v>T = 1.750000, k: 187, K: 0.029113, dCdT: 0.000501, d2CdK2: 11.669707, dProbdK: 11.703386, lVol: 0.007559, E[z|S]: 1.225518</v>
      </c>
    </row>
    <row r="4243" spans="9:28" x14ac:dyDescent="0.25">
      <c r="I4243" s="80"/>
      <c r="AB4243" s="3" t="str">
        <f ca="1"/>
        <v>T = 1.750000, k: 188, K: 0.029482, dCdT: 0.000485, d2CdK2: 11.058733, dProbdK: 10.635799, lVol: 0.007505, E[z|S]: 1.248333</v>
      </c>
    </row>
    <row r="4244" spans="9:28" x14ac:dyDescent="0.25">
      <c r="I4244" s="80"/>
      <c r="AB4244" s="3" t="str">
        <f ca="1"/>
        <v>T = 1.750000, k: 189, K: 0.029914, dCdT: 0.000468, d2CdK2: 10.439727, dProbdK: 10.439782, lVol: 0.007424, E[z|S]: 1.275542</v>
      </c>
    </row>
    <row r="4245" spans="9:28" x14ac:dyDescent="0.25">
      <c r="I4245" s="80"/>
      <c r="AB4245" s="3" t="str">
        <f ca="1"/>
        <v>T = 1.750000, k: 190, K: 0.030351, dCdT: 0.000451, d2CdK2: 9.657025, dProbdK: 10.149552, lVol: 0.007412, E[z|S]: 1.303563</v>
      </c>
    </row>
    <row r="4246" spans="9:28" x14ac:dyDescent="0.25">
      <c r="I4246" s="80"/>
      <c r="AB4246" s="3" t="str">
        <f ca="1"/>
        <v>T = 1.750000, k: 191, K: 0.030867, dCdT: 0.000430, d2CdK2: 8.801266, dProbdK: 8.168064, lVol: 0.007418, E[z|S]: 1.333151</v>
      </c>
    </row>
    <row r="4247" spans="9:28" x14ac:dyDescent="0.25">
      <c r="I4247" s="80"/>
      <c r="AB4247" s="3" t="str">
        <f ca="1"/>
        <v>T = 1.750000, k: 192, K: 0.031430, dCdT: 0.000410, d2CdK2: 8.087357, dProbdK: 8.138958, lVol: 0.007378, E[z|S]: 1.364463</v>
      </c>
    </row>
    <row r="4248" spans="9:28" x14ac:dyDescent="0.25">
      <c r="I4248" s="80"/>
      <c r="AB4248" s="3" t="str">
        <f ca="1"/>
        <v>T = 1.750000, k: 193, K: 0.031960, dCdT: 0.000390, d2CdK2: 7.418380, dProbdK: 7.630860, lVol: 0.007365, E[z|S]: 1.392916</v>
      </c>
    </row>
    <row r="4249" spans="9:28" x14ac:dyDescent="0.25">
      <c r="I4249" s="80"/>
      <c r="AB4249" s="3" t="str">
        <f ca="1"/>
        <v>T = 1.750000, k: 194, K: 0.032631, dCdT: 0.000365, d2CdK2: 6.412286, dProbdK: 6.312761, lVol: 0.007471, E[z|S]: 1.427382</v>
      </c>
    </row>
    <row r="4250" spans="9:28" x14ac:dyDescent="0.25">
      <c r="I4250" s="80"/>
      <c r="AB4250" s="3" t="str">
        <f ca="1"/>
        <v>T = 1.750000, k: 195, K: 0.033360, dCdT: 0.000339, d2CdK2: 5.647741, dProbdK: 5.708141, lVol: 0.007497, E[z|S]: 1.460547</v>
      </c>
    </row>
    <row r="4251" spans="9:28" x14ac:dyDescent="0.25">
      <c r="I4251" s="80"/>
      <c r="AB4251" s="3" t="str">
        <f ca="1"/>
        <v>T = 1.750000, k: 196, K: 0.034220, dCdT: 0.000308, d2CdK2: 4.861331, dProbdK: 4.837873, lVol: 0.007484, E[z|S]: 1.503320</v>
      </c>
    </row>
    <row r="4252" spans="9:28" x14ac:dyDescent="0.25">
      <c r="I4252" s="80"/>
      <c r="AB4252" s="3" t="str">
        <f ca="1"/>
        <v>T = 1.750000, k: 197, K: 0.035215, dCdT: 0.000272, d2CdK2: 3.764158, dProbdK: 3.782048, lVol: 0.007712, E[z|S]: 1.558094</v>
      </c>
    </row>
    <row r="4253" spans="9:28" x14ac:dyDescent="0.25">
      <c r="I4253" s="80"/>
      <c r="AB4253" s="3" t="str">
        <f ca="1"/>
        <v>T = 1.750000, k: 198, K: 0.036600, dCdT: 0.000227, d2CdK2: 2.838952, dProbdK: 2.813733, lVol: 0.007757, E[z|S]: 1.631473</v>
      </c>
    </row>
    <row r="4254" spans="9:28" x14ac:dyDescent="0.25">
      <c r="I4254" s="80"/>
      <c r="AB4254" s="3" t="str">
        <f ca="1"/>
        <v>T = 1.750000, k: 199, K: 0.038347, dCdT: 0.000179, d2CdK2: 1.927176, dProbdK: 2.337548, lVol: 0.007919, E[z|S]: 1.719118</v>
      </c>
    </row>
    <row r="4255" spans="9:28" x14ac:dyDescent="0.25">
      <c r="I4255" s="80"/>
      <c r="AB4255" s="3" t="str">
        <f ca="1"/>
        <v>T = 1.750000, k: 200, K: 0.041747, dCdT: 0.000110, d2CdK2: 0.963486, dProbdK: 1.829960, lVol: 0.007910, E[z|S]: 1.911311</v>
      </c>
    </row>
    <row r="4256" spans="9:28" x14ac:dyDescent="0.25">
      <c r="I4256" s="80"/>
      <c r="AB4256" s="3" t="str">
        <f ca="1"/>
        <v>T = 1.833333, fixingDate = 42601, swapRate = 0.016600, annuity = 9.298532</v>
      </c>
    </row>
    <row r="4257" spans="9:28" x14ac:dyDescent="0.25">
      <c r="I4257" s="80"/>
      <c r="AB4257" s="3" t="str">
        <f ca="1"/>
        <v>T = 1.833333, k: 0, K: -0.004387, dCdT: 0.000099, d2CdK2: 1.755061, dProbdK: 2.847216, lVol: 0.005595, E[z|S]: 1.899888</v>
      </c>
    </row>
    <row r="4258" spans="9:28" x14ac:dyDescent="0.25">
      <c r="I4258" s="80"/>
      <c r="AB4258" s="3" t="str">
        <f ca="1"/>
        <v>T = 1.833333, k: 1, K: -0.002161, dCdT: 0.000161, d2CdK2: 3.382962, dProbdK: 3.869540, lVol: 0.005725, E[z|S]: 1.706198</v>
      </c>
    </row>
    <row r="4259" spans="9:28" x14ac:dyDescent="0.25">
      <c r="I4259" s="80"/>
      <c r="AB4259" s="3" t="str">
        <f ca="1"/>
        <v>T = 1.833333, k: 2, K: -0.000751, dCdT: 0.000211, d2CdK2: 4.684661, dProbdK: 4.794625, lVol: 0.005838, E[z|S]: 1.624411</v>
      </c>
    </row>
    <row r="4260" spans="9:28" x14ac:dyDescent="0.25">
      <c r="I4260" s="80"/>
      <c r="AB4260" s="3" t="str">
        <f ca="1"/>
        <v>T = 1.833333, k: 3, K: 0.000259, dCdT: 0.000253, d2CdK2: 6.237129, dProbdK: 6.394981, lVol: 0.005752, E[z|S]: 1.566362</v>
      </c>
    </row>
    <row r="4261" spans="9:28" x14ac:dyDescent="0.25">
      <c r="I4261" s="80"/>
      <c r="AB4261" s="3" t="str">
        <f ca="1"/>
        <v>T = 1.833333, k: 4, K: 0.001082, dCdT: 0.000289, d2CdK2: 7.226629, dProbdK: 6.890700, lVol: 0.005937, E[z|S]: 1.506198</v>
      </c>
    </row>
    <row r="4262" spans="9:28" x14ac:dyDescent="0.25">
      <c r="I4262" s="80"/>
      <c r="AB4262" s="3" t="str">
        <f ca="1"/>
        <v>T = 1.833333, k: 5, K: 0.001838, dCdT: 0.000326, d2CdK2: 8.871244, dProbdK: 7.994625, lVol: 0.005896, E[z|S]: 1.454043</v>
      </c>
    </row>
    <row r="4263" spans="9:28" x14ac:dyDescent="0.25">
      <c r="I4263" s="80"/>
      <c r="AB4263" s="3" t="str">
        <f ca="1"/>
        <v>T = 1.833333, k: 6, K: 0.002389, dCdT: 0.000355, d2CdK2: 10.349118, dProbdK: 11.097420, lVol: 0.005862, E[z|S]: 1.412610</v>
      </c>
    </row>
    <row r="4264" spans="9:28" x14ac:dyDescent="0.25">
      <c r="I4264" s="80"/>
      <c r="AB4264" s="3" t="str">
        <f ca="1"/>
        <v>T = 1.833333, k: 7, K: 0.002867, dCdT: 0.000378, d2CdK2: 11.384485, dProbdK: 11.931692, lVol: 0.005923, E[z|S]: 1.375148</v>
      </c>
    </row>
    <row r="4265" spans="9:28" x14ac:dyDescent="0.25">
      <c r="I4265" s="80"/>
      <c r="AB4265" s="3" t="str">
        <f ca="1"/>
        <v>T = 1.833333, k: 8, K: 0.003318, dCdT: 0.000398, d2CdK2: 12.196547, dProbdK: 12.097252, lVol: 0.006034, E[z|S]: 1.339619</v>
      </c>
    </row>
    <row r="4266" spans="9:28" x14ac:dyDescent="0.25">
      <c r="I4266" s="80"/>
      <c r="AB4266" s="3" t="str">
        <f ca="1"/>
        <v>T = 1.833333, k: 9, K: 0.003760, dCdT: 0.000420, d2CdK2: 13.128802, dProbdK: 13.746757, lVol: 0.006119, E[z|S]: 1.306618</v>
      </c>
    </row>
    <row r="4267" spans="9:28" x14ac:dyDescent="0.25">
      <c r="I4267" s="80"/>
      <c r="AB4267" s="3" t="str">
        <f ca="1"/>
        <v>T = 1.833333, k: 10, K: 0.004148, dCdT: 0.000438, d2CdK2: 13.930636, dProbdK: 13.912382, lVol: 0.006199, E[z|S]: 1.278711</v>
      </c>
    </row>
    <row r="4268" spans="9:28" x14ac:dyDescent="0.25">
      <c r="I4268" s="80"/>
      <c r="AB4268" s="3" t="str">
        <f ca="1"/>
        <v>T = 1.833333, k: 11, K: 0.004535, dCdT: 0.000456, d2CdK2: 14.807185, dProbdK: 13.963209, lVol: 0.006266, E[z|S]: 1.252458</v>
      </c>
    </row>
    <row r="4269" spans="9:28" x14ac:dyDescent="0.25">
      <c r="I4269" s="80"/>
      <c r="AB4269" s="3" t="str">
        <f ca="1"/>
        <v>T = 1.833333, k: 12, K: 0.004889, dCdT: 0.000474, d2CdK2: 15.743601, dProbdK: 15.641593, lVol: 0.006315, E[z|S]: 1.228888</v>
      </c>
    </row>
    <row r="4270" spans="9:28" x14ac:dyDescent="0.25">
      <c r="I4270" s="80"/>
      <c r="AB4270" s="3" t="str">
        <f ca="1"/>
        <v>T = 1.833333, k: 13, K: 0.005225, dCdT: 0.000492, d2CdK2: 16.769645, dProbdK: 16.129115, lVol: 0.006348, E[z|S]: 1.206433</v>
      </c>
    </row>
    <row r="4271" spans="9:28" x14ac:dyDescent="0.25">
      <c r="I4271" s="80"/>
      <c r="AB4271" s="3" t="str">
        <f ca="1"/>
        <v>T = 1.833333, k: 14, K: 0.005544, dCdT: 0.000510, d2CdK2: 17.948032, dProbdK: 18.915422, lVol: 0.006354, E[z|S]: 1.186409</v>
      </c>
    </row>
    <row r="4272" spans="9:28" x14ac:dyDescent="0.25">
      <c r="I4272" s="80"/>
      <c r="AB4272" s="3" t="str">
        <f ca="1"/>
        <v>T = 1.833333, k: 15, K: 0.005817, dCdT: 0.000526, d2CdK2: 19.007204, dProbdK: 19.333755, lVol: 0.006355, E[z|S]: 1.170203</v>
      </c>
    </row>
    <row r="4273" spans="9:28" x14ac:dyDescent="0.25">
      <c r="I4273" s="80"/>
      <c r="AB4273" s="3" t="str">
        <f ca="1"/>
        <v>T = 1.833333, k: 16, K: 0.006094, dCdT: 0.000542, d2CdK2: 20.127211, dProbdK: 19.481619, lVol: 0.006354, E[z|S]: 1.154624</v>
      </c>
    </row>
    <row r="4274" spans="9:28" x14ac:dyDescent="0.25">
      <c r="I4274" s="80"/>
      <c r="AB4274" s="3" t="str">
        <f ca="1"/>
        <v>T = 1.833333, k: 17, K: 0.006355, dCdT: 0.000556, d2CdK2: 21.131819, dProbdK: 20.625816, lVol: 0.006365, E[z|S]: 1.140123</v>
      </c>
    </row>
    <row r="4275" spans="9:28" x14ac:dyDescent="0.25">
      <c r="I4275" s="80"/>
      <c r="AB4275" s="3" t="str">
        <f ca="1"/>
        <v>T = 1.833333, k: 18, K: 0.006605, dCdT: 0.000571, d2CdK2: 22.093876, dProbdK: 22.739735, lVol: 0.006379, E[z|S]: 1.126561</v>
      </c>
    </row>
    <row r="4276" spans="9:28" x14ac:dyDescent="0.25">
      <c r="I4276" s="80"/>
      <c r="AB4276" s="3" t="str">
        <f ca="1"/>
        <v>T = 1.833333, k: 19, K: 0.006827, dCdT: 0.000583, d2CdK2: 22.884939, dProbdK: 23.353338, lVol: 0.006405, E[z|S]: 1.114347</v>
      </c>
    </row>
    <row r="4277" spans="9:28" x14ac:dyDescent="0.25">
      <c r="I4277" s="80"/>
      <c r="AB4277" s="3" t="str">
        <f ca="1"/>
        <v>T = 1.833333, k: 20, K: 0.007056, dCdT: 0.000595, d2CdK2: 23.680722, dProbdK: 23.547368, lVol: 0.006431, E[z|S]: 1.102184</v>
      </c>
    </row>
    <row r="4278" spans="9:28" x14ac:dyDescent="0.25">
      <c r="I4278" s="80"/>
      <c r="AB4278" s="3" t="str">
        <f ca="1"/>
        <v>T = 1.833333, k: 21, K: 0.007273, dCdT: 0.000606, d2CdK2: 24.421012, dProbdK: 23.969967, lVol: 0.006456, E[z|S]: 1.090991</v>
      </c>
    </row>
    <row r="4279" spans="9:28" x14ac:dyDescent="0.25">
      <c r="I4279" s="80"/>
      <c r="AB4279" s="3" t="str">
        <f ca="1"/>
        <v>T = 1.833333, k: 22, K: 0.007502, dCdT: 0.000618, d2CdK2: 25.248810, dProbdK: 25.058456, lVol: 0.006481, E[z|S]: 1.079226</v>
      </c>
    </row>
    <row r="4280" spans="9:28" x14ac:dyDescent="0.25">
      <c r="I4280" s="80"/>
      <c r="AB4280" s="3" t="str">
        <f ca="1"/>
        <v>T = 1.833333, k: 23, K: 0.007704, dCdT: 0.000628, d2CdK2: 25.997374, dProbdK: 26.602682, lVol: 0.006498, E[z|S]: 1.069501</v>
      </c>
    </row>
    <row r="4281" spans="9:28" x14ac:dyDescent="0.25">
      <c r="I4281" s="80"/>
      <c r="AB4281" s="3" t="str">
        <f ca="1"/>
        <v>T = 1.833333, k: 24, K: 0.007902, dCdT: 0.000638, d2CdK2: 26.745442, dProbdK: 26.618864, lVol: 0.006515, E[z|S]: 1.060112</v>
      </c>
    </row>
    <row r="4282" spans="9:28" x14ac:dyDescent="0.25">
      <c r="I4282" s="80"/>
      <c r="AB4282" s="3" t="str">
        <f ca="1"/>
        <v>T = 1.833333, k: 25, K: 0.008099, dCdT: 0.000648, d2CdK2: 27.522805, dProbdK: 26.924672, lVol: 0.006533, E[z|S]: 1.050427</v>
      </c>
    </row>
    <row r="4283" spans="9:28" x14ac:dyDescent="0.25">
      <c r="I4283" s="80"/>
      <c r="AB4283" s="3" t="str">
        <f ca="1"/>
        <v>T = 1.833333, k: 26, K: 0.008281, dCdT: 0.000657, d2CdK2: 28.259675, dProbdK: 28.655682, lVol: 0.006548, E[z|S]: 1.041480</v>
      </c>
    </row>
    <row r="4284" spans="9:28" x14ac:dyDescent="0.25">
      <c r="I4284" s="80"/>
      <c r="AB4284" s="3" t="str">
        <f ca="1"/>
        <v>T = 1.833333, k: 27, K: 0.008464, dCdT: 0.000666, d2CdK2: 28.995030, dProbdK: 28.608806, lVol: 0.006562, E[z|S]: 1.032781</v>
      </c>
    </row>
    <row r="4285" spans="9:28" x14ac:dyDescent="0.25">
      <c r="I4285" s="80"/>
      <c r="AB4285" s="3" t="str">
        <f ca="1"/>
        <v>T = 1.833333, k: 28, K: 0.008648, dCdT: 0.000674, d2CdK2: 29.793549, dProbdK: 29.035777, lVol: 0.006572, E[z|S]: 1.023864</v>
      </c>
    </row>
    <row r="4286" spans="9:28" x14ac:dyDescent="0.25">
      <c r="I4286" s="80"/>
      <c r="AB4286" s="3" t="str">
        <f ca="1"/>
        <v>T = 1.833333, k: 29, K: 0.008817, dCdT: 0.000683, d2CdK2: 30.546343, dProbdK: 31.496431, lVol: 0.006580, E[z|S]: 1.016122</v>
      </c>
    </row>
    <row r="4287" spans="9:28" x14ac:dyDescent="0.25">
      <c r="I4287" s="80"/>
      <c r="AB4287" s="3" t="str">
        <f ca="1"/>
        <v>T = 1.833333, k: 30, K: 0.008981, dCdT: 0.000690, d2CdK2: 31.216018, dProbdK: 31.067010, lVol: 0.006593, E[z|S]: 1.008516</v>
      </c>
    </row>
    <row r="4288" spans="9:28" x14ac:dyDescent="0.25">
      <c r="I4288" s="80"/>
      <c r="AB4288" s="3" t="str">
        <f ca="1"/>
        <v>T = 1.833333, k: 31, K: 0.009152, dCdT: 0.000698, d2CdK2: 31.951747, dProbdK: 30.325810, lVol: 0.006605, E[z|S]: 1.000614</v>
      </c>
    </row>
    <row r="4289" spans="9:28" x14ac:dyDescent="0.25">
      <c r="I4289" s="80"/>
      <c r="AB4289" s="3" t="str">
        <f ca="1"/>
        <v>T = 1.833333, k: 32, K: 0.009327, dCdT: 0.000706, d2CdK2: 32.741238, dProbdK: 30.907948, lVol: 0.006619, E[z|S]: 0.992382</v>
      </c>
    </row>
    <row r="4290" spans="9:28" x14ac:dyDescent="0.25">
      <c r="I4290" s="80"/>
      <c r="AB4290" s="3" t="str">
        <f ca="1"/>
        <v>T = 1.833333, k: 33, K: 0.009472, dCdT: 0.000713, d2CdK2: 33.361668, dProbdK: 34.313013, lVol: 0.006634, E[z|S]: 0.985534</v>
      </c>
    </row>
    <row r="4291" spans="9:28" x14ac:dyDescent="0.25">
      <c r="I4291" s="80"/>
      <c r="AB4291" s="3" t="str">
        <f ca="1"/>
        <v>T = 1.833333, k: 34, K: 0.009629, dCdT: 0.000720, d2CdK2: 33.997519, dProbdK: 35.135790, lVol: 0.006650, E[z|S]: 0.978303</v>
      </c>
    </row>
    <row r="4292" spans="9:28" x14ac:dyDescent="0.25">
      <c r="I4292" s="80"/>
      <c r="AB4292" s="3" t="str">
        <f ca="1"/>
        <v>T = 1.833333, k: 35, K: 0.009767, dCdT: 0.000725, d2CdK2: 34.543049, dProbdK: 34.726676, lVol: 0.006666, E[z|S]: 0.972006</v>
      </c>
    </row>
    <row r="4293" spans="9:28" x14ac:dyDescent="0.25">
      <c r="I4293" s="80"/>
      <c r="AB4293" s="3" t="str">
        <f ca="1"/>
        <v>T = 1.833333, k: 36, K: 0.009919, dCdT: 0.000731, d2CdK2: 35.059622, dProbdK: 34.976714, lVol: 0.006690, E[z|S]: 0.965087</v>
      </c>
    </row>
    <row r="4294" spans="9:28" x14ac:dyDescent="0.25">
      <c r="I4294" s="80"/>
      <c r="AB4294" s="3" t="str">
        <f ca="1"/>
        <v>T = 1.833333, k: 37, K: 0.010067, dCdT: 0.000736, d2CdK2: 35.570377, dProbdK: 35.356549, lVol: 0.006714, E[z|S]: 0.958446</v>
      </c>
    </row>
    <row r="4295" spans="9:28" x14ac:dyDescent="0.25">
      <c r="I4295" s="80"/>
      <c r="AB4295" s="3" t="str">
        <f ca="1"/>
        <v>T = 1.833333, k: 38, K: 0.010212, dCdT: 0.000742, d2CdK2: 36.074870, dProbdK: 36.184298, lVol: 0.006735, E[z|S]: 0.952092</v>
      </c>
    </row>
    <row r="4296" spans="9:28" x14ac:dyDescent="0.25">
      <c r="I4296" s="80"/>
      <c r="AB4296" s="3" t="str">
        <f ca="1"/>
        <v>T = 1.833333, k: 39, K: 0.010353, dCdT: 0.000747, d2CdK2: 36.514369, dProbdK: 36.518818, lVol: 0.006759, E[z|S]: 0.946274</v>
      </c>
    </row>
    <row r="4297" spans="9:28" x14ac:dyDescent="0.25">
      <c r="I4297" s="80"/>
      <c r="AB4297" s="3" t="str">
        <f ca="1"/>
        <v>T = 1.833333, k: 40, K: 0.010495, dCdT: 0.000752, d2CdK2: 36.948020, dProbdK: 36.110309, lVol: 0.006784, E[z|S]: 0.940567</v>
      </c>
    </row>
    <row r="4298" spans="9:28" x14ac:dyDescent="0.25">
      <c r="I4298" s="80"/>
      <c r="AB4298" s="3" t="str">
        <f ca="1"/>
        <v>T = 1.833333, k: 41, K: 0.010644, dCdT: 0.000758, d2CdK2: 37.398964, dProbdK: 38.766252, lVol: 0.006811, E[z|S]: 0.934551</v>
      </c>
    </row>
    <row r="4299" spans="9:28" x14ac:dyDescent="0.25">
      <c r="I4299" s="80"/>
      <c r="AB4299" s="3" t="str">
        <f ca="1"/>
        <v>T = 1.833333, k: 42, K: 0.010770, dCdT: 0.000763, d2CdK2: 37.863469, dProbdK: 40.421853, lVol: 0.006828, E[z|S]: 0.929437</v>
      </c>
    </row>
    <row r="4300" spans="9:28" x14ac:dyDescent="0.25">
      <c r="I4300" s="80"/>
      <c r="AB4300" s="3" t="str">
        <f ca="1"/>
        <v>T = 1.833333, k: 43, K: 0.010899, dCdT: 0.000767, d2CdK2: 38.333470, dProbdK: 39.574476, lVol: 0.006846, E[z|S]: 0.924202</v>
      </c>
    </row>
    <row r="4301" spans="9:28" x14ac:dyDescent="0.25">
      <c r="I4301" s="80"/>
      <c r="AB4301" s="3" t="str">
        <f ca="1"/>
        <v>T = 1.833333, k: 44, K: 0.011046, dCdT: 0.000773, d2CdK2: 38.883561, dProbdK: 39.667419, lVol: 0.006867, E[z|S]: 0.918184</v>
      </c>
    </row>
    <row r="4302" spans="9:28" x14ac:dyDescent="0.25">
      <c r="I4302" s="80"/>
      <c r="AB4302" s="3" t="str">
        <f ca="1"/>
        <v>T = 1.833333, k: 45, K: 0.011169, dCdT: 0.000778, d2CdK2: 39.388482, dProbdK: 39.971599, lVol: 0.006884, E[z|S]: 0.913114</v>
      </c>
    </row>
    <row r="4303" spans="9:28" x14ac:dyDescent="0.25">
      <c r="I4303" s="80"/>
      <c r="AB4303" s="3" t="str">
        <f ca="1"/>
        <v>T = 1.833333, k: 46, K: 0.011299, dCdT: 0.000783, d2CdK2: 39.851254, dProbdK: 38.588962, lVol: 0.006906, E[z|S]: 0.907817</v>
      </c>
    </row>
    <row r="4304" spans="9:28" x14ac:dyDescent="0.25">
      <c r="I4304" s="80"/>
      <c r="AB4304" s="3" t="str">
        <f ca="1"/>
        <v>T = 1.833333, k: 47, K: 0.011436, dCdT: 0.000789, d2CdK2: 40.363494, dProbdK: 39.502341, lVol: 0.006930, E[z|S]: 0.902162</v>
      </c>
    </row>
    <row r="4305" spans="9:28" x14ac:dyDescent="0.25">
      <c r="I4305" s="80"/>
      <c r="AB4305" s="3" t="str">
        <f ca="1"/>
        <v>T = 1.833333, k: 48, K: 0.011564, dCdT: 0.000795, d2CdK2: 40.912240, dProbdK: 40.176262, lVol: 0.006951, E[z|S]: 0.896797</v>
      </c>
    </row>
    <row r="4306" spans="9:28" x14ac:dyDescent="0.25">
      <c r="I4306" s="80"/>
      <c r="AB4306" s="3" t="str">
        <f ca="1"/>
        <v>T = 1.833333, k: 49, K: 0.011691, dCdT: 0.000801, d2CdK2: 41.493292, dProbdK: 40.755001, lVol: 0.006967, E[z|S]: 0.891784</v>
      </c>
    </row>
    <row r="4307" spans="9:28" x14ac:dyDescent="0.25">
      <c r="I4307" s="80"/>
      <c r="AB4307" s="3" t="str">
        <f ca="1"/>
        <v>T = 1.833333, k: 50, K: 0.011811, dCdT: 0.000807, d2CdK2: 42.055797, dProbdK: 43.734755, lVol: 0.006980, E[z|S]: 0.887233</v>
      </c>
    </row>
    <row r="4308" spans="9:28" x14ac:dyDescent="0.25">
      <c r="I4308" s="80"/>
      <c r="AB4308" s="3" t="str">
        <f ca="1"/>
        <v>T = 1.833333, k: 51, K: 0.011925, dCdT: 0.000812, d2CdK2: 42.571006, dProbdK: 45.631797, lVol: 0.006994, E[z|S]: 0.883072</v>
      </c>
    </row>
    <row r="4309" spans="9:28" x14ac:dyDescent="0.25">
      <c r="I4309" s="80"/>
      <c r="AB4309" s="3" t="str">
        <f ca="1"/>
        <v>T = 1.833333, k: 52, K: 0.012033, dCdT: 0.000816, d2CdK2: 42.987904, dProbdK: 42.657693, lVol: 0.007009, E[z|S]: 0.879156</v>
      </c>
    </row>
    <row r="4310" spans="9:28" x14ac:dyDescent="0.25">
      <c r="I4310" s="80"/>
      <c r="AB4310" s="3" t="str">
        <f ca="1"/>
        <v>T = 1.833333, k: 53, K: 0.012157, dCdT: 0.000821, d2CdK2: 43.484921, dProbdK: 41.785233, lVol: 0.007026, E[z|S]: 0.874764</v>
      </c>
    </row>
    <row r="4311" spans="9:28" x14ac:dyDescent="0.25">
      <c r="I4311" s="80"/>
      <c r="AB4311" s="3" t="str">
        <f ca="1"/>
        <v>T = 1.833333, k: 54, K: 0.012278, dCdT: 0.000827, d2CdK2: 44.044927, dProbdK: 42.439475, lVol: 0.007037, E[z|S]: 0.870754</v>
      </c>
    </row>
    <row r="4312" spans="9:28" x14ac:dyDescent="0.25">
      <c r="I4312" s="80"/>
      <c r="AB4312" s="3" t="str">
        <f ca="1"/>
        <v>T = 1.833333, k: 55, K: 0.012394, dCdT: 0.000832, d2CdK2: 44.557597, dProbdK: 42.786662, lVol: 0.007049, E[z|S]: 0.867027</v>
      </c>
    </row>
    <row r="4313" spans="9:28" x14ac:dyDescent="0.25">
      <c r="I4313" s="80"/>
      <c r="AB4313" s="3" t="str">
        <f ca="1"/>
        <v>T = 1.833333, k: 56, K: 0.012517, dCdT: 0.000838, d2CdK2: 45.166200, dProbdK: 42.520640, lVol: 0.007059, E[z|S]: 0.863024</v>
      </c>
    </row>
    <row r="4314" spans="9:28" x14ac:dyDescent="0.25">
      <c r="I4314" s="80"/>
      <c r="AB4314" s="3" t="str">
        <f ca="1"/>
        <v>T = 1.833333, k: 57, K: 0.012634, dCdT: 0.000844, d2CdK2: 45.770227, dProbdK: 44.638100, lVol: 0.007068, E[z|S]: 0.859316</v>
      </c>
    </row>
    <row r="4315" spans="9:28" x14ac:dyDescent="0.25">
      <c r="I4315" s="80"/>
      <c r="AB4315" s="3" t="str">
        <f ca="1"/>
        <v>T = 1.833333, k: 58, K: 0.012743, dCdT: 0.000850, d2CdK2: 46.356026, dProbdK: 49.150802, lVol: 0.007075, E[z|S]: 0.855889</v>
      </c>
    </row>
    <row r="4316" spans="9:28" x14ac:dyDescent="0.25">
      <c r="I4316" s="80"/>
      <c r="AB4316" s="3" t="str">
        <f ca="1"/>
        <v>T = 1.833333, k: 59, K: 0.012844, dCdT: 0.000855, d2CdK2: 46.853386, dProbdK: 49.476124, lVol: 0.007084, E[z|S]: 0.852799</v>
      </c>
    </row>
    <row r="4317" spans="9:28" x14ac:dyDescent="0.25">
      <c r="I4317" s="80"/>
      <c r="AB4317" s="3" t="str">
        <f ca="1"/>
        <v>T = 1.833333, k: 60, K: 0.012948, dCdT: 0.000860, d2CdK2: 47.336043, dProbdK: 48.562344, lVol: 0.007094, E[z|S]: 0.849712</v>
      </c>
    </row>
    <row r="4318" spans="9:28" x14ac:dyDescent="0.25">
      <c r="I4318" s="80"/>
      <c r="AB4318" s="3" t="str">
        <f ca="1"/>
        <v>T = 1.833333, k: 61, K: 0.013055, dCdT: 0.000865, d2CdK2: 47.840973, dProbdK: 48.057880, lVol: 0.007101, E[z|S]: 0.846695</v>
      </c>
    </row>
    <row r="4319" spans="9:28" x14ac:dyDescent="0.25">
      <c r="I4319" s="80"/>
      <c r="AB4319" s="3" t="str">
        <f ca="1"/>
        <v>T = 1.833333, k: 62, K: 0.013157, dCdT: 0.000869, d2CdK2: 48.327499, dProbdK: 48.259591, lVol: 0.007107, E[z|S]: 0.843907</v>
      </c>
    </row>
    <row r="4320" spans="9:28" x14ac:dyDescent="0.25">
      <c r="I4320" s="80"/>
      <c r="AB4320" s="3" t="str">
        <f ca="1"/>
        <v>T = 1.833333, k: 63, K: 0.013270, dCdT: 0.000874, d2CdK2: 48.906840, dProbdK: 47.594944, lVol: 0.007111, E[z|S]: 0.840859</v>
      </c>
    </row>
    <row r="4321" spans="9:28" x14ac:dyDescent="0.25">
      <c r="I4321" s="80"/>
      <c r="AB4321" s="3" t="str">
        <f ca="1"/>
        <v>T = 1.833333, k: 64, K: 0.013372, dCdT: 0.000879, d2CdK2: 49.467233, dProbdK: 52.120887, lVol: 0.007111, E[z|S]: 0.838213</v>
      </c>
    </row>
    <row r="4322" spans="9:28" x14ac:dyDescent="0.25">
      <c r="I4322" s="80"/>
      <c r="AB4322" s="3" t="str">
        <f ca="1"/>
        <v>T = 1.833333, k: 65, K: 0.013465, dCdT: 0.000883, d2CdK2: 49.937820, dProbdK: 50.081290, lVol: 0.007112, E[z|S]: 0.835899</v>
      </c>
    </row>
    <row r="4323" spans="9:28" x14ac:dyDescent="0.25">
      <c r="I4323" s="80"/>
      <c r="AB4323" s="3" t="str">
        <f ca="1"/>
        <v>T = 1.833333, k: 66, K: 0.013570, dCdT: 0.000886, d2CdK2: 50.426549, dProbdK: 49.452192, lVol: 0.007115, E[z|S]: 0.833365</v>
      </c>
    </row>
    <row r="4324" spans="9:28" x14ac:dyDescent="0.25">
      <c r="I4324" s="80"/>
      <c r="AB4324" s="3" t="str">
        <f ca="1"/>
        <v>T = 1.833333, k: 67, K: 0.013671, dCdT: 0.000890, d2CdK2: 50.903160, dProbdK: 49.379867, lVol: 0.007117, E[z|S]: 0.831002</v>
      </c>
    </row>
    <row r="4325" spans="9:28" x14ac:dyDescent="0.25">
      <c r="I4325" s="80"/>
      <c r="AB4325" s="3" t="str">
        <f ca="1"/>
        <v>T = 1.833333, k: 68, K: 0.013778, dCdT: 0.000894, d2CdK2: 51.369260, dProbdK: 51.880099, lVol: 0.007121, E[z|S]: 0.828635</v>
      </c>
    </row>
    <row r="4326" spans="9:28" x14ac:dyDescent="0.25">
      <c r="I4326" s="80"/>
      <c r="AB4326" s="3" t="str">
        <f ca="1"/>
        <v>T = 1.833333, k: 69, K: 0.013872, dCdT: 0.000898, d2CdK2: 51.760840, dProbdK: 52.657806, lVol: 0.007124, E[z|S]: 0.826598</v>
      </c>
    </row>
    <row r="4327" spans="9:28" x14ac:dyDescent="0.25">
      <c r="I4327" s="80"/>
      <c r="AB4327" s="3" t="str">
        <f ca="1"/>
        <v>T = 1.833333, k: 70, K: 0.013968, dCdT: 0.000901, d2CdK2: 52.088893, dProbdK: 52.911397, lVol: 0.007132, E[z|S]: 0.824514</v>
      </c>
    </row>
    <row r="4328" spans="9:28" x14ac:dyDescent="0.25">
      <c r="I4328" s="80"/>
      <c r="AB4328" s="3" t="str">
        <f ca="1"/>
        <v>T = 1.833333, k: 71, K: 0.014062, dCdT: 0.000904, d2CdK2: 52.373483, dProbdK: 53.410937, lVol: 0.007141, E[z|S]: 0.822506</v>
      </c>
    </row>
    <row r="4329" spans="9:28" x14ac:dyDescent="0.25">
      <c r="I4329" s="80"/>
      <c r="AB4329" s="3" t="str">
        <f ca="1"/>
        <v>T = 1.833333, k: 72, K: 0.014159, dCdT: 0.000906, d2CdK2: 52.639055, dProbdK: 53.470936, lVol: 0.007152, E[z|S]: 0.820381</v>
      </c>
    </row>
    <row r="4330" spans="9:28" x14ac:dyDescent="0.25">
      <c r="I4330" s="80"/>
      <c r="AB4330" s="3" t="str">
        <f ca="1"/>
        <v>T = 1.833333, k: 73, K: 0.014248, dCdT: 0.000908, d2CdK2: 52.863887, dProbdK: 53.891230, lVol: 0.007161, E[z|S]: 0.818646</v>
      </c>
    </row>
    <row r="4331" spans="9:28" x14ac:dyDescent="0.25">
      <c r="I4331" s="80"/>
      <c r="AB4331" s="3" t="str">
        <f ca="1"/>
        <v>T = 1.833333, k: 74, K: 0.014343, dCdT: 0.000910, d2CdK2: 53.045489, dProbdK: 54.330667, lVol: 0.007171, E[z|S]: 0.816932</v>
      </c>
    </row>
    <row r="4332" spans="9:28" x14ac:dyDescent="0.25">
      <c r="I4332" s="80"/>
      <c r="AB4332" s="3" t="str">
        <f ca="1"/>
        <v>T = 1.833333, k: 75, K: 0.014435, dCdT: 0.000912, d2CdK2: 53.217849, dProbdK: 54.367286, lVol: 0.007179, E[z|S]: 0.815331</v>
      </c>
    </row>
    <row r="4333" spans="9:28" x14ac:dyDescent="0.25">
      <c r="I4333" s="80"/>
      <c r="AB4333" s="3" t="str">
        <f ca="1"/>
        <v>T = 1.833333, k: 76, K: 0.014529, dCdT: 0.000913, d2CdK2: 53.371637, dProbdK: 54.602763, lVol: 0.007188, E[z|S]: 0.813788</v>
      </c>
    </row>
    <row r="4334" spans="9:28" x14ac:dyDescent="0.25">
      <c r="I4334" s="80"/>
      <c r="AB4334" s="3" t="str">
        <f ca="1"/>
        <v>T = 1.833333, k: 77, K: 0.014616, dCdT: 0.000914, d2CdK2: 53.451099, dProbdK: 54.609835, lVol: 0.007197, E[z|S]: 0.812409</v>
      </c>
    </row>
    <row r="4335" spans="9:28" x14ac:dyDescent="0.25">
      <c r="I4335" s="80"/>
      <c r="AB4335" s="3" t="str">
        <f ca="1"/>
        <v>T = 1.833333, k: 78, K: 0.014709, dCdT: 0.000914, d2CdK2: 53.526616, dProbdK: 54.505414, lVol: 0.007207, E[z|S]: 0.811048</v>
      </c>
    </row>
    <row r="4336" spans="9:28" x14ac:dyDescent="0.25">
      <c r="I4336" s="80"/>
      <c r="AB4336" s="3" t="str">
        <f ca="1"/>
        <v>T = 1.833333, k: 79, K: 0.014800, dCdT: 0.000915, d2CdK2: 53.619515, dProbdK: 54.248544, lVol: 0.007212, E[z|S]: 0.809867</v>
      </c>
    </row>
    <row r="4337" spans="9:28" x14ac:dyDescent="0.25">
      <c r="I4337" s="80"/>
      <c r="AB4337" s="3" t="str">
        <f ca="1"/>
        <v>T = 1.833333, k: 80, K: 0.014898, dCdT: 0.000915, d2CdK2: 53.665462, dProbdK: 53.385976, lVol: 0.007221, E[z|S]: 0.808679</v>
      </c>
    </row>
    <row r="4338" spans="9:28" x14ac:dyDescent="0.25">
      <c r="I4338" s="80"/>
      <c r="AB4338" s="3" t="str">
        <f ca="1"/>
        <v>T = 1.833333, k: 81, K: 0.014991, dCdT: 0.000915, d2CdK2: 53.680329, dProbdK: 53.814721, lVol: 0.007229, E[z|S]: 0.807649</v>
      </c>
    </row>
    <row r="4339" spans="9:28" x14ac:dyDescent="0.25">
      <c r="I4339" s="80"/>
      <c r="AB4339" s="3" t="str">
        <f ca="1"/>
        <v>T = 1.833333, k: 82, K: 0.015084, dCdT: 0.000915, d2CdK2: 53.685311, dProbdK: 53.107038, lVol: 0.007238, E[z|S]: 0.806689</v>
      </c>
    </row>
    <row r="4340" spans="9:28" x14ac:dyDescent="0.25">
      <c r="I4340" s="80"/>
      <c r="AB4340" s="3" t="str">
        <f ca="1"/>
        <v>T = 1.833333, k: 83, K: 0.015186, dCdT: 0.000915, d2CdK2: 53.713574, dProbdK: 50.636896, lVol: 0.007246, E[z|S]: 0.805757</v>
      </c>
    </row>
    <row r="4341" spans="9:28" x14ac:dyDescent="0.25">
      <c r="I4341" s="80"/>
      <c r="AB4341" s="3" t="str">
        <f ca="1"/>
        <v>T = 1.833333, k: 84, K: 0.015284, dCdT: 0.000916, d2CdK2: 53.794386, dProbdK: 51.168645, lVol: 0.007250, E[z|S]: 0.804993</v>
      </c>
    </row>
    <row r="4342" spans="9:28" x14ac:dyDescent="0.25">
      <c r="I4342" s="80"/>
      <c r="AB4342" s="3" t="str">
        <f ca="1"/>
        <v>T = 1.833333, k: 85, K: 0.015380, dCdT: 0.000917, d2CdK2: 53.898803, dProbdK: 52.604036, lVol: 0.007253, E[z|S]: 0.804310</v>
      </c>
    </row>
    <row r="4343" spans="9:28" x14ac:dyDescent="0.25">
      <c r="I4343" s="80"/>
      <c r="AB4343" s="3" t="str">
        <f ca="1"/>
        <v>T = 1.833333, k: 86, K: 0.015467, dCdT: 0.000918, d2CdK2: 53.992277, dProbdK: 54.826761, lVol: 0.007256, E[z|S]: 0.803699</v>
      </c>
    </row>
    <row r="4344" spans="9:28" x14ac:dyDescent="0.25">
      <c r="I4344" s="80"/>
      <c r="AB4344" s="3" t="str">
        <f ca="1"/>
        <v>T = 1.833333, k: 87, K: 0.015566, dCdT: 0.000919, d2CdK2: 54.105178, dProbdK: 56.826868, lVol: 0.007257, E[z|S]: 0.803065</v>
      </c>
    </row>
    <row r="4345" spans="9:28" x14ac:dyDescent="0.25">
      <c r="I4345" s="80"/>
      <c r="AB4345" s="3" t="str">
        <f ca="1"/>
        <v>T = 1.833333, k: 88, K: 0.015649, dCdT: 0.000920, d2CdK2: 54.209746, dProbdK: 57.182776, lVol: 0.007258, E[z|S]: 0.802564</v>
      </c>
    </row>
    <row r="4346" spans="9:28" x14ac:dyDescent="0.25">
      <c r="I4346" s="80"/>
      <c r="AB4346" s="3" t="str">
        <f ca="1"/>
        <v>T = 1.833333, k: 89, K: 0.015738, dCdT: 0.000920, d2CdK2: 54.253773, dProbdK: 54.332955, lVol: 0.007260, E[z|S]: 0.802119</v>
      </c>
    </row>
    <row r="4347" spans="9:28" x14ac:dyDescent="0.25">
      <c r="I4347" s="80"/>
      <c r="AB4347" s="3" t="str">
        <f ca="1"/>
        <v>T = 1.833333, k: 90, K: 0.015829, dCdT: 0.000920, d2CdK2: 54.280509, dProbdK: 54.231296, lVol: 0.007263, E[z|S]: 0.801740</v>
      </c>
    </row>
    <row r="4348" spans="9:28" x14ac:dyDescent="0.25">
      <c r="I4348" s="80"/>
      <c r="AB4348" s="3" t="str">
        <f ca="1"/>
        <v>T = 1.833333, k: 91, K: 0.015921, dCdT: 0.000921, d2CdK2: 54.302903, dProbdK: 54.242394, lVol: 0.007267, E[z|S]: 0.801316</v>
      </c>
    </row>
    <row r="4349" spans="9:28" x14ac:dyDescent="0.25">
      <c r="I4349" s="80"/>
      <c r="AB4349" s="3" t="str">
        <f ca="1"/>
        <v>T = 1.833333, k: 92, K: 0.016003, dCdT: 0.000921, d2CdK2: 54.281090, dProbdK: 56.358898, lVol: 0.007272, E[z|S]: 0.800885</v>
      </c>
    </row>
    <row r="4350" spans="9:28" x14ac:dyDescent="0.25">
      <c r="I4350" s="80"/>
      <c r="AB4350" s="3" t="str">
        <f ca="1"/>
        <v>T = 1.833333, k: 93, K: 0.016096, dCdT: 0.000921, d2CdK2: 54.256434, dProbdK: 50.615336, lVol: 0.007278, E[z|S]: 0.800426</v>
      </c>
    </row>
    <row r="4351" spans="9:28" x14ac:dyDescent="0.25">
      <c r="I4351" s="80"/>
      <c r="AB4351" s="3" t="str">
        <f ca="1"/>
        <v>T = 1.833333, k: 94, K: 0.016199, dCdT: 0.000921, d2CdK2: 54.279214, dProbdK: 52.789506, lVol: 0.007282, E[z|S]: 0.800098</v>
      </c>
    </row>
    <row r="4352" spans="9:28" x14ac:dyDescent="0.25">
      <c r="I4352" s="80"/>
      <c r="AB4352" s="3" t="str">
        <f ca="1"/>
        <v>T = 1.833333, k: 95, K: 0.016289, dCdT: 0.000922, d2CdK2: 54.302312, dProbdK: 57.204138, lVol: 0.007284, E[z|S]: 0.799915</v>
      </c>
    </row>
    <row r="4353" spans="9:28" x14ac:dyDescent="0.25">
      <c r="I4353" s="80"/>
      <c r="AB4353" s="3" t="str">
        <f ca="1"/>
        <v>T = 1.833333, k: 96, K: 0.016374, dCdT: 0.000922, d2CdK2: 54.306676, dProbdK: 53.948249, lVol: 0.007287, E[z|S]: 0.799820</v>
      </c>
    </row>
    <row r="4354" spans="9:28" x14ac:dyDescent="0.25">
      <c r="I4354" s="80"/>
      <c r="AB4354" s="3" t="str">
        <f ca="1"/>
        <v>T = 1.833333, k: 97, K: 0.016467, dCdT: 0.000923, d2CdK2: 54.274452, dProbdK: 53.499133, lVol: 0.007292, E[z|S]: 0.799799</v>
      </c>
    </row>
    <row r="4355" spans="9:28" x14ac:dyDescent="0.25">
      <c r="I4355" s="80"/>
      <c r="AB4355" s="3" t="str">
        <f ca="1"/>
        <v>T = 1.833333, k: 98, K: 0.016560, dCdT: 0.000924, d2CdK2: 54.199059, dProbdK: 54.164048, lVol: 0.007300, E[z|S]: 0.799820</v>
      </c>
    </row>
    <row r="4356" spans="9:28" x14ac:dyDescent="0.25">
      <c r="I4356" s="80"/>
      <c r="AB4356" s="3" t="str">
        <f ca="1"/>
        <v>T = 1.833333, k: 99, K: 0.016648, dCdT: 0.000925, d2CdK2: 54.100649, dProbdK: 55.191594, lVol: 0.007309, E[z|S]: 0.799944</v>
      </c>
    </row>
    <row r="4357" spans="9:28" x14ac:dyDescent="0.25">
      <c r="I4357" s="80"/>
      <c r="AB4357" s="3" t="str">
        <f ca="1"/>
        <v>T = 1.833333, k: 100, K: 0.016740, dCdT: 0.000925, d2CdK2: 54.006114, dProbdK: 54.820479, lVol: 0.007317, E[z|S]: 0.800106</v>
      </c>
    </row>
    <row r="4358" spans="9:28" x14ac:dyDescent="0.25">
      <c r="I4358" s="80"/>
      <c r="AB4358" s="3" t="str">
        <f ca="1"/>
        <v>T = 1.833333, k: 101, K: 0.016825, dCdT: 0.000926, d2CdK2: 53.889934, dProbdK: 50.905257, lVol: 0.007326, E[z|S]: 0.800302</v>
      </c>
    </row>
    <row r="4359" spans="9:28" x14ac:dyDescent="0.25">
      <c r="I4359" s="80"/>
      <c r="AB4359" s="3" t="str">
        <f ca="1"/>
        <v>T = 1.833333, k: 102, K: 0.016923, dCdT: 0.000927, d2CdK2: 53.715700, dProbdK: 50.389468, lVol: 0.007339, E[z|S]: 0.800608</v>
      </c>
    </row>
    <row r="4360" spans="9:28" x14ac:dyDescent="0.25">
      <c r="I4360" s="80"/>
      <c r="AB4360" s="3" t="str">
        <f ca="1"/>
        <v>T = 1.833333, k: 103, K: 0.017021, dCdT: 0.000929, d2CdK2: 53.613606, dProbdK: 50.915813, lVol: 0.007348, E[z|S]: 0.801055</v>
      </c>
    </row>
    <row r="4361" spans="9:28" x14ac:dyDescent="0.25">
      <c r="I4361" s="80"/>
      <c r="AB4361" s="3" t="str">
        <f ca="1"/>
        <v>T = 1.833333, k: 104, K: 0.017114, dCdT: 0.000930, d2CdK2: 53.511017, dProbdK: 52.455112, lVol: 0.007357, E[z|S]: 0.801508</v>
      </c>
    </row>
    <row r="4362" spans="9:28" x14ac:dyDescent="0.25">
      <c r="I4362" s="80"/>
      <c r="AB4362" s="3" t="str">
        <f ca="1"/>
        <v>T = 1.833333, k: 105, K: 0.017209, dCdT: 0.000932, d2CdK2: 53.419815, dProbdK: 53.758099, lVol: 0.007366, E[z|S]: 0.801994</v>
      </c>
    </row>
    <row r="4363" spans="9:28" x14ac:dyDescent="0.25">
      <c r="I4363" s="80"/>
      <c r="AB4363" s="3" t="str">
        <f ca="1"/>
        <v>T = 1.833333, k: 106, K: 0.017296, dCdT: 0.000934, d2CdK2: 53.326224, dProbdK: 56.599066, lVol: 0.007375, E[z|S]: 0.802452</v>
      </c>
    </row>
    <row r="4364" spans="9:28" x14ac:dyDescent="0.25">
      <c r="I4364" s="80"/>
      <c r="AB4364" s="3" t="str">
        <f ca="1"/>
        <v>T = 1.833333, k: 107, K: 0.017384, dCdT: 0.000935, d2CdK2: 53.164606, dProbdK: 54.911283, lVol: 0.007386, E[z|S]: 0.803013</v>
      </c>
    </row>
    <row r="4365" spans="9:28" x14ac:dyDescent="0.25">
      <c r="I4365" s="80"/>
      <c r="AB4365" s="3" t="str">
        <f ca="1"/>
        <v>T = 1.833333, k: 108, K: 0.017479, dCdT: 0.000937, d2CdK2: 52.934386, dProbdK: 53.871778, lVol: 0.007402, E[z|S]: 0.803657</v>
      </c>
    </row>
    <row r="4366" spans="9:28" x14ac:dyDescent="0.25">
      <c r="I4366" s="80"/>
      <c r="AB4366" s="3" t="str">
        <f ca="1"/>
        <v>T = 1.833333, k: 109, K: 0.017568, dCdT: 0.000938, d2CdK2: 52.697792, dProbdK: 53.230634, lVol: 0.007418, E[z|S]: 0.804264</v>
      </c>
    </row>
    <row r="4367" spans="9:28" x14ac:dyDescent="0.25">
      <c r="I4367" s="80"/>
      <c r="AB4367" s="3" t="str">
        <f ca="1"/>
        <v>T = 1.833333, k: 110, K: 0.017662, dCdT: 0.000939, d2CdK2: 52.425276, dProbdK: 51.845829, lVol: 0.007435, E[z|S]: 0.804994</v>
      </c>
    </row>
    <row r="4368" spans="9:28" x14ac:dyDescent="0.25">
      <c r="I4368" s="80"/>
      <c r="AB4368" s="3" t="str">
        <f ca="1"/>
        <v>T = 1.833333, k: 111, K: 0.017758, dCdT: 0.000940, d2CdK2: 52.180726, dProbdK: 52.018363, lVol: 0.007450, E[z|S]: 0.805832</v>
      </c>
    </row>
    <row r="4369" spans="9:28" x14ac:dyDescent="0.25">
      <c r="I4369" s="80"/>
      <c r="AB4369" s="3" t="str">
        <f ca="1"/>
        <v>T = 1.833333, k: 112, K: 0.017848, dCdT: 0.000942, d2CdK2: 51.932194, dProbdK: 55.400723, lVol: 0.007464, E[z|S]: 0.806742</v>
      </c>
    </row>
    <row r="4370" spans="9:28" x14ac:dyDescent="0.25">
      <c r="I4370" s="80"/>
      <c r="AB4370" s="3" t="str">
        <f ca="1"/>
        <v>T = 1.833333, k: 113, K: 0.017932, dCdT: 0.000943, d2CdK2: 51.700008, dProbdK: 49.527479, lVol: 0.007477, E[z|S]: 0.807621</v>
      </c>
    </row>
    <row r="4371" spans="9:28" x14ac:dyDescent="0.25">
      <c r="I4371" s="80"/>
      <c r="AB4371" s="3" t="str">
        <f ca="1"/>
        <v>T = 1.833333, k: 114, K: 0.018035, dCdT: 0.000943, d2CdK2: 51.397152, dProbdK: 47.423058, lVol: 0.007494, E[z|S]: 0.808579</v>
      </c>
    </row>
    <row r="4372" spans="9:28" x14ac:dyDescent="0.25">
      <c r="I4372" s="80"/>
      <c r="AB4372" s="3" t="str">
        <f ca="1"/>
        <v>T = 1.833333, k: 115, K: 0.018139, dCdT: 0.000945, d2CdK2: 51.132398, dProbdK: 50.979049, lVol: 0.007508, E[z|S]: 0.809599</v>
      </c>
    </row>
    <row r="4373" spans="9:28" x14ac:dyDescent="0.25">
      <c r="I4373" s="80"/>
      <c r="AB4373" s="3" t="str">
        <f ca="1"/>
        <v>T = 1.833333, k: 116, K: 0.018229, dCdT: 0.000946, d2CdK2: 50.890253, dProbdK: 53.917527, lVol: 0.007521, E[z|S]: 0.810572</v>
      </c>
    </row>
    <row r="4374" spans="9:28" x14ac:dyDescent="0.25">
      <c r="I4374" s="80"/>
      <c r="AB4374" s="3" t="str">
        <f ca="1"/>
        <v>T = 1.833333, k: 117, K: 0.018321, dCdT: 0.000947, d2CdK2: 50.625745, dProbdK: 52.168503, lVol: 0.007536, E[z|S]: 0.811612</v>
      </c>
    </row>
    <row r="4375" spans="9:28" x14ac:dyDescent="0.25">
      <c r="I4375" s="80"/>
      <c r="AB4375" s="3" t="str">
        <f ca="1"/>
        <v>T = 1.833333, k: 118, K: 0.018425, dCdT: 0.000948, d2CdK2: 50.278931, dProbdK: 49.032748, lVol: 0.007553, E[z|S]: 0.812936</v>
      </c>
    </row>
    <row r="4376" spans="9:28" x14ac:dyDescent="0.25">
      <c r="I4376" s="80"/>
      <c r="AB4376" s="3" t="str">
        <f ca="1"/>
        <v>T = 1.833333, k: 119, K: 0.018525, dCdT: 0.000949, d2CdK2: 49.976807, dProbdK: 49.316585, lVol: 0.007569, E[z|S]: 0.814224</v>
      </c>
    </row>
    <row r="4377" spans="9:28" x14ac:dyDescent="0.25">
      <c r="I4377" s="80"/>
      <c r="AB4377" s="3" t="str">
        <f ca="1"/>
        <v>T = 1.833333, k: 120, K: 0.018623, dCdT: 0.000950, d2CdK2: 49.706682, dProbdK: 49.236734, lVol: 0.007583, E[z|S]: 0.815544</v>
      </c>
    </row>
    <row r="4378" spans="9:28" x14ac:dyDescent="0.25">
      <c r="I4378" s="80"/>
      <c r="AB4378" s="3" t="str">
        <f ca="1"/>
        <v>T = 1.833333, k: 121, K: 0.018729, dCdT: 0.000952, d2CdK2: 49.432631, dProbdK: 49.301858, lVol: 0.007596, E[z|S]: 0.817005</v>
      </c>
    </row>
    <row r="4379" spans="9:28" x14ac:dyDescent="0.25">
      <c r="I4379" s="80"/>
      <c r="AB4379" s="3" t="str">
        <f ca="1"/>
        <v>T = 1.833333, k: 122, K: 0.018827, dCdT: 0.000953, d2CdK2: 49.216859, dProbdK: 50.483029, lVol: 0.007606, E[z|S]: 0.818421</v>
      </c>
    </row>
    <row r="4380" spans="9:28" x14ac:dyDescent="0.25">
      <c r="I4380" s="80"/>
      <c r="AB4380" s="3" t="str">
        <f ca="1"/>
        <v>T = 1.833333, k: 123, K: 0.018923, dCdT: 0.000955, d2CdK2: 48.968731, dProbdK: 50.920798, lVol: 0.007616, E[z|S]: 0.819878</v>
      </c>
    </row>
    <row r="4381" spans="9:28" x14ac:dyDescent="0.25">
      <c r="I4381" s="80"/>
      <c r="AB4381" s="3" t="str">
        <f ca="1"/>
        <v>T = 1.833333, k: 124, K: 0.019016, dCdT: 0.000955, d2CdK2: 48.660300, dProbdK: 51.455516, lVol: 0.007629, E[z|S]: 0.821399</v>
      </c>
    </row>
    <row r="4382" spans="9:28" x14ac:dyDescent="0.25">
      <c r="I4382" s="80"/>
      <c r="AB4382" s="3" t="str">
        <f ca="1"/>
        <v>T = 1.833333, k: 125, K: 0.019118, dCdT: 0.000956, d2CdK2: 48.312382, dProbdK: 49.885124, lVol: 0.007644, E[z|S]: 0.823114</v>
      </c>
    </row>
    <row r="4383" spans="9:28" x14ac:dyDescent="0.25">
      <c r="I4383" s="80"/>
      <c r="AB4383" s="3" t="str">
        <f ca="1"/>
        <v>T = 1.833333, k: 126, K: 0.019207, dCdT: 0.000957, d2CdK2: 47.976936, dProbdK: 49.020078, lVol: 0.007657, E[z|S]: 0.824692</v>
      </c>
    </row>
    <row r="4384" spans="9:28" x14ac:dyDescent="0.25">
      <c r="I4384" s="80"/>
      <c r="AB4384" s="3" t="str">
        <f ca="1"/>
        <v>T = 1.833333, k: 127, K: 0.019317, dCdT: 0.000956, d2CdK2: 47.521205, dProbdK: 48.892240, lVol: 0.007674, E[z|S]: 0.826713</v>
      </c>
    </row>
    <row r="4385" spans="9:28" x14ac:dyDescent="0.25">
      <c r="I4385" s="80"/>
      <c r="AB4385" s="3" t="str">
        <f ca="1"/>
        <v>T = 1.833333, k: 128, K: 0.019414, dCdT: 0.000956, d2CdK2: 47.114042, dProbdK: 48.489233, lVol: 0.007689, E[z|S]: 0.828613</v>
      </c>
    </row>
    <row r="4386" spans="9:28" x14ac:dyDescent="0.25">
      <c r="I4386" s="80"/>
      <c r="AB4386" s="3" t="str">
        <f ca="1"/>
        <v>T = 1.833333, k: 129, K: 0.019517, dCdT: 0.000956, d2CdK2: 46.688314, dProbdK: 46.164203, lVol: 0.007703, E[z|S]: 0.830619</v>
      </c>
    </row>
    <row r="4387" spans="9:28" x14ac:dyDescent="0.25">
      <c r="I4387" s="80"/>
      <c r="AB4387" s="3" t="str">
        <f ca="1"/>
        <v>T = 1.833333, k: 130, K: 0.019629, dCdT: 0.000955, d2CdK2: 46.227488, dProbdK: 45.836878, lVol: 0.007718, E[z|S]: 0.832977</v>
      </c>
    </row>
    <row r="4388" spans="9:28" x14ac:dyDescent="0.25">
      <c r="I4388" s="80"/>
      <c r="AB4388" s="3" t="str">
        <f ca="1"/>
        <v>T = 1.833333, k: 131, K: 0.019726, dCdT: 0.000955, d2CdK2: 45.823034, dProbdK: 44.643783, lVol: 0.007729, E[z|S]: 0.835242</v>
      </c>
    </row>
    <row r="4389" spans="9:28" x14ac:dyDescent="0.25">
      <c r="I4389" s="80"/>
      <c r="AB4389" s="3" t="str">
        <f ca="1"/>
        <v>T = 1.833333, k: 132, K: 0.019838, dCdT: 0.000954, d2CdK2: 45.293284, dProbdK: 44.623311, lVol: 0.007746, E[z|S]: 0.837903</v>
      </c>
    </row>
    <row r="4390" spans="9:28" x14ac:dyDescent="0.25">
      <c r="I4390" s="80"/>
      <c r="AB4390" s="3" t="str">
        <f ca="1"/>
        <v>T = 1.833333, k: 133, K: 0.019946, dCdT: 0.000953, d2CdK2: 44.791861, dProbdK: 45.227652, lVol: 0.007762, E[z|S]: 0.840491</v>
      </c>
    </row>
    <row r="4391" spans="9:28" x14ac:dyDescent="0.25">
      <c r="I4391" s="80"/>
      <c r="AB4391" s="3" t="str">
        <f ca="1"/>
        <v>T = 1.833333, k: 134, K: 0.020049, dCdT: 0.000952, d2CdK2: 44.270390, dProbdK: 44.148699, lVol: 0.007781, E[z|S]: 0.842962</v>
      </c>
    </row>
    <row r="4392" spans="9:28" x14ac:dyDescent="0.25">
      <c r="I4392" s="80"/>
      <c r="AB4392" s="3" t="str">
        <f ca="1"/>
        <v>T = 1.833333, k: 135, K: 0.020172, dCdT: 0.000951, d2CdK2: 43.689902, dProbdK: 42.206687, lVol: 0.007799, E[z|S]: 0.846013</v>
      </c>
    </row>
    <row r="4393" spans="9:28" x14ac:dyDescent="0.25">
      <c r="I4393" s="80"/>
      <c r="AB4393" s="3" t="str">
        <f ca="1"/>
        <v>T = 1.833333, k: 136, K: 0.020285, dCdT: 0.000950, d2CdK2: 43.230330, dProbdK: 41.917734, lVol: 0.007811, E[z|S]: 0.848890</v>
      </c>
    </row>
    <row r="4394" spans="9:28" x14ac:dyDescent="0.25">
      <c r="I4394" s="80"/>
      <c r="AB4394" s="3" t="str">
        <f ca="1"/>
        <v>T = 1.833333, k: 137, K: 0.020402, dCdT: 0.000950, d2CdK2: 42.774176, dProbdK: 42.358898, lVol: 0.007822, E[z|S]: 0.851912</v>
      </c>
    </row>
    <row r="4395" spans="9:28" x14ac:dyDescent="0.25">
      <c r="I4395" s="80"/>
      <c r="AB4395" s="3" t="str">
        <f ca="1"/>
        <v>T = 1.833333, k: 138, K: 0.020513, dCdT: 0.000949, d2CdK2: 42.372677, dProbdK: 44.199217, lVol: 0.007829, E[z|S]: 0.854843</v>
      </c>
    </row>
    <row r="4396" spans="9:28" x14ac:dyDescent="0.25">
      <c r="I4396" s="80"/>
      <c r="AB4396" s="3" t="str">
        <f ca="1"/>
        <v>T = 1.833333, k: 139, K: 0.020621, dCdT: 0.000948, d2CdK2: 41.956541, dProbdK: 45.068560, lVol: 0.007838, E[z|S]: 0.857679</v>
      </c>
    </row>
    <row r="4397" spans="9:28" x14ac:dyDescent="0.25">
      <c r="I4397" s="80"/>
      <c r="AB4397" s="3" t="str">
        <f ca="1"/>
        <v>T = 1.833333, k: 140, K: 0.020725, dCdT: 0.000946, d2CdK2: 41.514565, dProbdK: 41.416819, lVol: 0.007848, E[z|S]: 0.860363</v>
      </c>
    </row>
    <row r="4398" spans="9:28" x14ac:dyDescent="0.25">
      <c r="I4398" s="80"/>
      <c r="AB4398" s="3" t="str">
        <f ca="1"/>
        <v>T = 1.833333, k: 141, K: 0.020848, dCdT: 0.000944, d2CdK2: 40.982519, dProbdK: 39.616700, lVol: 0.007860, E[z|S]: 0.863608</v>
      </c>
    </row>
    <row r="4399" spans="9:28" x14ac:dyDescent="0.25">
      <c r="I4399" s="80"/>
      <c r="AB4399" s="3" t="str">
        <f ca="1"/>
        <v>T = 1.833333, k: 142, K: 0.020970, dCdT: 0.000942, d2CdK2: 40.474666, dProbdK: 39.528680, lVol: 0.007871, E[z|S]: 0.866922</v>
      </c>
    </row>
    <row r="4400" spans="9:28" x14ac:dyDescent="0.25">
      <c r="I4400" s="80"/>
      <c r="AB4400" s="3" t="str">
        <f ca="1"/>
        <v>T = 1.833333, k: 143, K: 0.021093, dCdT: 0.000940, d2CdK2: 40.006967, dProbdK: 39.456128, lVol: 0.007878, E[z|S]: 0.870366</v>
      </c>
    </row>
    <row r="4401" spans="9:28" x14ac:dyDescent="0.25">
      <c r="I4401" s="80"/>
      <c r="AB4401" s="3" t="str">
        <f ca="1"/>
        <v>T = 1.833333, k: 144, K: 0.021208, dCdT: 0.000939, d2CdK2: 39.542032, dProbdK: 39.277884, lVol: 0.007886, E[z|S]: 0.873715</v>
      </c>
    </row>
    <row r="4402" spans="9:28" x14ac:dyDescent="0.25">
      <c r="I4402" s="80"/>
      <c r="AB4402" s="3" t="str">
        <f ca="1"/>
        <v>T = 1.833333, k: 145, K: 0.021333, dCdT: 0.000936, d2CdK2: 39.042691, dProbdK: 39.238729, lVol: 0.007892, E[z|S]: 0.877535</v>
      </c>
    </row>
    <row r="4403" spans="9:28" x14ac:dyDescent="0.25">
      <c r="I4403" s="80"/>
      <c r="AB4403" s="3" t="str">
        <f ca="1"/>
        <v>T = 1.833333, k: 146, K: 0.021455, dCdT: 0.000934, d2CdK2: 38.532362, dProbdK: 39.514037, lVol: 0.007899, E[z|S]: 0.881362</v>
      </c>
    </row>
    <row r="4404" spans="9:28" x14ac:dyDescent="0.25">
      <c r="I4404" s="80"/>
      <c r="AB4404" s="3" t="str">
        <f ca="1"/>
        <v>T = 1.833333, k: 147, K: 0.021575, dCdT: 0.000931, d2CdK2: 38.003219, dProbdK: 38.941814, lVol: 0.007908, E[z|S]: 0.885193</v>
      </c>
    </row>
    <row r="4405" spans="9:28" x14ac:dyDescent="0.25">
      <c r="I4405" s="80"/>
      <c r="AB4405" s="3" t="str">
        <f ca="1"/>
        <v>T = 1.833333, k: 148, K: 0.021710, dCdT: 0.000928, d2CdK2: 37.454495, dProbdK: 37.090363, lVol: 0.007913, E[z|S]: 0.889728</v>
      </c>
    </row>
    <row r="4406" spans="9:28" x14ac:dyDescent="0.25">
      <c r="I4406" s="80"/>
      <c r="AB4406" s="3" t="str">
        <f ca="1"/>
        <v>T = 1.833333, k: 149, K: 0.021838, dCdT: 0.000925, d2CdK2: 36.992309, dProbdK: 37.902686, lVol: 0.007911, E[z|S]: 0.894194</v>
      </c>
    </row>
    <row r="4407" spans="9:28" x14ac:dyDescent="0.25">
      <c r="I4407" s="80"/>
      <c r="AB4407" s="3" t="str">
        <f ca="1"/>
        <v>T = 1.833333, k: 150, K: 0.021962, dCdT: 0.000922, d2CdK2: 36.549131, dProbdK: 35.945584, lVol: 0.007905, E[z|S]: 0.898691</v>
      </c>
    </row>
    <row r="4408" spans="9:28" x14ac:dyDescent="0.25">
      <c r="I4408" s="80"/>
      <c r="AB4408" s="3" t="str">
        <f ca="1"/>
        <v>T = 1.833333, k: 151, K: 0.022096, dCdT: 0.000919, d2CdK2: 36.071046, dProbdK: 35.687508, lVol: 0.007898, E[z|S]: 0.903653</v>
      </c>
    </row>
    <row r="4409" spans="9:28" x14ac:dyDescent="0.25">
      <c r="I4409" s="80"/>
      <c r="AB4409" s="3" t="str">
        <f ca="1"/>
        <v>T = 1.833333, k: 152, K: 0.022230, dCdT: 0.000915, d2CdK2: 35.609205, dProbdK: 35.583699, lVol: 0.007891, E[z|S]: 0.908507</v>
      </c>
    </row>
    <row r="4410" spans="9:28" x14ac:dyDescent="0.25">
      <c r="I4410" s="80"/>
      <c r="AB4410" s="3" t="str">
        <f ca="1"/>
        <v>T = 1.833333, k: 153, K: 0.022376, dCdT: 0.000911, d2CdK2: 35.108628, dProbdK: 34.313906, lVol: 0.007883, E[z|S]: 0.913915</v>
      </c>
    </row>
    <row r="4411" spans="9:28" x14ac:dyDescent="0.25">
      <c r="I4411" s="80"/>
      <c r="AB4411" s="3" t="str">
        <f ca="1"/>
        <v>T = 1.833333, k: 154, K: 0.022505, dCdT: 0.000908, d2CdK2: 34.677393, dProbdK: 34.049343, lVol: 0.007873, E[z|S]: 0.918889</v>
      </c>
    </row>
    <row r="4412" spans="9:28" x14ac:dyDescent="0.25">
      <c r="I4412" s="80"/>
      <c r="AB4412" s="3" t="str">
        <f ca="1"/>
        <v>T = 1.833333, k: 155, K: 0.022653, dCdT: 0.000903, d2CdK2: 34.156599, dProbdK: 34.394385, lVol: 0.007864, E[z|S]: 0.924773</v>
      </c>
    </row>
    <row r="4413" spans="9:28" x14ac:dyDescent="0.25">
      <c r="I4413" s="80"/>
      <c r="AB4413" s="3" t="str">
        <f ca="1"/>
        <v>T = 1.833333, k: 156, K: 0.022789, dCdT: 0.000899, d2CdK2: 33.658235, dProbdK: 35.891120, lVol: 0.007857, E[z|S]: 0.930147</v>
      </c>
    </row>
    <row r="4414" spans="9:28" x14ac:dyDescent="0.25">
      <c r="I4414" s="80"/>
      <c r="AB4414" s="3" t="str">
        <f ca="1"/>
        <v>T = 1.833333, k: 157, K: 0.022921, dCdT: 0.000894, d2CdK2: 33.154723, dProbdK: 35.938040, lVol: 0.007851, E[z|S]: 0.935364</v>
      </c>
    </row>
    <row r="4415" spans="9:28" x14ac:dyDescent="0.25">
      <c r="I4415" s="80"/>
      <c r="AB4415" s="3" t="str">
        <f ca="1"/>
        <v>T = 1.833333, k: 158, K: 0.023055, dCdT: 0.000888, d2CdK2: 32.551897, dProbdK: 33.837115, lVol: 0.007855, E[z|S]: 0.940557</v>
      </c>
    </row>
    <row r="4416" spans="9:28" x14ac:dyDescent="0.25">
      <c r="I4416" s="80"/>
      <c r="AB4416" s="3" t="str">
        <f ca="1"/>
        <v>T = 1.833333, k: 159, K: 0.023205, dCdT: 0.000882, d2CdK2: 31.844261, dProbdK: 31.227766, lVol: 0.007862, E[z|S]: 0.946462</v>
      </c>
    </row>
    <row r="4417" spans="9:28" x14ac:dyDescent="0.25">
      <c r="I4417" s="80"/>
      <c r="AB4417" s="3" t="str">
        <f ca="1"/>
        <v>T = 1.833333, k: 160, K: 0.023357, dCdT: 0.000875, d2CdK2: 31.129466, dProbdK: 31.239858, lVol: 0.007870, E[z|S]: 0.952571</v>
      </c>
    </row>
    <row r="4418" spans="9:28" x14ac:dyDescent="0.25">
      <c r="I4418" s="80"/>
      <c r="AB4418" s="3" t="str">
        <f ca="1"/>
        <v>T = 1.833333, k: 161, K: 0.023505, dCdT: 0.000867, d2CdK2: 30.382415, dProbdK: 29.729492, lVol: 0.007883, E[z|S]: 0.958378</v>
      </c>
    </row>
    <row r="4419" spans="9:28" x14ac:dyDescent="0.25">
      <c r="I4419" s="80"/>
      <c r="AB4419" s="3" t="str">
        <f ca="1"/>
        <v>T = 1.833333, k: 162, K: 0.023673, dCdT: 0.000859, d2CdK2: 29.542204, dProbdK: 27.784237, lVol: 0.007900, E[z|S]: 0.965039</v>
      </c>
    </row>
    <row r="4420" spans="9:28" x14ac:dyDescent="0.25">
      <c r="I4420" s="80"/>
      <c r="AB4420" s="3" t="str">
        <f ca="1"/>
        <v>T = 1.833333, k: 163, K: 0.023843, dCdT: 0.000850, d2CdK2: 28.784025, dProbdK: 27.685722, lVol: 0.007908, E[z|S]: 0.972059</v>
      </c>
    </row>
    <row r="4421" spans="9:28" x14ac:dyDescent="0.25">
      <c r="I4421" s="80"/>
      <c r="AB4421" s="3" t="str">
        <f ca="1"/>
        <v>T = 1.833333, k: 164, K: 0.024014, dCdT: 0.000842, d2CdK2: 28.064816, dProbdK: 27.631937, lVol: 0.007912, E[z|S]: 0.979020</v>
      </c>
    </row>
    <row r="4422" spans="9:28" x14ac:dyDescent="0.25">
      <c r="I4422" s="80"/>
      <c r="AB4422" s="3" t="str">
        <f ca="1"/>
        <v>T = 1.833333, k: 165, K: 0.024176, dCdT: 0.000834, d2CdK2: 27.393083, dProbdK: 27.870541, lVol: 0.007916, E[z|S]: 0.985650</v>
      </c>
    </row>
    <row r="4423" spans="9:28" x14ac:dyDescent="0.25">
      <c r="I4423" s="80"/>
      <c r="AB4423" s="3" t="str">
        <f ca="1"/>
        <v>T = 1.833333, k: 166, K: 0.024354, dCdT: 0.000825, d2CdK2: 26.731139, dProbdK: 25.500956, lVol: 0.007910, E[z|S]: 0.993043</v>
      </c>
    </row>
    <row r="4424" spans="9:28" x14ac:dyDescent="0.25">
      <c r="I4424" s="80"/>
      <c r="AB4424" s="3" t="str">
        <f ca="1"/>
        <v>T = 1.833333, k: 167, K: 0.024544, dCdT: 0.000815, d2CdK2: 26.064456, dProbdK: 26.417133, lVol: 0.007899, E[z|S]: 1.001358</v>
      </c>
    </row>
    <row r="4425" spans="9:28" x14ac:dyDescent="0.25">
      <c r="I4425" s="80"/>
      <c r="AB4425" s="3" t="str">
        <f ca="1"/>
        <v>T = 1.833333, k: 168, K: 0.024719, dCdT: 0.000807, d2CdK2: 25.506101, dProbdK: 26.490175, lVol: 0.007880, E[z|S]: 1.009266</v>
      </c>
    </row>
    <row r="4426" spans="9:28" x14ac:dyDescent="0.25">
      <c r="I4426" s="80"/>
      <c r="AB4426" s="3" t="str">
        <f ca="1"/>
        <v>T = 1.833333, k: 169, K: 0.024897, dCdT: 0.000798, d2CdK2: 24.928706, dProbdK: 26.326731, lVol: 0.007863, E[z|S]: 1.017307</v>
      </c>
    </row>
    <row r="4427" spans="9:28" x14ac:dyDescent="0.25">
      <c r="I4427" s="80"/>
      <c r="AB4427" s="3" t="str">
        <f ca="1"/>
        <v>T = 1.833333, k: 170, K: 0.025079, dCdT: 0.000788, d2CdK2: 24.260656, dProbdK: 24.776925, lVol: 0.007860, E[z|S]: 1.025280</v>
      </c>
    </row>
    <row r="4428" spans="9:28" x14ac:dyDescent="0.25">
      <c r="I4428" s="80"/>
      <c r="AB4428" s="3" t="str">
        <f ca="1"/>
        <v>T = 1.833333, k: 171, K: 0.025285, dCdT: 0.000776, d2CdK2: 23.457780, dProbdK: 23.307502, lVol: 0.007866, E[z|S]: 1.034072</v>
      </c>
    </row>
    <row r="4429" spans="9:28" x14ac:dyDescent="0.25">
      <c r="I4429" s="80"/>
      <c r="AB4429" s="3" t="str">
        <f ca="1"/>
        <v>T = 1.833333, k: 172, K: 0.025481, dCdT: 0.000765, d2CdK2: 22.773202, dProbdK: 22.811980, lVol: 0.007865, E[z|S]: 1.042111</v>
      </c>
    </row>
    <row r="4430" spans="9:28" x14ac:dyDescent="0.25">
      <c r="I4430" s="80"/>
      <c r="AB4430" s="3" t="str">
        <f ca="1"/>
        <v>T = 1.833333, k: 173, K: 0.025702, dCdT: 0.000753, d2CdK2: 22.081198, dProbdK: 21.904374, lVol: 0.007859, E[z|S]: 1.050718</v>
      </c>
    </row>
    <row r="4431" spans="9:28" x14ac:dyDescent="0.25">
      <c r="I4431" s="80"/>
      <c r="AB4431" s="3" t="str">
        <f ca="1"/>
        <v>T = 1.833333, k: 174, K: 0.025905, dCdT: 0.000742, d2CdK2: 21.460385, dProbdK: 20.766859, lVol: 0.007856, E[z|S]: 1.058332</v>
      </c>
    </row>
    <row r="4432" spans="9:28" x14ac:dyDescent="0.25">
      <c r="I4432" s="80"/>
      <c r="AB4432" s="3" t="str">
        <f ca="1"/>
        <v>T = 1.833333, k: 175, K: 0.026147, dCdT: 0.000728, d2CdK2: 20.743478, dProbdK: 20.527289, lVol: 0.007851, E[z|S]: 1.067468</v>
      </c>
    </row>
    <row r="4433" spans="9:28" x14ac:dyDescent="0.25">
      <c r="I4433" s="80"/>
      <c r="AB4433" s="3" t="str">
        <f ca="1"/>
        <v>T = 1.833333, k: 176, K: 0.026374, dCdT: 0.000716, d2CdK2: 20.199897, dProbdK: 20.642946, lVol: 0.007829, E[z|S]: 1.075788</v>
      </c>
    </row>
    <row r="4434" spans="9:28" x14ac:dyDescent="0.25">
      <c r="I4434" s="80"/>
      <c r="AB4434" s="3" t="str">
        <f ca="1"/>
        <v>T = 1.833333, k: 177, K: 0.026598, dCdT: 0.000704, d2CdK2: 19.666287, dProbdK: 20.584458, lVol: 0.007810, E[z|S]: 1.083664</v>
      </c>
    </row>
    <row r="4435" spans="9:28" x14ac:dyDescent="0.25">
      <c r="I4435" s="80"/>
      <c r="AB4435" s="3" t="str">
        <f ca="1"/>
        <v>T = 1.833333, k: 178, K: 0.026833, dCdT: 0.000691, d2CdK2: 19.054447, dProbdK: 18.988839, lVol: 0.007793, E[z|S]: 1.092470</v>
      </c>
    </row>
    <row r="4436" spans="9:28" x14ac:dyDescent="0.25">
      <c r="I4436" s="80"/>
      <c r="AB4436" s="3" t="str">
        <f ca="1"/>
        <v>T = 1.833333, k: 179, K: 0.027083, dCdT: 0.000675, d2CdK2: 18.325602, dProbdK: 18.188211, lVol: 0.007787, E[z|S]: 1.102273</v>
      </c>
    </row>
    <row r="4437" spans="9:28" x14ac:dyDescent="0.25">
      <c r="I4437" s="80"/>
      <c r="AB4437" s="3" t="str">
        <f ca="1"/>
        <v>T = 1.833333, k: 180, K: 0.027341, dCdT: 0.000659, d2CdK2: 17.654521, dProbdK: 17.478716, lVol: 0.007769, E[z|S]: 1.112493</v>
      </c>
    </row>
    <row r="4438" spans="9:28" x14ac:dyDescent="0.25">
      <c r="I4438" s="80"/>
      <c r="AB4438" s="3" t="str">
        <f ca="1"/>
        <v>T = 1.833333, k: 181, K: 0.027611, dCdT: 0.000642, d2CdK2: 16.799645, dProbdK: 16.572957, lVol: 0.007786, E[z|S]: 1.123269</v>
      </c>
    </row>
    <row r="4439" spans="9:28" x14ac:dyDescent="0.25">
      <c r="I4439" s="80"/>
      <c r="AB4439" s="3" t="str">
        <f ca="1"/>
        <v>T = 1.833333, k: 182, K: 0.027889, dCdT: 0.000625, d2CdK2: 15.901431, dProbdK: 16.545540, lVol: 0.007815, E[z|S]: 1.134737</v>
      </c>
    </row>
    <row r="4440" spans="9:28" x14ac:dyDescent="0.25">
      <c r="I4440" s="80"/>
      <c r="AB4440" s="3" t="str">
        <f ca="1"/>
        <v>T = 1.833333, k: 183, K: 0.028166, dCdT: 0.000607, d2CdK2: 14.898729, dProbdK: 16.536513, lVol: 0.007872, E[z|S]: 1.146734</v>
      </c>
    </row>
    <row r="4441" spans="9:28" x14ac:dyDescent="0.25">
      <c r="I4441" s="80"/>
      <c r="AB4441" s="3" t="str">
        <f ca="1"/>
        <v>T = 1.833333, k: 184, K: 0.028484, dCdT: 0.000586, d2CdK2: 13.651204, dProbdK: 12.992240, lVol: 0.007981, E[z|S]: 1.160508</v>
      </c>
    </row>
    <row r="4442" spans="9:28" x14ac:dyDescent="0.25">
      <c r="I4442" s="80"/>
      <c r="AB4442" s="3" t="str">
        <f ca="1"/>
        <v>T = 1.833333, k: 185, K: 0.028860, dCdT: 0.000562, d2CdK2: 12.351725, dProbdK: 11.269414, lVol: 0.008099, E[z|S]: 1.177766</v>
      </c>
    </row>
    <row r="4443" spans="9:28" x14ac:dyDescent="0.25">
      <c r="I4443" s="80"/>
      <c r="AB4443" s="3" t="str">
        <f ca="1"/>
        <v>T = 1.833333, k: 186, K: 0.029274, dCdT: 0.000539, d2CdK2: 11.335465, dProbdK: 10.699536, lVol: 0.008139, E[z|S]: 1.198712</v>
      </c>
    </row>
    <row r="4444" spans="9:28" x14ac:dyDescent="0.25">
      <c r="I4444" s="80"/>
      <c r="AB4444" s="3" t="str">
        <f ca="1"/>
        <v>T = 1.833333, k: 187, K: 0.029711, dCdT: 0.000520, d2CdK2: 10.802445, dProbdK: 10.807015, lVol: 0.008018, E[z|S]: 1.223240</v>
      </c>
    </row>
    <row r="4445" spans="9:28" x14ac:dyDescent="0.25">
      <c r="I4445" s="80"/>
      <c r="AB4445" s="3" t="str">
        <f ca="1"/>
        <v>T = 1.833333, k: 188, K: 0.030105, dCdT: 0.000504, d2CdK2: 10.473460, dProbdK: 10.946214, lVol: 0.007868, E[z|S]: 1.246250</v>
      </c>
    </row>
    <row r="4446" spans="9:28" x14ac:dyDescent="0.25">
      <c r="I4446" s="80"/>
      <c r="AB4446" s="3" t="str">
        <f ca="1"/>
        <v>T = 1.833333, k: 189, K: 0.030539, dCdT: 0.000486, d2CdK2: 10.003680, dProbdK: 9.739218, lVol: 0.007741, E[z|S]: 1.273857</v>
      </c>
    </row>
    <row r="4447" spans="9:28" x14ac:dyDescent="0.25">
      <c r="I4447" s="80"/>
      <c r="AB4447" s="3" t="str">
        <f ca="1"/>
        <v>T = 1.833333, k: 190, K: 0.031017, dCdT: 0.000468, d2CdK2: 9.346431, dProbdK: 9.210219, lVol: 0.007685, E[z|S]: 1.302195</v>
      </c>
    </row>
    <row r="4448" spans="9:28" x14ac:dyDescent="0.25">
      <c r="I4448" s="80"/>
      <c r="AB4448" s="3" t="str">
        <f ca="1"/>
        <v>T = 1.833333, k: 191, K: 0.031516, dCdT: 0.000449, d2CdK2: 8.652797, dProbdK: 8.672025, lVol: 0.007651, E[z|S]: 1.331503</v>
      </c>
    </row>
    <row r="4449" spans="9:28" x14ac:dyDescent="0.25">
      <c r="I4449" s="80"/>
      <c r="AB4449" s="3" t="str">
        <f ca="1"/>
        <v>T = 1.833333, k: 192, K: 0.032059, dCdT: 0.000428, d2CdK2: 7.956649, dProbdK: 8.078424, lVol: 0.007608, E[z|S]: 1.363887</v>
      </c>
    </row>
    <row r="4450" spans="9:28" x14ac:dyDescent="0.25">
      <c r="I4450" s="80"/>
      <c r="AB4450" s="3" t="str">
        <f ca="1"/>
        <v>T = 1.833333, k: 193, K: 0.032635, dCdT: 0.000407, d2CdK2: 7.176200, dProbdK: 7.165487, lVol: 0.007631, E[z|S]: 1.395001</v>
      </c>
    </row>
    <row r="4451" spans="9:28" x14ac:dyDescent="0.25">
      <c r="I4451" s="80"/>
      <c r="AB4451" s="3" t="str">
        <f ca="1"/>
        <v>T = 1.833333, k: 194, K: 0.033322, dCdT: 0.000379, d2CdK2: 6.194921, dProbdK: 6.174808, lVol: 0.007734, E[z|S]: 1.430294</v>
      </c>
    </row>
    <row r="4452" spans="9:28" x14ac:dyDescent="0.25">
      <c r="I4452" s="80"/>
      <c r="AB4452" s="3" t="str">
        <f ca="1"/>
        <v>T = 1.833333, k: 195, K: 0.034078, dCdT: 0.000351, d2CdK2: 5.342899, dProbdK: 5.183108, lVol: 0.007807, E[z|S]: 1.468392</v>
      </c>
    </row>
    <row r="4453" spans="9:28" x14ac:dyDescent="0.25">
      <c r="I4453" s="80"/>
      <c r="AB4453" s="3" t="str">
        <f ca="1"/>
        <v>T = 1.833333, k: 196, K: 0.035031, dCdT: 0.000317, d2CdK2: 4.405962, dProbdK: 4.339399, lVol: 0.007926, E[z|S]: 1.512629</v>
      </c>
    </row>
    <row r="4454" spans="9:28" x14ac:dyDescent="0.25">
      <c r="I4454" s="80"/>
      <c r="AB4454" s="3" t="str">
        <f ca="1"/>
        <v>T = 1.833333, k: 197, K: 0.036091, dCdT: 0.000282, d2CdK2: 3.709760, dProbdK: 3.896248, lVol: 0.007877, E[z|S]: 1.564658</v>
      </c>
    </row>
    <row r="4455" spans="9:28" x14ac:dyDescent="0.25">
      <c r="I4455" s="80"/>
      <c r="AB4455" s="3" t="str">
        <f ca="1"/>
        <v>T = 1.833333, k: 198, K: 0.037405, dCdT: 0.000240, d2CdK2: 2.794570, dProbdK: 2.754749, lVol: 0.007984, E[z|S]: 1.643162</v>
      </c>
    </row>
    <row r="4456" spans="9:28" x14ac:dyDescent="0.25">
      <c r="I4456" s="80"/>
      <c r="AB4456" s="3" t="str">
        <f ca="1"/>
        <v>T = 1.833333, k: 199, K: 0.039397, dCdT: 0.000185, d2CdK2: 1.747862, dProbdK: 1.985571, lVol: 0.008194, E[z|S]: 1.776463</v>
      </c>
    </row>
    <row r="4457" spans="9:28" x14ac:dyDescent="0.25">
      <c r="I4457" s="80"/>
      <c r="AB4457" s="3" t="str">
        <f ca="1"/>
        <v>T = 1.833333, k: 200, K: 0.042692, dCdT: 0.000124, d2CdK2: 1.053991, dProbdK: 1.679530, lVol: 0.008090, E[z|S]: 1.899073</v>
      </c>
    </row>
    <row r="4458" spans="9:28" x14ac:dyDescent="0.25">
      <c r="I4458" s="80"/>
      <c r="AB4458" s="3" t="str">
        <f ca="1"/>
        <v>T = 1.916667, fixingDate = 42632, swapRate = 0.016787, annuity = 9.283189</v>
      </c>
    </row>
    <row r="4459" spans="9:28" x14ac:dyDescent="0.25">
      <c r="I4459" s="80"/>
      <c r="AB4459" s="3" t="str">
        <f ca="1"/>
        <v>T = 1.916667, k: 0, K: -0.004592, dCdT: 0.000112, d2CdK2: 1.677579, dProbdK: 2.925879, lVol: 0.006002, E[z|S]: 1.927270</v>
      </c>
    </row>
    <row r="4460" spans="9:28" x14ac:dyDescent="0.25">
      <c r="I4460" s="80"/>
      <c r="AB4460" s="3" t="str">
        <f ca="1"/>
        <v>T = 1.916667, k: 1, K: -0.002461, dCdT: 0.000178, d2CdK2: 3.519007, dProbdK: 3.887983, lVol: 0.005757, E[z|S]: 1.749089</v>
      </c>
    </row>
    <row r="4461" spans="9:28" x14ac:dyDescent="0.25">
      <c r="I4461" s="80"/>
      <c r="AB4461" s="3" t="str">
        <f ca="1"/>
        <v>T = 1.916667, k: 2, K: -0.001040, dCdT: 0.000226, d2CdK2: 4.661519, dProbdK: 4.574417, lVol: 0.005957, E[z|S]: 1.653652</v>
      </c>
    </row>
    <row r="4462" spans="9:28" x14ac:dyDescent="0.25">
      <c r="I4462" s="80"/>
      <c r="AB4462" s="3" t="str">
        <f ca="1"/>
        <v>T = 1.916667, k: 3, K: 0.000039, dCdT: 0.000268, d2CdK2: 5.846916, dProbdK: 5.640491, lVol: 0.006083, E[z|S]: 1.572966</v>
      </c>
    </row>
    <row r="4463" spans="9:28" x14ac:dyDescent="0.25">
      <c r="I4463" s="80"/>
      <c r="AB4463" s="3" t="str">
        <f ca="1"/>
        <v>T = 1.916667, k: 4, K: 0.000904, dCdT: 0.000305, d2CdK2: 7.293100, dProbdK: 7.761592, lVol: 0.006059, E[z|S]: 1.510070</v>
      </c>
    </row>
    <row r="4464" spans="9:28" x14ac:dyDescent="0.25">
      <c r="I4464" s="80"/>
      <c r="AB4464" s="3" t="str">
        <f ca="1"/>
        <v>T = 1.916667, k: 5, K: 0.001565, dCdT: 0.000336, d2CdK2: 8.640876, dProbdK: 8.627387, lVol: 0.006043, E[z|S]: 1.460377</v>
      </c>
    </row>
    <row r="4465" spans="9:28" x14ac:dyDescent="0.25">
      <c r="I4465" s="80"/>
      <c r="AB4465" s="3" t="str">
        <f ca="1"/>
        <v>T = 1.916667, k: 6, K: 0.002185, dCdT: 0.000365, d2CdK2: 9.806660, dProbdK: 9.594665, lVol: 0.006110, E[z|S]: 1.411662</v>
      </c>
    </row>
    <row r="4466" spans="9:28" x14ac:dyDescent="0.25">
      <c r="I4466" s="80"/>
      <c r="AB4466" s="3" t="str">
        <f ca="1"/>
        <v>T = 1.916667, k: 7, K: 0.002710, dCdT: 0.000389, d2CdK2: 10.790077, dProbdK: 10.610002, lVol: 0.006189, E[z|S]: 1.372166</v>
      </c>
    </row>
    <row r="4467" spans="9:28" x14ac:dyDescent="0.25">
      <c r="I4467" s="80"/>
      <c r="AB4467" s="3" t="str">
        <f ca="1"/>
        <v>T = 1.916667, k: 8, K: 0.003205, dCdT: 0.000412, d2CdK2: 11.713656, dProbdK: 11.698304, lVol: 0.006268, E[z|S]: 1.338317</v>
      </c>
    </row>
    <row r="4468" spans="9:28" x14ac:dyDescent="0.25">
      <c r="I4468" s="80"/>
      <c r="AB4468" s="3" t="str">
        <f ca="1"/>
        <v>T = 1.916667, k: 9, K: 0.003607, dCdT: 0.000430, d2CdK2: 12.312968, dProbdK: 12.458562, lVol: 0.006373, E[z|S]: 1.311853</v>
      </c>
    </row>
    <row r="4469" spans="9:28" x14ac:dyDescent="0.25">
      <c r="I4469" s="80"/>
      <c r="AB4469" s="3" t="str">
        <f ca="1"/>
        <v>T = 1.916667, k: 10, K: 0.004055, dCdT: 0.000452, d2CdK2: 13.101787, dProbdK: 12.653097, lVol: 0.006475, E[z|S]: 1.283198</v>
      </c>
    </row>
    <row r="4470" spans="9:28" x14ac:dyDescent="0.25">
      <c r="I4470" s="80"/>
      <c r="AB4470" s="3" t="str">
        <f ca="1"/>
        <v>T = 1.916667, k: 11, K: 0.004471, dCdT: 0.000475, d2CdK2: 14.088342, dProbdK: 13.226875, lVol: 0.006530, E[z|S]: 1.257157</v>
      </c>
    </row>
    <row r="4471" spans="9:28" x14ac:dyDescent="0.25">
      <c r="I4471" s="80"/>
      <c r="AB4471" s="3" t="str">
        <f ca="1"/>
        <v>T = 1.916667, k: 12, K: 0.004859, dCdT: 0.000498, d2CdK2: 15.393070, dProbdK: 14.935741, lVol: 0.006516, E[z|S]: 1.234506</v>
      </c>
    </row>
    <row r="4472" spans="9:28" x14ac:dyDescent="0.25">
      <c r="I4472" s="80"/>
      <c r="AB4472" s="3" t="str">
        <f ca="1"/>
        <v>T = 1.916667, k: 13, K: 0.005189, dCdT: 0.000519, d2CdK2: 16.577010, dProbdK: 17.092227, lVol: 0.006507, E[z|S]: 1.216096</v>
      </c>
    </row>
    <row r="4473" spans="9:28" x14ac:dyDescent="0.25">
      <c r="I4473" s="80"/>
      <c r="AB4473" s="3" t="str">
        <f ca="1"/>
        <v>T = 1.916667, k: 14, K: 0.005495, dCdT: 0.000539, d2CdK2: 17.718675, dProbdK: 18.046633, lVol: 0.006503, E[z|S]: 1.199761</v>
      </c>
    </row>
    <row r="4474" spans="9:28" x14ac:dyDescent="0.25">
      <c r="I4474" s="80"/>
      <c r="AB4474" s="3" t="str">
        <f ca="1"/>
        <v>T = 1.916667, k: 15, K: 0.005783, dCdT: 0.000558, d2CdK2: 18.796917, dProbdK: 19.187486, lVol: 0.006508, E[z|S]: 1.184135</v>
      </c>
    </row>
    <row r="4475" spans="9:28" x14ac:dyDescent="0.25">
      <c r="I4475" s="80"/>
      <c r="AB4475" s="3" t="str">
        <f ca="1"/>
        <v>T = 1.916667, k: 16, K: 0.006055, dCdT: 0.000575, d2CdK2: 19.701564, dProbdK: 19.376736, lVol: 0.006532, E[z|S]: 1.169405</v>
      </c>
    </row>
    <row r="4476" spans="9:28" x14ac:dyDescent="0.25">
      <c r="I4476" s="80"/>
      <c r="AB4476" s="3" t="str">
        <f ca="1"/>
        <v>T = 1.916667, k: 17, K: 0.006338, dCdT: 0.000593, d2CdK2: 20.753355, dProbdK: 20.796618, lVol: 0.006550, E[z|S]: 1.154015</v>
      </c>
    </row>
    <row r="4477" spans="9:28" x14ac:dyDescent="0.25">
      <c r="I4477" s="80"/>
      <c r="AB4477" s="3" t="str">
        <f ca="1"/>
        <v>T = 1.916667, k: 18, K: 0.006588, dCdT: 0.000609, d2CdK2: 21.735749, dProbdK: 21.466977, lVol: 0.006564, E[z|S]: 1.140585</v>
      </c>
    </row>
    <row r="4478" spans="9:28" x14ac:dyDescent="0.25">
      <c r="I4478" s="80"/>
      <c r="AB4478" s="3" t="str">
        <f ca="1"/>
        <v>T = 1.916667, k: 19, K: 0.006833, dCdT: 0.000625, d2CdK2: 22.744140, dProbdK: 22.025503, lVol: 0.006578, E[z|S]: 1.127186</v>
      </c>
    </row>
    <row r="4479" spans="9:28" x14ac:dyDescent="0.25">
      <c r="I4479" s="80"/>
      <c r="AB4479" s="3" t="str">
        <f ca="1"/>
        <v>T = 1.916667, k: 20, K: 0.007047, dCdT: 0.000638, d2CdK2: 23.624752, dProbdK: 23.848454, lVol: 0.006590, E[z|S]: 1.115441</v>
      </c>
    </row>
    <row r="4480" spans="9:28" x14ac:dyDescent="0.25">
      <c r="I4480" s="80"/>
      <c r="AB4480" s="3" t="str">
        <f ca="1"/>
        <v>T = 1.916667, k: 21, K: 0.007274, dCdT: 0.000652, d2CdK2: 24.572922, dProbdK: 24.057383, lVol: 0.006603, E[z|S]: 1.103019</v>
      </c>
    </row>
    <row r="4481" spans="9:28" x14ac:dyDescent="0.25">
      <c r="I4481" s="80"/>
      <c r="AB4481" s="3" t="str">
        <f ca="1"/>
        <v>T = 1.916667, k: 22, K: 0.007485, dCdT: 0.000663, d2CdK2: 25.450780, dProbdK: 26.063604, lVol: 0.006615, E[z|S]: 1.091536</v>
      </c>
    </row>
    <row r="4482" spans="9:28" x14ac:dyDescent="0.25">
      <c r="I4482" s="80"/>
      <c r="AB4482" s="3" t="str">
        <f ca="1"/>
        <v>T = 1.916667, k: 23, K: 0.007678, dCdT: 0.000674, d2CdK2: 26.159099, dProbdK: 26.466863, lVol: 0.006641, E[z|S]: 1.080738</v>
      </c>
    </row>
    <row r="4483" spans="9:28" x14ac:dyDescent="0.25">
      <c r="I4483" s="80"/>
      <c r="AB4483" s="3" t="str">
        <f ca="1"/>
        <v>T = 1.916667, k: 24, K: 0.007889, dCdT: 0.000685, d2CdK2: 26.939877, dProbdK: 29.041258, lVol: 0.006668, E[z|S]: 1.069326</v>
      </c>
    </row>
    <row r="4484" spans="9:28" x14ac:dyDescent="0.25">
      <c r="I4484" s="80"/>
      <c r="AB4484" s="3" t="str">
        <f ca="1"/>
        <v>T = 1.916667, k: 25, K: 0.008071, dCdT: 0.000694, d2CdK2: 27.547010, dProbdK: 29.060373, lVol: 0.006697, E[z|S]: 1.059828</v>
      </c>
    </row>
    <row r="4485" spans="9:28" x14ac:dyDescent="0.25">
      <c r="I4485" s="80"/>
      <c r="AB4485" s="3" t="str">
        <f ca="1"/>
        <v>T = 1.916667, k: 26, K: 0.008251, dCdT: 0.000702, d2CdK2: 28.108093, dProbdK: 29.059627, lVol: 0.006727, E[z|S]: 1.050526</v>
      </c>
    </row>
    <row r="4486" spans="9:28" x14ac:dyDescent="0.25">
      <c r="I4486" s="80"/>
      <c r="AB4486" s="3" t="str">
        <f ca="1"/>
        <v>T = 1.916667, k: 27, K: 0.008450, dCdT: 0.000710, d2CdK2: 28.786591, dProbdK: 29.106697, lVol: 0.006755, E[z|S]: 1.040125</v>
      </c>
    </row>
    <row r="4487" spans="9:28" x14ac:dyDescent="0.25">
      <c r="I4487" s="80"/>
      <c r="AB4487" s="3" t="str">
        <f ca="1"/>
        <v>T = 1.916667, k: 28, K: 0.008615, dCdT: 0.000717, d2CdK2: 29.273141, dProbdK: 29.661765, lVol: 0.006786, E[z|S]: 1.031487</v>
      </c>
    </row>
    <row r="4488" spans="9:28" x14ac:dyDescent="0.25">
      <c r="I4488" s="80"/>
      <c r="AB4488" s="3" t="str">
        <f ca="1"/>
        <v>T = 1.916667, k: 29, K: 0.008794, dCdT: 0.000724, d2CdK2: 29.764992, dProbdK: 28.419312, lVol: 0.006822, E[z|S]: 1.022108</v>
      </c>
    </row>
    <row r="4489" spans="9:28" x14ac:dyDescent="0.25">
      <c r="I4489" s="80"/>
      <c r="AB4489" s="3" t="str">
        <f ca="1"/>
        <v>T = 1.916667, k: 30, K: 0.008982, dCdT: 0.000731, d2CdK2: 30.369411, dProbdK: 28.551361, lVol: 0.006855, E[z|S]: 1.012256</v>
      </c>
    </row>
    <row r="4490" spans="9:28" x14ac:dyDescent="0.25">
      <c r="I4490" s="80"/>
      <c r="AB4490" s="3" t="str">
        <f ca="1"/>
        <v>T = 1.916667, k: 31, K: 0.009156, dCdT: 0.000738, d2CdK2: 30.920552, dProbdK: 32.219999, lVol: 0.006888, E[z|S]: 1.002987</v>
      </c>
    </row>
    <row r="4491" spans="9:28" x14ac:dyDescent="0.25">
      <c r="I4491" s="80"/>
      <c r="AB4491" s="3" t="str">
        <f ca="1"/>
        <v>T = 1.916667, k: 32, K: 0.009318, dCdT: 0.000745, d2CdK2: 31.491530, dProbdK: 32.300738, lVol: 0.006914, E[z|S]: 0.994554</v>
      </c>
    </row>
    <row r="4492" spans="9:28" x14ac:dyDescent="0.25">
      <c r="I4492" s="80"/>
      <c r="AB4492" s="3" t="str">
        <f ca="1"/>
        <v>T = 1.916667, k: 33, K: 0.009479, dCdT: 0.000751, d2CdK2: 32.053285, dProbdK: 32.316972, lVol: 0.006938, E[z|S]: 0.986443</v>
      </c>
    </row>
    <row r="4493" spans="9:28" x14ac:dyDescent="0.25">
      <c r="I4493" s="80"/>
      <c r="AB4493" s="3" t="str">
        <f ca="1"/>
        <v>T = 1.916667, k: 34, K: 0.009631, dCdT: 0.000756, d2CdK2: 32.605322, dProbdK: 32.656627, lVol: 0.006958, E[z|S]: 0.978855</v>
      </c>
    </row>
    <row r="4494" spans="9:28" x14ac:dyDescent="0.25">
      <c r="I4494" s="80"/>
      <c r="AB4494" s="3" t="str">
        <f ca="1"/>
        <v>T = 1.916667, k: 35, K: 0.009800, dCdT: 0.000762, d2CdK2: 33.187586, dProbdK: 32.823416, lVol: 0.006983, E[z|S]: 0.970604</v>
      </c>
    </row>
    <row r="4495" spans="9:28" x14ac:dyDescent="0.25">
      <c r="I4495" s="80"/>
      <c r="AB4495" s="3" t="str">
        <f ca="1"/>
        <v>T = 1.916667, k: 36, K: 0.009957, dCdT: 0.000768, d2CdK2: 33.840874, dProbdK: 33.416661, lVol: 0.006998, E[z|S]: 0.962981</v>
      </c>
    </row>
    <row r="4496" spans="9:28" x14ac:dyDescent="0.25">
      <c r="I4496" s="80"/>
      <c r="AB4496" s="3" t="str">
        <f ca="1"/>
        <v>T = 1.916667, k: 37, K: 0.010111, dCdT: 0.000774, d2CdK2: 34.518635, dProbdK: 33.851495, lVol: 0.007008, E[z|S]: 0.955868</v>
      </c>
    </row>
    <row r="4497" spans="9:28" x14ac:dyDescent="0.25">
      <c r="I4497" s="80"/>
      <c r="AB4497" s="3" t="str">
        <f ca="1"/>
        <v>T = 1.916667, k: 38, K: 0.010260, dCdT: 0.000780, d2CdK2: 35.133431, dProbdK: 35.659447, lVol: 0.007022, E[z|S]: 0.949136</v>
      </c>
    </row>
    <row r="4498" spans="9:28" x14ac:dyDescent="0.25">
      <c r="I4498" s="80"/>
      <c r="AB4498" s="3" t="str">
        <f ca="1"/>
        <v>T = 1.916667, k: 39, K: 0.010401, dCdT: 0.000786, d2CdK2: 35.731659, dProbdK: 35.627603, lVol: 0.007036, E[z|S]: 0.942588</v>
      </c>
    </row>
    <row r="4499" spans="9:28" x14ac:dyDescent="0.25">
      <c r="I4499" s="80"/>
      <c r="AB4499" s="3" t="str">
        <f ca="1"/>
        <v>T = 1.916667, k: 40, K: 0.010548, dCdT: 0.000792, d2CdK2: 36.330788, dProbdK: 34.922376, lVol: 0.007054, E[z|S]: 0.935899</v>
      </c>
    </row>
    <row r="4500" spans="9:28" x14ac:dyDescent="0.25">
      <c r="I4500" s="80"/>
      <c r="AB4500" s="3" t="str">
        <f ca="1"/>
        <v>T = 1.916667, k: 41, K: 0.010700, dCdT: 0.000798, d2CdK2: 36.936831, dProbdK: 35.424903, lVol: 0.007072, E[z|S]: 0.929301</v>
      </c>
    </row>
    <row r="4501" spans="9:28" x14ac:dyDescent="0.25">
      <c r="I4501" s="80"/>
      <c r="AB4501" s="3" t="str">
        <f ca="1"/>
        <v>T = 1.916667, k: 42, K: 0.010823, dCdT: 0.000802, d2CdK2: 37.433115, dProbdK: 37.162289, lVol: 0.007086, E[z|S]: 0.923949</v>
      </c>
    </row>
    <row r="4502" spans="9:28" x14ac:dyDescent="0.25">
      <c r="I4502" s="80"/>
      <c r="AB4502" s="3" t="str">
        <f ca="1"/>
        <v>T = 1.916667, k: 43, K: 0.010963, dCdT: 0.000808, d2CdK2: 37.986767, dProbdK: 37.153330, lVol: 0.007103, E[z|S]: 0.917952</v>
      </c>
    </row>
    <row r="4503" spans="9:28" x14ac:dyDescent="0.25">
      <c r="I4503" s="80"/>
      <c r="AB4503" s="3" t="str">
        <f ca="1"/>
        <v>T = 1.916667, k: 44, K: 0.011101, dCdT: 0.000813, d2CdK2: 38.548398, dProbdK: 37.549457, lVol: 0.007118, E[z|S]: 0.912218</v>
      </c>
    </row>
    <row r="4504" spans="9:28" x14ac:dyDescent="0.25">
      <c r="I4504" s="80"/>
      <c r="AB4504" s="3" t="str">
        <f ca="1"/>
        <v>T = 1.916667, k: 45, K: 0.011226, dCdT: 0.000817, d2CdK2: 39.042446, dProbdK: 40.679325, lVol: 0.007132, E[z|S]: 0.907131</v>
      </c>
    </row>
    <row r="4505" spans="9:28" x14ac:dyDescent="0.25">
      <c r="I4505" s="80"/>
      <c r="AB4505" s="3" t="str">
        <f ca="1"/>
        <v>T = 1.916667, k: 46, K: 0.011354, dCdT: 0.000821, d2CdK2: 39.488556, dProbdK: 39.406773, lVol: 0.007150, E[z|S]: 0.902016</v>
      </c>
    </row>
    <row r="4506" spans="9:28" x14ac:dyDescent="0.25">
      <c r="I4506" s="80"/>
      <c r="AB4506" s="3" t="str">
        <f ca="1"/>
        <v>T = 1.916667, k: 47, K: 0.011495, dCdT: 0.000826, d2CdK2: 40.029525, dProbdK: 39.880004, lVol: 0.007166, E[z|S]: 0.896639</v>
      </c>
    </row>
    <row r="4507" spans="9:28" x14ac:dyDescent="0.25">
      <c r="I4507" s="80"/>
      <c r="AB4507" s="3" t="str">
        <f ca="1"/>
        <v>T = 1.916667, k: 48, K: 0.011616, dCdT: 0.000831, d2CdK2: 40.503096, dProbdK: 40.230650, lVol: 0.007180, E[z|S]: 0.892011</v>
      </c>
    </row>
    <row r="4508" spans="9:28" x14ac:dyDescent="0.25">
      <c r="I4508" s="80"/>
      <c r="AB4508" s="3" t="str">
        <f ca="1"/>
        <v>T = 1.916667, k: 49, K: 0.011745, dCdT: 0.000835, d2CdK2: 40.952526, dProbdK: 40.709451, lVol: 0.007199, E[z|S]: 0.887148</v>
      </c>
    </row>
    <row r="4509" spans="9:28" x14ac:dyDescent="0.25">
      <c r="I4509" s="80"/>
      <c r="AB4509" s="3" t="str">
        <f ca="1"/>
        <v>T = 1.916667, k: 50, K: 0.011870, dCdT: 0.000840, d2CdK2: 41.417301, dProbdK: 41.484286, lVol: 0.007215, E[z|S]: 0.882546</v>
      </c>
    </row>
    <row r="4510" spans="9:28" x14ac:dyDescent="0.25">
      <c r="I4510" s="80"/>
      <c r="AB4510" s="3" t="str">
        <f ca="1"/>
        <v>T = 1.916667, k: 51, K: 0.011991, dCdT: 0.000844, d2CdK2: 41.888822, dProbdK: 41.822944, lVol: 0.007230, E[z|S]: 0.878132</v>
      </c>
    </row>
    <row r="4511" spans="9:28" x14ac:dyDescent="0.25">
      <c r="I4511" s="80"/>
      <c r="AB4511" s="3" t="str">
        <f ca="1"/>
        <v>T = 1.916667, k: 52, K: 0.012123, dCdT: 0.000849, d2CdK2: 42.451860, dProbdK: 43.629565, lVol: 0.007242, E[z|S]: 0.873470</v>
      </c>
    </row>
    <row r="4512" spans="9:28" x14ac:dyDescent="0.25">
      <c r="I4512" s="80"/>
      <c r="AB4512" s="3" t="str">
        <f ca="1"/>
        <v>T = 1.916667, k: 53, K: 0.012234, dCdT: 0.000854, d2CdK2: 42.929584, dProbdK: 44.591855, lVol: 0.007251, E[z|S]: 0.869722</v>
      </c>
    </row>
    <row r="4513" spans="9:28" x14ac:dyDescent="0.25">
      <c r="I4513" s="80"/>
      <c r="AB4513" s="3" t="str">
        <f ca="1"/>
        <v>T = 1.916667, k: 54, K: 0.012349, dCdT: 0.000858, d2CdK2: 43.406220, dProbdK: 43.414086, lVol: 0.007259, E[z|S]: 0.865986</v>
      </c>
    </row>
    <row r="4514" spans="9:28" x14ac:dyDescent="0.25">
      <c r="I4514" s="80"/>
      <c r="AB4514" s="3" t="str">
        <f ca="1"/>
        <v>T = 1.916667, k: 55, K: 0.012467, dCdT: 0.000862, d2CdK2: 43.898536, dProbdK: 43.224584, lVol: 0.007266, E[z|S]: 0.862293</v>
      </c>
    </row>
    <row r="4515" spans="9:28" x14ac:dyDescent="0.25">
      <c r="I4515" s="80"/>
      <c r="AB4515" s="3" t="str">
        <f ca="1"/>
        <v>T = 1.916667, k: 56, K: 0.012584, dCdT: 0.000866, d2CdK2: 44.415536, dProbdK: 44.321171, lVol: 0.007271, E[z|S]: 0.858686</v>
      </c>
    </row>
    <row r="4516" spans="9:28" x14ac:dyDescent="0.25">
      <c r="I4516" s="80"/>
      <c r="AB4516" s="3" t="str">
        <f ca="1"/>
        <v>T = 1.916667, k: 57, K: 0.012690, dCdT: 0.000869, d2CdK2: 44.868816, dProbdK: 46.010480, lVol: 0.007275, E[z|S]: 0.855566</v>
      </c>
    </row>
    <row r="4517" spans="9:28" x14ac:dyDescent="0.25">
      <c r="I4517" s="80"/>
      <c r="AB4517" s="3" t="str">
        <f ca="1"/>
        <v>T = 1.916667, k: 58, K: 0.012805, dCdT: 0.000873, d2CdK2: 45.300269, dProbdK: 43.164171, lVol: 0.007283, E[z|S]: 0.852305</v>
      </c>
    </row>
    <row r="4518" spans="9:28" x14ac:dyDescent="0.25">
      <c r="I4518" s="80"/>
      <c r="AB4518" s="3" t="str">
        <f ca="1"/>
        <v>T = 1.916667, k: 59, K: 0.012930, dCdT: 0.000877, d2CdK2: 45.840591, dProbdK: 44.051996, lVol: 0.007286, E[z|S]: 0.848959</v>
      </c>
    </row>
    <row r="4519" spans="9:28" x14ac:dyDescent="0.25">
      <c r="I4519" s="80"/>
      <c r="AB4519" s="3" t="str">
        <f ca="1"/>
        <v>T = 1.916667, k: 60, K: 0.013035, dCdT: 0.000881, d2CdK2: 46.319425, dProbdK: 45.529021, lVol: 0.007288, E[z|S]: 0.846194</v>
      </c>
    </row>
    <row r="4520" spans="9:28" x14ac:dyDescent="0.25">
      <c r="I4520" s="80"/>
      <c r="AB4520" s="3" t="str">
        <f ca="1"/>
        <v>T = 1.916667, k: 61, K: 0.013152, dCdT: 0.000885, d2CdK2: 46.831556, dProbdK: 47.471451, lVol: 0.007291, E[z|S]: 0.843244</v>
      </c>
    </row>
    <row r="4521" spans="9:28" x14ac:dyDescent="0.25">
      <c r="I4521" s="80"/>
      <c r="AB4521" s="3" t="str">
        <f ca="1"/>
        <v>T = 1.916667, k: 62, K: 0.013256, dCdT: 0.000889, d2CdK2: 47.257731, dProbdK: 47.790212, lVol: 0.007295, E[z|S]: 0.840617</v>
      </c>
    </row>
    <row r="4522" spans="9:28" x14ac:dyDescent="0.25">
      <c r="I4522" s="80"/>
      <c r="AB4522" s="3" t="str">
        <f ca="1"/>
        <v>T = 1.916667, k: 63, K: 0.013363, dCdT: 0.000892, d2CdK2: 47.638178, dProbdK: 49.818373, lVol: 0.007302, E[z|S]: 0.838008</v>
      </c>
    </row>
    <row r="4523" spans="9:28" x14ac:dyDescent="0.25">
      <c r="I4523" s="80"/>
      <c r="AB4523" s="3" t="str">
        <f ca="1"/>
        <v>T = 1.916667, k: 64, K: 0.013464, dCdT: 0.000895, d2CdK2: 48.001728, dProbdK: 50.443290, lVol: 0.007307, E[z|S]: 0.835608</v>
      </c>
    </row>
    <row r="4524" spans="9:28" x14ac:dyDescent="0.25">
      <c r="I4524" s="80"/>
      <c r="AB4524" s="3" t="str">
        <f ca="1"/>
        <v>T = 1.916667, k: 65, K: 0.013564, dCdT: 0.000897, d2CdK2: 48.373885, dProbdK: 50.346415, lVol: 0.007310, E[z|S]: 0.833316</v>
      </c>
    </row>
    <row r="4525" spans="9:28" x14ac:dyDescent="0.25">
      <c r="I4525" s="80"/>
      <c r="AB4525" s="3" t="str">
        <f ca="1"/>
        <v>T = 1.916667, k: 66, K: 0.013666, dCdT: 0.000900, d2CdK2: 48.731990, dProbdK: 49.983905, lVol: 0.007312, E[z|S]: 0.831028</v>
      </c>
    </row>
    <row r="4526" spans="9:28" x14ac:dyDescent="0.25">
      <c r="I4526" s="80"/>
      <c r="AB4526" s="3" t="str">
        <f ca="1"/>
        <v>T = 1.916667, k: 67, K: 0.013766, dCdT: 0.000902, d2CdK2: 49.077400, dProbdK: 49.881010, lVol: 0.007312, E[z|S]: 0.828925</v>
      </c>
    </row>
    <row r="4527" spans="9:28" x14ac:dyDescent="0.25">
      <c r="I4527" s="80"/>
      <c r="AB4527" s="3" t="str">
        <f ca="1"/>
        <v>T = 1.916667, k: 68, K: 0.013871, dCdT: 0.000904, d2CdK2: 49.425565, dProbdK: 47.369684, lVol: 0.007315, E[z|S]: 0.826687</v>
      </c>
    </row>
    <row r="4528" spans="9:28" x14ac:dyDescent="0.25">
      <c r="I4528" s="80"/>
      <c r="AB4528" s="3" t="str">
        <f ca="1"/>
        <v>T = 1.916667, k: 69, K: 0.013979, dCdT: 0.000906, d2CdK2: 49.812098, dProbdK: 47.249262, lVol: 0.007314, E[z|S]: 0.824482</v>
      </c>
    </row>
    <row r="4529" spans="9:28" x14ac:dyDescent="0.25">
      <c r="I4529" s="80"/>
      <c r="AB4529" s="3" t="str">
        <f ca="1"/>
        <v>T = 1.916667, k: 70, K: 0.014083, dCdT: 0.000908, d2CdK2: 50.206604, dProbdK: 50.297397, lVol: 0.007311, E[z|S]: 0.822503</v>
      </c>
    </row>
    <row r="4530" spans="9:28" x14ac:dyDescent="0.25">
      <c r="I4530" s="80"/>
      <c r="AB4530" s="3" t="str">
        <f ca="1"/>
        <v>T = 1.916667, k: 71, K: 0.014180, dCdT: 0.000910, d2CdK2: 50.520520, dProbdK: 50.016417, lVol: 0.007311, E[z|S]: 0.820743</v>
      </c>
    </row>
    <row r="4531" spans="9:28" x14ac:dyDescent="0.25">
      <c r="I4531" s="80"/>
      <c r="AB4531" s="3" t="str">
        <f ca="1"/>
        <v>T = 1.916667, k: 72, K: 0.014281, dCdT: 0.000911, d2CdK2: 50.839352, dProbdK: 49.948538, lVol: 0.007311, E[z|S]: 0.819008</v>
      </c>
    </row>
    <row r="4532" spans="9:28" x14ac:dyDescent="0.25">
      <c r="I4532" s="80"/>
      <c r="AB4532" s="3" t="str">
        <f ca="1"/>
        <v>T = 1.916667, k: 73, K: 0.014382, dCdT: 0.000913, d2CdK2: 51.156886, dProbdK: 49.948067, lVol: 0.007310, E[z|S]: 0.817289</v>
      </c>
    </row>
    <row r="4533" spans="9:28" x14ac:dyDescent="0.25">
      <c r="I4533" s="80"/>
      <c r="AB4533" s="3" t="str">
        <f ca="1"/>
        <v>T = 1.916667, k: 74, K: 0.014481, dCdT: 0.000914, d2CdK2: 51.447548, dProbdK: 50.316271, lVol: 0.007311, E[z|S]: 0.815572</v>
      </c>
    </row>
    <row r="4534" spans="9:28" x14ac:dyDescent="0.25">
      <c r="I4534" s="80"/>
      <c r="AB4534" s="3" t="str">
        <f ca="1"/>
        <v>T = 1.916667, k: 75, K: 0.014587, dCdT: 0.000916, d2CdK2: 51.820792, dProbdK: 53.713368, lVol: 0.007307, E[z|S]: 0.813909</v>
      </c>
    </row>
    <row r="4535" spans="9:28" x14ac:dyDescent="0.25">
      <c r="I4535" s="80"/>
      <c r="AB4535" s="3" t="str">
        <f ca="1"/>
        <v>T = 1.916667, k: 76, K: 0.014676, dCdT: 0.000918, d2CdK2: 52.128903, dProbdK: 55.174808, lVol: 0.007302, E[z|S]: 0.812658</v>
      </c>
    </row>
    <row r="4536" spans="9:28" x14ac:dyDescent="0.25">
      <c r="I4536" s="80"/>
      <c r="AB4536" s="3" t="str">
        <f ca="1"/>
        <v>T = 1.916667, k: 77, K: 0.014767, dCdT: 0.000919, d2CdK2: 52.400879, dProbdK: 54.288403, lVol: 0.007298, E[z|S]: 0.811496</v>
      </c>
    </row>
    <row r="4537" spans="9:28" x14ac:dyDescent="0.25">
      <c r="I4537" s="80"/>
      <c r="AB4537" s="3" t="str">
        <f ca="1"/>
        <v>T = 1.916667, k: 78, K: 0.014860, dCdT: 0.000919, d2CdK2: 52.623408, dProbdK: 54.262264, lVol: 0.007294, E[z|S]: 0.810358</v>
      </c>
    </row>
    <row r="4538" spans="9:28" x14ac:dyDescent="0.25">
      <c r="I4538" s="80"/>
      <c r="AB4538" s="3" t="str">
        <f ca="1"/>
        <v>T = 1.916667, k: 79, K: 0.014952, dCdT: 0.000920, d2CdK2: 52.831560, dProbdK: 54.183938, lVol: 0.007291, E[z|S]: 0.809236</v>
      </c>
    </row>
    <row r="4539" spans="9:28" x14ac:dyDescent="0.25">
      <c r="I4539" s="80"/>
      <c r="AB4539" s="3" t="str">
        <f ca="1"/>
        <v>T = 1.916667, k: 80, K: 0.015047, dCdT: 0.000920, d2CdK2: 53.002580, dProbdK: 52.882443, lVol: 0.007289, E[z|S]: 0.808107</v>
      </c>
    </row>
    <row r="4540" spans="9:28" x14ac:dyDescent="0.25">
      <c r="I4540" s="80"/>
      <c r="AB4540" s="3" t="str">
        <f ca="1"/>
        <v>T = 1.916667, k: 81, K: 0.015142, dCdT: 0.000919, d2CdK2: 53.163249, dProbdK: 53.127273, lVol: 0.007287, E[z|S]: 0.807070</v>
      </c>
    </row>
    <row r="4541" spans="9:28" x14ac:dyDescent="0.25">
      <c r="I4541" s="80"/>
      <c r="AB4541" s="3" t="str">
        <f ca="1"/>
        <v>T = 1.916667, k: 82, K: 0.015233, dCdT: 0.000919, d2CdK2: 53.270774, dProbdK: 54.614479, lVol: 0.007287, E[z|S]: 0.806136</v>
      </c>
    </row>
    <row r="4542" spans="9:28" x14ac:dyDescent="0.25">
      <c r="I4542" s="80"/>
      <c r="AB4542" s="3" t="str">
        <f ca="1"/>
        <v>T = 1.916667, k: 83, K: 0.015326, dCdT: 0.000918, d2CdK2: 53.338697, dProbdK: 52.817716, lVol: 0.007288, E[z|S]: 0.805241</v>
      </c>
    </row>
    <row r="4543" spans="9:28" x14ac:dyDescent="0.25">
      <c r="I4543" s="80"/>
      <c r="AB4543" s="3" t="str">
        <f ca="1"/>
        <v>T = 1.916667, k: 84, K: 0.015427, dCdT: 0.000918, d2CdK2: 53.406613, dProbdK: 53.257144, lVol: 0.007289, E[z|S]: 0.804331</v>
      </c>
    </row>
    <row r="4544" spans="9:28" x14ac:dyDescent="0.25">
      <c r="I4544" s="80"/>
      <c r="AB4544" s="3" t="str">
        <f ca="1"/>
        <v>T = 1.916667, k: 85, K: 0.015515, dCdT: 0.000917, d2CdK2: 53.440785, dProbdK: 53.442207, lVol: 0.007291, E[z|S]: 0.803615</v>
      </c>
    </row>
    <row r="4545" spans="9:28" x14ac:dyDescent="0.25">
      <c r="I4545" s="80"/>
      <c r="AB4545" s="3" t="str">
        <f ca="1"/>
        <v>T = 1.916667, k: 86, K: 0.015609, dCdT: 0.000916, d2CdK2: 53.441713, dProbdK: 53.465648, lVol: 0.007294, E[z|S]: 0.802935</v>
      </c>
    </row>
    <row r="4546" spans="9:28" x14ac:dyDescent="0.25">
      <c r="I4546" s="80"/>
      <c r="AB4546" s="3" t="str">
        <f ca="1"/>
        <v>T = 1.916667, k: 87, K: 0.015702, dCdT: 0.000916, d2CdK2: 53.435926, dProbdK: 55.069330, lVol: 0.007296, E[z|S]: 0.802288</v>
      </c>
    </row>
    <row r="4547" spans="9:28" x14ac:dyDescent="0.25">
      <c r="I4547" s="80"/>
      <c r="AB4547" s="3" t="str">
        <f ca="1"/>
        <v>T = 1.916667, k: 88, K: 0.015788, dCdT: 0.000914, d2CdK2: 53.383152, dProbdK: 56.060688, lVol: 0.007300, E[z|S]: 0.801716</v>
      </c>
    </row>
    <row r="4548" spans="9:28" x14ac:dyDescent="0.25">
      <c r="I4548" s="80"/>
      <c r="AB4548" s="3" t="str">
        <f ca="1"/>
        <v>T = 1.916667, k: 89, K: 0.015878, dCdT: 0.000913, d2CdK2: 53.308802, dProbdK: 53.567192, lVol: 0.007305, E[z|S]: 0.801171</v>
      </c>
    </row>
    <row r="4549" spans="9:28" x14ac:dyDescent="0.25">
      <c r="I4549" s="80"/>
      <c r="AB4549" s="3" t="str">
        <f ca="1"/>
        <v>T = 1.916667, k: 90, K: 0.015973, dCdT: 0.000912, d2CdK2: 53.222808, dProbdK: 52.014287, lVol: 0.007311, E[z|S]: 0.800578</v>
      </c>
    </row>
    <row r="4550" spans="9:28" x14ac:dyDescent="0.25">
      <c r="I4550" s="80"/>
      <c r="AB4550" s="3" t="str">
        <f ca="1"/>
        <v>T = 1.916667, k: 91, K: 0.016070, dCdT: 0.000910, d2CdK2: 53.161182, dProbdK: 51.911638, lVol: 0.007314, E[z|S]: 0.800015</v>
      </c>
    </row>
    <row r="4551" spans="9:28" x14ac:dyDescent="0.25">
      <c r="I4551" s="80"/>
      <c r="AB4551" s="3" t="str">
        <f ca="1"/>
        <v>T = 1.916667, k: 92, K: 0.016163, dCdT: 0.000909, d2CdK2: 53.113527, dProbdK: 52.325975, lVol: 0.007317, E[z|S]: 0.799479</v>
      </c>
    </row>
    <row r="4552" spans="9:28" x14ac:dyDescent="0.25">
      <c r="I4552" s="80"/>
      <c r="AB4552" s="3" t="str">
        <f ca="1"/>
        <v>T = 1.916667, k: 93, K: 0.016263, dCdT: 0.000908, d2CdK2: 53.059191, dProbdK: 52.483811, lVol: 0.007320, E[z|S]: 0.799015</v>
      </c>
    </row>
    <row r="4553" spans="9:28" x14ac:dyDescent="0.25">
      <c r="I4553" s="80"/>
      <c r="AB4553" s="3" t="str">
        <f ca="1"/>
        <v>T = 1.916667, k: 94, K: 0.016353, dCdT: 0.000906, d2CdK2: 53.036303, dProbdK: 52.535102, lVol: 0.007320, E[z|S]: 0.798704</v>
      </c>
    </row>
    <row r="4554" spans="9:28" x14ac:dyDescent="0.25">
      <c r="I4554" s="80"/>
      <c r="AB4554" s="3" t="str">
        <f ca="1"/>
        <v>T = 1.916667, k: 95, K: 0.016449, dCdT: 0.000906, d2CdK2: 53.025021, dProbdK: 53.055897, lVol: 0.007319, E[z|S]: 0.798491</v>
      </c>
    </row>
    <row r="4555" spans="9:28" x14ac:dyDescent="0.25">
      <c r="I4555" s="80"/>
      <c r="AB4555" s="3" t="str">
        <f ca="1"/>
        <v>T = 1.916667, k: 96, K: 0.016542, dCdT: 0.000905, d2CdK2: 53.021061, dProbdK: 53.154858, lVol: 0.007318, E[z|S]: 0.798316</v>
      </c>
    </row>
    <row r="4556" spans="9:28" x14ac:dyDescent="0.25">
      <c r="I4556" s="80"/>
      <c r="AB4556" s="3" t="str">
        <f ca="1"/>
        <v>T = 1.916667, k: 97, K: 0.016637, dCdT: 0.000904, d2CdK2: 53.021260, dProbdK: 51.797870, lVol: 0.007316, E[z|S]: 0.798209</v>
      </c>
    </row>
    <row r="4557" spans="9:28" x14ac:dyDescent="0.25">
      <c r="I4557" s="80"/>
      <c r="AB4557" s="3" t="str">
        <f ca="1"/>
        <v>T = 1.916667, k: 98, K: 0.016739, dCdT: 0.000904, d2CdK2: 53.038810, dProbdK: 51.040551, lVol: 0.007314, E[z|S]: 0.798171</v>
      </c>
    </row>
    <row r="4558" spans="9:28" x14ac:dyDescent="0.25">
      <c r="I4558" s="80"/>
      <c r="AB4558" s="3" t="str">
        <f ca="1"/>
        <v>T = 1.916667, k: 99, K: 0.016833, dCdT: 0.000904, d2CdK2: 53.049959, dProbdK: 53.878737, lVol: 0.007314, E[z|S]: 0.798202</v>
      </c>
    </row>
    <row r="4559" spans="9:28" x14ac:dyDescent="0.25">
      <c r="I4559" s="80"/>
      <c r="AB4559" s="3" t="str">
        <f ca="1"/>
        <v>T = 1.916667, k: 100, K: 0.016923, dCdT: 0.000904, d2CdK2: 53.040801, dProbdK: 53.892265, lVol: 0.007314, E[z|S]: 0.798282</v>
      </c>
    </row>
    <row r="4560" spans="9:28" x14ac:dyDescent="0.25">
      <c r="I4560" s="80"/>
      <c r="AB4560" s="3" t="str">
        <f ca="1"/>
        <v>T = 1.916667, k: 101, K: 0.017019, dCdT: 0.000904, d2CdK2: 52.994725, dProbdK: 56.257663, lVol: 0.007317, E[z|S]: 0.798409</v>
      </c>
    </row>
    <row r="4561" spans="9:28" x14ac:dyDescent="0.25">
      <c r="I4561" s="80"/>
      <c r="AB4561" s="3" t="str">
        <f ca="1"/>
        <v>T = 1.916667, k: 102, K: 0.017106, dCdT: 0.000904, d2CdK2: 52.952953, dProbdK: 56.420560, lVol: 0.007318, E[z|S]: 0.798653</v>
      </c>
    </row>
    <row r="4562" spans="9:28" x14ac:dyDescent="0.25">
      <c r="I4562" s="80"/>
      <c r="AB4562" s="3" t="str">
        <f ca="1"/>
        <v>T = 1.916667, k: 103, K: 0.017194, dCdT: 0.000904, d2CdK2: 52.880341, dProbdK: 55.873252, lVol: 0.007320, E[z|S]: 0.798922</v>
      </c>
    </row>
    <row r="4563" spans="9:28" x14ac:dyDescent="0.25">
      <c r="I4563" s="80"/>
      <c r="AB4563" s="3" t="str">
        <f ca="1"/>
        <v>T = 1.916667, k: 104, K: 0.017287, dCdT: 0.000904, d2CdK2: 52.767180, dProbdK: 53.634340, lVol: 0.007324, E[z|S]: 0.799305</v>
      </c>
    </row>
    <row r="4564" spans="9:28" x14ac:dyDescent="0.25">
      <c r="I4564" s="80"/>
      <c r="AB4564" s="3" t="str">
        <f ca="1"/>
        <v>T = 1.916667, k: 105, K: 0.017378, dCdT: 0.000904, d2CdK2: 52.590169, dProbdK: 53.749938, lVol: 0.007331, E[z|S]: 0.799730</v>
      </c>
    </row>
    <row r="4565" spans="9:28" x14ac:dyDescent="0.25">
      <c r="I4565" s="80"/>
      <c r="AB4565" s="3" t="str">
        <f ca="1"/>
        <v>T = 1.916667, k: 106, K: 0.017478, dCdT: 0.000904, d2CdK2: 52.393443, dProbdK: 53.854630, lVol: 0.007338, E[z|S]: 0.800327</v>
      </c>
    </row>
    <row r="4566" spans="9:28" x14ac:dyDescent="0.25">
      <c r="I4566" s="80"/>
      <c r="AB4566" s="3" t="str">
        <f ca="1"/>
        <v>T = 1.916667, k: 107, K: 0.017563, dCdT: 0.000903, d2CdK2: 52.224008, dProbdK: 53.660744, lVol: 0.007344, E[z|S]: 0.800883</v>
      </c>
    </row>
    <row r="4567" spans="9:28" x14ac:dyDescent="0.25">
      <c r="I4567" s="80"/>
      <c r="AB4567" s="3" t="str">
        <f ca="1"/>
        <v>T = 1.916667, k: 108, K: 0.017656, dCdT: 0.000903, d2CdK2: 51.969708, dProbdK: 52.707075, lVol: 0.007355, E[z|S]: 0.801481</v>
      </c>
    </row>
    <row r="4568" spans="9:28" x14ac:dyDescent="0.25">
      <c r="I4568" s="80"/>
      <c r="AB4568" s="3" t="str">
        <f ca="1"/>
        <v>T = 1.916667, k: 109, K: 0.017749, dCdT: 0.000902, d2CdK2: 51.666138, dProbdK: 52.885858, lVol: 0.007367, E[z|S]: 0.802175</v>
      </c>
    </row>
    <row r="4569" spans="9:28" x14ac:dyDescent="0.25">
      <c r="I4569" s="80"/>
      <c r="AB4569" s="3" t="str">
        <f ca="1"/>
        <v>T = 1.916667, k: 110, K: 0.017840, dCdT: 0.000901, d2CdK2: 51.352654, dProbdK: 52.692990, lVol: 0.007380, E[z|S]: 0.802835</v>
      </c>
    </row>
    <row r="4570" spans="9:28" x14ac:dyDescent="0.25">
      <c r="I4570" s="80"/>
      <c r="AB4570" s="3" t="str">
        <f ca="1"/>
        <v>T = 1.916667, k: 111, K: 0.017935, dCdT: 0.000900, d2CdK2: 51.014150, dProbdK: 51.173653, lVol: 0.007394, E[z|S]: 0.803533</v>
      </c>
    </row>
    <row r="4571" spans="9:28" x14ac:dyDescent="0.25">
      <c r="I4571" s="80"/>
      <c r="AB4571" s="3" t="str">
        <f ca="1"/>
        <v>T = 1.916667, k: 112, K: 0.018033, dCdT: 0.000899, d2CdK2: 50.637826, dProbdK: 48.987106, lVol: 0.007409, E[z|S]: 0.804370</v>
      </c>
    </row>
    <row r="4572" spans="9:28" x14ac:dyDescent="0.25">
      <c r="I4572" s="80"/>
      <c r="AB4572" s="3" t="str">
        <f ca="1"/>
        <v>T = 1.916667, k: 113, K: 0.018135, dCdT: 0.000898, d2CdK2: 50.270545, dProbdK: 47.733753, lVol: 0.007423, E[z|S]: 0.805432</v>
      </c>
    </row>
    <row r="4573" spans="9:28" x14ac:dyDescent="0.25">
      <c r="I4573" s="80"/>
      <c r="AB4573" s="3" t="str">
        <f ca="1"/>
        <v>T = 1.916667, k: 114, K: 0.018239, dCdT: 0.000898, d2CdK2: 49.916526, dProbdK: 48.246113, lVol: 0.007436, E[z|S]: 0.806657</v>
      </c>
    </row>
    <row r="4574" spans="9:28" x14ac:dyDescent="0.25">
      <c r="I4574" s="80"/>
      <c r="AB4574" s="3" t="str">
        <f ca="1"/>
        <v>T = 1.916667, k: 115, K: 0.018334, dCdT: 0.000898, d2CdK2: 49.640150, dProbdK: 49.811349, lVol: 0.007444, E[z|S]: 0.807935</v>
      </c>
    </row>
    <row r="4575" spans="9:28" x14ac:dyDescent="0.25">
      <c r="I4575" s="80"/>
      <c r="AB4575" s="3" t="str">
        <f ca="1"/>
        <v>T = 1.916667, k: 116, K: 0.018433, dCdT: 0.000897, d2CdK2: 49.356976, dProbdK: 48.582275, lVol: 0.007450, E[z|S]: 0.809316</v>
      </c>
    </row>
    <row r="4576" spans="9:28" x14ac:dyDescent="0.25">
      <c r="I4576" s="80"/>
      <c r="AB4576" s="3" t="str">
        <f ca="1"/>
        <v>T = 1.916667, k: 117, K: 0.018536, dCdT: 0.000897, d2CdK2: 49.093777, dProbdK: 47.121208, lVol: 0.007456, E[z|S]: 0.810645</v>
      </c>
    </row>
    <row r="4577" spans="9:28" x14ac:dyDescent="0.25">
      <c r="I4577" s="80"/>
      <c r="AB4577" s="3" t="str">
        <f ca="1"/>
        <v>T = 1.916667, k: 118, K: 0.018648, dCdT: 0.000897, d2CdK2: 48.866408, dProbdK: 48.493378, lVol: 0.007460, E[z|S]: 0.812072</v>
      </c>
    </row>
    <row r="4578" spans="9:28" x14ac:dyDescent="0.25">
      <c r="I4578" s="80"/>
      <c r="AB4578" s="3" t="str">
        <f ca="1"/>
        <v>T = 1.916667, k: 119, K: 0.018740, dCdT: 0.000897, d2CdK2: 48.698615, dProbdK: 50.532017, lVol: 0.007462, E[z|S]: 0.813307</v>
      </c>
    </row>
    <row r="4579" spans="9:28" x14ac:dyDescent="0.25">
      <c r="I4579" s="80"/>
      <c r="AB4579" s="3" t="str">
        <f ca="1"/>
        <v>T = 1.916667, k: 120, K: 0.018840, dCdT: 0.000897, d2CdK2: 48.454808, dProbdK: 46.874212, lVol: 0.007466, E[z|S]: 0.814772</v>
      </c>
    </row>
    <row r="4580" spans="9:28" x14ac:dyDescent="0.25">
      <c r="I4580" s="80"/>
      <c r="AB4580" s="3" t="str">
        <f ca="1"/>
        <v>T = 1.916667, k: 121, K: 0.018951, dCdT: 0.000897, d2CdK2: 48.222892, dProbdK: 47.477574, lVol: 0.007468, E[z|S]: 0.816504</v>
      </c>
    </row>
    <row r="4581" spans="9:28" x14ac:dyDescent="0.25">
      <c r="I4581" s="80"/>
      <c r="AB4581" s="3" t="str">
        <f ca="1"/>
        <v>T = 1.916667, k: 122, K: 0.019051, dCdT: 0.000897, d2CdK2: 48.039324, dProbdK: 49.372399, lVol: 0.007469, E[z|S]: 0.818111</v>
      </c>
    </row>
    <row r="4582" spans="9:28" x14ac:dyDescent="0.25">
      <c r="I4582" s="80"/>
      <c r="AB4582" s="3" t="str">
        <f ca="1"/>
        <v>T = 1.916667, k: 123, K: 0.019150, dCdT: 0.000897, d2CdK2: 47.851057, dProbdK: 50.066960, lVol: 0.007469, E[z|S]: 0.819702</v>
      </c>
    </row>
    <row r="4583" spans="9:28" x14ac:dyDescent="0.25">
      <c r="I4583" s="80"/>
      <c r="AB4583" s="3" t="str">
        <f ca="1"/>
        <v>T = 1.916667, k: 124, K: 0.019246, dCdT: 0.000896, d2CdK2: 47.602602, dProbdK: 50.141798, lVol: 0.007471, E[z|S]: 0.821321</v>
      </c>
    </row>
    <row r="4584" spans="9:28" x14ac:dyDescent="0.25">
      <c r="I4584" s="80"/>
      <c r="AB4584" s="3" t="str">
        <f ca="1"/>
        <v>T = 1.916667, k: 125, K: 0.019346, dCdT: 0.000895, d2CdK2: 47.333856, dProbdK: 47.355060, lVol: 0.007473, E[z|S]: 0.823083</v>
      </c>
    </row>
    <row r="4585" spans="9:28" x14ac:dyDescent="0.25">
      <c r="I4585" s="80"/>
      <c r="AB4585" s="3" t="str">
        <f ca="1"/>
        <v>T = 1.916667, k: 126, K: 0.019454, dCdT: 0.000894, d2CdK2: 47.030644, dProbdK: 48.869825, lVol: 0.007476, E[z|S]: 0.824967</v>
      </c>
    </row>
    <row r="4586" spans="9:28" x14ac:dyDescent="0.25">
      <c r="I4586" s="80"/>
      <c r="AB4586" s="3" t="str">
        <f ca="1"/>
        <v>T = 1.916667, k: 127, K: 0.019549, dCdT: 0.000894, d2CdK2: 46.746439, dProbdK: 49.417840, lVol: 0.007479, E[z|S]: 0.826699</v>
      </c>
    </row>
    <row r="4587" spans="9:28" x14ac:dyDescent="0.25">
      <c r="I4587" s="80"/>
      <c r="AB4587" s="3" t="str">
        <f ca="1"/>
        <v>T = 1.916667, k: 128, K: 0.019648, dCdT: 0.000892, d2CdK2: 46.349536, dProbdK: 49.404951, lVol: 0.007487, E[z|S]: 0.828577</v>
      </c>
    </row>
    <row r="4588" spans="9:28" x14ac:dyDescent="0.25">
      <c r="I4588" s="80"/>
      <c r="AB4588" s="3" t="str">
        <f ca="1"/>
        <v>T = 1.916667, k: 129, K: 0.019745, dCdT: 0.000890, d2CdK2: 45.917236, dProbdK: 48.878116, lVol: 0.007495, E[z|S]: 0.830512</v>
      </c>
    </row>
    <row r="4589" spans="9:28" x14ac:dyDescent="0.25">
      <c r="I4589" s="80"/>
      <c r="AB4589" s="3" t="str">
        <f ca="1"/>
        <v>T = 1.916667, k: 130, K: 0.019854, dCdT: 0.000887, d2CdK2: 45.412266, dProbdK: 45.634166, lVol: 0.007505, E[z|S]: 0.832826</v>
      </c>
    </row>
    <row r="4590" spans="9:28" x14ac:dyDescent="0.25">
      <c r="I4590" s="80"/>
      <c r="AB4590" s="3" t="str">
        <f ca="1"/>
        <v>T = 1.916667, k: 131, K: 0.019958, dCdT: 0.000884, d2CdK2: 44.873072, dProbdK: 42.296553, lVol: 0.007517, E[z|S]: 0.835075</v>
      </c>
    </row>
    <row r="4591" spans="9:28" x14ac:dyDescent="0.25">
      <c r="I4591" s="80"/>
      <c r="AB4591" s="3" t="str">
        <f ca="1"/>
        <v>T = 1.916667, k: 132, K: 0.020076, dCdT: 0.000881, d2CdK2: 44.278928, dProbdK: 41.295919, lVol: 0.007530, E[z|S]: 0.837719</v>
      </c>
    </row>
    <row r="4592" spans="9:28" x14ac:dyDescent="0.25">
      <c r="I4592" s="80"/>
      <c r="AB4592" s="3" t="str">
        <f ca="1"/>
        <v>T = 1.916667, k: 133, K: 0.020193, dCdT: 0.000878, d2CdK2: 43.747451, dProbdK: 42.438986, lVol: 0.007542, E[z|S]: 0.840197</v>
      </c>
    </row>
    <row r="4593" spans="9:28" x14ac:dyDescent="0.25">
      <c r="I4593" s="80"/>
      <c r="AB4593" s="3" t="str">
        <f ca="1"/>
        <v>T = 1.916667, k: 134, K: 0.020301, dCdT: 0.000876, d2CdK2: 43.226237, dProbdK: 43.269221, lVol: 0.007556, E[z|S]: 0.842465</v>
      </c>
    </row>
    <row r="4594" spans="9:28" x14ac:dyDescent="0.25">
      <c r="I4594" s="80"/>
      <c r="AB4594" s="3" t="str">
        <f ca="1"/>
        <v>T = 1.916667, k: 135, K: 0.020415, dCdT: 0.000873, d2CdK2: 42.681495, dProbdK: 42.053687, lVol: 0.007570, E[z|S]: 0.844902</v>
      </c>
    </row>
    <row r="4595" spans="9:28" x14ac:dyDescent="0.25">
      <c r="I4595" s="80"/>
      <c r="AB4595" s="3" t="str">
        <f ca="1"/>
        <v>T = 1.916667, k: 136, K: 0.020532, dCdT: 0.000870, d2CdK2: 42.174115, dProbdK: 42.624982, lVol: 0.007581, E[z|S]: 0.847435</v>
      </c>
    </row>
    <row r="4596" spans="9:28" x14ac:dyDescent="0.25">
      <c r="I4596" s="80"/>
      <c r="AB4596" s="3" t="str">
        <f ca="1"/>
        <v>T = 1.916667, k: 137, K: 0.020643, dCdT: 0.000867, d2CdK2: 41.685505, dProbdK: 43.266675, lVol: 0.007591, E[z|S]: 0.849823</v>
      </c>
    </row>
    <row r="4597" spans="9:28" x14ac:dyDescent="0.25">
      <c r="I4597" s="80"/>
      <c r="AB4597" s="3" t="str">
        <f ca="1"/>
        <v>T = 1.916667, k: 138, K: 0.020756, dCdT: 0.000864, d2CdK2: 41.150397, dProbdK: 41.248865, lVol: 0.007605, E[z|S]: 0.852292</v>
      </c>
    </row>
    <row r="4598" spans="9:28" x14ac:dyDescent="0.25">
      <c r="I4598" s="80"/>
      <c r="AB4598" s="3" t="str">
        <f ca="1"/>
        <v>T = 1.916667, k: 139, K: 0.020881, dCdT: 0.000861, d2CdK2: 40.563032, dProbdK: 40.107152, lVol: 0.007618, E[z|S]: 0.855087</v>
      </c>
    </row>
    <row r="4599" spans="9:28" x14ac:dyDescent="0.25">
      <c r="I4599" s="80"/>
      <c r="AB4599" s="3" t="str">
        <f ca="1"/>
        <v>T = 1.916667, k: 140, K: 0.020999, dCdT: 0.000858, d2CdK2: 40.090319, dProbdK: 39.327139, lVol: 0.007625, E[z|S]: 0.857809</v>
      </c>
    </row>
    <row r="4600" spans="9:28" x14ac:dyDescent="0.25">
      <c r="I4600" s="80"/>
      <c r="AB4600" s="3" t="str">
        <f ca="1"/>
        <v>T = 1.916667, k: 141, K: 0.021122, dCdT: 0.000854, d2CdK2: 39.651730, dProbdK: 39.092773, lVol: 0.007625, E[z|S]: 0.860787</v>
      </c>
    </row>
    <row r="4601" spans="9:28" x14ac:dyDescent="0.25">
      <c r="I4601" s="80"/>
      <c r="AB4601" s="3" t="str">
        <f ca="1"/>
        <v>T = 1.916667, k: 142, K: 0.021246, dCdT: 0.000851, d2CdK2: 39.219069, dProbdK: 39.060432, lVol: 0.007624, E[z|S]: 0.863885</v>
      </c>
    </row>
    <row r="4602" spans="9:28" x14ac:dyDescent="0.25">
      <c r="I4602" s="80"/>
      <c r="AB4602" s="3" t="str">
        <f ca="1"/>
        <v>T = 1.916667, k: 143, K: 0.021360, dCdT: 0.000847, d2CdK2: 38.790813, dProbdK: 39.185692, lVol: 0.007626, E[z|S]: 0.866696</v>
      </c>
    </row>
    <row r="4603" spans="9:28" x14ac:dyDescent="0.25">
      <c r="I4603" s="80"/>
      <c r="AB4603" s="3" t="str">
        <f ca="1"/>
        <v>T = 1.916667, k: 144, K: 0.021491, dCdT: 0.000843, d2CdK2: 38.266528, dProbdK: 39.080947, lVol: 0.007631, E[z|S]: 0.870016</v>
      </c>
    </row>
    <row r="4604" spans="9:28" x14ac:dyDescent="0.25">
      <c r="I4604" s="80"/>
      <c r="AB4604" s="3" t="str">
        <f ca="1"/>
        <v>T = 1.916667, k: 145, K: 0.021613, dCdT: 0.000840, d2CdK2: 37.783399, dProbdK: 39.026619, lVol: 0.007634, E[z|S]: 0.873184</v>
      </c>
    </row>
    <row r="4605" spans="9:28" x14ac:dyDescent="0.25">
      <c r="I4605" s="80"/>
      <c r="AB4605" s="3" t="str">
        <f ca="1"/>
        <v>T = 1.916667, k: 146, K: 0.021737, dCdT: 0.000835, d2CdK2: 37.279652, dProbdK: 37.826113, lVol: 0.007638, E[z|S]: 0.876535</v>
      </c>
    </row>
    <row r="4606" spans="9:28" x14ac:dyDescent="0.25">
      <c r="I4606" s="80"/>
      <c r="AB4606" s="3" t="str">
        <f ca="1"/>
        <v>T = 1.916667, k: 147, K: 0.021870, dCdT: 0.000831, d2CdK2: 36.735299, dProbdK: 34.893974, lVol: 0.007642, E[z|S]: 0.880132</v>
      </c>
    </row>
    <row r="4607" spans="9:28" x14ac:dyDescent="0.25">
      <c r="I4607" s="80"/>
      <c r="AB4607" s="3" t="str">
        <f ca="1"/>
        <v>T = 1.916667, k: 148, K: 0.022008, dCdT: 0.000827, d2CdK2: 36.207081, dProbdK: 34.927888, lVol: 0.007645, E[z|S]: 0.883773</v>
      </c>
    </row>
    <row r="4608" spans="9:28" x14ac:dyDescent="0.25">
      <c r="I4608" s="80"/>
      <c r="AB4608" s="3" t="str">
        <f ca="1"/>
        <v>T = 1.916667, k: 149, K: 0.022144, dCdT: 0.000822, d2CdK2: 35.707860, dProbdK: 35.400775, lVol: 0.007649, E[z|S]: 0.887227</v>
      </c>
    </row>
    <row r="4609" spans="9:28" x14ac:dyDescent="0.25">
      <c r="I4609" s="80"/>
      <c r="AB4609" s="3" t="str">
        <f ca="1"/>
        <v>T = 1.916667, k: 150, K: 0.022275, dCdT: 0.000818, d2CdK2: 35.224887, dProbdK: 36.873775, lVol: 0.007653, E[z|S]: 0.890546</v>
      </c>
    </row>
    <row r="4610" spans="9:28" x14ac:dyDescent="0.25">
      <c r="I4610" s="80"/>
      <c r="AB4610" s="3" t="str">
        <f ca="1"/>
        <v>T = 1.916667, k: 151, K: 0.022397, dCdT: 0.000813, d2CdK2: 34.699274, dProbdK: 33.602542, lVol: 0.007660, E[z|S]: 0.893958</v>
      </c>
    </row>
    <row r="4611" spans="9:28" x14ac:dyDescent="0.25">
      <c r="I4611" s="80"/>
      <c r="AB4611" s="3" t="str">
        <f ca="1"/>
        <v>T = 1.916667, k: 152, K: 0.022542, dCdT: 0.000808, d2CdK2: 34.113426, dProbdK: 33.119453, lVol: 0.007661, E[z|S]: 0.898293</v>
      </c>
    </row>
    <row r="4612" spans="9:28" x14ac:dyDescent="0.25">
      <c r="I4612" s="80"/>
      <c r="AB4612" s="3" t="str">
        <f ca="1"/>
        <v>T = 1.916667, k: 153, K: 0.022686, dCdT: 0.000803, d2CdK2: 33.607530, dProbdK: 33.001621, lVol: 0.007656, E[z|S]: 0.902668</v>
      </c>
    </row>
    <row r="4613" spans="9:28" x14ac:dyDescent="0.25">
      <c r="I4613" s="80"/>
      <c r="AB4613" s="3" t="str">
        <f ca="1"/>
        <v>T = 1.916667, k: 154, K: 0.022836, dCdT: 0.000797, d2CdK2: 33.081820, dProbdK: 32.756470, lVol: 0.007652, E[z|S]: 0.907181</v>
      </c>
    </row>
    <row r="4614" spans="9:28" x14ac:dyDescent="0.25">
      <c r="I4614" s="80"/>
      <c r="AB4614" s="3" t="str">
        <f ca="1"/>
        <v>T = 1.916667, k: 155, K: 0.022975, dCdT: 0.000792, d2CdK2: 32.581730, dProbdK: 32.999427, lVol: 0.007648, E[z|S]: 0.911502</v>
      </c>
    </row>
    <row r="4615" spans="9:28" x14ac:dyDescent="0.25">
      <c r="I4615" s="80"/>
      <c r="AB4615" s="3" t="str">
        <f ca="1"/>
        <v>T = 1.916667, k: 156, K: 0.023123, dCdT: 0.000786, d2CdK2: 32.039757, dProbdK: 30.988092, lVol: 0.007644, E[z|S]: 0.916239</v>
      </c>
    </row>
    <row r="4616" spans="9:28" x14ac:dyDescent="0.25">
      <c r="I4616" s="80"/>
      <c r="AB4616" s="3" t="str">
        <f ca="1"/>
        <v>T = 1.916667, k: 157, K: 0.023280, dCdT: 0.000780, d2CdK2: 31.481224, dProbdK: 30.920941, lVol: 0.007638, E[z|S]: 0.921355</v>
      </c>
    </row>
    <row r="4617" spans="9:28" x14ac:dyDescent="0.25">
      <c r="I4617" s="80"/>
      <c r="AB4617" s="3" t="str">
        <f ca="1"/>
        <v>T = 1.916667, k: 158, K: 0.023430, dCdT: 0.000774, d2CdK2: 30.946275, dProbdK: 30.914860, lVol: 0.007634, E[z|S]: 0.926354</v>
      </c>
    </row>
    <row r="4618" spans="9:28" x14ac:dyDescent="0.25">
      <c r="I4618" s="80"/>
      <c r="AB4618" s="3" t="str">
        <f ca="1"/>
        <v>T = 1.916667, k: 159, K: 0.023589, dCdT: 0.000767, d2CdK2: 30.323026, dProbdK: 31.342259, lVol: 0.007635, E[z|S]: 0.931876</v>
      </c>
    </row>
    <row r="4619" spans="9:28" x14ac:dyDescent="0.25">
      <c r="I4619" s="80"/>
      <c r="AB4619" s="3" t="str">
        <f ca="1"/>
        <v>T = 1.916667, k: 160, K: 0.023737, dCdT: 0.000761, d2CdK2: 29.792748, dProbdK: 31.465180, lVol: 0.007630, E[z|S]: 0.937087</v>
      </c>
    </row>
    <row r="4620" spans="9:28" x14ac:dyDescent="0.25">
      <c r="I4620" s="80"/>
      <c r="AB4620" s="3" t="str">
        <f ca="1"/>
        <v>T = 1.916667, k: 161, K: 0.023889, dCdT: 0.000754, d2CdK2: 29.133843, dProbdK: 31.069665, lVol: 0.007635, E[z|S]: 0.942394</v>
      </c>
    </row>
    <row r="4621" spans="9:28" x14ac:dyDescent="0.25">
      <c r="I4621" s="80"/>
      <c r="AB4621" s="3" t="str">
        <f ca="1"/>
        <v>T = 1.916667, k: 162, K: 0.024045, dCdT: 0.000746, d2CdK2: 28.403389, dProbdK: 29.397235, lVol: 0.007644, E[z|S]: 0.948290</v>
      </c>
    </row>
    <row r="4622" spans="9:28" x14ac:dyDescent="0.25">
      <c r="I4622" s="80"/>
      <c r="AB4622" s="3" t="str">
        <f ca="1"/>
        <v>T = 1.916667, k: 163, K: 0.024233, dCdT: 0.000737, d2CdK2: 27.591627, dProbdK: 27.749147, lVol: 0.007649, E[z|S]: 0.955666</v>
      </c>
    </row>
    <row r="4623" spans="9:28" x14ac:dyDescent="0.25">
      <c r="I4623" s="80"/>
      <c r="AB4623" s="3" t="str">
        <f ca="1"/>
        <v>T = 1.916667, k: 164, K: 0.024386, dCdT: 0.000730, d2CdK2: 26.972173, dProbdK: 26.001260, lVol: 0.007649, E[z|S]: 0.961805</v>
      </c>
    </row>
    <row r="4624" spans="9:28" x14ac:dyDescent="0.25">
      <c r="I4624" s="80"/>
      <c r="AB4624" s="3" t="str">
        <f ca="1"/>
        <v>T = 1.916667, k: 165, K: 0.024575, dCdT: 0.000720, d2CdK2: 26.140064, dProbdK: 23.996990, lVol: 0.007657, E[z|S]: 0.969676</v>
      </c>
    </row>
    <row r="4625" spans="9:28" x14ac:dyDescent="0.25">
      <c r="I4625" s="80"/>
      <c r="AB4625" s="3" t="str">
        <f ca="1"/>
        <v>T = 1.916667, k: 166, K: 0.024773, dCdT: 0.000711, d2CdK2: 25.360701, dProbdK: 24.604738, lVol: 0.007655, E[z|S]: 0.978319</v>
      </c>
    </row>
    <row r="4626" spans="9:28" x14ac:dyDescent="0.25">
      <c r="I4626" s="80"/>
      <c r="AB4626" s="3" t="str">
        <f ca="1"/>
        <v>T = 1.916667, k: 167, K: 0.024956, dCdT: 0.000703, d2CdK2: 24.756057, dProbdK: 24.244638, lVol: 0.007643, E[z|S]: 0.986218</v>
      </c>
    </row>
    <row r="4627" spans="9:28" x14ac:dyDescent="0.25">
      <c r="I4627" s="80"/>
      <c r="AB4627" s="3" t="str">
        <f ca="1"/>
        <v>T = 1.916667, k: 168, K: 0.025149, dCdT: 0.000695, d2CdK2: 24.185626, dProbdK: 24.164996, lVol: 0.007623, E[z|S]: 0.994367</v>
      </c>
    </row>
    <row r="4628" spans="9:28" x14ac:dyDescent="0.25">
      <c r="I4628" s="80"/>
      <c r="AB4628" s="3" t="str">
        <f ca="1"/>
        <v>T = 1.916667, k: 169, K: 0.025344, dCdT: 0.000686, d2CdK2: 23.671933, dProbdK: 24.153356, lVol: 0.007594, E[z|S]: 1.002783</v>
      </c>
    </row>
    <row r="4629" spans="9:28" x14ac:dyDescent="0.25">
      <c r="I4629" s="80"/>
      <c r="AB4629" s="3" t="str">
        <f ca="1"/>
        <v>T = 1.916667, k: 170, K: 0.025539, dCdT: 0.000678, d2CdK2: 23.150574, dProbdK: 22.997869, lVol: 0.007568, E[z|S]: 1.011150</v>
      </c>
    </row>
    <row r="4630" spans="9:28" x14ac:dyDescent="0.25">
      <c r="I4630" s="80"/>
      <c r="AB4630" s="3" t="str">
        <f ca="1"/>
        <v>T = 1.916667, k: 171, K: 0.025751, dCdT: 0.000669, d2CdK2: 22.628110, dProbdK: 22.086751, lVol: 0.007534, E[z|S]: 1.020482</v>
      </c>
    </row>
    <row r="4631" spans="9:28" x14ac:dyDescent="0.25">
      <c r="I4631" s="80"/>
      <c r="AB4631" s="3" t="str">
        <f ca="1"/>
        <v>T = 1.916667, k: 172, K: 0.025962, dCdT: 0.000660, d2CdK2: 22.165397, dProbdK: 22.315734, lVol: 0.007493, E[z|S]: 1.029819</v>
      </c>
    </row>
    <row r="4632" spans="9:28" x14ac:dyDescent="0.25">
      <c r="I4632" s="80"/>
      <c r="AB4632" s="3" t="str">
        <f ca="1"/>
        <v>T = 1.916667, k: 173, K: 0.026159, dCdT: 0.000651, d2CdK2: 21.640700, dProbdK: 21.871921, lVol: 0.007465, E[z|S]: 1.038890</v>
      </c>
    </row>
    <row r="4633" spans="9:28" x14ac:dyDescent="0.25">
      <c r="I4633" s="80"/>
      <c r="AB4633" s="3" t="str">
        <f ca="1"/>
        <v>T = 1.916667, k: 174, K: 0.026379, dCdT: 0.000640, d2CdK2: 20.995686, dProbdK: 20.639631, lVol: 0.007449, E[z|S]: 1.048366</v>
      </c>
    </row>
    <row r="4634" spans="9:28" x14ac:dyDescent="0.25">
      <c r="I4634" s="80"/>
      <c r="AB4634" s="3" t="str">
        <f ca="1"/>
        <v>T = 1.916667, k: 175, K: 0.026606, dCdT: 0.000629, d2CdK2: 20.330872, dProbdK: 20.344319, lVol: 0.007438, E[z|S]: 1.057948</v>
      </c>
    </row>
    <row r="4635" spans="9:28" x14ac:dyDescent="0.25">
      <c r="I4635" s="80"/>
      <c r="AB4635" s="3" t="str">
        <f ca="1"/>
        <v>T = 1.916667, k: 176, K: 0.026839, dCdT: 0.000618, d2CdK2: 19.639776, dProbdK: 19.498110, lVol: 0.007425, E[z|S]: 1.068219</v>
      </c>
    </row>
    <row r="4636" spans="9:28" x14ac:dyDescent="0.25">
      <c r="I4636" s="80"/>
      <c r="AB4636" s="3" t="str">
        <f ca="1"/>
        <v>T = 1.916667, k: 177, K: 0.027087, dCdT: 0.000605, d2CdK2: 18.869484, dProbdK: 18.962981, lVol: 0.007423, E[z|S]: 1.079135</v>
      </c>
    </row>
    <row r="4637" spans="9:28" x14ac:dyDescent="0.25">
      <c r="I4637" s="80"/>
      <c r="AB4637" s="3" t="str">
        <f ca="1"/>
        <v>T = 1.916667, k: 178, K: 0.027321, dCdT: 0.000593, d2CdK2: 18.026011, dProbdK: 17.721825, lVol: 0.007441, E[z|S]: 1.089825</v>
      </c>
    </row>
    <row r="4638" spans="9:28" x14ac:dyDescent="0.25">
      <c r="I4638" s="80"/>
      <c r="AB4638" s="3" t="str">
        <f ca="1"/>
        <v>T = 1.916667, k: 179, K: 0.027596, dCdT: 0.000578, d2CdK2: 17.085777, dProbdK: 16.291193, lVol: 0.007463, E[z|S]: 1.101979</v>
      </c>
    </row>
    <row r="4639" spans="9:28" x14ac:dyDescent="0.25">
      <c r="I4639" s="80"/>
      <c r="AB4639" s="3" t="str">
        <f ca="1"/>
        <v>T = 1.916667, k: 180, K: 0.027879, dCdT: 0.000563, d2CdK2: 16.184007, dProbdK: 16.271880, lVol: 0.007483, E[z|S]: 1.114924</v>
      </c>
    </row>
    <row r="4640" spans="9:28" x14ac:dyDescent="0.25">
      <c r="I4640" s="80"/>
      <c r="AB4640" s="3" t="str">
        <f ca="1"/>
        <v>T = 1.916667, k: 181, K: 0.028163, dCdT: 0.000548, d2CdK2: 15.289727, dProbdK: 15.966821, lVol: 0.007506, E[z|S]: 1.128093</v>
      </c>
    </row>
    <row r="4641" spans="9:28" x14ac:dyDescent="0.25">
      <c r="I4641" s="80"/>
      <c r="AB4641" s="3" t="str">
        <f ca="1"/>
        <v>T = 1.916667, k: 182, K: 0.028494, dCdT: 0.000532, d2CdK2: 14.436567, dProbdK: 14.174815, lVol: 0.007506, E[z|S]: 1.143886</v>
      </c>
    </row>
    <row r="4642" spans="9:28" x14ac:dyDescent="0.25">
      <c r="I4642" s="80"/>
      <c r="AB4642" s="3" t="str">
        <f ca="1"/>
        <v>T = 1.916667, k: 183, K: 0.028815, dCdT: 0.000518, d2CdK2: 13.788436, dProbdK: 13.576200, lVol: 0.007478, E[z|S]: 1.158557</v>
      </c>
    </row>
    <row r="4643" spans="9:28" x14ac:dyDescent="0.25">
      <c r="I4643" s="80"/>
      <c r="AB4643" s="3" t="str">
        <f ca="1"/>
        <v>T = 1.916667, k: 184, K: 0.029157, dCdT: 0.000503, d2CdK2: 13.168366, dProbdK: 13.249567, lVol: 0.007442, E[z|S]: 1.174535</v>
      </c>
    </row>
    <row r="4644" spans="9:28" x14ac:dyDescent="0.25">
      <c r="I4644" s="80"/>
      <c r="AB4644" s="3" t="str">
        <f ca="1"/>
        <v>T = 1.916667, k: 185, K: 0.029504, dCdT: 0.000488, d2CdK2: 12.559590, dProbdK: 13.077430, lVol: 0.007400, E[z|S]: 1.191739</v>
      </c>
    </row>
    <row r="4645" spans="9:28" x14ac:dyDescent="0.25">
      <c r="I4645" s="80"/>
      <c r="AB4645" s="3" t="str">
        <f ca="1"/>
        <v>T = 1.916667, k: 186, K: 0.029870, dCdT: 0.000473, d2CdK2: 11.852548, dProbdK: 11.996676, lVol: 0.007384, E[z|S]: 1.210363</v>
      </c>
    </row>
    <row r="4646" spans="9:28" x14ac:dyDescent="0.25">
      <c r="I4646" s="80"/>
      <c r="AB4646" s="3" t="str">
        <f ca="1"/>
        <v>T = 1.916667, k: 187, K: 0.030265, dCdT: 0.000457, d2CdK2: 11.055625, dProbdK: 10.876772, lVol: 0.007390, E[z|S]: 1.230709</v>
      </c>
    </row>
    <row r="4647" spans="9:28" x14ac:dyDescent="0.25">
      <c r="I4647" s="80"/>
      <c r="AB4647" s="3" t="str">
        <f ca="1"/>
        <v>T = 1.916667, k: 188, K: 0.030699, dCdT: 0.000440, d2CdK2: 10.211232, dProbdK: 10.122438, lVol: 0.007400, E[z|S]: 1.254947</v>
      </c>
    </row>
    <row r="4648" spans="9:28" x14ac:dyDescent="0.25">
      <c r="I4648" s="80"/>
      <c r="AB4648" s="3" t="str">
        <f ca="1"/>
        <v>T = 1.916667, k: 189, K: 0.031160, dCdT: 0.000424, d2CdK2: 9.526302, dProbdK: 9.260499, lVol: 0.007371, E[z|S]: 1.279970</v>
      </c>
    </row>
    <row r="4649" spans="9:28" x14ac:dyDescent="0.25">
      <c r="I4649" s="80"/>
      <c r="AB4649" s="3" t="str">
        <f ca="1"/>
        <v>T = 1.916667, k: 190, K: 0.031670, dCdT: 0.000407, d2CdK2: 8.876976, dProbdK: 9.000089, lVol: 0.007326, E[z|S]: 1.307090</v>
      </c>
    </row>
    <row r="4650" spans="9:28" x14ac:dyDescent="0.25">
      <c r="I4650" s="80"/>
      <c r="AB4650" s="3" t="str">
        <f ca="1"/>
        <v>T = 1.916667, k: 191, K: 0.032149, dCdT: 0.000390, d2CdK2: 8.284255, dProbdK: 8.072731, lVol: 0.007299, E[z|S]: 1.330197</v>
      </c>
    </row>
    <row r="4651" spans="9:28" x14ac:dyDescent="0.25">
      <c r="I4651" s="80"/>
      <c r="AB4651" s="3" t="str">
        <f ca="1"/>
        <v>T = 1.916667, k: 192, K: 0.032765, dCdT: 0.000371, d2CdK2: 7.604332, dProbdK: 7.462343, lVol: 0.007267, E[z|S]: 1.359094</v>
      </c>
    </row>
    <row r="4652" spans="9:28" x14ac:dyDescent="0.25">
      <c r="I4652" s="80"/>
      <c r="AB4652" s="3" t="str">
        <f ca="1"/>
        <v>T = 1.916667, k: 193, K: 0.033352, dCdT: 0.000351, d2CdK2: 6.779990, dProbdK: 7.273366, lVol: 0.007328, E[z|S]: 1.388102</v>
      </c>
    </row>
    <row r="4653" spans="9:28" x14ac:dyDescent="0.25">
      <c r="I4653" s="80"/>
      <c r="AB4653" s="3" t="str">
        <f ca="1"/>
        <v>T = 1.916667, k: 194, K: 0.034067, dCdT: 0.000327, d2CdK2: 5.790232, dProbdK: 5.314865, lVol: 0.007445, E[z|S]: 1.427266</v>
      </c>
    </row>
    <row r="4654" spans="9:28" x14ac:dyDescent="0.25">
      <c r="I4654" s="80"/>
      <c r="AB4654" s="3" t="str">
        <f ca="1"/>
        <v>T = 1.916667, k: 195, K: 0.034932, dCdT: 0.000300, d2CdK2: 5.003878, dProbdK: 4.963152, lVol: 0.007435, E[z|S]: 1.473158</v>
      </c>
    </row>
    <row r="4655" spans="9:28" x14ac:dyDescent="0.25">
      <c r="I4655" s="80"/>
      <c r="AB4655" s="3" t="str">
        <f ca="1"/>
        <v>T = 1.916667, k: 196, K: 0.035849, dCdT: 0.000273, d2CdK2: 4.106337, dProbdK: 4.194754, lVol: 0.007570, E[z|S]: 1.524050</v>
      </c>
    </row>
    <row r="4656" spans="9:28" x14ac:dyDescent="0.25">
      <c r="I4656" s="80"/>
      <c r="AB4656" s="3" t="str">
        <f ca="1"/>
        <v>T = 1.916667, k: 197, K: 0.037091, dCdT: 0.000242, d2CdK2: 3.351179, dProbdK: 3.330706, lVol: 0.007510, E[z|S]: 1.601094</v>
      </c>
    </row>
    <row r="4657" spans="9:28" x14ac:dyDescent="0.25">
      <c r="I4657" s="80"/>
      <c r="AB4657" s="3" t="str">
        <f ca="1"/>
        <v>T = 1.916667, k: 198, K: 0.038462, dCdT: 0.000211, d2CdK2: 2.561011, dProbdK: 2.704712, lVol: 0.007715, E[z|S]: 1.665802</v>
      </c>
    </row>
    <row r="4658" spans="9:28" x14ac:dyDescent="0.25">
      <c r="I4658" s="80"/>
      <c r="AB4658" s="3" t="str">
        <f ca="1"/>
        <v>T = 1.916667, k: 199, K: 0.040639, dCdT: 0.000171, d2CdK2: 1.765279, dProbdK: 1.837616, lVol: 0.007799, E[z|S]: 1.782771</v>
      </c>
    </row>
    <row r="4659" spans="9:28" x14ac:dyDescent="0.25">
      <c r="I4659" s="80"/>
      <c r="AB4659" s="3" t="str">
        <f ca="1"/>
        <v>T = 1.916667, k: 200, K: 0.043698, dCdT: 0.000119, d2CdK2: 0.871474, dProbdK: 1.615888, lVol: 0.008269, E[z|S]: 1.999518</v>
      </c>
    </row>
    <row r="4660" spans="9:28" x14ac:dyDescent="0.25">
      <c r="I4660" s="80"/>
      <c r="AB4660" s="3" t="str">
        <f ca="1"/>
        <v>T = 2.000000, fixingDate = 42661, swapRate = 0.016976, annuity = 9.270002</v>
      </c>
    </row>
    <row r="4661" spans="9:28" x14ac:dyDescent="0.25">
      <c r="I4661" s="80"/>
      <c r="AB4661" s="3" t="str">
        <f ca="1"/>
        <v>T = 2.000000, k: 0, K: -0.005286, dCdT: 0.000101, d2CdK2: 1.623732, dProbdK: 2.673580, lVol: 0.005495, E[z|S]: 2.032875</v>
      </c>
    </row>
    <row r="4662" spans="9:28" x14ac:dyDescent="0.25">
      <c r="I4662" s="80"/>
      <c r="AB4662" s="3" t="str">
        <f ca="1"/>
        <v>T = 2.000000, k: 1, K: -0.002781, dCdT: 0.000165, d2CdK2: 3.169374, dProbdK: 3.815663, lVol: 0.005665, E[z|S]: 1.800827</v>
      </c>
    </row>
    <row r="4663" spans="9:28" x14ac:dyDescent="0.25">
      <c r="I4663" s="80"/>
      <c r="AB4663" s="3" t="str">
        <f ca="1"/>
        <v>T = 2.000000, k: 2, K: -0.001340, dCdT: 0.000213, d2CdK2: 4.668930, dProbdK: 4.563884, lVol: 0.005685, E[z|S]: 1.679242</v>
      </c>
    </row>
    <row r="4664" spans="9:28" x14ac:dyDescent="0.25">
      <c r="I4664" s="80"/>
      <c r="AB4664" s="3" t="str">
        <f ca="1"/>
        <v>T = 2.000000, k: 3, K: -0.000231, dCdT: 0.000252, d2CdK2: 5.720036, dProbdK: 5.706498, lVol: 0.005899, E[z|S]: 1.590769</v>
      </c>
    </row>
    <row r="4665" spans="9:28" x14ac:dyDescent="0.25">
      <c r="I4665" s="80"/>
      <c r="AB4665" s="3" t="str">
        <f ca="1"/>
        <v>T = 2.000000, k: 4, K: 0.000656, dCdT: 0.000287, d2CdK2: 6.761900, dProbdK: 6.695770, lVol: 0.006072, E[z|S]: 1.517631</v>
      </c>
    </row>
    <row r="4666" spans="9:28" x14ac:dyDescent="0.25">
      <c r="I4666" s="80"/>
      <c r="AB4666" s="3" t="str">
        <f ca="1"/>
        <v>T = 2.000000, k: 5, K: 0.001418, dCdT: 0.000322, d2CdK2: 8.052848, dProbdK: 8.167365, lVol: 0.006122, E[z|S]: 1.460006</v>
      </c>
    </row>
    <row r="4667" spans="9:28" x14ac:dyDescent="0.25">
      <c r="I4667" s="80"/>
      <c r="AB4667" s="3" t="str">
        <f ca="1"/>
        <v>T = 2.000000, k: 6, K: 0.002040, dCdT: 0.000353, d2CdK2: 9.422839, dProbdK: 9.187635, lVol: 0.006115, E[z|S]: 1.415635</v>
      </c>
    </row>
    <row r="4668" spans="9:28" x14ac:dyDescent="0.25">
      <c r="I4668" s="80"/>
      <c r="AB4668" s="3" t="str">
        <f ca="1"/>
        <v>T = 2.000000, k: 7, K: 0.002612, dCdT: 0.000382, d2CdK2: 10.717126, dProbdK: 10.422493, lVol: 0.006134, E[z|S]: 1.376062</v>
      </c>
    </row>
    <row r="4669" spans="9:28" x14ac:dyDescent="0.25">
      <c r="I4669" s="80"/>
      <c r="AB4669" s="3" t="str">
        <f ca="1"/>
        <v>T = 2.000000, k: 8, K: 0.003087, dCdT: 0.000407, d2CdK2: 11.807842, dProbdK: 12.073766, lVol: 0.006164, E[z|S]: 1.346381</v>
      </c>
    </row>
    <row r="4670" spans="9:28" x14ac:dyDescent="0.25">
      <c r="I4670" s="80"/>
      <c r="AB4670" s="3" t="str">
        <f ca="1"/>
        <v>T = 2.000000, k: 9, K: 0.003528, dCdT: 0.000428, d2CdK2: 12.668200, dProbdK: 12.958608, lVol: 0.006238, E[z|S]: 1.318045</v>
      </c>
    </row>
    <row r="4671" spans="9:28" x14ac:dyDescent="0.25">
      <c r="I4671" s="80"/>
      <c r="AB4671" s="3" t="str">
        <f ca="1"/>
        <v>T = 2.000000, k: 10, K: 0.003936, dCdT: 0.000448, d2CdK2: 13.491445, dProbdK: 13.175937, lVol: 0.006304, E[z|S]: 1.292345</v>
      </c>
    </row>
    <row r="4672" spans="9:28" x14ac:dyDescent="0.25">
      <c r="I4672" s="80"/>
      <c r="AB4672" s="3" t="str">
        <f ca="1"/>
        <v>T = 2.000000, k: 11, K: 0.004360, dCdT: 0.000469, d2CdK2: 14.476102, dProbdK: 14.128654, lVol: 0.006353, E[z|S]: 1.266507</v>
      </c>
    </row>
    <row r="4673" spans="9:28" x14ac:dyDescent="0.25">
      <c r="I4673" s="80"/>
      <c r="AB4673" s="3" t="str">
        <f ca="1"/>
        <v>T = 2.000000, k: 12, K: 0.004697, dCdT: 0.000487, d2CdK2: 15.550505, dProbdK: 15.526977, lVol: 0.006353, E[z|S]: 1.245351</v>
      </c>
    </row>
    <row r="4674" spans="9:28" x14ac:dyDescent="0.25">
      <c r="I4674" s="80"/>
      <c r="AB4674" s="3" t="str">
        <f ca="1"/>
        <v>T = 2.000000, k: 13, K: 0.005049, dCdT: 0.000505, d2CdK2: 16.681891, dProbdK: 15.545502, lVol: 0.006362, E[z|S]: 1.222903</v>
      </c>
    </row>
    <row r="4675" spans="9:28" x14ac:dyDescent="0.25">
      <c r="I4675" s="80"/>
      <c r="AB4675" s="3" t="str">
        <f ca="1"/>
        <v>T = 2.000000, k: 14, K: 0.005370, dCdT: 0.000522, d2CdK2: 17.747011, dProbdK: 18.234361, lVol: 0.006372, E[z|S]: 1.203336</v>
      </c>
    </row>
    <row r="4676" spans="9:28" x14ac:dyDescent="0.25">
      <c r="I4676" s="80"/>
      <c r="AB4676" s="3" t="str">
        <f ca="1"/>
        <v>T = 2.000000, k: 15, K: 0.005634, dCdT: 0.000534, d2CdK2: 18.542277, dProbdK: 18.939838, lVol: 0.006395, E[z|S]: 1.187138</v>
      </c>
    </row>
    <row r="4677" spans="9:28" x14ac:dyDescent="0.25">
      <c r="I4677" s="80"/>
      <c r="AB4677" s="3" t="str">
        <f ca="1"/>
        <v>T = 2.000000, k: 16, K: 0.005926, dCdT: 0.000548, d2CdK2: 19.350514, dProbdK: 19.610990, lVol: 0.006433, E[z|S]: 1.169485</v>
      </c>
    </row>
    <row r="4678" spans="9:28" x14ac:dyDescent="0.25">
      <c r="I4678" s="80"/>
      <c r="AB4678" s="3" t="str">
        <f ca="1"/>
        <v>T = 2.000000, k: 17, K: 0.006194, dCdT: 0.000560, d2CdK2: 20.147812, dProbdK: 20.222398, lVol: 0.006464, E[z|S]: 1.152963</v>
      </c>
    </row>
    <row r="4679" spans="9:28" x14ac:dyDescent="0.25">
      <c r="I4679" s="80"/>
      <c r="AB4679" s="3" t="str">
        <f ca="1"/>
        <v>T = 2.000000, k: 18, K: 0.006456, dCdT: 0.000571, d2CdK2: 20.959661, dProbdK: 20.566805, lVol: 0.006495, E[z|S]: 1.136635</v>
      </c>
    </row>
    <row r="4680" spans="9:28" x14ac:dyDescent="0.25">
      <c r="I4680" s="80"/>
      <c r="AB4680" s="3" t="str">
        <f ca="1"/>
        <v>T = 2.000000, k: 19, K: 0.006709, dCdT: 0.000582, d2CdK2: 21.772049, dProbdK: 21.414517, lVol: 0.006525, E[z|S]: 1.121087</v>
      </c>
    </row>
    <row r="4681" spans="9:28" x14ac:dyDescent="0.25">
      <c r="I4681" s="80"/>
      <c r="AB4681" s="3" t="str">
        <f ca="1"/>
        <v>T = 2.000000, k: 20, K: 0.006950, dCdT: 0.000593, d2CdK2: 22.621411, dProbdK: 22.558409, lVol: 0.006546, E[z|S]: 1.106152</v>
      </c>
    </row>
    <row r="4682" spans="9:28" x14ac:dyDescent="0.25">
      <c r="I4682" s="80"/>
      <c r="AB4682" s="3" t="str">
        <f ca="1"/>
        <v>T = 2.000000, k: 21, K: 0.007179, dCdT: 0.000602, d2CdK2: 23.431350, dProbdK: 23.933167, lVol: 0.006565, E[z|S]: 1.092144</v>
      </c>
    </row>
    <row r="4683" spans="9:28" x14ac:dyDescent="0.25">
      <c r="I4683" s="80"/>
      <c r="AB4683" s="3" t="str">
        <f ca="1"/>
        <v>T = 2.000000, k: 22, K: 0.007398, dCdT: 0.000611, d2CdK2: 24.233913, dProbdK: 24.098248, lVol: 0.006576, E[z|S]: 1.079578</v>
      </c>
    </row>
    <row r="4684" spans="9:28" x14ac:dyDescent="0.25">
      <c r="I4684" s="80"/>
      <c r="AB4684" s="3" t="str">
        <f ca="1"/>
        <v>T = 2.000000, k: 23, K: 0.007620, dCdT: 0.000619, d2CdK2: 25.113339, dProbdK: 24.561868, lVol: 0.006578, E[z|S]: 1.067679</v>
      </c>
    </row>
    <row r="4685" spans="9:28" x14ac:dyDescent="0.25">
      <c r="I4685" s="80"/>
      <c r="AB4685" s="3" t="str">
        <f ca="1"/>
        <v>T = 2.000000, k: 24, K: 0.007822, dCdT: 0.000627, d2CdK2: 25.886561, dProbdK: 25.589529, lVol: 0.006581, E[z|S]: 1.057271</v>
      </c>
    </row>
    <row r="4686" spans="9:28" x14ac:dyDescent="0.25">
      <c r="I4686" s="80"/>
      <c r="AB4686" s="3" t="str">
        <f ca="1"/>
        <v>T = 2.000000, k: 25, K: 0.008032, dCdT: 0.000634, d2CdK2: 26.680172, dProbdK: 25.990211, lVol: 0.006586, E[z|S]: 1.046924</v>
      </c>
    </row>
    <row r="4687" spans="9:28" x14ac:dyDescent="0.25">
      <c r="I4687" s="80"/>
      <c r="AB4687" s="3" t="str">
        <f ca="1"/>
        <v>T = 2.000000, k: 26, K: 0.008227, dCdT: 0.000641, d2CdK2: 27.393130, dProbdK: 27.289747, lVol: 0.006591, E[z|S]: 1.037907</v>
      </c>
    </row>
    <row r="4688" spans="9:28" x14ac:dyDescent="0.25">
      <c r="I4688" s="80"/>
      <c r="AB4688" s="3" t="str">
        <f ca="1"/>
        <v>T = 2.000000, k: 27, K: 0.008416, dCdT: 0.000647, d2CdK2: 28.074911, dProbdK: 29.027333, lVol: 0.006594, E[z|S]: 1.029603</v>
      </c>
    </row>
    <row r="4689" spans="9:28" x14ac:dyDescent="0.25">
      <c r="I4689" s="80"/>
      <c r="AB4689" s="3" t="str">
        <f ca="1"/>
        <v>T = 2.000000, k: 28, K: 0.008587, dCdT: 0.000652, d2CdK2: 28.633917, dProbdK: 29.415137, lVol: 0.006600, E[z|S]: 1.022386</v>
      </c>
    </row>
    <row r="4690" spans="9:28" x14ac:dyDescent="0.25">
      <c r="I4690" s="80"/>
      <c r="AB4690" s="3" t="str">
        <f ca="1"/>
        <v>T = 2.000000, k: 29, K: 0.008767, dCdT: 0.000656, d2CdK2: 29.194812, dProbdK: 29.659040, lVol: 0.006605, E[z|S]: 1.014960</v>
      </c>
    </row>
    <row r="4691" spans="9:28" x14ac:dyDescent="0.25">
      <c r="I4691" s="80"/>
      <c r="AB4691" s="3" t="str">
        <f ca="1"/>
        <v>T = 2.000000, k: 30, K: 0.008943, dCdT: 0.000660, d2CdK2: 29.697364, dProbdK: 29.634990, lVol: 0.006616, E[z|S]: 1.007705</v>
      </c>
    </row>
    <row r="4692" spans="9:28" x14ac:dyDescent="0.25">
      <c r="I4692" s="80"/>
      <c r="AB4692" s="3" t="str">
        <f ca="1"/>
        <v>T = 2.000000, k: 31, K: 0.009120, dCdT: 0.000664, d2CdK2: 30.241204, dProbdK: 29.637433, lVol: 0.006623, E[z|S]: 1.000314</v>
      </c>
    </row>
    <row r="4693" spans="9:28" x14ac:dyDescent="0.25">
      <c r="I4693" s="80"/>
      <c r="AB4693" s="3" t="str">
        <f ca="1"/>
        <v>T = 2.000000, k: 32, K: 0.009295, dCdT: 0.000667, d2CdK2: 30.825498, dProbdK: 30.649236, lVol: 0.006627, E[z|S]: 0.992833</v>
      </c>
    </row>
    <row r="4694" spans="9:28" x14ac:dyDescent="0.25">
      <c r="I4694" s="80"/>
      <c r="AB4694" s="3" t="str">
        <f ca="1"/>
        <v>T = 2.000000, k: 33, K: 0.009464, dCdT: 0.000671, d2CdK2: 31.438250, dProbdK: 30.737452, lVol: 0.006630, E[z|S]: 0.985604</v>
      </c>
    </row>
    <row r="4695" spans="9:28" x14ac:dyDescent="0.25">
      <c r="I4695" s="80"/>
      <c r="AB4695" s="3" t="str">
        <f ca="1"/>
        <v>T = 2.000000, k: 34, K: 0.009634, dCdT: 0.000675, d2CdK2: 32.035213, dProbdK: 30.753943, lVol: 0.006633, E[z|S]: 0.978614</v>
      </c>
    </row>
    <row r="4696" spans="9:28" x14ac:dyDescent="0.25">
      <c r="I4696" s="80"/>
      <c r="AB4696" s="3" t="str">
        <f ca="1"/>
        <v>T = 2.000000, k: 35, K: 0.009802, dCdT: 0.000679, d2CdK2: 32.625586, dProbdK: 31.874559, lVol: 0.006639, E[z|S]: 0.971698</v>
      </c>
    </row>
    <row r="4697" spans="9:28" x14ac:dyDescent="0.25">
      <c r="I4697" s="80"/>
      <c r="AB4697" s="3" t="str">
        <f ca="1"/>
        <v>T = 2.000000, k: 36, K: 0.009957, dCdT: 0.000682, d2CdK2: 33.172189, dProbdK: 33.991924, lVol: 0.006644, E[z|S]: 0.965397</v>
      </c>
    </row>
    <row r="4698" spans="9:28" x14ac:dyDescent="0.25">
      <c r="I4698" s="80"/>
      <c r="AB4698" s="3" t="str">
        <f ca="1"/>
        <v>T = 2.000000, k: 37, K: 0.010110, dCdT: 0.000686, d2CdK2: 33.702477, dProbdK: 34.043903, lVol: 0.006647, E[z|S]: 0.959582</v>
      </c>
    </row>
    <row r="4699" spans="9:28" x14ac:dyDescent="0.25">
      <c r="I4699" s="80"/>
      <c r="AB4699" s="3" t="str">
        <f ca="1"/>
        <v>T = 2.000000, k: 38, K: 0.010264, dCdT: 0.000689, d2CdK2: 34.256533, dProbdK: 34.560376, lVol: 0.006649, E[z|S]: 0.953792</v>
      </c>
    </row>
    <row r="4700" spans="9:28" x14ac:dyDescent="0.25">
      <c r="I4700" s="80"/>
      <c r="AB4700" s="3" t="str">
        <f ca="1"/>
        <v>T = 2.000000, k: 39, K: 0.010401, dCdT: 0.000692, d2CdK2: 34.745278, dProbdK: 36.474406, lVol: 0.006651, E[z|S]: 0.948635</v>
      </c>
    </row>
    <row r="4701" spans="9:28" x14ac:dyDescent="0.25">
      <c r="I4701" s="80"/>
      <c r="AB4701" s="3" t="str">
        <f ca="1"/>
        <v>T = 2.000000, k: 40, K: 0.010544, dCdT: 0.000694, d2CdK2: 35.234168, dProbdK: 35.040691, lVol: 0.006652, E[z|S]: 0.943232</v>
      </c>
    </row>
    <row r="4702" spans="9:28" x14ac:dyDescent="0.25">
      <c r="I4702" s="80"/>
      <c r="AB4702" s="3" t="str">
        <f ca="1"/>
        <v>T = 2.000000, k: 41, K: 0.010692, dCdT: 0.000696, d2CdK2: 35.709594, dProbdK: 35.066021, lVol: 0.006658, E[z|S]: 0.937491</v>
      </c>
    </row>
    <row r="4703" spans="9:28" x14ac:dyDescent="0.25">
      <c r="I4703" s="80"/>
      <c r="AB4703" s="3" t="str">
        <f ca="1"/>
        <v>T = 2.000000, k: 42, K: 0.010840, dCdT: 0.000698, d2CdK2: 36.198480, dProbdK: 35.102753, lVol: 0.006663, E[z|S]: 0.931929</v>
      </c>
    </row>
    <row r="4704" spans="9:28" x14ac:dyDescent="0.25">
      <c r="I4704" s="80"/>
      <c r="AB4704" s="3" t="str">
        <f ca="1"/>
        <v>T = 2.000000, k: 43, K: 0.010986, dCdT: 0.000700, d2CdK2: 36.733186, dProbdK: 35.252399, lVol: 0.006664, E[z|S]: 0.926572</v>
      </c>
    </row>
    <row r="4705" spans="9:28" x14ac:dyDescent="0.25">
      <c r="I4705" s="80"/>
      <c r="AB4705" s="3" t="str">
        <f ca="1"/>
        <v>T = 2.000000, k: 44, K: 0.011137, dCdT: 0.000704, d2CdK2: 37.350577, dProbdK: 36.829913, lVol: 0.006664, E[z|S]: 0.921063</v>
      </c>
    </row>
    <row r="4706" spans="9:28" x14ac:dyDescent="0.25">
      <c r="I4706" s="80"/>
      <c r="AB4706" s="3" t="str">
        <f ca="1"/>
        <v>T = 2.000000, k: 45, K: 0.011272, dCdT: 0.000707, d2CdK2: 37.944130, dProbdK: 37.715663, lVol: 0.006664, E[z|S]: 0.916044</v>
      </c>
    </row>
    <row r="4707" spans="9:28" x14ac:dyDescent="0.25">
      <c r="I4707" s="80"/>
      <c r="AB4707" s="3" t="str">
        <f ca="1"/>
        <v>T = 2.000000, k: 46, K: 0.011409, dCdT: 0.000710, d2CdK2: 38.504207, dProbdK: 37.572376, lVol: 0.006668, E[z|S]: 0.910903</v>
      </c>
    </row>
    <row r="4708" spans="9:28" x14ac:dyDescent="0.25">
      <c r="I4708" s="80"/>
      <c r="AB4708" s="3" t="str">
        <f ca="1"/>
        <v>T = 2.000000, k: 47, K: 0.011547, dCdT: 0.000714, d2CdK2: 39.103049, dProbdK: 37.693623, lVol: 0.006672, E[z|S]: 0.905624</v>
      </c>
    </row>
    <row r="4709" spans="9:28" x14ac:dyDescent="0.25">
      <c r="I4709" s="80"/>
      <c r="AB4709" s="3" t="str">
        <f ca="1"/>
        <v>T = 2.000000, k: 48, K: 0.011671, dCdT: 0.000717, d2CdK2: 39.631536, dProbdK: 43.221450, lVol: 0.006676, E[z|S]: 0.900930</v>
      </c>
    </row>
    <row r="4710" spans="9:28" x14ac:dyDescent="0.25">
      <c r="I4710" s="80"/>
      <c r="AB4710" s="3" t="str">
        <f ca="1"/>
        <v>T = 2.000000, k: 49, K: 0.011783, dCdT: 0.000719, d2CdK2: 40.067350, dProbdK: 42.233870, lVol: 0.006681, E[z|S]: 0.896633</v>
      </c>
    </row>
    <row r="4711" spans="9:28" x14ac:dyDescent="0.25">
      <c r="I4711" s="80"/>
      <c r="AB4711" s="3" t="str">
        <f ca="1"/>
        <v>T = 2.000000, k: 50, K: 0.011921, dCdT: 0.000721, d2CdK2: 40.572793, dProbdK: 41.697482, lVol: 0.006688, E[z|S]: 0.891382</v>
      </c>
    </row>
    <row r="4712" spans="9:28" x14ac:dyDescent="0.25">
      <c r="I4712" s="80"/>
      <c r="AB4712" s="3" t="str">
        <f ca="1"/>
        <v>T = 2.000000, k: 51, K: 0.012040, dCdT: 0.000723, d2CdK2: 41.053970, dProbdK: 41.510651, lVol: 0.006694, E[z|S]: 0.886677</v>
      </c>
    </row>
    <row r="4713" spans="9:28" x14ac:dyDescent="0.25">
      <c r="I4713" s="80"/>
      <c r="AB4713" s="3" t="str">
        <f ca="1"/>
        <v>T = 2.000000, k: 52, K: 0.012166, dCdT: 0.000725, d2CdK2: 41.535951, dProbdK: 41.663227, lVol: 0.006702, E[z|S]: 0.881672</v>
      </c>
    </row>
    <row r="4714" spans="9:28" x14ac:dyDescent="0.25">
      <c r="I4714" s="80"/>
      <c r="AB4714" s="3" t="str">
        <f ca="1"/>
        <v>T = 2.000000, k: 53, K: 0.012282, dCdT: 0.000727, d2CdK2: 41.920394, dProbdK: 42.258304, lVol: 0.006715, E[z|S]: 0.876957</v>
      </c>
    </row>
    <row r="4715" spans="9:28" x14ac:dyDescent="0.25">
      <c r="I4715" s="80"/>
      <c r="AB4715" s="3" t="str">
        <f ca="1"/>
        <v>T = 2.000000, k: 54, K: 0.012414, dCdT: 0.000729, d2CdK2: 42.277386, dProbdK: 41.593215, lVol: 0.006737, E[z|S]: 0.871526</v>
      </c>
    </row>
    <row r="4716" spans="9:28" x14ac:dyDescent="0.25">
      <c r="I4716" s="80"/>
      <c r="AB4716" s="3" t="str">
        <f ca="1"/>
        <v>T = 2.000000, k: 55, K: 0.012527, dCdT: 0.000730, d2CdK2: 42.576596, dProbdK: 41.931984, lVol: 0.006756, E[z|S]: 0.867049</v>
      </c>
    </row>
    <row r="4717" spans="9:28" x14ac:dyDescent="0.25">
      <c r="I4717" s="80"/>
      <c r="AB4717" s="3" t="str">
        <f ca="1"/>
        <v>T = 2.000000, k: 56, K: 0.012660, dCdT: 0.000733, d2CdK2: 42.974370, dProbdK: 44.388203, lVol: 0.006774, E[z|S]: 0.861933</v>
      </c>
    </row>
    <row r="4718" spans="9:28" x14ac:dyDescent="0.25">
      <c r="I4718" s="80"/>
      <c r="AB4718" s="3" t="str">
        <f ca="1"/>
        <v>T = 2.000000, k: 57, K: 0.012773, dCdT: 0.000735, d2CdK2: 43.320199, dProbdK: 46.020959, lVol: 0.006790, E[z|S]: 0.857787</v>
      </c>
    </row>
    <row r="4719" spans="9:28" x14ac:dyDescent="0.25">
      <c r="I4719" s="80"/>
      <c r="AB4719" s="3" t="str">
        <f ca="1"/>
        <v>T = 2.000000, k: 58, K: 0.012882, dCdT: 0.000737, d2CdK2: 43.615263, dProbdK: 45.685518, lVol: 0.006806, E[z|S]: 0.853894</v>
      </c>
    </row>
    <row r="4720" spans="9:28" x14ac:dyDescent="0.25">
      <c r="I4720" s="80"/>
      <c r="AB4720" s="3" t="str">
        <f ca="1"/>
        <v>T = 2.000000, k: 59, K: 0.013007, dCdT: 0.000739, d2CdK2: 43.957933, dProbdK: 45.130103, lVol: 0.006823, E[z|S]: 0.849645</v>
      </c>
    </row>
    <row r="4721" spans="9:28" x14ac:dyDescent="0.25">
      <c r="I4721" s="80"/>
      <c r="AB4721" s="3" t="str">
        <f ca="1"/>
        <v>T = 2.000000, k: 60, K: 0.013114, dCdT: 0.000741, d2CdK2: 44.311850, dProbdK: 45.386475, lVol: 0.006833, E[z|S]: 0.846075</v>
      </c>
    </row>
    <row r="4722" spans="9:28" x14ac:dyDescent="0.25">
      <c r="I4722" s="80"/>
      <c r="AB4722" s="3" t="str">
        <f ca="1"/>
        <v>T = 2.000000, k: 61, K: 0.013229, dCdT: 0.000742, d2CdK2: 44.729618, dProbdK: 46.057639, lVol: 0.006839, E[z|S]: 0.842453</v>
      </c>
    </row>
    <row r="4723" spans="9:28" x14ac:dyDescent="0.25">
      <c r="I4723" s="80"/>
      <c r="AB4723" s="3" t="str">
        <f ca="1"/>
        <v>T = 2.000000, k: 62, K: 0.013335, dCdT: 0.000744, d2CdK2: 45.081117, dProbdK: 45.931104, lVol: 0.006845, E[z|S]: 0.839251</v>
      </c>
    </row>
    <row r="4724" spans="9:28" x14ac:dyDescent="0.25">
      <c r="I4724" s="80"/>
      <c r="AB4724" s="3" t="str">
        <f ca="1"/>
        <v>T = 2.000000, k: 63, K: 0.013448, dCdT: 0.000745, d2CdK2: 45.459694, dProbdK: 43.588293, lVol: 0.006851, E[z|S]: 0.835842</v>
      </c>
    </row>
    <row r="4725" spans="9:28" x14ac:dyDescent="0.25">
      <c r="I4725" s="80"/>
      <c r="AB4725" s="3" t="str">
        <f ca="1"/>
        <v>T = 2.000000, k: 64, K: 0.013567, dCdT: 0.000747, d2CdK2: 45.920711, dProbdK: 42.360174, lVol: 0.006853, E[z|S]: 0.832359</v>
      </c>
    </row>
    <row r="4726" spans="9:28" x14ac:dyDescent="0.25">
      <c r="I4726" s="80"/>
      <c r="AB4726" s="3" t="str">
        <f ca="1"/>
        <v>T = 2.000000, k: 65, K: 0.013691, dCdT: 0.000750, d2CdK2: 46.469251, dProbdK: 43.011725, lVol: 0.006853, E[z|S]: 0.828937</v>
      </c>
    </row>
    <row r="4727" spans="9:28" x14ac:dyDescent="0.25">
      <c r="I4727" s="80"/>
      <c r="AB4727" s="3" t="str">
        <f ca="1"/>
        <v>T = 2.000000, k: 66, K: 0.013798, dCdT: 0.000752, d2CdK2: 46.957019, dProbdK: 49.001695, lVol: 0.006854, E[z|S]: 0.825929</v>
      </c>
    </row>
    <row r="4728" spans="9:28" x14ac:dyDescent="0.25">
      <c r="I4728" s="80"/>
      <c r="AB4728" s="3" t="str">
        <f ca="1"/>
        <v>T = 2.000000, k: 67, K: 0.013897, dCdT: 0.000755, d2CdK2: 47.394417, dProbdK: 46.823581, lVol: 0.006854, E[z|S]: 0.823210</v>
      </c>
    </row>
    <row r="4729" spans="9:28" x14ac:dyDescent="0.25">
      <c r="I4729" s="80"/>
      <c r="AB4729" s="3" t="str">
        <f ca="1"/>
        <v>T = 2.000000, k: 68, K: 0.014012, dCdT: 0.000757, d2CdK2: 47.859186, dProbdK: 46.034552, lVol: 0.006857, E[z|S]: 0.820114</v>
      </c>
    </row>
    <row r="4730" spans="9:28" x14ac:dyDescent="0.25">
      <c r="I4730" s="80"/>
      <c r="AB4730" s="3" t="str">
        <f ca="1"/>
        <v>T = 2.000000, k: 69, K: 0.014120, dCdT: 0.000759, d2CdK2: 48.320334, dProbdK: 47.550053, lVol: 0.006860, E[z|S]: 0.817210</v>
      </c>
    </row>
    <row r="4731" spans="9:28" x14ac:dyDescent="0.25">
      <c r="I4731" s="80"/>
      <c r="AB4731" s="3" t="str">
        <f ca="1"/>
        <v>T = 2.000000, k: 70, K: 0.014224, dCdT: 0.000762, d2CdK2: 48.759482, dProbdK: 50.081300, lVol: 0.006861, E[z|S]: 0.814599</v>
      </c>
    </row>
    <row r="4732" spans="9:28" x14ac:dyDescent="0.25">
      <c r="I4732" s="80"/>
      <c r="AB4732" s="3" t="str">
        <f ca="1"/>
        <v>T = 2.000000, k: 71, K: 0.014322, dCdT: 0.000764, d2CdK2: 49.179599, dProbdK: 52.545509, lVol: 0.006862, E[z|S]: 0.812189</v>
      </c>
    </row>
    <row r="4733" spans="9:28" x14ac:dyDescent="0.25">
      <c r="I4733" s="80"/>
      <c r="AB4733" s="3" t="str">
        <f ca="1"/>
        <v>T = 2.000000, k: 72, K: 0.014417, dCdT: 0.000765, d2CdK2: 49.527334, dProbdK: 52.000969, lVol: 0.006864, E[z|S]: 0.809951</v>
      </c>
    </row>
    <row r="4734" spans="9:28" x14ac:dyDescent="0.25">
      <c r="I4734" s="80"/>
      <c r="AB4734" s="3" t="str">
        <f ca="1"/>
        <v>T = 2.000000, k: 73, K: 0.014515, dCdT: 0.000766, d2CdK2: 49.824802, dProbdK: 51.744511, lVol: 0.006867, E[z|S]: 0.807743</v>
      </c>
    </row>
    <row r="4735" spans="9:28" x14ac:dyDescent="0.25">
      <c r="I4735" s="80"/>
      <c r="AB4735" s="3" t="str">
        <f ca="1"/>
        <v>T = 2.000000, k: 74, K: 0.014611, dCdT: 0.000767, d2CdK2: 50.083135, dProbdK: 51.797071, lVol: 0.006870, E[z|S]: 0.805688</v>
      </c>
    </row>
    <row r="4736" spans="9:28" x14ac:dyDescent="0.25">
      <c r="I4736" s="80"/>
      <c r="AB4736" s="3" t="str">
        <f ca="1"/>
        <v>T = 2.000000, k: 75, K: 0.014716, dCdT: 0.000768, d2CdK2: 50.355596, dProbdK: 51.256747, lVol: 0.006873, E[z|S]: 0.803572</v>
      </c>
    </row>
    <row r="4737" spans="9:28" x14ac:dyDescent="0.25">
      <c r="I4737" s="80"/>
      <c r="AB4737" s="3" t="str">
        <f ca="1"/>
        <v>T = 2.000000, k: 76, K: 0.014809, dCdT: 0.000768, d2CdK2: 50.550145, dProbdK: 51.207873, lVol: 0.006877, E[z|S]: 0.801745</v>
      </c>
    </row>
    <row r="4738" spans="9:28" x14ac:dyDescent="0.25">
      <c r="I4738" s="80"/>
      <c r="AB4738" s="3" t="str">
        <f ca="1"/>
        <v>T = 2.000000, k: 77, K: 0.014908, dCdT: 0.000769, d2CdK2: 50.730114, dProbdK: 49.622483, lVol: 0.006883, E[z|S]: 0.799778</v>
      </c>
    </row>
    <row r="4739" spans="9:28" x14ac:dyDescent="0.25">
      <c r="I4739" s="80"/>
      <c r="AB4739" s="3" t="str">
        <f ca="1"/>
        <v>T = 2.000000, k: 78, K: 0.015012, dCdT: 0.000769, d2CdK2: 50.907111, dProbdK: 51.833618, lVol: 0.006888, E[z|S]: 0.797892</v>
      </c>
    </row>
    <row r="4740" spans="9:28" x14ac:dyDescent="0.25">
      <c r="I4740" s="80"/>
      <c r="AB4740" s="3" t="str">
        <f ca="1"/>
        <v>T = 2.000000, k: 79, K: 0.015107, dCdT: 0.000769, d2CdK2: 51.051076, dProbdK: 52.855281, lVol: 0.006893, E[z|S]: 0.796250</v>
      </c>
    </row>
    <row r="4741" spans="9:28" x14ac:dyDescent="0.25">
      <c r="I4741" s="80"/>
      <c r="AB4741" s="3" t="str">
        <f ca="1"/>
        <v>T = 2.000000, k: 80, K: 0.015202, dCdT: 0.000769, d2CdK2: 51.155894, dProbdK: 51.429627, lVol: 0.006898, E[z|S]: 0.794763</v>
      </c>
    </row>
    <row r="4742" spans="9:28" x14ac:dyDescent="0.25">
      <c r="I4742" s="80"/>
      <c r="AB4742" s="3" t="str">
        <f ca="1"/>
        <v>T = 2.000000, k: 81, K: 0.015303, dCdT: 0.000769, d2CdK2: 51.249114, dProbdK: 49.955992, lVol: 0.006904, E[z|S]: 0.793281</v>
      </c>
    </row>
    <row r="4743" spans="9:28" x14ac:dyDescent="0.25">
      <c r="I4743" s="80"/>
      <c r="AB4743" s="3" t="str">
        <f ca="1"/>
        <v>T = 2.000000, k: 82, K: 0.015403, dCdT: 0.000768, d2CdK2: 51.306227, dProbdK: 50.181431, lVol: 0.006911, E[z|S]: 0.791870</v>
      </c>
    </row>
    <row r="4744" spans="9:28" x14ac:dyDescent="0.25">
      <c r="I4744" s="80"/>
      <c r="AB4744" s="3" t="str">
        <f ca="1"/>
        <v>T = 2.000000, k: 83, K: 0.015501, dCdT: 0.000768, d2CdK2: 51.348115, dProbdK: 51.607570, lVol: 0.006920, E[z|S]: 0.790511</v>
      </c>
    </row>
    <row r="4745" spans="9:28" x14ac:dyDescent="0.25">
      <c r="I4745" s="80"/>
      <c r="AB4745" s="3" t="str">
        <f ca="1"/>
        <v>T = 2.000000, k: 84, K: 0.015593, dCdT: 0.000768, d2CdK2: 51.342016, dProbdK: 50.890938, lVol: 0.006929, E[z|S]: 0.789310</v>
      </c>
    </row>
    <row r="4746" spans="9:28" x14ac:dyDescent="0.25">
      <c r="I4746" s="80"/>
      <c r="AB4746" s="3" t="str">
        <f ca="1"/>
        <v>T = 2.000000, k: 85, K: 0.015694, dCdT: 0.000767, d2CdK2: 51.308995, dProbdK: 50.437022, lVol: 0.006941, E[z|S]: 0.788027</v>
      </c>
    </row>
    <row r="4747" spans="9:28" x14ac:dyDescent="0.25">
      <c r="I4747" s="80"/>
      <c r="AB4747" s="3" t="str">
        <f ca="1"/>
        <v>T = 2.000000, k: 86, K: 0.015792, dCdT: 0.000767, d2CdK2: 51.308608, dProbdK: 50.008897, lVol: 0.006951, E[z|S]: 0.786812</v>
      </c>
    </row>
    <row r="4748" spans="9:28" x14ac:dyDescent="0.25">
      <c r="I4748" s="80"/>
      <c r="AB4748" s="3" t="str">
        <f ca="1"/>
        <v>T = 2.000000, k: 87, K: 0.015895, dCdT: 0.000767, d2CdK2: 51.293572, dProbdK: 49.478444, lVol: 0.006961, E[z|S]: 0.785646</v>
      </c>
    </row>
    <row r="4749" spans="9:28" x14ac:dyDescent="0.25">
      <c r="I4749" s="80"/>
      <c r="AB4749" s="3" t="str">
        <f ca="1"/>
        <v>T = 2.000000, k: 88, K: 0.015993, dCdT: 0.000767, d2CdK2: 51.310779, dProbdK: 52.895765, lVol: 0.006969, E[z|S]: 0.784670</v>
      </c>
    </row>
    <row r="4750" spans="9:28" x14ac:dyDescent="0.25">
      <c r="I4750" s="80"/>
      <c r="AB4750" s="3" t="str">
        <f ca="1"/>
        <v>T = 2.000000, k: 89, K: 0.016085, dCdT: 0.000767, d2CdK2: 51.352558, dProbdK: 53.322237, lVol: 0.006975, E[z|S]: 0.783801</v>
      </c>
    </row>
    <row r="4751" spans="9:28" x14ac:dyDescent="0.25">
      <c r="I4751" s="80"/>
      <c r="AB4751" s="3" t="str">
        <f ca="1"/>
        <v>T = 2.000000, k: 90, K: 0.016179, dCdT: 0.000767, d2CdK2: 51.389112, dProbdK: 54.013497, lVol: 0.006980, E[z|S]: 0.783001</v>
      </c>
    </row>
    <row r="4752" spans="9:28" x14ac:dyDescent="0.25">
      <c r="I4752" s="80"/>
      <c r="AB4752" s="3" t="str">
        <f ca="1"/>
        <v>T = 2.000000, k: 91, K: 0.016270, dCdT: 0.000767, d2CdK2: 51.379751, dProbdK: 54.457534, lVol: 0.006985, E[z|S]: 0.782367</v>
      </c>
    </row>
    <row r="4753" spans="9:28" x14ac:dyDescent="0.25">
      <c r="I4753" s="80"/>
      <c r="AB4753" s="3" t="str">
        <f ca="1"/>
        <v>T = 2.000000, k: 92, K: 0.016362, dCdT: 0.000767, d2CdK2: 51.334987, dProbdK: 52.863370, lVol: 0.006990, E[z|S]: 0.781842</v>
      </c>
    </row>
    <row r="4754" spans="9:28" x14ac:dyDescent="0.25">
      <c r="I4754" s="80"/>
      <c r="AB4754" s="3" t="str">
        <f ca="1"/>
        <v>T = 2.000000, k: 93, K: 0.016460, dCdT: 0.000766, d2CdK2: 51.307892, dProbdK: 49.107251, lVol: 0.006995, E[z|S]: 0.781306</v>
      </c>
    </row>
    <row r="4755" spans="9:28" x14ac:dyDescent="0.25">
      <c r="I4755" s="80"/>
      <c r="AB4755" s="3" t="str">
        <f ca="1"/>
        <v>T = 2.000000, k: 94, K: 0.016563, dCdT: 0.000766, d2CdK2: 51.287095, dProbdK: 48.998000, lVol: 0.007000, E[z|S]: 0.780817</v>
      </c>
    </row>
    <row r="4756" spans="9:28" x14ac:dyDescent="0.25">
      <c r="I4756" s="80"/>
      <c r="AB4756" s="3" t="str">
        <f ca="1"/>
        <v>T = 2.000000, k: 95, K: 0.016663, dCdT: 0.000767, d2CdK2: 51.305906, dProbdK: 49.801461, lVol: 0.007005, E[z|S]: 0.780353</v>
      </c>
    </row>
    <row r="4757" spans="9:28" x14ac:dyDescent="0.25">
      <c r="I4757" s="80"/>
      <c r="AB4757" s="3" t="str">
        <f ca="1"/>
        <v>T = 2.000000, k: 96, K: 0.016756, dCdT: 0.000767, d2CdK2: 51.297908, dProbdK: 49.875684, lVol: 0.007011, E[z|S]: 0.779965</v>
      </c>
    </row>
    <row r="4758" spans="9:28" x14ac:dyDescent="0.25">
      <c r="I4758" s="80"/>
      <c r="AB4758" s="3" t="str">
        <f ca="1"/>
        <v>T = 2.000000, k: 97, K: 0.016862, dCdT: 0.000768, d2CdK2: 51.328552, dProbdK: 49.808632, lVol: 0.007017, E[z|S]: 0.779584</v>
      </c>
    </row>
    <row r="4759" spans="9:28" x14ac:dyDescent="0.25">
      <c r="I4759" s="80"/>
      <c r="AB4759" s="3" t="str">
        <f ca="1"/>
        <v>T = 2.000000, k: 98, K: 0.016961, dCdT: 0.000769, d2CdK2: 51.391103, dProbdK: 50.938050, lVol: 0.007022, E[z|S]: 0.779331</v>
      </c>
    </row>
    <row r="4760" spans="9:28" x14ac:dyDescent="0.25">
      <c r="I4760" s="80"/>
      <c r="AB4760" s="3" t="str">
        <f ca="1"/>
        <v>T = 2.000000, k: 99, K: 0.017058, dCdT: 0.000771, d2CdK2: 51.473397, dProbdK: 50.805139, lVol: 0.007025, E[z|S]: 0.779188</v>
      </c>
    </row>
    <row r="4761" spans="9:28" x14ac:dyDescent="0.25">
      <c r="I4761" s="80"/>
      <c r="AB4761" s="3" t="str">
        <f ca="1"/>
        <v>T = 2.000000, k: 100, K: 0.017158, dCdT: 0.000774, d2CdK2: 51.583280, dProbdK: 50.473663, lVol: 0.007030, E[z|S]: 0.779073</v>
      </c>
    </row>
    <row r="4762" spans="9:28" x14ac:dyDescent="0.25">
      <c r="I4762" s="80"/>
      <c r="AB4762" s="3" t="str">
        <f ca="1"/>
        <v>T = 2.000000, k: 101, K: 0.017252, dCdT: 0.000776, d2CdK2: 51.670560, dProbdK: 54.091025, lVol: 0.007035, E[z|S]: 0.778978</v>
      </c>
    </row>
    <row r="4763" spans="9:28" x14ac:dyDescent="0.25">
      <c r="I4763" s="80"/>
      <c r="AB4763" s="3" t="str">
        <f ca="1"/>
        <v>T = 2.000000, k: 102, K: 0.017341, dCdT: 0.000778, d2CdK2: 51.724987, dProbdK: 54.105297, lVol: 0.007040, E[z|S]: 0.778973</v>
      </c>
    </row>
    <row r="4764" spans="9:28" x14ac:dyDescent="0.25">
      <c r="I4764" s="80"/>
      <c r="AB4764" s="3" t="str">
        <f ca="1"/>
        <v>T = 2.000000, k: 103, K: 0.017434, dCdT: 0.000780, d2CdK2: 51.697060, dProbdK: 53.877001, lVol: 0.007049, E[z|S]: 0.779044</v>
      </c>
    </row>
    <row r="4765" spans="9:28" x14ac:dyDescent="0.25">
      <c r="I4765" s="80"/>
      <c r="AB4765" s="3" t="str">
        <f ca="1"/>
        <v>T = 2.000000, k: 104, K: 0.017523, dCdT: 0.000781, d2CdK2: 51.642460, dProbdK: 52.745493, lVol: 0.007058, E[z|S]: 0.779179</v>
      </c>
    </row>
    <row r="4766" spans="9:28" x14ac:dyDescent="0.25">
      <c r="I4766" s="80"/>
      <c r="AB4766" s="3" t="str">
        <f ca="1"/>
        <v>T = 2.000000, k: 105, K: 0.017621, dCdT: 0.000783, d2CdK2: 51.584971, dProbdK: 51.745716, lVol: 0.007067, E[z|S]: 0.779392</v>
      </c>
    </row>
    <row r="4767" spans="9:28" x14ac:dyDescent="0.25">
      <c r="I4767" s="80"/>
      <c r="AB4767" s="3" t="str">
        <f ca="1"/>
        <v>T = 2.000000, k: 106, K: 0.017715, dCdT: 0.000784, d2CdK2: 51.497863, dProbdK: 53.017914, lVol: 0.007077, E[z|S]: 0.779733</v>
      </c>
    </row>
    <row r="4768" spans="9:28" x14ac:dyDescent="0.25">
      <c r="I4768" s="80"/>
      <c r="AB4768" s="3" t="str">
        <f ca="1"/>
        <v>T = 2.000000, k: 107, K: 0.017805, dCdT: 0.000785, d2CdK2: 51.364205, dProbdK: 51.317895, lVol: 0.007087, E[z|S]: 0.780163</v>
      </c>
    </row>
    <row r="4769" spans="9:28" x14ac:dyDescent="0.25">
      <c r="I4769" s="80"/>
      <c r="AB4769" s="3" t="str">
        <f ca="1"/>
        <v>T = 2.000000, k: 108, K: 0.017904, dCdT: 0.000786, d2CdK2: 51.214050, dProbdK: 49.220482, lVol: 0.007099, E[z|S]: 0.780645</v>
      </c>
    </row>
    <row r="4770" spans="9:28" x14ac:dyDescent="0.25">
      <c r="I4770" s="80"/>
      <c r="AB4770" s="3" t="str">
        <f ca="1"/>
        <v>T = 2.000000, k: 109, K: 0.018005, dCdT: 0.000788, d2CdK2: 51.030206, dProbdK: 49.730090, lVol: 0.007112, E[z|S]: 0.781310</v>
      </c>
    </row>
    <row r="4771" spans="9:28" x14ac:dyDescent="0.25">
      <c r="I4771" s="80"/>
      <c r="AB4771" s="3" t="str">
        <f ca="1"/>
        <v>T = 2.000000, k: 110, K: 0.018096, dCdT: 0.000789, d2CdK2: 50.846159, dProbdK: 50.424450, lVol: 0.007124, E[z|S]: 0.782009</v>
      </c>
    </row>
    <row r="4772" spans="9:28" x14ac:dyDescent="0.25">
      <c r="I4772" s="80"/>
      <c r="AB4772" s="3" t="str">
        <f ca="1"/>
        <v>T = 2.000000, k: 111, K: 0.018194, dCdT: 0.000790, d2CdK2: 50.589158, dProbdK: 50.145191, lVol: 0.007139, E[z|S]: 0.782821</v>
      </c>
    </row>
    <row r="4773" spans="9:28" x14ac:dyDescent="0.25">
      <c r="I4773" s="80"/>
      <c r="AB4773" s="3" t="str">
        <f ca="1"/>
        <v>T = 2.000000, k: 112, K: 0.018291, dCdT: 0.000791, d2CdK2: 50.319361, dProbdK: 51.516911, lVol: 0.007154, E[z|S]: 0.783743</v>
      </c>
    </row>
    <row r="4774" spans="9:28" x14ac:dyDescent="0.25">
      <c r="I4774" s="80"/>
      <c r="AB4774" s="3" t="str">
        <f ca="1"/>
        <v>T = 2.000000, k: 113, K: 0.018378, dCdT: 0.000791, d2CdK2: 50.022742, dProbdK: 52.442995, lVol: 0.007168, E[z|S]: 0.784647</v>
      </c>
    </row>
    <row r="4775" spans="9:28" x14ac:dyDescent="0.25">
      <c r="I4775" s="80"/>
      <c r="AB4775" s="3" t="str">
        <f ca="1"/>
        <v>T = 2.000000, k: 114, K: 0.018479, dCdT: 0.000791, d2CdK2: 49.635183, dProbdK: 51.494506, lVol: 0.007186, E[z|S]: 0.785821</v>
      </c>
    </row>
    <row r="4776" spans="9:28" x14ac:dyDescent="0.25">
      <c r="I4776" s="80"/>
      <c r="AB4776" s="3" t="str">
        <f ca="1"/>
        <v>T = 2.000000, k: 115, K: 0.018569, dCdT: 0.000791, d2CdK2: 49.245760, dProbdK: 49.511292, lVol: 0.007204, E[z|S]: 0.786958</v>
      </c>
    </row>
    <row r="4777" spans="9:28" x14ac:dyDescent="0.25">
      <c r="I4777" s="80"/>
      <c r="AB4777" s="3" t="str">
        <f ca="1"/>
        <v>T = 2.000000, k: 116, K: 0.018674, dCdT: 0.000791, d2CdK2: 48.775625, dProbdK: 45.441212, lVol: 0.007226, E[z|S]: 0.788261</v>
      </c>
    </row>
    <row r="4778" spans="9:28" x14ac:dyDescent="0.25">
      <c r="I4778" s="80"/>
      <c r="AB4778" s="3" t="str">
        <f ca="1"/>
        <v>T = 2.000000, k: 117, K: 0.018785, dCdT: 0.000791, d2CdK2: 48.351217, dProbdK: 45.617395, lVol: 0.007245, E[z|S]: 0.789788</v>
      </c>
    </row>
    <row r="4779" spans="9:28" x14ac:dyDescent="0.25">
      <c r="I4779" s="80"/>
      <c r="AB4779" s="3" t="str">
        <f ca="1"/>
        <v>T = 2.000000, k: 118, K: 0.018882, dCdT: 0.000792, d2CdK2: 47.996015, dProbdK: 46.720438, lVol: 0.007259, E[z|S]: 0.791268</v>
      </c>
    </row>
    <row r="4780" spans="9:28" x14ac:dyDescent="0.25">
      <c r="I4780" s="80"/>
      <c r="AB4780" s="3" t="str">
        <f ca="1"/>
        <v>T = 2.000000, k: 119, K: 0.019000, dCdT: 0.000792, d2CdK2: 47.574370, dProbdK: 49.849469, lVol: 0.007277, E[z|S]: 0.793060</v>
      </c>
    </row>
    <row r="4781" spans="9:28" x14ac:dyDescent="0.25">
      <c r="I4781" s="80"/>
      <c r="AB4781" s="3" t="str">
        <f ca="1"/>
        <v>T = 2.000000, k: 120, K: 0.019096, dCdT: 0.000793, d2CdK2: 47.257286, dProbdK: 50.162594, lVol: 0.007290, E[z|S]: 0.794576</v>
      </c>
    </row>
    <row r="4782" spans="9:28" x14ac:dyDescent="0.25">
      <c r="I4782" s="80"/>
      <c r="AB4782" s="3" t="str">
        <f ca="1"/>
        <v>T = 2.000000, k: 121, K: 0.019194, dCdT: 0.000793, d2CdK2: 46.907900, dProbdK: 48.301063, lVol: 0.007305, E[z|S]: 0.796135</v>
      </c>
    </row>
    <row r="4783" spans="9:28" x14ac:dyDescent="0.25">
      <c r="I4783" s="80"/>
      <c r="AB4783" s="3" t="str">
        <f ca="1"/>
        <v>T = 2.000000, k: 122, K: 0.019302, dCdT: 0.000793, d2CdK2: 46.467944, dProbdK: 46.935830, lVol: 0.007323, E[z|S]: 0.797935</v>
      </c>
    </row>
    <row r="4784" spans="9:28" x14ac:dyDescent="0.25">
      <c r="I4784" s="80"/>
      <c r="AB4784" s="3" t="str">
        <f ca="1"/>
        <v>T = 2.000000, k: 123, K: 0.019406, dCdT: 0.000794, d2CdK2: 46.065405, dProbdK: 46.938343, lVol: 0.007339, E[z|S]: 0.799808</v>
      </c>
    </row>
    <row r="4785" spans="9:28" x14ac:dyDescent="0.25">
      <c r="I4785" s="80"/>
      <c r="AB4785" s="3" t="str">
        <f ca="1"/>
        <v>T = 2.000000, k: 124, K: 0.019510, dCdT: 0.000794, d2CdK2: 45.683275, dProbdK: 46.908124, lVol: 0.007352, E[z|S]: 0.801771</v>
      </c>
    </row>
    <row r="4786" spans="9:28" x14ac:dyDescent="0.25">
      <c r="I4786" s="80"/>
      <c r="AB4786" s="3" t="str">
        <f ca="1"/>
        <v>T = 2.000000, k: 125, K: 0.019608, dCdT: 0.000793, d2CdK2: 45.290317, dProbdK: 47.290985, lVol: 0.007365, E[z|S]: 0.803705</v>
      </c>
    </row>
    <row r="4787" spans="9:28" x14ac:dyDescent="0.25">
      <c r="I4787" s="80"/>
      <c r="AB4787" s="3" t="str">
        <f ca="1"/>
        <v>T = 2.000000, k: 126, K: 0.019717, dCdT: 0.000793, d2CdK2: 44.840303, dProbdK: 42.473628, lVol: 0.007379, E[z|S]: 0.805957</v>
      </c>
    </row>
    <row r="4788" spans="9:28" x14ac:dyDescent="0.25">
      <c r="I4788" s="80"/>
      <c r="AB4788" s="3" t="str">
        <f ca="1"/>
        <v>T = 2.000000, k: 127, K: 0.019835, dCdT: 0.000793, d2CdK2: 44.364172, dProbdK: 43.713300, lVol: 0.007393, E[z|S]: 0.808503</v>
      </c>
    </row>
    <row r="4789" spans="9:28" x14ac:dyDescent="0.25">
      <c r="I4789" s="80"/>
      <c r="AB4789" s="3" t="str">
        <f ca="1"/>
        <v>T = 2.000000, k: 128, K: 0.019945, dCdT: 0.000792, d2CdK2: 43.972844, dProbdK: 44.639206, lVol: 0.007403, E[z|S]: 0.810924</v>
      </c>
    </row>
    <row r="4790" spans="9:28" x14ac:dyDescent="0.25">
      <c r="I4790" s="80"/>
      <c r="AB4790" s="3" t="str">
        <f ca="1"/>
        <v>T = 2.000000, k: 129, K: 0.020053, dCdT: 0.000792, d2CdK2: 43.598103, dProbdK: 43.492218, lVol: 0.007411, E[z|S]: 0.813455</v>
      </c>
    </row>
    <row r="4791" spans="9:28" x14ac:dyDescent="0.25">
      <c r="I4791" s="80"/>
      <c r="AB4791" s="3" t="str">
        <f ca="1"/>
        <v>T = 2.000000, k: 130, K: 0.020166, dCdT: 0.000792, d2CdK2: 43.146401, dProbdK: 43.147349, lVol: 0.007423, E[z|S]: 0.816272</v>
      </c>
    </row>
    <row r="4792" spans="9:28" x14ac:dyDescent="0.25">
      <c r="I4792" s="80"/>
      <c r="AB4792" s="3" t="str">
        <f ca="1"/>
        <v>T = 2.000000, k: 131, K: 0.020277, dCdT: 0.000792, d2CdK2: 42.713434, dProbdK: 43.097565, lVol: 0.007433, E[z|S]: 0.819113</v>
      </c>
    </row>
    <row r="4793" spans="9:28" x14ac:dyDescent="0.25">
      <c r="I4793" s="80"/>
      <c r="AB4793" s="3" t="str">
        <f ca="1"/>
        <v>T = 2.000000, k: 132, K: 0.020394, dCdT: 0.000791, d2CdK2: 42.239889, dProbdK: 40.765366, lVol: 0.007445, E[z|S]: 0.822108</v>
      </c>
    </row>
    <row r="4794" spans="9:28" x14ac:dyDescent="0.25">
      <c r="I4794" s="80"/>
      <c r="AB4794" s="3" t="str">
        <f ca="1"/>
        <v>T = 2.000000, k: 133, K: 0.020517, dCdT: 0.000791, d2CdK2: 41.781086, dProbdK: 40.643261, lVol: 0.007455, E[z|S]: 0.825372</v>
      </c>
    </row>
    <row r="4795" spans="9:28" x14ac:dyDescent="0.25">
      <c r="I4795" s="80"/>
      <c r="AB4795" s="3" t="str">
        <f ca="1"/>
        <v>T = 2.000000, k: 134, K: 0.020631, dCdT: 0.000791, d2CdK2: 41.404407, dProbdK: 43.580474, lVol: 0.007461, E[z|S]: 0.828506</v>
      </c>
    </row>
    <row r="4796" spans="9:28" x14ac:dyDescent="0.25">
      <c r="I4796" s="80"/>
      <c r="AB4796" s="3" t="str">
        <f ca="1"/>
        <v>T = 2.000000, k: 135, K: 0.020739, dCdT: 0.000791, d2CdK2: 41.015145, dProbdK: 44.041217, lVol: 0.007468, E[z|S]: 0.831549</v>
      </c>
    </row>
    <row r="4797" spans="9:28" x14ac:dyDescent="0.25">
      <c r="I4797" s="80"/>
      <c r="AB4797" s="3" t="str">
        <f ca="1"/>
        <v>T = 2.000000, k: 136, K: 0.020853, dCdT: 0.000790, d2CdK2: 40.577109, dProbdK: 39.313130, lVol: 0.007476, E[z|S]: 0.834827</v>
      </c>
    </row>
    <row r="4798" spans="9:28" x14ac:dyDescent="0.25">
      <c r="I4798" s="80"/>
      <c r="AB4798" s="3" t="str">
        <f ca="1"/>
        <v>T = 2.000000, k: 137, K: 0.020983, dCdT: 0.000790, d2CdK2: 40.137276, dProbdK: 38.150538, lVol: 0.007480, E[z|S]: 0.838687</v>
      </c>
    </row>
    <row r="4799" spans="9:28" x14ac:dyDescent="0.25">
      <c r="I4799" s="80"/>
      <c r="AB4799" s="3" t="str">
        <f ca="1"/>
        <v>T = 2.000000, k: 138, K: 0.021108, dCdT: 0.000790, d2CdK2: 39.748849, dProbdK: 39.878271, lVol: 0.007482, E[z|S]: 0.842433</v>
      </c>
    </row>
    <row r="4800" spans="9:28" x14ac:dyDescent="0.25">
      <c r="I4800" s="80"/>
      <c r="AB4800" s="3" t="str">
        <f ca="1"/>
        <v>T = 2.000000, k: 139, K: 0.021226, dCdT: 0.000790, d2CdK2: 39.361202, dProbdK: 41.147196, lVol: 0.007487, E[z|S]: 0.846021</v>
      </c>
    </row>
    <row r="4801" spans="9:28" x14ac:dyDescent="0.25">
      <c r="I4801" s="80"/>
      <c r="AB4801" s="3" t="str">
        <f ca="1"/>
        <v>T = 2.000000, k: 140, K: 0.021340, dCdT: 0.000789, d2CdK2: 38.959548, dProbdK: 40.748007, lVol: 0.007492, E[z|S]: 0.849538</v>
      </c>
    </row>
    <row r="4802" spans="9:28" x14ac:dyDescent="0.25">
      <c r="I4802" s="80"/>
      <c r="AB4802" s="3" t="str">
        <f ca="1"/>
        <v>T = 2.000000, k: 141, K: 0.021479, dCdT: 0.000788, d2CdK2: 38.480219, dProbdK: 39.848175, lVol: 0.007497, E[z|S]: 0.853857</v>
      </c>
    </row>
    <row r="4803" spans="9:28" x14ac:dyDescent="0.25">
      <c r="I4803" s="80"/>
      <c r="AB4803" s="3" t="str">
        <f ca="1"/>
        <v>T = 2.000000, k: 142, K: 0.021599, dCdT: 0.000788, d2CdK2: 38.104657, dProbdK: 40.399338, lVol: 0.007500, E[z|S]: 0.857558</v>
      </c>
    </row>
    <row r="4804" spans="9:28" x14ac:dyDescent="0.25">
      <c r="I4804" s="80"/>
      <c r="AB4804" s="3" t="str">
        <f ca="1"/>
        <v>T = 2.000000, k: 143, K: 0.021718, dCdT: 0.000787, d2CdK2: 37.694327, dProbdK: 40.263614, lVol: 0.007505, E[z|S]: 0.861179</v>
      </c>
    </row>
    <row r="4805" spans="9:28" x14ac:dyDescent="0.25">
      <c r="I4805" s="80"/>
      <c r="AB4805" s="3" t="str">
        <f ca="1"/>
        <v>T = 2.000000, k: 144, K: 0.021844, dCdT: 0.000786, d2CdK2: 37.221369, dProbdK: 36.150318, lVol: 0.007512, E[z|S]: 0.865205</v>
      </c>
    </row>
    <row r="4806" spans="9:28" x14ac:dyDescent="0.25">
      <c r="I4806" s="80"/>
      <c r="AB4806" s="3" t="str">
        <f ca="1"/>
        <v>T = 2.000000, k: 145, K: 0.021983, dCdT: 0.000785, d2CdK2: 36.670350, dProbdK: 36.555071, lVol: 0.007524, E[z|S]: 0.869608</v>
      </c>
    </row>
    <row r="4807" spans="9:28" x14ac:dyDescent="0.25">
      <c r="I4807" s="80"/>
      <c r="AB4807" s="3" t="str">
        <f ca="1"/>
        <v>T = 2.000000, k: 146, K: 0.022113, dCdT: 0.000784, d2CdK2: 36.209499, dProbdK: 37.099745, lVol: 0.007530, E[z|S]: 0.873661</v>
      </c>
    </row>
    <row r="4808" spans="9:28" x14ac:dyDescent="0.25">
      <c r="I4808" s="80"/>
      <c r="AB4808" s="3" t="str">
        <f ca="1"/>
        <v>T = 2.000000, k: 147, K: 0.022241, dCdT: 0.000782, d2CdK2: 35.758801, dProbdK: 35.717253, lVol: 0.007537, E[z|S]: 0.877743</v>
      </c>
    </row>
    <row r="4809" spans="9:28" x14ac:dyDescent="0.25">
      <c r="I4809" s="80"/>
      <c r="AB4809" s="3" t="str">
        <f ca="1"/>
        <v>T = 2.000000, k: 148, K: 0.022381, dCdT: 0.000781, d2CdK2: 35.203250, dProbdK: 33.949118, lVol: 0.007549, E[z|S]: 0.882202</v>
      </c>
    </row>
    <row r="4810" spans="9:28" x14ac:dyDescent="0.25">
      <c r="I4810" s="80"/>
      <c r="AB4810" s="3" t="str">
        <f ca="1"/>
        <v>T = 2.000000, k: 149, K: 0.022523, dCdT: 0.000779, d2CdK2: 34.654296, dProbdK: 34.165703, lVol: 0.007563, E[z|S]: 0.886722</v>
      </c>
    </row>
    <row r="4811" spans="9:28" x14ac:dyDescent="0.25">
      <c r="I4811" s="80"/>
      <c r="AB4811" s="3" t="str">
        <f ca="1"/>
        <v>T = 2.000000, k: 150, K: 0.022652, dCdT: 0.000778, d2CdK2: 34.152222, dProbdK: 34.575496, lVol: 0.007574, E[z|S]: 0.891005</v>
      </c>
    </row>
    <row r="4812" spans="9:28" x14ac:dyDescent="0.25">
      <c r="I4812" s="80"/>
      <c r="AB4812" s="3" t="str">
        <f ca="1"/>
        <v>T = 2.000000, k: 151, K: 0.022792, dCdT: 0.000776, d2CdK2: 33.610071, dProbdK: 34.340236, lVol: 0.007586, E[z|S]: 0.895636</v>
      </c>
    </row>
    <row r="4813" spans="9:28" x14ac:dyDescent="0.25">
      <c r="I4813" s="80"/>
      <c r="AB4813" s="3" t="str">
        <f ca="1"/>
        <v>T = 2.000000, k: 152, K: 0.022929, dCdT: 0.000773, d2CdK2: 33.036586, dProbdK: 33.031988, lVol: 0.007600, E[z|S]: 0.900244</v>
      </c>
    </row>
    <row r="4814" spans="9:28" x14ac:dyDescent="0.25">
      <c r="I4814" s="80"/>
      <c r="AB4814" s="3" t="str">
        <f ca="1"/>
        <v>T = 2.000000, k: 153, K: 0.023083, dCdT: 0.000771, d2CdK2: 32.453132, dProbdK: 30.461189, lVol: 0.007611, E[z|S]: 0.905484</v>
      </c>
    </row>
    <row r="4815" spans="9:28" x14ac:dyDescent="0.25">
      <c r="I4815" s="80"/>
      <c r="AB4815" s="3" t="str">
        <f ca="1"/>
        <v>T = 2.000000, k: 154, K: 0.023242, dCdT: 0.000768, d2CdK2: 31.927008, dProbdK: 30.756281, lVol: 0.007615, E[z|S]: 0.910941</v>
      </c>
    </row>
    <row r="4816" spans="9:28" x14ac:dyDescent="0.25">
      <c r="I4816" s="80"/>
      <c r="AB4816" s="3" t="str">
        <f ca="1"/>
        <v>T = 2.000000, k: 155, K: 0.023374, dCdT: 0.000766, d2CdK2: 31.475180, dProbdK: 31.109808, lVol: 0.007620, E[z|S]: 0.915587</v>
      </c>
    </row>
    <row r="4817" spans="9:28" x14ac:dyDescent="0.25">
      <c r="I4817" s="80"/>
      <c r="AB4817" s="3" t="str">
        <f ca="1"/>
        <v>T = 2.000000, k: 156, K: 0.023531, dCdT: 0.000763, d2CdK2: 30.903951, dProbdK: 29.417159, lVol: 0.007627, E[z|S]: 0.921328</v>
      </c>
    </row>
    <row r="4818" spans="9:28" x14ac:dyDescent="0.25">
      <c r="I4818" s="80"/>
      <c r="AB4818" s="3" t="str">
        <f ca="1"/>
        <v>T = 2.000000, k: 157, K: 0.023692, dCdT: 0.000760, d2CdK2: 30.396233, dProbdK: 28.981451, lVol: 0.007623, E[z|S]: 0.927590</v>
      </c>
    </row>
    <row r="4819" spans="9:28" x14ac:dyDescent="0.25">
      <c r="I4819" s="80"/>
      <c r="AB4819" s="3" t="str">
        <f ca="1"/>
        <v>T = 2.000000, k: 158, K: 0.023860, dCdT: 0.000757, d2CdK2: 29.878589, dProbdK: 29.144519, lVol: 0.007620, E[z|S]: 0.934239</v>
      </c>
    </row>
    <row r="4820" spans="9:28" x14ac:dyDescent="0.25">
      <c r="I4820" s="80"/>
      <c r="AB4820" s="3" t="str">
        <f ca="1"/>
        <v>T = 2.000000, k: 159, K: 0.024012, dCdT: 0.000755, d2CdK2: 29.411476, dProbdK: 29.793836, lVol: 0.007618, E[z|S]: 0.940319</v>
      </c>
    </row>
    <row r="4821" spans="9:28" x14ac:dyDescent="0.25">
      <c r="I4821" s="80"/>
      <c r="AB4821" s="3" t="str">
        <f ca="1"/>
        <v>T = 2.000000, k: 160, K: 0.024175, dCdT: 0.000751, d2CdK2: 28.868742, dProbdK: 29.927361, lVol: 0.007620, E[z|S]: 0.946675</v>
      </c>
    </row>
    <row r="4822" spans="9:28" x14ac:dyDescent="0.25">
      <c r="I4822" s="80"/>
      <c r="AB4822" s="3" t="str">
        <f ca="1"/>
        <v>T = 2.000000, k: 161, K: 0.024328, dCdT: 0.000748, d2CdK2: 28.360504, dProbdK: 30.028375, lVol: 0.007624, E[z|S]: 0.952542</v>
      </c>
    </row>
    <row r="4823" spans="9:28" x14ac:dyDescent="0.25">
      <c r="I4823" s="80"/>
      <c r="AB4823" s="3" t="str">
        <f ca="1"/>
        <v>T = 2.000000, k: 162, K: 0.024492, dCdT: 0.000743, d2CdK2: 27.755866, dProbdK: 27.676658, lVol: 0.007633, E[z|S]: 0.958915</v>
      </c>
    </row>
    <row r="4824" spans="9:28" x14ac:dyDescent="0.25">
      <c r="I4824" s="80"/>
      <c r="AB4824" s="3" t="str">
        <f ca="1"/>
        <v>T = 2.000000, k: 163, K: 0.024674, dCdT: 0.000738, d2CdK2: 27.049344, dProbdK: 27.610426, lVol: 0.007649, E[z|S]: 0.966047</v>
      </c>
    </row>
    <row r="4825" spans="9:28" x14ac:dyDescent="0.25">
      <c r="I4825" s="80"/>
      <c r="AB4825" s="3" t="str">
        <f ca="1"/>
        <v>T = 2.000000, k: 164, K: 0.024836, dCdT: 0.000734, d2CdK2: 26.462168, dProbdK: 27.773394, lVol: 0.007659, E[z|S]: 0.972260</v>
      </c>
    </row>
    <row r="4826" spans="9:28" x14ac:dyDescent="0.25">
      <c r="I4826" s="80"/>
      <c r="AB4826" s="3" t="str">
        <f ca="1"/>
        <v>T = 2.000000, k: 165, K: 0.025013, dCdT: 0.000728, d2CdK2: 25.751731, dProbdK: 24.294605, lVol: 0.007680, E[z|S]: 0.979017</v>
      </c>
    </row>
    <row r="4827" spans="9:28" x14ac:dyDescent="0.25">
      <c r="I4827" s="80"/>
      <c r="AB4827" s="3" t="str">
        <f ca="1"/>
        <v>T = 2.000000, k: 166, K: 0.025210, dCdT: 0.000722, d2CdK2: 24.978554, dProbdK: 23.274968, lVol: 0.007702, E[z|S]: 0.986859</v>
      </c>
    </row>
    <row r="4828" spans="9:28" x14ac:dyDescent="0.25">
      <c r="I4828" s="80"/>
      <c r="AB4828" s="3" t="str">
        <f ca="1"/>
        <v>T = 2.000000, k: 167, K: 0.025413, dCdT: 0.000715, d2CdK2: 24.278623, dProbdK: 23.580527, lVol: 0.007713, E[z|S]: 0.995320</v>
      </c>
    </row>
    <row r="4829" spans="9:28" x14ac:dyDescent="0.25">
      <c r="I4829" s="80"/>
      <c r="AB4829" s="3" t="str">
        <f ca="1"/>
        <v>T = 2.000000, k: 168, K: 0.025608, dCdT: 0.000710, d2CdK2: 23.671769, dProbdK: 23.688399, lVol: 0.007714, E[z|S]: 1.003973</v>
      </c>
    </row>
    <row r="4830" spans="9:28" x14ac:dyDescent="0.25">
      <c r="I4830" s="80"/>
      <c r="AB4830" s="3" t="str">
        <f ca="1"/>
        <v>T = 2.000000, k: 169, K: 0.025808, dCdT: 0.000704, d2CdK2: 23.084225, dProbdK: 22.877458, lVol: 0.007709, E[z|S]: 1.013095</v>
      </c>
    </row>
    <row r="4831" spans="9:28" x14ac:dyDescent="0.25">
      <c r="I4831" s="80"/>
      <c r="AB4831" s="3" t="str">
        <f ca="1"/>
        <v>T = 2.000000, k: 170, K: 0.026013, dCdT: 0.000698, d2CdK2: 22.550766, dProbdK: 22.706118, lVol: 0.007694, E[z|S]: 1.022698</v>
      </c>
    </row>
    <row r="4832" spans="9:28" x14ac:dyDescent="0.25">
      <c r="I4832" s="80"/>
      <c r="AB4832" s="3" t="str">
        <f ca="1"/>
        <v>T = 2.000000, k: 171, K: 0.026218, dCdT: 0.000692, d2CdK2: 22.000919, dProbdK: 22.461837, lVol: 0.007681, E[z|S]: 1.032216</v>
      </c>
    </row>
    <row r="4833" spans="9:28" x14ac:dyDescent="0.25">
      <c r="I4833" s="80"/>
      <c r="AB4833" s="3" t="str">
        <f ca="1"/>
        <v>T = 2.000000, k: 172, K: 0.026432, dCdT: 0.000685, d2CdK2: 21.456317, dProbdK: 21.632470, lVol: 0.007667, E[z|S]: 1.041847</v>
      </c>
    </row>
    <row r="4834" spans="9:28" x14ac:dyDescent="0.25">
      <c r="I4834" s="80"/>
      <c r="AB4834" s="3" t="str">
        <f ca="1"/>
        <v>T = 2.000000, k: 173, K: 0.026648, dCdT: 0.000677, d2CdK2: 20.851871, dProbdK: 21.384379, lVol: 0.007666, E[z|S]: 1.051388</v>
      </c>
    </row>
    <row r="4835" spans="9:28" x14ac:dyDescent="0.25">
      <c r="I4835" s="80"/>
      <c r="AB4835" s="3" t="str">
        <f ca="1"/>
        <v>T = 2.000000, k: 174, K: 0.026870, dCdT: 0.000669, d2CdK2: 20.217445, dProbdK: 19.540274, lVol: 0.007665, E[z|S]: 1.061603</v>
      </c>
    </row>
    <row r="4836" spans="9:28" x14ac:dyDescent="0.25">
      <c r="I4836" s="80"/>
      <c r="AB4836" s="3" t="str">
        <f ca="1"/>
        <v>T = 2.000000, k: 175, K: 0.027107, dCdT: 0.000661, d2CdK2: 19.564638, dProbdK: 19.509926, lVol: 0.007660, E[z|S]: 1.072828</v>
      </c>
    </row>
    <row r="4837" spans="9:28" x14ac:dyDescent="0.25">
      <c r="I4837" s="80"/>
      <c r="AB4837" s="3" t="str">
        <f ca="1"/>
        <v>T = 2.000000, k: 176, K: 0.027344, dCdT: 0.000652, d2CdK2: 18.920314, dProbdK: 19.465589, lVol: 0.007654, E[z|S]: 1.084233</v>
      </c>
    </row>
    <row r="4838" spans="9:28" x14ac:dyDescent="0.25">
      <c r="I4838" s="80"/>
      <c r="AB4838" s="3" t="str">
        <f ca="1"/>
        <v>T = 2.000000, k: 177, K: 0.027603, dCdT: 0.000641, d2CdK2: 18.253716, dProbdK: 17.557678, lVol: 0.007651, E[z|S]: 1.095701</v>
      </c>
    </row>
    <row r="4839" spans="9:28" x14ac:dyDescent="0.25">
      <c r="I4839" s="80"/>
      <c r="AB4839" s="3" t="str">
        <f ca="1"/>
        <v>T = 2.000000, k: 178, K: 0.027867, dCdT: 0.000631, d2CdK2: 17.618676, dProbdK: 17.568967, lVol: 0.007645, E[z|S]: 1.107216</v>
      </c>
    </row>
    <row r="4840" spans="9:28" x14ac:dyDescent="0.25">
      <c r="I4840" s="80"/>
      <c r="AB4840" s="3" t="str">
        <f ca="1"/>
        <v>T = 2.000000, k: 179, K: 0.028122, dCdT: 0.000621, d2CdK2: 17.012767, dProbdK: 16.954180, lVol: 0.007636, E[z|S]: 1.119124</v>
      </c>
    </row>
    <row r="4841" spans="9:28" x14ac:dyDescent="0.25">
      <c r="I4841" s="80"/>
      <c r="AB4841" s="3" t="str">
        <f ca="1"/>
        <v>T = 2.000000, k: 180, K: 0.028402, dCdT: 0.000609, d2CdK2: 16.269591, dProbdK: 16.167759, lVol: 0.007638, E[z|S]: 1.133016</v>
      </c>
    </row>
    <row r="4842" spans="9:28" x14ac:dyDescent="0.25">
      <c r="I4842" s="80"/>
      <c r="AB4842" s="3" t="str">
        <f ca="1"/>
        <v>T = 2.000000, k: 181, K: 0.028688, dCdT: 0.000596, d2CdK2: 15.474566, dProbdK: 16.027129, lVol: 0.007645, E[z|S]: 1.147933</v>
      </c>
    </row>
    <row r="4843" spans="9:28" x14ac:dyDescent="0.25">
      <c r="I4843" s="80"/>
      <c r="AB4843" s="3" t="str">
        <f ca="1"/>
        <v>T = 2.000000, k: 182, K: 0.028982, dCdT: 0.000582, d2CdK2: 14.694795, dProbdK: 13.797494, lVol: 0.007648, E[z|S]: 1.163934</v>
      </c>
    </row>
    <row r="4844" spans="9:28" x14ac:dyDescent="0.25">
      <c r="I4844" s="80"/>
      <c r="AB4844" s="3" t="str">
        <f ca="1"/>
        <v>T = 2.000000, k: 183, K: 0.029329, dCdT: 0.000566, d2CdK2: 13.840469, dProbdK: 13.348065, lVol: 0.007649, E[z|S]: 1.182687</v>
      </c>
    </row>
    <row r="4845" spans="9:28" x14ac:dyDescent="0.25">
      <c r="I4845" s="80"/>
      <c r="AB4845" s="3" t="str">
        <f ca="1"/>
        <v>T = 2.000000, k: 184, K: 0.029669, dCdT: 0.000551, d2CdK2: 13.125365, dProbdK: 13.103994, lVol: 0.007640, E[z|S]: 1.199663</v>
      </c>
    </row>
    <row r="4846" spans="9:28" x14ac:dyDescent="0.25">
      <c r="I4846" s="80"/>
      <c r="AB4846" s="3" t="str">
        <f ca="1"/>
        <v>T = 2.000000, k: 185, K: 0.030025, dCdT: 0.000536, d2CdK2: 12.484068, dProbdK: 12.758800, lVol: 0.007618, E[z|S]: 1.216101</v>
      </c>
    </row>
    <row r="4847" spans="9:28" x14ac:dyDescent="0.25">
      <c r="I4847" s="80"/>
      <c r="AB4847" s="3" t="str">
        <f ca="1"/>
        <v>T = 2.000000, k: 186, K: 0.030383, dCdT: 0.000519, d2CdK2: 11.838921, dProbdK: 12.533170, lVol: 0.007588, E[z|S]: 1.234426</v>
      </c>
    </row>
    <row r="4848" spans="9:28" x14ac:dyDescent="0.25">
      <c r="I4848" s="80"/>
      <c r="AB4848" s="3" t="str">
        <f ca="1"/>
        <v>T = 2.000000, k: 187, K: 0.030769, dCdT: 0.000502, d2CdK2: 11.158589, dProbdK: 10.730705, lVol: 0.007556, E[z|S]: 1.254964</v>
      </c>
    </row>
    <row r="4849" spans="9:28" x14ac:dyDescent="0.25">
      <c r="I4849" s="80"/>
      <c r="AB4849" s="3" t="str">
        <f ca="1"/>
        <v>T = 2.000000, k: 188, K: 0.031206, dCdT: 0.000482, d2CdK2: 10.461809, dProbdK: 10.138196, lVol: 0.007515, E[z|S]: 1.277381</v>
      </c>
    </row>
    <row r="4850" spans="9:28" x14ac:dyDescent="0.25">
      <c r="I4850" s="80"/>
      <c r="AB4850" s="3" t="str">
        <f ca="1"/>
        <v>T = 2.000000, k: 189, K: 0.031656, dCdT: 0.000461, d2CdK2: 9.769410, dProbdK: 9.698126, lVol: 0.007470, E[z|S]: 1.301167</v>
      </c>
    </row>
    <row r="4851" spans="9:28" x14ac:dyDescent="0.25">
      <c r="I4851" s="80"/>
      <c r="AB4851" s="3" t="str">
        <f ca="1"/>
        <v>T = 2.000000, k: 190, K: 0.032142, dCdT: 0.000439, d2CdK2: 8.971253, dProbdK: 9.080655, lVol: 0.007470, E[z|S]: 1.323940</v>
      </c>
    </row>
    <row r="4852" spans="9:28" x14ac:dyDescent="0.25">
      <c r="I4852" s="80"/>
      <c r="AB4852" s="3" t="str">
        <f ca="1"/>
        <v>T = 2.000000, k: 191, K: 0.032652, dCdT: 0.000414, d2CdK2: 8.045514, dProbdK: 8.267874, lVol: 0.007542, E[z|S]: 1.345105</v>
      </c>
    </row>
    <row r="4853" spans="9:28" x14ac:dyDescent="0.25">
      <c r="I4853" s="80"/>
      <c r="AB4853" s="3" t="str">
        <f ca="1"/>
        <v>T = 2.000000, k: 192, K: 0.033250, dCdT: 0.000386, d2CdK2: 7.172201, dProbdK: 6.995760, lVol: 0.007586, E[z|S]: 1.368506</v>
      </c>
    </row>
    <row r="4854" spans="9:28" x14ac:dyDescent="0.25">
      <c r="I4854" s="80"/>
      <c r="AB4854" s="3" t="str">
        <f ca="1"/>
        <v>T = 2.000000, k: 193, K: 0.033916, dCdT: 0.000358, d2CdK2: 6.297835, dProbdK: 6.190600, lVol: 0.007617, E[z|S]: 1.399040</v>
      </c>
    </row>
    <row r="4855" spans="9:28" x14ac:dyDescent="0.25">
      <c r="I4855" s="80"/>
      <c r="AB4855" s="3" t="str">
        <f ca="1"/>
        <v>T = 2.000000, k: 194, K: 0.034683, dCdT: 0.000326, d2CdK2: 5.326745, dProbdK: 5.405927, lVol: 0.007722, E[z|S]: 1.432188</v>
      </c>
    </row>
    <row r="4856" spans="9:28" x14ac:dyDescent="0.25">
      <c r="I4856" s="80"/>
      <c r="AB4856" s="3" t="str">
        <f ca="1"/>
        <v>T = 2.000000, k: 195, K: 0.035553, dCdT: 0.000296, d2CdK2: 4.639335, dProbdK: 4.644535, lVol: 0.007672, E[z|S]: 1.472291</v>
      </c>
    </row>
    <row r="4857" spans="9:28" x14ac:dyDescent="0.25">
      <c r="I4857" s="80"/>
      <c r="AB4857" s="3" t="str">
        <f ca="1"/>
        <v>T = 2.000000, k: 196, K: 0.036595, dCdT: 0.000264, d2CdK2: 3.907293, dProbdK: 3.741564, lVol: 0.007561, E[z|S]: 1.537558</v>
      </c>
    </row>
    <row r="4858" spans="9:28" x14ac:dyDescent="0.25">
      <c r="I4858" s="80"/>
      <c r="AB4858" s="3" t="str">
        <f ca="1"/>
        <v>T = 2.000000, k: 197, K: 0.037860, dCdT: 0.000231, d2CdK2: 3.091619, dProbdK: 3.200371, lVol: 0.007560, E[z|S]: 1.617571</v>
      </c>
    </row>
    <row r="4859" spans="9:28" x14ac:dyDescent="0.25">
      <c r="I4859" s="80"/>
      <c r="AB4859" s="3" t="str">
        <f ca="1"/>
        <v>T = 2.000000, k: 198, K: 0.039361, dCdT: 0.000199, d2CdK2: 2.451984, dProbdK: 2.312771, lVol: 0.007425, E[z|S]: 1.717619</v>
      </c>
    </row>
    <row r="4860" spans="9:28" x14ac:dyDescent="0.25">
      <c r="I4860" s="80"/>
      <c r="AB4860" s="3" t="str">
        <f ca="1"/>
        <v>T = 2.000000, k: 199, K: 0.041685, dCdT: 0.000162, d2CdK2: 1.689092, dProbdK: 1.726411, lVol: 0.007415, E[z|S]: 1.865087</v>
      </c>
    </row>
    <row r="4861" spans="9:28" x14ac:dyDescent="0.25">
      <c r="I4861" s="80"/>
      <c r="AB4861" s="3" t="str">
        <f ca="1"/>
        <v>T = 2.000000, k: 200, K: 0.044804, dCdT: 0.000117, d2CdK2: 0.951103, dProbdK: 1.544337, lVol: 0.007730, E[z|S]: 2.028612</v>
      </c>
    </row>
    <row r="4862" spans="9:28" x14ac:dyDescent="0.25">
      <c r="I4862" s="80"/>
      <c r="AB4862" s="3" t="str">
        <f ca="1"/>
        <v>T = 2.083333, fixingDate = 42692, swapRate = 0.017193, annuity = 9.257104</v>
      </c>
    </row>
    <row r="4863" spans="9:28" x14ac:dyDescent="0.25">
      <c r="I4863" s="80"/>
      <c r="AB4863" s="3" t="str">
        <f ca="1"/>
        <v>T = 2.083333, k: 0, K: -0.005441, dCdT: 0.000122, d2CdK2: 1.840321, dProbdK: 2.731361, lVol: 0.005550, E[z|S]: 2.074476</v>
      </c>
    </row>
    <row r="4864" spans="9:28" x14ac:dyDescent="0.25">
      <c r="I4864" s="80"/>
      <c r="AB4864" s="3" t="str">
        <f ca="1"/>
        <v>T = 2.083333, k: 1, K: -0.002976, dCdT: 0.000187, d2CdK2: 3.177132, dProbdK: 3.949260, lVol: 0.005904, E[z|S]: 1.837325</v>
      </c>
    </row>
    <row r="4865" spans="9:28" x14ac:dyDescent="0.25">
      <c r="I4865" s="80"/>
      <c r="AB4865" s="3" t="str">
        <f ca="1"/>
        <v>T = 2.083333, k: 2, K: -0.001575, dCdT: 0.000234, d2CdK2: 4.574724, dProbdK: 4.674212, lVol: 0.005901, E[z|S]: 1.713412</v>
      </c>
    </row>
    <row r="4866" spans="9:28" x14ac:dyDescent="0.25">
      <c r="I4866" s="80"/>
      <c r="AB4866" s="3" t="str">
        <f ca="1"/>
        <v>T = 2.083333, k: 3, K: -0.000467, dCdT: 0.000273, d2CdK2: 5.695305, dProbdK: 5.583495, lVol: 0.006087, E[z|S]: 1.607835</v>
      </c>
    </row>
    <row r="4867" spans="9:28" x14ac:dyDescent="0.25">
      <c r="I4867" s="80"/>
      <c r="AB4867" s="3" t="str">
        <f ca="1"/>
        <v>T = 2.083333, k: 4, K: 0.000442, dCdT: 0.000307, d2CdK2: 6.813884, dProbdK: 6.745679, lVol: 0.006220, E[z|S]: 1.527184</v>
      </c>
    </row>
    <row r="4868" spans="9:28" x14ac:dyDescent="0.25">
      <c r="I4868" s="80"/>
      <c r="AB4868" s="3" t="str">
        <f ca="1"/>
        <v>T = 2.083333, k: 5, K: 0.001204, dCdT: 0.000338, d2CdK2: 7.913042, dProbdK: 7.642719, lVol: 0.006309, E[z|S]: 1.464965</v>
      </c>
    </row>
    <row r="4869" spans="9:28" x14ac:dyDescent="0.25">
      <c r="I4869" s="80"/>
      <c r="AB4869" s="3" t="str">
        <f ca="1"/>
        <v>T = 2.083333, k: 6, K: 0.001875, dCdT: 0.000367, d2CdK2: 8.926313, dProbdK: 9.469917, lVol: 0.006427, E[z|S]: 1.411398</v>
      </c>
    </row>
    <row r="4870" spans="9:28" x14ac:dyDescent="0.25">
      <c r="I4870" s="80"/>
      <c r="AB4870" s="3" t="str">
        <f ca="1"/>
        <v>T = 2.083333, k: 7, K: 0.002418, dCdT: 0.000392, d2CdK2: 9.800628, dProbdK: 9.830451, lVol: 0.006513, E[z|S]: 1.373226</v>
      </c>
    </row>
    <row r="4871" spans="9:28" x14ac:dyDescent="0.25">
      <c r="I4871" s="80"/>
      <c r="AB4871" s="3" t="str">
        <f ca="1"/>
        <v>T = 2.083333, k: 8, K: 0.002988, dCdT: 0.000420, d2CdK2: 10.830060, dProbdK: 9.953862, lVol: 0.006595, E[z|S]: 1.335756</v>
      </c>
    </row>
    <row r="4872" spans="9:28" x14ac:dyDescent="0.25">
      <c r="I4872" s="80"/>
      <c r="AB4872" s="3" t="str">
        <f ca="1"/>
        <v>T = 2.083333, k: 9, K: 0.003478, dCdT: 0.000446, d2CdK2: 11.802988, dProbdK: 12.521913, lVol: 0.006659, E[z|S]: 1.305981</v>
      </c>
    </row>
    <row r="4873" spans="9:28" x14ac:dyDescent="0.25">
      <c r="I4873" s="80"/>
      <c r="AB4873" s="3" t="str">
        <f ca="1"/>
        <v>T = 2.083333, k: 10, K: 0.003900, dCdT: 0.000470, d2CdK2: 12.972377, dProbdK: 12.681815, lVol: 0.006640, E[z|S]: 1.282632</v>
      </c>
    </row>
    <row r="4874" spans="9:28" x14ac:dyDescent="0.25">
      <c r="I4874" s="80"/>
      <c r="AB4874" s="3" t="str">
        <f ca="1"/>
        <v>T = 2.083333, k: 11, K: 0.004336, dCdT: 0.000497, d2CdK2: 14.397496, dProbdK: 12.644809, lVol: 0.006602, E[z|S]: 1.258235</v>
      </c>
    </row>
    <row r="4875" spans="9:28" x14ac:dyDescent="0.25">
      <c r="I4875" s="80"/>
      <c r="AB4875" s="3" t="str">
        <f ca="1"/>
        <v>T = 2.083333, k: 12, K: 0.004712, dCdT: 0.000521, d2CdK2: 15.804323, dProbdK: 17.126642, lVol: 0.006564, E[z|S]: 1.236728</v>
      </c>
    </row>
    <row r="4876" spans="9:28" x14ac:dyDescent="0.25">
      <c r="I4876" s="80"/>
      <c r="AB4876" s="3" t="str">
        <f ca="1"/>
        <v>T = 2.083333, k: 13, K: 0.005006, dCdT: 0.000539, d2CdK2: 16.801918, dProbdK: 17.753571, lVol: 0.006566, E[z|S]: 1.219500</v>
      </c>
    </row>
    <row r="4877" spans="9:28" x14ac:dyDescent="0.25">
      <c r="I4877" s="80"/>
      <c r="AB4877" s="3" t="str">
        <f ca="1"/>
        <v>T = 2.083333, k: 14, K: 0.005313, dCdT: 0.000556, d2CdK2: 17.720705, dProbdK: 18.069593, lVol: 0.006589, E[z|S]: 1.201905</v>
      </c>
    </row>
    <row r="4878" spans="9:28" x14ac:dyDescent="0.25">
      <c r="I4878" s="80"/>
      <c r="AB4878" s="3" t="str">
        <f ca="1"/>
        <v>T = 2.083333, k: 15, K: 0.005595, dCdT: 0.000570, d2CdK2: 18.435451, dProbdK: 18.206738, lVol: 0.006630, E[z|S]: 1.185931</v>
      </c>
    </row>
    <row r="4879" spans="9:28" x14ac:dyDescent="0.25">
      <c r="I4879" s="80"/>
      <c r="AB4879" s="3" t="str">
        <f ca="1"/>
        <v>T = 2.083333, k: 16, K: 0.005902, dCdT: 0.000584, d2CdK2: 19.146043, dProbdK: 18.167687, lVol: 0.006683, E[z|S]: 1.168897</v>
      </c>
    </row>
    <row r="4880" spans="9:28" x14ac:dyDescent="0.25">
      <c r="I4880" s="80"/>
      <c r="AB4880" s="3" t="str">
        <f ca="1"/>
        <v>T = 2.083333, k: 17, K: 0.006187, dCdT: 0.000598, d2CdK2: 19.865633, dProbdK: 19.461307, lVol: 0.006729, E[z|S]: 1.152790</v>
      </c>
    </row>
    <row r="4881" spans="9:28" x14ac:dyDescent="0.25">
      <c r="I4881" s="80"/>
      <c r="AB4881" s="3" t="str">
        <f ca="1"/>
        <v>T = 2.083333, k: 18, K: 0.006452, dCdT: 0.000610, d2CdK2: 20.615737, dProbdK: 21.337681, lVol: 0.006763, E[z|S]: 1.137982</v>
      </c>
    </row>
    <row r="4882" spans="9:28" x14ac:dyDescent="0.25">
      <c r="I4882" s="80"/>
      <c r="AB4882" s="3" t="str">
        <f ca="1"/>
        <v>T = 2.083333, k: 19, K: 0.006700, dCdT: 0.000622, d2CdK2: 21.285125, dProbdK: 21.579490, lVol: 0.006795, E[z|S]: 1.124838</v>
      </c>
    </row>
    <row r="4883" spans="9:28" x14ac:dyDescent="0.25">
      <c r="I4883" s="80"/>
      <c r="AB4883" s="3" t="str">
        <f ca="1"/>
        <v>T = 2.083333, k: 20, K: 0.006946, dCdT: 0.000632, d2CdK2: 22.003749, dProbdK: 21.990818, lVol: 0.006818, E[z|S]: 1.111928</v>
      </c>
    </row>
    <row r="4884" spans="9:28" x14ac:dyDescent="0.25">
      <c r="I4884" s="80"/>
      <c r="AB4884" s="3" t="str">
        <f ca="1"/>
        <v>T = 2.083333, k: 21, K: 0.007176, dCdT: 0.000642, d2CdK2: 22.674583, dProbdK: 23.362568, lVol: 0.006841, E[z|S]: 1.099949</v>
      </c>
    </row>
    <row r="4885" spans="9:28" x14ac:dyDescent="0.25">
      <c r="I4885" s="80"/>
      <c r="AB4885" s="3" t="str">
        <f ca="1"/>
        <v>T = 2.083333, k: 22, K: 0.007400, dCdT: 0.000651, d2CdK2: 23.262738, dProbdK: 23.376687, lVol: 0.006872, E[z|S]: 1.088509</v>
      </c>
    </row>
    <row r="4886" spans="9:28" x14ac:dyDescent="0.25">
      <c r="I4886" s="80"/>
      <c r="AB4886" s="3" t="str">
        <f ca="1"/>
        <v>T = 2.083333, k: 23, K: 0.007643, dCdT: 0.000661, d2CdK2: 23.932311, dProbdK: 23.855527, lVol: 0.006906, E[z|S]: 1.075906</v>
      </c>
    </row>
    <row r="4887" spans="9:28" x14ac:dyDescent="0.25">
      <c r="I4887" s="80"/>
      <c r="AB4887" s="3" t="str">
        <f ca="1"/>
        <v>T = 2.083333, k: 24, K: 0.007857, dCdT: 0.000669, d2CdK2: 24.519388, dProbdK: 24.353210, lVol: 0.006942, E[z|S]: 1.064383</v>
      </c>
    </row>
    <row r="4888" spans="9:28" x14ac:dyDescent="0.25">
      <c r="I4888" s="80"/>
      <c r="AB4888" s="3" t="str">
        <f ca="1"/>
        <v>T = 2.083333, k: 25, K: 0.008079, dCdT: 0.000679, d2CdK2: 25.250334, dProbdK: 24.541712, lVol: 0.006965, E[z|S]: 1.052970</v>
      </c>
    </row>
    <row r="4889" spans="9:28" x14ac:dyDescent="0.25">
      <c r="I4889" s="80"/>
      <c r="AB4889" s="3" t="str">
        <f ca="1"/>
        <v>T = 2.083333, k: 26, K: 0.008263, dCdT: 0.000687, d2CdK2: 25.892818, dProbdK: 26.033032, lVol: 0.006978, E[z|S]: 1.043739</v>
      </c>
    </row>
    <row r="4890" spans="9:28" x14ac:dyDescent="0.25">
      <c r="I4890" s="80"/>
      <c r="AB4890" s="3" t="str">
        <f ca="1"/>
        <v>T = 2.083333, k: 27, K: 0.008483, dCdT: 0.000696, d2CdK2: 26.685829, dProbdK: 27.277830, lVol: 0.006991, E[z|S]: 1.032903</v>
      </c>
    </row>
    <row r="4891" spans="9:28" x14ac:dyDescent="0.25">
      <c r="I4891" s="80"/>
      <c r="AB4891" s="3" t="str">
        <f ca="1"/>
        <v>T = 2.083333, k: 28, K: 0.008672, dCdT: 0.000704, d2CdK2: 27.454431, dProbdK: 27.142892, lVol: 0.006995, E[z|S]: 1.024032</v>
      </c>
    </row>
    <row r="4892" spans="9:28" x14ac:dyDescent="0.25">
      <c r="I4892" s="80"/>
      <c r="AB4892" s="3" t="str">
        <f ca="1"/>
        <v>T = 2.083333, k: 29, K: 0.008867, dCdT: 0.000713, d2CdK2: 28.249788, dProbdK: 27.241614, lVol: 0.006997, E[z|S]: 1.015130</v>
      </c>
    </row>
    <row r="4893" spans="9:28" x14ac:dyDescent="0.25">
      <c r="I4893" s="80"/>
      <c r="AB4893" s="3" t="str">
        <f ca="1"/>
        <v>T = 2.083333, k: 30, K: 0.009058, dCdT: 0.000721, d2CdK2: 29.073010, dProbdK: 27.429998, lVol: 0.006997, E[z|S]: 1.006716</v>
      </c>
    </row>
    <row r="4894" spans="9:28" x14ac:dyDescent="0.25">
      <c r="I4894" s="80"/>
      <c r="AB4894" s="3" t="str">
        <f ca="1"/>
        <v>T = 2.083333, k: 31, K: 0.009244, dCdT: 0.000730, d2CdK2: 29.918523, dProbdK: 29.265922, lVol: 0.006995, E[z|S]: 0.998659</v>
      </c>
    </row>
    <row r="4895" spans="9:28" x14ac:dyDescent="0.25">
      <c r="I4895" s="80"/>
      <c r="AB4895" s="3" t="str">
        <f ca="1"/>
        <v>T = 2.083333, k: 32, K: 0.009396, dCdT: 0.000737, d2CdK2: 30.517426, dProbdK: 32.043573, lVol: 0.007004, E[z|S]: 0.992099</v>
      </c>
    </row>
    <row r="4896" spans="9:28" x14ac:dyDescent="0.25">
      <c r="I4896" s="80"/>
      <c r="AB4896" s="3" t="str">
        <f ca="1"/>
        <v>T = 2.083333, k: 33, K: 0.009562, dCdT: 0.000743, d2CdK2: 31.099482, dProbdK: 32.065243, lVol: 0.007017, E[z|S]: 0.985248</v>
      </c>
    </row>
    <row r="4897" spans="9:28" x14ac:dyDescent="0.25">
      <c r="I4897" s="80"/>
      <c r="AB4897" s="3" t="str">
        <f ca="1"/>
        <v>T = 2.083333, k: 34, K: 0.009721, dCdT: 0.000749, d2CdK2: 31.654005, dProbdK: 31.915272, lVol: 0.007028, E[z|S]: 0.978712</v>
      </c>
    </row>
    <row r="4898" spans="9:28" x14ac:dyDescent="0.25">
      <c r="I4898" s="80"/>
      <c r="AB4898" s="3" t="str">
        <f ca="1"/>
        <v>T = 2.083333, k: 35, K: 0.009904, dCdT: 0.000756, d2CdK2: 32.279413, dProbdK: 31.139457, lVol: 0.007047, E[z|S]: 0.970927</v>
      </c>
    </row>
    <row r="4899" spans="9:28" x14ac:dyDescent="0.25">
      <c r="I4899" s="80"/>
      <c r="AB4899" s="3" t="str">
        <f ca="1"/>
        <v>T = 2.083333, k: 36, K: 0.010061, dCdT: 0.000761, d2CdK2: 32.809849, dProbdK: 35.284060, lVol: 0.007063, E[z|S]: 0.964453</v>
      </c>
    </row>
    <row r="4900" spans="9:28" x14ac:dyDescent="0.25">
      <c r="I4900" s="80"/>
      <c r="AB4900" s="3" t="str">
        <f ca="1"/>
        <v>T = 2.083333, k: 37, K: 0.010201, dCdT: 0.000766, d2CdK2: 33.262783, dProbdK: 33.031736, lVol: 0.007079, E[z|S]: 0.958783</v>
      </c>
    </row>
    <row r="4901" spans="9:28" x14ac:dyDescent="0.25">
      <c r="I4901" s="80"/>
      <c r="AB4901" s="3" t="str">
        <f ca="1"/>
        <v>T = 2.083333, k: 38, K: 0.010360, dCdT: 0.000771, d2CdK2: 33.714581, dProbdK: 32.992260, lVol: 0.007101, E[z|S]: 0.952311</v>
      </c>
    </row>
    <row r="4902" spans="9:28" x14ac:dyDescent="0.25">
      <c r="I4902" s="80"/>
      <c r="AB4902" s="3" t="str">
        <f ca="1"/>
        <v>T = 2.083333, k: 39, K: 0.010518, dCdT: 0.000776, d2CdK2: 34.189987, dProbdK: 32.991523, lVol: 0.007122, E[z|S]: 0.945926</v>
      </c>
    </row>
    <row r="4903" spans="9:28" x14ac:dyDescent="0.25">
      <c r="I4903" s="80"/>
      <c r="AB4903" s="3" t="str">
        <f ca="1"/>
        <v>T = 2.083333, k: 40, K: 0.010675, dCdT: 0.000781, d2CdK2: 34.695558, dProbdK: 32.994110, lVol: 0.007142, E[z|S]: 0.939540</v>
      </c>
    </row>
    <row r="4904" spans="9:28" x14ac:dyDescent="0.25">
      <c r="I4904" s="80"/>
      <c r="AB4904" s="3" t="str">
        <f ca="1"/>
        <v>T = 2.083333, k: 41, K: 0.010825, dCdT: 0.000787, d2CdK2: 35.282444, dProbdK: 35.622229, lVol: 0.007152, E[z|S]: 0.933665</v>
      </c>
    </row>
    <row r="4905" spans="9:28" x14ac:dyDescent="0.25">
      <c r="I4905" s="80"/>
      <c r="AB4905" s="3" t="str">
        <f ca="1"/>
        <v>T = 2.083333, k: 42, K: 0.010969, dCdT: 0.000792, d2CdK2: 35.892503, dProbdK: 36.447695, lVol: 0.007158, E[z|S]: 0.927961</v>
      </c>
    </row>
    <row r="4906" spans="9:28" x14ac:dyDescent="0.25">
      <c r="I4906" s="80"/>
      <c r="AB4906" s="3" t="str">
        <f ca="1"/>
        <v>T = 2.083333, k: 43, K: 0.011111, dCdT: 0.000797, d2CdK2: 36.491760, dProbdK: 36.464999, lVol: 0.007163, E[z|S]: 0.922491</v>
      </c>
    </row>
    <row r="4907" spans="9:28" x14ac:dyDescent="0.25">
      <c r="I4907" s="80"/>
      <c r="AB4907" s="3" t="str">
        <f ca="1"/>
        <v>T = 2.083333, k: 44, K: 0.011253, dCdT: 0.000802, d2CdK2: 37.034284, dProbdK: 36.509847, lVol: 0.007174, E[z|S]: 0.917101</v>
      </c>
    </row>
    <row r="4908" spans="9:28" x14ac:dyDescent="0.25">
      <c r="I4908" s="80"/>
      <c r="AB4908" s="3" t="str">
        <f ca="1"/>
        <v>T = 2.083333, k: 45, K: 0.011386, dCdT: 0.000806, d2CdK2: 37.550625, dProbdK: 37.681633, lVol: 0.007184, E[z|S]: 0.912032</v>
      </c>
    </row>
    <row r="4909" spans="9:28" x14ac:dyDescent="0.25">
      <c r="I4909" s="80"/>
      <c r="AB4909" s="3" t="str">
        <f ca="1"/>
        <v>T = 2.083333, k: 46, K: 0.011532, dCdT: 0.000811, d2CdK2: 38.150924, dProbdK: 38.409731, lVol: 0.007192, E[z|S]: 0.906526</v>
      </c>
    </row>
    <row r="4910" spans="9:28" x14ac:dyDescent="0.25">
      <c r="I4910" s="80"/>
      <c r="AB4910" s="3" t="str">
        <f ca="1"/>
        <v>T = 2.083333, k: 47, K: 0.011659, dCdT: 0.000815, d2CdK2: 38.726493, dProbdK: 38.774156, lVol: 0.007195, E[z|S]: 0.901805</v>
      </c>
    </row>
    <row r="4911" spans="9:28" x14ac:dyDescent="0.25">
      <c r="I4911" s="80"/>
      <c r="AB4911" s="3" t="str">
        <f ca="1"/>
        <v>T = 2.083333, k: 48, K: 0.011794, dCdT: 0.000819, d2CdK2: 39.302074, dProbdK: 39.724587, lVol: 0.007199, E[z|S]: 0.896921</v>
      </c>
    </row>
    <row r="4912" spans="9:28" x14ac:dyDescent="0.25">
      <c r="I4912" s="80"/>
      <c r="AB4912" s="3" t="str">
        <f ca="1"/>
        <v>T = 2.083333, k: 49, K: 0.011923, dCdT: 0.000823, d2CdK2: 39.874076, dProbdK: 39.894457, lVol: 0.007203, E[z|S]: 0.892118</v>
      </c>
    </row>
    <row r="4913" spans="9:28" x14ac:dyDescent="0.25">
      <c r="I4913" s="80"/>
      <c r="AB4913" s="3" t="str">
        <f ca="1"/>
        <v>T = 2.083333, k: 50, K: 0.012051, dCdT: 0.000827, d2CdK2: 40.416524, dProbdK: 40.448162, lVol: 0.007209, E[z|S]: 0.887311</v>
      </c>
    </row>
    <row r="4914" spans="9:28" x14ac:dyDescent="0.25">
      <c r="I4914" s="80"/>
      <c r="AB4914" s="3" t="str">
        <f ca="1"/>
        <v>T = 2.083333, k: 51, K: 0.012169, dCdT: 0.000830, d2CdK2: 40.867886, dProbdK: 42.999741, lVol: 0.007217, E[z|S]: 0.882993</v>
      </c>
    </row>
    <row r="4915" spans="9:28" x14ac:dyDescent="0.25">
      <c r="I4915" s="80"/>
      <c r="AB4915" s="3" t="str">
        <f ca="1"/>
        <v>T = 2.083333, k: 52, K: 0.012291, dCdT: 0.000833, d2CdK2: 41.316473, dProbdK: 40.468785, lVol: 0.007225, E[z|S]: 0.878664</v>
      </c>
    </row>
    <row r="4916" spans="9:28" x14ac:dyDescent="0.25">
      <c r="I4916" s="80"/>
      <c r="AB4916" s="3" t="str">
        <f ca="1"/>
        <v>T = 2.083333, k: 53, K: 0.012426, dCdT: 0.000835, d2CdK2: 41.803657, dProbdK: 38.978104, lVol: 0.007233, E[z|S]: 0.874011</v>
      </c>
    </row>
    <row r="4917" spans="9:28" x14ac:dyDescent="0.25">
      <c r="I4917" s="80"/>
      <c r="AB4917" s="3" t="str">
        <f ca="1"/>
        <v>T = 2.083333, k: 54, K: 0.012554, dCdT: 0.000839, d2CdK2: 42.312555, dProbdK: 41.337025, lVol: 0.007240, E[z|S]: 0.869588</v>
      </c>
    </row>
    <row r="4918" spans="9:28" x14ac:dyDescent="0.25">
      <c r="I4918" s="80"/>
      <c r="AB4918" s="3" t="str">
        <f ca="1"/>
        <v>T = 2.083333, k: 55, K: 0.012674, dCdT: 0.000842, d2CdK2: 42.771261, dProbdK: 43.837098, lVol: 0.007249, E[z|S]: 0.865496</v>
      </c>
    </row>
    <row r="4919" spans="9:28" x14ac:dyDescent="0.25">
      <c r="I4919" s="80"/>
      <c r="AB4919" s="3" t="str">
        <f ca="1"/>
        <v>T = 2.083333, k: 56, K: 0.012789, dCdT: 0.000844, d2CdK2: 43.175565, dProbdK: 44.015911, lVol: 0.007258, E[z|S]: 0.861644</v>
      </c>
    </row>
    <row r="4920" spans="9:28" x14ac:dyDescent="0.25">
      <c r="I4920" s="80"/>
      <c r="AB4920" s="3" t="str">
        <f ca="1"/>
        <v>T = 2.083333, k: 57, K: 0.012908, dCdT: 0.000847, d2CdK2: 43.563922, dProbdK: 44.558047, lVol: 0.007268, E[z|S]: 0.857736</v>
      </c>
    </row>
    <row r="4921" spans="9:28" x14ac:dyDescent="0.25">
      <c r="I4921" s="80"/>
      <c r="AB4921" s="3" t="str">
        <f ca="1"/>
        <v>T = 2.083333, k: 58, K: 0.013014, dCdT: 0.000848, d2CdK2: 43.878750, dProbdK: 46.085930, lVol: 0.007278, E[z|S]: 0.854360</v>
      </c>
    </row>
    <row r="4922" spans="9:28" x14ac:dyDescent="0.25">
      <c r="I4922" s="80"/>
      <c r="AB4922" s="3" t="str">
        <f ca="1"/>
        <v>T = 2.083333, k: 59, K: 0.013127, dCdT: 0.000850, d2CdK2: 44.180415, dProbdK: 44.098598, lVol: 0.007289, E[z|S]: 0.850809</v>
      </c>
    </row>
    <row r="4923" spans="9:28" x14ac:dyDescent="0.25">
      <c r="I4923" s="80"/>
      <c r="AB4923" s="3" t="str">
        <f ca="1"/>
        <v>T = 2.083333, k: 60, K: 0.013247, dCdT: 0.000851, d2CdK2: 44.456037, dProbdK: 44.465150, lVol: 0.007304, E[z|S]: 0.847039</v>
      </c>
    </row>
    <row r="4924" spans="9:28" x14ac:dyDescent="0.25">
      <c r="I4924" s="80"/>
      <c r="AB4924" s="3" t="str">
        <f ca="1"/>
        <v>T = 2.083333, k: 61, K: 0.013354, dCdT: 0.000852, d2CdK2: 44.693025, dProbdK: 45.430356, lVol: 0.007317, E[z|S]: 0.843724</v>
      </c>
    </row>
    <row r="4925" spans="9:28" x14ac:dyDescent="0.25">
      <c r="I4925" s="80"/>
      <c r="AB4925" s="3" t="str">
        <f ca="1"/>
        <v>T = 2.083333, k: 62, K: 0.013471, dCdT: 0.000852, d2CdK2: 44.925024, dProbdK: 46.039173, lVol: 0.007333, E[z|S]: 0.840069</v>
      </c>
    </row>
    <row r="4926" spans="9:28" x14ac:dyDescent="0.25">
      <c r="I4926" s="80"/>
      <c r="AB4926" s="3" t="str">
        <f ca="1"/>
        <v>T = 2.083333, k: 63, K: 0.013577, dCdT: 0.000853, d2CdK2: 45.148446, dProbdK: 45.087732, lVol: 0.007346, E[z|S]: 0.836729</v>
      </c>
    </row>
    <row r="4927" spans="9:28" x14ac:dyDescent="0.25">
      <c r="I4927" s="80"/>
      <c r="AB4927" s="3" t="str">
        <f ca="1"/>
        <v>T = 2.083333, k: 64, K: 0.013690, dCdT: 0.000853, d2CdK2: 45.365683, dProbdK: 44.571429, lVol: 0.007360, E[z|S]: 0.833234</v>
      </c>
    </row>
    <row r="4928" spans="9:28" x14ac:dyDescent="0.25">
      <c r="I4928" s="80"/>
      <c r="AB4928" s="3" t="str">
        <f ca="1"/>
        <v>T = 2.083333, k: 65, K: 0.013804, dCdT: 0.000853, d2CdK2: 45.556166, dProbdK: 44.185292, lVol: 0.007376, E[z|S]: 0.829834</v>
      </c>
    </row>
    <row r="4929" spans="9:28" x14ac:dyDescent="0.25">
      <c r="I4929" s="80"/>
      <c r="AB4929" s="3" t="str">
        <f ca="1"/>
        <v>T = 2.083333, k: 66, K: 0.013923, dCdT: 0.000854, d2CdK2: 45.719812, dProbdK: 43.772406, lVol: 0.007396, E[z|S]: 0.826377</v>
      </c>
    </row>
    <row r="4930" spans="9:28" x14ac:dyDescent="0.25">
      <c r="I4930" s="80"/>
      <c r="AB4930" s="3" t="str">
        <f ca="1"/>
        <v>T = 2.083333, k: 67, K: 0.014035, dCdT: 0.000855, d2CdK2: 45.927018, dProbdK: 46.674377, lVol: 0.007412, E[z|S]: 0.823168</v>
      </c>
    </row>
    <row r="4931" spans="9:28" x14ac:dyDescent="0.25">
      <c r="I4931" s="80"/>
      <c r="AB4931" s="3" t="str">
        <f ca="1"/>
        <v>T = 2.083333, k: 68, K: 0.014142, dCdT: 0.000856, d2CdK2: 46.143285, dProbdK: 48.119587, lVol: 0.007425, E[z|S]: 0.820128</v>
      </c>
    </row>
    <row r="4932" spans="9:28" x14ac:dyDescent="0.25">
      <c r="I4932" s="80"/>
      <c r="AB4932" s="3" t="str">
        <f ca="1"/>
        <v>T = 2.083333, k: 69, K: 0.014245, dCdT: 0.000856, d2CdK2: 46.354945, dProbdK: 47.574164, lVol: 0.007437, E[z|S]: 0.817271</v>
      </c>
    </row>
    <row r="4933" spans="9:28" x14ac:dyDescent="0.25">
      <c r="I4933" s="80"/>
      <c r="AB4933" s="3" t="str">
        <f ca="1"/>
        <v>T = 2.083333, k: 70, K: 0.014355, dCdT: 0.000857, d2CdK2: 46.569029, dProbdK: 44.961576, lVol: 0.007448, E[z|S]: 0.814430</v>
      </c>
    </row>
    <row r="4934" spans="9:28" x14ac:dyDescent="0.25">
      <c r="I4934" s="80"/>
      <c r="AB4934" s="3" t="str">
        <f ca="1"/>
        <v>T = 2.083333, k: 71, K: 0.014470, dCdT: 0.000858, d2CdK2: 46.843736, dProbdK: 46.244143, lVol: 0.007455, E[z|S]: 0.811625</v>
      </c>
    </row>
    <row r="4935" spans="9:28" x14ac:dyDescent="0.25">
      <c r="I4935" s="80"/>
      <c r="AB4935" s="3" t="str">
        <f ca="1"/>
        <v>T = 2.083333, k: 72, K: 0.014576, dCdT: 0.000858, d2CdK2: 47.097882, dProbdK: 48.657336, lVol: 0.007462, E[z|S]: 0.809137</v>
      </c>
    </row>
    <row r="4936" spans="9:28" x14ac:dyDescent="0.25">
      <c r="I4936" s="80"/>
      <c r="AB4936" s="3" t="str">
        <f ca="1"/>
        <v>T = 2.083333, k: 73, K: 0.014678, dCdT: 0.000859, d2CdK2: 47.341517, dProbdK: 46.907451, lVol: 0.007468, E[z|S]: 0.806763</v>
      </c>
    </row>
    <row r="4937" spans="9:28" x14ac:dyDescent="0.25">
      <c r="I4937" s="80"/>
      <c r="AB4937" s="3" t="str">
        <f ca="1"/>
        <v>T = 2.083333, k: 74, K: 0.014789, dCdT: 0.000860, d2CdK2: 47.650036, dProbdK: 45.748273, lVol: 0.007471, E[z|S]: 0.804231</v>
      </c>
    </row>
    <row r="4938" spans="9:28" x14ac:dyDescent="0.25">
      <c r="I4938" s="80"/>
      <c r="AB4938" s="3" t="str">
        <f ca="1"/>
        <v>T = 2.083333, k: 75, K: 0.014898, dCdT: 0.000861, d2CdK2: 47.939178, dProbdK: 46.812820, lVol: 0.007475, E[z|S]: 0.801808</v>
      </c>
    </row>
    <row r="4939" spans="9:28" x14ac:dyDescent="0.25">
      <c r="I4939" s="80"/>
      <c r="AB4939" s="3" t="str">
        <f ca="1"/>
        <v>T = 2.083333, k: 76, K: 0.014989, dCdT: 0.000862, d2CdK2: 48.178093, dProbdK: 45.873274, lVol: 0.007478, E[z|S]: 0.799874</v>
      </c>
    </row>
    <row r="4940" spans="9:28" x14ac:dyDescent="0.25">
      <c r="I4940" s="80"/>
      <c r="AB4940" s="3" t="str">
        <f ca="1"/>
        <v>T = 2.083333, k: 77, K: 0.015108, dCdT: 0.000863, d2CdK2: 48.498240, dProbdK: 44.814482, lVol: 0.007481, E[z|S]: 0.797432</v>
      </c>
    </row>
    <row r="4941" spans="9:28" x14ac:dyDescent="0.25">
      <c r="I4941" s="80"/>
      <c r="AB4941" s="3" t="str">
        <f ca="1"/>
        <v>T = 2.083333, k: 78, K: 0.015218, dCdT: 0.000864, d2CdK2: 48.847250, dProbdK: 47.737278, lVol: 0.007481, E[z|S]: 0.795219</v>
      </c>
    </row>
    <row r="4942" spans="9:28" x14ac:dyDescent="0.25">
      <c r="I4942" s="80"/>
      <c r="AB4942" s="3" t="str">
        <f ca="1"/>
        <v>T = 2.083333, k: 79, K: 0.015318, dCdT: 0.000866, d2CdK2: 49.142993, dProbdK: 53.090806, lVol: 0.007483, E[z|S]: 0.793332</v>
      </c>
    </row>
    <row r="4943" spans="9:28" x14ac:dyDescent="0.25">
      <c r="I4943" s="80"/>
      <c r="AB4943" s="3" t="str">
        <f ca="1"/>
        <v>T = 2.083333, k: 80, K: 0.015411, dCdT: 0.000867, d2CdK2: 49.362629, dProbdK: 53.496242, lVol: 0.007488, E[z|S]: 0.791644</v>
      </c>
    </row>
    <row r="4944" spans="9:28" x14ac:dyDescent="0.25">
      <c r="I4944" s="80"/>
      <c r="AB4944" s="3" t="str">
        <f ca="1"/>
        <v>T = 2.083333, k: 81, K: 0.015506, dCdT: 0.000868, d2CdK2: 49.553218, dProbdK: 51.053247, lVol: 0.007493, E[z|S]: 0.789903</v>
      </c>
    </row>
    <row r="4945" spans="9:28" x14ac:dyDescent="0.25">
      <c r="I4945" s="80"/>
      <c r="AB4945" s="3" t="str">
        <f ca="1"/>
        <v>T = 2.083333, k: 82, K: 0.015613, dCdT: 0.000869, d2CdK2: 49.754125, dProbdK: 50.930563, lVol: 0.007500, E[z|S]: 0.788061</v>
      </c>
    </row>
    <row r="4946" spans="9:28" x14ac:dyDescent="0.25">
      <c r="I4946" s="80"/>
      <c r="AB4946" s="3" t="str">
        <f ca="1"/>
        <v>T = 2.083333, k: 83, K: 0.015710, dCdT: 0.000870, d2CdK2: 49.929241, dProbdK: 51.044444, lVol: 0.007505, E[z|S]: 0.786543</v>
      </c>
    </row>
    <row r="4947" spans="9:28" x14ac:dyDescent="0.25">
      <c r="I4947" s="80"/>
      <c r="AB4947" s="3" t="str">
        <f ca="1"/>
        <v>T = 2.083333, k: 84, K: 0.015809, dCdT: 0.000871, d2CdK2: 50.085826, dProbdK: 50.473161, lVol: 0.007510, E[z|S]: 0.785122</v>
      </c>
    </row>
    <row r="4948" spans="9:28" x14ac:dyDescent="0.25">
      <c r="I4948" s="80"/>
      <c r="AB4948" s="3" t="str">
        <f ca="1"/>
        <v>T = 2.083333, k: 85, K: 0.015915, dCdT: 0.000872, d2CdK2: 50.251450, dProbdK: 51.308431, lVol: 0.007516, E[z|S]: 0.783733</v>
      </c>
    </row>
    <row r="4949" spans="9:28" x14ac:dyDescent="0.25">
      <c r="I4949" s="80"/>
      <c r="AB4949" s="3" t="str">
        <f ca="1"/>
        <v>T = 2.083333, k: 86, K: 0.016004, dCdT: 0.000873, d2CdK2: 50.370464, dProbdK: 53.021648, lVol: 0.007520, E[z|S]: 0.782744</v>
      </c>
    </row>
    <row r="4950" spans="9:28" x14ac:dyDescent="0.25">
      <c r="I4950" s="80"/>
      <c r="AB4950" s="3" t="str">
        <f ca="1"/>
        <v>T = 2.083333, k: 87, K: 0.016100, dCdT: 0.000873, d2CdK2: 50.448377, dProbdK: 49.244812, lVol: 0.007526, E[z|S]: 0.781774</v>
      </c>
    </row>
    <row r="4951" spans="9:28" x14ac:dyDescent="0.25">
      <c r="I4951" s="80"/>
      <c r="AB4951" s="3" t="str">
        <f ca="1"/>
        <v>T = 2.083333, k: 88, K: 0.016201, dCdT: 0.000874, d2CdK2: 50.510531, dProbdK: 49.152720, lVol: 0.007534, E[z|S]: 0.780746</v>
      </c>
    </row>
    <row r="4952" spans="9:28" x14ac:dyDescent="0.25">
      <c r="I4952" s="80"/>
      <c r="AB4952" s="3" t="str">
        <f ca="1"/>
        <v>T = 2.083333, k: 89, K: 0.016303, dCdT: 0.000875, d2CdK2: 50.577525, dProbdK: 49.226487, lVol: 0.007542, E[z|S]: 0.779712</v>
      </c>
    </row>
    <row r="4953" spans="9:28" x14ac:dyDescent="0.25">
      <c r="I4953" s="80"/>
      <c r="AB4953" s="3" t="str">
        <f ca="1"/>
        <v>T = 2.083333, k: 90, K: 0.016395, dCdT: 0.000875, d2CdK2: 50.662120, dProbdK: 50.843874, lVol: 0.007548, E[z|S]: 0.778813</v>
      </c>
    </row>
    <row r="4954" spans="9:28" x14ac:dyDescent="0.25">
      <c r="I4954" s="80"/>
      <c r="AB4954" s="3" t="str">
        <f ca="1"/>
        <v>T = 2.083333, k: 91, K: 0.016494, dCdT: 0.000876, d2CdK2: 50.691787, dProbdK: 50.805596, lVol: 0.007558, E[z|S]: 0.777878</v>
      </c>
    </row>
    <row r="4955" spans="9:28" x14ac:dyDescent="0.25">
      <c r="I4955" s="80"/>
      <c r="AB4955" s="3" t="str">
        <f ca="1"/>
        <v>T = 2.083333, k: 92, K: 0.016592, dCdT: 0.000877, d2CdK2: 50.679472, dProbdK: 50.749841, lVol: 0.007570, E[z|S]: 0.777003</v>
      </c>
    </row>
    <row r="4956" spans="9:28" x14ac:dyDescent="0.25">
      <c r="I4956" s="80"/>
      <c r="AB4956" s="3" t="str">
        <f ca="1"/>
        <v>T = 2.083333, k: 93, K: 0.016695, dCdT: 0.000877, d2CdK2: 50.664524, dProbdK: 49.381978, lVol: 0.007582, E[z|S]: 0.776195</v>
      </c>
    </row>
    <row r="4957" spans="9:28" x14ac:dyDescent="0.25">
      <c r="I4957" s="80"/>
      <c r="AB4957" s="3" t="str">
        <f ca="1"/>
        <v>T = 2.083333, k: 94, K: 0.016790, dCdT: 0.000878, d2CdK2: 50.699235, dProbdK: 49.773443, lVol: 0.007591, E[z|S]: 0.775507</v>
      </c>
    </row>
    <row r="4958" spans="9:28" x14ac:dyDescent="0.25">
      <c r="I4958" s="80"/>
      <c r="AB4958" s="3" t="str">
        <f ca="1"/>
        <v>T = 2.083333, k: 95, K: 0.016899, dCdT: 0.000880, d2CdK2: 50.752632, dProbdK: 49.999762, lVol: 0.007599, E[z|S]: 0.774844</v>
      </c>
    </row>
    <row r="4959" spans="9:28" x14ac:dyDescent="0.25">
      <c r="I4959" s="80"/>
      <c r="AB4959" s="3" t="str">
        <f ca="1"/>
        <v>T = 2.083333, k: 96, K: 0.016993, dCdT: 0.000881, d2CdK2: 50.800040, dProbdK: 54.271430, lVol: 0.007607, E[z|S]: 0.774304</v>
      </c>
    </row>
    <row r="4960" spans="9:28" x14ac:dyDescent="0.25">
      <c r="I4960" s="80"/>
      <c r="AB4960" s="3" t="str">
        <f ca="1"/>
        <v>T = 2.083333, k: 97, K: 0.017082, dCdT: 0.000883, d2CdK2: 50.795490, dProbdK: 50.088719, lVol: 0.007619, E[z|S]: 0.773780</v>
      </c>
    </row>
    <row r="4961" spans="9:28" x14ac:dyDescent="0.25">
      <c r="I4961" s="80"/>
      <c r="AB4961" s="3" t="str">
        <f ca="1"/>
        <v>T = 2.083333, k: 98, K: 0.017182, dCdT: 0.000884, d2CdK2: 50.752035, dProbdK: 48.882549, lVol: 0.007634, E[z|S]: 0.773214</v>
      </c>
    </row>
    <row r="4962" spans="9:28" x14ac:dyDescent="0.25">
      <c r="I4962" s="80"/>
      <c r="AB4962" s="3" t="str">
        <f ca="1"/>
        <v>T = 2.083333, k: 99, K: 0.017284, dCdT: 0.000886, d2CdK2: 50.686140, dProbdK: 49.346631, lVol: 0.007651, E[z|S]: 0.772817</v>
      </c>
    </row>
    <row r="4963" spans="9:28" x14ac:dyDescent="0.25">
      <c r="I4963" s="80"/>
      <c r="AB4963" s="3" t="str">
        <f ca="1"/>
        <v>T = 2.083333, k: 100, K: 0.017381, dCdT: 0.000888, d2CdK2: 50.623326, dProbdK: 50.332150, lVol: 0.007666, E[z|S]: 0.772610</v>
      </c>
    </row>
    <row r="4964" spans="9:28" x14ac:dyDescent="0.25">
      <c r="I4964" s="80"/>
      <c r="AB4964" s="3" t="str">
        <f ca="1"/>
        <v>T = 2.083333, k: 101, K: 0.017481, dCdT: 0.000890, d2CdK2: 50.566522, dProbdK: 50.848303, lVol: 0.007680, E[z|S]: 0.772518</v>
      </c>
    </row>
    <row r="4965" spans="9:28" x14ac:dyDescent="0.25">
      <c r="I4965" s="80"/>
      <c r="AB4965" s="3" t="str">
        <f ca="1"/>
        <v>T = 2.083333, k: 102, K: 0.017574, dCdT: 0.000892, d2CdK2: 50.515834, dProbdK: 53.924530, lVol: 0.007693, E[z|S]: 0.772539</v>
      </c>
    </row>
    <row r="4966" spans="9:28" x14ac:dyDescent="0.25">
      <c r="I4966" s="80"/>
      <c r="AB4966" s="3" t="str">
        <f ca="1"/>
        <v>T = 2.083333, k: 103, K: 0.017664, dCdT: 0.000894, d2CdK2: 50.414601, dProbdK: 53.909866, lVol: 0.007707, E[z|S]: 0.772605</v>
      </c>
    </row>
    <row r="4967" spans="9:28" x14ac:dyDescent="0.25">
      <c r="I4967" s="80"/>
      <c r="AB4967" s="3" t="str">
        <f ca="1"/>
        <v>T = 2.083333, k: 104, K: 0.017761, dCdT: 0.000895, d2CdK2: 50.273471, dProbdK: 49.487585, lVol: 0.007723, E[z|S]: 0.772765</v>
      </c>
    </row>
    <row r="4968" spans="9:28" x14ac:dyDescent="0.25">
      <c r="I4968" s="80"/>
      <c r="AB4968" s="3" t="str">
        <f ca="1"/>
        <v>T = 2.083333, k: 105, K: 0.017868, dCdT: 0.000897, d2CdK2: 50.134042, dProbdK: 51.406995, lVol: 0.007740, E[z|S]: 0.773109</v>
      </c>
    </row>
    <row r="4969" spans="9:28" x14ac:dyDescent="0.25">
      <c r="I4969" s="80"/>
      <c r="AB4969" s="3" t="str">
        <f ca="1"/>
        <v>T = 2.083333, k: 106, K: 0.017959, dCdT: 0.000899, d2CdK2: 49.982538, dProbdK: 51.886654, lVol: 0.007754, E[z|S]: 0.773494</v>
      </c>
    </row>
    <row r="4970" spans="9:28" x14ac:dyDescent="0.25">
      <c r="I4970" s="80"/>
      <c r="AB4970" s="3" t="str">
        <f ca="1"/>
        <v>T = 2.083333, k: 107, K: 0.018054, dCdT: 0.000901, d2CdK2: 49.806277, dProbdK: 52.406173, lVol: 0.007770, E[z|S]: 0.774012</v>
      </c>
    </row>
    <row r="4971" spans="9:28" x14ac:dyDescent="0.25">
      <c r="I4971" s="80"/>
      <c r="AB4971" s="3" t="str">
        <f ca="1"/>
        <v>T = 2.083333, k: 108, K: 0.018148, dCdT: 0.000902, d2CdK2: 49.571886, dProbdK: 52.519695, lVol: 0.007787, E[z|S]: 0.774683</v>
      </c>
    </row>
    <row r="4972" spans="9:28" x14ac:dyDescent="0.25">
      <c r="I4972" s="80"/>
      <c r="AB4972" s="3" t="str">
        <f ca="1"/>
        <v>T = 2.083333, k: 109, K: 0.018243, dCdT: 0.000903, d2CdK2: 49.309013, dProbdK: 50.180467, lVol: 0.007804, E[z|S]: 0.775441</v>
      </c>
    </row>
    <row r="4973" spans="9:28" x14ac:dyDescent="0.25">
      <c r="I4973" s="80"/>
      <c r="AB4973" s="3" t="str">
        <f ca="1"/>
        <v>T = 2.083333, k: 110, K: 0.018351, dCdT: 0.000904, d2CdK2: 48.987211, dProbdK: 44.437851, lVol: 0.007826, E[z|S]: 0.776361</v>
      </c>
    </row>
    <row r="4974" spans="9:28" x14ac:dyDescent="0.25">
      <c r="I4974" s="80"/>
      <c r="AB4974" s="3" t="str">
        <f ca="1"/>
        <v>T = 2.083333, k: 111, K: 0.018464, dCdT: 0.000906, d2CdK2: 48.736731, dProbdK: 45.804325, lVol: 0.007844, E[z|S]: 0.777313</v>
      </c>
    </row>
    <row r="4975" spans="9:28" x14ac:dyDescent="0.25">
      <c r="I4975" s="80"/>
      <c r="AB4975" s="3" t="str">
        <f ca="1"/>
        <v>T = 2.083333, k: 112, K: 0.018563, dCdT: 0.000908, d2CdK2: 48.553413, dProbdK: 47.073376, lVol: 0.007859, E[z|S]: 0.778209</v>
      </c>
    </row>
    <row r="4976" spans="9:28" x14ac:dyDescent="0.25">
      <c r="I4976" s="80"/>
      <c r="AB4976" s="3" t="str">
        <f ca="1"/>
        <v>T = 2.083333, k: 113, K: 0.018669, dCdT: 0.000910, d2CdK2: 48.362389, dProbdK: 47.305720, lVol: 0.007873, E[z|S]: 0.779202</v>
      </c>
    </row>
    <row r="4977" spans="9:28" x14ac:dyDescent="0.25">
      <c r="I4977" s="80"/>
      <c r="AB4977" s="3" t="str">
        <f ca="1"/>
        <v>T = 2.083333, k: 114, K: 0.018771, dCdT: 0.000912, d2CdK2: 48.196252, dProbdK: 49.962580, lVol: 0.007885, E[z|S]: 0.780322</v>
      </c>
    </row>
    <row r="4978" spans="9:28" x14ac:dyDescent="0.25">
      <c r="I4978" s="80"/>
      <c r="AB4978" s="3" t="str">
        <f ca="1"/>
        <v>T = 2.083333, k: 115, K: 0.018866, dCdT: 0.000914, d2CdK2: 48.017208, dProbdK: 50.003713, lVol: 0.007896, E[z|S]: 0.781469</v>
      </c>
    </row>
    <row r="4979" spans="9:28" x14ac:dyDescent="0.25">
      <c r="I4979" s="80"/>
      <c r="AB4979" s="3" t="str">
        <f ca="1"/>
        <v>T = 2.083333, k: 116, K: 0.018965, dCdT: 0.000915, d2CdK2: 47.806730, dProbdK: 49.241274, lVol: 0.007906, E[z|S]: 0.782751</v>
      </c>
    </row>
    <row r="4980" spans="9:28" x14ac:dyDescent="0.25">
      <c r="I4980" s="80"/>
      <c r="AB4980" s="3" t="str">
        <f ca="1"/>
        <v>T = 2.083333, k: 117, K: 0.019065, dCdT: 0.000917, d2CdK2: 47.618696, dProbdK: 47.585013, lVol: 0.007914, E[z|S]: 0.784136</v>
      </c>
    </row>
    <row r="4981" spans="9:28" x14ac:dyDescent="0.25">
      <c r="I4981" s="80"/>
      <c r="AB4981" s="3" t="str">
        <f ca="1"/>
        <v>T = 2.083333, k: 118, K: 0.019174, dCdT: 0.000918, d2CdK2: 47.406109, dProbdK: 46.456276, lVol: 0.007922, E[z|S]: 0.785700</v>
      </c>
    </row>
    <row r="4982" spans="9:28" x14ac:dyDescent="0.25">
      <c r="I4982" s="80"/>
      <c r="AB4982" s="3" t="str">
        <f ca="1"/>
        <v>T = 2.083333, k: 119, K: 0.019277, dCdT: 0.000920, d2CdK2: 47.178622, dProbdK: 46.529004, lVol: 0.007931, E[z|S]: 0.787320</v>
      </c>
    </row>
    <row r="4983" spans="9:28" x14ac:dyDescent="0.25">
      <c r="I4983" s="80"/>
      <c r="AB4983" s="3" t="str">
        <f ca="1"/>
        <v>T = 2.083333, k: 120, K: 0.019385, dCdT: 0.000921, d2CdK2: 46.965847, dProbdK: 46.369364, lVol: 0.007937, E[z|S]: 0.789041</v>
      </c>
    </row>
    <row r="4984" spans="9:28" x14ac:dyDescent="0.25">
      <c r="I4984" s="80"/>
      <c r="AB4984" s="3" t="str">
        <f ca="1"/>
        <v>T = 2.083333, k: 121, K: 0.019485, dCdT: 0.000922, d2CdK2: 46.786925, dProbdK: 46.986218, lVol: 0.007940, E[z|S]: 0.790746</v>
      </c>
    </row>
    <row r="4985" spans="9:28" x14ac:dyDescent="0.25">
      <c r="I4985" s="80"/>
      <c r="AB4985" s="3" t="str">
        <f ca="1"/>
        <v>T = 2.083333, k: 122, K: 0.019595, dCdT: 0.000923, d2CdK2: 46.602425, dProbdK: 47.892248, lVol: 0.007941, E[z|S]: 0.792777</v>
      </c>
    </row>
    <row r="4986" spans="9:28" x14ac:dyDescent="0.25">
      <c r="I4986" s="80"/>
      <c r="AB4986" s="3" t="str">
        <f ca="1"/>
        <v>T = 2.083333, k: 123, K: 0.019694, dCdT: 0.000924, d2CdK2: 46.403677, dProbdK: 47.401344, lVol: 0.007942, E[z|S]: 0.794701</v>
      </c>
    </row>
    <row r="4987" spans="9:28" x14ac:dyDescent="0.25">
      <c r="I4987" s="80"/>
      <c r="AB4987" s="3" t="str">
        <f ca="1"/>
        <v>T = 2.083333, k: 124, K: 0.019797, dCdT: 0.000925, d2CdK2: 46.141367, dProbdK: 47.416189, lVol: 0.007947, E[z|S]: 0.796643</v>
      </c>
    </row>
    <row r="4988" spans="9:28" x14ac:dyDescent="0.25">
      <c r="I4988" s="80"/>
      <c r="AB4988" s="3" t="str">
        <f ca="1"/>
        <v>T = 2.083333, k: 125, K: 0.019899, dCdT: 0.000925, d2CdK2: 45.817629, dProbdK: 47.379731, lVol: 0.007955, E[z|S]: 0.798631</v>
      </c>
    </row>
    <row r="4989" spans="9:28" x14ac:dyDescent="0.25">
      <c r="I4989" s="80"/>
      <c r="AB4989" s="3" t="str">
        <f ca="1"/>
        <v>T = 2.083333, k: 126, K: 0.020005, dCdT: 0.000924, d2CdK2: 45.449563, dProbdK: 46.864492, lVol: 0.007965, E[z|S]: 0.800669</v>
      </c>
    </row>
    <row r="4990" spans="9:28" x14ac:dyDescent="0.25">
      <c r="I4990" s="80"/>
      <c r="AB4990" s="3" t="str">
        <f ca="1"/>
        <v>T = 2.083333, k: 127, K: 0.020107, dCdT: 0.000923, d2CdK2: 45.037850, dProbdK: 47.092806, lVol: 0.007979, E[z|S]: 0.802574</v>
      </c>
    </row>
    <row r="4991" spans="9:28" x14ac:dyDescent="0.25">
      <c r="I4991" s="80"/>
      <c r="AB4991" s="3" t="str">
        <f ca="1"/>
        <v>T = 2.083333, k: 128, K: 0.020212, dCdT: 0.000922, d2CdK2: 44.584916, dProbdK: 44.829630, lVol: 0.007993, E[z|S]: 0.804623</v>
      </c>
    </row>
    <row r="4992" spans="9:28" x14ac:dyDescent="0.25">
      <c r="I4992" s="80"/>
      <c r="AB4992" s="3" t="str">
        <f ca="1"/>
        <v>T = 2.083333, k: 129, K: 0.020322, dCdT: 0.000920, d2CdK2: 44.122939, dProbdK: 44.143810, lVol: 0.008005, E[z|S]: 0.806897</v>
      </c>
    </row>
    <row r="4993" spans="9:28" x14ac:dyDescent="0.25">
      <c r="I4993" s="80"/>
      <c r="AB4993" s="3" t="str">
        <f ca="1"/>
        <v>T = 2.083333, k: 130, K: 0.020431, dCdT: 0.000918, d2CdK2: 43.642578, dProbdK: 43.747209, lVol: 0.008017, E[z|S]: 0.809237</v>
      </c>
    </row>
    <row r="4994" spans="9:28" x14ac:dyDescent="0.25">
      <c r="I4994" s="80"/>
      <c r="AB4994" s="3" t="str">
        <f ca="1"/>
        <v>T = 2.083333, k: 131, K: 0.020552, dCdT: 0.000916, d2CdK2: 43.100610, dProbdK: 42.093424, lVol: 0.008029, E[z|S]: 0.812066</v>
      </c>
    </row>
    <row r="4995" spans="9:28" x14ac:dyDescent="0.25">
      <c r="I4995" s="80"/>
      <c r="AB4995" s="3" t="str">
        <f ca="1"/>
        <v>T = 2.083333, k: 132, K: 0.020664, dCdT: 0.000914, d2CdK2: 42.598348, dProbdK: 44.044752, lVol: 0.008040, E[z|S]: 0.814829</v>
      </c>
    </row>
    <row r="4996" spans="9:28" x14ac:dyDescent="0.25">
      <c r="I4996" s="80"/>
      <c r="AB4996" s="3" t="str">
        <f ca="1"/>
        <v>T = 2.083333, k: 133, K: 0.020772, dCdT: 0.000912, d2CdK2: 42.073892, dProbdK: 44.281961, lVol: 0.008053, E[z|S]: 0.817516</v>
      </c>
    </row>
    <row r="4997" spans="9:28" x14ac:dyDescent="0.25">
      <c r="I4997" s="80"/>
      <c r="AB4997" s="3" t="str">
        <f ca="1"/>
        <v>T = 2.083333, k: 134, K: 0.020885, dCdT: 0.000909, d2CdK2: 41.509104, dProbdK: 41.364521, lVol: 0.008067, E[z|S]: 0.820357</v>
      </c>
    </row>
    <row r="4998" spans="9:28" x14ac:dyDescent="0.25">
      <c r="I4998" s="80"/>
      <c r="AB4998" s="3" t="str">
        <f ca="1"/>
        <v>T = 2.083333, k: 135, K: 0.021014, dCdT: 0.000906, d2CdK2: 40.874390, dProbdK: 40.711036, lVol: 0.008083, E[z|S]: 0.823610</v>
      </c>
    </row>
    <row r="4999" spans="9:28" x14ac:dyDescent="0.25">
      <c r="I4999" s="80"/>
      <c r="AB4999" s="3" t="str">
        <f ca="1"/>
        <v>T = 2.083333, k: 136, K: 0.021126, dCdT: 0.000903, d2CdK2: 40.338464, dProbdK: 39.890928, lVol: 0.008094, E[z|S]: 0.826627</v>
      </c>
    </row>
    <row r="5000" spans="9:28" x14ac:dyDescent="0.25">
      <c r="I5000" s="80"/>
      <c r="AB5000" s="3" t="str">
        <f ca="1"/>
        <v>T = 2.083333, k: 137, K: 0.021249, dCdT: 0.000899, d2CdK2: 39.754521, dProbdK: 38.314160, lVol: 0.008104, E[z|S]: 0.830058</v>
      </c>
    </row>
    <row r="5001" spans="9:28" x14ac:dyDescent="0.25">
      <c r="I5001" s="80"/>
      <c r="AB5001" s="3" t="str">
        <f ca="1"/>
        <v>T = 2.083333, k: 138, K: 0.021375, dCdT: 0.000896, d2CdK2: 39.191152, dProbdK: 38.538163, lVol: 0.008112, E[z|S]: 0.833547</v>
      </c>
    </row>
    <row r="5002" spans="9:28" x14ac:dyDescent="0.25">
      <c r="I5002" s="80"/>
      <c r="AB5002" s="3" t="str">
        <f ca="1"/>
        <v>T = 2.083333, k: 139, K: 0.021499, dCdT: 0.000893, d2CdK2: 38.675823, dProbdK: 39.388609, lVol: 0.008119, E[z|S]: 0.836904</v>
      </c>
    </row>
    <row r="5003" spans="9:28" x14ac:dyDescent="0.25">
      <c r="I5003" s="80"/>
      <c r="AB5003" s="3" t="str">
        <f ca="1"/>
        <v>T = 2.083333, k: 140, K: 0.021619, dCdT: 0.000889, d2CdK2: 38.155031, dProbdK: 39.252186, lVol: 0.008125, E[z|S]: 0.840410</v>
      </c>
    </row>
    <row r="5004" spans="9:28" x14ac:dyDescent="0.25">
      <c r="I5004" s="80"/>
      <c r="AB5004" s="3" t="str">
        <f ca="1"/>
        <v>T = 2.083333, k: 141, K: 0.021744, dCdT: 0.000886, d2CdK2: 37.620101, dProbdK: 37.654659, lVol: 0.008128, E[z|S]: 0.844255</v>
      </c>
    </row>
    <row r="5005" spans="9:28" x14ac:dyDescent="0.25">
      <c r="I5005" s="80"/>
      <c r="AB5005" s="3" t="str">
        <f ca="1"/>
        <v>T = 2.083333, k: 142, K: 0.021873, dCdT: 0.000882, d2CdK2: 37.103242, dProbdK: 36.068379, lVol: 0.008127, E[z|S]: 0.848295</v>
      </c>
    </row>
    <row r="5006" spans="9:28" x14ac:dyDescent="0.25">
      <c r="I5006" s="80"/>
      <c r="AB5006" s="3" t="str">
        <f ca="1"/>
        <v>T = 2.083333, k: 143, K: 0.022007, dCdT: 0.000878, d2CdK2: 36.572581, dProbdK: 35.990837, lVol: 0.008128, E[z|S]: 0.852401</v>
      </c>
    </row>
    <row r="5007" spans="9:28" x14ac:dyDescent="0.25">
      <c r="I5007" s="80"/>
      <c r="AB5007" s="3" t="str">
        <f ca="1"/>
        <v>T = 2.083333, k: 144, K: 0.022140, dCdT: 0.000874, d2CdK2: 36.080468, dProbdK: 36.161446, lVol: 0.008127, E[z|S]: 0.856490</v>
      </c>
    </row>
    <row r="5008" spans="9:28" x14ac:dyDescent="0.25">
      <c r="I5008" s="80"/>
      <c r="AB5008" s="3" t="str">
        <f ca="1"/>
        <v>T = 2.083333, k: 145, K: 0.022270, dCdT: 0.000870, d2CdK2: 35.593166, dProbdK: 35.390618, lVol: 0.008127, E[z|S]: 0.860409</v>
      </c>
    </row>
    <row r="5009" spans="9:28" x14ac:dyDescent="0.25">
      <c r="I5009" s="80"/>
      <c r="AB5009" s="3" t="str">
        <f ca="1"/>
        <v>T = 2.083333, k: 146, K: 0.022408, dCdT: 0.000866, d2CdK2: 35.048847, dProbdK: 34.195837, lVol: 0.008129, E[z|S]: 0.864704</v>
      </c>
    </row>
    <row r="5010" spans="9:28" x14ac:dyDescent="0.25">
      <c r="I5010" s="80"/>
      <c r="AB5010" s="3" t="str">
        <f ca="1"/>
        <v>T = 2.083333, k: 147, K: 0.022549, dCdT: 0.000861, d2CdK2: 34.529485, dProbdK: 34.172496, lVol: 0.008127, E[z|S]: 0.869141</v>
      </c>
    </row>
    <row r="5011" spans="9:28" x14ac:dyDescent="0.25">
      <c r="I5011" s="80"/>
      <c r="AB5011" s="3" t="str">
        <f ca="1"/>
        <v>T = 2.083333, k: 148, K: 0.022684, dCdT: 0.000857, d2CdK2: 34.043013, dProbdK: 33.896550, lVol: 0.008123, E[z|S]: 0.873618</v>
      </c>
    </row>
    <row r="5012" spans="9:28" x14ac:dyDescent="0.25">
      <c r="I5012" s="80"/>
      <c r="AB5012" s="3" t="str">
        <f ca="1"/>
        <v>T = 2.083333, k: 149, K: 0.022836, dCdT: 0.000853, d2CdK2: 33.527033, dProbdK: 33.116196, lVol: 0.008118, E[z|S]: 0.878559</v>
      </c>
    </row>
    <row r="5013" spans="9:28" x14ac:dyDescent="0.25">
      <c r="I5013" s="80"/>
      <c r="AB5013" s="3" t="str">
        <f ca="1"/>
        <v>T = 2.083333, k: 150, K: 0.022978, dCdT: 0.000849, d2CdK2: 33.113841, dProbdK: 34.271691, lVol: 0.008108, E[z|S]: 0.883065</v>
      </c>
    </row>
    <row r="5014" spans="9:28" x14ac:dyDescent="0.25">
      <c r="I5014" s="80"/>
      <c r="AB5014" s="3" t="str">
        <f ca="1"/>
        <v>T = 2.083333, k: 151, K: 0.023115, dCdT: 0.000845, d2CdK2: 32.647668, dProbdK: 34.303935, lVol: 0.008104, E[z|S]: 0.887568</v>
      </c>
    </row>
    <row r="5015" spans="9:28" x14ac:dyDescent="0.25">
      <c r="I5015" s="80"/>
      <c r="AB5015" s="3" t="str">
        <f ca="1"/>
        <v>T = 2.083333, k: 152, K: 0.023257, dCdT: 0.000840, d2CdK2: 32.118706, dProbdK: 30.917476, lVol: 0.008104, E[z|S]: 0.892351</v>
      </c>
    </row>
    <row r="5016" spans="9:28" x14ac:dyDescent="0.25">
      <c r="I5016" s="80"/>
      <c r="AB5016" s="3" t="str">
        <f ca="1"/>
        <v>T = 2.083333, k: 153, K: 0.023412, dCdT: 0.000835, d2CdK2: 31.538012, dProbdK: 30.801542, lVol: 0.008104, E[z|S]: 0.897658</v>
      </c>
    </row>
    <row r="5017" spans="9:28" x14ac:dyDescent="0.25">
      <c r="I5017" s="80"/>
      <c r="AB5017" s="3" t="str">
        <f ca="1"/>
        <v>T = 2.083333, k: 154, K: 0.023566, dCdT: 0.000830, d2CdK2: 30.986989, dProbdK: 30.780108, lVol: 0.008103, E[z|S]: 0.903038</v>
      </c>
    </row>
    <row r="5018" spans="9:28" x14ac:dyDescent="0.25">
      <c r="I5018" s="80"/>
      <c r="AB5018" s="3" t="str">
        <f ca="1"/>
        <v>T = 2.083333, k: 155, K: 0.023724, dCdT: 0.000825, d2CdK2: 30.465455, dProbdK: 30.583302, lVol: 0.008099, E[z|S]: 0.908526</v>
      </c>
    </row>
    <row r="5019" spans="9:28" x14ac:dyDescent="0.25">
      <c r="I5019" s="80"/>
      <c r="AB5019" s="3" t="str">
        <f ca="1"/>
        <v>T = 2.083333, k: 156, K: 0.023874, dCdT: 0.000820, d2CdK2: 29.936017, dProbdK: 30.890155, lVol: 0.008099, E[z|S]: 0.913893</v>
      </c>
    </row>
    <row r="5020" spans="9:28" x14ac:dyDescent="0.25">
      <c r="I5020" s="80"/>
      <c r="AB5020" s="3" t="str">
        <f ca="1"/>
        <v>T = 2.083333, k: 157, K: 0.024031, dCdT: 0.000814, d2CdK2: 29.316196, dProbdK: 30.525519, lVol: 0.008103, E[z|S]: 0.919917</v>
      </c>
    </row>
    <row r="5021" spans="9:28" x14ac:dyDescent="0.25">
      <c r="I5021" s="80"/>
      <c r="AB5021" s="3" t="str">
        <f ca="1"/>
        <v>T = 2.083333, k: 158, K: 0.024180, dCdT: 0.000809, d2CdK2: 28.688782, dProbdK: 29.633565, lVol: 0.008110, E[z|S]: 0.925909</v>
      </c>
    </row>
    <row r="5022" spans="9:28" x14ac:dyDescent="0.25">
      <c r="I5022" s="80"/>
      <c r="AB5022" s="3" t="str">
        <f ca="1"/>
        <v>T = 2.083333, k: 159, K: 0.024355, dCdT: 0.000802, d2CdK2: 27.932085, dProbdK: 25.828453, lVol: 0.008121, E[z|S]: 0.933119</v>
      </c>
    </row>
    <row r="5023" spans="9:28" x14ac:dyDescent="0.25">
      <c r="I5023" s="80"/>
      <c r="AB5023" s="3" t="str">
        <f ca="1"/>
        <v>T = 2.083333, k: 160, K: 0.024544, dCdT: 0.000796, d2CdK2: 27.264372, dProbdK: 26.880777, lVol: 0.008120, E[z|S]: 0.940809</v>
      </c>
    </row>
    <row r="5024" spans="9:28" x14ac:dyDescent="0.25">
      <c r="I5024" s="80"/>
      <c r="AB5024" s="3" t="str">
        <f ca="1"/>
        <v>T = 2.083333, k: 161, K: 0.024710, dCdT: 0.000790, d2CdK2: 26.732366, dProbdK: 27.292892, lVol: 0.008115, E[z|S]: 0.947517</v>
      </c>
    </row>
    <row r="5025" spans="9:28" x14ac:dyDescent="0.25">
      <c r="I5025" s="80"/>
      <c r="AB5025" s="3" t="str">
        <f ca="1"/>
        <v>T = 2.083333, k: 162, K: 0.024887, dCdT: 0.000784, d2CdK2: 26.156371, dProbdK: 25.696514, lVol: 0.008111, E[z|S]: 0.954659</v>
      </c>
    </row>
    <row r="5026" spans="9:28" x14ac:dyDescent="0.25">
      <c r="I5026" s="80"/>
      <c r="AB5026" s="3" t="str">
        <f ca="1"/>
        <v>T = 2.083333, k: 163, K: 0.025075, dCdT: 0.000778, d2CdK2: 25.541533, dProbdK: 24.052700, lVol: 0.008109, E[z|S]: 0.962519</v>
      </c>
    </row>
    <row r="5027" spans="9:28" x14ac:dyDescent="0.25">
      <c r="I5027" s="80"/>
      <c r="AB5027" s="3" t="str">
        <f ca="1"/>
        <v>T = 2.083333, k: 164, K: 0.025271, dCdT: 0.000772, d2CdK2: 24.968407, dProbdK: 23.899747, lVol: 0.008100, E[z|S]: 0.970941</v>
      </c>
    </row>
    <row r="5028" spans="9:28" x14ac:dyDescent="0.25">
      <c r="I5028" s="80"/>
      <c r="AB5028" s="3" t="str">
        <f ca="1"/>
        <v>T = 2.083333, k: 165, K: 0.025468, dCdT: 0.000767, d2CdK2: 24.484387, dProbdK: 23.936432, lVol: 0.008079, E[z|S]: 0.979614</v>
      </c>
    </row>
    <row r="5029" spans="9:28" x14ac:dyDescent="0.25">
      <c r="I5029" s="80"/>
      <c r="AB5029" s="3" t="str">
        <f ca="1"/>
        <v>T = 2.083333, k: 166, K: 0.025645, dCdT: 0.000762, d2CdK2: 24.059416, dProbdK: 24.542294, lVol: 0.008060, E[z|S]: 0.987404</v>
      </c>
    </row>
    <row r="5030" spans="9:28" x14ac:dyDescent="0.25">
      <c r="I5030" s="80"/>
      <c r="AB5030" s="3" t="str">
        <f ca="1"/>
        <v>T = 2.083333, k: 167, K: 0.025843, dCdT: 0.000756, d2CdK2: 23.540839, dProbdK: 24.350561, lVol: 0.008047, E[z|S]: 0.995818</v>
      </c>
    </row>
    <row r="5031" spans="9:28" x14ac:dyDescent="0.25">
      <c r="I5031" s="80"/>
      <c r="AB5031" s="3" t="str">
        <f ca="1"/>
        <v>T = 2.083333, k: 168, K: 0.026030, dCdT: 0.000750, d2CdK2: 23.036875, dProbdK: 23.896319, lVol: 0.008037, E[z|S]: 1.003998</v>
      </c>
    </row>
    <row r="5032" spans="9:28" x14ac:dyDescent="0.25">
      <c r="I5032" s="80"/>
      <c r="AB5032" s="3" t="str">
        <f ca="1"/>
        <v>T = 2.083333, k: 169, K: 0.026237, dCdT: 0.000743, d2CdK2: 22.496119, dProbdK: 21.651549, lVol: 0.008020, E[z|S]: 1.013335</v>
      </c>
    </row>
    <row r="5033" spans="9:28" x14ac:dyDescent="0.25">
      <c r="I5033" s="80"/>
      <c r="AB5033" s="3" t="str">
        <f ca="1"/>
        <v>T = 2.083333, k: 170, K: 0.026458, dCdT: 0.000735, d2CdK2: 21.978937, dProbdK: 21.506796, lVol: 0.007994, E[z|S]: 1.023339</v>
      </c>
    </row>
    <row r="5034" spans="9:28" x14ac:dyDescent="0.25">
      <c r="I5034" s="80"/>
      <c r="AB5034" s="3" t="str">
        <f ca="1"/>
        <v>T = 2.083333, k: 171, K: 0.026665, dCdT: 0.000729, d2CdK2: 21.511506, dProbdK: 21.191103, lVol: 0.007971, E[z|S]: 1.032731</v>
      </c>
    </row>
    <row r="5035" spans="9:28" x14ac:dyDescent="0.25">
      <c r="I5035" s="80"/>
      <c r="AB5035" s="3" t="str">
        <f ca="1"/>
        <v>T = 2.083333, k: 172, K: 0.026909, dCdT: 0.000721, d2CdK2: 20.942934, dProbdK: 21.138866, lVol: 0.007947, E[z|S]: 1.044291</v>
      </c>
    </row>
    <row r="5036" spans="9:28" x14ac:dyDescent="0.25">
      <c r="I5036" s="80"/>
      <c r="AB5036" s="3" t="str">
        <f ca="1"/>
        <v>T = 2.083333, k: 173, K: 0.027126, dCdT: 0.000714, d2CdK2: 20.458343, dProbdK: 21.154049, lVol: 0.007919, E[z|S]: 1.055068</v>
      </c>
    </row>
    <row r="5037" spans="9:28" x14ac:dyDescent="0.25">
      <c r="I5037" s="80"/>
      <c r="AB5037" s="3" t="str">
        <f ca="1"/>
        <v>T = 2.083333, k: 174, K: 0.027347, dCdT: 0.000706, d2CdK2: 19.921162, dProbdK: 21.131752, lVol: 0.007898, E[z|S]: 1.066091</v>
      </c>
    </row>
    <row r="5038" spans="9:28" x14ac:dyDescent="0.25">
      <c r="I5038" s="80"/>
      <c r="AB5038" s="3" t="str">
        <f ca="1"/>
        <v>T = 2.083333, k: 175, K: 0.027551, dCdT: 0.000698, d2CdK2: 19.380499, dProbdK: 20.106077, lVol: 0.007886, E[z|S]: 1.076162</v>
      </c>
    </row>
    <row r="5039" spans="9:28" x14ac:dyDescent="0.25">
      <c r="I5039" s="80"/>
      <c r="AB5039" s="3" t="str">
        <f ca="1"/>
        <v>T = 2.083333, k: 176, K: 0.027801, dCdT: 0.000686, d2CdK2: 18.614489, dProbdK: 17.489994, lVol: 0.007887, E[z|S]: 1.088826</v>
      </c>
    </row>
    <row r="5040" spans="9:28" x14ac:dyDescent="0.25">
      <c r="I5040" s="80"/>
      <c r="AB5040" s="3" t="str">
        <f ca="1"/>
        <v>T = 2.083333, k: 177, K: 0.028067, dCdT: 0.000674, d2CdK2: 17.798643, dProbdK: 16.863473, lVol: 0.007900, E[z|S]: 1.101749</v>
      </c>
    </row>
    <row r="5041" spans="9:28" x14ac:dyDescent="0.25">
      <c r="I5041" s="80"/>
      <c r="AB5041" s="3" t="str">
        <f ca="1"/>
        <v>T = 2.083333, k: 178, K: 0.028340, dCdT: 0.000662, d2CdK2: 17.018152, dProbdK: 16.833182, lVol: 0.007912, E[z|S]: 1.114493</v>
      </c>
    </row>
    <row r="5042" spans="9:28" x14ac:dyDescent="0.25">
      <c r="I5042" s="80"/>
      <c r="AB5042" s="3" t="str">
        <f ca="1"/>
        <v>T = 2.083333, k: 179, K: 0.028612, dCdT: 0.000650, d2CdK2: 16.268039, dProbdK: 15.758214, lVol: 0.007925, E[z|S]: 1.127637</v>
      </c>
    </row>
    <row r="5043" spans="9:28" x14ac:dyDescent="0.25">
      <c r="I5043" s="80"/>
      <c r="AB5043" s="3" t="str">
        <f ca="1"/>
        <v>T = 2.083333, k: 180, K: 0.028912, dCdT: 0.000636, d2CdK2: 15.501608, dProbdK: 15.201831, lVol: 0.007925, E[z|S]: 1.142828</v>
      </c>
    </row>
    <row r="5044" spans="9:28" x14ac:dyDescent="0.25">
      <c r="I5044" s="80"/>
      <c r="AB5044" s="3" t="str">
        <f ca="1"/>
        <v>T = 2.083333, k: 181, K: 0.029214, dCdT: 0.000622, d2CdK2: 14.838705, dProbdK: 15.195466, lVol: 0.007901, E[z|S]: 1.158667</v>
      </c>
    </row>
    <row r="5045" spans="9:28" x14ac:dyDescent="0.25">
      <c r="I5045" s="80"/>
      <c r="AB5045" s="3" t="str">
        <f ca="1"/>
        <v>T = 2.083333, k: 182, K: 0.029502, dCdT: 0.000608, d2CdK2: 14.117888, dProbdK: 14.537141, lVol: 0.007902, E[z|S]: 1.174443</v>
      </c>
    </row>
    <row r="5046" spans="9:28" x14ac:dyDescent="0.25">
      <c r="I5046" s="80"/>
      <c r="AB5046" s="3" t="str">
        <f ca="1"/>
        <v>T = 2.083333, k: 183, K: 0.029875, dCdT: 0.000590, d2CdK2: 13.205631, dProbdK: 13.105106, lVol: 0.007913, E[z|S]: 1.194828</v>
      </c>
    </row>
    <row r="5047" spans="9:28" x14ac:dyDescent="0.25">
      <c r="I5047" s="80"/>
      <c r="AB5047" s="3" t="str">
        <f ca="1"/>
        <v>T = 2.083333, k: 184, K: 0.030213, dCdT: 0.000575, d2CdK2: 12.504459, dProbdK: 12.607940, lVol: 0.007906, E[z|S]: 1.213006</v>
      </c>
    </row>
    <row r="5048" spans="9:28" x14ac:dyDescent="0.25">
      <c r="I5048" s="80"/>
      <c r="AB5048" s="3" t="str">
        <f ca="1"/>
        <v>T = 2.083333, k: 185, K: 0.030590, dCdT: 0.000558, d2CdK2: 11.737706, dProbdK: 11.508120, lVol: 0.007901, E[z|S]: 1.233792</v>
      </c>
    </row>
    <row r="5049" spans="9:28" x14ac:dyDescent="0.25">
      <c r="I5049" s="80"/>
      <c r="AB5049" s="3" t="str">
        <f ca="1"/>
        <v>T = 2.083333, k: 186, K: 0.030990, dCdT: 0.000541, d2CdK2: 11.093797, dProbdK: 10.960706, lVol: 0.007867, E[z|S]: 1.255327</v>
      </c>
    </row>
    <row r="5050" spans="9:28" x14ac:dyDescent="0.25">
      <c r="I5050" s="80"/>
      <c r="AB5050" s="3" t="str">
        <f ca="1"/>
        <v>T = 2.083333, k: 187, K: 0.031409, dCdT: 0.000524, d2CdK2: 10.460771, dProbdK: 10.650692, lVol: 0.007842, E[z|S]: 1.276347</v>
      </c>
    </row>
    <row r="5051" spans="9:28" x14ac:dyDescent="0.25">
      <c r="I5051" s="80"/>
      <c r="AB5051" s="3" t="str">
        <f ca="1"/>
        <v>T = 2.083333, k: 188, K: 0.031847, dCdT: 0.000506, d2CdK2: 9.830794, dProbdK: 9.846757, lVol: 0.007817, E[z|S]: 1.297779</v>
      </c>
    </row>
    <row r="5052" spans="9:28" x14ac:dyDescent="0.25">
      <c r="I5052" s="80"/>
      <c r="AB5052" s="3" t="str">
        <f ca="1"/>
        <v>T = 2.083333, k: 189, K: 0.032368, dCdT: 0.000486, d2CdK2: 9.202566, dProbdK: 9.213903, lVol: 0.007761, E[z|S]: 1.323962</v>
      </c>
    </row>
    <row r="5053" spans="9:28" x14ac:dyDescent="0.25">
      <c r="I5053" s="80"/>
      <c r="AB5053" s="3" t="str">
        <f ca="1"/>
        <v>T = 2.083333, k: 190, K: 0.032821, dCdT: 0.000468, d2CdK2: 8.584380, dProbdK: 8.699496, lVol: 0.007755, E[z|S]: 1.346276</v>
      </c>
    </row>
    <row r="5054" spans="9:28" x14ac:dyDescent="0.25">
      <c r="I5054" s="80"/>
      <c r="AB5054" s="3" t="str">
        <f ca="1"/>
        <v>T = 2.083333, k: 191, K: 0.033379, dCdT: 0.000445, d2CdK2: 7.823073, dProbdK: 7.415752, lVol: 0.007787, E[z|S]: 1.370462</v>
      </c>
    </row>
    <row r="5055" spans="9:28" x14ac:dyDescent="0.25">
      <c r="I5055" s="80"/>
      <c r="AB5055" s="3" t="str">
        <f ca="1"/>
        <v>T = 2.083333, k: 192, K: 0.033997, dCdT: 0.000420, d2CdK2: 6.964283, dProbdK: 6.630557, lVol: 0.007886, E[z|S]: 1.393320</v>
      </c>
    </row>
    <row r="5056" spans="9:28" x14ac:dyDescent="0.25">
      <c r="I5056" s="80"/>
      <c r="AB5056" s="3" t="str">
        <f ca="1"/>
        <v>T = 2.083333, k: 193, K: 0.034677, dCdT: 0.000395, d2CdK2: 6.315721, dProbdK: 6.449064, lVol: 0.007871, E[z|S]: 1.420492</v>
      </c>
    </row>
    <row r="5057" spans="9:28" x14ac:dyDescent="0.25">
      <c r="I5057" s="80"/>
      <c r="AB5057" s="3" t="str">
        <f ca="1"/>
        <v>T = 2.083333, k: 194, K: 0.035372, dCdT: 0.000368, d2CdK2: 5.567103, dProbdK: 6.076853, lVol: 0.007927, E[z|S]: 1.450553</v>
      </c>
    </row>
    <row r="5058" spans="9:28" x14ac:dyDescent="0.25">
      <c r="I5058" s="80"/>
      <c r="AB5058" s="3" t="str">
        <f ca="1"/>
        <v>T = 2.083333, k: 195, K: 0.036271, dCdT: 0.000334, d2CdK2: 4.507696, dProbdK: 4.330483, lVol: 0.008150, E[z|S]: 1.494549</v>
      </c>
    </row>
    <row r="5059" spans="9:28" x14ac:dyDescent="0.25">
      <c r="I5059" s="80"/>
      <c r="AB5059" s="3" t="str">
        <f ca="1"/>
        <v>T = 2.083333, k: 196, K: 0.037332, dCdT: 0.000300, d2CdK2: 3.784155, dProbdK: 3.829805, lVol: 0.008093, E[z|S]: 1.556951</v>
      </c>
    </row>
    <row r="5060" spans="9:28" x14ac:dyDescent="0.25">
      <c r="I5060" s="80"/>
      <c r="AB5060" s="3" t="str">
        <f ca="1"/>
        <v>T = 2.083333, k: 197, K: 0.038569, dCdT: 0.000266, d2CdK2: 3.052323, dProbdK: 3.046668, lVol: 0.008036, E[z|S]: 1.643671</v>
      </c>
    </row>
    <row r="5061" spans="9:28" x14ac:dyDescent="0.25">
      <c r="I5061" s="80"/>
      <c r="AB5061" s="3" t="str">
        <f ca="1"/>
        <v>T = 2.083333, k: 198, K: 0.040232, dCdT: 0.000228, d2CdK2: 2.527801, dProbdK: 2.247898, lVol: 0.007675, E[z|S]: 1.751308</v>
      </c>
    </row>
    <row r="5062" spans="9:28" x14ac:dyDescent="0.25">
      <c r="I5062" s="80"/>
      <c r="AB5062" s="3" t="str">
        <f ca="1"/>
        <v>T = 2.083333, k: 199, K: 0.042396, dCdT: 0.000181, d2CdK2: 1.500640, dProbdK: 1.843674, lVol: 0.008364, E[z|S]: 1.858929</v>
      </c>
    </row>
    <row r="5063" spans="9:28" x14ac:dyDescent="0.25">
      <c r="I5063" s="80"/>
      <c r="AB5063" s="3" t="str">
        <f ca="1"/>
        <v>T = 2.083333, k: 200, K: 0.045965, dCdT: 0.000121, d2CdK2: 0.702846, dProbdK: 1.561443, lVol: 0.009061, E[z|S]: 2.044368</v>
      </c>
    </row>
    <row r="5064" spans="9:28" x14ac:dyDescent="0.25">
      <c r="I5064" s="80"/>
      <c r="AB5064" s="3" t="str">
        <f ca="1"/>
        <v>T = 2.166667, fixingDate = 42723, swapRate = 0.017379, annuity = 9.241414</v>
      </c>
    </row>
    <row r="5065" spans="9:28" x14ac:dyDescent="0.25">
      <c r="I5065" s="80"/>
      <c r="AB5065" s="3" t="str">
        <f ca="1"/>
        <v>T = 2.166667, k: 0, K: -0.005900, dCdT: 0.000125, d2CdK2: 1.656527, dProbdK: 2.727445, lVol: 0.005848, E[z|S]: 2.101471</v>
      </c>
    </row>
    <row r="5066" spans="9:28" x14ac:dyDescent="0.25">
      <c r="I5066" s="80"/>
      <c r="AB5066" s="3" t="str">
        <f ca="1"/>
        <v>T = 2.166667, k: 1, K: -0.003577, dCdT: 0.000179, d2CdK2: 3.298409, dProbdK: 3.582681, lVol: 0.005457, E[z|S]: 1.910997</v>
      </c>
    </row>
    <row r="5067" spans="9:28" x14ac:dyDescent="0.25">
      <c r="I5067" s="80"/>
      <c r="AB5067" s="3" t="str">
        <f ca="1"/>
        <v>T = 2.166667, k: 2, K: -0.002003, dCdT: 0.000214, d2CdK2: 3.949040, dProbdK: 3.913376, lVol: 0.005933, E[z|S]: 1.753794</v>
      </c>
    </row>
    <row r="5068" spans="9:28" x14ac:dyDescent="0.25">
      <c r="I5068" s="80"/>
      <c r="AB5068" s="3" t="str">
        <f ca="1"/>
        <v>T = 2.166667, k: 3, K: -0.000697, dCdT: 0.000252, d2CdK2: 5.211489, dProbdK: 5.303168, lVol: 0.006048, E[z|S]: 1.627209</v>
      </c>
    </row>
    <row r="5069" spans="9:28" x14ac:dyDescent="0.25">
      <c r="I5069" s="80"/>
      <c r="AB5069" s="3" t="str">
        <f ca="1"/>
        <v>T = 2.166667, k: 4, K: 0.000248, dCdT: 0.000287, d2CdK2: 6.227130, dProbdK: 6.161036, lVol: 0.006237, E[z|S]: 1.540435</v>
      </c>
    </row>
    <row r="5070" spans="9:28" x14ac:dyDescent="0.25">
      <c r="I5070" s="80"/>
      <c r="AB5070" s="3" t="str">
        <f ca="1"/>
        <v>T = 2.166667, k: 5, K: 0.001119, dCdT: 0.000326, d2CdK2: 7.346134, dProbdK: 6.731457, lVol: 0.006392, E[z|S]: 1.473341</v>
      </c>
    </row>
    <row r="5071" spans="9:28" x14ac:dyDescent="0.25">
      <c r="I5071" s="80"/>
      <c r="AB5071" s="3" t="str">
        <f ca="1"/>
        <v>T = 2.166667, k: 6, K: 0.001813, dCdT: 0.000363, d2CdK2: 8.692695, dProbdK: 9.588449, lVol: 0.006430, E[z|S]: 1.421962</v>
      </c>
    </row>
    <row r="5072" spans="9:28" x14ac:dyDescent="0.25">
      <c r="I5072" s="80"/>
      <c r="AB5072" s="3" t="str">
        <f ca="1"/>
        <v>T = 2.166667, k: 7, K: 0.002386, dCdT: 0.000396, d2CdK2: 9.864338, dProbdK: 9.608008, lVol: 0.006486, E[z|S]: 1.380708</v>
      </c>
    </row>
    <row r="5073" spans="9:28" x14ac:dyDescent="0.25">
      <c r="I5073" s="80"/>
      <c r="AB5073" s="3" t="str">
        <f ca="1"/>
        <v>T = 2.166667, k: 8, K: 0.002956, dCdT: 0.000430, d2CdK2: 11.110706, dProbdK: 9.740738, lVol: 0.006557, E[z|S]: 1.342445</v>
      </c>
    </row>
    <row r="5074" spans="9:28" x14ac:dyDescent="0.25">
      <c r="I5074" s="80"/>
      <c r="AB5074" s="3" t="str">
        <f ca="1"/>
        <v>T = 2.166667, k: 9, K: 0.003395, dCdT: 0.000457, d2CdK2: 12.110242, dProbdK: 12.265532, lVol: 0.006615, E[z|S]: 1.313840</v>
      </c>
    </row>
    <row r="5075" spans="9:28" x14ac:dyDescent="0.25">
      <c r="I5075" s="80"/>
      <c r="AB5075" s="3" t="str">
        <f ca="1"/>
        <v>T = 2.166667, k: 10, K: 0.003844, dCdT: 0.000485, d2CdK2: 13.261459, dProbdK: 12.726272, lVol: 0.006658, E[z|S]: 1.284997</v>
      </c>
    </row>
    <row r="5076" spans="9:28" x14ac:dyDescent="0.25">
      <c r="I5076" s="80"/>
      <c r="AB5076" s="3" t="str">
        <f ca="1"/>
        <v>T = 2.166667, k: 11, K: 0.004235, dCdT: 0.000510, d2CdK2: 14.264780, dProbdK: 14.233435, lVol: 0.006711, E[z|S]: 1.260541</v>
      </c>
    </row>
    <row r="5077" spans="9:28" x14ac:dyDescent="0.25">
      <c r="I5077" s="80"/>
      <c r="AB5077" s="3" t="str">
        <f ca="1"/>
        <v>T = 2.166667, k: 12, K: 0.004607, dCdT: 0.000533, d2CdK2: 15.214893, dProbdK: 15.598717, lVol: 0.006766, E[z|S]: 1.237543</v>
      </c>
    </row>
    <row r="5078" spans="9:28" x14ac:dyDescent="0.25">
      <c r="I5078" s="80"/>
      <c r="AB5078" s="3" t="str">
        <f ca="1"/>
        <v>T = 2.166667, k: 13, K: 0.004936, dCdT: 0.000553, d2CdK2: 16.147736, dProbdK: 16.214976, lVol: 0.006798, E[z|S]: 1.217541</v>
      </c>
    </row>
    <row r="5079" spans="9:28" x14ac:dyDescent="0.25">
      <c r="I5079" s="80"/>
      <c r="AB5079" s="3" t="str">
        <f ca="1"/>
        <v>T = 2.166667, k: 14, K: 0.005274, dCdT: 0.000573, d2CdK2: 17.101541, dProbdK: 16.756312, lVol: 0.006834, E[z|S]: 1.197674</v>
      </c>
    </row>
    <row r="5080" spans="9:28" x14ac:dyDescent="0.25">
      <c r="I5080" s="80"/>
      <c r="AB5080" s="3" t="str">
        <f ca="1"/>
        <v>T = 2.166667, k: 15, K: 0.005572, dCdT: 0.000591, d2CdK2: 18.014200, dProbdK: 17.732682, lVol: 0.006859, E[z|S]: 1.180619</v>
      </c>
    </row>
    <row r="5081" spans="9:28" x14ac:dyDescent="0.25">
      <c r="I5081" s="80"/>
      <c r="AB5081" s="3" t="str">
        <f ca="1"/>
        <v>T = 2.166667, k: 16, K: 0.005886, dCdT: 0.000608, d2CdK2: 18.972362, dProbdK: 18.867129, lVol: 0.006884, E[z|S]: 1.163164</v>
      </c>
    </row>
    <row r="5082" spans="9:28" x14ac:dyDescent="0.25">
      <c r="I5082" s="80"/>
      <c r="AB5082" s="3" t="str">
        <f ca="1"/>
        <v>T = 2.166667, k: 17, K: 0.006143, dCdT: 0.000622, d2CdK2: 19.797781, dProbdK: 20.176494, lVol: 0.006898, E[z|S]: 1.149423</v>
      </c>
    </row>
    <row r="5083" spans="9:28" x14ac:dyDescent="0.25">
      <c r="I5083" s="80"/>
      <c r="AB5083" s="3" t="str">
        <f ca="1"/>
        <v>T = 2.166667, k: 18, K: 0.006413, dCdT: 0.000636, d2CdK2: 20.620486, dProbdK: 20.630351, lVol: 0.006916, E[z|S]: 1.135188</v>
      </c>
    </row>
    <row r="5084" spans="9:28" x14ac:dyDescent="0.25">
      <c r="I5084" s="80"/>
      <c r="AB5084" s="3" t="str">
        <f ca="1"/>
        <v>T = 2.166667, k: 19, K: 0.006659, dCdT: 0.000647, d2CdK2: 21.332482, dProbdK: 21.181926, lVol: 0.006938, E[z|S]: 1.122415</v>
      </c>
    </row>
    <row r="5085" spans="9:28" x14ac:dyDescent="0.25">
      <c r="I5085" s="80"/>
      <c r="AB5085" s="3" t="str">
        <f ca="1"/>
        <v>T = 2.166667, k: 20, K: 0.006922, dCdT: 0.000659, d2CdK2: 22.035045, dProbdK: 22.114052, lVol: 0.006978, E[z|S]: 1.108281</v>
      </c>
    </row>
    <row r="5086" spans="9:28" x14ac:dyDescent="0.25">
      <c r="I5086" s="80"/>
      <c r="AB5086" s="3" t="str">
        <f ca="1"/>
        <v>T = 2.166667, k: 21, K: 0.007149, dCdT: 0.000669, d2CdK2: 22.610812, dProbdK: 22.805400, lVol: 0.007017, E[z|S]: 1.096139</v>
      </c>
    </row>
    <row r="5087" spans="9:28" x14ac:dyDescent="0.25">
      <c r="I5087" s="80"/>
      <c r="AB5087" s="3" t="str">
        <f ca="1"/>
        <v>T = 2.166667, k: 22, K: 0.007387, dCdT: 0.000678, d2CdK2: 23.168020, dProbdK: 23.693610, lVol: 0.007061, E[z|S]: 1.083623</v>
      </c>
    </row>
    <row r="5088" spans="9:28" x14ac:dyDescent="0.25">
      <c r="I5088" s="80"/>
      <c r="AB5088" s="3" t="str">
        <f ca="1"/>
        <v>T = 2.166667, k: 23, K: 0.007603, dCdT: 0.000686, d2CdK2: 23.718066, dProbdK: 24.875121, lVol: 0.007091, E[z|S]: 1.072675</v>
      </c>
    </row>
    <row r="5089" spans="9:28" x14ac:dyDescent="0.25">
      <c r="I5089" s="80"/>
      <c r="AB5089" s="3" t="str">
        <f ca="1"/>
        <v>T = 2.166667, k: 24, K: 0.007814, dCdT: 0.000693, d2CdK2: 24.228139, dProbdK: 24.322067, lVol: 0.007123, E[z|S]: 1.062022</v>
      </c>
    </row>
    <row r="5090" spans="9:28" x14ac:dyDescent="0.25">
      <c r="I5090" s="80"/>
      <c r="AB5090" s="3" t="str">
        <f ca="1"/>
        <v>T = 2.166667, k: 25, K: 0.008041, dCdT: 0.000701, d2CdK2: 24.836725, dProbdK: 23.016484, lVol: 0.007149, E[z|S]: 1.050909</v>
      </c>
    </row>
    <row r="5091" spans="9:28" x14ac:dyDescent="0.25">
      <c r="I5091" s="80"/>
      <c r="AB5091" s="3" t="str">
        <f ca="1"/>
        <v>T = 2.166667, k: 26, K: 0.008275, dCdT: 0.000710, d2CdK2: 25.550481, dProbdK: 22.929956, lVol: 0.007167, E[z|S]: 1.039948</v>
      </c>
    </row>
    <row r="5092" spans="9:28" x14ac:dyDescent="0.25">
      <c r="I5092" s="80"/>
      <c r="AB5092" s="3" t="str">
        <f ca="1"/>
        <v>T = 2.166667, k: 27, K: 0.008487, dCdT: 0.000719, d2CdK2: 26.266381, dProbdK: 28.962354, lVol: 0.007182, E[z|S]: 1.030076</v>
      </c>
    </row>
    <row r="5093" spans="9:28" x14ac:dyDescent="0.25">
      <c r="I5093" s="80"/>
      <c r="AB5093" s="3" t="str">
        <f ca="1"/>
        <v>T = 2.166667, k: 28, K: 0.008665, dCdT: 0.000726, d2CdK2: 26.890488, dProbdK: 29.296221, lVol: 0.007190, E[z|S]: 1.021988</v>
      </c>
    </row>
    <row r="5094" spans="9:28" x14ac:dyDescent="0.25">
      <c r="I5094" s="80"/>
      <c r="AB5094" s="3" t="str">
        <f ca="1"/>
        <v>T = 2.166667, k: 29, K: 0.008846, dCdT: 0.000732, d2CdK2: 27.495845, dProbdK: 28.811289, lVol: 0.007199, E[z|S]: 1.013960</v>
      </c>
    </row>
    <row r="5095" spans="9:28" x14ac:dyDescent="0.25">
      <c r="I5095" s="80"/>
      <c r="AB5095" s="3" t="str">
        <f ca="1"/>
        <v>T = 2.166667, k: 30, K: 0.009047, dCdT: 0.000740, d2CdK2: 28.209675, dProbdK: 27.352073, lVol: 0.007208, E[z|S]: 1.004759</v>
      </c>
    </row>
    <row r="5096" spans="9:28" x14ac:dyDescent="0.25">
      <c r="I5096" s="80"/>
      <c r="AB5096" s="3" t="str">
        <f ca="1"/>
        <v>T = 2.166667, k: 31, K: 0.009232, dCdT: 0.000746, d2CdK2: 28.897063, dProbdK: 29.574611, lVol: 0.007216, E[z|S]: 0.996138</v>
      </c>
    </row>
    <row r="5097" spans="9:28" x14ac:dyDescent="0.25">
      <c r="I5097" s="80"/>
      <c r="AB5097" s="3" t="str">
        <f ca="1"/>
        <v>T = 2.166667, k: 32, K: 0.009404, dCdT: 0.000752, d2CdK2: 29.528919, dProbdK: 29.014973, lVol: 0.007224, E[z|S]: 0.988155</v>
      </c>
    </row>
    <row r="5098" spans="9:28" x14ac:dyDescent="0.25">
      <c r="I5098" s="80"/>
      <c r="AB5098" s="3" t="str">
        <f ca="1"/>
        <v>T = 2.166667, k: 33, K: 0.009586, dCdT: 0.000758, d2CdK2: 30.147443, dProbdK: 28.568585, lVol: 0.007238, E[z|S]: 0.979844</v>
      </c>
    </row>
    <row r="5099" spans="9:28" x14ac:dyDescent="0.25">
      <c r="I5099" s="80"/>
      <c r="AB5099" s="3" t="str">
        <f ca="1"/>
        <v>T = 2.166667, k: 34, K: 0.009771, dCdT: 0.000765, d2CdK2: 30.809054, dProbdK: 28.578073, lVol: 0.007253, E[z|S]: 0.971650</v>
      </c>
    </row>
    <row r="5100" spans="9:28" x14ac:dyDescent="0.25">
      <c r="I5100" s="80"/>
      <c r="AB5100" s="3" t="str">
        <f ca="1"/>
        <v>T = 2.166667, k: 35, K: 0.009939, dCdT: 0.000772, d2CdK2: 31.457152, dProbdK: 33.142868, lVol: 0.007263, E[z|S]: 0.964449</v>
      </c>
    </row>
    <row r="5101" spans="9:28" x14ac:dyDescent="0.25">
      <c r="I5101" s="80"/>
      <c r="AB5101" s="3" t="str">
        <f ca="1"/>
        <v>T = 2.166667, k: 36, K: 0.010087, dCdT: 0.000777, d2CdK2: 32.024766, dProbdK: 33.193458, lVol: 0.007270, E[z|S]: 0.958096</v>
      </c>
    </row>
    <row r="5102" spans="9:28" x14ac:dyDescent="0.25">
      <c r="I5102" s="80"/>
      <c r="AB5102" s="3" t="str">
        <f ca="1"/>
        <v>T = 2.166667, k: 37, K: 0.010247, dCdT: 0.000782, d2CdK2: 32.647245, dProbdK: 31.964521, lVol: 0.007278, E[z|S]: 0.951127</v>
      </c>
    </row>
    <row r="5103" spans="9:28" x14ac:dyDescent="0.25">
      <c r="I5103" s="80"/>
      <c r="AB5103" s="3" t="str">
        <f ca="1"/>
        <v>T = 2.166667, k: 38, K: 0.010414, dCdT: 0.000788, d2CdK2: 33.300476, dProbdK: 33.000245, lVol: 0.007286, E[z|S]: 0.943948</v>
      </c>
    </row>
    <row r="5104" spans="9:28" x14ac:dyDescent="0.25">
      <c r="I5104" s="80"/>
      <c r="AB5104" s="3" t="str">
        <f ca="1"/>
        <v>T = 2.166667, k: 39, K: 0.010564, dCdT: 0.000792, d2CdK2: 33.883704, dProbdK: 35.532710, lVol: 0.007295, E[z|S]: 0.937474</v>
      </c>
    </row>
    <row r="5105" spans="9:28" x14ac:dyDescent="0.25">
      <c r="I5105" s="80"/>
      <c r="AB5105" s="3" t="str">
        <f ca="1"/>
        <v>T = 2.166667, k: 40, K: 0.010708, dCdT: 0.000796, d2CdK2: 34.387751, dProbdK: 33.734708, lVol: 0.007306, E[z|S]: 0.931514</v>
      </c>
    </row>
    <row r="5106" spans="9:28" x14ac:dyDescent="0.25">
      <c r="I5106" s="80"/>
      <c r="AB5106" s="3" t="str">
        <f ca="1"/>
        <v>T = 2.166667, k: 41, K: 0.010864, dCdT: 0.000801, d2CdK2: 34.983873, dProbdK: 33.031468, lVol: 0.007315, E[z|S]: 0.925051</v>
      </c>
    </row>
    <row r="5107" spans="9:28" x14ac:dyDescent="0.25">
      <c r="I5107" s="80"/>
      <c r="AB5107" s="3" t="str">
        <f ca="1"/>
        <v>T = 2.166667, k: 42, K: 0.011022, dCdT: 0.000806, d2CdK2: 35.607671, dProbdK: 33.867415, lVol: 0.007322, E[z|S]: 0.918721</v>
      </c>
    </row>
    <row r="5108" spans="9:28" x14ac:dyDescent="0.25">
      <c r="I5108" s="80"/>
      <c r="AB5108" s="3" t="str">
        <f ca="1"/>
        <v>T = 2.166667, k: 43, K: 0.011164, dCdT: 0.000810, d2CdK2: 36.155442, dProbdK: 36.811030, lVol: 0.007331, E[z|S]: 0.913094</v>
      </c>
    </row>
    <row r="5109" spans="9:28" x14ac:dyDescent="0.25">
      <c r="I5109" s="80"/>
      <c r="AB5109" s="3" t="str">
        <f ca="1"/>
        <v>T = 2.166667, k: 44, K: 0.011303, dCdT: 0.000814, d2CdK2: 36.654044, dProbdK: 37.908396, lVol: 0.007342, E[z|S]: 0.907610</v>
      </c>
    </row>
    <row r="5110" spans="9:28" x14ac:dyDescent="0.25">
      <c r="I5110" s="80"/>
      <c r="AB5110" s="3" t="str">
        <f ca="1"/>
        <v>T = 2.166667, k: 45, K: 0.011434, dCdT: 0.000817, d2CdK2: 37.147250, dProbdK: 38.081564, lVol: 0.007348, E[z|S]: 0.902604</v>
      </c>
    </row>
    <row r="5111" spans="9:28" x14ac:dyDescent="0.25">
      <c r="I5111" s="80"/>
      <c r="AB5111" s="3" t="str">
        <f ca="1"/>
        <v>T = 2.166667, k: 46, K: 0.011570, dCdT: 0.000820, d2CdK2: 37.615409, dProbdK: 37.651059, lVol: 0.007357, E[z|S]: 0.897307</v>
      </c>
    </row>
    <row r="5112" spans="9:28" x14ac:dyDescent="0.25">
      <c r="I5112" s="80"/>
      <c r="AB5112" s="3" t="str">
        <f ca="1"/>
        <v>T = 2.166667, k: 47, K: 0.011707, dCdT: 0.000822, d2CdK2: 38.102544, dProbdK: 37.657692, lVol: 0.007365, E[z|S]: 0.892015</v>
      </c>
    </row>
    <row r="5113" spans="9:28" x14ac:dyDescent="0.25">
      <c r="I5113" s="80"/>
      <c r="AB5113" s="3" t="str">
        <f ca="1"/>
        <v>T = 2.166667, k: 48, K: 0.011843, dCdT: 0.000825, d2CdK2: 38.570516, dProbdK: 37.749948, lVol: 0.007373, E[z|S]: 0.886947</v>
      </c>
    </row>
    <row r="5114" spans="9:28" x14ac:dyDescent="0.25">
      <c r="I5114" s="80"/>
      <c r="AB5114" s="3" t="str">
        <f ca="1"/>
        <v>T = 2.166667, k: 49, K: 0.011984, dCdT: 0.000827, d2CdK2: 39.078371, dProbdK: 38.132750, lVol: 0.007380, E[z|S]: 0.881805</v>
      </c>
    </row>
    <row r="5115" spans="9:28" x14ac:dyDescent="0.25">
      <c r="I5115" s="80"/>
      <c r="AB5115" s="3" t="str">
        <f ca="1"/>
        <v>T = 2.166667, k: 50, K: 0.012116, dCdT: 0.000830, d2CdK2: 39.593802, dProbdK: 39.435821, lVol: 0.007382, E[z|S]: 0.877130</v>
      </c>
    </row>
    <row r="5116" spans="9:28" x14ac:dyDescent="0.25">
      <c r="I5116" s="80"/>
      <c r="AB5116" s="3" t="str">
        <f ca="1"/>
        <v>T = 2.166667, k: 51, K: 0.012245, dCdT: 0.000832, d2CdK2: 40.054601, dProbdK: 40.236343, lVol: 0.007388, E[z|S]: 0.872569</v>
      </c>
    </row>
    <row r="5117" spans="9:28" x14ac:dyDescent="0.25">
      <c r="I5117" s="80"/>
      <c r="AB5117" s="3" t="str">
        <f ca="1"/>
        <v>T = 2.166667, k: 52, K: 0.012364, dCdT: 0.000834, d2CdK2: 40.439625, dProbdK: 41.115779, lVol: 0.007397, E[z|S]: 0.868422</v>
      </c>
    </row>
    <row r="5118" spans="9:28" x14ac:dyDescent="0.25">
      <c r="I5118" s="80"/>
      <c r="AB5118" s="3" t="str">
        <f ca="1"/>
        <v>T = 2.166667, k: 53, K: 0.012504, dCdT: 0.000836, d2CdK2: 40.849103, dProbdK: 41.996807, lVol: 0.007410, E[z|S]: 0.863513</v>
      </c>
    </row>
    <row r="5119" spans="9:28" x14ac:dyDescent="0.25">
      <c r="I5119" s="80"/>
      <c r="AB5119" s="3" t="str">
        <f ca="1"/>
        <v>T = 2.166667, k: 54, K: 0.012621, dCdT: 0.000838, d2CdK2: 41.214013, dProbdK: 45.198281, lVol: 0.007419, E[z|S]: 0.859517</v>
      </c>
    </row>
    <row r="5120" spans="9:28" x14ac:dyDescent="0.25">
      <c r="I5120" s="80"/>
      <c r="AB5120" s="3" t="str">
        <f ca="1"/>
        <v>T = 2.166667, k: 55, K: 0.012732, dCdT: 0.000839, d2CdK2: 41.466687, dProbdK: 42.359382, lVol: 0.007433, E[z|S]: 0.855644</v>
      </c>
    </row>
    <row r="5121" spans="9:28" x14ac:dyDescent="0.25">
      <c r="I5121" s="80"/>
      <c r="AB5121" s="3" t="str">
        <f ca="1"/>
        <v>T = 2.166667, k: 56, K: 0.012858, dCdT: 0.000839, d2CdK2: 41.777827, dProbdK: 41.487384, lVol: 0.007446, E[z|S]: 0.851360</v>
      </c>
    </row>
    <row r="5122" spans="9:28" x14ac:dyDescent="0.25">
      <c r="I5122" s="80"/>
      <c r="AB5122" s="3" t="str">
        <f ca="1"/>
        <v>T = 2.166667, k: 57, K: 0.012981, dCdT: 0.000840, d2CdK2: 42.087449, dProbdK: 41.411415, lVol: 0.007458, E[z|S]: 0.847223</v>
      </c>
    </row>
    <row r="5123" spans="9:28" x14ac:dyDescent="0.25">
      <c r="I5123" s="80"/>
      <c r="AB5123" s="3" t="str">
        <f ca="1"/>
        <v>T = 2.166667, k: 58, K: 0.013106, dCdT: 0.000840, d2CdK2: 42.380200, dProbdK: 42.678879, lVol: 0.007469, E[z|S]: 0.843256</v>
      </c>
    </row>
    <row r="5124" spans="9:28" x14ac:dyDescent="0.25">
      <c r="I5124" s="80"/>
      <c r="AB5124" s="3" t="str">
        <f ca="1"/>
        <v>T = 2.166667, k: 59, K: 0.013222, dCdT: 0.000841, d2CdK2: 42.649416, dProbdK: 44.365621, lVol: 0.007478, E[z|S]: 0.839737</v>
      </c>
    </row>
    <row r="5125" spans="9:28" x14ac:dyDescent="0.25">
      <c r="I5125" s="80"/>
      <c r="AB5125" s="3" t="str">
        <f ca="1"/>
        <v>T = 2.166667, k: 60, K: 0.013336, dCdT: 0.000841, d2CdK2: 42.898165, dProbdK: 43.787175, lVol: 0.007487, E[z|S]: 0.836436</v>
      </c>
    </row>
    <row r="5126" spans="9:28" x14ac:dyDescent="0.25">
      <c r="I5126" s="80"/>
      <c r="AB5126" s="3" t="str">
        <f ca="1"/>
        <v>T = 2.166667, k: 61, K: 0.013455, dCdT: 0.000841, d2CdK2: 43.122283, dProbdK: 42.839771, lVol: 0.007497, E[z|S]: 0.833217</v>
      </c>
    </row>
    <row r="5127" spans="9:28" x14ac:dyDescent="0.25">
      <c r="I5127" s="80"/>
      <c r="AB5127" s="3" t="str">
        <f ca="1"/>
        <v>T = 2.166667, k: 62, K: 0.013574, dCdT: 0.000841, d2CdK2: 43.326411, dProbdK: 42.242208, lVol: 0.007507, E[z|S]: 0.830028</v>
      </c>
    </row>
    <row r="5128" spans="9:28" x14ac:dyDescent="0.25">
      <c r="I5128" s="80"/>
      <c r="AB5128" s="3" t="str">
        <f ca="1"/>
        <v>T = 2.166667, k: 63, K: 0.013697, dCdT: 0.000841, d2CdK2: 43.591703, dProbdK: 41.741886, lVol: 0.007516, E[z|S]: 0.826684</v>
      </c>
    </row>
    <row r="5129" spans="9:28" x14ac:dyDescent="0.25">
      <c r="I5129" s="80"/>
      <c r="AB5129" s="3" t="str">
        <f ca="1"/>
        <v>T = 2.166667, k: 64, K: 0.013816, dCdT: 0.000842, d2CdK2: 43.924594, dProbdK: 43.338263, lVol: 0.007520, E[z|S]: 0.823416</v>
      </c>
    </row>
    <row r="5130" spans="9:28" x14ac:dyDescent="0.25">
      <c r="I5130" s="80"/>
      <c r="AB5130" s="3" t="str">
        <f ca="1"/>
        <v>T = 2.166667, k: 65, K: 0.013928, dCdT: 0.000843, d2CdK2: 44.215174, dProbdK: 44.338418, lVol: 0.007525, E[z|S]: 0.820429</v>
      </c>
    </row>
    <row r="5131" spans="9:28" x14ac:dyDescent="0.25">
      <c r="I5131" s="80"/>
      <c r="AB5131" s="3" t="str">
        <f ca="1"/>
        <v>T = 2.166667, k: 66, K: 0.014052, dCdT: 0.000843, d2CdK2: 44.606628, dProbdK: 44.621227, lVol: 0.007525, E[z|S]: 0.817191</v>
      </c>
    </row>
    <row r="5132" spans="9:28" x14ac:dyDescent="0.25">
      <c r="I5132" s="80"/>
      <c r="AB5132" s="3" t="str">
        <f ca="1"/>
        <v>T = 2.166667, k: 67, K: 0.014155, dCdT: 0.000844, d2CdK2: 44.988585, dProbdK: 44.107389, lVol: 0.007521, E[z|S]: 0.814537</v>
      </c>
    </row>
    <row r="5133" spans="9:28" x14ac:dyDescent="0.25">
      <c r="I5133" s="80"/>
      <c r="AB5133" s="3" t="str">
        <f ca="1"/>
        <v>T = 2.166667, k: 68, K: 0.014271, dCdT: 0.000845, d2CdK2: 45.407627, dProbdK: 44.009241, lVol: 0.007515, E[z|S]: 0.811693</v>
      </c>
    </row>
    <row r="5134" spans="9:28" x14ac:dyDescent="0.25">
      <c r="I5134" s="80"/>
      <c r="AB5134" s="3" t="str">
        <f ca="1"/>
        <v>T = 2.166667, k: 69, K: 0.014385, dCdT: 0.000846, d2CdK2: 45.842439, dProbdK: 45.097992, lVol: 0.007507, E[z|S]: 0.809079</v>
      </c>
    </row>
    <row r="5135" spans="9:28" x14ac:dyDescent="0.25">
      <c r="I5135" s="80"/>
      <c r="AB5135" s="3" t="str">
        <f ca="1"/>
        <v>T = 2.166667, k: 70, K: 0.014486, dCdT: 0.000846, d2CdK2: 46.215866, dProbdK: 45.967388, lVol: 0.007501, E[z|S]: 0.806777</v>
      </c>
    </row>
    <row r="5136" spans="9:28" x14ac:dyDescent="0.25">
      <c r="I5136" s="80"/>
      <c r="AB5136" s="3" t="str">
        <f ca="1"/>
        <v>T = 2.166667, k: 71, K: 0.014604, dCdT: 0.000847, d2CdK2: 46.607068, dProbdK: 45.703780, lVol: 0.007497, E[z|S]: 0.804195</v>
      </c>
    </row>
    <row r="5137" spans="9:28" x14ac:dyDescent="0.25">
      <c r="I5137" s="80"/>
      <c r="AB5137" s="3" t="str">
        <f ca="1"/>
        <v>T = 2.166667, k: 72, K: 0.014711, dCdT: 0.000848, d2CdK2: 46.964912, dProbdK: 45.644689, lVol: 0.007492, E[z|S]: 0.801967</v>
      </c>
    </row>
    <row r="5138" spans="9:28" x14ac:dyDescent="0.25">
      <c r="I5138" s="80"/>
      <c r="AB5138" s="3" t="str">
        <f ca="1"/>
        <v>T = 2.166667, k: 73, K: 0.014827, dCdT: 0.000849, d2CdK2: 47.372212, dProbdK: 47.841859, lVol: 0.007486, E[z|S]: 0.799555</v>
      </c>
    </row>
    <row r="5139" spans="9:28" x14ac:dyDescent="0.25">
      <c r="I5139" s="80"/>
      <c r="AB5139" s="3" t="str">
        <f ca="1"/>
        <v>T = 2.166667, k: 74, K: 0.014929, dCdT: 0.000849, d2CdK2: 47.729723, dProbdK: 48.506475, lVol: 0.007481, E[z|S]: 0.797552</v>
      </c>
    </row>
    <row r="5140" spans="9:28" x14ac:dyDescent="0.25">
      <c r="I5140" s="80"/>
      <c r="AB5140" s="3" t="str">
        <f ca="1"/>
        <v>T = 2.166667, k: 75, K: 0.015034, dCdT: 0.000850, d2CdK2: 48.056147, dProbdK: 49.368551, lVol: 0.007477, E[z|S]: 0.795552</v>
      </c>
    </row>
    <row r="5141" spans="9:28" x14ac:dyDescent="0.25">
      <c r="I5141" s="80"/>
      <c r="AB5141" s="3" t="str">
        <f ca="1"/>
        <v>T = 2.166667, k: 76, K: 0.015133, dCdT: 0.000850, d2CdK2: 48.302581, dProbdK: 49.503952, lVol: 0.007477, E[z|S]: 0.793649</v>
      </c>
    </row>
    <row r="5142" spans="9:28" x14ac:dyDescent="0.25">
      <c r="I5142" s="80"/>
      <c r="AB5142" s="3" t="str">
        <f ca="1"/>
        <v>T = 2.166667, k: 77, K: 0.015235, dCdT: 0.000851, d2CdK2: 48.549880, dProbdK: 49.297082, lVol: 0.007476, E[z|S]: 0.791728</v>
      </c>
    </row>
    <row r="5143" spans="9:28" x14ac:dyDescent="0.25">
      <c r="I5143" s="80"/>
      <c r="AB5143" s="3" t="str">
        <f ca="1"/>
        <v>T = 2.166667, k: 78, K: 0.015338, dCdT: 0.000850, d2CdK2: 48.796481, dProbdK: 49.348071, lVol: 0.007474, E[z|S]: 0.789913</v>
      </c>
    </row>
    <row r="5144" spans="9:28" x14ac:dyDescent="0.25">
      <c r="I5144" s="80"/>
      <c r="AB5144" s="3" t="str">
        <f ca="1"/>
        <v>T = 2.166667, k: 79, K: 0.015426, dCdT: 0.000850, d2CdK2: 48.930839, dProbdK: 51.267083, lVol: 0.007475, E[z|S]: 0.788425</v>
      </c>
    </row>
    <row r="5145" spans="9:28" x14ac:dyDescent="0.25">
      <c r="I5145" s="80"/>
      <c r="AB5145" s="3" t="str">
        <f ca="1"/>
        <v>T = 2.166667, k: 80, K: 0.015528, dCdT: 0.000849, d2CdK2: 49.030053, dProbdK: 52.074007, lVol: 0.007477, E[z|S]: 0.786833</v>
      </c>
    </row>
    <row r="5146" spans="9:28" x14ac:dyDescent="0.25">
      <c r="I5146" s="80"/>
      <c r="AB5146" s="3" t="str">
        <f ca="1"/>
        <v>T = 2.166667, k: 81, K: 0.015624, dCdT: 0.000847, d2CdK2: 49.124360, dProbdK: 52.075134, lVol: 0.007478, E[z|S]: 0.785375</v>
      </c>
    </row>
    <row r="5147" spans="9:28" x14ac:dyDescent="0.25">
      <c r="I5147" s="80"/>
      <c r="AB5147" s="3" t="str">
        <f ca="1"/>
        <v>T = 2.166667, k: 82, K: 0.015721, dCdT: 0.000846, d2CdK2: 49.176598, dProbdK: 51.575211, lVol: 0.007481, E[z|S]: 0.783947</v>
      </c>
    </row>
    <row r="5148" spans="9:28" x14ac:dyDescent="0.25">
      <c r="I5148" s="80"/>
      <c r="AB5148" s="3" t="str">
        <f ca="1"/>
        <v>T = 2.166667, k: 83, K: 0.015833, dCdT: 0.000844, d2CdK2: 49.189252, dProbdK: 44.677077, lVol: 0.007485, E[z|S]: 0.782446</v>
      </c>
    </row>
    <row r="5149" spans="9:28" x14ac:dyDescent="0.25">
      <c r="I5149" s="80"/>
      <c r="AB5149" s="3" t="str">
        <f ca="1"/>
        <v>T = 2.166667, k: 84, K: 0.015945, dCdT: 0.000842, d2CdK2: 49.270873, dProbdK: 45.160964, lVol: 0.007487, E[z|S]: 0.781022</v>
      </c>
    </row>
    <row r="5150" spans="9:28" x14ac:dyDescent="0.25">
      <c r="I5150" s="80"/>
      <c r="AB5150" s="3" t="str">
        <f ca="1"/>
        <v>T = 2.166667, k: 85, K: 0.016045, dCdT: 0.000841, d2CdK2: 49.333740, dProbdK: 49.079141, lVol: 0.007489, E[z|S]: 0.779852</v>
      </c>
    </row>
    <row r="5151" spans="9:28" x14ac:dyDescent="0.25">
      <c r="I5151" s="80"/>
      <c r="AB5151" s="3" t="str">
        <f ca="1"/>
        <v>T = 2.166667, k: 86, K: 0.016148, dCdT: 0.000840, d2CdK2: 49.408853, dProbdK: 47.949461, lVol: 0.007491, E[z|S]: 0.778672</v>
      </c>
    </row>
    <row r="5152" spans="9:28" x14ac:dyDescent="0.25">
      <c r="I5152" s="80"/>
      <c r="AB5152" s="3" t="str">
        <f ca="1"/>
        <v>T = 2.166667, k: 87, K: 0.016256, dCdT: 0.000840, d2CdK2: 49.474695, dProbdK: 47.841084, lVol: 0.007493, E[z|S]: 0.777474</v>
      </c>
    </row>
    <row r="5153" spans="9:28" x14ac:dyDescent="0.25">
      <c r="I5153" s="80"/>
      <c r="AB5153" s="3" t="str">
        <f ca="1"/>
        <v>T = 2.166667, k: 88, K: 0.016351, dCdT: 0.000839, d2CdK2: 49.506353, dProbdK: 49.447583, lVol: 0.007497, E[z|S]: 0.776534</v>
      </c>
    </row>
    <row r="5154" spans="9:28" x14ac:dyDescent="0.25">
      <c r="I5154" s="80"/>
      <c r="AB5154" s="3" t="str">
        <f ca="1"/>
        <v>T = 2.166667, k: 89, K: 0.016460, dCdT: 0.000838, d2CdK2: 49.582857, dProbdK: 51.052532, lVol: 0.007500, E[z|S]: 0.775452</v>
      </c>
    </row>
    <row r="5155" spans="9:28" x14ac:dyDescent="0.25">
      <c r="I5155" s="80"/>
      <c r="AB5155" s="3" t="str">
        <f ca="1"/>
        <v>T = 2.166667, k: 90, K: 0.016553, dCdT: 0.000838, d2CdK2: 49.623447, dProbdK: 54.530119, lVol: 0.007503, E[z|S]: 0.774565</v>
      </c>
    </row>
    <row r="5156" spans="9:28" x14ac:dyDescent="0.25">
      <c r="I5156" s="80"/>
      <c r="AB5156" s="3" t="str">
        <f ca="1"/>
        <v>T = 2.166667, k: 91, K: 0.016642, dCdT: 0.000837, d2CdK2: 49.607877, dProbdK: 52.357428, lVol: 0.007507, E[z|S]: 0.773823</v>
      </c>
    </row>
    <row r="5157" spans="9:28" x14ac:dyDescent="0.25">
      <c r="I5157" s="80"/>
      <c r="AB5157" s="3" t="str">
        <f ca="1"/>
        <v>T = 2.166667, k: 92, K: 0.016744, dCdT: 0.000836, d2CdK2: 49.555549, dProbdK: 47.725509, lVol: 0.007514, E[z|S]: 0.772993</v>
      </c>
    </row>
    <row r="5158" spans="9:28" x14ac:dyDescent="0.25">
      <c r="I5158" s="80"/>
      <c r="AB5158" s="3" t="str">
        <f ca="1"/>
        <v>T = 2.166667, k: 93, K: 0.016851, dCdT: 0.000835, d2CdK2: 49.537975, dProbdK: 49.227903, lVol: 0.007518, E[z|S]: 0.772275</v>
      </c>
    </row>
    <row r="5159" spans="9:28" x14ac:dyDescent="0.25">
      <c r="I5159" s="80"/>
      <c r="AB5159" s="3" t="str">
        <f ca="1"/>
        <v>T = 2.166667, k: 94, K: 0.016944, dCdT: 0.000834, d2CdK2: 49.531450, dProbdK: 50.234338, lVol: 0.007521, E[z|S]: 0.771697</v>
      </c>
    </row>
    <row r="5160" spans="9:28" x14ac:dyDescent="0.25">
      <c r="I5160" s="80"/>
      <c r="AB5160" s="3" t="str">
        <f ca="1"/>
        <v>T = 2.166667, k: 95, K: 0.017044, dCdT: 0.000833, d2CdK2: 49.513653, dProbdK: 48.331048, lVol: 0.007524, E[z|S]: 0.771157</v>
      </c>
    </row>
    <row r="5161" spans="9:28" x14ac:dyDescent="0.25">
      <c r="I5161" s="80"/>
      <c r="AB5161" s="3" t="str">
        <f ca="1"/>
        <v>T = 2.166667, k: 96, K: 0.017148, dCdT: 0.000833, d2CdK2: 49.518065, dProbdK: 48.561745, lVol: 0.007526, E[z|S]: 0.770697</v>
      </c>
    </row>
    <row r="5162" spans="9:28" x14ac:dyDescent="0.25">
      <c r="I5162" s="80"/>
      <c r="AB5162" s="3" t="str">
        <f ca="1"/>
        <v>T = 2.166667, k: 97, K: 0.017249, dCdT: 0.000833, d2CdK2: 49.534083, dProbdK: 49.734081, lVol: 0.007527, E[z|S]: 0.770234</v>
      </c>
    </row>
    <row r="5163" spans="9:28" x14ac:dyDescent="0.25">
      <c r="I5163" s="80"/>
      <c r="AB5163" s="3" t="str">
        <f ca="1"/>
        <v>T = 2.166667, k: 98, K: 0.017348, dCdT: 0.000832, d2CdK2: 49.490845, dProbdK: 50.595024, lVol: 0.007534, E[z|S]: 0.769814</v>
      </c>
    </row>
    <row r="5164" spans="9:28" x14ac:dyDescent="0.25">
      <c r="I5164" s="80"/>
      <c r="AB5164" s="3" t="str">
        <f ca="1"/>
        <v>T = 2.166667, k: 99, K: 0.017445, dCdT: 0.000832, d2CdK2: 49.422710, dProbdK: 51.307962, lVol: 0.007542, E[z|S]: 0.769459</v>
      </c>
    </row>
    <row r="5165" spans="9:28" x14ac:dyDescent="0.25">
      <c r="I5165" s="80"/>
      <c r="AB5165" s="3" t="str">
        <f ca="1"/>
        <v>T = 2.166667, k: 100, K: 0.017538, dCdT: 0.000832, d2CdK2: 49.330318, dProbdK: 50.783772, lVol: 0.007551, E[z|S]: 0.769144</v>
      </c>
    </row>
    <row r="5166" spans="9:28" x14ac:dyDescent="0.25">
      <c r="I5166" s="80"/>
      <c r="AB5166" s="3" t="str">
        <f ca="1"/>
        <v>T = 2.166667, k: 101, K: 0.017648, dCdT: 0.000832, d2CdK2: 49.172950, dProbdK: 49.320842, lVol: 0.007565, E[z|S]: 0.768802</v>
      </c>
    </row>
    <row r="5167" spans="9:28" x14ac:dyDescent="0.25">
      <c r="I5167" s="80"/>
      <c r="AB5167" s="3" t="str">
        <f ca="1"/>
        <v>T = 2.166667, k: 102, K: 0.017746, dCdT: 0.000832, d2CdK2: 49.037137, dProbdK: 50.763690, lVol: 0.007579, E[z|S]: 0.768609</v>
      </c>
    </row>
    <row r="5168" spans="9:28" x14ac:dyDescent="0.25">
      <c r="I5168" s="80"/>
      <c r="AB5168" s="3" t="str">
        <f ca="1"/>
        <v>T = 2.166667, k: 103, K: 0.017843, dCdT: 0.000832, d2CdK2: 48.869094, dProbdK: 48.626832, lVol: 0.007593, E[z|S]: 0.768553</v>
      </c>
    </row>
    <row r="5169" spans="9:28" x14ac:dyDescent="0.25">
      <c r="I5169" s="80"/>
      <c r="AB5169" s="3" t="str">
        <f ca="1"/>
        <v>T = 2.166667, k: 104, K: 0.017948, dCdT: 0.000833, d2CdK2: 48.720227, dProbdK: 46.072808, lVol: 0.007606, E[z|S]: 0.768595</v>
      </c>
    </row>
    <row r="5170" spans="9:28" x14ac:dyDescent="0.25">
      <c r="I5170" s="80"/>
      <c r="AB5170" s="3" t="str">
        <f ca="1"/>
        <v>T = 2.166667, k: 105, K: 0.018055, dCdT: 0.000833, d2CdK2: 48.597974, dProbdK: 46.072898, lVol: 0.007618, E[z|S]: 0.768753</v>
      </c>
    </row>
    <row r="5171" spans="9:28" x14ac:dyDescent="0.25">
      <c r="I5171" s="80"/>
      <c r="AB5171" s="3" t="str">
        <f ca="1"/>
        <v>T = 2.166667, k: 106, K: 0.018162, dCdT: 0.000834, d2CdK2: 48.502547, dProbdK: 46.085564, lVol: 0.007628, E[z|S]: 0.769008</v>
      </c>
    </row>
    <row r="5172" spans="9:28" x14ac:dyDescent="0.25">
      <c r="I5172" s="80"/>
      <c r="AB5172" s="3" t="str">
        <f ca="1"/>
        <v>T = 2.166667, k: 107, K: 0.018262, dCdT: 0.000836, d2CdK2: 48.399009, dProbdK: 51.237134, lVol: 0.007640, E[z|S]: 0.769300</v>
      </c>
    </row>
    <row r="5173" spans="9:28" x14ac:dyDescent="0.25">
      <c r="I5173" s="80"/>
      <c r="AB5173" s="3" t="str">
        <f ca="1"/>
        <v>T = 2.166667, k: 108, K: 0.018355, dCdT: 0.000837, d2CdK2: 48.241831, dProbdK: 50.238189, lVol: 0.007652, E[z|S]: 0.769696</v>
      </c>
    </row>
    <row r="5174" spans="9:28" x14ac:dyDescent="0.25">
      <c r="I5174" s="80"/>
      <c r="AB5174" s="3" t="str">
        <f ca="1"/>
        <v>T = 2.166667, k: 109, K: 0.018453, dCdT: 0.000837, d2CdK2: 48.077504, dProbdK: 50.230110, lVol: 0.007664, E[z|S]: 0.770157</v>
      </c>
    </row>
    <row r="5175" spans="9:28" x14ac:dyDescent="0.25">
      <c r="I5175" s="80"/>
      <c r="AB5175" s="3" t="str">
        <f ca="1"/>
        <v>T = 2.166667, k: 110, K: 0.018551, dCdT: 0.000838, d2CdK2: 47.886187, dProbdK: 50.244072, lVol: 0.007676, E[z|S]: 0.770690</v>
      </c>
    </row>
    <row r="5176" spans="9:28" x14ac:dyDescent="0.25">
      <c r="I5176" s="80"/>
      <c r="AB5176" s="3" t="str">
        <f ca="1"/>
        <v>T = 2.166667, k: 111, K: 0.018651, dCdT: 0.000838, d2CdK2: 47.665186, dProbdK: 48.073102, lVol: 0.007687, E[z|S]: 0.771390</v>
      </c>
    </row>
    <row r="5177" spans="9:28" x14ac:dyDescent="0.25">
      <c r="I5177" s="80"/>
      <c r="AB5177" s="3" t="str">
        <f ca="1"/>
        <v>T = 2.166667, k: 112, K: 0.018766, dCdT: 0.000839, d2CdK2: 47.431025, dProbdK: 47.422760, lVol: 0.007700, E[z|S]: 0.772286</v>
      </c>
    </row>
    <row r="5178" spans="9:28" x14ac:dyDescent="0.25">
      <c r="I5178" s="80"/>
      <c r="AB5178" s="3" t="str">
        <f ca="1"/>
        <v>T = 2.166667, k: 113, K: 0.018864, dCdT: 0.000839, d2CdK2: 47.219123, dProbdK: 47.656977, lVol: 0.007713, E[z|S]: 0.773081</v>
      </c>
    </row>
    <row r="5179" spans="9:28" x14ac:dyDescent="0.25">
      <c r="I5179" s="80"/>
      <c r="AB5179" s="3" t="str">
        <f ca="1"/>
        <v>T = 2.166667, k: 114, K: 0.018970, dCdT: 0.000840, d2CdK2: 46.963013, dProbdK: 45.595833, lVol: 0.007726, E[z|S]: 0.773999</v>
      </c>
    </row>
    <row r="5180" spans="9:28" x14ac:dyDescent="0.25">
      <c r="I5180" s="80"/>
      <c r="AB5180" s="3" t="str">
        <f ca="1"/>
        <v>T = 2.166667, k: 115, K: 0.019083, dCdT: 0.000841, d2CdK2: 46.709865, dProbdK: 47.076883, lVol: 0.007741, E[z|S]: 0.775012</v>
      </c>
    </row>
    <row r="5181" spans="9:28" x14ac:dyDescent="0.25">
      <c r="I5181" s="80"/>
      <c r="AB5181" s="3" t="str">
        <f ca="1"/>
        <v>T = 2.166667, k: 116, K: 0.019180, dCdT: 0.000841, d2CdK2: 46.491151, dProbdK: 47.945145, lVol: 0.007753, E[z|S]: 0.776001</v>
      </c>
    </row>
    <row r="5182" spans="9:28" x14ac:dyDescent="0.25">
      <c r="I5182" s="80"/>
      <c r="AB5182" s="3" t="str">
        <f ca="1"/>
        <v>T = 2.166667, k: 117, K: 0.019284, dCdT: 0.000842, d2CdK2: 46.195179, dProbdK: 46.438998, lVol: 0.007767, E[z|S]: 0.777187</v>
      </c>
    </row>
    <row r="5183" spans="9:28" x14ac:dyDescent="0.25">
      <c r="I5183" s="80"/>
      <c r="AB5183" s="3" t="str">
        <f ca="1"/>
        <v>T = 2.166667, k: 118, K: 0.019390, dCdT: 0.000842, d2CdK2: 45.900337, dProbdK: 46.341562, lVol: 0.007781, E[z|S]: 0.778513</v>
      </c>
    </row>
    <row r="5184" spans="9:28" x14ac:dyDescent="0.25">
      <c r="I5184" s="80"/>
      <c r="AB5184" s="3" t="str">
        <f ca="1"/>
        <v>T = 2.166667, k: 119, K: 0.019493, dCdT: 0.000842, d2CdK2: 45.598148, dProbdK: 44.055032, lVol: 0.007794, E[z|S]: 0.779889</v>
      </c>
    </row>
    <row r="5185" spans="9:28" x14ac:dyDescent="0.25">
      <c r="I5185" s="80"/>
      <c r="AB5185" s="3" t="str">
        <f ca="1"/>
        <v>T = 2.166667, k: 120, K: 0.019606, dCdT: 0.000842, d2CdK2: 45.276414, dProbdK: 43.021574, lVol: 0.007806, E[z|S]: 0.781464</v>
      </c>
    </row>
    <row r="5186" spans="9:28" x14ac:dyDescent="0.25">
      <c r="I5186" s="80"/>
      <c r="AB5186" s="3" t="str">
        <f ca="1"/>
        <v>T = 2.166667, k: 121, K: 0.019720, dCdT: 0.000843, d2CdK2: 44.995466, dProbdK: 44.198926, lVol: 0.007817, E[z|S]: 0.783088</v>
      </c>
    </row>
    <row r="5187" spans="9:28" x14ac:dyDescent="0.25">
      <c r="I5187" s="80"/>
      <c r="AB5187" s="3" t="str">
        <f ca="1"/>
        <v>T = 2.166667, k: 122, K: 0.019820, dCdT: 0.000843, d2CdK2: 44.755208, dProbdK: 47.876635, lVol: 0.007823, E[z|S]: 0.784676</v>
      </c>
    </row>
    <row r="5188" spans="9:28" x14ac:dyDescent="0.25">
      <c r="I5188" s="80"/>
      <c r="AB5188" s="3" t="str">
        <f ca="1"/>
        <v>T = 2.166667, k: 123, K: 0.019923, dCdT: 0.000843, d2CdK2: 44.477306, dProbdK: 47.797354, lVol: 0.007829, E[z|S]: 0.786371</v>
      </c>
    </row>
    <row r="5189" spans="9:28" x14ac:dyDescent="0.25">
      <c r="I5189" s="80"/>
      <c r="AB5189" s="3" t="str">
        <f ca="1"/>
        <v>T = 2.166667, k: 124, K: 0.020021, dCdT: 0.000842, d2CdK2: 44.172722, dProbdK: 46.421900, lVol: 0.007836, E[z|S]: 0.788027</v>
      </c>
    </row>
    <row r="5190" spans="9:28" x14ac:dyDescent="0.25">
      <c r="I5190" s="80"/>
      <c r="AB5190" s="3" t="str">
        <f ca="1"/>
        <v>T = 2.166667, k: 125, K: 0.020148, dCdT: 0.000841, d2CdK2: 43.747520, dProbdK: 41.786906, lVol: 0.007848, E[z|S]: 0.790209</v>
      </c>
    </row>
    <row r="5191" spans="9:28" x14ac:dyDescent="0.25">
      <c r="I5191" s="80"/>
      <c r="AB5191" s="3" t="str">
        <f ca="1"/>
        <v>T = 2.166667, k: 126, K: 0.020261, dCdT: 0.000841, d2CdK2: 43.374747, dProbdK: 41.291956, lVol: 0.007859, E[z|S]: 0.792257</v>
      </c>
    </row>
    <row r="5192" spans="9:28" x14ac:dyDescent="0.25">
      <c r="I5192" s="80"/>
      <c r="AB5192" s="3" t="str">
        <f ca="1"/>
        <v>T = 2.166667, k: 127, K: 0.020384, dCdT: 0.000841, d2CdK2: 43.003110, dProbdK: 41.493490, lVol: 0.007870, E[z|S]: 0.794481</v>
      </c>
    </row>
    <row r="5193" spans="9:28" x14ac:dyDescent="0.25">
      <c r="I5193" s="80"/>
      <c r="AB5193" s="3" t="str">
        <f ca="1"/>
        <v>T = 2.166667, k: 128, K: 0.020493, dCdT: 0.000840, d2CdK2: 42.630993, dProbdK: 41.453590, lVol: 0.007882, E[z|S]: 0.796519</v>
      </c>
    </row>
    <row r="5194" spans="9:28" x14ac:dyDescent="0.25">
      <c r="I5194" s="80"/>
      <c r="AB5194" s="3" t="str">
        <f ca="1"/>
        <v>T = 2.166667, k: 129, K: 0.020616, dCdT: 0.000840, d2CdK2: 42.242371, dProbdK: 40.989184, lVol: 0.007893, E[z|S]: 0.798984</v>
      </c>
    </row>
    <row r="5195" spans="9:28" x14ac:dyDescent="0.25">
      <c r="I5195" s="80"/>
      <c r="AB5195" s="3" t="str">
        <f ca="1"/>
        <v>T = 2.166667, k: 130, K: 0.020729, dCdT: 0.000840, d2CdK2: 41.875682, dProbdK: 47.450478, lVol: 0.007902, E[z|S]: 0.801397</v>
      </c>
    </row>
    <row r="5196" spans="9:28" x14ac:dyDescent="0.25">
      <c r="I5196" s="80"/>
      <c r="AB5196" s="3" t="str">
        <f ca="1"/>
        <v>T = 2.166667, k: 131, K: 0.020829, dCdT: 0.000839, d2CdK2: 41.511712, dProbdK: 48.135249, lVol: 0.007911, E[z|S]: 0.803598</v>
      </c>
    </row>
    <row r="5197" spans="9:28" x14ac:dyDescent="0.25">
      <c r="I5197" s="80"/>
      <c r="AB5197" s="3" t="str">
        <f ca="1"/>
        <v>T = 2.166667, k: 132, K: 0.020931, dCdT: 0.000837, d2CdK2: 41.088463, dProbdK: 47.071602, lVol: 0.007920, E[z|S]: 0.805998</v>
      </c>
    </row>
    <row r="5198" spans="9:28" x14ac:dyDescent="0.25">
      <c r="I5198" s="80"/>
      <c r="AB5198" s="3" t="str">
        <f ca="1"/>
        <v>T = 2.166667, k: 133, K: 0.021060, dCdT: 0.000835, d2CdK2: 40.503694, dProbdK: 42.534706, lVol: 0.007935, E[z|S]: 0.809152</v>
      </c>
    </row>
    <row r="5199" spans="9:28" x14ac:dyDescent="0.25">
      <c r="I5199" s="80"/>
      <c r="AB5199" s="3" t="str">
        <f ca="1"/>
        <v>T = 2.166667, k: 134, K: 0.021164, dCdT: 0.000833, d2CdK2: 40.011799, dProbdK: 41.020884, lVol: 0.007948, E[z|S]: 0.811711</v>
      </c>
    </row>
    <row r="5200" spans="9:28" x14ac:dyDescent="0.25">
      <c r="I5200" s="80"/>
      <c r="AB5200" s="3" t="str">
        <f ca="1"/>
        <v>T = 2.166667, k: 135, K: 0.021289, dCdT: 0.000830, d2CdK2: 39.410188, dProbdK: 35.859717, lVol: 0.007962, E[z|S]: 0.814925</v>
      </c>
    </row>
    <row r="5201" spans="9:28" x14ac:dyDescent="0.25">
      <c r="I5201" s="80"/>
      <c r="AB5201" s="3" t="str">
        <f ca="1"/>
        <v>T = 2.166667, k: 136, K: 0.021429, dCdT: 0.000827, d2CdK2: 38.827079, dProbdK: 37.407297, lVol: 0.007971, E[z|S]: 0.818652</v>
      </c>
    </row>
    <row r="5202" spans="9:28" x14ac:dyDescent="0.25">
      <c r="I5202" s="80"/>
      <c r="AB5202" s="3" t="str">
        <f ca="1"/>
        <v>T = 2.166667, k: 137, K: 0.021555, dCdT: 0.000824, d2CdK2: 38.322953, dProbdK: 37.144351, lVol: 0.007978, E[z|S]: 0.822154</v>
      </c>
    </row>
    <row r="5203" spans="9:28" x14ac:dyDescent="0.25">
      <c r="I5203" s="80"/>
      <c r="AB5203" s="3" t="str">
        <f ca="1"/>
        <v>T = 2.166667, k: 138, K: 0.021685, dCdT: 0.000822, d2CdK2: 37.820716, dProbdK: 37.217803, lVol: 0.007984, E[z|S]: 0.825932</v>
      </c>
    </row>
    <row r="5204" spans="9:28" x14ac:dyDescent="0.25">
      <c r="I5204" s="80"/>
      <c r="AB5204" s="3" t="str">
        <f ca="1"/>
        <v>T = 2.166667, k: 139, K: 0.021813, dCdT: 0.000820, d2CdK2: 37.338281, dProbdK: 37.135314, lVol: 0.007989, E[z|S]: 0.829788</v>
      </c>
    </row>
    <row r="5205" spans="9:28" x14ac:dyDescent="0.25">
      <c r="I5205" s="80"/>
      <c r="AB5205" s="3" t="str">
        <f ca="1"/>
        <v>T = 2.166667, k: 140, K: 0.021946, dCdT: 0.000818, d2CdK2: 36.867463, dProbdK: 36.627874, lVol: 0.007989, E[z|S]: 0.833972</v>
      </c>
    </row>
    <row r="5206" spans="9:28" x14ac:dyDescent="0.25">
      <c r="I5206" s="80"/>
      <c r="AB5206" s="3" t="str">
        <f ca="1"/>
        <v>T = 2.166667, k: 141, K: 0.022074, dCdT: 0.000816, d2CdK2: 36.393168, dProbdK: 36.243357, lVol: 0.007993, E[z|S]: 0.838045</v>
      </c>
    </row>
    <row r="5207" spans="9:28" x14ac:dyDescent="0.25">
      <c r="I5207" s="80"/>
      <c r="AB5207" s="3" t="str">
        <f ca="1"/>
        <v>T = 2.166667, k: 142, K: 0.022210, dCdT: 0.000815, d2CdK2: 35.923498, dProbdK: 35.979250, lVol: 0.007993, E[z|S]: 0.842531</v>
      </c>
    </row>
    <row r="5208" spans="9:28" x14ac:dyDescent="0.25">
      <c r="I5208" s="80"/>
      <c r="AB5208" s="3" t="str">
        <f ca="1"/>
        <v>T = 2.166667, k: 143, K: 0.022342, dCdT: 0.000813, d2CdK2: 35.516831, dProbdK: 35.726641, lVol: 0.007987, E[z|S]: 0.846876</v>
      </c>
    </row>
    <row r="5209" spans="9:28" x14ac:dyDescent="0.25">
      <c r="I5209" s="80"/>
      <c r="AB5209" s="3" t="str">
        <f ca="1"/>
        <v>T = 2.166667, k: 144, K: 0.022478, dCdT: 0.000810, d2CdK2: 35.100986, dProbdK: 35.587545, lVol: 0.007981, E[z|S]: 0.851416</v>
      </c>
    </row>
    <row r="5210" spans="9:28" x14ac:dyDescent="0.25">
      <c r="I5210" s="80"/>
      <c r="AB5210" s="3" t="str">
        <f ca="1"/>
        <v>T = 2.166667, k: 145, K: 0.022610, dCdT: 0.000808, d2CdK2: 34.700533, dProbdK: 34.894933, lVol: 0.007974, E[z|S]: 0.855911</v>
      </c>
    </row>
    <row r="5211" spans="9:28" x14ac:dyDescent="0.25">
      <c r="I5211" s="80"/>
      <c r="AB5211" s="3" t="str">
        <f ca="1"/>
        <v>T = 2.166667, k: 146, K: 0.022750, dCdT: 0.000806, d2CdK2: 34.292544, dProbdK: 33.831040, lVol: 0.007966, E[z|S]: 0.860610</v>
      </c>
    </row>
    <row r="5212" spans="9:28" x14ac:dyDescent="0.25">
      <c r="I5212" s="80"/>
      <c r="AB5212" s="3" t="str">
        <f ca="1"/>
        <v>T = 2.166667, k: 147, K: 0.022891, dCdT: 0.000803, d2CdK2: 33.824883, dProbdK: 33.957078, lVol: 0.007963, E[z|S]: 0.865364</v>
      </c>
    </row>
    <row r="5213" spans="9:28" x14ac:dyDescent="0.25">
      <c r="I5213" s="80"/>
      <c r="AB5213" s="3" t="str">
        <f ca="1"/>
        <v>T = 2.166667, k: 148, K: 0.023030, dCdT: 0.000800, d2CdK2: 33.327347, dProbdK: 34.068018, lVol: 0.007965, E[z|S]: 0.870221</v>
      </c>
    </row>
    <row r="5214" spans="9:28" x14ac:dyDescent="0.25">
      <c r="I5214" s="80"/>
      <c r="AB5214" s="3" t="str">
        <f ca="1"/>
        <v>T = 2.166667, k: 149, K: 0.023172, dCdT: 0.000797, d2CdK2: 32.769400, dProbdK: 33.791634, lVol: 0.007970, E[z|S]: 0.875324</v>
      </c>
    </row>
    <row r="5215" spans="9:28" x14ac:dyDescent="0.25">
      <c r="I5215" s="80"/>
      <c r="AB5215" s="3" t="str">
        <f ca="1"/>
        <v>T = 2.166667, k: 150, K: 0.023309, dCdT: 0.000794, d2CdK2: 32.193667, dProbdK: 32.315472, lVol: 0.007978, E[z|S]: 0.880341</v>
      </c>
    </row>
    <row r="5216" spans="9:28" x14ac:dyDescent="0.25">
      <c r="I5216" s="80"/>
      <c r="AB5216" s="3" t="str">
        <f ca="1"/>
        <v>T = 2.166667, k: 151, K: 0.023465, dCdT: 0.000790, d2CdK2: 31.565720, dProbdK: 31.086423, lVol: 0.007987, E[z|S]: 0.886067</v>
      </c>
    </row>
    <row r="5217" spans="9:28" x14ac:dyDescent="0.25">
      <c r="I5217" s="80"/>
      <c r="AB5217" s="3" t="str">
        <f ca="1"/>
        <v>T = 2.166667, k: 152, K: 0.023617, dCdT: 0.000787, d2CdK2: 30.948960, dProbdK: 30.634558, lVol: 0.007997, E[z|S]: 0.891700</v>
      </c>
    </row>
    <row r="5218" spans="9:28" x14ac:dyDescent="0.25">
      <c r="I5218" s="80"/>
      <c r="AB5218" s="3" t="str">
        <f ca="1"/>
        <v>T = 2.166667, k: 153, K: 0.023775, dCdT: 0.000783, d2CdK2: 30.305066, dProbdK: 29.735606, lVol: 0.008011, E[z|S]: 0.897482</v>
      </c>
    </row>
    <row r="5219" spans="9:28" x14ac:dyDescent="0.25">
      <c r="I5219" s="80"/>
      <c r="AB5219" s="3" t="str">
        <f ca="1"/>
        <v>T = 2.166667, k: 154, K: 0.023937, dCdT: 0.000780, d2CdK2: 29.680451, dProbdK: 29.619617, lVol: 0.008024, E[z|S]: 0.903359</v>
      </c>
    </row>
    <row r="5220" spans="9:28" x14ac:dyDescent="0.25">
      <c r="I5220" s="80"/>
      <c r="AB5220" s="3" t="str">
        <f ca="1"/>
        <v>T = 2.166667, k: 155, K: 0.024090, dCdT: 0.000776, d2CdK2: 29.100235, dProbdK: 29.124980, lVol: 0.008036, E[z|S]: 0.908975</v>
      </c>
    </row>
    <row r="5221" spans="9:28" x14ac:dyDescent="0.25">
      <c r="I5221" s="80"/>
      <c r="AB5221" s="3" t="str">
        <f ca="1"/>
        <v>T = 2.166667, k: 156, K: 0.024260, dCdT: 0.000773, d2CdK2: 28.474614, dProbdK: 26.966496, lVol: 0.008047, E[z|S]: 0.915413</v>
      </c>
    </row>
    <row r="5222" spans="9:28" x14ac:dyDescent="0.25">
      <c r="I5222" s="80"/>
      <c r="AB5222" s="3" t="str">
        <f ca="1"/>
        <v>T = 2.166667, k: 157, K: 0.024436, dCdT: 0.000769, d2CdK2: 27.937276, dProbdK: 26.627986, lVol: 0.008047, E[z|S]: 0.922210</v>
      </c>
    </row>
    <row r="5223" spans="9:28" x14ac:dyDescent="0.25">
      <c r="I5223" s="80"/>
      <c r="AB5223" s="3" t="str">
        <f ca="1"/>
        <v>T = 2.166667, k: 158, K: 0.024616, dCdT: 0.000766, d2CdK2: 27.471382, dProbdK: 26.605848, lVol: 0.008037, E[z|S]: 0.929442</v>
      </c>
    </row>
    <row r="5224" spans="9:28" x14ac:dyDescent="0.25">
      <c r="I5224" s="80"/>
      <c r="AB5224" s="3" t="str">
        <f ca="1"/>
        <v>T = 2.166667, k: 159, K: 0.024777, dCdT: 0.000764, d2CdK2: 27.074222, dProbdK: 26.901702, lVol: 0.008027, E[z|S]: 0.935775</v>
      </c>
    </row>
    <row r="5225" spans="9:28" x14ac:dyDescent="0.25">
      <c r="I5225" s="80"/>
      <c r="AB5225" s="3" t="str">
        <f ca="1"/>
        <v>T = 2.166667, k: 160, K: 0.024962, dCdT: 0.000761, d2CdK2: 26.604756, dProbdK: 26.607557, lVol: 0.008018, E[z|S]: 0.943228</v>
      </c>
    </row>
    <row r="5226" spans="9:28" x14ac:dyDescent="0.25">
      <c r="I5226" s="80"/>
      <c r="AB5226" s="3" t="str">
        <f ca="1"/>
        <v>T = 2.166667, k: 161, K: 0.025134, dCdT: 0.000758, d2CdK2: 26.213235, dProbdK: 26.116776, lVol: 0.008007, E[z|S]: 0.949911</v>
      </c>
    </row>
    <row r="5227" spans="9:28" x14ac:dyDescent="0.25">
      <c r="I5227" s="80"/>
      <c r="AB5227" s="3" t="str">
        <f ca="1"/>
        <v>T = 2.166667, k: 162, K: 0.025323, dCdT: 0.000756, d2CdK2: 25.815176, dProbdK: 26.503395, lVol: 0.007992, E[z|S]: 0.957314</v>
      </c>
    </row>
    <row r="5228" spans="9:28" x14ac:dyDescent="0.25">
      <c r="I5228" s="80"/>
      <c r="AB5228" s="3" t="str">
        <f ca="1"/>
        <v>T = 2.166667, k: 163, K: 0.025498, dCdT: 0.000753, d2CdK2: 25.417005, dProbdK: 26.556521, lVol: 0.007980, E[z|S]: 0.964402</v>
      </c>
    </row>
    <row r="5229" spans="9:28" x14ac:dyDescent="0.25">
      <c r="I5229" s="80"/>
      <c r="AB5229" s="3" t="str">
        <f ca="1"/>
        <v>T = 2.166667, k: 164, K: 0.025676, dCdT: 0.000750, d2CdK2: 25.002565, dProbdK: 25.040158, lVol: 0.007968, E[z|S]: 0.971804</v>
      </c>
    </row>
    <row r="5230" spans="9:28" x14ac:dyDescent="0.25">
      <c r="I5230" s="80"/>
      <c r="AB5230" s="3" t="str">
        <f ca="1"/>
        <v>T = 2.166667, k: 165, K: 0.025865, dCdT: 0.000745, d2CdK2: 24.445833, dProbdK: 24.643286, lVol: 0.007973, E[z|S]: 0.979368</v>
      </c>
    </row>
    <row r="5231" spans="9:28" x14ac:dyDescent="0.25">
      <c r="I5231" s="80"/>
      <c r="AB5231" s="3" t="str">
        <f ca="1"/>
        <v>T = 2.166667, k: 166, K: 0.026055, dCdT: 0.000741, d2CdK2: 23.861620, dProbdK: 24.417417, lVol: 0.007985, E[z|S]: 0.986816</v>
      </c>
    </row>
    <row r="5232" spans="9:28" x14ac:dyDescent="0.25">
      <c r="I5232" s="80"/>
      <c r="AB5232" s="3" t="str">
        <f ca="1"/>
        <v>T = 2.166667, k: 167, K: 0.026257, dCdT: 0.000736, d2CdK2: 23.254764, dProbdK: 22.538848, lVol: 0.007997, E[z|S]: 0.994730</v>
      </c>
    </row>
    <row r="5233" spans="9:28" x14ac:dyDescent="0.25">
      <c r="I5233" s="80"/>
      <c r="AB5233" s="3" t="str">
        <f ca="1"/>
        <v>T = 2.166667, k: 168, K: 0.026464, dCdT: 0.000731, d2CdK2: 22.651735, dProbdK: 22.527470, lVol: 0.008009, E[z|S]: 1.002887</v>
      </c>
    </row>
    <row r="5234" spans="9:28" x14ac:dyDescent="0.25">
      <c r="I5234" s="80"/>
      <c r="AB5234" s="3" t="str">
        <f ca="1"/>
        <v>T = 2.166667, k: 169, K: 0.026670, dCdT: 0.000725, d2CdK2: 22.019597, dProbdK: 22.371494, lVol: 0.008025, E[z|S]: 1.010989</v>
      </c>
    </row>
    <row r="5235" spans="9:28" x14ac:dyDescent="0.25">
      <c r="I5235" s="80"/>
      <c r="AB5235" s="3" t="str">
        <f ca="1"/>
        <v>T = 2.166667, k: 170, K: 0.026890, dCdT: 0.000719, d2CdK2: 21.423975, dProbdK: 20.822886, lVol: 0.008034, E[z|S]: 1.019699</v>
      </c>
    </row>
    <row r="5236" spans="9:28" x14ac:dyDescent="0.25">
      <c r="I5236" s="80"/>
      <c r="AB5236" s="3" t="str">
        <f ca="1"/>
        <v>T = 2.166667, k: 171, K: 0.027114, dCdT: 0.000712, d2CdK2: 20.820266, dProbdK: 20.791614, lVol: 0.008039, E[z|S]: 1.029021</v>
      </c>
    </row>
    <row r="5237" spans="9:28" x14ac:dyDescent="0.25">
      <c r="I5237" s="80"/>
      <c r="AB5237" s="3" t="str">
        <f ca="1"/>
        <v>T = 2.166667, k: 172, K: 0.027333, dCdT: 0.000706, d2CdK2: 20.307646, dProbdK: 20.636574, lVol: 0.008033, E[z|S]: 1.038319</v>
      </c>
    </row>
    <row r="5238" spans="9:28" x14ac:dyDescent="0.25">
      <c r="I5238" s="80"/>
      <c r="AB5238" s="3" t="str">
        <f ca="1"/>
        <v>T = 2.166667, k: 173, K: 0.027579, dCdT: 0.000699, d2CdK2: 19.765696, dProbdK: 20.071993, lVol: 0.008017, E[z|S]: 1.049207</v>
      </c>
    </row>
    <row r="5239" spans="9:28" x14ac:dyDescent="0.25">
      <c r="I5239" s="80"/>
      <c r="AB5239" s="3" t="str">
        <f ca="1"/>
        <v>T = 2.166667, k: 174, K: 0.027807, dCdT: 0.000692, d2CdK2: 19.241920, dProbdK: 20.459939, lVol: 0.008006, E[z|S]: 1.059544</v>
      </c>
    </row>
    <row r="5240" spans="9:28" x14ac:dyDescent="0.25">
      <c r="I5240" s="80"/>
      <c r="AB5240" s="3" t="str">
        <f ca="1"/>
        <v>T = 2.166667, k: 175, K: 0.028029, dCdT: 0.000684, d2CdK2: 18.676762, dProbdK: 18.472748, lVol: 0.007996, E[z|S]: 1.070511</v>
      </c>
    </row>
    <row r="5241" spans="9:28" x14ac:dyDescent="0.25">
      <c r="I5241" s="80"/>
      <c r="AB5241" s="3" t="str">
        <f ca="1"/>
        <v>T = 2.166667, k: 176, K: 0.028298, dCdT: 0.000674, d2CdK2: 17.986969, dProbdK: 16.976433, lVol: 0.007985, E[z|S]: 1.084010</v>
      </c>
    </row>
    <row r="5242" spans="9:28" x14ac:dyDescent="0.25">
      <c r="I5242" s="80"/>
      <c r="AB5242" s="3" t="str">
        <f ca="1"/>
        <v>T = 2.166667, k: 177, K: 0.028570, dCdT: 0.000664, d2CdK2: 17.349661, dProbdK: 17.025106, lVol: 0.007967, E[z|S]: 1.097748</v>
      </c>
    </row>
    <row r="5243" spans="9:28" x14ac:dyDescent="0.25">
      <c r="I5243" s="80"/>
      <c r="AB5243" s="3" t="str">
        <f ca="1"/>
        <v>T = 2.166667, k: 178, K: 0.028815, dCdT: 0.000654, d2CdK2: 16.741452, dProbdK: 15.796710, lVol: 0.007958, E[z|S]: 1.110633</v>
      </c>
    </row>
    <row r="5244" spans="9:28" x14ac:dyDescent="0.25">
      <c r="I5244" s="80"/>
      <c r="AB5244" s="3" t="str">
        <f ca="1"/>
        <v>T = 2.166667, k: 179, K: 0.029112, dCdT: 0.000641, d2CdK2: 16.009148, dProbdK: 15.663411, lVol: 0.007942, E[z|S]: 1.126979</v>
      </c>
    </row>
    <row r="5245" spans="9:28" x14ac:dyDescent="0.25">
      <c r="I5245" s="80"/>
      <c r="AB5245" s="3" t="str">
        <f ca="1"/>
        <v>T = 2.166667, k: 180, K: 0.029404, dCdT: 0.000629, d2CdK2: 15.375144, dProbdK: 15.662243, lVol: 0.007910, E[z|S]: 1.143745</v>
      </c>
    </row>
    <row r="5246" spans="9:28" x14ac:dyDescent="0.25">
      <c r="I5246" s="80"/>
      <c r="AB5246" s="3" t="str">
        <f ca="1"/>
        <v>T = 2.166667, k: 181, K: 0.029697, dCdT: 0.000616, d2CdK2: 14.676391, dProbdK: 15.497629, lVol: 0.007896, E[z|S]: 1.160140</v>
      </c>
    </row>
    <row r="5247" spans="9:28" x14ac:dyDescent="0.25">
      <c r="I5247" s="80"/>
      <c r="AB5247" s="3" t="str">
        <f ca="1"/>
        <v>T = 2.166667, k: 182, K: 0.030035, dCdT: 0.000600, d2CdK2: 13.871349, dProbdK: 13.854311, lVol: 0.007885, E[z|S]: 1.179562</v>
      </c>
    </row>
    <row r="5248" spans="9:28" x14ac:dyDescent="0.25">
      <c r="I5248" s="80"/>
      <c r="AB5248" s="3" t="str">
        <f ca="1"/>
        <v>T = 2.166667, k: 183, K: 0.030356, dCdT: 0.000585, d2CdK2: 13.152995, dProbdK: 12.906103, lVol: 0.007868, E[z|S]: 1.198728</v>
      </c>
    </row>
    <row r="5249" spans="9:28" x14ac:dyDescent="0.25">
      <c r="I5249" s="80"/>
      <c r="AB5249" s="3" t="str">
        <f ca="1"/>
        <v>T = 2.166667, k: 184, K: 0.030725, dCdT: 0.000567, d2CdK2: 12.303684, dProbdK: 12.021639, lVol: 0.007860, E[z|S]: 1.221661</v>
      </c>
    </row>
    <row r="5250" spans="9:28" x14ac:dyDescent="0.25">
      <c r="I5250" s="80"/>
      <c r="AB5250" s="3" t="str">
        <f ca="1"/>
        <v>T = 2.166667, k: 185, K: 0.031106, dCdT: 0.000550, d2CdK2: 11.560560, dProbdK: 11.560329, lVol: 0.007829, E[z|S]: 1.245499</v>
      </c>
    </row>
    <row r="5251" spans="9:28" x14ac:dyDescent="0.25">
      <c r="I5251" s="80"/>
      <c r="AB5251" s="3" t="str">
        <f ca="1"/>
        <v>T = 2.166667, k: 186, K: 0.031513, dCdT: 0.000531, d2CdK2: 10.797883, dProbdK: 10.813133, lVol: 0.007810, E[z|S]: 1.269694</v>
      </c>
    </row>
    <row r="5252" spans="9:28" x14ac:dyDescent="0.25">
      <c r="I5252" s="80"/>
      <c r="AB5252" s="3" t="str">
        <f ca="1"/>
        <v>T = 2.166667, k: 187, K: 0.031939, dCdT: 0.000512, d2CdK2: 10.125969, dProbdK: 10.294098, lVol: 0.007770, E[z|S]: 1.293946</v>
      </c>
    </row>
    <row r="5253" spans="9:28" x14ac:dyDescent="0.25">
      <c r="I5253" s="80"/>
      <c r="AB5253" s="3" t="str">
        <f ca="1"/>
        <v>T = 2.166667, k: 188, K: 0.032399, dCdT: 0.000492, d2CdK2: 9.559541, dProbdK: 9.078835, lVol: 0.007696, E[z|S]: 1.318505</v>
      </c>
    </row>
    <row r="5254" spans="9:28" x14ac:dyDescent="0.25">
      <c r="I5254" s="80"/>
      <c r="AB5254" s="3" t="str">
        <f ca="1"/>
        <v>T = 2.166667, k: 189, K: 0.032907, dCdT: 0.000471, d2CdK2: 8.950933, dProbdK: 8.927328, lVol: 0.007626, E[z|S]: 1.345411</v>
      </c>
    </row>
    <row r="5255" spans="9:28" x14ac:dyDescent="0.25">
      <c r="I5255" s="80"/>
      <c r="AB5255" s="3" t="str">
        <f ca="1"/>
        <v>T = 2.166667, k: 190, K: 0.033397, dCdT: 0.000451, d2CdK2: 8.333270, dProbdK: 8.507063, lVol: 0.007600, E[z|S]: 1.368373</v>
      </c>
    </row>
    <row r="5256" spans="9:28" x14ac:dyDescent="0.25">
      <c r="I5256" s="80"/>
      <c r="AB5256" s="3" t="str">
        <f ca="1"/>
        <v>T = 2.166667, k: 191, K: 0.033981, dCdT: 0.000425, d2CdK2: 7.420204, dProbdK: 7.336630, lVol: 0.007673, E[z|S]: 1.394155</v>
      </c>
    </row>
    <row r="5257" spans="9:28" x14ac:dyDescent="0.25">
      <c r="I5257" s="80"/>
      <c r="AB5257" s="3" t="str">
        <f ca="1"/>
        <v>T = 2.166667, k: 192, K: 0.034602, dCdT: 0.000400, d2CdK2: 6.644711, dProbdK: 6.733722, lVol: 0.007731, E[z|S]: 1.418915</v>
      </c>
    </row>
    <row r="5258" spans="9:28" x14ac:dyDescent="0.25">
      <c r="I5258" s="80"/>
      <c r="AB5258" s="3" t="str">
        <f ca="1"/>
        <v>T = 2.166667, k: 193, K: 0.035322, dCdT: 0.000371, d2CdK2: 5.816454, dProbdK: 5.658324, lVol: 0.007795, E[z|S]: 1.449155</v>
      </c>
    </row>
    <row r="5259" spans="9:28" x14ac:dyDescent="0.25">
      <c r="I5259" s="80"/>
      <c r="AB5259" s="3" t="str">
        <f ca="1"/>
        <v>T = 2.166667, k: 194, K: 0.036130, dCdT: 0.000342, d2CdK2: 5.094074, dProbdK: 5.177658, lVol: 0.007799, E[z|S]: 1.486566</v>
      </c>
    </row>
    <row r="5260" spans="9:28" x14ac:dyDescent="0.25">
      <c r="I5260" s="80"/>
      <c r="AB5260" s="3" t="str">
        <f ca="1"/>
        <v>T = 2.166667, k: 195, K: 0.037020, dCdT: 0.000314, d2CdK2: 4.568249, dProbdK: 4.707990, lVol: 0.007679, E[z|S]: 1.526850</v>
      </c>
    </row>
    <row r="5261" spans="9:28" x14ac:dyDescent="0.25">
      <c r="I5261" s="80"/>
      <c r="AB5261" s="3" t="str">
        <f ca="1"/>
        <v>T = 2.166667, k: 196, K: 0.038046, dCdT: 0.000282, d2CdK2: 3.747154, dProbdK: 3.482549, lVol: 0.007759, E[z|S]: 1.582177</v>
      </c>
    </row>
    <row r="5262" spans="9:28" x14ac:dyDescent="0.25">
      <c r="I5262" s="80"/>
      <c r="AB5262" s="3" t="str">
        <f ca="1"/>
        <v>T = 2.166667, k: 197, K: 0.039462, dCdT: 0.000244, d2CdK2: 2.761638, dProbdK: 2.813329, lVol: 0.007985, E[z|S]: 1.665071</v>
      </c>
    </row>
    <row r="5263" spans="9:28" x14ac:dyDescent="0.25">
      <c r="I5263" s="80"/>
      <c r="AB5263" s="3" t="str">
        <f ca="1"/>
        <v>T = 2.166667, k: 198, K: 0.041074, dCdT: 0.000211, d2CdK2: 2.337886, dProbdK: 2.333272, lVol: 0.007612, E[z|S]: 1.765140</v>
      </c>
    </row>
    <row r="5264" spans="9:28" x14ac:dyDescent="0.25">
      <c r="I5264" s="80"/>
      <c r="AB5264" s="3" t="str">
        <f ca="1"/>
        <v>T = 2.166667, k: 199, K: 0.043417, dCdT: 0.000169, d2CdK2: 1.600424, dProbdK: 1.651092, lVol: 0.007543, E[z|S]: 1.925605</v>
      </c>
    </row>
    <row r="5265" spans="9:28" x14ac:dyDescent="0.25">
      <c r="I5265" s="80"/>
      <c r="AB5265" s="3" t="str">
        <f ca="1"/>
        <v>T = 2.166667, k: 200, K: 0.047129, dCdT: 0.000111, d2CdK2: 0.662391, dProbdK: 1.471012, lVol: 0.008771, E[z|S]: 2.082820</v>
      </c>
    </row>
    <row r="5266" spans="9:28" x14ac:dyDescent="0.25">
      <c r="I5266" s="80"/>
      <c r="AB5266" s="3" t="str">
        <f ca="1"/>
        <v>T = 2.250000, fixingDate = 42753, swapRate = 0.017573, annuity = 9.227401</v>
      </c>
    </row>
    <row r="5267" spans="9:28" x14ac:dyDescent="0.25">
      <c r="I5267" s="80"/>
      <c r="AB5267" s="3" t="str">
        <f ca="1"/>
        <v>T = 2.250000, k: 0, K: -0.006297, dCdT: 0.000119, d2CdK2: 1.687307, dProbdK: 2.621879, lVol: 0.005678, E[z|S]: 2.092310</v>
      </c>
    </row>
    <row r="5268" spans="9:28" x14ac:dyDescent="0.25">
      <c r="I5268" s="80"/>
      <c r="AB5268" s="3" t="str">
        <f ca="1"/>
        <v>T = 2.250000, k: 1, K: -0.003786, dCdT: 0.000173, d2CdK2: 3.028159, dProbdK: 3.586051, lVol: 0.005625, E[z|S]: 1.902266</v>
      </c>
    </row>
    <row r="5269" spans="9:28" x14ac:dyDescent="0.25">
      <c r="I5269" s="80"/>
      <c r="AB5269" s="3" t="str">
        <f ca="1"/>
        <v>T = 2.250000, k: 2, K: -0.002219, dCdT: 0.000213, d2CdK2: 4.199720, dProbdK: 4.157410, lVol: 0.005656, E[z|S]: 1.779262</v>
      </c>
    </row>
    <row r="5270" spans="9:28" x14ac:dyDescent="0.25">
      <c r="I5270" s="80"/>
      <c r="AB5270" s="3" t="str">
        <f ca="1"/>
        <v>T = 2.250000, k: 3, K: -0.000955, dCdT: 0.000247, d2CdK2: 4.927116, dProbdK: 4.761005, lVol: 0.005960, E[z|S]: 1.680040</v>
      </c>
    </row>
    <row r="5271" spans="9:28" x14ac:dyDescent="0.25">
      <c r="I5271" s="80"/>
      <c r="AB5271" s="3" t="str">
        <f ca="1"/>
        <v>T = 2.250000, k: 4, K: 0.000096, dCdT: 0.000285, d2CdK2: 6.273074, dProbdK: 6.096363, lVol: 0.005979, E[z|S]: 1.593832</v>
      </c>
    </row>
    <row r="5272" spans="9:28" x14ac:dyDescent="0.25">
      <c r="I5272" s="80"/>
      <c r="AB5272" s="3" t="str">
        <f ca="1"/>
        <v>T = 2.250000, k: 5, K: 0.000883, dCdT: 0.000320, d2CdK2: 7.755739, dProbdK: 7.783963, lVol: 0.005927, E[z|S]: 1.531558</v>
      </c>
    </row>
    <row r="5273" spans="9:28" x14ac:dyDescent="0.25">
      <c r="I5273" s="80"/>
      <c r="AB5273" s="3" t="str">
        <f ca="1"/>
        <v>T = 2.250000, k: 6, K: 0.001556, dCdT: 0.000348, d2CdK2: 8.845827, dProbdK: 9.004706, lVol: 0.006017, E[z|S]: 1.475087</v>
      </c>
    </row>
    <row r="5274" spans="9:28" x14ac:dyDescent="0.25">
      <c r="I5274" s="80"/>
      <c r="AB5274" s="3" t="str">
        <f ca="1"/>
        <v>T = 2.250000, k: 7, K: 0.002137, dCdT: 0.000375, d2CdK2: 9.689435, dProbdK: 10.181300, lVol: 0.006167, E[z|S]: 1.425810</v>
      </c>
    </row>
    <row r="5275" spans="9:28" x14ac:dyDescent="0.25">
      <c r="I5275" s="80"/>
      <c r="AB5275" s="3" t="str">
        <f ca="1"/>
        <v>T = 2.250000, k: 8, K: 0.002670, dCdT: 0.000398, d2CdK2: 10.489084, dProbdK: 10.242844, lVol: 0.006306, E[z|S]: 1.381757</v>
      </c>
    </row>
    <row r="5276" spans="9:28" x14ac:dyDescent="0.25">
      <c r="I5276" s="80"/>
      <c r="AB5276" s="3" t="str">
        <f ca="1"/>
        <v>T = 2.250000, k: 9, K: 0.003216, dCdT: 0.000423, d2CdK2: 11.515319, dProbdK: 10.494398, lVol: 0.006412, E[z|S]: 1.337496</v>
      </c>
    </row>
    <row r="5277" spans="9:28" x14ac:dyDescent="0.25">
      <c r="I5277" s="80"/>
      <c r="AB5277" s="3" t="str">
        <f ca="1"/>
        <v>T = 2.250000, k: 10, K: 0.003670, dCdT: 0.000447, d2CdK2: 12.700142, dProbdK: 12.430683, lVol: 0.006440, E[z|S]: 1.302737</v>
      </c>
    </row>
    <row r="5278" spans="9:28" x14ac:dyDescent="0.25">
      <c r="I5278" s="80"/>
      <c r="AB5278" s="3" t="str">
        <f ca="1"/>
        <v>T = 2.250000, k: 11, K: 0.004093, dCdT: 0.000469, d2CdK2: 13.902585, dProbdK: 14.575565, lVol: 0.006459, E[z|S]: 1.272439</v>
      </c>
    </row>
    <row r="5279" spans="9:28" x14ac:dyDescent="0.25">
      <c r="I5279" s="80"/>
      <c r="AB5279" s="3" t="str">
        <f ca="1"/>
        <v>T = 2.250000, k: 12, K: 0.004445, dCdT: 0.000487, d2CdK2: 14.816935, dProbdK: 15.735437, lVol: 0.006502, E[z|S]: 1.247518</v>
      </c>
    </row>
    <row r="5280" spans="9:28" x14ac:dyDescent="0.25">
      <c r="I5280" s="80"/>
      <c r="AB5280" s="3" t="str">
        <f ca="1"/>
        <v>T = 2.250000, k: 13, K: 0.004788, dCdT: 0.000503, d2CdK2: 15.533482, dProbdK: 15.677541, lVol: 0.006578, E[z|S]: 1.223471</v>
      </c>
    </row>
    <row r="5281" spans="9:28" x14ac:dyDescent="0.25">
      <c r="I5281" s="80"/>
      <c r="AB5281" s="3" t="str">
        <f ca="1"/>
        <v>T = 2.250000, k: 14, K: 0.005148, dCdT: 0.000519, d2CdK2: 16.336341, dProbdK: 15.838861, lVol: 0.006645, E[z|S]: 1.199752</v>
      </c>
    </row>
    <row r="5282" spans="9:28" x14ac:dyDescent="0.25">
      <c r="I5282" s="80"/>
      <c r="AB5282" s="3" t="str">
        <f ca="1"/>
        <v>T = 2.250000, k: 15, K: 0.005471, dCdT: 0.000534, d2CdK2: 17.086183, dProbdK: 16.501946, lVol: 0.006698, E[z|S]: 1.179898</v>
      </c>
    </row>
    <row r="5283" spans="9:28" x14ac:dyDescent="0.25">
      <c r="I5283" s="80"/>
      <c r="AB5283" s="3" t="str">
        <f ca="1"/>
        <v>T = 2.250000, k: 16, K: 0.005812, dCdT: 0.000550, d2CdK2: 18.059574, dProbdK: 17.594283, lVol: 0.006730, E[z|S]: 1.159654</v>
      </c>
    </row>
    <row r="5284" spans="9:28" x14ac:dyDescent="0.25">
      <c r="I5284" s="80"/>
      <c r="AB5284" s="3" t="str">
        <f ca="1"/>
        <v>T = 2.250000, k: 17, K: 0.006073, dCdT: 0.000562, d2CdK2: 18.853910, dProbdK: 19.354480, lVol: 0.006751, E[z|S]: 1.144229</v>
      </c>
    </row>
    <row r="5285" spans="9:28" x14ac:dyDescent="0.25">
      <c r="I5285" s="80"/>
      <c r="AB5285" s="3" t="str">
        <f ca="1"/>
        <v>T = 2.250000, k: 18, K: 0.006356, dCdT: 0.000575, d2CdK2: 19.617049, dProbdK: 19.778817, lVol: 0.006785, E[z|S]: 1.128378</v>
      </c>
    </row>
    <row r="5286" spans="9:28" x14ac:dyDescent="0.25">
      <c r="I5286" s="80"/>
      <c r="AB5286" s="3" t="str">
        <f ca="1"/>
        <v>T = 2.250000, k: 19, K: 0.006619, dCdT: 0.000586, d2CdK2: 20.292519, dProbdK: 21.075026, lVol: 0.006819, E[z|S]: 1.114157</v>
      </c>
    </row>
    <row r="5287" spans="9:28" x14ac:dyDescent="0.25">
      <c r="I5287" s="80"/>
      <c r="AB5287" s="3" t="str">
        <f ca="1"/>
        <v>T = 2.250000, k: 20, K: 0.006868, dCdT: 0.000596, d2CdK2: 20.965259, dProbdK: 20.959612, lVol: 0.006848, E[z|S]: 1.100959</v>
      </c>
    </row>
    <row r="5288" spans="9:28" x14ac:dyDescent="0.25">
      <c r="I5288" s="80"/>
      <c r="AB5288" s="3" t="str">
        <f ca="1"/>
        <v>T = 2.250000, k: 21, K: 0.007125, dCdT: 0.000605, d2CdK2: 21.577482, dProbdK: 21.012688, lVol: 0.006889, E[z|S]: 1.087464</v>
      </c>
    </row>
    <row r="5289" spans="9:28" x14ac:dyDescent="0.25">
      <c r="I5289" s="80"/>
      <c r="AB5289" s="3" t="str">
        <f ca="1"/>
        <v>T = 2.250000, k: 22, K: 0.007376, dCdT: 0.000615, d2CdK2: 22.193369, dProbdK: 21.361702, lVol: 0.006929, E[z|S]: 1.074628</v>
      </c>
    </row>
    <row r="5290" spans="9:28" x14ac:dyDescent="0.25">
      <c r="I5290" s="80"/>
      <c r="AB5290" s="3" t="str">
        <f ca="1"/>
        <v>T = 2.250000, k: 23, K: 0.007620, dCdT: 0.000625, d2CdK2: 22.889286, dProbdK: 22.144441, lVol: 0.006956, E[z|S]: 1.062676</v>
      </c>
    </row>
    <row r="5291" spans="9:28" x14ac:dyDescent="0.25">
      <c r="I5291" s="80"/>
      <c r="AB5291" s="3" t="str">
        <f ca="1"/>
        <v>T = 2.250000, k: 24, K: 0.007849, dCdT: 0.000635, d2CdK2: 23.637721, dProbdK: 24.755033, lVol: 0.006973, E[z|S]: 1.051556</v>
      </c>
    </row>
    <row r="5292" spans="9:28" x14ac:dyDescent="0.25">
      <c r="I5292" s="80"/>
      <c r="AB5292" s="3" t="str">
        <f ca="1"/>
        <v>T = 2.250000, k: 25, K: 0.008063, dCdT: 0.000644, d2CdK2: 24.318106, dProbdK: 24.769125, lVol: 0.006990, E[z|S]: 1.041375</v>
      </c>
    </row>
    <row r="5293" spans="9:28" x14ac:dyDescent="0.25">
      <c r="I5293" s="80"/>
      <c r="AB5293" s="3" t="str">
        <f ca="1"/>
        <v>T = 2.250000, k: 26, K: 0.008277, dCdT: 0.000653, d2CdK2: 24.931729, dProbdK: 24.830529, lVol: 0.007017, E[z|S]: 1.031366</v>
      </c>
    </row>
    <row r="5294" spans="9:28" x14ac:dyDescent="0.25">
      <c r="I5294" s="80"/>
      <c r="AB5294" s="3" t="str">
        <f ca="1"/>
        <v>T = 2.250000, k: 27, K: 0.008481, dCdT: 0.000661, d2CdK2: 25.544837, dProbdK: 25.728926, lVol: 0.007041, E[z|S]: 1.021933</v>
      </c>
    </row>
    <row r="5295" spans="9:28" x14ac:dyDescent="0.25">
      <c r="I5295" s="80"/>
      <c r="AB5295" s="3" t="str">
        <f ca="1"/>
        <v>T = 2.250000, k: 28, K: 0.008687, dCdT: 0.000669, d2CdK2: 26.114933, dProbdK: 25.780925, lVol: 0.007070, E[z|S]: 1.012735</v>
      </c>
    </row>
    <row r="5296" spans="9:28" x14ac:dyDescent="0.25">
      <c r="I5296" s="80"/>
      <c r="AB5296" s="3" t="str">
        <f ca="1"/>
        <v>T = 2.250000, k: 29, K: 0.008887, dCdT: 0.000677, d2CdK2: 26.665835, dProbdK: 26.931155, lVol: 0.007100, E[z|S]: 1.003969</v>
      </c>
    </row>
    <row r="5297" spans="9:28" x14ac:dyDescent="0.25">
      <c r="I5297" s="80"/>
      <c r="AB5297" s="3" t="str">
        <f ca="1"/>
        <v>T = 2.250000, k: 30, K: 0.009079, dCdT: 0.000685, d2CdK2: 27.252127, dProbdK: 27.677900, lVol: 0.007122, E[z|S]: 0.995759</v>
      </c>
    </row>
    <row r="5298" spans="9:28" x14ac:dyDescent="0.25">
      <c r="I5298" s="80"/>
      <c r="AB5298" s="3" t="str">
        <f ca="1"/>
        <v>T = 2.250000, k: 31, K: 0.009268, dCdT: 0.000693, d2CdK2: 27.808520, dProbdK: 27.172947, lVol: 0.007147, E[z|S]: 0.987592</v>
      </c>
    </row>
    <row r="5299" spans="9:28" x14ac:dyDescent="0.25">
      <c r="I5299" s="80"/>
      <c r="AB5299" s="3" t="str">
        <f ca="1"/>
        <v>T = 2.250000, k: 32, K: 0.009462, dCdT: 0.000701, d2CdK2: 28.417076, dProbdK: 27.102227, lVol: 0.007171, E[z|S]: 0.979158</v>
      </c>
    </row>
    <row r="5300" spans="9:28" x14ac:dyDescent="0.25">
      <c r="I5300" s="80"/>
      <c r="AB5300" s="3" t="str">
        <f ca="1"/>
        <v>T = 2.250000, k: 33, K: 0.009655, dCdT: 0.000709, d2CdK2: 29.144312, dProbdK: 27.458970, lVol: 0.007185, E[z|S]: 0.970800</v>
      </c>
    </row>
    <row r="5301" spans="9:28" x14ac:dyDescent="0.25">
      <c r="I5301" s="80"/>
      <c r="AB5301" s="3" t="str">
        <f ca="1"/>
        <v>T = 2.250000, k: 34, K: 0.009834, dCdT: 0.000718, d2CdK2: 29.920655, dProbdK: 29.583062, lVol: 0.007190, E[z|S]: 0.963259</v>
      </c>
    </row>
    <row r="5302" spans="9:28" x14ac:dyDescent="0.25">
      <c r="I5302" s="80"/>
      <c r="AB5302" s="3" t="str">
        <f ca="1"/>
        <v>T = 2.250000, k: 35, K: 0.010011, dCdT: 0.000726, d2CdK2: 30.740472, dProbdK: 29.588264, lVol: 0.007191, E[z|S]: 0.956049</v>
      </c>
    </row>
    <row r="5303" spans="9:28" x14ac:dyDescent="0.25">
      <c r="I5303" s="80"/>
      <c r="AB5303" s="3" t="str">
        <f ca="1"/>
        <v>T = 2.250000, k: 36, K: 0.010188, dCdT: 0.000735, d2CdK2: 31.559291, dProbdK: 29.793618, lVol: 0.007192, E[z|S]: 0.949214</v>
      </c>
    </row>
    <row r="5304" spans="9:28" x14ac:dyDescent="0.25">
      <c r="I5304" s="80"/>
      <c r="AB5304" s="3" t="str">
        <f ca="1"/>
        <v>T = 2.250000, k: 37, K: 0.010339, dCdT: 0.000743, d2CdK2: 32.259169, dProbdK: 33.982611, lVol: 0.007193, E[z|S]: 0.943590</v>
      </c>
    </row>
    <row r="5305" spans="9:28" x14ac:dyDescent="0.25">
      <c r="I5305" s="80"/>
      <c r="AB5305" s="3" t="str">
        <f ca="1"/>
        <v>T = 2.250000, k: 38, K: 0.010492, dCdT: 0.000750, d2CdK2: 32.852635, dProbdK: 33.259005, lVol: 0.007205, E[z|S]: 0.937670</v>
      </c>
    </row>
    <row r="5306" spans="9:28" x14ac:dyDescent="0.25">
      <c r="I5306" s="80"/>
      <c r="AB5306" s="3" t="str">
        <f ca="1"/>
        <v>T = 2.250000, k: 39, K: 0.010650, dCdT: 0.000757, d2CdK2: 33.490225, dProbdK: 33.074825, lVol: 0.007215, E[z|S]: 0.931571</v>
      </c>
    </row>
    <row r="5307" spans="9:28" x14ac:dyDescent="0.25">
      <c r="I5307" s="80"/>
      <c r="AB5307" s="3" t="str">
        <f ca="1"/>
        <v>T = 2.250000, k: 40, K: 0.010807, dCdT: 0.000763, d2CdK2: 34.063707, dProbdK: 33.626967, lVol: 0.007233, E[z|S]: 0.925332</v>
      </c>
    </row>
    <row r="5308" spans="9:28" x14ac:dyDescent="0.25">
      <c r="I5308" s="80"/>
      <c r="AB5308" s="3" t="str">
        <f ca="1"/>
        <v>T = 2.250000, k: 41, K: 0.010953, dCdT: 0.000769, d2CdK2: 34.529757, dProbdK: 35.595719, lVol: 0.007255, E[z|S]: 0.919730</v>
      </c>
    </row>
    <row r="5309" spans="9:28" x14ac:dyDescent="0.25">
      <c r="I5309" s="80"/>
      <c r="AB5309" s="3" t="str">
        <f ca="1"/>
        <v>T = 2.250000, k: 42, K: 0.011099, dCdT: 0.000774, d2CdK2: 34.949420, dProbdK: 35.713538, lVol: 0.007279, E[z|S]: 0.914247</v>
      </c>
    </row>
    <row r="5310" spans="9:28" x14ac:dyDescent="0.25">
      <c r="I5310" s="80"/>
      <c r="AB5310" s="3" t="str">
        <f ca="1"/>
        <v>T = 2.250000, k: 43, K: 0.011234, dCdT: 0.000778, d2CdK2: 35.281821, dProbdK: 35.640017, lVol: 0.007304, E[z|S]: 0.909332</v>
      </c>
    </row>
    <row r="5311" spans="9:28" x14ac:dyDescent="0.25">
      <c r="I5311" s="80"/>
      <c r="AB5311" s="3" t="str">
        <f ca="1"/>
        <v>T = 2.250000, k: 44, K: 0.011382, dCdT: 0.000782, d2CdK2: 35.614467, dProbdK: 35.500132, lVol: 0.007332, E[z|S]: 0.903874</v>
      </c>
    </row>
    <row r="5312" spans="9:28" x14ac:dyDescent="0.25">
      <c r="I5312" s="80"/>
      <c r="AB5312" s="3" t="str">
        <f ca="1"/>
        <v>T = 2.250000, k: 45, K: 0.011527, dCdT: 0.000786, d2CdK2: 35.985465, dProbdK: 35.091696, lVol: 0.007357, E[z|S]: 0.898561</v>
      </c>
    </row>
    <row r="5313" spans="9:28" x14ac:dyDescent="0.25">
      <c r="I5313" s="80"/>
      <c r="AB5313" s="3" t="str">
        <f ca="1"/>
        <v>T = 2.250000, k: 46, K: 0.011678, dCdT: 0.000791, d2CdK2: 36.391923, dProbdK: 34.477236, lVol: 0.007382, E[z|S]: 0.893072</v>
      </c>
    </row>
    <row r="5314" spans="9:28" x14ac:dyDescent="0.25">
      <c r="I5314" s="80"/>
      <c r="AB5314" s="3" t="str">
        <f ca="1"/>
        <v>T = 2.250000, k: 47, K: 0.011824, dCdT: 0.000795, d2CdK2: 36.857723, dProbdK: 35.861219, lVol: 0.007401, E[z|S]: 0.887702</v>
      </c>
    </row>
    <row r="5315" spans="9:28" x14ac:dyDescent="0.25">
      <c r="I5315" s="80"/>
      <c r="AB5315" s="3" t="str">
        <f ca="1"/>
        <v>T = 2.250000, k: 48, K: 0.011955, dCdT: 0.000799, d2CdK2: 37.298093, dProbdK: 34.557843, lVol: 0.007415, E[z|S]: 0.882967</v>
      </c>
    </row>
    <row r="5316" spans="9:28" x14ac:dyDescent="0.25">
      <c r="I5316" s="80"/>
      <c r="AB5316" s="3" t="str">
        <f ca="1"/>
        <v>T = 2.250000, k: 49, K: 0.012104, dCdT: 0.000804, d2CdK2: 37.822471, dProbdK: 34.467787, lVol: 0.007430, E[z|S]: 0.877607</v>
      </c>
    </row>
    <row r="5317" spans="9:28" x14ac:dyDescent="0.25">
      <c r="I5317" s="80"/>
      <c r="AB5317" s="3" t="str">
        <f ca="1"/>
        <v>T = 2.250000, k: 50, K: 0.012253, dCdT: 0.000810, d2CdK2: 38.442826, dProbdK: 34.779819, lVol: 0.007442, E[z|S]: 0.872135</v>
      </c>
    </row>
    <row r="5318" spans="9:28" x14ac:dyDescent="0.25">
      <c r="I5318" s="80"/>
      <c r="AB5318" s="3" t="str">
        <f ca="1"/>
        <v>T = 2.250000, k: 51, K: 0.012382, dCdT: 0.000815, d2CdK2: 39.032289, dProbdK: 39.330873, lVol: 0.007448, E[z|S]: 0.867488</v>
      </c>
    </row>
    <row r="5319" spans="9:28" x14ac:dyDescent="0.25">
      <c r="I5319" s="80"/>
      <c r="AB5319" s="3" t="str">
        <f ca="1"/>
        <v>T = 2.250000, k: 52, K: 0.012514, dCdT: 0.000820, d2CdK2: 39.627037, dProbdK: 40.193379, lVol: 0.007454, E[z|S]: 0.862926</v>
      </c>
    </row>
    <row r="5320" spans="9:28" x14ac:dyDescent="0.25">
      <c r="I5320" s="80"/>
      <c r="AB5320" s="3" t="str">
        <f ca="1"/>
        <v>T = 2.250000, k: 53, K: 0.012637, dCdT: 0.000824, d2CdK2: 40.160043, dProbdK: 41.346536, lVol: 0.007458, E[z|S]: 0.858857</v>
      </c>
    </row>
    <row r="5321" spans="9:28" x14ac:dyDescent="0.25">
      <c r="I5321" s="80"/>
      <c r="AB5321" s="3" t="str">
        <f ca="1"/>
        <v>T = 2.250000, k: 54, K: 0.012763, dCdT: 0.000828, d2CdK2: 40.702623, dProbdK: 41.495560, lVol: 0.007462, E[z|S]: 0.854732</v>
      </c>
    </row>
    <row r="5322" spans="9:28" x14ac:dyDescent="0.25">
      <c r="I5322" s="80"/>
      <c r="AB5322" s="3" t="str">
        <f ca="1"/>
        <v>T = 2.250000, k: 55, K: 0.012878, dCdT: 0.000831, d2CdK2: 41.144174, dProbdK: 42.200522, lVol: 0.007468, E[z|S]: 0.851062</v>
      </c>
    </row>
    <row r="5323" spans="9:28" x14ac:dyDescent="0.25">
      <c r="I5323" s="80"/>
      <c r="AB5323" s="3" t="str">
        <f ca="1"/>
        <v>T = 2.250000, k: 56, K: 0.013005, dCdT: 0.000834, d2CdK2: 41.569896, dProbdK: 43.394877, lVol: 0.007479, E[z|S]: 0.847124</v>
      </c>
    </row>
    <row r="5324" spans="9:28" x14ac:dyDescent="0.25">
      <c r="I5324" s="80"/>
      <c r="AB5324" s="3" t="str">
        <f ca="1"/>
        <v>T = 2.250000, k: 57, K: 0.013123, dCdT: 0.000837, d2CdK2: 41.935143, dProbdK: 43.438227, lVol: 0.007489, E[z|S]: 0.843518</v>
      </c>
    </row>
    <row r="5325" spans="9:28" x14ac:dyDescent="0.25">
      <c r="I5325" s="80"/>
      <c r="AB5325" s="3" t="str">
        <f ca="1"/>
        <v>T = 2.250000, k: 58, K: 0.013241, dCdT: 0.000839, d2CdK2: 42.239510, dProbdK: 43.127357, lVol: 0.007502, E[z|S]: 0.840027</v>
      </c>
    </row>
    <row r="5326" spans="9:28" x14ac:dyDescent="0.25">
      <c r="I5326" s="80"/>
      <c r="AB5326" s="3" t="str">
        <f ca="1"/>
        <v>T = 2.250000, k: 59, K: 0.013365, dCdT: 0.000841, d2CdK2: 42.546564, dProbdK: 42.878989, lVol: 0.007517, E[z|S]: 0.836376</v>
      </c>
    </row>
    <row r="5327" spans="9:28" x14ac:dyDescent="0.25">
      <c r="I5327" s="80"/>
      <c r="AB5327" s="3" t="str">
        <f ca="1"/>
        <v>T = 2.250000, k: 60, K: 0.013481, dCdT: 0.000842, d2CdK2: 42.844447, dProbdK: 44.627551, lVol: 0.007527, E[z|S]: 0.833093</v>
      </c>
    </row>
    <row r="5328" spans="9:28" x14ac:dyDescent="0.25">
      <c r="I5328" s="80"/>
      <c r="AB5328" s="3" t="str">
        <f ca="1"/>
        <v>T = 2.250000, k: 61, K: 0.013593, dCdT: 0.000844, d2CdK2: 43.101282, dProbdK: 44.414761, lVol: 0.007538, E[z|S]: 0.829990</v>
      </c>
    </row>
    <row r="5329" spans="9:28" x14ac:dyDescent="0.25">
      <c r="I5329" s="80"/>
      <c r="AB5329" s="3" t="str">
        <f ca="1"/>
        <v>T = 2.250000, k: 62, K: 0.013713, dCdT: 0.000845, d2CdK2: 43.334998, dProbdK: 43.525095, lVol: 0.007553, E[z|S]: 0.826700</v>
      </c>
    </row>
    <row r="5330" spans="9:28" x14ac:dyDescent="0.25">
      <c r="I5330" s="80"/>
      <c r="AB5330" s="3" t="str">
        <f ca="1"/>
        <v>T = 2.250000, k: 63, K: 0.013825, dCdT: 0.000846, d2CdK2: 43.521687, dProbdK: 43.827048, lVol: 0.007568, E[z|S]: 0.823704</v>
      </c>
    </row>
    <row r="5331" spans="9:28" x14ac:dyDescent="0.25">
      <c r="I5331" s="80"/>
      <c r="AB5331" s="3" t="str">
        <f ca="1"/>
        <v>T = 2.250000, k: 64, K: 0.013951, dCdT: 0.000846, d2CdK2: 43.741814, dProbdK: 43.158981, lVol: 0.007583, E[z|S]: 0.820384</v>
      </c>
    </row>
    <row r="5332" spans="9:28" x14ac:dyDescent="0.25">
      <c r="I5332" s="80"/>
      <c r="AB5332" s="3" t="str">
        <f ca="1"/>
        <v>T = 2.250000, k: 65, K: 0.014060, dCdT: 0.000847, d2CdK2: 43.949163, dProbdK: 41.615197, lVol: 0.007596, E[z|S]: 0.817459</v>
      </c>
    </row>
    <row r="5333" spans="9:28" x14ac:dyDescent="0.25">
      <c r="I5333" s="80"/>
      <c r="AB5333" s="3" t="str">
        <f ca="1"/>
        <v>T = 2.250000, k: 66, K: 0.014186, dCdT: 0.000848, d2CdK2: 44.173333, dProbdK: 41.493340, lVol: 0.007612, E[z|S]: 0.814106</v>
      </c>
    </row>
    <row r="5334" spans="9:28" x14ac:dyDescent="0.25">
      <c r="I5334" s="80"/>
      <c r="AB5334" s="3" t="str">
        <f ca="1"/>
        <v>T = 2.250000, k: 67, K: 0.014307, dCdT: 0.000849, d2CdK2: 44.423100, dProbdK: 42.873965, lVol: 0.007626, E[z|S]: 0.810974</v>
      </c>
    </row>
    <row r="5335" spans="9:28" x14ac:dyDescent="0.25">
      <c r="I5335" s="80"/>
      <c r="AB5335" s="3" t="str">
        <f ca="1"/>
        <v>T = 2.250000, k: 68, K: 0.014422, dCdT: 0.000851, d2CdK2: 44.695143, dProbdK: 44.950211, lVol: 0.007638, E[z|S]: 0.807943</v>
      </c>
    </row>
    <row r="5336" spans="9:28" x14ac:dyDescent="0.25">
      <c r="I5336" s="80"/>
      <c r="AB5336" s="3" t="str">
        <f ca="1"/>
        <v>T = 2.250000, k: 69, K: 0.014530, dCdT: 0.000852, d2CdK2: 44.923421, dProbdK: 45.435848, lVol: 0.007651, E[z|S]: 0.805106</v>
      </c>
    </row>
    <row r="5337" spans="9:28" x14ac:dyDescent="0.25">
      <c r="I5337" s="80"/>
      <c r="AB5337" s="3" t="str">
        <f ca="1"/>
        <v>T = 2.250000, k: 70, K: 0.014653, dCdT: 0.000854, d2CdK2: 45.207923, dProbdK: 47.083982, lVol: 0.007664, E[z|S]: 0.801909</v>
      </c>
    </row>
    <row r="5338" spans="9:28" x14ac:dyDescent="0.25">
      <c r="I5338" s="80"/>
      <c r="AB5338" s="3" t="str">
        <f ca="1"/>
        <v>T = 2.250000, k: 71, K: 0.014756, dCdT: 0.000855, d2CdK2: 45.456855, dProbdK: 50.593087, lVol: 0.007674, E[z|S]: 0.799381</v>
      </c>
    </row>
    <row r="5339" spans="9:28" x14ac:dyDescent="0.25">
      <c r="I5339" s="80"/>
      <c r="AB5339" s="3" t="str">
        <f ca="1"/>
        <v>T = 2.250000, k: 72, K: 0.014854, dCdT: 0.000856, d2CdK2: 45.674113, dProbdK: 49.247479, lVol: 0.007682, E[z|S]: 0.797082</v>
      </c>
    </row>
    <row r="5340" spans="9:28" x14ac:dyDescent="0.25">
      <c r="I5340" s="80"/>
      <c r="AB5340" s="3" t="str">
        <f ca="1"/>
        <v>T = 2.250000, k: 73, K: 0.014961, dCdT: 0.000856, d2CdK2: 45.861095, dProbdK: 45.746092, lVol: 0.007690, E[z|S]: 0.794738</v>
      </c>
    </row>
    <row r="5341" spans="9:28" x14ac:dyDescent="0.25">
      <c r="I5341" s="80"/>
      <c r="AB5341" s="3" t="str">
        <f ca="1"/>
        <v>T = 2.250000, k: 74, K: 0.015073, dCdT: 0.000857, d2CdK2: 46.047196, dProbdK: 46.609764, lVol: 0.007697, E[z|S]: 0.792502</v>
      </c>
    </row>
    <row r="5342" spans="9:28" x14ac:dyDescent="0.25">
      <c r="I5342" s="80"/>
      <c r="AB5342" s="3" t="str">
        <f ca="1"/>
        <v>T = 2.250000, k: 75, K: 0.015181, dCdT: 0.000857, d2CdK2: 46.233695, dProbdK: 46.608677, lVol: 0.007704, E[z|S]: 0.790369</v>
      </c>
    </row>
    <row r="5343" spans="9:28" x14ac:dyDescent="0.25">
      <c r="I5343" s="80"/>
      <c r="AB5343" s="3" t="str">
        <f ca="1"/>
        <v>T = 2.250000, k: 76, K: 0.015289, dCdT: 0.000857, d2CdK2: 46.436489, dProbdK: 46.608023, lVol: 0.007709, E[z|S]: 0.788300</v>
      </c>
    </row>
    <row r="5344" spans="9:28" x14ac:dyDescent="0.25">
      <c r="I5344" s="80"/>
      <c r="AB5344" s="3" t="str">
        <f ca="1"/>
        <v>T = 2.250000, k: 77, K: 0.015396, dCdT: 0.000858, d2CdK2: 46.594059, dProbdK: 46.377902, lVol: 0.007715, E[z|S]: 0.786366</v>
      </c>
    </row>
    <row r="5345" spans="9:28" x14ac:dyDescent="0.25">
      <c r="I5345" s="80"/>
      <c r="AB5345" s="3" t="str">
        <f ca="1"/>
        <v>T = 2.250000, k: 78, K: 0.015508, dCdT: 0.000858, d2CdK2: 46.764700, dProbdK: 44.597530, lVol: 0.007721, E[z|S]: 0.784451</v>
      </c>
    </row>
    <row r="5346" spans="9:28" x14ac:dyDescent="0.25">
      <c r="I5346" s="80"/>
      <c r="AB5346" s="3" t="str">
        <f ca="1"/>
        <v>T = 2.250000, k: 79, K: 0.015622, dCdT: 0.000858, d2CdK2: 46.953301, dProbdK: 46.962318, lVol: 0.007725, E[z|S]: 0.782730</v>
      </c>
    </row>
    <row r="5347" spans="9:28" x14ac:dyDescent="0.25">
      <c r="I5347" s="80"/>
      <c r="AB5347" s="3" t="str">
        <f ca="1"/>
        <v>T = 2.250000, k: 80, K: 0.015728, dCdT: 0.000859, d2CdK2: 47.132745, dProbdK: 47.422921, lVol: 0.007730, E[z|S]: 0.781222</v>
      </c>
    </row>
    <row r="5348" spans="9:28" x14ac:dyDescent="0.25">
      <c r="I5348" s="80"/>
      <c r="AB5348" s="3" t="str">
        <f ca="1"/>
        <v>T = 2.250000, k: 81, K: 0.015834, dCdT: 0.000860, d2CdK2: 47.284468, dProbdK: 47.176780, lVol: 0.007736, E[z|S]: 0.779732</v>
      </c>
    </row>
    <row r="5349" spans="9:28" x14ac:dyDescent="0.25">
      <c r="I5349" s="80"/>
      <c r="AB5349" s="3" t="str">
        <f ca="1"/>
        <v>T = 2.250000, k: 82, K: 0.015949, dCdT: 0.000861, d2CdK2: 47.491907, dProbdK: 45.854401, lVol: 0.007740, E[z|S]: 0.778220</v>
      </c>
    </row>
    <row r="5350" spans="9:28" x14ac:dyDescent="0.25">
      <c r="I5350" s="80"/>
      <c r="AB5350" s="3" t="str">
        <f ca="1"/>
        <v>T = 2.250000, k: 83, K: 0.016053, dCdT: 0.000863, d2CdK2: 47.678257, dProbdK: 49.765992, lVol: 0.007743, E[z|S]: 0.777000</v>
      </c>
    </row>
    <row r="5351" spans="9:28" x14ac:dyDescent="0.25">
      <c r="I5351" s="80"/>
      <c r="AB5351" s="3" t="str">
        <f ca="1"/>
        <v>T = 2.250000, k: 84, K: 0.016152, dCdT: 0.000864, d2CdK2: 47.839993, dProbdK: 49.553501, lVol: 0.007746, E[z|S]: 0.775927</v>
      </c>
    </row>
    <row r="5352" spans="9:28" x14ac:dyDescent="0.25">
      <c r="I5352" s="80"/>
      <c r="AB5352" s="3" t="str">
        <f ca="1"/>
        <v>T = 2.250000, k: 85, K: 0.016255, dCdT: 0.000865, d2CdK2: 48.024604, dProbdK: 49.379243, lVol: 0.007745, E[z|S]: 0.774912</v>
      </c>
    </row>
    <row r="5353" spans="9:28" x14ac:dyDescent="0.25">
      <c r="I5353" s="80"/>
      <c r="AB5353" s="3" t="str">
        <f ca="1"/>
        <v>T = 2.250000, k: 86, K: 0.016353, dCdT: 0.000866, d2CdK2: 48.212931, dProbdK: 49.311506, lVol: 0.007743, E[z|S]: 0.774052</v>
      </c>
    </row>
    <row r="5354" spans="9:28" x14ac:dyDescent="0.25">
      <c r="I5354" s="80"/>
      <c r="AB5354" s="3" t="str">
        <f ca="1"/>
        <v>T = 2.250000, k: 87, K: 0.016461, dCdT: 0.000867, d2CdK2: 48.438079, dProbdK: 49.046891, lVol: 0.007737, E[z|S]: 0.773242</v>
      </c>
    </row>
    <row r="5355" spans="9:28" x14ac:dyDescent="0.25">
      <c r="I5355" s="80"/>
      <c r="AB5355" s="3" t="str">
        <f ca="1"/>
        <v>T = 2.250000, k: 88, K: 0.016559, dCdT: 0.000868, d2CdK2: 48.634793, dProbdK: 48.686515, lVol: 0.007732, E[z|S]: 0.772590</v>
      </c>
    </row>
    <row r="5356" spans="9:28" x14ac:dyDescent="0.25">
      <c r="I5356" s="80"/>
      <c r="AB5356" s="3" t="str">
        <f ca="1"/>
        <v>T = 2.250000, k: 89, K: 0.016663, dCdT: 0.000869, d2CdK2: 48.824706, dProbdK: 47.373452, lVol: 0.007728, E[z|S]: 0.771907</v>
      </c>
    </row>
    <row r="5357" spans="9:28" x14ac:dyDescent="0.25">
      <c r="I5357" s="80"/>
      <c r="AB5357" s="3" t="str">
        <f ca="1"/>
        <v>T = 2.250000, k: 90, K: 0.016770, dCdT: 0.000870, d2CdK2: 49.011654, dProbdK: 49.051748, lVol: 0.007725, E[z|S]: 0.771185</v>
      </c>
    </row>
    <row r="5358" spans="9:28" x14ac:dyDescent="0.25">
      <c r="I5358" s="80"/>
      <c r="AB5358" s="3" t="str">
        <f ca="1"/>
        <v>T = 2.250000, k: 91, K: 0.016870, dCdT: 0.000871, d2CdK2: 49.183383, dProbdK: 49.585197, lVol: 0.007723, E[z|S]: 0.770537</v>
      </c>
    </row>
    <row r="5359" spans="9:28" x14ac:dyDescent="0.25">
      <c r="I5359" s="80"/>
      <c r="AB5359" s="3" t="str">
        <f ca="1"/>
        <v>T = 2.250000, k: 92, K: 0.016971, dCdT: 0.000872, d2CdK2: 49.336394, dProbdK: 49.030572, lVol: 0.007723, E[z|S]: 0.769855</v>
      </c>
    </row>
    <row r="5360" spans="9:28" x14ac:dyDescent="0.25">
      <c r="I5360" s="80"/>
      <c r="AB5360" s="3" t="str">
        <f ca="1"/>
        <v>T = 2.250000, k: 93, K: 0.017075, dCdT: 0.000874, d2CdK2: 49.486889, dProbdK: 48.671676, lVol: 0.007725, E[z|S]: 0.769136</v>
      </c>
    </row>
    <row r="5361" spans="9:28" x14ac:dyDescent="0.25">
      <c r="I5361" s="80"/>
      <c r="AB5361" s="3" t="str">
        <f ca="1"/>
        <v>T = 2.250000, k: 94, K: 0.017175, dCdT: 0.000875, d2CdK2: 49.616871, dProbdK: 50.166864, lVol: 0.007727, E[z|S]: 0.768485</v>
      </c>
    </row>
    <row r="5362" spans="9:28" x14ac:dyDescent="0.25">
      <c r="I5362" s="80"/>
      <c r="AB5362" s="3" t="str">
        <f ca="1"/>
        <v>T = 2.250000, k: 95, K: 0.017273, dCdT: 0.000876, d2CdK2: 49.708566, dProbdK: 50.083928, lVol: 0.007731, E[z|S]: 0.767910</v>
      </c>
    </row>
    <row r="5363" spans="9:28" x14ac:dyDescent="0.25">
      <c r="I5363" s="80"/>
      <c r="AB5363" s="3" t="str">
        <f ca="1"/>
        <v>T = 2.250000, k: 96, K: 0.017374, dCdT: 0.000877, d2CdK2: 49.747673, dProbdK: 49.063866, lVol: 0.007738, E[z|S]: 0.767420</v>
      </c>
    </row>
    <row r="5364" spans="9:28" x14ac:dyDescent="0.25">
      <c r="I5364" s="80"/>
      <c r="AB5364" s="3" t="str">
        <f ca="1"/>
        <v>T = 2.250000, k: 97, K: 0.017478, dCdT: 0.000879, d2CdK2: 49.772359, dProbdK: 50.281267, lVol: 0.007747, E[z|S]: 0.766971</v>
      </c>
    </row>
    <row r="5365" spans="9:28" x14ac:dyDescent="0.25">
      <c r="I5365" s="80"/>
      <c r="AB5365" s="3" t="str">
        <f ca="1"/>
        <v>T = 2.250000, k: 98, K: 0.017566, dCdT: 0.000880, d2CdK2: 49.777791, dProbdK: 53.492117, lVol: 0.007754, E[z|S]: 0.766640</v>
      </c>
    </row>
    <row r="5366" spans="9:28" x14ac:dyDescent="0.25">
      <c r="I5366" s="80"/>
      <c r="AB5366" s="3" t="str">
        <f ca="1"/>
        <v>T = 2.250000, k: 99, K: 0.017660, dCdT: 0.000880, d2CdK2: 49.721156, dProbdK: 51.348463, lVol: 0.007764, E[z|S]: 0.766376</v>
      </c>
    </row>
    <row r="5367" spans="9:28" x14ac:dyDescent="0.25">
      <c r="I5367" s="80"/>
      <c r="AB5367" s="3" t="str">
        <f ca="1"/>
        <v>T = 2.250000, k: 100, K: 0.017758, dCdT: 0.000881, d2CdK2: 49.627956, dProbdK: 51.394690, lVol: 0.007775, E[z|S]: 0.766174</v>
      </c>
    </row>
    <row r="5368" spans="9:28" x14ac:dyDescent="0.25">
      <c r="I5368" s="80"/>
      <c r="AB5368" s="3" t="str">
        <f ca="1"/>
        <v>T = 2.250000, k: 101, K: 0.017851, dCdT: 0.000881, d2CdK2: 49.496051, dProbdK: 50.273585, lVol: 0.007787, E[z|S]: 0.766091</v>
      </c>
    </row>
    <row r="5369" spans="9:28" x14ac:dyDescent="0.25">
      <c r="I5369" s="80"/>
      <c r="AB5369" s="3" t="str">
        <f ca="1"/>
        <v>T = 2.250000, k: 102, K: 0.017951, dCdT: 0.000881, d2CdK2: 49.332551, dProbdK: 49.827615, lVol: 0.007800, E[z|S]: 0.766148</v>
      </c>
    </row>
    <row r="5370" spans="9:28" x14ac:dyDescent="0.25">
      <c r="I5370" s="80"/>
      <c r="AB5370" s="3" t="str">
        <f ca="1"/>
        <v>T = 2.250000, k: 103, K: 0.018050, dCdT: 0.000881, d2CdK2: 49.139016, dProbdK: 47.653931, lVol: 0.007814, E[z|S]: 0.766257</v>
      </c>
    </row>
    <row r="5371" spans="9:28" x14ac:dyDescent="0.25">
      <c r="I5371" s="80"/>
      <c r="AB5371" s="3" t="str">
        <f ca="1"/>
        <v>T = 2.250000, k: 104, K: 0.018155, dCdT: 0.000881, d2CdK2: 48.908433, dProbdK: 46.854661, lVol: 0.007831, E[z|S]: 0.766479</v>
      </c>
    </row>
    <row r="5372" spans="9:28" x14ac:dyDescent="0.25">
      <c r="I5372" s="80"/>
      <c r="AB5372" s="3" t="str">
        <f ca="1"/>
        <v>T = 2.250000, k: 105, K: 0.018261, dCdT: 0.000881, d2CdK2: 48.682154, dProbdK: 47.333705, lVol: 0.007846, E[z|S]: 0.766825</v>
      </c>
    </row>
    <row r="5373" spans="9:28" x14ac:dyDescent="0.25">
      <c r="I5373" s="80"/>
      <c r="AB5373" s="3" t="str">
        <f ca="1"/>
        <v>T = 2.250000, k: 106, K: 0.018360, dCdT: 0.000881, d2CdK2: 48.469593, dProbdK: 50.992086, lVol: 0.007859, E[z|S]: 0.767330</v>
      </c>
    </row>
    <row r="5374" spans="9:28" x14ac:dyDescent="0.25">
      <c r="I5374" s="80"/>
      <c r="AB5374" s="3" t="str">
        <f ca="1"/>
        <v>T = 2.250000, k: 107, K: 0.018455, dCdT: 0.000881, d2CdK2: 48.235049, dProbdK: 51.362811, lVol: 0.007874, E[z|S]: 0.767786</v>
      </c>
    </row>
    <row r="5375" spans="9:28" x14ac:dyDescent="0.25">
      <c r="I5375" s="80"/>
      <c r="AB5375" s="3" t="str">
        <f ca="1"/>
        <v>T = 2.250000, k: 108, K: 0.018553, dCdT: 0.000881, d2CdK2: 47.945346, dProbdK: 45.301119, lVol: 0.007889, E[z|S]: 0.768336</v>
      </c>
    </row>
    <row r="5376" spans="9:28" x14ac:dyDescent="0.25">
      <c r="I5376" s="80"/>
      <c r="AB5376" s="3" t="str">
        <f ca="1"/>
        <v>T = 2.250000, k: 109, K: 0.018662, dCdT: 0.000880, d2CdK2: 47.626059, dProbdK: 44.780857, lVol: 0.007906, E[z|S]: 0.769093</v>
      </c>
    </row>
    <row r="5377" spans="9:28" x14ac:dyDescent="0.25">
      <c r="I5377" s="80"/>
      <c r="AB5377" s="3" t="str">
        <f ca="1"/>
        <v>T = 2.250000, k: 110, K: 0.018772, dCdT: 0.000880, d2CdK2: 47.370813, dProbdK: 44.850909, lVol: 0.007918, E[z|S]: 0.770004</v>
      </c>
    </row>
    <row r="5378" spans="9:28" x14ac:dyDescent="0.25">
      <c r="I5378" s="80"/>
      <c r="AB5378" s="3" t="str">
        <f ca="1"/>
        <v>T = 2.250000, k: 111, K: 0.018875, dCdT: 0.000880, d2CdK2: 47.132663, dProbdK: 48.619527, lVol: 0.007927, E[z|S]: 0.771060</v>
      </c>
    </row>
    <row r="5379" spans="9:28" x14ac:dyDescent="0.25">
      <c r="I5379" s="80"/>
      <c r="AB5379" s="3" t="str">
        <f ca="1"/>
        <v>T = 2.250000, k: 112, K: 0.018972, dCdT: 0.000880, d2CdK2: 46.862959, dProbdK: 46.041059, lVol: 0.007938, E[z|S]: 0.772112</v>
      </c>
    </row>
    <row r="5380" spans="9:28" x14ac:dyDescent="0.25">
      <c r="I5380" s="80"/>
      <c r="AB5380" s="3" t="str">
        <f ca="1"/>
        <v>T = 2.250000, k: 113, K: 0.019084, dCdT: 0.000880, d2CdK2: 46.567909, dProbdK: 44.729224, lVol: 0.007949, E[z|S]: 0.773343</v>
      </c>
    </row>
    <row r="5381" spans="9:28" x14ac:dyDescent="0.25">
      <c r="I5381" s="80"/>
      <c r="AB5381" s="3" t="str">
        <f ca="1"/>
        <v>T = 2.250000, k: 114, K: 0.019193, dCdT: 0.000880, d2CdK2: 46.315986, dProbdK: 45.823171, lVol: 0.007957, E[z|S]: 0.774538</v>
      </c>
    </row>
    <row r="5382" spans="9:28" x14ac:dyDescent="0.25">
      <c r="I5382" s="80"/>
      <c r="AB5382" s="3" t="str">
        <f ca="1"/>
        <v>T = 2.250000, k: 115, K: 0.019294, dCdT: 0.000880, d2CdK2: 46.080675, dProbdK: 44.245090, lVol: 0.007965, E[z|S]: 0.775643</v>
      </c>
    </row>
    <row r="5383" spans="9:28" x14ac:dyDescent="0.25">
      <c r="I5383" s="80"/>
      <c r="AB5383" s="3" t="str">
        <f ca="1"/>
        <v>T = 2.250000, k: 116, K: 0.019408, dCdT: 0.000879, d2CdK2: 45.790728, dProbdK: 43.531939, lVol: 0.007976, E[z|S]: 0.776903</v>
      </c>
    </row>
    <row r="5384" spans="9:28" x14ac:dyDescent="0.25">
      <c r="I5384" s="80"/>
      <c r="AB5384" s="3" t="str">
        <f ca="1"/>
        <v>T = 2.250000, k: 117, K: 0.019519, dCdT: 0.000879, d2CdK2: 45.525562, dProbdK: 47.037824, lVol: 0.007985, E[z|S]: 0.778295</v>
      </c>
    </row>
    <row r="5385" spans="9:28" x14ac:dyDescent="0.25">
      <c r="I5385" s="80"/>
      <c r="AB5385" s="3" t="str">
        <f ca="1"/>
        <v>T = 2.250000, k: 118, K: 0.019620, dCdT: 0.000879, d2CdK2: 45.249828, dProbdK: 48.459120, lVol: 0.007995, E[z|S]: 0.779581</v>
      </c>
    </row>
    <row r="5386" spans="9:28" x14ac:dyDescent="0.25">
      <c r="I5386" s="80"/>
      <c r="AB5386" s="3" t="str">
        <f ca="1"/>
        <v>T = 2.250000, k: 119, K: 0.019721, dCdT: 0.000878, d2CdK2: 44.934840, dProbdK: 48.258646, lVol: 0.008007, E[z|S]: 0.780842</v>
      </c>
    </row>
    <row r="5387" spans="9:28" x14ac:dyDescent="0.25">
      <c r="I5387" s="80"/>
      <c r="AB5387" s="3" t="str">
        <f ca="1"/>
        <v>T = 2.250000, k: 120, K: 0.019836, dCdT: 0.000877, d2CdK2: 44.537535, dProbdK: 45.887697, lVol: 0.008023, E[z|S]: 0.782307</v>
      </c>
    </row>
    <row r="5388" spans="9:28" x14ac:dyDescent="0.25">
      <c r="I5388" s="80"/>
      <c r="AB5388" s="3" t="str">
        <f ca="1"/>
        <v>T = 2.250000, k: 121, K: 0.019938, dCdT: 0.000876, d2CdK2: 44.195770, dProbdK: 45.373093, lVol: 0.008034, E[z|S]: 0.783749</v>
      </c>
    </row>
    <row r="5389" spans="9:28" x14ac:dyDescent="0.25">
      <c r="I5389" s="80"/>
      <c r="AB5389" s="3" t="str">
        <f ca="1"/>
        <v>T = 2.250000, k: 122, K: 0.020048, dCdT: 0.000875, d2CdK2: 43.837237, dProbdK: 46.374128, lVol: 0.008044, E[z|S]: 0.785442</v>
      </c>
    </row>
    <row r="5390" spans="9:28" x14ac:dyDescent="0.25">
      <c r="I5390" s="80"/>
      <c r="AB5390" s="3" t="str">
        <f ca="1"/>
        <v>T = 2.250000, k: 123, K: 0.020152, dCdT: 0.000873, d2CdK2: 43.451342, dProbdK: 46.506630, lVol: 0.008054, E[z|S]: 0.787141</v>
      </c>
    </row>
    <row r="5391" spans="9:28" x14ac:dyDescent="0.25">
      <c r="I5391" s="80"/>
      <c r="AB5391" s="3" t="str">
        <f ca="1"/>
        <v>T = 2.250000, k: 124, K: 0.020257, dCdT: 0.000871, d2CdK2: 43.012544, dProbdK: 45.624838, lVol: 0.008066, E[z|S]: 0.788851</v>
      </c>
    </row>
    <row r="5392" spans="9:28" x14ac:dyDescent="0.25">
      <c r="I5392" s="80"/>
      <c r="AB5392" s="3" t="str">
        <f ca="1"/>
        <v>T = 2.250000, k: 125, K: 0.020382, dCdT: 0.000868, d2CdK2: 42.514035, dProbdK: 42.611960, lVol: 0.008080, E[z|S]: 0.790948</v>
      </c>
    </row>
    <row r="5393" spans="9:28" x14ac:dyDescent="0.25">
      <c r="I5393" s="80"/>
      <c r="AB5393" s="3" t="str">
        <f ca="1"/>
        <v>T = 2.250000, k: 126, K: 0.020495, dCdT: 0.000866, d2CdK2: 42.088365, dProbdK: 42.581822, lVol: 0.008091, E[z|S]: 0.792901</v>
      </c>
    </row>
    <row r="5394" spans="9:28" x14ac:dyDescent="0.25">
      <c r="I5394" s="80"/>
      <c r="AB5394" s="3" t="str">
        <f ca="1"/>
        <v>T = 2.250000, k: 127, K: 0.020610, dCdT: 0.000864, d2CdK2: 41.632377, dProbdK: 40.644065, lVol: 0.008104, E[z|S]: 0.794898</v>
      </c>
    </row>
    <row r="5395" spans="9:28" x14ac:dyDescent="0.25">
      <c r="I5395" s="80"/>
      <c r="AB5395" s="3" t="str">
        <f ca="1"/>
        <v>T = 2.250000, k: 128, K: 0.020735, dCdT: 0.000861, d2CdK2: 41.169531, dProbdK: 39.616246, lVol: 0.008114, E[z|S]: 0.797205</v>
      </c>
    </row>
    <row r="5396" spans="9:28" x14ac:dyDescent="0.25">
      <c r="I5396" s="80"/>
      <c r="AB5396" s="3" t="str">
        <f ca="1"/>
        <v>T = 2.250000, k: 129, K: 0.020857, dCdT: 0.000860, d2CdK2: 40.755317, dProbdK: 39.722618, lVol: 0.008122, E[z|S]: 0.799583</v>
      </c>
    </row>
    <row r="5397" spans="9:28" x14ac:dyDescent="0.25">
      <c r="I5397" s="80"/>
      <c r="AB5397" s="3" t="str">
        <f ca="1"/>
        <v>T = 2.250000, k: 130, K: 0.020978, dCdT: 0.000858, d2CdK2: 40.335021, dProbdK: 39.737942, lVol: 0.008130, E[z|S]: 0.802111</v>
      </c>
    </row>
    <row r="5398" spans="9:28" x14ac:dyDescent="0.25">
      <c r="I5398" s="80"/>
      <c r="AB5398" s="3" t="str">
        <f ca="1"/>
        <v>T = 2.250000, k: 131, K: 0.021108, dCdT: 0.000856, d2CdK2: 39.938732, dProbdK: 39.399635, lVol: 0.008133, E[z|S]: 0.804988</v>
      </c>
    </row>
    <row r="5399" spans="9:28" x14ac:dyDescent="0.25">
      <c r="I5399" s="80"/>
      <c r="AB5399" s="3" t="str">
        <f ca="1"/>
        <v>T = 2.250000, k: 132, K: 0.021227, dCdT: 0.000855, d2CdK2: 39.636692, dProbdK: 39.796498, lVol: 0.008129, E[z|S]: 0.807825</v>
      </c>
    </row>
    <row r="5400" spans="9:28" x14ac:dyDescent="0.25">
      <c r="I5400" s="80"/>
      <c r="AB5400" s="3" t="str">
        <f ca="1"/>
        <v>T = 2.250000, k: 133, K: 0.021351, dCdT: 0.000853, d2CdK2: 39.302239, dProbdK: 41.670254, lVol: 0.008124, E[z|S]: 0.811023</v>
      </c>
    </row>
    <row r="5401" spans="9:28" x14ac:dyDescent="0.25">
      <c r="I5401" s="80"/>
      <c r="AB5401" s="3" t="str">
        <f ca="1"/>
        <v>T = 2.250000, k: 134, K: 0.021466, dCdT: 0.000851, d2CdK2: 38.989057, dProbdK: 41.814170, lVol: 0.008118, E[z|S]: 0.814063</v>
      </c>
    </row>
    <row r="5402" spans="9:28" x14ac:dyDescent="0.25">
      <c r="I5402" s="80"/>
      <c r="AB5402" s="3" t="str">
        <f ca="1"/>
        <v>T = 2.250000, k: 135, K: 0.021582, dCdT: 0.000849, d2CdK2: 38.647634, dProbdK: 38.522232, lVol: 0.008112, E[z|S]: 0.817113</v>
      </c>
    </row>
    <row r="5403" spans="9:28" x14ac:dyDescent="0.25">
      <c r="I5403" s="80"/>
      <c r="AB5403" s="3" t="str">
        <f ca="1"/>
        <v>T = 2.250000, k: 136, K: 0.021712, dCdT: 0.000846, d2CdK2: 38.295117, dProbdK: 36.887873, lVol: 0.008103, E[z|S]: 0.820576</v>
      </c>
    </row>
    <row r="5404" spans="9:28" x14ac:dyDescent="0.25">
      <c r="I5404" s="80"/>
      <c r="AB5404" s="3" t="str">
        <f ca="1"/>
        <v>T = 2.250000, k: 137, K: 0.021843, dCdT: 0.000844, d2CdK2: 37.920960, dProbdK: 37.105359, lVol: 0.008094, E[z|S]: 0.824201</v>
      </c>
    </row>
    <row r="5405" spans="9:28" x14ac:dyDescent="0.25">
      <c r="I5405" s="80"/>
      <c r="AB5405" s="3" t="str">
        <f ca="1"/>
        <v>T = 2.250000, k: 138, K: 0.021965, dCdT: 0.000841, d2CdK2: 37.546409, dProbdK: 38.957476, lVol: 0.008088, E[z|S]: 0.827667</v>
      </c>
    </row>
    <row r="5406" spans="9:28" x14ac:dyDescent="0.25">
      <c r="I5406" s="80"/>
      <c r="AB5406" s="3" t="str">
        <f ca="1"/>
        <v>T = 2.250000, k: 139, K: 0.022089, dCdT: 0.000838, d2CdK2: 37.138622, dProbdK: 36.970555, lVol: 0.008084, E[z|S]: 0.831227</v>
      </c>
    </row>
    <row r="5407" spans="9:28" x14ac:dyDescent="0.25">
      <c r="I5407" s="80"/>
      <c r="AB5407" s="3" t="str">
        <f ca="1"/>
        <v>T = 2.250000, k: 140, K: 0.022223, dCdT: 0.000835, d2CdK2: 36.626522, dProbdK: 36.311155, lVol: 0.008087, E[z|S]: 0.834908</v>
      </c>
    </row>
    <row r="5408" spans="9:28" x14ac:dyDescent="0.25">
      <c r="I5408" s="80"/>
      <c r="AB5408" s="3" t="str">
        <f ca="1"/>
        <v>T = 2.250000, k: 141, K: 0.022355, dCdT: 0.000831, d2CdK2: 36.123443, dProbdK: 36.719133, lVol: 0.008090, E[z|S]: 0.838638</v>
      </c>
    </row>
    <row r="5409" spans="9:28" x14ac:dyDescent="0.25">
      <c r="I5409" s="80"/>
      <c r="AB5409" s="3" t="str">
        <f ca="1"/>
        <v>T = 2.250000, k: 142, K: 0.022484, dCdT: 0.000828, d2CdK2: 35.616369, dProbdK: 36.965090, lVol: 0.008094, E[z|S]: 0.842409</v>
      </c>
    </row>
    <row r="5410" spans="9:28" x14ac:dyDescent="0.25">
      <c r="I5410" s="80"/>
      <c r="AB5410" s="3" t="str">
        <f ca="1"/>
        <v>T = 2.250000, k: 143, K: 0.022615, dCdT: 0.000824, d2CdK2: 35.064006, dProbdK: 35.054816, lVol: 0.008100, E[z|S]: 0.846291</v>
      </c>
    </row>
    <row r="5411" spans="9:28" x14ac:dyDescent="0.25">
      <c r="I5411" s="80"/>
      <c r="AB5411" s="3" t="str">
        <f ca="1"/>
        <v>T = 2.250000, k: 144, K: 0.022757, dCdT: 0.000819, d2CdK2: 34.465119, dProbdK: 33.992388, lVol: 0.008105, E[z|S]: 0.850777</v>
      </c>
    </row>
    <row r="5412" spans="9:28" x14ac:dyDescent="0.25">
      <c r="I5412" s="80"/>
      <c r="AB5412" s="3" t="str">
        <f ca="1"/>
        <v>T = 2.250000, k: 145, K: 0.022897, dCdT: 0.000815, d2CdK2: 33.883524, dProbdK: 34.186901, lVol: 0.008110, E[z|S]: 0.855286</v>
      </c>
    </row>
    <row r="5413" spans="9:28" x14ac:dyDescent="0.25">
      <c r="I5413" s="80"/>
      <c r="AB5413" s="3" t="str">
        <f ca="1"/>
        <v>T = 2.250000, k: 146, K: 0.023033, dCdT: 0.000810, d2CdK2: 33.325202, dProbdK: 34.594246, lVol: 0.008113, E[z|S]: 0.859652</v>
      </c>
    </row>
    <row r="5414" spans="9:28" x14ac:dyDescent="0.25">
      <c r="I5414" s="80"/>
      <c r="AB5414" s="3" t="str">
        <f ca="1"/>
        <v>T = 2.250000, k: 147, K: 0.023178, dCdT: 0.000806, d2CdK2: 32.726773, dProbdK: 30.920681, lVol: 0.008119, E[z|S]: 0.864224</v>
      </c>
    </row>
    <row r="5415" spans="9:28" x14ac:dyDescent="0.25">
      <c r="I5415" s="80"/>
      <c r="AB5415" s="3" t="str">
        <f ca="1"/>
        <v>T = 2.250000, k: 148, K: 0.023340, dCdT: 0.000801, d2CdK2: 32.091145, dProbdK: 30.904384, lVol: 0.008124, E[z|S]: 0.869459</v>
      </c>
    </row>
    <row r="5416" spans="9:28" x14ac:dyDescent="0.25">
      <c r="I5416" s="80"/>
      <c r="AB5416" s="3" t="str">
        <f ca="1"/>
        <v>T = 2.250000, k: 149, K: 0.023493, dCdT: 0.000796, d2CdK2: 31.556879, dProbdK: 30.878254, lVol: 0.008123, E[z|S]: 0.874549</v>
      </c>
    </row>
    <row r="5417" spans="9:28" x14ac:dyDescent="0.25">
      <c r="I5417" s="80"/>
      <c r="AB5417" s="3" t="str">
        <f ca="1"/>
        <v>T = 2.250000, k: 150, K: 0.023649, dCdT: 0.000792, d2CdK2: 31.074165, dProbdK: 30.983143, lVol: 0.008115, E[z|S]: 0.879982</v>
      </c>
    </row>
    <row r="5418" spans="9:28" x14ac:dyDescent="0.25">
      <c r="I5418" s="80"/>
      <c r="AB5418" s="3" t="str">
        <f ca="1"/>
        <v>T = 2.250000, k: 151, K: 0.023795, dCdT: 0.000789, d2CdK2: 30.610902, dProbdK: 30.728742, lVol: 0.008111, E[z|S]: 0.884980</v>
      </c>
    </row>
    <row r="5419" spans="9:28" x14ac:dyDescent="0.25">
      <c r="I5419" s="80"/>
      <c r="AB5419" s="3" t="str">
        <f ca="1"/>
        <v>T = 2.250000, k: 152, K: 0.023952, dCdT: 0.000784, d2CdK2: 30.103069, dProbdK: 30.591297, lVol: 0.008107, E[z|S]: 0.890379</v>
      </c>
    </row>
    <row r="5420" spans="9:28" x14ac:dyDescent="0.25">
      <c r="I5420" s="80"/>
      <c r="AB5420" s="3" t="str">
        <f ca="1"/>
        <v>T = 2.250000, k: 153, K: 0.024106, dCdT: 0.000780, d2CdK2: 29.593603, dProbdK: 30.557462, lVol: 0.008105, E[z|S]: 0.895710</v>
      </c>
    </row>
    <row r="5421" spans="9:28" x14ac:dyDescent="0.25">
      <c r="I5421" s="80"/>
      <c r="AB5421" s="3" t="str">
        <f ca="1"/>
        <v>T = 2.250000, k: 154, K: 0.024266, dCdT: 0.000775, d2CdK2: 29.033387, dProbdK: 28.809062, lVol: 0.008111, E[z|S]: 0.900981</v>
      </c>
    </row>
    <row r="5422" spans="9:28" x14ac:dyDescent="0.25">
      <c r="I5422" s="80"/>
      <c r="AB5422" s="3" t="str">
        <f ca="1"/>
        <v>T = 2.250000, k: 155, K: 0.024439, dCdT: 0.000770, d2CdK2: 28.457827, dProbdK: 28.405694, lVol: 0.008115, E[z|S]: 0.906799</v>
      </c>
    </row>
    <row r="5423" spans="9:28" x14ac:dyDescent="0.25">
      <c r="I5423" s="80"/>
      <c r="AB5423" s="3" t="str">
        <f ca="1"/>
        <v>T = 2.250000, k: 156, K: 0.024599, dCdT: 0.000766, d2CdK2: 27.961352, dProbdK: 28.229437, lVol: 0.008114, E[z|S]: 0.912237</v>
      </c>
    </row>
    <row r="5424" spans="9:28" x14ac:dyDescent="0.25">
      <c r="I5424" s="80"/>
      <c r="AB5424" s="3" t="str">
        <f ca="1"/>
        <v>T = 2.250000, k: 157, K: 0.024773, dCdT: 0.000761, d2CdK2: 27.394950, dProbdK: 27.981809, lVol: 0.008119, E[z|S]: 0.918199</v>
      </c>
    </row>
    <row r="5425" spans="9:28" x14ac:dyDescent="0.25">
      <c r="I5425" s="80"/>
      <c r="AB5425" s="3" t="str">
        <f ca="1"/>
        <v>T = 2.250000, k: 158, K: 0.024936, dCdT: 0.000757, d2CdK2: 26.851094, dProbdK: 26.658140, lVol: 0.008126, E[z|S]: 0.923953</v>
      </c>
    </row>
    <row r="5426" spans="9:28" x14ac:dyDescent="0.25">
      <c r="I5426" s="80"/>
      <c r="AB5426" s="3" t="str">
        <f ca="1"/>
        <v>T = 2.250000, k: 159, K: 0.025117, dCdT: 0.000752, d2CdK2: 26.249661, dProbdK: 25.412389, lVol: 0.008134, E[z|S]: 0.930403</v>
      </c>
    </row>
    <row r="5427" spans="9:28" x14ac:dyDescent="0.25">
      <c r="I5427" s="80"/>
      <c r="AB5427" s="3" t="str">
        <f ca="1"/>
        <v>T = 2.250000, k: 160, K: 0.025304, dCdT: 0.000747, d2CdK2: 25.707214, dProbdK: 24.596696, lVol: 0.008134, E[z|S]: 0.937110</v>
      </c>
    </row>
    <row r="5428" spans="9:28" x14ac:dyDescent="0.25">
      <c r="I5428" s="80"/>
      <c r="AB5428" s="3" t="str">
        <f ca="1"/>
        <v>T = 2.250000, k: 161, K: 0.025498, dCdT: 0.000742, d2CdK2: 25.191592, dProbdK: 24.021708, lVol: 0.008130, E[z|S]: 0.943982</v>
      </c>
    </row>
    <row r="5429" spans="9:28" x14ac:dyDescent="0.25">
      <c r="I5429" s="80"/>
      <c r="AB5429" s="3" t="str">
        <f ca="1"/>
        <v>T = 2.250000, k: 162, K: 0.025696, dCdT: 0.000738, d2CdK2: 24.734729, dProbdK: 24.202295, lVol: 0.008124, E[z|S]: 0.950801</v>
      </c>
    </row>
    <row r="5430" spans="9:28" x14ac:dyDescent="0.25">
      <c r="I5430" s="80"/>
      <c r="AB5430" s="3" t="str">
        <f ca="1"/>
        <v>T = 2.250000, k: 163, K: 0.025880, dCdT: 0.000735, d2CdK2: 24.304578, dProbdK: 24.511463, lVol: 0.008121, E[z|S]: 0.957402</v>
      </c>
    </row>
    <row r="5431" spans="9:28" x14ac:dyDescent="0.25">
      <c r="I5431" s="80"/>
      <c r="AB5431" s="3" t="str">
        <f ca="1"/>
        <v>T = 2.250000, k: 164, K: 0.026072, dCdT: 0.000730, d2CdK2: 23.815989, dProbdK: 23.892181, lVol: 0.008118, E[z|S]: 0.964651</v>
      </c>
    </row>
    <row r="5432" spans="9:28" x14ac:dyDescent="0.25">
      <c r="I5432" s="80"/>
      <c r="AB5432" s="3" t="str">
        <f ca="1"/>
        <v>T = 2.250000, k: 165, K: 0.026269, dCdT: 0.000726, d2CdK2: 23.339727, dProbdK: 23.761227, lVol: 0.008116, E[z|S]: 0.972068</v>
      </c>
    </row>
    <row r="5433" spans="9:28" x14ac:dyDescent="0.25">
      <c r="I5433" s="80"/>
      <c r="AB5433" s="3" t="str">
        <f ca="1"/>
        <v>T = 2.250000, k: 166, K: 0.026466, dCdT: 0.000722, d2CdK2: 22.834371, dProbdK: 23.691842, lVol: 0.008114, E[z|S]: 0.979942</v>
      </c>
    </row>
    <row r="5434" spans="9:28" x14ac:dyDescent="0.25">
      <c r="I5434" s="80"/>
      <c r="AB5434" s="3" t="str">
        <f ca="1"/>
        <v>T = 2.250000, k: 167, K: 0.026657, dCdT: 0.000717, d2CdK2: 22.302544, dProbdK: 23.509904, lVol: 0.008115, E[z|S]: 0.987897</v>
      </c>
    </row>
    <row r="5435" spans="9:28" x14ac:dyDescent="0.25">
      <c r="I5435" s="80"/>
      <c r="AB5435" s="3" t="str">
        <f ca="1"/>
        <v>T = 2.250000, k: 168, K: 0.026873, dCdT: 0.000710, d2CdK2: 21.605211, dProbdK: 19.989590, lVol: 0.008134, E[z|S]: 0.996838</v>
      </c>
    </row>
    <row r="5436" spans="9:28" x14ac:dyDescent="0.25">
      <c r="I5436" s="80"/>
      <c r="AB5436" s="3" t="str">
        <f ca="1"/>
        <v>T = 2.250000, k: 169, K: 0.027106, dCdT: 0.000704, d2CdK2: 20.897607, dProbdK: 19.925678, lVol: 0.008156, E[z|S]: 1.006425</v>
      </c>
    </row>
    <row r="5437" spans="9:28" x14ac:dyDescent="0.25">
      <c r="I5437" s="80"/>
      <c r="AB5437" s="3" t="str">
        <f ca="1"/>
        <v>T = 2.250000, k: 170, K: 0.027339, dCdT: 0.000699, d2CdK2: 20.274027, dProbdK: 19.961340, lVol: 0.008168, E[z|S]: 1.016352</v>
      </c>
    </row>
    <row r="5438" spans="9:28" x14ac:dyDescent="0.25">
      <c r="I5438" s="80"/>
      <c r="AB5438" s="3" t="str">
        <f ca="1"/>
        <v>T = 2.250000, k: 171, K: 0.027565, dCdT: 0.000693, d2CdK2: 19.690739, dProbdK: 20.313503, lVol: 0.008173, E[z|S]: 1.026541</v>
      </c>
    </row>
    <row r="5439" spans="9:28" x14ac:dyDescent="0.25">
      <c r="I5439" s="80"/>
      <c r="AB5439" s="3" t="str">
        <f ca="1"/>
        <v>T = 2.250000, k: 172, K: 0.027798, dCdT: 0.000688, d2CdK2: 19.171041, dProbdK: 18.184151, lVol: 0.008168, E[z|S]: 1.037280</v>
      </c>
    </row>
    <row r="5440" spans="9:28" x14ac:dyDescent="0.25">
      <c r="I5440" s="80"/>
      <c r="AB5440" s="3" t="str">
        <f ca="1"/>
        <v>T = 2.250000, k: 173, K: 0.028052, dCdT: 0.000682, d2CdK2: 18.607993, dProbdK: 18.102465, lVol: 0.008156, E[z|S]: 1.049453</v>
      </c>
    </row>
    <row r="5441" spans="9:28" x14ac:dyDescent="0.25">
      <c r="I5441" s="80"/>
      <c r="AB5441" s="3" t="str">
        <f ca="1"/>
        <v>T = 2.250000, k: 174, K: 0.028307, dCdT: 0.000676, d2CdK2: 18.228036, dProbdK: 18.107117, lVol: 0.008105, E[z|S]: 1.062618</v>
      </c>
    </row>
    <row r="5442" spans="9:28" x14ac:dyDescent="0.25">
      <c r="I5442" s="80"/>
      <c r="AB5442" s="3" t="str">
        <f ca="1"/>
        <v>T = 2.250000, k: 175, K: 0.028560, dCdT: 0.000670, d2CdK2: 17.830794, dProbdK: 18.185463, lVol: 0.008055, E[z|S]: 1.076468</v>
      </c>
    </row>
    <row r="5443" spans="9:28" x14ac:dyDescent="0.25">
      <c r="I5443" s="80"/>
      <c r="AB5443" s="3" t="str">
        <f ca="1"/>
        <v>T = 2.250000, k: 176, K: 0.028818, dCdT: 0.000664, d2CdK2: 17.324119, dProbdK: 17.173931, lVol: 0.008023, E[z|S]: 1.090978</v>
      </c>
    </row>
    <row r="5444" spans="9:28" x14ac:dyDescent="0.25">
      <c r="I5444" s="80"/>
      <c r="AB5444" s="3" t="str">
        <f ca="1"/>
        <v>T = 2.250000, k: 177, K: 0.029089, dCdT: 0.000656, d2CdK2: 16.785769, dProbdK: 16.788272, lVol: 0.007991, E[z|S]: 1.106571</v>
      </c>
    </row>
    <row r="5445" spans="9:28" x14ac:dyDescent="0.25">
      <c r="I5445" s="80"/>
      <c r="AB5445" s="3" t="str">
        <f ca="1"/>
        <v>T = 2.250000, k: 178, K: 0.029361, dCdT: 0.000648, d2CdK2: 16.236001, dProbdK: 16.785786, lVol: 0.007966, E[z|S]: 1.121892</v>
      </c>
    </row>
    <row r="5446" spans="9:28" x14ac:dyDescent="0.25">
      <c r="I5446" s="80"/>
      <c r="AB5446" s="3" t="str">
        <f ca="1"/>
        <v>T = 2.250000, k: 179, K: 0.029634, dCdT: 0.000639, d2CdK2: 15.588605, dProbdK: 16.763329, lVol: 0.007962, E[z|S]: 1.137409</v>
      </c>
    </row>
    <row r="5447" spans="9:28" x14ac:dyDescent="0.25">
      <c r="I5447" s="80"/>
      <c r="AB5447" s="3" t="str">
        <f ca="1"/>
        <v>T = 2.250000, k: 180, K: 0.029935, dCdT: 0.000628, d2CdK2: 14.793030, dProbdK: 13.759352, lVol: 0.007972, E[z|S]: 1.155751</v>
      </c>
    </row>
    <row r="5448" spans="9:28" x14ac:dyDescent="0.25">
      <c r="I5448" s="80"/>
      <c r="AB5448" s="3" t="str">
        <f ca="1"/>
        <v>T = 2.250000, k: 181, K: 0.030275, dCdT: 0.000616, d2CdK2: 13.973684, dProbdK: 13.688105, lVol: 0.007975, E[z|S]: 1.177164</v>
      </c>
    </row>
    <row r="5449" spans="9:28" x14ac:dyDescent="0.25">
      <c r="I5449" s="80"/>
      <c r="AB5449" s="3" t="str">
        <f ca="1"/>
        <v>T = 2.250000, k: 182, K: 0.030603, dCdT: 0.000604, d2CdK2: 13.193630, dProbdK: 13.453381, lVol: 0.007993, E[z|S]: 1.197185</v>
      </c>
    </row>
    <row r="5450" spans="9:28" x14ac:dyDescent="0.25">
      <c r="I5450" s="80"/>
      <c r="AB5450" s="3" t="str">
        <f ca="1"/>
        <v>T = 2.250000, k: 183, K: 0.030956, dCdT: 0.000591, d2CdK2: 12.427433, dProbdK: 12.680112, lVol: 0.008013, E[z|S]: 1.217234</v>
      </c>
    </row>
    <row r="5451" spans="9:28" x14ac:dyDescent="0.25">
      <c r="I5451" s="80"/>
      <c r="AB5451" s="3" t="str">
        <f ca="1"/>
        <v>T = 2.250000, k: 184, K: 0.031323, dCdT: 0.000577, d2CdK2: 11.768848, dProbdK: 11.464294, lVol: 0.008003, E[z|S]: 1.237651</v>
      </c>
    </row>
    <row r="5452" spans="9:28" x14ac:dyDescent="0.25">
      <c r="I5452" s="80"/>
      <c r="AB5452" s="3" t="str">
        <f ca="1"/>
        <v>T = 2.250000, k: 185, K: 0.031755, dCdT: 0.000563, d2CdK2: 11.128681, dProbdK: 11.145898, lVol: 0.007982, E[z|S]: 1.259869</v>
      </c>
    </row>
    <row r="5453" spans="9:28" x14ac:dyDescent="0.25">
      <c r="I5453" s="80"/>
      <c r="AB5453" s="3" t="str">
        <f ca="1"/>
        <v>T = 2.250000, k: 186, K: 0.032158, dCdT: 0.000549, d2CdK2: 10.635898, dProbdK: 11.152759, lVol: 0.007946, E[z|S]: 1.279266</v>
      </c>
    </row>
    <row r="5454" spans="9:28" x14ac:dyDescent="0.25">
      <c r="I5454" s="80"/>
      <c r="AB5454" s="3" t="str">
        <f ca="1"/>
        <v>T = 2.250000, k: 187, K: 0.032562, dCdT: 0.000535, d2CdK2: 10.200879, dProbdK: 10.823087, lVol: 0.007897, E[z|S]: 1.297563</v>
      </c>
    </row>
    <row r="5455" spans="9:28" x14ac:dyDescent="0.25">
      <c r="I5455" s="80"/>
      <c r="AB5455" s="3" t="str">
        <f ca="1"/>
        <v>T = 2.250000, k: 188, K: 0.033053, dCdT: 0.000518, d2CdK2: 9.699984, dProbdK: 9.486479, lVol: 0.007838, E[z|S]: 1.318116</v>
      </c>
    </row>
    <row r="5456" spans="9:28" x14ac:dyDescent="0.25">
      <c r="I5456" s="80"/>
      <c r="AB5456" s="3" t="str">
        <f ca="1"/>
        <v>T = 2.250000, k: 189, K: 0.033522, dCdT: 0.000500, d2CdK2: 9.112127, dProbdK: 9.488197, lVol: 0.007838, E[z|S]: 1.336969</v>
      </c>
    </row>
    <row r="5457" spans="9:28" x14ac:dyDescent="0.25">
      <c r="I5457" s="80"/>
      <c r="AB5457" s="3" t="str">
        <f ca="1"/>
        <v>T = 2.250000, k: 190, K: 0.033996, dCdT: 0.000480, d2CdK2: 8.402316, dProbdK: 8.966003, lVol: 0.007876, E[z|S]: 1.357764</v>
      </c>
    </row>
    <row r="5458" spans="9:28" x14ac:dyDescent="0.25">
      <c r="I5458" s="80"/>
      <c r="AB5458" s="3" t="str">
        <f ca="1"/>
        <v>T = 2.250000, k: 191, K: 0.034588, dCdT: 0.000453, d2CdK2: 7.397838, dProbdK: 7.248141, lVol: 0.008015, E[z|S]: 1.381352</v>
      </c>
    </row>
    <row r="5459" spans="9:28" x14ac:dyDescent="0.25">
      <c r="I5459" s="80"/>
      <c r="AB5459" s="3" t="str">
        <f ca="1"/>
        <v>T = 2.250000, k: 192, K: 0.035211, dCdT: 0.000426, d2CdK2: 6.456008, dProbdK: 6.703450, lVol: 0.008165, E[z|S]: 1.407811</v>
      </c>
    </row>
    <row r="5460" spans="9:28" x14ac:dyDescent="0.25">
      <c r="I5460" s="80"/>
      <c r="AB5460" s="3" t="str">
        <f ca="1"/>
        <v>T = 2.250000, k: 193, K: 0.035956, dCdT: 0.000395, d2CdK2: 5.564605, dProbdK: 5.397824, lVol: 0.008259, E[z|S]: 1.442887</v>
      </c>
    </row>
    <row r="5461" spans="9:28" x14ac:dyDescent="0.25">
      <c r="I5461" s="80"/>
      <c r="AB5461" s="3" t="str">
        <f ca="1"/>
        <v>T = 2.250000, k: 194, K: 0.036809, dCdT: 0.000364, d2CdK2: 4.818777, dProbdK: 4.755037, lVol: 0.008251, E[z|S]: 1.489160</v>
      </c>
    </row>
    <row r="5462" spans="9:28" x14ac:dyDescent="0.25">
      <c r="I5462" s="80"/>
      <c r="AB5462" s="3" t="str">
        <f ca="1"/>
        <v>T = 2.250000, k: 195, K: 0.037783, dCdT: 0.000333, d2CdK2: 4.250502, dProbdK: 4.177284, lVol: 0.008083, E[z|S]: 1.548003</v>
      </c>
    </row>
    <row r="5463" spans="9:28" x14ac:dyDescent="0.25">
      <c r="I5463" s="80"/>
      <c r="AB5463" s="3" t="str">
        <f ca="1"/>
        <v>T = 2.250000, k: 196, K: 0.038897, dCdT: 0.000300, d2CdK2: 3.569084, dProbdK: 3.524743, lVol: 0.008017, E[z|S]: 1.617729</v>
      </c>
    </row>
    <row r="5464" spans="9:28" x14ac:dyDescent="0.25">
      <c r="I5464" s="80"/>
      <c r="AB5464" s="3" t="str">
        <f ca="1"/>
        <v>T = 2.250000, k: 197, K: 0.040234, dCdT: 0.000266, d2CdK2: 2.889057, dProbdK: 2.987463, lVol: 0.007927, E[z|S]: 1.711058</v>
      </c>
    </row>
    <row r="5465" spans="9:28" x14ac:dyDescent="0.25">
      <c r="I5465" s="80"/>
      <c r="AB5465" s="3" t="str">
        <f ca="1"/>
        <v>T = 2.250000, k: 198, K: 0.041816, dCdT: 0.000229, d2CdK2: 2.398527, dProbdK: 2.323401, lVol: 0.007600, E[z|S]: 1.819820</v>
      </c>
    </row>
    <row r="5466" spans="9:28" x14ac:dyDescent="0.25">
      <c r="I5466" s="80"/>
      <c r="AB5466" s="3" t="str">
        <f ca="1"/>
        <v>T = 2.250000, k: 199, K: 0.044151, dCdT: 0.000177, d2CdK2: 1.409588, dProbdK: 1.616590, lVol: 0.008165, E[z|S]: 1.940035</v>
      </c>
    </row>
    <row r="5467" spans="9:28" x14ac:dyDescent="0.25">
      <c r="I5467" s="80"/>
      <c r="AB5467" s="3" t="str">
        <f ca="1"/>
        <v>T = 2.250000, k: 200, K: 0.048120, dCdT: 0.000115, d2CdK2: 0.764266, dProbdK: 1.470429, lVol: 0.008010, E[z|S]: 2.167884</v>
      </c>
    </row>
    <row r="5468" spans="9:28" x14ac:dyDescent="0.25">
      <c r="I5468" s="80"/>
      <c r="AB5468" s="3" t="str">
        <f ca="1"/>
        <v>T = 2.333333, fixingDate = 42783, swapRate = 0.017782, annuity = 9.214553</v>
      </c>
    </row>
    <row r="5469" spans="9:28" x14ac:dyDescent="0.25">
      <c r="I5469" s="80"/>
      <c r="AB5469" s="3" t="str">
        <f ca="1"/>
        <v>T = 2.333333, k: 0, K: -0.006656, dCdT: 0.000113, d2CdK2: 1.543441, dProbdK: 2.495833, lVol: 0.005761, E[z|S]: 2.096157</v>
      </c>
    </row>
    <row r="5470" spans="9:28" x14ac:dyDescent="0.25">
      <c r="I5470" s="80"/>
      <c r="AB5470" s="3" t="str">
        <f ca="1"/>
        <v>T = 2.333333, k: 1, K: -0.003873, dCdT: 0.000181, d2CdK2: 3.122041, dProbdK: 3.521084, lVol: 0.005603, E[z|S]: 1.923100</v>
      </c>
    </row>
    <row r="5471" spans="9:28" x14ac:dyDescent="0.25">
      <c r="I5471" s="80"/>
      <c r="AB5471" s="3" t="str">
        <f ca="1"/>
        <v>T = 2.333333, k: 2, K: -0.002289, dCdT: 0.000227, d2CdK2: 4.022730, dProbdK: 4.263220, lVol: 0.005896, E[z|S]: 1.802047</v>
      </c>
    </row>
    <row r="5472" spans="9:28" x14ac:dyDescent="0.25">
      <c r="I5472" s="80"/>
      <c r="AB5472" s="3" t="str">
        <f ca="1"/>
        <v>T = 2.333333, k: 3, K: -0.001065, dCdT: 0.000270, d2CdK2: 5.152389, dProbdK: 5.055184, lVol: 0.006018, E[z|S]: 1.700740</v>
      </c>
    </row>
    <row r="5473" spans="9:28" x14ac:dyDescent="0.25">
      <c r="I5473" s="80"/>
      <c r="AB5473" s="3" t="str">
        <f ca="1"/>
        <v>T = 2.333333, k: 4, K: -0.000047, dCdT: 0.000311, d2CdK2: 6.263341, dProbdK: 6.046042, lVol: 0.006183, E[z|S]: 1.611231</v>
      </c>
    </row>
    <row r="5474" spans="9:28" x14ac:dyDescent="0.25">
      <c r="I5474" s="80"/>
      <c r="AB5474" s="3" t="str">
        <f ca="1"/>
        <v>T = 2.333333, k: 5, K: 0.000782, dCdT: 0.000349, d2CdK2: 7.495025, dProbdK: 7.446509, lVol: 0.006267, E[z|S]: 1.538905</v>
      </c>
    </row>
    <row r="5475" spans="9:28" x14ac:dyDescent="0.25">
      <c r="I5475" s="80"/>
      <c r="AB5475" s="3" t="str">
        <f ca="1"/>
        <v>T = 2.333333, k: 6, K: 0.001477, dCdT: 0.000382, d2CdK2: 8.674361, dProbdK: 8.476477, lVol: 0.006329, E[z|S]: 1.482501</v>
      </c>
    </row>
    <row r="5476" spans="9:28" x14ac:dyDescent="0.25">
      <c r="I5476" s="80"/>
      <c r="AB5476" s="3" t="str">
        <f ca="1"/>
        <v>T = 2.333333, k: 7, K: 0.002090, dCdT: 0.000412, d2CdK2: 9.860504, dProbdK: 9.881656, lVol: 0.006386, E[z|S]: 1.432390</v>
      </c>
    </row>
    <row r="5477" spans="9:28" x14ac:dyDescent="0.25">
      <c r="I5477" s="80"/>
      <c r="AB5477" s="3" t="str">
        <f ca="1"/>
        <v>T = 2.333333, k: 8, K: 0.002611, dCdT: 0.000438, d2CdK2: 10.674557, dProbdK: 11.374143, lVol: 0.006510, E[z|S]: 1.391898</v>
      </c>
    </row>
    <row r="5478" spans="9:28" x14ac:dyDescent="0.25">
      <c r="I5478" s="80"/>
      <c r="AB5478" s="3" t="str">
        <f ca="1"/>
        <v>T = 2.333333, k: 9, K: 0.003094, dCdT: 0.000460, d2CdK2: 11.367335, dProbdK: 11.362971, lVol: 0.006643, E[z|S]: 1.354966</v>
      </c>
    </row>
    <row r="5479" spans="9:28" x14ac:dyDescent="0.25">
      <c r="I5479" s="80"/>
      <c r="AB5479" s="3" t="str">
        <f ca="1"/>
        <v>T = 2.333333, k: 10, K: 0.003578, dCdT: 0.000483, d2CdK2: 12.234404, dProbdK: 11.338042, lVol: 0.006737, E[z|S]: 1.318770</v>
      </c>
    </row>
    <row r="5480" spans="9:28" x14ac:dyDescent="0.25">
      <c r="I5480" s="80"/>
      <c r="AB5480" s="3" t="str">
        <f ca="1"/>
        <v>T = 2.333333, k: 11, K: 0.004038, dCdT: 0.000509, d2CdK2: 13.479057, dProbdK: 12.668140, lVol: 0.006751, E[z|S]: 1.286656</v>
      </c>
    </row>
    <row r="5481" spans="9:28" x14ac:dyDescent="0.25">
      <c r="I5481" s="80"/>
      <c r="AB5481" s="3" t="str">
        <f ca="1"/>
        <v>T = 2.333333, k: 12, K: 0.004407, dCdT: 0.000529, d2CdK2: 14.561616, dProbdK: 15.745786, lVol: 0.006758, E[z|S]: 1.261009</v>
      </c>
    </row>
    <row r="5482" spans="9:28" x14ac:dyDescent="0.25">
      <c r="I5482" s="80"/>
      <c r="AB5482" s="3" t="str">
        <f ca="1"/>
        <v>T = 2.333333, k: 13, K: 0.004740, dCdT: 0.000545, d2CdK2: 15.461488, dProbdK: 15.730339, lVol: 0.006779, E[z|S]: 1.238247</v>
      </c>
    </row>
    <row r="5483" spans="9:28" x14ac:dyDescent="0.25">
      <c r="I5483" s="80"/>
      <c r="AB5483" s="3" t="str">
        <f ca="1"/>
        <v>T = 2.333333, k: 14, K: 0.005113, dCdT: 0.000562, d2CdK2: 16.368512, dProbdK: 16.670880, lVol: 0.006833, E[z|S]: 1.212671</v>
      </c>
    </row>
    <row r="5484" spans="9:28" x14ac:dyDescent="0.25">
      <c r="I5484" s="80"/>
      <c r="AB5484" s="3" t="str">
        <f ca="1"/>
        <v>T = 2.333333, k: 15, K: 0.005421, dCdT: 0.000576, d2CdK2: 17.054498, dProbdK: 17.145424, lVol: 0.006896, E[z|S]: 1.191989</v>
      </c>
    </row>
    <row r="5485" spans="9:28" x14ac:dyDescent="0.25">
      <c r="I5485" s="80"/>
      <c r="AB5485" s="3" t="str">
        <f ca="1"/>
        <v>T = 2.333333, k: 16, K: 0.005744, dCdT: 0.000590, d2CdK2: 17.803386, dProbdK: 17.552445, lVol: 0.006957, E[z|S]: 1.170606</v>
      </c>
    </row>
    <row r="5486" spans="9:28" x14ac:dyDescent="0.25">
      <c r="I5486" s="80"/>
      <c r="AB5486" s="3" t="str">
        <f ca="1"/>
        <v>T = 2.333333, k: 17, K: 0.006020, dCdT: 0.000601, d2CdK2: 18.458634, dProbdK: 18.149030, lVol: 0.006997, E[z|S]: 1.153614</v>
      </c>
    </row>
    <row r="5487" spans="9:28" x14ac:dyDescent="0.25">
      <c r="I5487" s="80"/>
      <c r="AB5487" s="3" t="str">
        <f ca="1"/>
        <v>T = 2.333333, k: 18, K: 0.006327, dCdT: 0.000614, d2CdK2: 19.302805, dProbdK: 17.982884, lVol: 0.007026, E[z|S]: 1.134801</v>
      </c>
    </row>
    <row r="5488" spans="9:28" x14ac:dyDescent="0.25">
      <c r="I5488" s="80"/>
      <c r="AB5488" s="3" t="str">
        <f ca="1"/>
        <v>T = 2.333333, k: 19, K: 0.006613, dCdT: 0.000625, d2CdK2: 20.114542, dProbdK: 20.011170, lVol: 0.007054, E[z|S]: 1.117860</v>
      </c>
    </row>
    <row r="5489" spans="9:28" x14ac:dyDescent="0.25">
      <c r="I5489" s="80"/>
      <c r="AB5489" s="3" t="str">
        <f ca="1"/>
        <v>T = 2.333333, k: 20, K: 0.006854, dCdT: 0.000635, d2CdK2: 20.763880, dProbdK: 21.075850, lVol: 0.007083, E[z|S]: 1.104074</v>
      </c>
    </row>
    <row r="5490" spans="9:28" x14ac:dyDescent="0.25">
      <c r="I5490" s="80"/>
      <c r="AB5490" s="3" t="str">
        <f ca="1"/>
        <v>T = 2.333333, k: 21, K: 0.007117, dCdT: 0.000644, d2CdK2: 21.435596, dProbdK: 22.018188, lVol: 0.007118, E[z|S]: 1.089393</v>
      </c>
    </row>
    <row r="5491" spans="9:28" x14ac:dyDescent="0.25">
      <c r="I5491" s="80"/>
      <c r="AB5491" s="3" t="str">
        <f ca="1"/>
        <v>T = 2.333333, k: 22, K: 0.007354, dCdT: 0.000652, d2CdK2: 22.014078, dProbdK: 23.069325, lVol: 0.007152, E[z|S]: 1.076481</v>
      </c>
    </row>
    <row r="5492" spans="9:28" x14ac:dyDescent="0.25">
      <c r="I5492" s="80"/>
      <c r="AB5492" s="3" t="str">
        <f ca="1"/>
        <v>T = 2.333333, k: 23, K: 0.007584, dCdT: 0.000660, d2CdK2: 22.530938, dProbdK: 22.945779, lVol: 0.007192, E[z|S]: 1.064025</v>
      </c>
    </row>
    <row r="5493" spans="9:28" x14ac:dyDescent="0.25">
      <c r="I5493" s="80"/>
      <c r="AB5493" s="3" t="str">
        <f ca="1"/>
        <v>T = 2.333333, k: 24, K: 0.007817, dCdT: 0.000666, d2CdK2: 22.988553, dProbdK: 22.581461, lVol: 0.007239, E[z|S]: 1.051874</v>
      </c>
    </row>
    <row r="5494" spans="9:28" x14ac:dyDescent="0.25">
      <c r="I5494" s="80"/>
      <c r="AB5494" s="3" t="str">
        <f ca="1"/>
        <v>T = 2.333333, k: 25, K: 0.008057, dCdT: 0.000674, d2CdK2: 23.522975, dProbdK: 22.368944, lVol: 0.007285, E[z|S]: 1.039300</v>
      </c>
    </row>
    <row r="5495" spans="9:28" x14ac:dyDescent="0.25">
      <c r="I5495" s="80"/>
      <c r="AB5495" s="3" t="str">
        <f ca="1"/>
        <v>T = 2.333333, k: 26, K: 0.008286, dCdT: 0.000682, d2CdK2: 24.095688, dProbdK: 23.966596, lVol: 0.007323, E[z|S]: 1.027321</v>
      </c>
    </row>
    <row r="5496" spans="9:28" x14ac:dyDescent="0.25">
      <c r="I5496" s="80"/>
      <c r="AB5496" s="3" t="str">
        <f ca="1"/>
        <v>T = 2.333333, k: 27, K: 0.008493, dCdT: 0.000689, d2CdK2: 24.654760, dProbdK: 24.044648, lVol: 0.007349, E[z|S]: 1.017137</v>
      </c>
    </row>
    <row r="5497" spans="9:28" x14ac:dyDescent="0.25">
      <c r="I5497" s="80"/>
      <c r="AB5497" s="3" t="str">
        <f ca="1"/>
        <v>T = 2.333333, k: 28, K: 0.008714, dCdT: 0.000697, d2CdK2: 25.286109, dProbdK: 24.005548, lVol: 0.007373, E[z|S]: 1.006734</v>
      </c>
    </row>
    <row r="5498" spans="9:28" x14ac:dyDescent="0.25">
      <c r="I5498" s="80"/>
      <c r="AB5498" s="3" t="str">
        <f ca="1"/>
        <v>T = 2.333333, k: 29, K: 0.008933, dCdT: 0.000705, d2CdK2: 26.014192, dProbdK: 24.325043, lVol: 0.007383, E[z|S]: 0.997058</v>
      </c>
    </row>
    <row r="5499" spans="9:28" x14ac:dyDescent="0.25">
      <c r="I5499" s="80"/>
      <c r="AB5499" s="3" t="str">
        <f ca="1"/>
        <v>T = 2.333333, k: 30, K: 0.009136, dCdT: 0.000713, d2CdK2: 26.791629, dProbdK: 27.846597, lVol: 0.007384, E[z|S]: 0.988350</v>
      </c>
    </row>
    <row r="5500" spans="9:28" x14ac:dyDescent="0.25">
      <c r="I5500" s="80"/>
      <c r="AB5500" s="3" t="str">
        <f ca="1"/>
        <v>T = 2.333333, k: 31, K: 0.009320, dCdT: 0.000721, d2CdK2: 27.511923, dProbdK: 28.135741, lVol: 0.007382, E[z|S]: 0.980621</v>
      </c>
    </row>
    <row r="5501" spans="9:28" x14ac:dyDescent="0.25">
      <c r="I5501" s="80"/>
      <c r="AB5501" s="3" t="str">
        <f ca="1"/>
        <v>T = 2.333333, k: 32, K: 0.009509, dCdT: 0.000729, d2CdK2: 28.267884, dProbdK: 28.601395, lVol: 0.007380, E[z|S]: 0.972883</v>
      </c>
    </row>
    <row r="5502" spans="9:28" x14ac:dyDescent="0.25">
      <c r="I5502" s="80"/>
      <c r="AB5502" s="3" t="str">
        <f ca="1"/>
        <v>T = 2.333333, k: 33, K: 0.009688, dCdT: 0.000736, d2CdK2: 29.003935, dProbdK: 28.796428, lVol: 0.007377, E[z|S]: 0.965502</v>
      </c>
    </row>
    <row r="5503" spans="9:28" x14ac:dyDescent="0.25">
      <c r="I5503" s="80"/>
      <c r="AB5503" s="3" t="str">
        <f ca="1"/>
        <v>T = 2.333333, k: 34, K: 0.009872, dCdT: 0.000743, d2CdK2: 29.751095, dProbdK: 28.754332, lVol: 0.007376, E[z|S]: 0.958187</v>
      </c>
    </row>
    <row r="5504" spans="9:28" x14ac:dyDescent="0.25">
      <c r="I5504" s="80"/>
      <c r="AB5504" s="3" t="str">
        <f ca="1"/>
        <v>T = 2.333333, k: 35, K: 0.010051, dCdT: 0.000750, d2CdK2: 30.515039, dProbdK: 30.857892, lVol: 0.007372, E[z|S]: 0.951257</v>
      </c>
    </row>
    <row r="5505" spans="9:28" x14ac:dyDescent="0.25">
      <c r="I5505" s="80"/>
      <c r="AB5505" s="3" t="str">
        <f ca="1"/>
        <v>T = 2.333333, k: 36, K: 0.010219, dCdT: 0.000757, d2CdK2: 31.169222, dProbdK: 31.262148, lVol: 0.007377, E[z|S]: 0.944561</v>
      </c>
    </row>
    <row r="5506" spans="9:28" x14ac:dyDescent="0.25">
      <c r="I5506" s="80"/>
      <c r="AB5506" s="3" t="str">
        <f ca="1"/>
        <v>T = 2.333333, k: 37, K: 0.010386, dCdT: 0.000763, d2CdK2: 31.788975, dProbdK: 31.953780, lVol: 0.007386, E[z|S]: 0.937961</v>
      </c>
    </row>
    <row r="5507" spans="9:28" x14ac:dyDescent="0.25">
      <c r="I5507" s="80"/>
      <c r="AB5507" s="3" t="str">
        <f ca="1"/>
        <v>T = 2.333333, k: 38, K: 0.010545, dCdT: 0.000769, d2CdK2: 32.353853, dProbdK: 32.948157, lVol: 0.007396, E[z|S]: 0.931909</v>
      </c>
    </row>
    <row r="5508" spans="9:28" x14ac:dyDescent="0.25">
      <c r="I5508" s="80"/>
      <c r="AB5508" s="3" t="str">
        <f ca="1"/>
        <v>T = 2.333333, k: 39, K: 0.010703, dCdT: 0.000774, d2CdK2: 32.880052, dProbdK: 33.135850, lVol: 0.007409, E[z|S]: 0.925833</v>
      </c>
    </row>
    <row r="5509" spans="9:28" x14ac:dyDescent="0.25">
      <c r="I5509" s="80"/>
      <c r="AB5509" s="3" t="str">
        <f ca="1"/>
        <v>T = 2.333333, k: 40, K: 0.010855, dCdT: 0.000778, d2CdK2: 33.394130, dProbdK: 34.763876, lVol: 0.007422, E[z|S]: 0.919849</v>
      </c>
    </row>
    <row r="5510" spans="9:28" x14ac:dyDescent="0.25">
      <c r="I5510" s="80"/>
      <c r="AB5510" s="3" t="str">
        <f ca="1"/>
        <v>T = 2.333333, k: 41, K: 0.010999, dCdT: 0.000782, d2CdK2: 33.815658, dProbdK: 34.134326, lVol: 0.007438, E[z|S]: 0.914256</v>
      </c>
    </row>
    <row r="5511" spans="9:28" x14ac:dyDescent="0.25">
      <c r="I5511" s="80"/>
      <c r="AB5511" s="3" t="str">
        <f ca="1"/>
        <v>T = 2.333333, k: 42, K: 0.011152, dCdT: 0.000785, d2CdK2: 34.250389, dProbdK: 33.854658, lVol: 0.007454, E[z|S]: 0.908469</v>
      </c>
    </row>
    <row r="5512" spans="9:28" x14ac:dyDescent="0.25">
      <c r="I5512" s="80"/>
      <c r="AB5512" s="3" t="str">
        <f ca="1"/>
        <v>T = 2.333333, k: 43, K: 0.011306, dCdT: 0.000789, d2CdK2: 34.711383, dProbdK: 33.887718, lVol: 0.007466, E[z|S]: 0.902894</v>
      </c>
    </row>
    <row r="5513" spans="9:28" x14ac:dyDescent="0.25">
      <c r="I5513" s="80"/>
      <c r="AB5513" s="3" t="str">
        <f ca="1"/>
        <v>T = 2.333333, k: 44, K: 0.011457, dCdT: 0.000792, d2CdK2: 35.155380, dProbdK: 34.063527, lVol: 0.007478, E[z|S]: 0.897489</v>
      </c>
    </row>
    <row r="5514" spans="9:28" x14ac:dyDescent="0.25">
      <c r="I5514" s="80"/>
      <c r="AB5514" s="3" t="str">
        <f ca="1"/>
        <v>T = 2.333333, k: 45, K: 0.011613, dCdT: 0.000795, d2CdK2: 35.631349, dProbdK: 34.168064, lVol: 0.007490, E[z|S]: 0.892003</v>
      </c>
    </row>
    <row r="5515" spans="9:28" x14ac:dyDescent="0.25">
      <c r="I5515" s="80"/>
      <c r="AB5515" s="3" t="str">
        <f ca="1"/>
        <v>T = 2.333333, k: 46, K: 0.011760, dCdT: 0.000798, d2CdK2: 36.102077, dProbdK: 35.946953, lVol: 0.007498, E[z|S]: 0.886955</v>
      </c>
    </row>
    <row r="5516" spans="9:28" x14ac:dyDescent="0.25">
      <c r="I5516" s="80"/>
      <c r="AB5516" s="3" t="str">
        <f ca="1"/>
        <v>T = 2.333333, k: 47, K: 0.011901, dCdT: 0.000802, d2CdK2: 36.601457, dProbdK: 37.096343, lVol: 0.007502, E[z|S]: 0.882255</v>
      </c>
    </row>
    <row r="5517" spans="9:28" x14ac:dyDescent="0.25">
      <c r="I5517" s="80"/>
      <c r="AB5517" s="3" t="str">
        <f ca="1"/>
        <v>T = 2.333333, k: 48, K: 0.012039, dCdT: 0.000804, d2CdK2: 37.057916, dProbdK: 37.349402, lVol: 0.007506, E[z|S]: 0.877818</v>
      </c>
    </row>
    <row r="5518" spans="9:28" x14ac:dyDescent="0.25">
      <c r="I5518" s="80"/>
      <c r="AB5518" s="3" t="str">
        <f ca="1"/>
        <v>T = 2.333333, k: 49, K: 0.012179, dCdT: 0.000807, d2CdK2: 37.513594, dProbdK: 37.694529, lVol: 0.007513, E[z|S]: 0.873115</v>
      </c>
    </row>
    <row r="5519" spans="9:28" x14ac:dyDescent="0.25">
      <c r="I5519" s="80"/>
      <c r="AB5519" s="3" t="str">
        <f ca="1"/>
        <v>T = 2.333333, k: 50, K: 0.012311, dCdT: 0.000809, d2CdK2: 37.933630, dProbdK: 38.100713, lVol: 0.007519, E[z|S]: 0.868834</v>
      </c>
    </row>
    <row r="5520" spans="9:28" x14ac:dyDescent="0.25">
      <c r="I5520" s="80"/>
      <c r="AB5520" s="3" t="str">
        <f ca="1"/>
        <v>T = 2.333333, k: 51, K: 0.012448, dCdT: 0.000812, d2CdK2: 38.383038, dProbdK: 38.214940, lVol: 0.007523, E[z|S]: 0.864478</v>
      </c>
    </row>
    <row r="5521" spans="9:28" x14ac:dyDescent="0.25">
      <c r="I5521" s="80"/>
      <c r="AB5521" s="3" t="str">
        <f ca="1"/>
        <v>T = 2.333333, k: 52, K: 0.012581, dCdT: 0.000813, d2CdK2: 38.793589, dProbdK: 39.454734, lVol: 0.007527, E[z|S]: 0.860323</v>
      </c>
    </row>
    <row r="5522" spans="9:28" x14ac:dyDescent="0.25">
      <c r="I5522" s="80"/>
      <c r="AB5522" s="3" t="str">
        <f ca="1"/>
        <v>T = 2.333333, k: 53, K: 0.012709, dCdT: 0.000815, d2CdK2: 39.158973, dProbdK: 40.258825, lVol: 0.007534, E[z|S]: 0.856304</v>
      </c>
    </row>
    <row r="5523" spans="9:28" x14ac:dyDescent="0.25">
      <c r="I5523" s="80"/>
      <c r="AB5523" s="3" t="str">
        <f ca="1"/>
        <v>T = 2.333333, k: 54, K: 0.012835, dCdT: 0.000816, d2CdK2: 39.459669, dProbdK: 40.116963, lVol: 0.007546, E[z|S]: 0.852202</v>
      </c>
    </row>
    <row r="5524" spans="9:28" x14ac:dyDescent="0.25">
      <c r="I5524" s="80"/>
      <c r="AB5524" s="3" t="str">
        <f ca="1"/>
        <v>T = 2.333333, k: 55, K: 0.012967, dCdT: 0.000817, d2CdK2: 39.787709, dProbdK: 39.976558, lVol: 0.007559, E[z|S]: 0.847858</v>
      </c>
    </row>
    <row r="5525" spans="9:28" x14ac:dyDescent="0.25">
      <c r="I5525" s="80"/>
      <c r="AB5525" s="3" t="str">
        <f ca="1"/>
        <v>T = 2.333333, k: 56, K: 0.013094, dCdT: 0.000818, d2CdK2: 40.053931, dProbdK: 40.666410, lVol: 0.007573, E[z|S]: 0.843807</v>
      </c>
    </row>
    <row r="5526" spans="9:28" x14ac:dyDescent="0.25">
      <c r="I5526" s="80"/>
      <c r="AB5526" s="3" t="str">
        <f ca="1"/>
        <v>T = 2.333333, k: 57, K: 0.013218, dCdT: 0.000819, d2CdK2: 40.298943, dProbdK: 41.612660, lVol: 0.007590, E[z|S]: 0.839792</v>
      </c>
    </row>
    <row r="5527" spans="9:28" x14ac:dyDescent="0.25">
      <c r="I5527" s="80"/>
      <c r="AB5527" s="3" t="str">
        <f ca="1"/>
        <v>T = 2.333333, k: 58, K: 0.013332, dCdT: 0.000819, d2CdK2: 40.464025, dProbdK: 38.673254, lVol: 0.007607, E[z|S]: 0.836149</v>
      </c>
    </row>
    <row r="5528" spans="9:28" x14ac:dyDescent="0.25">
      <c r="I5528" s="80"/>
      <c r="AB5528" s="3" t="str">
        <f ca="1"/>
        <v>T = 2.333333, k: 59, K: 0.013466, dCdT: 0.000819, d2CdK2: 40.684896, dProbdK: 38.351389, lVol: 0.007625, E[z|S]: 0.831946</v>
      </c>
    </row>
    <row r="5529" spans="9:28" x14ac:dyDescent="0.25">
      <c r="I5529" s="80"/>
      <c r="AB5529" s="3" t="str">
        <f ca="1"/>
        <v>T = 2.333333, k: 60, K: 0.013599, dCdT: 0.000819, d2CdK2: 40.938631, dProbdK: 39.613533, lVol: 0.007640, E[z|S]: 0.827901</v>
      </c>
    </row>
    <row r="5530" spans="9:28" x14ac:dyDescent="0.25">
      <c r="I5530" s="80"/>
      <c r="AB5530" s="3" t="str">
        <f ca="1"/>
        <v>T = 2.333333, k: 61, K: 0.013722, dCdT: 0.000819, d2CdK2: 41.176768, dProbdK: 41.874729, lVol: 0.007653, E[z|S]: 0.824292</v>
      </c>
    </row>
    <row r="5531" spans="9:28" x14ac:dyDescent="0.25">
      <c r="I5531" s="80"/>
      <c r="AB5531" s="3" t="str">
        <f ca="1"/>
        <v>T = 2.333333, k: 62, K: 0.013843, dCdT: 0.000820, d2CdK2: 41.428764, dProbdK: 41.698074, lVol: 0.007663, E[z|S]: 0.820803</v>
      </c>
    </row>
    <row r="5532" spans="9:28" x14ac:dyDescent="0.25">
      <c r="I5532" s="80"/>
      <c r="AB5532" s="3" t="str">
        <f ca="1"/>
        <v>T = 2.333333, k: 63, K: 0.013969, dCdT: 0.000820, d2CdK2: 41.701644, dProbdK: 41.175115, lVol: 0.007673, E[z|S]: 0.817310</v>
      </c>
    </row>
    <row r="5533" spans="9:28" x14ac:dyDescent="0.25">
      <c r="I5533" s="80"/>
      <c r="AB5533" s="3" t="str">
        <f ca="1"/>
        <v>T = 2.333333, k: 64, K: 0.014090, dCdT: 0.000821, d2CdK2: 42.020428, dProbdK: 41.058776, lVol: 0.007676, E[z|S]: 0.814183</v>
      </c>
    </row>
    <row r="5534" spans="9:28" x14ac:dyDescent="0.25">
      <c r="I5534" s="80"/>
      <c r="AB5534" s="3" t="str">
        <f ca="1"/>
        <v>T = 2.333333, k: 65, K: 0.014217, dCdT: 0.000822, d2CdK2: 42.389237, dProbdK: 41.262073, lVol: 0.007678, E[z|S]: 0.810974</v>
      </c>
    </row>
    <row r="5535" spans="9:28" x14ac:dyDescent="0.25">
      <c r="I5535" s="80"/>
      <c r="AB5535" s="3" t="str">
        <f ca="1"/>
        <v>T = 2.333333, k: 66, K: 0.014339, dCdT: 0.000823, d2CdK2: 42.760885, dProbdK: 42.268204, lVol: 0.007678, E[z|S]: 0.807908</v>
      </c>
    </row>
    <row r="5536" spans="9:28" x14ac:dyDescent="0.25">
      <c r="I5536" s="80"/>
      <c r="AB5536" s="3" t="str">
        <f ca="1"/>
        <v>T = 2.333333, k: 67, K: 0.014459, dCdT: 0.000824, d2CdK2: 43.124706, dProbdK: 42.278264, lVol: 0.007679, E[z|S]: 0.805087</v>
      </c>
    </row>
    <row r="5537" spans="9:28" x14ac:dyDescent="0.25">
      <c r="I5537" s="80"/>
      <c r="AB5537" s="3" t="str">
        <f ca="1"/>
        <v>T = 2.333333, k: 68, K: 0.014580, dCdT: 0.000826, d2CdK2: 43.499064, dProbdK: 42.364786, lVol: 0.007679, E[z|S]: 0.802304</v>
      </c>
    </row>
    <row r="5538" spans="9:28" x14ac:dyDescent="0.25">
      <c r="I5538" s="80"/>
      <c r="AB5538" s="3" t="str">
        <f ca="1"/>
        <v>T = 2.333333, k: 69, K: 0.014696, dCdT: 0.000827, d2CdK2: 43.893599, dProbdK: 44.723174, lVol: 0.007676, E[z|S]: 0.799790</v>
      </c>
    </row>
    <row r="5539" spans="9:28" x14ac:dyDescent="0.25">
      <c r="I5539" s="80"/>
      <c r="AB5539" s="3" t="str">
        <f ca="1"/>
        <v>T = 2.333333, k: 70, K: 0.014808, dCdT: 0.000829, d2CdK2: 44.304070, dProbdK: 45.221819, lVol: 0.007671, E[z|S]: 0.797380</v>
      </c>
    </row>
    <row r="5540" spans="9:28" x14ac:dyDescent="0.25">
      <c r="I5540" s="80"/>
      <c r="AB5540" s="3" t="str">
        <f ca="1"/>
        <v>T = 2.333333, k: 71, K: 0.014919, dCdT: 0.000830, d2CdK2: 44.698943, dProbdK: 45.295346, lVol: 0.007665, E[z|S]: 0.795041</v>
      </c>
    </row>
    <row r="5541" spans="9:28" x14ac:dyDescent="0.25">
      <c r="I5541" s="80"/>
      <c r="AB5541" s="3" t="str">
        <f ca="1"/>
        <v>T = 2.333333, k: 72, K: 0.015034, dCdT: 0.000831, d2CdK2: 45.097342, dProbdK: 45.985940, lVol: 0.007659, E[z|S]: 0.792729</v>
      </c>
    </row>
    <row r="5542" spans="9:28" x14ac:dyDescent="0.25">
      <c r="I5542" s="80"/>
      <c r="AB5542" s="3" t="str">
        <f ca="1"/>
        <v>T = 2.333333, k: 73, K: 0.015140, dCdT: 0.000832, d2CdK2: 45.448446, dProbdK: 47.012044, lVol: 0.007653, E[z|S]: 0.790768</v>
      </c>
    </row>
    <row r="5543" spans="9:28" x14ac:dyDescent="0.25">
      <c r="I5543" s="80"/>
      <c r="AB5543" s="3" t="str">
        <f ca="1"/>
        <v>T = 2.333333, k: 74, K: 0.015248, dCdT: 0.000833, d2CdK2: 45.768321, dProbdK: 46.045958, lVol: 0.007647, E[z|S]: 0.788894</v>
      </c>
    </row>
    <row r="5544" spans="9:28" x14ac:dyDescent="0.25">
      <c r="I5544" s="80"/>
      <c r="AB5544" s="3" t="str">
        <f ca="1"/>
        <v>T = 2.333333, k: 75, K: 0.015363, dCdT: 0.000834, d2CdK2: 46.115294, dProbdK: 47.659822, lVol: 0.007640, E[z|S]: 0.786950</v>
      </c>
    </row>
    <row r="5545" spans="9:28" x14ac:dyDescent="0.25">
      <c r="I5545" s="80"/>
      <c r="AB5545" s="3" t="str">
        <f ca="1"/>
        <v>T = 2.333333, k: 76, K: 0.015464, dCdT: 0.000834, d2CdK2: 46.392623, dProbdK: 50.273191, lVol: 0.007636, E[z|S]: 0.785264</v>
      </c>
    </row>
    <row r="5546" spans="9:28" x14ac:dyDescent="0.25">
      <c r="I5546" s="80"/>
      <c r="AB5546" s="3" t="str">
        <f ca="1"/>
        <v>T = 2.333333, k: 77, K: 0.015563, dCdT: 0.000834, d2CdK2: 46.594032, dProbdK: 44.760020, lVol: 0.007634, E[z|S]: 0.783666</v>
      </c>
    </row>
    <row r="5547" spans="9:28" x14ac:dyDescent="0.25">
      <c r="I5547" s="80"/>
      <c r="AB5547" s="3" t="str">
        <f ca="1"/>
        <v>T = 2.333333, k: 78, K: 0.015676, dCdT: 0.000834, d2CdK2: 46.813403, dProbdK: 44.286535, lVol: 0.007633, E[z|S]: 0.781803</v>
      </c>
    </row>
    <row r="5548" spans="9:28" x14ac:dyDescent="0.25">
      <c r="I5548" s="80"/>
      <c r="AB5548" s="3" t="str">
        <f ca="1"/>
        <v>T = 2.333333, k: 79, K: 0.015790, dCdT: 0.000834, d2CdK2: 47.035997, dProbdK: 44.350497, lVol: 0.007632, E[z|S]: 0.780077</v>
      </c>
    </row>
    <row r="5549" spans="9:28" x14ac:dyDescent="0.25">
      <c r="I5549" s="80"/>
      <c r="AB5549" s="3" t="str">
        <f ca="1"/>
        <v>T = 2.333333, k: 80, K: 0.015900, dCdT: 0.000834, d2CdK2: 47.236941, dProbdK: 45.582985, lVol: 0.007633, E[z|S]: 0.778415</v>
      </c>
    </row>
    <row r="5550" spans="9:28" x14ac:dyDescent="0.25">
      <c r="I5550" s="80"/>
      <c r="AB5550" s="3" t="str">
        <f ca="1"/>
        <v>T = 2.333333, k: 81, K: 0.016008, dCdT: 0.000834, d2CdK2: 47.455656, dProbdK: 47.646447, lVol: 0.007632, E[z|S]: 0.776894</v>
      </c>
    </row>
    <row r="5551" spans="9:28" x14ac:dyDescent="0.25">
      <c r="I5551" s="80"/>
      <c r="AB5551" s="3" t="str">
        <f ca="1"/>
        <v>T = 2.333333, k: 82, K: 0.016105, dCdT: 0.000834, d2CdK2: 47.585229, dProbdK: 49.408418, lVol: 0.007634, E[z|S]: 0.775623</v>
      </c>
    </row>
    <row r="5552" spans="9:28" x14ac:dyDescent="0.25">
      <c r="I5552" s="80"/>
      <c r="AB5552" s="3" t="str">
        <f ca="1"/>
        <v>T = 2.333333, k: 83, K: 0.016211, dCdT: 0.000834, d2CdK2: 47.692697, dProbdK: 49.986791, lVol: 0.007638, E[z|S]: 0.774314</v>
      </c>
    </row>
    <row r="5553" spans="9:28" x14ac:dyDescent="0.25">
      <c r="I5553" s="80"/>
      <c r="AB5553" s="3" t="str">
        <f ca="1"/>
        <v>T = 2.333333, k: 84, K: 0.016308, dCdT: 0.000833, d2CdK2: 47.766185, dProbdK: 49.171889, lVol: 0.007641, E[z|S]: 0.773128</v>
      </c>
    </row>
    <row r="5554" spans="9:28" x14ac:dyDescent="0.25">
      <c r="I5554" s="80"/>
      <c r="AB5554" s="3" t="str">
        <f ca="1"/>
        <v>T = 2.333333, k: 85, K: 0.016410, dCdT: 0.000833, d2CdK2: 47.828638, dProbdK: 47.988724, lVol: 0.007644, E[z|S]: 0.771915</v>
      </c>
    </row>
    <row r="5555" spans="9:28" x14ac:dyDescent="0.25">
      <c r="I5555" s="80"/>
      <c r="AB5555" s="3" t="str">
        <f ca="1"/>
        <v>T = 2.333333, k: 86, K: 0.016514, dCdT: 0.000831, d2CdK2: 47.863940, dProbdK: 47.806056, lVol: 0.007646, E[z|S]: 0.770815</v>
      </c>
    </row>
    <row r="5556" spans="9:28" x14ac:dyDescent="0.25">
      <c r="I5556" s="80"/>
      <c r="AB5556" s="3" t="str">
        <f ca="1"/>
        <v>T = 2.333333, k: 87, K: 0.016619, dCdT: 0.000830, d2CdK2: 47.922037, dProbdK: 47.574629, lVol: 0.007647, E[z|S]: 0.769754</v>
      </c>
    </row>
    <row r="5557" spans="9:28" x14ac:dyDescent="0.25">
      <c r="I5557" s="80"/>
      <c r="AB5557" s="3" t="str">
        <f ca="1"/>
        <v>T = 2.333333, k: 88, K: 0.016726, dCdT: 0.000829, d2CdK2: 47.985384, dProbdK: 47.424521, lVol: 0.007646, E[z|S]: 0.768750</v>
      </c>
    </row>
    <row r="5558" spans="9:28" x14ac:dyDescent="0.25">
      <c r="I5558" s="80"/>
      <c r="AB5558" s="3" t="str">
        <f ca="1"/>
        <v>T = 2.333333, k: 89, K: 0.016827, dCdT: 0.000828, d2CdK2: 48.026125, dProbdK: 47.691177, lVol: 0.007647, E[z|S]: 0.767862</v>
      </c>
    </row>
    <row r="5559" spans="9:28" x14ac:dyDescent="0.25">
      <c r="I5559" s="80"/>
      <c r="AB5559" s="3" t="str">
        <f ca="1"/>
        <v>T = 2.333333, k: 90, K: 0.016934, dCdT: 0.000827, d2CdK2: 48.051673, dProbdK: 46.293760, lVol: 0.007648, E[z|S]: 0.766973</v>
      </c>
    </row>
    <row r="5560" spans="9:28" x14ac:dyDescent="0.25">
      <c r="I5560" s="80"/>
      <c r="AB5560" s="3" t="str">
        <f ca="1"/>
        <v>T = 2.333333, k: 91, K: 0.017044, dCdT: 0.000826, d2CdK2: 48.114221, dProbdK: 46.754814, lVol: 0.007647, E[z|S]: 0.766182</v>
      </c>
    </row>
    <row r="5561" spans="9:28" x14ac:dyDescent="0.25">
      <c r="I5561" s="80"/>
      <c r="AB5561" s="3" t="str">
        <f ca="1"/>
        <v>T = 2.333333, k: 92, K: 0.017140, dCdT: 0.000825, d2CdK2: 48.142196, dProbdK: 48.358807, lVol: 0.007646, E[z|S]: 0.765623</v>
      </c>
    </row>
    <row r="5562" spans="9:28" x14ac:dyDescent="0.25">
      <c r="I5562" s="80"/>
      <c r="AB5562" s="3" t="str">
        <f ca="1"/>
        <v>T = 2.333333, k: 93, K: 0.017246, dCdT: 0.000824, d2CdK2: 48.143536, dProbdK: 48.494834, lVol: 0.007646, E[z|S]: 0.765204</v>
      </c>
    </row>
    <row r="5563" spans="9:28" x14ac:dyDescent="0.25">
      <c r="I5563" s="80"/>
      <c r="AB5563" s="3" t="str">
        <f ca="1"/>
        <v>T = 2.333333, k: 94, K: 0.017346, dCdT: 0.000823, d2CdK2: 48.135528, dProbdK: 47.701527, lVol: 0.007647, E[z|S]: 0.764891</v>
      </c>
    </row>
    <row r="5564" spans="9:28" x14ac:dyDescent="0.25">
      <c r="I5564" s="80"/>
      <c r="AB5564" s="3" t="str">
        <f ca="1"/>
        <v>T = 2.333333, k: 95, K: 0.017454, dCdT: 0.000822, d2CdK2: 48.067688, dProbdK: 45.213708, lVol: 0.007651, E[z|S]: 0.764544</v>
      </c>
    </row>
    <row r="5565" spans="9:28" x14ac:dyDescent="0.25">
      <c r="I5565" s="80"/>
      <c r="AB5565" s="3" t="str">
        <f ca="1"/>
        <v>T = 2.333333, k: 96, K: 0.017568, dCdT: 0.000822, d2CdK2: 48.046464, dProbdK: 46.752152, lVol: 0.007655, E[z|S]: 0.764278</v>
      </c>
    </row>
    <row r="5566" spans="9:28" x14ac:dyDescent="0.25">
      <c r="I5566" s="80"/>
      <c r="AB5566" s="3" t="str">
        <f ca="1"/>
        <v>T = 2.333333, k: 97, K: 0.017666, dCdT: 0.000822, d2CdK2: 48.021783, dProbdK: 49.357503, lVol: 0.007659, E[z|S]: 0.764073</v>
      </c>
    </row>
    <row r="5567" spans="9:28" x14ac:dyDescent="0.25">
      <c r="I5567" s="80"/>
      <c r="AB5567" s="3" t="str">
        <f ca="1"/>
        <v>T = 2.333333, k: 98, K: 0.017770, dCdT: 0.000822, d2CdK2: 47.988693, dProbdK: 49.876596, lVol: 0.007662, E[z|S]: 0.763933</v>
      </c>
    </row>
    <row r="5568" spans="9:28" x14ac:dyDescent="0.25">
      <c r="I5568" s="80"/>
      <c r="AB5568" s="3" t="str">
        <f ca="1"/>
        <v>T = 2.333333, k: 99, K: 0.017857, dCdT: 0.000822, d2CdK2: 47.954049, dProbdK: 49.763481, lVol: 0.007664, E[z|S]: 0.763866</v>
      </c>
    </row>
    <row r="5569" spans="9:28" x14ac:dyDescent="0.25">
      <c r="I5569" s="80"/>
      <c r="AB5569" s="3" t="str">
        <f ca="1"/>
        <v>T = 2.333333, k: 100, K: 0.017962, dCdT: 0.000821, d2CdK2: 47.877730, dProbdK: 49.805863, lVol: 0.007669, E[z|S]: 0.763811</v>
      </c>
    </row>
    <row r="5570" spans="9:28" x14ac:dyDescent="0.25">
      <c r="I5570" s="80"/>
      <c r="AB5570" s="3" t="str">
        <f ca="1"/>
        <v>T = 2.333333, k: 101, K: 0.018060, dCdT: 0.000821, d2CdK2: 47.751158, dProbdK: 48.330631, lVol: 0.007675, E[z|S]: 0.763874</v>
      </c>
    </row>
    <row r="5571" spans="9:28" x14ac:dyDescent="0.25">
      <c r="I5571" s="80"/>
      <c r="AB5571" s="3" t="str">
        <f ca="1"/>
        <v>T = 2.333333, k: 102, K: 0.018163, dCdT: 0.000820, d2CdK2: 47.596032, dProbdK: 47.425547, lVol: 0.007682, E[z|S]: 0.764092</v>
      </c>
    </row>
    <row r="5572" spans="9:28" x14ac:dyDescent="0.25">
      <c r="I5572" s="80"/>
      <c r="AB5572" s="3" t="str">
        <f ca="1"/>
        <v>T = 2.333333, k: 103, K: 0.018268, dCdT: 0.000819, d2CdK2: 47.414768, dProbdK: 46.980257, lVol: 0.007690, E[z|S]: 0.764403</v>
      </c>
    </row>
    <row r="5573" spans="9:28" x14ac:dyDescent="0.25">
      <c r="I5573" s="80"/>
      <c r="AB5573" s="3" t="str">
        <f ca="1"/>
        <v>T = 2.333333, k: 104, K: 0.018375, dCdT: 0.000819, d2CdK2: 47.235272, dProbdK: 47.236818, lVol: 0.007698, E[z|S]: 0.764754</v>
      </c>
    </row>
    <row r="5574" spans="9:28" x14ac:dyDescent="0.25">
      <c r="I5574" s="80"/>
      <c r="AB5574" s="3" t="str">
        <f ca="1"/>
        <v>T = 2.333333, k: 105, K: 0.018476, dCdT: 0.000818, d2CdK2: 47.050581, dProbdK: 48.034117, lVol: 0.007708, E[z|S]: 0.765024</v>
      </c>
    </row>
    <row r="5575" spans="9:28" x14ac:dyDescent="0.25">
      <c r="I5575" s="80"/>
      <c r="AB5575" s="3" t="str">
        <f ca="1"/>
        <v>T = 2.333333, k: 106, K: 0.018581, dCdT: 0.000817, d2CdK2: 46.860104, dProbdK: 45.992085, lVol: 0.007717, E[z|S]: 0.765391</v>
      </c>
    </row>
    <row r="5576" spans="9:28" x14ac:dyDescent="0.25">
      <c r="I5576" s="80"/>
      <c r="AB5576" s="3" t="str">
        <f ca="1"/>
        <v>T = 2.333333, k: 107, K: 0.018692, dCdT: 0.000817, d2CdK2: 46.668848, dProbdK: 45.773290, lVol: 0.007727, E[z|S]: 0.765902</v>
      </c>
    </row>
    <row r="5577" spans="9:28" x14ac:dyDescent="0.25">
      <c r="I5577" s="80"/>
      <c r="AB5577" s="3" t="str">
        <f ca="1"/>
        <v>T = 2.333333, k: 108, K: 0.018798, dCdT: 0.000817, d2CdK2: 46.471006, dProbdK: 45.825745, lVol: 0.007736, E[z|S]: 0.766457</v>
      </c>
    </row>
    <row r="5578" spans="9:28" x14ac:dyDescent="0.25">
      <c r="I5578" s="80"/>
      <c r="AB5578" s="3" t="str">
        <f ca="1"/>
        <v>T = 2.333333, k: 109, K: 0.018907, dCdT: 0.000817, d2CdK2: 46.275226, dProbdK: 45.836932, lVol: 0.007746, E[z|S]: 0.767127</v>
      </c>
    </row>
    <row r="5579" spans="9:28" x14ac:dyDescent="0.25">
      <c r="I5579" s="80"/>
      <c r="AB5579" s="3" t="str">
        <f ca="1"/>
        <v>T = 2.333333, k: 110, K: 0.019010, dCdT: 0.000817, d2CdK2: 46.043662, dProbdK: 46.426906, lVol: 0.007758, E[z|S]: 0.767838</v>
      </c>
    </row>
    <row r="5580" spans="9:28" x14ac:dyDescent="0.25">
      <c r="I5580" s="80"/>
      <c r="AB5580" s="3" t="str">
        <f ca="1"/>
        <v>T = 2.333333, k: 111, K: 0.019120, dCdT: 0.000817, d2CdK2: 45.788928, dProbdK: 47.062198, lVol: 0.007771, E[z|S]: 0.768670</v>
      </c>
    </row>
    <row r="5581" spans="9:28" x14ac:dyDescent="0.25">
      <c r="I5581" s="80"/>
      <c r="AB5581" s="3" t="str">
        <f ca="1"/>
        <v>T = 2.333333, k: 112, K: 0.019222, dCdT: 0.000817, d2CdK2: 45.526224, dProbdK: 47.660560, lVol: 0.007784, E[z|S]: 0.769475</v>
      </c>
    </row>
    <row r="5582" spans="9:28" x14ac:dyDescent="0.25">
      <c r="I5582" s="80"/>
      <c r="AB5582" s="3" t="str">
        <f ca="1"/>
        <v>T = 2.333333, k: 113, K: 0.019327, dCdT: 0.000816, d2CdK2: 45.235460, dProbdK: 45.592004, lVol: 0.007798, E[z|S]: 0.770322</v>
      </c>
    </row>
    <row r="5583" spans="9:28" x14ac:dyDescent="0.25">
      <c r="I5583" s="80"/>
      <c r="AB5583" s="3" t="str">
        <f ca="1"/>
        <v>T = 2.333333, k: 114, K: 0.019446, dCdT: 0.000816, d2CdK2: 44.935307, dProbdK: 44.578036, lVol: 0.007812, E[z|S]: 0.771367</v>
      </c>
    </row>
    <row r="5584" spans="9:28" x14ac:dyDescent="0.25">
      <c r="I5584" s="80"/>
      <c r="AB5584" s="3" t="str">
        <f ca="1"/>
        <v>T = 2.333333, k: 115, K: 0.019550, dCdT: 0.000816, d2CdK2: 44.684445, dProbdK: 44.385796, lVol: 0.007823, E[z|S]: 0.772352</v>
      </c>
    </row>
    <row r="5585" spans="9:28" x14ac:dyDescent="0.25">
      <c r="I5585" s="80"/>
      <c r="AB5585" s="3" t="str">
        <f ca="1"/>
        <v>T = 2.333333, k: 116, K: 0.019663, dCdT: 0.000815, d2CdK2: 44.394113, dProbdK: 45.094234, lVol: 0.007836, E[z|S]: 0.773457</v>
      </c>
    </row>
    <row r="5586" spans="9:28" x14ac:dyDescent="0.25">
      <c r="I5586" s="80"/>
      <c r="AB5586" s="3" t="str">
        <f ca="1"/>
        <v>T = 2.333333, k: 117, K: 0.019770, dCdT: 0.000815, d2CdK2: 44.115232, dProbdK: 45.232116, lVol: 0.007849, E[z|S]: 0.774512</v>
      </c>
    </row>
    <row r="5587" spans="9:28" x14ac:dyDescent="0.25">
      <c r="I5587" s="80"/>
      <c r="AB5587" s="3" t="str">
        <f ca="1"/>
        <v>T = 2.333333, k: 118, K: 0.019880, dCdT: 0.000815, d2CdK2: 43.814788, dProbdK: 45.485518, lVol: 0.007862, E[z|S]: 0.775658</v>
      </c>
    </row>
    <row r="5588" spans="9:28" x14ac:dyDescent="0.25">
      <c r="I5588" s="80"/>
      <c r="AB5588" s="3" t="str">
        <f ca="1"/>
        <v>T = 2.333333, k: 119, K: 0.019982, dCdT: 0.000814, d2CdK2: 43.509631, dProbdK: 45.469696, lVol: 0.007875, E[z|S]: 0.776780</v>
      </c>
    </row>
    <row r="5589" spans="9:28" x14ac:dyDescent="0.25">
      <c r="I5589" s="80"/>
      <c r="AB5589" s="3" t="str">
        <f ca="1"/>
        <v>T = 2.333333, k: 120, K: 0.020092, dCdT: 0.000813, d2CdK2: 43.149611, dProbdK: 43.241365, lVol: 0.007889, E[z|S]: 0.778030</v>
      </c>
    </row>
    <row r="5590" spans="9:28" x14ac:dyDescent="0.25">
      <c r="I5590" s="80"/>
      <c r="AB5590" s="3" t="str">
        <f ca="1"/>
        <v>T = 2.333333, k: 121, K: 0.020206, dCdT: 0.000812, d2CdK2: 42.786270, dProbdK: 41.601737, lVol: 0.007903, E[z|S]: 0.779403</v>
      </c>
    </row>
    <row r="5591" spans="9:28" x14ac:dyDescent="0.25">
      <c r="I5591" s="80"/>
      <c r="AB5591" s="3" t="str">
        <f ca="1"/>
        <v>T = 2.333333, k: 122, K: 0.020325, dCdT: 0.000810, d2CdK2: 42.396037, dProbdK: 40.567089, lVol: 0.007916, E[z|S]: 0.781002</v>
      </c>
    </row>
    <row r="5592" spans="9:28" x14ac:dyDescent="0.25">
      <c r="I5592" s="80"/>
      <c r="AB5592" s="3" t="str">
        <f ca="1"/>
        <v>T = 2.333333, k: 123, K: 0.020448, dCdT: 0.000809, d2CdK2: 42.024642, dProbdK: 40.479418, lVol: 0.007929, E[z|S]: 0.782665</v>
      </c>
    </row>
    <row r="5593" spans="9:28" x14ac:dyDescent="0.25">
      <c r="I5593" s="80"/>
      <c r="AB5593" s="3" t="str">
        <f ca="1"/>
        <v>T = 2.333333, k: 124, K: 0.020557, dCdT: 0.000808, d2CdK2: 41.700297, dProbdK: 41.376591, lVol: 0.007940, E[z|S]: 0.784224</v>
      </c>
    </row>
    <row r="5594" spans="9:28" x14ac:dyDescent="0.25">
      <c r="I5594" s="80"/>
      <c r="AB5594" s="3" t="str">
        <f ca="1"/>
        <v>T = 2.333333, k: 125, K: 0.020684, dCdT: 0.000808, d2CdK2: 41.355584, dProbdK: 41.523622, lVol: 0.007949, E[z|S]: 0.786162</v>
      </c>
    </row>
    <row r="5595" spans="9:28" x14ac:dyDescent="0.25">
      <c r="I5595" s="80"/>
      <c r="AB5595" s="3" t="str">
        <f ca="1"/>
        <v>T = 2.333333, k: 126, K: 0.020797, dCdT: 0.000807, d2CdK2: 41.062809, dProbdK: 40.592116, lVol: 0.007954, E[z|S]: 0.788070</v>
      </c>
    </row>
    <row r="5596" spans="9:28" x14ac:dyDescent="0.25">
      <c r="I5596" s="80"/>
      <c r="AB5596" s="3" t="str">
        <f ca="1"/>
        <v>T = 2.333333, k: 127, K: 0.020918, dCdT: 0.000806, d2CdK2: 40.740800, dProbdK: 39.533085, lVol: 0.007959, E[z|S]: 0.790167</v>
      </c>
    </row>
    <row r="5597" spans="9:28" x14ac:dyDescent="0.25">
      <c r="I5597" s="80"/>
      <c r="AB5597" s="3" t="str">
        <f ca="1"/>
        <v>T = 2.333333, k: 128, K: 0.021041, dCdT: 0.000805, d2CdK2: 40.419345, dProbdK: 39.736958, lVol: 0.007963, E[z|S]: 0.792495</v>
      </c>
    </row>
    <row r="5598" spans="9:28" x14ac:dyDescent="0.25">
      <c r="I5598" s="80"/>
      <c r="AB5598" s="3" t="str">
        <f ca="1"/>
        <v>T = 2.333333, k: 129, K: 0.021161, dCdT: 0.000804, d2CdK2: 40.123689, dProbdK: 39.932287, lVol: 0.007966, E[z|S]: 0.794851</v>
      </c>
    </row>
    <row r="5599" spans="9:28" x14ac:dyDescent="0.25">
      <c r="I5599" s="80"/>
      <c r="AB5599" s="3" t="str">
        <f ca="1"/>
        <v>T = 2.333333, k: 130, K: 0.021285, dCdT: 0.000804, d2CdK2: 39.811893, dProbdK: 39.921563, lVol: 0.007969, E[z|S]: 0.797374</v>
      </c>
    </row>
    <row r="5600" spans="9:28" x14ac:dyDescent="0.25">
      <c r="I5600" s="80"/>
      <c r="AB5600" s="3" t="str">
        <f ca="1"/>
        <v>T = 2.333333, k: 131, K: 0.021400, dCdT: 0.000803, d2CdK2: 39.505127, dProbdK: 39.779885, lVol: 0.007971, E[z|S]: 0.799748</v>
      </c>
    </row>
    <row r="5601" spans="9:28" x14ac:dyDescent="0.25">
      <c r="I5601" s="80"/>
      <c r="AB5601" s="3" t="str">
        <f ca="1"/>
        <v>T = 2.333333, k: 132, K: 0.021523, dCdT: 0.000801, d2CdK2: 39.170309, dProbdK: 39.820552, lVol: 0.007972, E[z|S]: 0.802322</v>
      </c>
    </row>
    <row r="5602" spans="9:28" x14ac:dyDescent="0.25">
      <c r="I5602" s="80"/>
      <c r="AB5602" s="3" t="str">
        <f ca="1"/>
        <v>T = 2.333333, k: 133, K: 0.021644, dCdT: 0.000800, d2CdK2: 38.807807, dProbdK: 39.966046, lVol: 0.007975, E[z|S]: 0.804927</v>
      </c>
    </row>
    <row r="5603" spans="9:28" x14ac:dyDescent="0.25">
      <c r="I5603" s="80"/>
      <c r="AB5603" s="3" t="str">
        <f ca="1"/>
        <v>T = 2.333333, k: 134, K: 0.021763, dCdT: 0.000798, d2CdK2: 38.439233, dProbdK: 39.287754, lVol: 0.007978, E[z|S]: 0.807638</v>
      </c>
    </row>
    <row r="5604" spans="9:28" x14ac:dyDescent="0.25">
      <c r="I5604" s="80"/>
      <c r="AB5604" s="3" t="str">
        <f ca="1"/>
        <v>T = 2.333333, k: 135, K: 0.021891, dCdT: 0.000796, d2CdK2: 37.997917, dProbdK: 38.282001, lVol: 0.007983, E[z|S]: 0.810648</v>
      </c>
    </row>
    <row r="5605" spans="9:28" x14ac:dyDescent="0.25">
      <c r="I5605" s="80"/>
      <c r="AB5605" s="3" t="str">
        <f ca="1"/>
        <v>T = 2.333333, k: 136, K: 0.022017, dCdT: 0.000793, d2CdK2: 37.573803, dProbdK: 38.397334, lVol: 0.007986, E[z|S]: 0.813725</v>
      </c>
    </row>
    <row r="5606" spans="9:28" x14ac:dyDescent="0.25">
      <c r="I5606" s="80"/>
      <c r="AB5606" s="3" t="str">
        <f ca="1"/>
        <v>T = 2.333333, k: 137, K: 0.022141, dCdT: 0.000791, d2CdK2: 37.127253, dProbdK: 38.300158, lVol: 0.007988, E[z|S]: 0.816981</v>
      </c>
    </row>
    <row r="5607" spans="9:28" x14ac:dyDescent="0.25">
      <c r="I5607" s="80"/>
      <c r="AB5607" s="3" t="str">
        <f ca="1"/>
        <v>T = 2.333333, k: 138, K: 0.022273, dCdT: 0.000788, d2CdK2: 36.633157, dProbdK: 36.970868, lVol: 0.007991, E[z|S]: 0.820537</v>
      </c>
    </row>
    <row r="5608" spans="9:28" x14ac:dyDescent="0.25">
      <c r="I5608" s="80"/>
      <c r="AB5608" s="3" t="str">
        <f ca="1"/>
        <v>T = 2.333333, k: 139, K: 0.022399, dCdT: 0.000784, d2CdK2: 36.109461, dProbdK: 35.884247, lVol: 0.007999, E[z|S]: 0.823984</v>
      </c>
    </row>
    <row r="5609" spans="9:28" x14ac:dyDescent="0.25">
      <c r="I5609" s="80"/>
      <c r="AB5609" s="3" t="str">
        <f ca="1"/>
        <v>T = 2.333333, k: 140, K: 0.022542, dCdT: 0.000781, d2CdK2: 35.506951, dProbdK: 35.324236, lVol: 0.008011, E[z|S]: 0.827744</v>
      </c>
    </row>
    <row r="5610" spans="9:28" x14ac:dyDescent="0.25">
      <c r="I5610" s="80"/>
      <c r="AB5610" s="3" t="str">
        <f ca="1"/>
        <v>T = 2.333333, k: 141, K: 0.022677, dCdT: 0.000777, d2CdK2: 34.928607, dProbdK: 35.325767, lVol: 0.008024, E[z|S]: 0.831384</v>
      </c>
    </row>
    <row r="5611" spans="9:28" x14ac:dyDescent="0.25">
      <c r="I5611" s="80"/>
      <c r="AB5611" s="3" t="str">
        <f ca="1"/>
        <v>T = 2.333333, k: 142, K: 0.022813, dCdT: 0.000774, d2CdK2: 34.357019, dProbdK: 34.885237, lVol: 0.008035, E[z|S]: 0.835235</v>
      </c>
    </row>
    <row r="5612" spans="9:28" x14ac:dyDescent="0.25">
      <c r="I5612" s="80"/>
      <c r="AB5612" s="3" t="str">
        <f ca="1"/>
        <v>T = 2.333333, k: 143, K: 0.022961, dCdT: 0.000770, d2CdK2: 33.745518, dProbdK: 31.944130, lVol: 0.008047, E[z|S]: 0.839562</v>
      </c>
    </row>
    <row r="5613" spans="9:28" x14ac:dyDescent="0.25">
      <c r="I5613" s="80"/>
      <c r="AB5613" s="3" t="str">
        <f ca="1"/>
        <v>T = 2.333333, k: 144, K: 0.023112, dCdT: 0.000767, d2CdK2: 33.174014, dProbdK: 33.511617, lVol: 0.008056, E[z|S]: 0.843936</v>
      </c>
    </row>
    <row r="5614" spans="9:28" x14ac:dyDescent="0.25">
      <c r="I5614" s="80"/>
      <c r="AB5614" s="3" t="str">
        <f ca="1"/>
        <v>T = 2.333333, k: 145, K: 0.023252, dCdT: 0.000764, d2CdK2: 32.645805, dProbdK: 33.915837, lVol: 0.008066, E[z|S]: 0.848043</v>
      </c>
    </row>
    <row r="5615" spans="9:28" x14ac:dyDescent="0.25">
      <c r="I5615" s="80"/>
      <c r="AB5615" s="3" t="str">
        <f ca="1"/>
        <v>T = 2.333333, k: 146, K: 0.023393, dCdT: 0.000761, d2CdK2: 32.130742, dProbdK: 33.897375, lVol: 0.008075, E[z|S]: 0.852140</v>
      </c>
    </row>
    <row r="5616" spans="9:28" x14ac:dyDescent="0.25">
      <c r="I5616" s="80"/>
      <c r="AB5616" s="3" t="str">
        <f ca="1"/>
        <v>T = 2.333333, k: 147, K: 0.023528, dCdT: 0.000757, d2CdK2: 31.608334, dProbdK: 31.564576, lVol: 0.008083, E[z|S]: 0.856253</v>
      </c>
    </row>
    <row r="5617" spans="9:28" x14ac:dyDescent="0.25">
      <c r="I5617" s="80"/>
      <c r="AB5617" s="3" t="str">
        <f ca="1"/>
        <v>T = 2.333333, k: 148, K: 0.023689, dCdT: 0.000753, d2CdK2: 31.000379, dProbdK: 28.810040, lVol: 0.008088, E[z|S]: 0.861458</v>
      </c>
    </row>
    <row r="5618" spans="9:28" x14ac:dyDescent="0.25">
      <c r="I5618" s="80"/>
      <c r="AB5618" s="3" t="str">
        <f ca="1"/>
        <v>T = 2.333333, k: 149, K: 0.023856, dCdT: 0.000749, d2CdK2: 30.493940, dProbdK: 29.441782, lVol: 0.008084, E[z|S]: 0.866965</v>
      </c>
    </row>
    <row r="5619" spans="9:28" x14ac:dyDescent="0.25">
      <c r="I5619" s="80"/>
      <c r="AB5619" s="3" t="str">
        <f ca="1"/>
        <v>T = 2.333333, k: 150, K: 0.024010, dCdT: 0.000746, d2CdK2: 30.035639, dProbdK: 30.050853, lVol: 0.008080, E[z|S]: 0.872132</v>
      </c>
    </row>
    <row r="5620" spans="9:28" x14ac:dyDescent="0.25">
      <c r="I5620" s="80"/>
      <c r="AB5620" s="3" t="str">
        <f ca="1"/>
        <v>T = 2.333333, k: 151, K: 0.024172, dCdT: 0.000743, d2CdK2: 29.569497, dProbdK: 28.947258, lVol: 0.008074, E[z|S]: 0.877893</v>
      </c>
    </row>
    <row r="5621" spans="9:28" x14ac:dyDescent="0.25">
      <c r="I5621" s="80"/>
      <c r="AB5621" s="3" t="str">
        <f ca="1"/>
        <v>T = 2.333333, k: 152, K: 0.024344, dCdT: 0.000740, d2CdK2: 29.116558, dProbdK: 28.509470, lVol: 0.008062, E[z|S]: 0.884273</v>
      </c>
    </row>
    <row r="5622" spans="9:28" x14ac:dyDescent="0.25">
      <c r="I5622" s="80"/>
      <c r="AB5622" s="3" t="str">
        <f ca="1"/>
        <v>T = 2.333333, k: 153, K: 0.024498, dCdT: 0.000737, d2CdK2: 28.713111, dProbdK: 28.733439, lVol: 0.008051, E[z|S]: 0.890075</v>
      </c>
    </row>
    <row r="5623" spans="9:28" x14ac:dyDescent="0.25">
      <c r="I5623" s="80"/>
      <c r="AB5623" s="3" t="str">
        <f ca="1"/>
        <v>T = 2.333333, k: 154, K: 0.024677, dCdT: 0.000735, d2CdK2: 28.290756, dProbdK: 28.904493, lVol: 0.008035, E[z|S]: 0.896975</v>
      </c>
    </row>
    <row r="5624" spans="9:28" x14ac:dyDescent="0.25">
      <c r="I5624" s="80"/>
      <c r="AB5624" s="3" t="str">
        <f ca="1"/>
        <v>T = 2.333333, k: 155, K: 0.024833, dCdT: 0.000733, d2CdK2: 27.939434, dProbdK: 28.225593, lVol: 0.008019, E[z|S]: 0.903113</v>
      </c>
    </row>
    <row r="5625" spans="9:28" x14ac:dyDescent="0.25">
      <c r="I5625" s="80"/>
      <c r="AB5625" s="3" t="str">
        <f ca="1"/>
        <v>T = 2.333333, k: 156, K: 0.025003, dCdT: 0.000730, d2CdK2: 27.550682, dProbdK: 28.261805, lVol: 0.008001, E[z|S]: 0.909722</v>
      </c>
    </row>
    <row r="5626" spans="9:28" x14ac:dyDescent="0.25">
      <c r="I5626" s="80"/>
      <c r="AB5626" s="3" t="str">
        <f ca="1"/>
        <v>T = 2.333333, k: 157, K: 0.025168, dCdT: 0.000727, d2CdK2: 27.150668, dProbdK: 28.176875, lVol: 0.007987, E[z|S]: 0.916120</v>
      </c>
    </row>
    <row r="5627" spans="9:28" x14ac:dyDescent="0.25">
      <c r="I5627" s="80"/>
      <c r="AB5627" s="3" t="str">
        <f ca="1"/>
        <v>T = 2.333333, k: 158, K: 0.025343, dCdT: 0.000723, d2CdK2: 26.631271, dProbdK: 26.045095, lVol: 0.007986, E[z|S]: 0.922873</v>
      </c>
    </row>
    <row r="5628" spans="9:28" x14ac:dyDescent="0.25">
      <c r="I5628" s="80"/>
      <c r="AB5628" s="3" t="str">
        <f ca="1"/>
        <v>T = 2.333333, k: 159, K: 0.025534, dCdT: 0.000720, d2CdK2: 26.069075, dProbdK: 26.096452, lVol: 0.007989, E[z|S]: 0.930107</v>
      </c>
    </row>
    <row r="5629" spans="9:28" x14ac:dyDescent="0.25">
      <c r="I5629" s="80"/>
      <c r="AB5629" s="3" t="str">
        <f ca="1"/>
        <v>T = 2.333333, k: 160, K: 0.025706, dCdT: 0.000716, d2CdK2: 25.537851, dProbdK: 25.690757, lVol: 0.007994, E[z|S]: 0.936885</v>
      </c>
    </row>
    <row r="5630" spans="9:28" x14ac:dyDescent="0.25">
      <c r="I5630" s="80"/>
      <c r="AB5630" s="3" t="str">
        <f ca="1"/>
        <v>T = 2.333333, k: 161, K: 0.025890, dCdT: 0.000712, d2CdK2: 24.953182, dProbdK: 25.619698, lVol: 0.008001, E[z|S]: 0.944523</v>
      </c>
    </row>
    <row r="5631" spans="9:28" x14ac:dyDescent="0.25">
      <c r="I5631" s="80"/>
      <c r="AB5631" s="3" t="str">
        <f ca="1"/>
        <v>T = 2.333333, k: 162, K: 0.026071, dCdT: 0.000708, d2CdK2: 24.326298, dProbdK: 24.345963, lVol: 0.008015, E[z|S]: 0.951960</v>
      </c>
    </row>
    <row r="5632" spans="9:28" x14ac:dyDescent="0.25">
      <c r="I5632" s="80"/>
      <c r="AB5632" s="3" t="str">
        <f ca="1"/>
        <v>T = 2.333333, k: 163, K: 0.026270, dCdT: 0.000703, d2CdK2: 23.592386, dProbdK: 23.687141, lVol: 0.008041, E[z|S]: 0.960173</v>
      </c>
    </row>
    <row r="5633" spans="9:28" x14ac:dyDescent="0.25">
      <c r="I5633" s="80"/>
      <c r="AB5633" s="3" t="str">
        <f ca="1"/>
        <v>T = 2.333333, k: 164, K: 0.026466, dCdT: 0.000698, d2CdK2: 22.915265, dProbdK: 22.134850, lVol: 0.008062, E[z|S]: 0.968441</v>
      </c>
    </row>
    <row r="5634" spans="9:28" x14ac:dyDescent="0.25">
      <c r="I5634" s="80"/>
      <c r="AB5634" s="3" t="str">
        <f ca="1"/>
        <v>T = 2.333333, k: 165, K: 0.026689, dCdT: 0.000693, d2CdK2: 22.199671, dProbdK: 21.032765, lVol: 0.008084, E[z|S]: 0.977779</v>
      </c>
    </row>
    <row r="5635" spans="9:28" x14ac:dyDescent="0.25">
      <c r="I5635" s="80"/>
      <c r="AB5635" s="3" t="str">
        <f ca="1"/>
        <v>T = 2.333333, k: 166, K: 0.026911, dCdT: 0.000690, d2CdK2: 21.609783, dProbdK: 21.230683, lVol: 0.008093, E[z|S]: 0.987071</v>
      </c>
    </row>
    <row r="5636" spans="9:28" x14ac:dyDescent="0.25">
      <c r="I5636" s="80"/>
      <c r="AB5636" s="3" t="str">
        <f ca="1"/>
        <v>T = 2.333333, k: 167, K: 0.027127, dCdT: 0.000686, d2CdK2: 21.080771, dProbdK: 21.594116, lVol: 0.008099, E[z|S]: 0.996203</v>
      </c>
    </row>
    <row r="5637" spans="9:28" x14ac:dyDescent="0.25">
      <c r="I5637" s="80"/>
      <c r="AB5637" s="3" t="str">
        <f ca="1"/>
        <v>T = 2.333333, k: 168, K: 0.027339, dCdT: 0.000682, d2CdK2: 20.578587, dProbdK: 20.039542, lVol: 0.008102, E[z|S]: 1.005251</v>
      </c>
    </row>
    <row r="5638" spans="9:28" x14ac:dyDescent="0.25">
      <c r="I5638" s="80"/>
      <c r="AB5638" s="3" t="str">
        <f ca="1"/>
        <v>T = 2.333333, k: 169, K: 0.027578, dCdT: 0.000679, d2CdK2: 20.075217, dProbdK: 19.355449, lVol: 0.008093, E[z|S]: 1.016085</v>
      </c>
    </row>
    <row r="5639" spans="9:28" x14ac:dyDescent="0.25">
      <c r="I5639" s="80"/>
      <c r="AB5639" s="3" t="str">
        <f ca="1"/>
        <v>T = 2.333333, k: 170, K: 0.027817, dCdT: 0.000676, d2CdK2: 19.633191, dProbdK: 19.406629, lVol: 0.008077, E[z|S]: 1.027114</v>
      </c>
    </row>
    <row r="5640" spans="9:28" x14ac:dyDescent="0.25">
      <c r="I5640" s="80"/>
      <c r="AB5640" s="3" t="str">
        <f ca="1"/>
        <v>T = 2.333333, k: 171, K: 0.028051, dCdT: 0.000673, d2CdK2: 19.227338, dProbdK: 19.463386, lVol: 0.008060, E[z|S]: 1.037684</v>
      </c>
    </row>
    <row r="5641" spans="9:28" x14ac:dyDescent="0.25">
      <c r="I5641" s="80"/>
      <c r="AB5641" s="3" t="str">
        <f ca="1"/>
        <v>T = 2.333333, k: 172, K: 0.028292, dCdT: 0.000669, d2CdK2: 18.759060, dProbdK: 19.141536, lVol: 0.008054, E[z|S]: 1.048686</v>
      </c>
    </row>
    <row r="5642" spans="9:28" x14ac:dyDescent="0.25">
      <c r="I5642" s="80"/>
      <c r="AB5642" s="3" t="str">
        <f ca="1"/>
        <v>T = 2.333333, k: 173, K: 0.028536, dCdT: 0.000665, d2CdK2: 18.234220, dProbdK: 17.906556, lVol: 0.008059, E[z|S]: 1.059678</v>
      </c>
    </row>
    <row r="5643" spans="9:28" x14ac:dyDescent="0.25">
      <c r="I5643" s="80"/>
      <c r="AB5643" s="3" t="str">
        <f ca="1"/>
        <v>T = 2.333333, k: 174, K: 0.028799, dCdT: 0.000660, d2CdK2: 17.681187, dProbdK: 17.430565, lVol: 0.008064, E[z|S]: 1.071673</v>
      </c>
    </row>
    <row r="5644" spans="9:28" x14ac:dyDescent="0.25">
      <c r="I5644" s="80"/>
      <c r="AB5644" s="3" t="str">
        <f ca="1"/>
        <v>T = 2.333333, k: 175, K: 0.029063, dCdT: 0.000656, d2CdK2: 17.122399, dProbdK: 17.227521, lVol: 0.008075, E[z|S]: 1.083789</v>
      </c>
    </row>
    <row r="5645" spans="9:28" x14ac:dyDescent="0.25">
      <c r="I5645" s="80"/>
      <c r="AB5645" s="3" t="str">
        <f ca="1"/>
        <v>T = 2.333333, k: 176, K: 0.029336, dCdT: 0.000651, d2CdK2: 16.550703, dProbdK: 16.700826, lVol: 0.008091, E[z|S]: 1.096080</v>
      </c>
    </row>
    <row r="5646" spans="9:28" x14ac:dyDescent="0.25">
      <c r="I5646" s="80"/>
      <c r="AB5646" s="3" t="str">
        <f ca="1"/>
        <v>T = 2.333333, k: 177, K: 0.029612, dCdT: 0.000645, d2CdK2: 15.972902, dProbdK: 16.344039, lVol: 0.008107, E[z|S]: 1.108761</v>
      </c>
    </row>
    <row r="5647" spans="9:28" x14ac:dyDescent="0.25">
      <c r="I5647" s="80"/>
      <c r="AB5647" s="3" t="str">
        <f ca="1"/>
        <v>T = 2.333333, k: 178, K: 0.029901, dCdT: 0.000639, d2CdK2: 15.425626, dProbdK: 14.902518, lVol: 0.008109, E[z|S]: 1.122823</v>
      </c>
    </row>
    <row r="5648" spans="9:28" x14ac:dyDescent="0.25">
      <c r="I5648" s="80"/>
      <c r="AB5648" s="3" t="str">
        <f ca="1"/>
        <v>T = 2.333333, k: 179, K: 0.030212, dCdT: 0.000632, d2CdK2: 14.853541, dProbdK: 14.565828, lVol: 0.008110, E[z|S]: 1.137557</v>
      </c>
    </row>
    <row r="5649" spans="9:28" x14ac:dyDescent="0.25">
      <c r="I5649" s="80"/>
      <c r="AB5649" s="3" t="str">
        <f ca="1"/>
        <v>T = 2.333333, k: 180, K: 0.030525, dCdT: 0.000626, d2CdK2: 14.353197, dProbdK: 14.458570, lVol: 0.008103, E[z|S]: 1.152125</v>
      </c>
    </row>
    <row r="5650" spans="9:28" x14ac:dyDescent="0.25">
      <c r="I5650" s="80"/>
      <c r="AB5650" s="3" t="str">
        <f ca="1"/>
        <v>T = 2.333333, k: 181, K: 0.030844, dCdT: 0.000618, d2CdK2: 13.795471, dProbdK: 14.104766, lVol: 0.008107, E[z|S]: 1.167251</v>
      </c>
    </row>
    <row r="5651" spans="9:28" x14ac:dyDescent="0.25">
      <c r="I5651" s="80"/>
      <c r="AB5651" s="3" t="str">
        <f ca="1"/>
        <v>T = 2.333333, k: 182, K: 0.031174, dCdT: 0.000609, d2CdK2: 13.230324, dProbdK: 13.549234, lVol: 0.008105, E[z|S]: 1.183523</v>
      </c>
    </row>
    <row r="5652" spans="9:28" x14ac:dyDescent="0.25">
      <c r="I5652" s="80"/>
      <c r="AB5652" s="3" t="str">
        <f ca="1"/>
        <v>T = 2.333333, k: 183, K: 0.031522, dCdT: 0.000598, d2CdK2: 12.643569, dProbdK: 12.002289, lVol: 0.008097, E[z|S]: 1.201597</v>
      </c>
    </row>
    <row r="5653" spans="9:28" x14ac:dyDescent="0.25">
      <c r="I5653" s="80"/>
      <c r="AB5653" s="3" t="str">
        <f ca="1"/>
        <v>T = 2.333333, k: 184, K: 0.031908, dCdT: 0.000586, d2CdK2: 11.933652, dProbdK: 11.799084, lVol: 0.008112, E[z|S]: 1.221321</v>
      </c>
    </row>
    <row r="5654" spans="9:28" x14ac:dyDescent="0.25">
      <c r="I5654" s="80"/>
      <c r="AB5654" s="3" t="str">
        <f ca="1"/>
        <v>T = 2.333333, k: 185, K: 0.032286, dCdT: 0.000573, d2CdK2: 11.340742, dProbdK: 11.596479, lVol: 0.008106, E[z|S]: 1.240538</v>
      </c>
    </row>
    <row r="5655" spans="9:28" x14ac:dyDescent="0.25">
      <c r="I5655" s="80"/>
      <c r="AB5655" s="3" t="str">
        <f ca="1"/>
        <v>T = 2.333333, k: 186, K: 0.032701, dCdT: 0.000558, d2CdK2: 10.651531, dProbdK: 10.338275, lVol: 0.008112, E[z|S]: 1.262091</v>
      </c>
    </row>
    <row r="5656" spans="9:28" x14ac:dyDescent="0.25">
      <c r="I5656" s="80"/>
      <c r="AB5656" s="3" t="str">
        <f ca="1"/>
        <v>T = 2.333333, k: 187, K: 0.033140, dCdT: 0.000542, d2CdK2: 9.971597, dProbdK: 10.081725, lVol: 0.008112, E[z|S]: 1.285084</v>
      </c>
    </row>
    <row r="5657" spans="9:28" x14ac:dyDescent="0.25">
      <c r="I5657" s="80"/>
      <c r="AB5657" s="3" t="str">
        <f ca="1"/>
        <v>T = 2.333333, k: 188, K: 0.033592, dCdT: 0.000524, d2CdK2: 9.223625, dProbdK: 9.720843, lVol: 0.008136, E[z|S]: 1.309800</v>
      </c>
    </row>
    <row r="5658" spans="9:28" x14ac:dyDescent="0.25">
      <c r="I5658" s="80"/>
      <c r="AB5658" s="3" t="str">
        <f ca="1"/>
        <v>T = 2.333333, k: 189, K: 0.034088, dCdT: 0.000504, d2CdK2: 8.512174, dProbdK: 8.068676, lVol: 0.008121, E[z|S]: 1.339392</v>
      </c>
    </row>
    <row r="5659" spans="9:28" x14ac:dyDescent="0.25">
      <c r="I5659" s="80"/>
      <c r="AB5659" s="3" t="str">
        <f ca="1"/>
        <v>T = 2.333333, k: 190, K: 0.034672, dCdT: 0.000480, d2CdK2: 7.723651, dProbdK: 7.813987, lVol: 0.008110, E[z|S]: 1.374195</v>
      </c>
    </row>
    <row r="5660" spans="9:28" x14ac:dyDescent="0.25">
      <c r="I5660" s="80"/>
      <c r="AB5660" s="3" t="str">
        <f ca="1"/>
        <v>T = 2.333333, k: 191, K: 0.035217, dCdT: 0.000458, d2CdK2: 7.051788, dProbdK: 7.395918, lVol: 0.008090, E[z|S]: 1.408538</v>
      </c>
    </row>
    <row r="5661" spans="9:28" x14ac:dyDescent="0.25">
      <c r="I5661" s="80"/>
      <c r="AB5661" s="3" t="str">
        <f ca="1"/>
        <v>T = 2.333333, k: 192, K: 0.035914, dCdT: 0.000430, d2CdK2: 6.147585, dProbdK: 5.786853, lVol: 0.008161, E[z|S]: 1.448683</v>
      </c>
    </row>
    <row r="5662" spans="9:28" x14ac:dyDescent="0.25">
      <c r="I5662" s="80"/>
      <c r="AB5662" s="3" t="str">
        <f ca="1"/>
        <v>T = 2.333333, k: 193, K: 0.036699, dCdT: 0.000401, d2CdK2: 5.331928, dProbdK: 4.999197, lVol: 0.008199, E[z|S]: 1.495405</v>
      </c>
    </row>
    <row r="5663" spans="9:28" x14ac:dyDescent="0.25">
      <c r="I5663" s="80"/>
      <c r="AB5663" s="3" t="str">
        <f ca="1"/>
        <v>T = 2.333333, k: 194, K: 0.037587, dCdT: 0.000372, d2CdK2: 4.867851, dProbdK: 4.838897, lVol: 0.007970, E[z|S]: 1.552207</v>
      </c>
    </row>
    <row r="5664" spans="9:28" x14ac:dyDescent="0.25">
      <c r="I5664" s="80"/>
      <c r="AB5664" s="3" t="str">
        <f ca="1"/>
        <v>T = 2.333333, k: 195, K: 0.038499, dCdT: 0.000345, d2CdK2: 4.397584, dProbdK: 4.655209, lVol: 0.007801, E[z|S]: 1.605288</v>
      </c>
    </row>
    <row r="5665" spans="9:28" x14ac:dyDescent="0.25">
      <c r="I5665" s="80"/>
      <c r="AB5665" s="3" t="str">
        <f ca="1"/>
        <v>T = 2.333333, k: 196, K: 0.039603, dCdT: 0.000310, d2CdK2: 3.467415, dProbdK: 3.235559, lVol: 0.008032, E[z|S]: 1.666064</v>
      </c>
    </row>
    <row r="5666" spans="9:28" x14ac:dyDescent="0.25">
      <c r="I5666" s="80"/>
      <c r="AB5666" s="3" t="str">
        <f ca="1"/>
        <v>T = 2.333333, k: 197, K: 0.041045, dCdT: 0.000271, d2CdK2: 2.737680, dProbdK: 2.789083, lVol: 0.008124, E[z|S]: 1.733379</v>
      </c>
    </row>
    <row r="5667" spans="9:28" x14ac:dyDescent="0.25">
      <c r="I5667" s="80"/>
      <c r="AB5667" s="3" t="str">
        <f ca="1"/>
        <v>T = 2.333333, k: 198, K: 0.042656, dCdT: 0.000234, d2CdK2: 2.265063, dProbdK: 2.359820, lVol: 0.008067, E[z|S]: 1.780834</v>
      </c>
    </row>
    <row r="5668" spans="9:28" x14ac:dyDescent="0.25">
      <c r="I5668" s="80"/>
      <c r="AB5668" s="3" t="str">
        <f ca="1"/>
        <v>T = 2.333333, k: 199, K: 0.045025, dCdT: 0.000181, d2CdK2: 1.434098, dProbdK: 1.570355, lVol: 0.008494, E[z|S]: 1.869968</v>
      </c>
    </row>
    <row r="5669" spans="9:28" x14ac:dyDescent="0.25">
      <c r="I5669" s="80"/>
      <c r="AB5669" s="3" t="str">
        <f ca="1"/>
        <v>T = 2.333333, k: 200, K: 0.049176, dCdT: 0.000112, d2CdK2: 0.717704, dProbdK: 1.455331, lVol: 0.008315, E[z|S]: 2.124780</v>
      </c>
    </row>
    <row r="5670" spans="9:28" x14ac:dyDescent="0.25">
      <c r="I5670" s="80"/>
      <c r="AB5670" s="3" t="str">
        <f ca="1"/>
        <v>T = 2.416667, fixingDate = 42814, swapRate = 0.017966, annuity = 9.198429</v>
      </c>
    </row>
    <row r="5671" spans="9:28" x14ac:dyDescent="0.25">
      <c r="I5671" s="80"/>
      <c r="AB5671" s="3" t="str">
        <f ca="1"/>
        <v>T = 2.416667, k: 0, K: -0.007071, dCdT: 0.000111, d2CdK2: 1.569441, dProbdK: 2.504381, lVol: 0.005536, E[z|S]: 2.150967</v>
      </c>
    </row>
    <row r="5672" spans="9:28" x14ac:dyDescent="0.25">
      <c r="I5672" s="80"/>
      <c r="AB5672" s="3" t="str">
        <f ca="1"/>
        <v>T = 2.416667, k: 1, K: -0.004363, dCdT: 0.000167, d2CdK2: 2.960877, dProbdK: 3.444380, lVol: 0.005525, E[z|S]: 1.920346</v>
      </c>
    </row>
    <row r="5673" spans="9:28" x14ac:dyDescent="0.25">
      <c r="I5673" s="80"/>
      <c r="AB5673" s="3" t="str">
        <f ca="1"/>
        <v>T = 2.416667, k: 2, K: -0.002724, dCdT: 0.000205, d2CdK2: 4.060901, dProbdK: 3.970847, lVol: 0.005534, E[z|S]: 1.815373</v>
      </c>
    </row>
    <row r="5674" spans="9:28" x14ac:dyDescent="0.25">
      <c r="I5674" s="80"/>
      <c r="AB5674" s="3" t="str">
        <f ca="1"/>
        <v>T = 2.416667, k: 3, K: -0.001417, dCdT: 0.000237, d2CdK2: 4.995472, dProbdK: 4.920292, lVol: 0.005693, E[z|S]: 1.711731</v>
      </c>
    </row>
    <row r="5675" spans="9:28" x14ac:dyDescent="0.25">
      <c r="I5675" s="80"/>
      <c r="AB5675" s="3" t="str">
        <f ca="1"/>
        <v>T = 2.416667, k: 4, K: -0.000399, dCdT: 0.000266, d2CdK2: 6.014004, dProbdK: 6.500700, lVol: 0.005786, E[z|S]: 1.626068</v>
      </c>
    </row>
    <row r="5676" spans="9:28" x14ac:dyDescent="0.25">
      <c r="I5676" s="80"/>
      <c r="AB5676" s="3" t="str">
        <f ca="1"/>
        <v>T = 2.416667, k: 5, K: 0.000458, dCdT: 0.000295, d2CdK2: 6.805574, dProbdK: 6.537132, lVol: 0.005977, E[z|S]: 1.557295</v>
      </c>
    </row>
    <row r="5677" spans="9:28" x14ac:dyDescent="0.25">
      <c r="I5677" s="80"/>
      <c r="AB5677" s="3" t="str">
        <f ca="1"/>
        <v>T = 2.416667, k: 6, K: 0.001322, dCdT: 0.000328, d2CdK2: 8.047851, dProbdK: 6.763474, lVol: 0.006059, E[z|S]: 1.490525</v>
      </c>
    </row>
    <row r="5678" spans="9:28" x14ac:dyDescent="0.25">
      <c r="I5678" s="80"/>
      <c r="AB5678" s="3" t="str">
        <f ca="1"/>
        <v>T = 2.416667, k: 7, K: 0.001917, dCdT: 0.000357, d2CdK2: 9.331832, dProbdK: 9.821039, lVol: 0.006050, E[z|S]: 1.445401</v>
      </c>
    </row>
    <row r="5679" spans="9:28" x14ac:dyDescent="0.25">
      <c r="I5679" s="80"/>
      <c r="AB5679" s="3" t="str">
        <f ca="1"/>
        <v>T = 2.416667, k: 8, K: 0.002471, dCdT: 0.000382, d2CdK2: 10.477454, dProbdK: 11.017507, lVol: 0.006080, E[z|S]: 1.405172</v>
      </c>
    </row>
    <row r="5680" spans="9:28" x14ac:dyDescent="0.25">
      <c r="I5680" s="80"/>
      <c r="AB5680" s="3" t="str">
        <f ca="1"/>
        <v>T = 2.416667, k: 9, K: 0.002971, dCdT: 0.000405, d2CdK2: 11.437823, dProbdK: 11.044382, lVol: 0.006153, E[z|S]: 1.367678</v>
      </c>
    </row>
    <row r="5681" spans="9:28" x14ac:dyDescent="0.25">
      <c r="I5681" s="80"/>
      <c r="AB5681" s="3" t="str">
        <f ca="1"/>
        <v>T = 2.416667, k: 10, K: 0.003469, dCdT: 0.000428, d2CdK2: 12.444571, dProbdK: 11.108923, lVol: 0.006232, E[z|S]: 1.331027</v>
      </c>
    </row>
    <row r="5682" spans="9:28" x14ac:dyDescent="0.25">
      <c r="I5682" s="80"/>
      <c r="AB5682" s="3" t="str">
        <f ca="1"/>
        <v>T = 2.416667, k: 11, K: 0.003874, dCdT: 0.000447, d2CdK2: 13.242846, dProbdK: 14.162228, lVol: 0.006308, E[z|S]: 1.301789</v>
      </c>
    </row>
    <row r="5683" spans="9:28" x14ac:dyDescent="0.25">
      <c r="I5683" s="80"/>
      <c r="AB5683" s="3" t="str">
        <f ca="1"/>
        <v>T = 2.416667, k: 12, K: 0.004257, dCdT: 0.000463, d2CdK2: 13.902581, dProbdK: 14.095516, lVol: 0.006406, E[z|S]: 1.273518</v>
      </c>
    </row>
    <row r="5684" spans="9:28" x14ac:dyDescent="0.25">
      <c r="I5684" s="80"/>
      <c r="AB5684" s="3" t="str">
        <f ca="1"/>
        <v>T = 2.416667, k: 13, K: 0.004649, dCdT: 0.000478, d2CdK2: 14.593833, dProbdK: 14.259265, lVol: 0.006505, E[z|S]: 1.244434</v>
      </c>
    </row>
    <row r="5685" spans="9:28" x14ac:dyDescent="0.25">
      <c r="I5685" s="80"/>
      <c r="AB5685" s="3" t="str">
        <f ca="1"/>
        <v>T = 2.416667, k: 14, K: 0.005019, dCdT: 0.000494, d2CdK2: 15.376176, dProbdK: 14.827057, lVol: 0.006587, E[z|S]: 1.216664</v>
      </c>
    </row>
    <row r="5686" spans="9:28" x14ac:dyDescent="0.25">
      <c r="I5686" s="80"/>
      <c r="AB5686" s="3" t="str">
        <f ca="1"/>
        <v>T = 2.416667, k: 15, K: 0.005378, dCdT: 0.000510, d2CdK2: 16.309826, dProbdK: 15.252926, lVol: 0.006643, E[z|S]: 1.190465</v>
      </c>
    </row>
    <row r="5687" spans="9:28" x14ac:dyDescent="0.25">
      <c r="I5687" s="80"/>
      <c r="AB5687" s="3" t="str">
        <f ca="1"/>
        <v>T = 2.416667, k: 16, K: 0.005708, dCdT: 0.000525, d2CdK2: 17.271869, dProbdK: 18.320754, lVol: 0.006682, E[z|S]: 1.167225</v>
      </c>
    </row>
    <row r="5688" spans="9:28" x14ac:dyDescent="0.25">
      <c r="I5688" s="80"/>
      <c r="AB5688" s="3" t="str">
        <f ca="1"/>
        <v>T = 2.416667, k: 17, K: 0.005990, dCdT: 0.000538, d2CdK2: 18.127808, dProbdK: 18.605258, lVol: 0.006710, E[z|S]: 1.148282</v>
      </c>
    </row>
    <row r="5689" spans="9:28" x14ac:dyDescent="0.25">
      <c r="I5689" s="80"/>
      <c r="AB5689" s="3" t="str">
        <f ca="1"/>
        <v>T = 2.416667, k: 18, K: 0.006280, dCdT: 0.000550, d2CdK2: 18.987428, dProbdK: 18.609914, lVol: 0.006741, E[z|S]: 1.129679</v>
      </c>
    </row>
    <row r="5690" spans="9:28" x14ac:dyDescent="0.25">
      <c r="I5690" s="80"/>
      <c r="AB5690" s="3" t="str">
        <f ca="1"/>
        <v>T = 2.416667, k: 19, K: 0.006566, dCdT: 0.000561, d2CdK2: 19.749713, dProbdK: 19.231663, lVol: 0.006781, E[z|S]: 1.111948</v>
      </c>
    </row>
    <row r="5691" spans="9:28" x14ac:dyDescent="0.25">
      <c r="I5691" s="80"/>
      <c r="AB5691" s="3" t="str">
        <f ca="1"/>
        <v>T = 2.416667, k: 20, K: 0.006822, dCdT: 0.000571, d2CdK2: 20.413030, dProbdK: 20.355429, lVol: 0.006819, E[z|S]: 1.096671</v>
      </c>
    </row>
    <row r="5692" spans="9:28" x14ac:dyDescent="0.25">
      <c r="I5692" s="80"/>
      <c r="AB5692" s="3" t="str">
        <f ca="1"/>
        <v>T = 2.416667, k: 21, K: 0.007093, dCdT: 0.000580, d2CdK2: 21.086703, dProbdK: 21.339804, lVol: 0.006860, E[z|S]: 1.081618</v>
      </c>
    </row>
    <row r="5693" spans="9:28" x14ac:dyDescent="0.25">
      <c r="I5693" s="80"/>
      <c r="AB5693" s="3" t="str">
        <f ca="1"/>
        <v>T = 2.416667, k: 22, K: 0.007339, dCdT: 0.000589, d2CdK2: 21.668488, dProbdK: 21.653624, lVol: 0.006901, E[z|S]: 1.068802</v>
      </c>
    </row>
    <row r="5694" spans="9:28" x14ac:dyDescent="0.25">
      <c r="I5694" s="80"/>
      <c r="AB5694" s="3" t="str">
        <f ca="1"/>
        <v>T = 2.416667, k: 23, K: 0.007587, dCdT: 0.000598, d2CdK2: 22.228314, dProbdK: 22.013940, lVol: 0.006944, E[z|S]: 1.056213</v>
      </c>
    </row>
    <row r="5695" spans="9:28" x14ac:dyDescent="0.25">
      <c r="I5695" s="80"/>
      <c r="AB5695" s="3" t="str">
        <f ca="1"/>
        <v>T = 2.416667, k: 24, K: 0.007810, dCdT: 0.000605, d2CdK2: 22.714110, dProbdK: 23.122025, lVol: 0.006984, E[z|S]: 1.044874</v>
      </c>
    </row>
    <row r="5696" spans="9:28" x14ac:dyDescent="0.25">
      <c r="I5696" s="80"/>
      <c r="AB5696" s="3" t="str">
        <f ca="1"/>
        <v>T = 2.416667, k: 25, K: 0.008045, dCdT: 0.000612, d2CdK2: 23.302042, dProbdK: 23.632365, lVol: 0.007016, E[z|S]: 1.033253</v>
      </c>
    </row>
    <row r="5697" spans="9:28" x14ac:dyDescent="0.25">
      <c r="I5697" s="80"/>
      <c r="AB5697" s="3" t="str">
        <f ca="1"/>
        <v>T = 2.416667, k: 26, K: 0.008265, dCdT: 0.000619, d2CdK2: 23.833514, dProbdK: 23.679368, lVol: 0.007043, E[z|S]: 1.022987</v>
      </c>
    </row>
    <row r="5698" spans="9:28" x14ac:dyDescent="0.25">
      <c r="I5698" s="80"/>
      <c r="AB5698" s="3" t="str">
        <f ca="1"/>
        <v>T = 2.416667, k: 27, K: 0.008491, dCdT: 0.000625, d2CdK2: 24.426663, dProbdK: 23.694562, lVol: 0.007064, E[z|S]: 1.012936</v>
      </c>
    </row>
    <row r="5699" spans="9:28" x14ac:dyDescent="0.25">
      <c r="I5699" s="80"/>
      <c r="AB5699" s="3" t="str">
        <f ca="1"/>
        <v>T = 2.416667, k: 28, K: 0.008711, dCdT: 0.000632, d2CdK2: 25.011920, dProbdK: 23.969583, lVol: 0.007085, E[z|S]: 1.003547</v>
      </c>
    </row>
    <row r="5700" spans="9:28" x14ac:dyDescent="0.25">
      <c r="I5700" s="80"/>
      <c r="AB5700" s="3" t="str">
        <f ca="1"/>
        <v>T = 2.416667, k: 29, K: 0.008943, dCdT: 0.000641, d2CdK2: 25.774202, dProbdK: 25.488180, lVol: 0.007097, E[z|S]: 0.993858</v>
      </c>
    </row>
    <row r="5701" spans="9:28" x14ac:dyDescent="0.25">
      <c r="I5701" s="80"/>
      <c r="AB5701" s="3" t="str">
        <f ca="1"/>
        <v>T = 2.416667, k: 30, K: 0.009137, dCdT: 0.000648, d2CdK2: 26.379824, dProbdK: 27.867482, lVol: 0.007113, E[z|S]: 0.985608</v>
      </c>
    </row>
    <row r="5702" spans="9:28" x14ac:dyDescent="0.25">
      <c r="I5702" s="80"/>
      <c r="AB5702" s="3" t="str">
        <f ca="1"/>
        <v>T = 2.416667, k: 31, K: 0.009325, dCdT: 0.000655, d2CdK2: 26.992092, dProbdK: 28.231198, lVol: 0.007125, E[z|S]: 0.977865</v>
      </c>
    </row>
    <row r="5703" spans="9:28" x14ac:dyDescent="0.25">
      <c r="I5703" s="80"/>
      <c r="AB5703" s="3" t="str">
        <f ca="1"/>
        <v>T = 2.416667, k: 32, K: 0.009508, dCdT: 0.000661, d2CdK2: 27.538121, dProbdK: 28.357833, lVol: 0.007139, E[z|S]: 0.970687</v>
      </c>
    </row>
    <row r="5704" spans="9:28" x14ac:dyDescent="0.25">
      <c r="I5704" s="80"/>
      <c r="AB5704" s="3" t="str">
        <f ca="1"/>
        <v>T = 2.416667, k: 33, K: 0.009705, dCdT: 0.000668, d2CdK2: 28.166427, dProbdK: 28.631777, lVol: 0.007150, E[z|S]: 0.963022</v>
      </c>
    </row>
    <row r="5705" spans="9:28" x14ac:dyDescent="0.25">
      <c r="I5705" s="80"/>
      <c r="AB5705" s="3" t="str">
        <f ca="1"/>
        <v>T = 2.416667, k: 34, K: 0.009883, dCdT: 0.000673, d2CdK2: 28.715966, dProbdK: 28.593769, lVol: 0.007163, E[z|S]: 0.956168</v>
      </c>
    </row>
    <row r="5706" spans="9:28" x14ac:dyDescent="0.25">
      <c r="I5706" s="80"/>
      <c r="AB5706" s="3" t="str">
        <f ca="1"/>
        <v>T = 2.416667, k: 35, K: 0.010066, dCdT: 0.000679, d2CdK2: 29.260778, dProbdK: 28.644883, lVol: 0.007176, E[z|S]: 0.949262</v>
      </c>
    </row>
    <row r="5707" spans="9:28" x14ac:dyDescent="0.25">
      <c r="I5707" s="80"/>
      <c r="AB5707" s="3" t="str">
        <f ca="1"/>
        <v>T = 2.416667, k: 36, K: 0.010249, dCdT: 0.000685, d2CdK2: 29.840745, dProbdK: 28.873298, lVol: 0.007189, E[z|S]: 0.942678</v>
      </c>
    </row>
    <row r="5708" spans="9:28" x14ac:dyDescent="0.25">
      <c r="I5708" s="80"/>
      <c r="AB5708" s="3" t="str">
        <f ca="1"/>
        <v>T = 2.416667, k: 37, K: 0.010427, dCdT: 0.000691, d2CdK2: 30.360340, dProbdK: 29.404476, lVol: 0.007207, E[z|S]: 0.936289</v>
      </c>
    </row>
    <row r="5709" spans="9:28" x14ac:dyDescent="0.25">
      <c r="I5709" s="80"/>
      <c r="AB5709" s="3" t="str">
        <f ca="1"/>
        <v>T = 2.416667, k: 38, K: 0.010603, dCdT: 0.000698, d2CdK2: 30.908782, dProbdK: 30.454167, lVol: 0.007224, E[z|S]: 0.929971</v>
      </c>
    </row>
    <row r="5710" spans="9:28" x14ac:dyDescent="0.25">
      <c r="I5710" s="80"/>
      <c r="AB5710" s="3" t="str">
        <f ca="1"/>
        <v>T = 2.416667, k: 39, K: 0.010769, dCdT: 0.000703, d2CdK2: 31.396173, dProbdK: 31.826418, lVol: 0.007244, E[z|S]: 0.924140</v>
      </c>
    </row>
    <row r="5711" spans="9:28" x14ac:dyDescent="0.25">
      <c r="I5711" s="80"/>
      <c r="AB5711" s="3" t="str">
        <f ca="1"/>
        <v>T = 2.416667, k: 40, K: 0.010930, dCdT: 0.000709, d2CdK2: 31.914555, dProbdK: 32.603898, lVol: 0.007259, E[z|S]: 0.918580</v>
      </c>
    </row>
    <row r="5712" spans="9:28" x14ac:dyDescent="0.25">
      <c r="I5712" s="80"/>
      <c r="AB5712" s="3" t="str">
        <f ca="1"/>
        <v>T = 2.416667, k: 41, K: 0.011078, dCdT: 0.000714, d2CdK2: 32.342915, dProbdK: 33.422092, lVol: 0.007276, E[z|S]: 0.913442</v>
      </c>
    </row>
    <row r="5713" spans="9:28" x14ac:dyDescent="0.25">
      <c r="I5713" s="80"/>
      <c r="AB5713" s="3" t="str">
        <f ca="1"/>
        <v>T = 2.416667, k: 42, K: 0.011250, dCdT: 0.000720, d2CdK2: 32.810007, dProbdK: 34.036181, lVol: 0.007299, E[z|S]: 0.907545</v>
      </c>
    </row>
    <row r="5714" spans="9:28" x14ac:dyDescent="0.25">
      <c r="I5714" s="80"/>
      <c r="AB5714" s="3" t="str">
        <f ca="1"/>
        <v>T = 2.416667, k: 43, K: 0.011397, dCdT: 0.000725, d2CdK2: 33.231405, dProbdK: 33.801148, lVol: 0.007320, E[z|S]: 0.902383</v>
      </c>
    </row>
    <row r="5715" spans="9:28" x14ac:dyDescent="0.25">
      <c r="I5715" s="80"/>
      <c r="AB5715" s="3" t="str">
        <f ca="1"/>
        <v>T = 2.416667, k: 44, K: 0.011551, dCdT: 0.000730, d2CdK2: 33.687889, dProbdK: 33.338490, lVol: 0.007340, E[z|S]: 0.896852</v>
      </c>
    </row>
    <row r="5716" spans="9:28" x14ac:dyDescent="0.25">
      <c r="I5716" s="80"/>
      <c r="AB5716" s="3" t="str">
        <f ca="1"/>
        <v>T = 2.416667, k: 45, K: 0.011709, dCdT: 0.000735, d2CdK2: 34.194072, dProbdK: 33.329368, lVol: 0.007357, E[z|S]: 0.891341</v>
      </c>
    </row>
    <row r="5717" spans="9:28" x14ac:dyDescent="0.25">
      <c r="I5717" s="80"/>
      <c r="AB5717" s="3" t="str">
        <f ca="1"/>
        <v>T = 2.416667, k: 46, K: 0.011851, dCdT: 0.000740, d2CdK2: 34.650150, dProbdK: 33.742973, lVol: 0.007371, E[z|S]: 0.886443</v>
      </c>
    </row>
    <row r="5718" spans="9:28" x14ac:dyDescent="0.25">
      <c r="I5718" s="80"/>
      <c r="AB5718" s="3" t="str">
        <f ca="1"/>
        <v>T = 2.416667, k: 47, K: 0.012015, dCdT: 0.000745, d2CdK2: 35.163345, dProbdK: 33.278327, lVol: 0.007391, E[z|S]: 0.880767</v>
      </c>
    </row>
    <row r="5719" spans="9:28" x14ac:dyDescent="0.25">
      <c r="I5719" s="80"/>
      <c r="AB5719" s="3" t="str">
        <f ca="1"/>
        <v>T = 2.416667, k: 48, K: 0.012165, dCdT: 0.000751, d2CdK2: 35.691659, dProbdK: 36.665700, lVol: 0.007407, E[z|S]: 0.875717</v>
      </c>
    </row>
    <row r="5720" spans="9:28" x14ac:dyDescent="0.25">
      <c r="I5720" s="80"/>
      <c r="AB5720" s="3" t="str">
        <f ca="1"/>
        <v>T = 2.416667, k: 49, K: 0.012302, dCdT: 0.000756, d2CdK2: 36.151941, dProbdK: 36.847647, lVol: 0.007422, E[z|S]: 0.871255</v>
      </c>
    </row>
    <row r="5721" spans="9:28" x14ac:dyDescent="0.25">
      <c r="I5721" s="80"/>
      <c r="AB5721" s="3" t="str">
        <f ca="1"/>
        <v>T = 2.416667, k: 50, K: 0.012444, dCdT: 0.000761, d2CdK2: 36.644829, dProbdK: 35.302141, lVol: 0.007437, E[z|S]: 0.866501</v>
      </c>
    </row>
    <row r="5722" spans="9:28" x14ac:dyDescent="0.25">
      <c r="I5722" s="80"/>
      <c r="AB5722" s="3" t="str">
        <f ca="1"/>
        <v>T = 2.416667, k: 51, K: 0.012593, dCdT: 0.000767, d2CdK2: 37.216661, dProbdK: 34.915324, lVol: 0.007449, E[z|S]: 0.861730</v>
      </c>
    </row>
    <row r="5723" spans="9:28" x14ac:dyDescent="0.25">
      <c r="I5723" s="80"/>
      <c r="AB5723" s="3" t="str">
        <f ca="1"/>
        <v>T = 2.416667, k: 52, K: 0.012738, dCdT: 0.000773, d2CdK2: 37.769043, dProbdK: 36.113244, lVol: 0.007464, E[z|S]: 0.857093</v>
      </c>
    </row>
    <row r="5724" spans="9:28" x14ac:dyDescent="0.25">
      <c r="I5724" s="80"/>
      <c r="AB5724" s="3" t="str">
        <f ca="1"/>
        <v>T = 2.416667, k: 53, K: 0.012870, dCdT: 0.000778, d2CdK2: 38.261244, dProbdK: 42.617040, lVol: 0.007479, E[z|S]: 0.852941</v>
      </c>
    </row>
    <row r="5725" spans="9:28" x14ac:dyDescent="0.25">
      <c r="I5725" s="80"/>
      <c r="AB5725" s="3" t="str">
        <f ca="1"/>
        <v>T = 2.416667, k: 54, K: 0.012990, dCdT: 0.000783, d2CdK2: 38.700810, dProbdK: 42.684450, lVol: 0.007492, E[z|S]: 0.849153</v>
      </c>
    </row>
    <row r="5726" spans="9:28" x14ac:dyDescent="0.25">
      <c r="I5726" s="80"/>
      <c r="AB5726" s="3" t="str">
        <f ca="1"/>
        <v>T = 2.416667, k: 55, K: 0.013111, dCdT: 0.000787, d2CdK2: 39.102034, dProbdK: 42.500877, lVol: 0.007505, E[z|S]: 0.845386</v>
      </c>
    </row>
    <row r="5727" spans="9:28" x14ac:dyDescent="0.25">
      <c r="I5727" s="80"/>
      <c r="AB5727" s="3" t="str">
        <f ca="1"/>
        <v>T = 2.416667, k: 56, K: 0.013239, dCdT: 0.000790, d2CdK2: 39.446340, dProbdK: 38.474813, lVol: 0.007523, E[z|S]: 0.841472</v>
      </c>
    </row>
    <row r="5728" spans="9:28" x14ac:dyDescent="0.25">
      <c r="I5728" s="80"/>
      <c r="AB5728" s="3" t="str">
        <f ca="1"/>
        <v>T = 2.416667, k: 57, K: 0.013375, dCdT: 0.000794, d2CdK2: 39.858083, dProbdK: 38.240323, lVol: 0.007537, E[z|S]: 0.837500</v>
      </c>
    </row>
    <row r="5729" spans="9:28" x14ac:dyDescent="0.25">
      <c r="I5729" s="80"/>
      <c r="AB5729" s="3" t="str">
        <f ca="1"/>
        <v>T = 2.416667, k: 58, K: 0.013506, dCdT: 0.000798, d2CdK2: 40.276800, dProbdK: 40.173769, lVol: 0.007548, E[z|S]: 0.833860</v>
      </c>
    </row>
    <row r="5730" spans="9:28" x14ac:dyDescent="0.25">
      <c r="I5730" s="80"/>
      <c r="AB5730" s="3" t="str">
        <f ca="1"/>
        <v>T = 2.416667, k: 59, K: 0.013627, dCdT: 0.000801, d2CdK2: 40.649424, dProbdK: 40.892994, lVol: 0.007559, E[z|S]: 0.830559</v>
      </c>
    </row>
    <row r="5731" spans="9:28" x14ac:dyDescent="0.25">
      <c r="I5731" s="80"/>
      <c r="AB5731" s="3" t="str">
        <f ca="1"/>
        <v>T = 2.416667, k: 60, K: 0.013756, dCdT: 0.000805, d2CdK2: 41.039361, dProbdK: 42.093201, lVol: 0.007570, E[z|S]: 0.827129</v>
      </c>
    </row>
    <row r="5732" spans="9:28" x14ac:dyDescent="0.25">
      <c r="I5732" s="80"/>
      <c r="AB5732" s="3" t="str">
        <f ca="1"/>
        <v>T = 2.416667, k: 61, K: 0.013876, dCdT: 0.000808, d2CdK2: 41.398641, dProbdK: 42.410420, lVol: 0.007580, E[z|S]: 0.823994</v>
      </c>
    </row>
    <row r="5733" spans="9:28" x14ac:dyDescent="0.25">
      <c r="I5733" s="80"/>
      <c r="AB5733" s="3" t="str">
        <f ca="1"/>
        <v>T = 2.416667, k: 62, K: 0.013997, dCdT: 0.000810, d2CdK2: 41.710600, dProbdK: 41.236888, lVol: 0.007593, E[z|S]: 0.820872</v>
      </c>
    </row>
    <row r="5734" spans="9:28" x14ac:dyDescent="0.25">
      <c r="I5734" s="80"/>
      <c r="AB5734" s="3" t="str">
        <f ca="1"/>
        <v>T = 2.416667, k: 63, K: 0.014133, dCdT: 0.000814, d2CdK2: 42.057193, dProbdK: 39.110466, lVol: 0.007608, E[z|S]: 0.817497</v>
      </c>
    </row>
    <row r="5735" spans="9:28" x14ac:dyDescent="0.25">
      <c r="I5735" s="80"/>
      <c r="AB5735" s="3" t="str">
        <f ca="1"/>
        <v>T = 2.416667, k: 64, K: 0.014259, dCdT: 0.000817, d2CdK2: 42.406207, dProbdK: 43.811912, lVol: 0.007622, E[z|S]: 0.814464</v>
      </c>
    </row>
    <row r="5736" spans="9:28" x14ac:dyDescent="0.25">
      <c r="I5736" s="80"/>
      <c r="AB5736" s="3" t="str">
        <f ca="1"/>
        <v>T = 2.416667, k: 65, K: 0.014375, dCdT: 0.000820, d2CdK2: 42.731246, dProbdK: 43.975392, lVol: 0.007635, E[z|S]: 0.811651</v>
      </c>
    </row>
    <row r="5737" spans="9:28" x14ac:dyDescent="0.25">
      <c r="I5737" s="80"/>
      <c r="AB5737" s="3" t="str">
        <f ca="1"/>
        <v>T = 2.416667, k: 66, K: 0.014491, dCdT: 0.000823, d2CdK2: 43.043225, dProbdK: 43.948829, lVol: 0.007645, E[z|S]: 0.808938</v>
      </c>
    </row>
    <row r="5738" spans="9:28" x14ac:dyDescent="0.25">
      <c r="I5738" s="80"/>
      <c r="AB5738" s="3" t="str">
        <f ca="1"/>
        <v>T = 2.416667, k: 67, K: 0.014607, dCdT: 0.000826, d2CdK2: 43.382218, dProbdK: 43.848676, lVol: 0.007654, E[z|S]: 0.806147</v>
      </c>
    </row>
    <row r="5739" spans="9:28" x14ac:dyDescent="0.25">
      <c r="I5739" s="80"/>
      <c r="AB5739" s="3" t="str">
        <f ca="1"/>
        <v>T = 2.416667, k: 68, K: 0.014722, dCdT: 0.000828, d2CdK2: 43.756199, dProbdK: 44.585474, lVol: 0.007659, E[z|S]: 0.803327</v>
      </c>
    </row>
    <row r="5740" spans="9:28" x14ac:dyDescent="0.25">
      <c r="I5740" s="80"/>
      <c r="AB5740" s="3" t="str">
        <f ca="1"/>
        <v>T = 2.416667, k: 69, K: 0.014834, dCdT: 0.000830, d2CdK2: 44.102180, dProbdK: 45.734455, lVol: 0.007665, E[z|S]: 0.800599</v>
      </c>
    </row>
    <row r="5741" spans="9:28" x14ac:dyDescent="0.25">
      <c r="I5741" s="80"/>
      <c r="AB5741" s="3" t="str">
        <f ca="1"/>
        <v>T = 2.416667, k: 70, K: 0.014942, dCdT: 0.000832, d2CdK2: 44.395977, dProbdK: 45.662478, lVol: 0.007671, E[z|S]: 0.798047</v>
      </c>
    </row>
    <row r="5742" spans="9:28" x14ac:dyDescent="0.25">
      <c r="I5742" s="80"/>
      <c r="AB5742" s="3" t="str">
        <f ca="1"/>
        <v>T = 2.416667, k: 71, K: 0.015054, dCdT: 0.000833, d2CdK2: 44.639724, dProbdK: 44.634503, lVol: 0.007680, E[z|S]: 0.795397</v>
      </c>
    </row>
    <row r="5743" spans="9:28" x14ac:dyDescent="0.25">
      <c r="I5743" s="80"/>
      <c r="AB5743" s="3" t="str">
        <f ca="1"/>
        <v>T = 2.416667, k: 72, K: 0.015169, dCdT: 0.000834, d2CdK2: 44.877953, dProbdK: 44.533588, lVol: 0.007689, E[z|S]: 0.792795</v>
      </c>
    </row>
    <row r="5744" spans="9:28" x14ac:dyDescent="0.25">
      <c r="I5744" s="80"/>
      <c r="AB5744" s="3" t="str">
        <f ca="1"/>
        <v>T = 2.416667, k: 73, K: 0.015276, dCdT: 0.000835, d2CdK2: 45.082192, dProbdK: 42.929827, lVol: 0.007698, E[z|S]: 0.790424</v>
      </c>
    </row>
    <row r="5745" spans="9:28" x14ac:dyDescent="0.25">
      <c r="I5745" s="80"/>
      <c r="AB5745" s="3" t="str">
        <f ca="1"/>
        <v>T = 2.416667, k: 74, K: 0.015397, dCdT: 0.000835, d2CdK2: 45.292066, dProbdK: 42.498184, lVol: 0.007709, E[z|S]: 0.787776</v>
      </c>
    </row>
    <row r="5746" spans="9:28" x14ac:dyDescent="0.25">
      <c r="I5746" s="80"/>
      <c r="AB5746" s="3" t="str">
        <f ca="1"/>
        <v>T = 2.416667, k: 75, K: 0.015515, dCdT: 0.000836, d2CdK2: 45.507111, dProbdK: 42.798570, lVol: 0.007720, E[z|S]: 0.785268</v>
      </c>
    </row>
    <row r="5747" spans="9:28" x14ac:dyDescent="0.25">
      <c r="I5747" s="80"/>
      <c r="AB5747" s="3" t="str">
        <f ca="1"/>
        <v>T = 2.416667, k: 76, K: 0.015631, dCdT: 0.000838, d2CdK2: 45.716766, dProbdK: 45.244107, lVol: 0.007732, E[z|S]: 0.782908</v>
      </c>
    </row>
    <row r="5748" spans="9:28" x14ac:dyDescent="0.25">
      <c r="I5748" s="80"/>
      <c r="AB5748" s="3" t="str">
        <f ca="1"/>
        <v>T = 2.416667, k: 77, K: 0.015735, dCdT: 0.000839, d2CdK2: 45.885523, dProbdK: 46.900538, lVol: 0.007743, E[z|S]: 0.780822</v>
      </c>
    </row>
    <row r="5749" spans="9:28" x14ac:dyDescent="0.25">
      <c r="I5749" s="80"/>
      <c r="AB5749" s="3" t="str">
        <f ca="1"/>
        <v>T = 2.416667, k: 78, K: 0.015844, dCdT: 0.000839, d2CdK2: 46.023960, dProbdK: 48.557725, lVol: 0.007755, E[z|S]: 0.778807</v>
      </c>
    </row>
    <row r="5750" spans="9:28" x14ac:dyDescent="0.25">
      <c r="I5750" s="80"/>
      <c r="AB5750" s="3" t="str">
        <f ca="1"/>
        <v>T = 2.416667, k: 79, K: 0.015947, dCdT: 0.000840, d2CdK2: 46.133501, dProbdK: 48.566355, lVol: 0.007766, E[z|S]: 0.777040</v>
      </c>
    </row>
    <row r="5751" spans="9:28" x14ac:dyDescent="0.25">
      <c r="I5751" s="80"/>
      <c r="AB5751" s="3" t="str">
        <f ca="1"/>
        <v>T = 2.416667, k: 80, K: 0.016051, dCdT: 0.000840, d2CdK2: 46.187520, dProbdK: 48.588277, lVol: 0.007779, E[z|S]: 0.775330</v>
      </c>
    </row>
    <row r="5752" spans="9:28" x14ac:dyDescent="0.25">
      <c r="I5752" s="80"/>
      <c r="AB5752" s="3" t="str">
        <f ca="1"/>
        <v>T = 2.416667, k: 81, K: 0.016154, dCdT: 0.000840, d2CdK2: 46.207116, dProbdK: 48.752253, lVol: 0.007793, E[z|S]: 0.773664</v>
      </c>
    </row>
    <row r="5753" spans="9:28" x14ac:dyDescent="0.25">
      <c r="I5753" s="80"/>
      <c r="AB5753" s="3" t="str">
        <f ca="1"/>
        <v>T = 2.416667, k: 82, K: 0.016257, dCdT: 0.000839, d2CdK2: 46.208404, dProbdK: 48.640999, lVol: 0.007806, E[z|S]: 0.772090</v>
      </c>
    </row>
    <row r="5754" spans="9:28" x14ac:dyDescent="0.25">
      <c r="I5754" s="80"/>
      <c r="AB5754" s="3" t="str">
        <f ca="1"/>
        <v>T = 2.416667, k: 83, K: 0.016358, dCdT: 0.000838, d2CdK2: 46.192514, dProbdK: 47.739299, lVol: 0.007817, E[z|S]: 0.770628</v>
      </c>
    </row>
    <row r="5755" spans="9:28" x14ac:dyDescent="0.25">
      <c r="I5755" s="80"/>
      <c r="AB5755" s="3" t="str">
        <f ca="1"/>
        <v>T = 2.416667, k: 84, K: 0.016475, dCdT: 0.000837, d2CdK2: 46.218583, dProbdK: 45.779238, lVol: 0.007825, E[z|S]: 0.769098</v>
      </c>
    </row>
    <row r="5756" spans="9:28" x14ac:dyDescent="0.25">
      <c r="I5756" s="80"/>
      <c r="AB5756" s="3" t="str">
        <f ca="1"/>
        <v>T = 2.416667, k: 85, K: 0.016584, dCdT: 0.000836, d2CdK2: 46.287841, dProbdK: 45.831704, lVol: 0.007830, E[z|S]: 0.767739</v>
      </c>
    </row>
    <row r="5757" spans="9:28" x14ac:dyDescent="0.25">
      <c r="I5757" s="80"/>
      <c r="AB5757" s="3" t="str">
        <f ca="1"/>
        <v>T = 2.416667, k: 86, K: 0.016693, dCdT: 0.000836, d2CdK2: 46.344103, dProbdK: 45.555426, lVol: 0.007834, E[z|S]: 0.766549</v>
      </c>
    </row>
    <row r="5758" spans="9:28" x14ac:dyDescent="0.25">
      <c r="I5758" s="80"/>
      <c r="AB5758" s="3" t="str">
        <f ca="1"/>
        <v>T = 2.416667, k: 87, K: 0.016807, dCdT: 0.000835, d2CdK2: 46.407078, dProbdK: 43.786488, lVol: 0.007838, E[z|S]: 0.765477</v>
      </c>
    </row>
    <row r="5759" spans="9:28" x14ac:dyDescent="0.25">
      <c r="I5759" s="80"/>
      <c r="AB5759" s="3" t="str">
        <f ca="1"/>
        <v>T = 2.416667, k: 88, K: 0.016921, dCdT: 0.000835, d2CdK2: 46.468731, dProbdK: 45.855627, lVol: 0.007842, E[z|S]: 0.764502</v>
      </c>
    </row>
    <row r="5760" spans="9:28" x14ac:dyDescent="0.25">
      <c r="I5760" s="80"/>
      <c r="AB5760" s="3" t="str">
        <f ca="1"/>
        <v>T = 2.416667, k: 89, K: 0.017027, dCdT: 0.000836, d2CdK2: 46.551270, dProbdK: 47.284727, lVol: 0.007847, E[z|S]: 0.763569</v>
      </c>
    </row>
    <row r="5761" spans="9:28" x14ac:dyDescent="0.25">
      <c r="I5761" s="80"/>
      <c r="AB5761" s="3" t="str">
        <f ca="1"/>
        <v>T = 2.416667, k: 90, K: 0.017132, dCdT: 0.000836, d2CdK2: 46.600540, dProbdK: 47.396233, lVol: 0.007853, E[z|S]: 0.762700</v>
      </c>
    </row>
    <row r="5762" spans="9:28" x14ac:dyDescent="0.25">
      <c r="I5762" s="80"/>
      <c r="AB5762" s="3" t="str">
        <f ca="1"/>
        <v>T = 2.416667, k: 91, K: 0.017235, dCdT: 0.000836, d2CdK2: 46.622564, dProbdK: 45.506123, lVol: 0.007859, E[z|S]: 0.761994</v>
      </c>
    </row>
    <row r="5763" spans="9:28" x14ac:dyDescent="0.25">
      <c r="I5763" s="80"/>
      <c r="AB5763" s="3" t="str">
        <f ca="1"/>
        <v>T = 2.416667, k: 92, K: 0.017348, dCdT: 0.000836, d2CdK2: 46.639493, dProbdK: 43.543843, lVol: 0.007867, E[z|S]: 0.761302</v>
      </c>
    </row>
    <row r="5764" spans="9:28" x14ac:dyDescent="0.25">
      <c r="I5764" s="80"/>
      <c r="AB5764" s="3" t="str">
        <f ca="1"/>
        <v>T = 2.416667, k: 93, K: 0.017463, dCdT: 0.000838, d2CdK2: 46.719153, dProbdK: 44.137019, lVol: 0.007871, E[z|S]: 0.760717</v>
      </c>
    </row>
    <row r="5765" spans="9:28" x14ac:dyDescent="0.25">
      <c r="I5765" s="80"/>
      <c r="AB5765" s="3" t="str">
        <f ca="1"/>
        <v>T = 2.416667, k: 94, K: 0.017571, dCdT: 0.000839, d2CdK2: 46.832589, dProbdK: 47.197072, lVol: 0.007874, E[z|S]: 0.760279</v>
      </c>
    </row>
    <row r="5766" spans="9:28" x14ac:dyDescent="0.25">
      <c r="I5766" s="80"/>
      <c r="AB5766" s="3" t="str">
        <f ca="1"/>
        <v>T = 2.416667, k: 95, K: 0.017675, dCdT: 0.000841, d2CdK2: 46.940986, dProbdK: 48.817643, lVol: 0.007875, E[z|S]: 0.759930</v>
      </c>
    </row>
    <row r="5767" spans="9:28" x14ac:dyDescent="0.25">
      <c r="I5767" s="80"/>
      <c r="AB5767" s="3" t="str">
        <f ca="1"/>
        <v>T = 2.416667, k: 96, K: 0.017774, dCdT: 0.000842, d2CdK2: 47.039049, dProbdK: 50.692243, lVol: 0.007876, E[z|S]: 0.759635</v>
      </c>
    </row>
    <row r="5768" spans="9:28" x14ac:dyDescent="0.25">
      <c r="I5768" s="80"/>
      <c r="AB5768" s="3" t="str">
        <f ca="1"/>
        <v>T = 2.416667, k: 97, K: 0.017871, dCdT: 0.000843, d2CdK2: 47.105178, dProbdK: 51.610585, lVol: 0.007878, E[z|S]: 0.759376</v>
      </c>
    </row>
    <row r="5769" spans="9:28" x14ac:dyDescent="0.25">
      <c r="I5769" s="80"/>
      <c r="AB5769" s="3" t="str">
        <f ca="1"/>
        <v>T = 2.416667, k: 98, K: 0.017966, dCdT: 0.000843, d2CdK2: 47.087292, dProbdK: 51.680170, lVol: 0.007883, E[z|S]: 0.759147</v>
      </c>
    </row>
    <row r="5770" spans="9:28" x14ac:dyDescent="0.25">
      <c r="I5770" s="80"/>
      <c r="AB5770" s="3" t="str">
        <f ca="1"/>
        <v>T = 2.416667, k: 99, K: 0.018067, dCdT: 0.000844, d2CdK2: 47.030708, dProbdK: 45.059662, lVol: 0.007891, E[z|S]: 0.759043</v>
      </c>
    </row>
    <row r="5771" spans="9:28" x14ac:dyDescent="0.25">
      <c r="I5771" s="80"/>
      <c r="AB5771" s="3" t="str">
        <f ca="1"/>
        <v>T = 2.416667, k: 100, K: 0.018180, dCdT: 0.000844, d2CdK2: 46.948308, dProbdK: 43.693888, lVol: 0.007902, E[z|S]: 0.758924</v>
      </c>
    </row>
    <row r="5772" spans="9:28" x14ac:dyDescent="0.25">
      <c r="I5772" s="80"/>
      <c r="AB5772" s="3" t="str">
        <f ca="1"/>
        <v>T = 2.416667, k: 101, K: 0.018295, dCdT: 0.000845, d2CdK2: 46.896669, dProbdK: 45.142236, lVol: 0.007912, E[z|S]: 0.758854</v>
      </c>
    </row>
    <row r="5773" spans="9:28" x14ac:dyDescent="0.25">
      <c r="I5773" s="80"/>
      <c r="AB5773" s="3" t="str">
        <f ca="1"/>
        <v>T = 2.416667, k: 102, K: 0.018391, dCdT: 0.000846, d2CdK2: 46.850000, dProbdK: 48.784193, lVol: 0.007920, E[z|S]: 0.758918</v>
      </c>
    </row>
    <row r="5774" spans="9:28" x14ac:dyDescent="0.25">
      <c r="I5774" s="80"/>
      <c r="AB5774" s="3" t="str">
        <f ca="1"/>
        <v>T = 2.416667, k: 103, K: 0.018493, dCdT: 0.000847, d2CdK2: 46.752369, dProbdK: 47.548978, lVol: 0.007931, E[z|S]: 0.759008</v>
      </c>
    </row>
    <row r="5775" spans="9:28" x14ac:dyDescent="0.25">
      <c r="I5775" s="80"/>
      <c r="AB5775" s="3" t="str">
        <f ca="1"/>
        <v>T = 2.416667, k: 104, K: 0.018599, dCdT: 0.000848, d2CdK2: 46.647065, dProbdK: 45.018581, lVol: 0.007943, E[z|S]: 0.759167</v>
      </c>
    </row>
    <row r="5776" spans="9:28" x14ac:dyDescent="0.25">
      <c r="I5776" s="80"/>
      <c r="AB5776" s="3" t="str">
        <f ca="1"/>
        <v>T = 2.416667, k: 105, K: 0.018716, dCdT: 0.000849, d2CdK2: 46.534929, dProbdK: 43.608406, lVol: 0.007955, E[z|S]: 0.759464</v>
      </c>
    </row>
    <row r="5777" spans="9:28" x14ac:dyDescent="0.25">
      <c r="I5777" s="80"/>
      <c r="AB5777" s="3" t="str">
        <f ca="1"/>
        <v>T = 2.416667, k: 106, K: 0.018825, dCdT: 0.000851, d2CdK2: 46.441275, dProbdK: 47.339516, lVol: 0.007966, E[z|S]: 0.759881</v>
      </c>
    </row>
    <row r="5778" spans="9:28" x14ac:dyDescent="0.25">
      <c r="I5778" s="80"/>
      <c r="AB5778" s="3" t="str">
        <f ca="1"/>
        <v>T = 2.416667, k: 107, K: 0.018923, dCdT: 0.000852, d2CdK2: 46.305223, dProbdK: 47.582486, lVol: 0.007978, E[z|S]: 0.760284</v>
      </c>
    </row>
    <row r="5779" spans="9:28" x14ac:dyDescent="0.25">
      <c r="I5779" s="80"/>
      <c r="AB5779" s="3" t="str">
        <f ca="1"/>
        <v>T = 2.416667, k: 108, K: 0.019031, dCdT: 0.000853, d2CdK2: 46.104161, dProbdK: 47.983840, lVol: 0.007994, E[z|S]: 0.760821</v>
      </c>
    </row>
    <row r="5780" spans="9:28" x14ac:dyDescent="0.25">
      <c r="I5780" s="80"/>
      <c r="AB5780" s="3" t="str">
        <f ca="1"/>
        <v>T = 2.416667, k: 109, K: 0.019130, dCdT: 0.000854, d2CdK2: 45.896693, dProbdK: 47.766981, lVol: 0.008009, E[z|S]: 0.761486</v>
      </c>
    </row>
    <row r="5781" spans="9:28" x14ac:dyDescent="0.25">
      <c r="I5781" s="80"/>
      <c r="AB5781" s="3" t="str">
        <f ca="1"/>
        <v>T = 2.416667, k: 110, K: 0.019236, dCdT: 0.000854, d2CdK2: 45.652197, dProbdK: 45.024399, lVol: 0.008025, E[z|S]: 0.762252</v>
      </c>
    </row>
    <row r="5782" spans="9:28" x14ac:dyDescent="0.25">
      <c r="I5782" s="80"/>
      <c r="AB5782" s="3" t="str">
        <f ca="1"/>
        <v>T = 2.416667, k: 111, K: 0.019347, dCdT: 0.000854, d2CdK2: 45.381727, dProbdK: 43.215704, lVol: 0.008042, E[z|S]: 0.763115</v>
      </c>
    </row>
    <row r="5783" spans="9:28" x14ac:dyDescent="0.25">
      <c r="I5783" s="80"/>
      <c r="AB5783" s="3" t="str">
        <f ca="1"/>
        <v>T = 2.416667, k: 112, K: 0.019461, dCdT: 0.000855, d2CdK2: 45.152787, dProbdK: 42.756906, lVol: 0.008055, E[z|S]: 0.764179</v>
      </c>
    </row>
    <row r="5784" spans="9:28" x14ac:dyDescent="0.25">
      <c r="I5784" s="80"/>
      <c r="AB5784" s="3" t="str">
        <f ca="1"/>
        <v>T = 2.416667, k: 113, K: 0.019578, dCdT: 0.000856, d2CdK2: 44.921823, dProbdK: 48.288323, lVol: 0.008068, E[z|S]: 0.765333</v>
      </c>
    </row>
    <row r="5785" spans="9:28" x14ac:dyDescent="0.25">
      <c r="I5785" s="80"/>
      <c r="AB5785" s="3" t="str">
        <f ca="1"/>
        <v>T = 2.416667, k: 114, K: 0.019678, dCdT: 0.000857, d2CdK2: 44.716415, dProbdK: 49.103996, lVol: 0.008079, E[z|S]: 0.766411</v>
      </c>
    </row>
    <row r="5786" spans="9:28" x14ac:dyDescent="0.25">
      <c r="I5786" s="80"/>
      <c r="AB5786" s="3" t="str">
        <f ca="1"/>
        <v>T = 2.416667, k: 115, K: 0.019777, dCdT: 0.000857, d2CdK2: 44.447684, dProbdK: 48.862141, lVol: 0.008092, E[z|S]: 0.767524</v>
      </c>
    </row>
    <row r="5787" spans="9:28" x14ac:dyDescent="0.25">
      <c r="I5787" s="80"/>
      <c r="AB5787" s="3" t="str">
        <f ca="1"/>
        <v>T = 2.416667, k: 116, K: 0.019889, dCdT: 0.000857, d2CdK2: 44.092531, dProbdK: 46.247962, lVol: 0.008108, E[z|S]: 0.768877</v>
      </c>
    </row>
    <row r="5788" spans="9:28" x14ac:dyDescent="0.25">
      <c r="I5788" s="80"/>
      <c r="AB5788" s="3" t="str">
        <f ca="1"/>
        <v>T = 2.416667, k: 117, K: 0.019993, dCdT: 0.000856, d2CdK2: 43.762708, dProbdK: 46.399936, lVol: 0.008122, E[z|S]: 0.770201</v>
      </c>
    </row>
    <row r="5789" spans="9:28" x14ac:dyDescent="0.25">
      <c r="I5789" s="80"/>
      <c r="AB5789" s="3" t="str">
        <f ca="1"/>
        <v>T = 2.416667, k: 118, K: 0.020101, dCdT: 0.000855, d2CdK2: 43.391041, dProbdK: 43.057818, lVol: 0.008137, E[z|S]: 0.771643</v>
      </c>
    </row>
    <row r="5790" spans="9:28" x14ac:dyDescent="0.25">
      <c r="I5790" s="80"/>
      <c r="AB5790" s="3" t="str">
        <f ca="1"/>
        <v>T = 2.416667, k: 119, K: 0.020224, dCdT: 0.000854, d2CdK2: 42.940936, dProbdK: 42.928637, lVol: 0.008156, E[z|S]: 0.773386</v>
      </c>
    </row>
    <row r="5791" spans="9:28" x14ac:dyDescent="0.25">
      <c r="I5791" s="80"/>
      <c r="AB5791" s="3" t="str">
        <f ca="1"/>
        <v>T = 2.416667, k: 120, K: 0.020336, dCdT: 0.000853, d2CdK2: 42.515287, dProbdK: 43.929318, lVol: 0.008175, E[z|S]: 0.775014</v>
      </c>
    </row>
    <row r="5792" spans="9:28" x14ac:dyDescent="0.25">
      <c r="I5792" s="80"/>
      <c r="AB5792" s="3" t="str">
        <f ca="1"/>
        <v>T = 2.416667, k: 121, K: 0.020446, dCdT: 0.000852, d2CdK2: 42.094449, dProbdK: 42.434398, lVol: 0.008192, E[z|S]: 0.776657</v>
      </c>
    </row>
    <row r="5793" spans="9:28" x14ac:dyDescent="0.25">
      <c r="I5793" s="80"/>
      <c r="AB5793" s="3" t="str">
        <f ca="1"/>
        <v>T = 2.416667, k: 122, K: 0.020567, dCdT: 0.000851, d2CdK2: 41.652273, dProbdK: 40.760069, lVol: 0.008210, E[z|S]: 0.778580</v>
      </c>
    </row>
    <row r="5794" spans="9:28" x14ac:dyDescent="0.25">
      <c r="I5794" s="80"/>
      <c r="AB5794" s="3" t="str">
        <f ca="1"/>
        <v>T = 2.416667, k: 123, K: 0.020686, dCdT: 0.000850, d2CdK2: 41.225403, dProbdK: 39.205783, lVol: 0.008226, E[z|S]: 0.780567</v>
      </c>
    </row>
    <row r="5795" spans="9:28" x14ac:dyDescent="0.25">
      <c r="I5795" s="80"/>
      <c r="AB5795" s="3" t="str">
        <f ca="1"/>
        <v>T = 2.416667, k: 124, K: 0.020810, dCdT: 0.000849, d2CdK2: 40.800991, dProbdK: 39.187641, lVol: 0.008240, E[z|S]: 0.782803</v>
      </c>
    </row>
    <row r="5796" spans="9:28" x14ac:dyDescent="0.25">
      <c r="I5796" s="80"/>
      <c r="AB5796" s="3" t="str">
        <f ca="1"/>
        <v>T = 2.416667, k: 125, K: 0.020933, dCdT: 0.000848, d2CdK2: 40.369648, dProbdK: 39.271285, lVol: 0.008255, E[z|S]: 0.785164</v>
      </c>
    </row>
    <row r="5797" spans="9:28" x14ac:dyDescent="0.25">
      <c r="I5797" s="80"/>
      <c r="AB5797" s="3" t="str">
        <f ca="1"/>
        <v>T = 2.416667, k: 126, K: 0.021052, dCdT: 0.000847, d2CdK2: 39.946753, dProbdK: 40.907669, lVol: 0.008271, E[z|S]: 0.787438</v>
      </c>
    </row>
    <row r="5798" spans="9:28" x14ac:dyDescent="0.25">
      <c r="I5798" s="80"/>
      <c r="AB5798" s="3" t="str">
        <f ca="1"/>
        <v>T = 2.416667, k: 127, K: 0.021171, dCdT: 0.000846, d2CdK2: 39.504455, dProbdK: 40.415398, lVol: 0.008289, E[z|S]: 0.789654</v>
      </c>
    </row>
    <row r="5799" spans="9:28" x14ac:dyDescent="0.25">
      <c r="I5799" s="80"/>
      <c r="AB5799" s="3" t="str">
        <f ca="1"/>
        <v>T = 2.416667, k: 128, K: 0.021296, dCdT: 0.000845, d2CdK2: 39.061338, dProbdK: 39.790976, lVol: 0.008305, E[z|S]: 0.792041</v>
      </c>
    </row>
    <row r="5800" spans="9:28" x14ac:dyDescent="0.25">
      <c r="I5800" s="80"/>
      <c r="AB5800" s="3" t="str">
        <f ca="1"/>
        <v>T = 2.416667, k: 129, K: 0.021414, dCdT: 0.000844, d2CdK2: 38.691086, dProbdK: 40.130826, lVol: 0.008315, E[z|S]: 0.794428</v>
      </c>
    </row>
    <row r="5801" spans="9:28" x14ac:dyDescent="0.25">
      <c r="I5801" s="80"/>
      <c r="AB5801" s="3" t="str">
        <f ca="1"/>
        <v>T = 2.416667, k: 130, K: 0.021539, dCdT: 0.000843, d2CdK2: 38.308452, dProbdK: 37.370577, lVol: 0.008322, E[z|S]: 0.797097</v>
      </c>
    </row>
    <row r="5802" spans="9:28" x14ac:dyDescent="0.25">
      <c r="I5802" s="80"/>
      <c r="AB5802" s="3" t="str">
        <f ca="1"/>
        <v>T = 2.416667, k: 131, K: 0.021676, dCdT: 0.000842, d2CdK2: 37.903805, dProbdK: 37.628112, lVol: 0.008329, E[z|S]: 0.800053</v>
      </c>
    </row>
    <row r="5803" spans="9:28" x14ac:dyDescent="0.25">
      <c r="I5803" s="80"/>
      <c r="AB5803" s="3" t="str">
        <f ca="1"/>
        <v>T = 2.416667, k: 132, K: 0.021800, dCdT: 0.000841, d2CdK2: 37.570433, dProbdK: 37.141346, lVol: 0.008334, E[z|S]: 0.802759</v>
      </c>
    </row>
    <row r="5804" spans="9:28" x14ac:dyDescent="0.25">
      <c r="I5804" s="80"/>
      <c r="AB5804" s="3" t="str">
        <f ca="1"/>
        <v>T = 2.416667, k: 133, K: 0.021930, dCdT: 0.000840, d2CdK2: 37.228589, dProbdK: 37.227587, lVol: 0.008337, E[z|S]: 0.805703</v>
      </c>
    </row>
    <row r="5805" spans="9:28" x14ac:dyDescent="0.25">
      <c r="I5805" s="80"/>
      <c r="AB5805" s="3" t="str">
        <f ca="1"/>
        <v>T = 2.416667, k: 134, K: 0.022059, dCdT: 0.000839, d2CdK2: 36.845131, dProbdK: 37.272623, lVol: 0.008344, E[z|S]: 0.808661</v>
      </c>
    </row>
    <row r="5806" spans="9:28" x14ac:dyDescent="0.25">
      <c r="I5806" s="80"/>
      <c r="AB5806" s="3" t="str">
        <f ca="1"/>
        <v>T = 2.416667, k: 135, K: 0.022188, dCdT: 0.000838, d2CdK2: 36.458731, dProbdK: 37.125245, lVol: 0.008351, E[z|S]: 0.811652</v>
      </c>
    </row>
    <row r="5807" spans="9:28" x14ac:dyDescent="0.25">
      <c r="I5807" s="80"/>
      <c r="AB5807" s="3" t="str">
        <f ca="1"/>
        <v>T = 2.416667, k: 136, K: 0.022322, dCdT: 0.000837, d2CdK2: 36.053014, dProbdK: 34.961371, lVol: 0.008360, E[z|S]: 0.814829</v>
      </c>
    </row>
    <row r="5808" spans="9:28" x14ac:dyDescent="0.25">
      <c r="I5808" s="80"/>
      <c r="AB5808" s="3" t="str">
        <f ca="1"/>
        <v>T = 2.416667, k: 137, K: 0.022460, dCdT: 0.000835, d2CdK2: 35.640688, dProbdK: 34.786645, lVol: 0.008367, E[z|S]: 0.818269</v>
      </c>
    </row>
    <row r="5809" spans="9:28" x14ac:dyDescent="0.25">
      <c r="I5809" s="80"/>
      <c r="AB5809" s="3" t="str">
        <f ca="1"/>
        <v>T = 2.416667, k: 138, K: 0.022598, dCdT: 0.000834, d2CdK2: 35.250987, dProbdK: 34.632651, lVol: 0.008372, E[z|S]: 0.821869</v>
      </c>
    </row>
    <row r="5810" spans="9:28" x14ac:dyDescent="0.25">
      <c r="I5810" s="80"/>
      <c r="AB5810" s="3" t="str">
        <f ca="1"/>
        <v>T = 2.416667, k: 139, K: 0.022742, dCdT: 0.000834, d2CdK2: 34.869435, dProbdK: 34.558388, lVol: 0.008374, E[z|S]: 0.825828</v>
      </c>
    </row>
    <row r="5811" spans="9:28" x14ac:dyDescent="0.25">
      <c r="I5811" s="80"/>
      <c r="AB5811" s="3" t="str">
        <f ca="1"/>
        <v>T = 2.416667, k: 140, K: 0.022862, dCdT: 0.000833, d2CdK2: 34.505441, dProbdK: 34.439781, lVol: 0.008378, E[z|S]: 0.829207</v>
      </c>
    </row>
    <row r="5812" spans="9:28" x14ac:dyDescent="0.25">
      <c r="I5812" s="80"/>
      <c r="AB5812" s="3" t="str">
        <f ca="1"/>
        <v>T = 2.416667, k: 141, K: 0.023002, dCdT: 0.000831, d2CdK2: 34.057064, dProbdK: 33.623263, lVol: 0.008384, E[z|S]: 0.833235</v>
      </c>
    </row>
    <row r="5813" spans="9:28" x14ac:dyDescent="0.25">
      <c r="I5813" s="80"/>
      <c r="AB5813" s="3" t="str">
        <f ca="1"/>
        <v>T = 2.416667, k: 142, K: 0.023145, dCdT: 0.000829, d2CdK2: 33.613881, dProbdK: 33.859638, lVol: 0.008388, E[z|S]: 0.837372</v>
      </c>
    </row>
    <row r="5814" spans="9:28" x14ac:dyDescent="0.25">
      <c r="I5814" s="80"/>
      <c r="AB5814" s="3" t="str">
        <f ca="1"/>
        <v>T = 2.416667, k: 143, K: 0.023282, dCdT: 0.000827, d2CdK2: 33.134431, dProbdK: 34.531490, lVol: 0.008396, E[z|S]: 0.841421</v>
      </c>
    </row>
    <row r="5815" spans="9:28" x14ac:dyDescent="0.25">
      <c r="I5815" s="80"/>
      <c r="AB5815" s="3" t="str">
        <f ca="1"/>
        <v>T = 2.416667, k: 144, K: 0.023425, dCdT: 0.000825, d2CdK2: 32.620413, dProbdK: 31.878459, lVol: 0.008406, E[z|S]: 0.845843</v>
      </c>
    </row>
    <row r="5816" spans="9:28" x14ac:dyDescent="0.25">
      <c r="I5816" s="80"/>
      <c r="AB5816" s="3" t="str">
        <f ca="1"/>
        <v>T = 2.416667, k: 145, K: 0.023590, dCdT: 0.000823, d2CdK2: 32.123038, dProbdK: 31.649713, lVol: 0.008410, E[z|S]: 0.850970</v>
      </c>
    </row>
    <row r="5817" spans="9:28" x14ac:dyDescent="0.25">
      <c r="I5817" s="80"/>
      <c r="AB5817" s="3" t="str">
        <f ca="1"/>
        <v>T = 2.416667, k: 146, K: 0.023738, dCdT: 0.000821, d2CdK2: 31.693645, dProbdK: 32.483838, lVol: 0.008411, E[z|S]: 0.855785</v>
      </c>
    </row>
    <row r="5818" spans="9:28" x14ac:dyDescent="0.25">
      <c r="I5818" s="80"/>
      <c r="AB5818" s="3" t="str">
        <f ca="1"/>
        <v>T = 2.416667, k: 147, K: 0.023883, dCdT: 0.000819, d2CdK2: 31.272689, dProbdK: 31.184082, lVol: 0.008410, E[z|S]: 0.860667</v>
      </c>
    </row>
    <row r="5819" spans="9:28" x14ac:dyDescent="0.25">
      <c r="I5819" s="80"/>
      <c r="AB5819" s="3" t="str">
        <f ca="1"/>
        <v>T = 2.416667, k: 148, K: 0.024041, dCdT: 0.000817, d2CdK2: 30.788535, dProbdK: 29.880856, lVol: 0.008412, E[z|S]: 0.866046</v>
      </c>
    </row>
    <row r="5820" spans="9:28" x14ac:dyDescent="0.25">
      <c r="I5820" s="80"/>
      <c r="AB5820" s="3" t="str">
        <f ca="1"/>
        <v>T = 2.416667, k: 149, K: 0.024201, dCdT: 0.000815, d2CdK2: 30.293258, dProbdK: 30.149692, lVol: 0.008414, E[z|S]: 0.871787</v>
      </c>
    </row>
    <row r="5821" spans="9:28" x14ac:dyDescent="0.25">
      <c r="I5821" s="80"/>
      <c r="AB5821" s="3" t="str">
        <f ca="1"/>
        <v>T = 2.416667, k: 150, K: 0.024353, dCdT: 0.000813, d2CdK2: 29.836984, dProbdK: 30.347251, lVol: 0.008413, E[z|S]: 0.877433</v>
      </c>
    </row>
    <row r="5822" spans="9:28" x14ac:dyDescent="0.25">
      <c r="I5822" s="80"/>
      <c r="AB5822" s="3" t="str">
        <f ca="1"/>
        <v>T = 2.416667, k: 151, K: 0.024511, dCdT: 0.000811, d2CdK2: 29.368120, dProbdK: 29.966828, lVol: 0.008412, E[z|S]: 0.883381</v>
      </c>
    </row>
    <row r="5823" spans="9:28" x14ac:dyDescent="0.25">
      <c r="I5823" s="80"/>
      <c r="AB5823" s="3" t="str">
        <f ca="1"/>
        <v>T = 2.416667, k: 152, K: 0.024671, dCdT: 0.000808, d2CdK2: 28.882252, dProbdK: 29.076547, lVol: 0.008410, E[z|S]: 0.889695</v>
      </c>
    </row>
    <row r="5824" spans="9:28" x14ac:dyDescent="0.25">
      <c r="I5824" s="80"/>
      <c r="AB5824" s="3" t="str">
        <f ca="1"/>
        <v>T = 2.416667, k: 153, K: 0.024848, dCdT: 0.000806, d2CdK2: 28.388731, dProbdK: 28.563777, lVol: 0.008403, E[z|S]: 0.896747</v>
      </c>
    </row>
    <row r="5825" spans="9:28" x14ac:dyDescent="0.25">
      <c r="I5825" s="80"/>
      <c r="AB5825" s="3" t="str">
        <f ca="1"/>
        <v>T = 2.416667, k: 154, K: 0.025011, dCdT: 0.000804, d2CdK2: 27.919475, dProbdK: 29.286697, lVol: 0.008400, E[z|S]: 0.903270</v>
      </c>
    </row>
    <row r="5826" spans="9:28" x14ac:dyDescent="0.25">
      <c r="I5826" s="80"/>
      <c r="AB5826" s="3" t="str">
        <f ca="1"/>
        <v>T = 2.416667, k: 155, K: 0.025170, dCdT: 0.000801, d2CdK2: 27.428032, dProbdK: 28.877329, lVol: 0.008401, E[z|S]: 0.909615</v>
      </c>
    </row>
    <row r="5827" spans="9:28" x14ac:dyDescent="0.25">
      <c r="I5827" s="80"/>
      <c r="AB5827" s="3" t="str">
        <f ca="1"/>
        <v>T = 2.416667, k: 156, K: 0.025341, dCdT: 0.000797, d2CdK2: 26.838643, dProbdK: 26.918421, lVol: 0.008414, E[z|S]: 0.916209</v>
      </c>
    </row>
    <row r="5828" spans="9:28" x14ac:dyDescent="0.25">
      <c r="I5828" s="80"/>
      <c r="AB5828" s="3" t="str">
        <f ca="1"/>
        <v>T = 2.416667, k: 157, K: 0.025518, dCdT: 0.000794, d2CdK2: 26.235235, dProbdK: 26.084318, lVol: 0.008428, E[z|S]: 0.923066</v>
      </c>
    </row>
    <row r="5829" spans="9:28" x14ac:dyDescent="0.25">
      <c r="I5829" s="80"/>
      <c r="AB5829" s="3" t="str">
        <f ca="1"/>
        <v>T = 2.416667, k: 158, K: 0.025704, dCdT: 0.000790, d2CdK2: 25.625686, dProbdK: 24.716447, lVol: 0.008442, E[z|S]: 0.930333</v>
      </c>
    </row>
    <row r="5830" spans="9:28" x14ac:dyDescent="0.25">
      <c r="I5830" s="80"/>
      <c r="AB5830" s="3" t="str">
        <f ca="1"/>
        <v>T = 2.416667, k: 159, K: 0.025903, dCdT: 0.000787, d2CdK2: 25.050880, dProbdK: 24.780036, lVol: 0.008450, E[z|S]: 0.938085</v>
      </c>
    </row>
    <row r="5831" spans="9:28" x14ac:dyDescent="0.25">
      <c r="I5831" s="80"/>
      <c r="AB5831" s="3" t="str">
        <f ca="1"/>
        <v>T = 2.416667, k: 160, K: 0.026087, dCdT: 0.000784, d2CdK2: 24.550738, dProbdK: 24.409559, lVol: 0.008455, E[z|S]: 0.945353</v>
      </c>
    </row>
    <row r="5832" spans="9:28" x14ac:dyDescent="0.25">
      <c r="I5832" s="80"/>
      <c r="AB5832" s="3" t="str">
        <f ca="1"/>
        <v>T = 2.416667, k: 161, K: 0.026279, dCdT: 0.000781, d2CdK2: 24.028688, dProbdK: 24.407755, lVol: 0.008460, E[z|S]: 0.953088</v>
      </c>
    </row>
    <row r="5833" spans="9:28" x14ac:dyDescent="0.25">
      <c r="I5833" s="80"/>
      <c r="AB5833" s="3" t="str">
        <f ca="1"/>
        <v>T = 2.416667, k: 162, K: 0.026470, dCdT: 0.000778, d2CdK2: 23.516879, dProbdK: 24.393403, lVol: 0.008464, E[z|S]: 0.961164</v>
      </c>
    </row>
    <row r="5834" spans="9:28" x14ac:dyDescent="0.25">
      <c r="I5834" s="80"/>
      <c r="AB5834" s="3" t="str">
        <f ca="1"/>
        <v>T = 2.416667, k: 163, K: 0.026680, dCdT: 0.000774, d2CdK2: 22.955408, dProbdK: 21.739305, lVol: 0.008465, E[z|S]: 0.970316</v>
      </c>
    </row>
    <row r="5835" spans="9:28" x14ac:dyDescent="0.25">
      <c r="I5835" s="80"/>
      <c r="AB5835" s="3" t="str">
        <f ca="1"/>
        <v>T = 2.416667, k: 164, K: 0.026898, dCdT: 0.000772, d2CdK2: 22.488009, dProbdK: 22.396280, lVol: 0.008454, E[z|S]: 0.979932</v>
      </c>
    </row>
    <row r="5836" spans="9:28" x14ac:dyDescent="0.25">
      <c r="I5836" s="80"/>
      <c r="AB5836" s="3" t="str">
        <f ca="1"/>
        <v>T = 2.416667, k: 165, K: 0.027100, dCdT: 0.000769, d2CdK2: 22.099725, dProbdK: 23.346730, lVol: 0.008441, E[z|S]: 0.988531</v>
      </c>
    </row>
    <row r="5837" spans="9:28" x14ac:dyDescent="0.25">
      <c r="I5837" s="80"/>
      <c r="AB5837" s="3" t="str">
        <f ca="1"/>
        <v>T = 2.416667, k: 166, K: 0.027296, dCdT: 0.000766, d2CdK2: 21.640134, dProbdK: 23.198073, lVol: 0.008441, E[z|S]: 0.996756</v>
      </c>
    </row>
    <row r="5838" spans="9:28" x14ac:dyDescent="0.25">
      <c r="I5838" s="80"/>
      <c r="AB5838" s="3" t="str">
        <f ca="1"/>
        <v>T = 2.416667, k: 167, K: 0.027515, dCdT: 0.000762, d2CdK2: 21.140639, dProbdK: 19.962454, lVol: 0.008440, E[z|S]: 1.006141</v>
      </c>
    </row>
    <row r="5839" spans="9:28" x14ac:dyDescent="0.25">
      <c r="I5839" s="80"/>
      <c r="AB5839" s="3" t="str">
        <f ca="1"/>
        <v>T = 2.416667, k: 168, K: 0.027758, dCdT: 0.000758, d2CdK2: 20.601969, dProbdK: 20.331482, lVol: 0.008438, E[z|S]: 1.016546</v>
      </c>
    </row>
    <row r="5840" spans="9:28" x14ac:dyDescent="0.25">
      <c r="I5840" s="80"/>
      <c r="AB5840" s="3" t="str">
        <f ca="1"/>
        <v>T = 2.416667, k: 169, K: 0.027982, dCdT: 0.000754, d2CdK2: 20.114834, dProbdK: 20.246295, lVol: 0.008439, E[z|S]: 1.026033</v>
      </c>
    </row>
    <row r="5841" spans="9:28" x14ac:dyDescent="0.25">
      <c r="I5841" s="80"/>
      <c r="AB5841" s="3" t="str">
        <f ca="1"/>
        <v>T = 2.416667, k: 170, K: 0.028212, dCdT: 0.000750, d2CdK2: 19.631259, dProbdK: 19.782692, lVol: 0.008436, E[z|S]: 1.036000</v>
      </c>
    </row>
    <row r="5842" spans="9:28" x14ac:dyDescent="0.25">
      <c r="I5842" s="80"/>
      <c r="AB5842" s="3" t="str">
        <f ca="1"/>
        <v>T = 2.416667, k: 171, K: 0.028450, dCdT: 0.000745, d2CdK2: 19.134645, dProbdK: 18.965365, lVol: 0.008438, E[z|S]: 1.046157</v>
      </c>
    </row>
    <row r="5843" spans="9:28" x14ac:dyDescent="0.25">
      <c r="I5843" s="80"/>
      <c r="AB5843" s="3" t="str">
        <f ca="1"/>
        <v>T = 2.416667, k: 172, K: 0.028699, dCdT: 0.000740, d2CdK2: 18.632400, dProbdK: 18.876676, lVol: 0.008439, E[z|S]: 1.056409</v>
      </c>
    </row>
    <row r="5844" spans="9:28" x14ac:dyDescent="0.25">
      <c r="I5844" s="80"/>
      <c r="AB5844" s="3" t="str">
        <f ca="1"/>
        <v>T = 2.416667, k: 173, K: 0.028938, dCdT: 0.000735, d2CdK2: 18.130981, dProbdK: 19.009108, lVol: 0.008443, E[z|S]: 1.066320</v>
      </c>
    </row>
    <row r="5845" spans="9:28" x14ac:dyDescent="0.25">
      <c r="I5845" s="80"/>
      <c r="AB5845" s="3" t="str">
        <f ca="1"/>
        <v>T = 2.416667, k: 174, K: 0.029189, dCdT: 0.000729, d2CdK2: 17.627362, dProbdK: 17.359558, lVol: 0.008446, E[z|S]: 1.076503</v>
      </c>
    </row>
    <row r="5846" spans="9:28" x14ac:dyDescent="0.25">
      <c r="I5846" s="80"/>
      <c r="AB5846" s="3" t="str">
        <f ca="1"/>
        <v>T = 2.416667, k: 175, K: 0.029472, dCdT: 0.000721, d2CdK2: 17.053086, dProbdK: 17.056741, lVol: 0.008452, E[z|S]: 1.088245</v>
      </c>
    </row>
    <row r="5847" spans="9:28" x14ac:dyDescent="0.25">
      <c r="I5847" s="80"/>
      <c r="AB5847" s="3" t="str">
        <f ca="1"/>
        <v>T = 2.416667, k: 176, K: 0.029739, dCdT: 0.000714, d2CdK2: 16.523369, dProbdK: 17.056231, lVol: 0.008455, E[z|S]: 1.099665</v>
      </c>
    </row>
    <row r="5848" spans="9:28" x14ac:dyDescent="0.25">
      <c r="I5848" s="80"/>
      <c r="AB5848" s="3" t="str">
        <f ca="1"/>
        <v>T = 2.416667, k: 177, K: 0.030009, dCdT: 0.000706, d2CdK2: 15.901010, dProbdK: 15.682827, lVol: 0.008474, E[z|S]: 1.111817</v>
      </c>
    </row>
    <row r="5849" spans="9:28" x14ac:dyDescent="0.25">
      <c r="I5849" s="80"/>
      <c r="AB5849" s="3" t="str">
        <f ca="1"/>
        <v>T = 2.416667, k: 178, K: 0.030306, dCdT: 0.000696, d2CdK2: 15.185289, dProbdK: 15.296899, lVol: 0.008499, E[z|S]: 1.126355</v>
      </c>
    </row>
    <row r="5850" spans="9:28" x14ac:dyDescent="0.25">
      <c r="I5850" s="80"/>
      <c r="AB5850" s="3" t="str">
        <f ca="1"/>
        <v>T = 2.416667, k: 179, K: 0.030605, dCdT: 0.000686, d2CdK2: 14.505963, dProbdK: 15.124762, lVol: 0.008522, E[z|S]: 1.140906</v>
      </c>
    </row>
    <row r="5851" spans="9:28" x14ac:dyDescent="0.25">
      <c r="I5851" s="80"/>
      <c r="AB5851" s="3" t="str">
        <f ca="1"/>
        <v>T = 2.416667, k: 180, K: 0.030928, dCdT: 0.000674, d2CdK2: 13.741713, dProbdK: 13.679203, lVol: 0.008564, E[z|S]: 1.156434</v>
      </c>
    </row>
    <row r="5852" spans="9:28" x14ac:dyDescent="0.25">
      <c r="I5852" s="80"/>
      <c r="AB5852" s="3" t="str">
        <f ca="1"/>
        <v>T = 2.416667, k: 181, K: 0.031271, dCdT: 0.000661, d2CdK2: 12.967389, dProbdK: 12.217200, lVol: 0.008614, E[z|S]: 1.172452</v>
      </c>
    </row>
    <row r="5853" spans="9:28" x14ac:dyDescent="0.25">
      <c r="I5853" s="80"/>
      <c r="AB5853" s="3" t="str">
        <f ca="1"/>
        <v>T = 2.416667, k: 182, K: 0.031650, dCdT: 0.000648, d2CdK2: 12.283647, dProbdK: 11.678176, lVol: 0.008624, E[z|S]: 1.191090</v>
      </c>
    </row>
    <row r="5854" spans="9:28" x14ac:dyDescent="0.25">
      <c r="I5854" s="80"/>
      <c r="AB5854" s="3" t="str">
        <f ca="1"/>
        <v>T = 2.416667, k: 183, K: 0.032038, dCdT: 0.000635, d2CdK2: 11.698583, dProbdK: 11.565875, lVol: 0.008611, E[z|S]: 1.210373</v>
      </c>
    </row>
    <row r="5855" spans="9:28" x14ac:dyDescent="0.25">
      <c r="I5855" s="80"/>
      <c r="AB5855" s="3" t="str">
        <f ca="1"/>
        <v>T = 2.416667, k: 184, K: 0.032427, dCdT: 0.000623, d2CdK2: 11.251145, dProbdK: 11.560608, lVol: 0.008551, E[z|S]: 1.230424</v>
      </c>
    </row>
    <row r="5856" spans="9:28" x14ac:dyDescent="0.25">
      <c r="I5856" s="80"/>
      <c r="AB5856" s="3" t="str">
        <f ca="1"/>
        <v>T = 2.416667, k: 185, K: 0.032815, dCdT: 0.000610, d2CdK2: 10.818372, dProbdK: 11.537833, lVol: 0.008492, E[z|S]: 1.250081</v>
      </c>
    </row>
    <row r="5857" spans="9:28" x14ac:dyDescent="0.25">
      <c r="I5857" s="80"/>
      <c r="AB5857" s="3" t="str">
        <f ca="1"/>
        <v>T = 2.416667, k: 186, K: 0.033263, dCdT: 0.000594, d2CdK2: 10.339794, dProbdK: 10.337546, lVol: 0.008420, E[z|S]: 1.273336</v>
      </c>
    </row>
    <row r="5858" spans="9:28" x14ac:dyDescent="0.25">
      <c r="I5858" s="80"/>
      <c r="AB5858" s="3" t="str">
        <f ca="1"/>
        <v>T = 2.416667, k: 187, K: 0.033681, dCdT: 0.000579, d2CdK2: 9.792018, dProbdK: 9.831518, lVol: 0.008396, E[z|S]: 1.295164</v>
      </c>
    </row>
    <row r="5859" spans="9:28" x14ac:dyDescent="0.25">
      <c r="I5859" s="80"/>
      <c r="AB5859" s="3" t="str">
        <f ca="1"/>
        <v>T = 2.416667, k: 188, K: 0.034162, dCdT: 0.000560, d2CdK2: 9.094025, dProbdK: 9.057844, lVol: 0.008400, E[z|S]: 1.321011</v>
      </c>
    </row>
    <row r="5860" spans="9:28" x14ac:dyDescent="0.25">
      <c r="I5860" s="80"/>
      <c r="AB5860" s="3" t="str">
        <f ca="1"/>
        <v>T = 2.416667, k: 189, K: 0.034663, dCdT: 0.000538, d2CdK2: 8.221504, dProbdK: 8.478647, lVol: 0.008486, E[z|S]: 1.348354</v>
      </c>
    </row>
    <row r="5861" spans="9:28" x14ac:dyDescent="0.25">
      <c r="I5861" s="80"/>
      <c r="AB5861" s="3" t="str">
        <f ca="1"/>
        <v>T = 2.416667, k: 190, K: 0.035245, dCdT: 0.000514, d2CdK2: 7.309292, dProbdK: 6.791449, lVol: 0.008591, E[z|S]: 1.380089</v>
      </c>
    </row>
    <row r="5862" spans="9:28" x14ac:dyDescent="0.25">
      <c r="I5862" s="80"/>
      <c r="AB5862" s="3" t="str">
        <f ca="1"/>
        <v>T = 2.416667, k: 191, K: 0.035915, dCdT: 0.000487, d2CdK2: 6.473204, dProbdK: 6.342905, lVol: 0.008656, E[z|S]: 1.417320</v>
      </c>
    </row>
    <row r="5863" spans="9:28" x14ac:dyDescent="0.25">
      <c r="I5863" s="80"/>
      <c r="AB5863" s="3" t="str">
        <f ca="1"/>
        <v>T = 2.416667, k: 192, K: 0.036620, dCdT: 0.000462, d2CdK2: 5.920193, dProbdK: 5.989589, lVol: 0.008574, E[z|S]: 1.456676</v>
      </c>
    </row>
    <row r="5864" spans="9:28" x14ac:dyDescent="0.25">
      <c r="I5864" s="80"/>
      <c r="AB5864" s="3" t="str">
        <f ca="1"/>
        <v>T = 2.416667, k: 193, K: 0.037383, dCdT: 0.000437, d2CdK2: 5.476111, dProbdK: 5.566959, lVol: 0.008413, E[z|S]: 1.501023</v>
      </c>
    </row>
    <row r="5865" spans="9:28" x14ac:dyDescent="0.25">
      <c r="I5865" s="80"/>
      <c r="AB5865" s="3" t="str">
        <f ca="1"/>
        <v>T = 2.416667, k: 194, K: 0.038200, dCdT: 0.000409, d2CdK2: 4.855935, dProbdK: 4.858881, lVol: 0.008377, E[z|S]: 1.549385</v>
      </c>
    </row>
    <row r="5866" spans="9:28" x14ac:dyDescent="0.25">
      <c r="I5866" s="80"/>
      <c r="AB5866" s="3" t="str">
        <f ca="1"/>
        <v>T = 2.416667, k: 195, K: 0.039184, dCdT: 0.000377, d2CdK2: 4.228387, dProbdK: 4.207304, lVol: 0.008329, E[z|S]: 1.603597</v>
      </c>
    </row>
    <row r="5867" spans="9:28" x14ac:dyDescent="0.25">
      <c r="I5867" s="80"/>
      <c r="AB5867" s="3" t="str">
        <f ca="1"/>
        <v>T = 2.416667, k: 196, K: 0.040257, dCdT: 0.000342, d2CdK2: 3.482650, dProbdK: 3.541693, lVol: 0.008448, E[z|S]: 1.658969</v>
      </c>
    </row>
    <row r="5868" spans="9:28" x14ac:dyDescent="0.25">
      <c r="I5868" s="80"/>
      <c r="AB5868" s="3" t="str">
        <f ca="1"/>
        <v>T = 2.416667, k: 197, K: 0.041708, dCdT: 0.000298, d2CdK2: 2.732272, dProbdK: 2.588251, lVol: 0.008534, E[z|S]: 1.731674</v>
      </c>
    </row>
    <row r="5869" spans="9:28" x14ac:dyDescent="0.25">
      <c r="I5869" s="80"/>
      <c r="AB5869" s="3" t="str">
        <f ca="1"/>
        <v>T = 2.416667, k: 198, K: 0.043462, dCdT: 0.000251, d2CdK2: 2.155769, dProbdK: 2.189589, lVol: 0.008480, E[z|S]: 1.800819</v>
      </c>
    </row>
    <row r="5870" spans="9:28" x14ac:dyDescent="0.25">
      <c r="I5870" s="80"/>
      <c r="AB5870" s="3" t="str">
        <f ca="1"/>
        <v>T = 2.416667, k: 199, K: 0.045735, dCdT: 0.000195, d2CdK2: 1.343219, dProbdK: 1.669968, lVol: 0.008958, E[z|S]: 1.901760</v>
      </c>
    </row>
    <row r="5871" spans="9:28" x14ac:dyDescent="0.25">
      <c r="I5871" s="80"/>
      <c r="AB5871" s="3" t="str">
        <f ca="1"/>
        <v>T = 2.416667, k: 200, K: 0.050075, dCdT: 0.000117, d2CdK2: 0.643713, dProbdK: 1.511406, lVol: 0.008835, E[z|S]: 2.153993</v>
      </c>
    </row>
    <row r="5872" spans="9:28" x14ac:dyDescent="0.25">
      <c r="I5872" s="80"/>
      <c r="AB5872" s="3" t="str">
        <f ca="1"/>
        <v>T = 2.500000, fixingDate = 42844, swapRate = 0.018158, annuity = 9.184070</v>
      </c>
    </row>
    <row r="5873" spans="9:28" x14ac:dyDescent="0.25">
      <c r="I5873" s="80"/>
      <c r="AB5873" s="3" t="str">
        <f ca="1"/>
        <v>T = 2.500000, k: 0, K: -0.007305, dCdT: 0.000119, d2CdK2: 1.541831, dProbdK: 2.496745, lVol: 0.005817, E[z|S]: 2.139131</v>
      </c>
    </row>
    <row r="5874" spans="9:28" x14ac:dyDescent="0.25">
      <c r="I5874" s="80"/>
      <c r="AB5874" s="3" t="str">
        <f ca="1"/>
        <v>T = 2.500000, k: 1, K: -0.004635, dCdT: 0.000178, d2CdK2: 2.839996, dProbdK: 3.317603, lVol: 0.005759, E[z|S]: 1.945466</v>
      </c>
    </row>
    <row r="5875" spans="9:28" x14ac:dyDescent="0.25">
      <c r="I5875" s="80"/>
      <c r="AB5875" s="3" t="str">
        <f ca="1"/>
        <v>T = 2.500000, k: 2, K: -0.002933, dCdT: 0.000219, d2CdK2: 4.013043, dProbdK: 3.935537, lVol: 0.005747, E[z|S]: 1.817868</v>
      </c>
    </row>
    <row r="5876" spans="9:28" x14ac:dyDescent="0.25">
      <c r="I5876" s="80"/>
      <c r="AB5876" s="3" t="str">
        <f ca="1"/>
        <v>T = 2.500000, k: 3, K: -0.001648, dCdT: 0.000252, d2CdK2: 5.121241, dProbdK: 5.200038, lVol: 0.005771, E[z|S]: 1.718435</v>
      </c>
    </row>
    <row r="5877" spans="9:28" x14ac:dyDescent="0.25">
      <c r="I5877" s="80"/>
      <c r="AB5877" s="3" t="str">
        <f ca="1"/>
        <v>T = 2.500000, k: 4, K: -0.000635, dCdT: 0.000277, d2CdK2: 5.966206, dProbdK: 5.894324, lVol: 0.005844, E[z|S]: 1.649625</v>
      </c>
    </row>
    <row r="5878" spans="9:28" x14ac:dyDescent="0.25">
      <c r="I5878" s="80"/>
      <c r="AB5878" s="3" t="str">
        <f ca="1"/>
        <v>T = 2.500000, k: 5, K: 0.000269, dCdT: 0.000303, d2CdK2: 7.083229, dProbdK: 6.996652, lVol: 0.005833, E[z|S]: 1.586743</v>
      </c>
    </row>
    <row r="5879" spans="9:28" x14ac:dyDescent="0.25">
      <c r="I5879" s="80"/>
      <c r="AB5879" s="3" t="str">
        <f ca="1"/>
        <v>T = 2.500000, k: 6, K: 0.000995, dCdT: 0.000326, d2CdK2: 8.143085, dProbdK: 8.031508, lVol: 0.005834, E[z|S]: 1.533378</v>
      </c>
    </row>
    <row r="5880" spans="9:28" x14ac:dyDescent="0.25">
      <c r="I5880" s="80"/>
      <c r="AB5880" s="3" t="str">
        <f ca="1"/>
        <v>T = 2.500000, k: 7, K: 0.001665, dCdT: 0.000346, d2CdK2: 9.155243, dProbdK: 9.308943, lVol: 0.005867, E[z|S]: 1.481531</v>
      </c>
    </row>
    <row r="5881" spans="9:28" x14ac:dyDescent="0.25">
      <c r="I5881" s="80"/>
      <c r="AB5881" s="3" t="str">
        <f ca="1"/>
        <v>T = 2.500000, k: 8, K: 0.002227, dCdT: 0.000364, d2CdK2: 10.170021, dProbdK: 10.033002, lVol: 0.005883, E[z|S]: 1.438469</v>
      </c>
    </row>
    <row r="5882" spans="9:28" x14ac:dyDescent="0.25">
      <c r="I5882" s="80"/>
      <c r="AB5882" s="3" t="str">
        <f ca="1"/>
        <v>T = 2.500000, k: 9, K: 0.002770, dCdT: 0.000380, d2CdK2: 11.065654, dProbdK: 10.735908, lVol: 0.005938, E[z|S]: 1.396186</v>
      </c>
    </row>
    <row r="5883" spans="9:28" x14ac:dyDescent="0.25">
      <c r="I5883" s="80"/>
      <c r="AB5883" s="3" t="str">
        <f ca="1"/>
        <v>T = 2.500000, k: 10, K: 0.003219, dCdT: 0.000393, d2CdK2: 11.705509, dProbdK: 11.721171, lVol: 0.006024, E[z|S]: 1.360205</v>
      </c>
    </row>
    <row r="5884" spans="9:28" x14ac:dyDescent="0.25">
      <c r="I5884" s="80"/>
      <c r="AB5884" s="3" t="str">
        <f ca="1"/>
        <v>T = 2.500000, k: 11, K: 0.003709, dCdT: 0.000406, d2CdK2: 12.357595, dProbdK: 12.473983, lVol: 0.006134, E[z|S]: 1.321836</v>
      </c>
    </row>
    <row r="5885" spans="9:28" x14ac:dyDescent="0.25">
      <c r="I5885" s="80"/>
      <c r="AB5885" s="3" t="str">
        <f ca="1"/>
        <v>T = 2.500000, k: 12, K: 0.004131, dCdT: 0.000418, d2CdK2: 13.046193, dProbdK: 12.814830, lVol: 0.006213, E[z|S]: 1.288737</v>
      </c>
    </row>
    <row r="5886" spans="9:28" x14ac:dyDescent="0.25">
      <c r="I5886" s="80"/>
      <c r="AB5886" s="3" t="str">
        <f ca="1"/>
        <v>T = 2.500000, k: 13, K: 0.004567, dCdT: 0.000433, d2CdK2: 13.976320, dProbdK: 13.607711, lVol: 0.006271, E[z|S]: 1.255172</v>
      </c>
    </row>
    <row r="5887" spans="9:28" x14ac:dyDescent="0.25">
      <c r="I5887" s="80"/>
      <c r="AB5887" s="3" t="str">
        <f ca="1"/>
        <v>T = 2.500000, k: 14, K: 0.004931, dCdT: 0.000446, d2CdK2: 14.945044, dProbdK: 15.479356, lVol: 0.006288, E[z|S]: 1.229085</v>
      </c>
    </row>
    <row r="5888" spans="9:28" x14ac:dyDescent="0.25">
      <c r="I5888" s="80"/>
      <c r="AB5888" s="3" t="str">
        <f ca="1"/>
        <v>T = 2.500000, k: 15, K: 0.005280, dCdT: 0.000459, d2CdK2: 15.803270, dProbdK: 15.633444, lVol: 0.006326, E[z|S]: 1.204441</v>
      </c>
    </row>
    <row r="5889" spans="9:28" x14ac:dyDescent="0.25">
      <c r="I5889" s="80"/>
      <c r="AB5889" s="3" t="str">
        <f ca="1"/>
        <v>T = 2.500000, k: 16, K: 0.005621, dCdT: 0.000471, d2CdK2: 16.691413, dProbdK: 16.682504, lVol: 0.006359, E[z|S]: 1.181419</v>
      </c>
    </row>
    <row r="5890" spans="9:28" x14ac:dyDescent="0.25">
      <c r="I5890" s="80"/>
      <c r="AB5890" s="3" t="str">
        <f ca="1"/>
        <v>T = 2.500000, k: 17, K: 0.005915, dCdT: 0.000482, d2CdK2: 17.481074, dProbdK: 17.777062, lVol: 0.006386, E[z|S]: 1.162603</v>
      </c>
    </row>
    <row r="5891" spans="9:28" x14ac:dyDescent="0.25">
      <c r="I5891" s="80"/>
      <c r="AB5891" s="3" t="str">
        <f ca="1"/>
        <v>T = 2.500000, k: 18, K: 0.006225, dCdT: 0.000492, d2CdK2: 18.207131, dProbdK: 18.021882, lVol: 0.006428, E[z|S]: 1.143735</v>
      </c>
    </row>
    <row r="5892" spans="9:28" x14ac:dyDescent="0.25">
      <c r="I5892" s="80"/>
      <c r="AB5892" s="3" t="str">
        <f ca="1"/>
        <v>T = 2.500000, k: 19, K: 0.006514, dCdT: 0.000502, d2CdK2: 18.906933, dProbdK: 18.394911, lVol: 0.006465, E[z|S]: 1.126792</v>
      </c>
    </row>
    <row r="5893" spans="9:28" x14ac:dyDescent="0.25">
      <c r="I5893" s="80"/>
      <c r="AB5893" s="3" t="str">
        <f ca="1"/>
        <v>T = 2.500000, k: 20, K: 0.006820, dCdT: 0.000513, d2CdK2: 19.735986, dProbdK: 21.111455, lVol: 0.006495, E[z|S]: 1.109622</v>
      </c>
    </row>
    <row r="5894" spans="9:28" x14ac:dyDescent="0.25">
      <c r="I5894" s="80"/>
      <c r="AB5894" s="3" t="str">
        <f ca="1"/>
        <v>T = 2.500000, k: 21, K: 0.007073, dCdT: 0.000522, d2CdK2: 20.436226, dProbdK: 21.172749, lVol: 0.006520, E[z|S]: 1.095839</v>
      </c>
    </row>
    <row r="5895" spans="9:28" x14ac:dyDescent="0.25">
      <c r="I5895" s="80"/>
      <c r="AB5895" s="3" t="str">
        <f ca="1"/>
        <v>T = 2.500000, k: 22, K: 0.007327, dCdT: 0.000530, d2CdK2: 21.083147, dProbdK: 21.182627, lVol: 0.006548, E[z|S]: 1.082451</v>
      </c>
    </row>
    <row r="5896" spans="9:28" x14ac:dyDescent="0.25">
      <c r="I5896" s="80"/>
      <c r="AB5896" s="3" t="str">
        <f ca="1"/>
        <v>T = 2.500000, k: 23, K: 0.007572, dCdT: 0.000537, d2CdK2: 21.766548, dProbdK: 21.626220, lVol: 0.006566, E[z|S]: 1.069911</v>
      </c>
    </row>
    <row r="5897" spans="9:28" x14ac:dyDescent="0.25">
      <c r="I5897" s="80"/>
      <c r="AB5897" s="3" t="str">
        <f ca="1"/>
        <v>T = 2.500000, k: 24, K: 0.007831, dCdT: 0.000545, d2CdK2: 22.521809, dProbdK: 22.292135, lVol: 0.006584, E[z|S]: 1.056758</v>
      </c>
    </row>
    <row r="5898" spans="9:28" x14ac:dyDescent="0.25">
      <c r="I5898" s="80"/>
      <c r="AB5898" s="3" t="str">
        <f ca="1"/>
        <v>T = 2.500000, k: 25, K: 0.008055, dCdT: 0.000552, d2CdK2: 23.162480, dProbdK: 23.001146, lVol: 0.006606, E[z|S]: 1.045245</v>
      </c>
    </row>
    <row r="5899" spans="9:28" x14ac:dyDescent="0.25">
      <c r="I5899" s="80"/>
      <c r="AB5899" s="3" t="str">
        <f ca="1"/>
        <v>T = 2.500000, k: 26, K: 0.008290, dCdT: 0.000559, d2CdK2: 23.803877, dProbdK: 23.092812, lVol: 0.006631, E[z|S]: 1.033651</v>
      </c>
    </row>
    <row r="5900" spans="9:28" x14ac:dyDescent="0.25">
      <c r="I5900" s="80"/>
      <c r="AB5900" s="3" t="str">
        <f ca="1"/>
        <v>T = 2.500000, k: 27, K: 0.008512, dCdT: 0.000566, d2CdK2: 24.386790, dProbdK: 25.806732, lVol: 0.006661, E[z|S]: 1.022920</v>
      </c>
    </row>
    <row r="5901" spans="9:28" x14ac:dyDescent="0.25">
      <c r="I5901" s="80"/>
      <c r="AB5901" s="3" t="str">
        <f ca="1"/>
        <v>T = 2.500000, k: 28, K: 0.008712, dCdT: 0.000572, d2CdK2: 24.858583, dProbdK: 26.006363, lVol: 0.006692, E[z|S]: 1.013437</v>
      </c>
    </row>
    <row r="5902" spans="9:28" x14ac:dyDescent="0.25">
      <c r="I5902" s="80"/>
      <c r="AB5902" s="3" t="str">
        <f ca="1"/>
        <v>T = 2.500000, k: 29, K: 0.008917, dCdT: 0.000577, d2CdK2: 25.289925, dProbdK: 25.833415, lVol: 0.006726, E[z|S]: 1.004288</v>
      </c>
    </row>
    <row r="5903" spans="9:28" x14ac:dyDescent="0.25">
      <c r="I5903" s="80"/>
      <c r="AB5903" s="3" t="str">
        <f ca="1"/>
        <v>T = 2.500000, k: 30, K: 0.009122, dCdT: 0.000582, d2CdK2: 25.680339, dProbdK: 25.725404, lVol: 0.006763, E[z|S]: 0.995200</v>
      </c>
    </row>
    <row r="5904" spans="9:28" x14ac:dyDescent="0.25">
      <c r="I5904" s="80"/>
      <c r="AB5904" s="3" t="str">
        <f ca="1"/>
        <v>T = 2.500000, k: 31, K: 0.009328, dCdT: 0.000586, d2CdK2: 26.089072, dProbdK: 25.869284, lVol: 0.006799, E[z|S]: 0.986198</v>
      </c>
    </row>
    <row r="5905" spans="9:28" x14ac:dyDescent="0.25">
      <c r="I5905" s="80"/>
      <c r="AB5905" s="3" t="str">
        <f ca="1"/>
        <v>T = 2.500000, k: 32, K: 0.009530, dCdT: 0.000591, d2CdK2: 26.522915, dProbdK: 26.196297, lVol: 0.006833, E[z|S]: 0.977237</v>
      </c>
    </row>
    <row r="5906" spans="9:28" x14ac:dyDescent="0.25">
      <c r="I5906" s="80"/>
      <c r="AB5906" s="3" t="str">
        <f ca="1"/>
        <v>T = 2.500000, k: 33, K: 0.009731, dCdT: 0.000596, d2CdK2: 27.004616, dProbdK: 26.355389, lVol: 0.006863, E[z|S]: 0.968513</v>
      </c>
    </row>
    <row r="5907" spans="9:28" x14ac:dyDescent="0.25">
      <c r="I5907" s="80"/>
      <c r="AB5907" s="3" t="str">
        <f ca="1"/>
        <v>T = 2.500000, k: 34, K: 0.009927, dCdT: 0.000602, d2CdK2: 27.493666, dProbdK: 26.617928, lVol: 0.006890, E[z|S]: 0.960187</v>
      </c>
    </row>
    <row r="5908" spans="9:28" x14ac:dyDescent="0.25">
      <c r="I5908" s="80"/>
      <c r="AB5908" s="3" t="str">
        <f ca="1"/>
        <v>T = 2.500000, k: 35, K: 0.010131, dCdT: 0.000608, d2CdK2: 28.096855, dProbdK: 26.909443, lVol: 0.006914, E[z|S]: 0.951743</v>
      </c>
    </row>
    <row r="5909" spans="9:28" x14ac:dyDescent="0.25">
      <c r="I5909" s="80"/>
      <c r="AB5909" s="3" t="str">
        <f ca="1"/>
        <v>T = 2.500000, k: 36, K: 0.010321, dCdT: 0.000616, d2CdK2: 28.731064, dProbdK: 28.323546, lVol: 0.006934, E[z|S]: 0.944109</v>
      </c>
    </row>
    <row r="5910" spans="9:28" x14ac:dyDescent="0.25">
      <c r="I5910" s="80"/>
      <c r="AB5910" s="3" t="str">
        <f ca="1"/>
        <v>T = 2.500000, k: 37, K: 0.010503, dCdT: 0.000623, d2CdK2: 29.393546, dProbdK: 29.099521, lVol: 0.006952, E[z|S]: 0.936696</v>
      </c>
    </row>
    <row r="5911" spans="9:28" x14ac:dyDescent="0.25">
      <c r="I5911" s="80"/>
      <c r="AB5911" s="3" t="str">
        <f ca="1"/>
        <v>T = 2.500000, k: 38, K: 0.010678, dCdT: 0.000631, d2CdK2: 30.057267, dProbdK: 30.675310, lVol: 0.006970, E[z|S]: 0.929423</v>
      </c>
    </row>
    <row r="5912" spans="9:28" x14ac:dyDescent="0.25">
      <c r="I5912" s="80"/>
      <c r="AB5912" s="3" t="str">
        <f ca="1"/>
        <v>T = 2.500000, k: 39, K: 0.010844, dCdT: 0.000637, d2CdK2: 30.655539, dProbdK: 32.274404, lVol: 0.006991, E[z|S]: 0.922480</v>
      </c>
    </row>
    <row r="5913" spans="9:28" x14ac:dyDescent="0.25">
      <c r="I5913" s="80"/>
      <c r="AB5913" s="3" t="str">
        <f ca="1"/>
        <v>T = 2.500000, k: 40, K: 0.011003, dCdT: 0.000644, d2CdK2: 31.198970, dProbdK: 32.399390, lVol: 0.007013, E[z|S]: 0.915893</v>
      </c>
    </row>
    <row r="5914" spans="9:28" x14ac:dyDescent="0.25">
      <c r="I5914" s="80"/>
      <c r="AB5914" s="3" t="str">
        <f ca="1"/>
        <v>T = 2.500000, k: 41, K: 0.011168, dCdT: 0.000650, d2CdK2: 31.749508, dProbdK: 32.544934, lVol: 0.007036, E[z|S]: 0.909083</v>
      </c>
    </row>
    <row r="5915" spans="9:28" x14ac:dyDescent="0.25">
      <c r="I5915" s="80"/>
      <c r="AB5915" s="3" t="str">
        <f ca="1"/>
        <v>T = 2.500000, k: 42, K: 0.011322, dCdT: 0.000655, d2CdK2: 32.261360, dProbdK: 32.669429, lVol: 0.007059, E[z|S]: 0.902809</v>
      </c>
    </row>
    <row r="5916" spans="9:28" x14ac:dyDescent="0.25">
      <c r="I5916" s="80"/>
      <c r="AB5916" s="3" t="str">
        <f ca="1"/>
        <v>T = 2.500000, k: 43, K: 0.011484, dCdT: 0.000661, d2CdK2: 32.823175, dProbdK: 32.444943, lVol: 0.007078, E[z|S]: 0.896461</v>
      </c>
    </row>
    <row r="5917" spans="9:28" x14ac:dyDescent="0.25">
      <c r="I5917" s="80"/>
      <c r="AB5917" s="3" t="str">
        <f ca="1"/>
        <v>T = 2.500000, k: 44, K: 0.011641, dCdT: 0.000666, d2CdK2: 33.371954, dProbdK: 32.507651, lVol: 0.007097, E[z|S]: 0.890283</v>
      </c>
    </row>
    <row r="5918" spans="9:28" x14ac:dyDescent="0.25">
      <c r="I5918" s="80"/>
      <c r="AB5918" s="3" t="str">
        <f ca="1"/>
        <v>T = 2.500000, k: 45, K: 0.011816, dCdT: 0.000673, d2CdK2: 34.055795, dProbdK: 32.156567, lVol: 0.007116, E[z|S]: 0.883530</v>
      </c>
    </row>
    <row r="5919" spans="9:28" x14ac:dyDescent="0.25">
      <c r="I5919" s="80"/>
      <c r="AB5919" s="3" t="str">
        <f ca="1"/>
        <v>T = 2.500000, k: 46, K: 0.011967, dCdT: 0.000679, d2CdK2: 34.672608, dProbdK: 36.102473, lVol: 0.007131, E[z|S]: 0.877830</v>
      </c>
    </row>
    <row r="5920" spans="9:28" x14ac:dyDescent="0.25">
      <c r="I5920" s="80"/>
      <c r="AB5920" s="3" t="str">
        <f ca="1"/>
        <v>T = 2.500000, k: 47, K: 0.012106, dCdT: 0.000685, d2CdK2: 35.228121, dProbdK: 35.547740, lVol: 0.007145, E[z|S]: 0.872656</v>
      </c>
    </row>
    <row r="5921" spans="9:28" x14ac:dyDescent="0.25">
      <c r="I5921" s="80"/>
      <c r="AB5921" s="3" t="str">
        <f ca="1"/>
        <v>T = 2.500000, k: 48, K: 0.012256, dCdT: 0.000691, d2CdK2: 35.844903, dProbdK: 34.025527, lVol: 0.007156, E[z|S]: 0.867396</v>
      </c>
    </row>
    <row r="5922" spans="9:28" x14ac:dyDescent="0.25">
      <c r="I5922" s="80"/>
      <c r="AB5922" s="3" t="str">
        <f ca="1"/>
        <v>T = 2.500000, k: 49, K: 0.012414, dCdT: 0.000697, d2CdK2: 36.543351, dProbdK: 34.669791, lVol: 0.007165, E[z|S]: 0.861968</v>
      </c>
    </row>
    <row r="5923" spans="9:28" x14ac:dyDescent="0.25">
      <c r="I5923" s="80"/>
      <c r="AB5923" s="3" t="str">
        <f ca="1"/>
        <v>T = 2.500000, k: 50, K: 0.012543, dCdT: 0.000702, d2CdK2: 37.121647, dProbdK: 36.939518, lVol: 0.007171, E[z|S]: 0.857682</v>
      </c>
    </row>
    <row r="5924" spans="9:28" x14ac:dyDescent="0.25">
      <c r="I5924" s="80"/>
      <c r="AB5924" s="3" t="str">
        <f ca="1"/>
        <v>T = 2.500000, k: 51, K: 0.012690, dCdT: 0.000708, d2CdK2: 37.783698, dProbdK: 38.389105, lVol: 0.007177, E[z|S]: 0.852731</v>
      </c>
    </row>
    <row r="5925" spans="9:28" x14ac:dyDescent="0.25">
      <c r="I5925" s="80"/>
      <c r="AB5925" s="3" t="str">
        <f ca="1"/>
        <v>T = 2.500000, k: 52, K: 0.012821, dCdT: 0.000712, d2CdK2: 38.365768, dProbdK: 40.788028, lVol: 0.007183, E[z|S]: 0.848310</v>
      </c>
    </row>
    <row r="5926" spans="9:28" x14ac:dyDescent="0.25">
      <c r="I5926" s="80"/>
      <c r="AB5926" s="3" t="str">
        <f ca="1"/>
        <v>T = 2.500000, k: 53, K: 0.012947, dCdT: 0.000716, d2CdK2: 38.873492, dProbdK: 40.717751, lVol: 0.007191, E[z|S]: 0.844177</v>
      </c>
    </row>
    <row r="5927" spans="9:28" x14ac:dyDescent="0.25">
      <c r="I5927" s="80"/>
      <c r="AB5927" s="3" t="str">
        <f ca="1"/>
        <v>T = 2.500000, k: 54, K: 0.013073, dCdT: 0.000719, d2CdK2: 39.324158, dProbdK: 40.716121, lVol: 0.007200, E[z|S]: 0.840138</v>
      </c>
    </row>
    <row r="5928" spans="9:28" x14ac:dyDescent="0.25">
      <c r="I5928" s="80"/>
      <c r="AB5928" s="3" t="str">
        <f ca="1"/>
        <v>T = 2.500000, k: 55, K: 0.013199, dCdT: 0.000722, d2CdK2: 39.719432, dProbdK: 40.709868, lVol: 0.007211, E[z|S]: 0.836082</v>
      </c>
    </row>
    <row r="5929" spans="9:28" x14ac:dyDescent="0.25">
      <c r="I5929" s="80"/>
      <c r="AB5929" s="3" t="str">
        <f ca="1"/>
        <v>T = 2.500000, k: 56, K: 0.013314, dCdT: 0.000723, d2CdK2: 40.012753, dProbdK: 40.601985, lVol: 0.007223, E[z|S]: 0.832455</v>
      </c>
    </row>
    <row r="5930" spans="9:28" x14ac:dyDescent="0.25">
      <c r="I5930" s="80"/>
      <c r="AB5930" s="3" t="str">
        <f ca="1"/>
        <v>T = 2.500000, k: 57, K: 0.013449, dCdT: 0.000725, d2CdK2: 40.294519, dProbdK: 40.000308, lVol: 0.007243, E[z|S]: 0.828039</v>
      </c>
    </row>
    <row r="5931" spans="9:28" x14ac:dyDescent="0.25">
      <c r="I5931" s="80"/>
      <c r="AB5931" s="3" t="str">
        <f ca="1"/>
        <v>T = 2.500000, k: 58, K: 0.013576, dCdT: 0.000726, d2CdK2: 40.537084, dProbdK: 41.509572, lVol: 0.007262, E[z|S]: 0.824056</v>
      </c>
    </row>
    <row r="5932" spans="9:28" x14ac:dyDescent="0.25">
      <c r="I5932" s="80"/>
      <c r="AB5932" s="3" t="str">
        <f ca="1"/>
        <v>T = 2.500000, k: 59, K: 0.013697, dCdT: 0.000726, d2CdK2: 40.739372, dProbdK: 40.425376, lVol: 0.007279, E[z|S]: 0.820232</v>
      </c>
    </row>
    <row r="5933" spans="9:28" x14ac:dyDescent="0.25">
      <c r="I5933" s="80"/>
      <c r="AB5933" s="3" t="str">
        <f ca="1"/>
        <v>T = 2.500000, k: 60, K: 0.013824, dCdT: 0.000726, d2CdK2: 40.927441, dProbdK: 40.037733, lVol: 0.007298, E[z|S]: 0.816286</v>
      </c>
    </row>
    <row r="5934" spans="9:28" x14ac:dyDescent="0.25">
      <c r="I5934" s="80"/>
      <c r="AB5934" s="3" t="str">
        <f ca="1"/>
        <v>T = 2.500000, k: 61, K: 0.013953, dCdT: 0.000726, d2CdK2: 41.112313, dProbdK: 40.262524, lVol: 0.007315, E[z|S]: 0.812435</v>
      </c>
    </row>
    <row r="5935" spans="9:28" x14ac:dyDescent="0.25">
      <c r="I5935" s="80"/>
      <c r="AB5935" s="3" t="str">
        <f ca="1"/>
        <v>T = 2.500000, k: 62, K: 0.014067, dCdT: 0.000726, d2CdK2: 41.247669, dProbdK: 41.768870, lVol: 0.007330, E[z|S]: 0.809192</v>
      </c>
    </row>
    <row r="5936" spans="9:28" x14ac:dyDescent="0.25">
      <c r="I5936" s="80"/>
      <c r="AB5936" s="3" t="str">
        <f ca="1"/>
        <v>T = 2.500000, k: 63, K: 0.014189, dCdT: 0.000725, d2CdK2: 41.368658, dProbdK: 41.656336, lVol: 0.007345, E[z|S]: 0.805868</v>
      </c>
    </row>
    <row r="5937" spans="9:28" x14ac:dyDescent="0.25">
      <c r="I5937" s="80"/>
      <c r="AB5937" s="3" t="str">
        <f ca="1"/>
        <v>T = 2.500000, k: 64, K: 0.014312, dCdT: 0.000724, d2CdK2: 41.467302, dProbdK: 41.512523, lVol: 0.007360, E[z|S]: 0.802620</v>
      </c>
    </row>
    <row r="5938" spans="9:28" x14ac:dyDescent="0.25">
      <c r="I5938" s="80"/>
      <c r="AB5938" s="3" t="str">
        <f ca="1"/>
        <v>T = 2.500000, k: 65, K: 0.014444, dCdT: 0.000723, d2CdK2: 41.574188, dProbdK: 40.627824, lVol: 0.007377, E[z|S]: 0.799246</v>
      </c>
    </row>
    <row r="5939" spans="9:28" x14ac:dyDescent="0.25">
      <c r="I5939" s="80"/>
      <c r="AB5939" s="3" t="str">
        <f ca="1"/>
        <v>T = 2.500000, k: 66, K: 0.014565, dCdT: 0.000722, d2CdK2: 41.736448, dProbdK: 41.148229, lVol: 0.007387, E[z|S]: 0.796140</v>
      </c>
    </row>
    <row r="5940" spans="9:28" x14ac:dyDescent="0.25">
      <c r="I5940" s="80"/>
      <c r="AB5940" s="3" t="str">
        <f ca="1"/>
        <v>T = 2.500000, k: 67, K: 0.014692, dCdT: 0.000721, d2CdK2: 41.933333, dProbdK: 41.129623, lVol: 0.007396, E[z|S]: 0.792943</v>
      </c>
    </row>
    <row r="5941" spans="9:28" x14ac:dyDescent="0.25">
      <c r="I5941" s="80"/>
      <c r="AB5941" s="3" t="str">
        <f ca="1"/>
        <v>T = 2.500000, k: 68, K: 0.014806, dCdT: 0.000720, d2CdK2: 42.133989, dProbdK: 39.812462, lVol: 0.007400, E[z|S]: 0.790162</v>
      </c>
    </row>
    <row r="5942" spans="9:28" x14ac:dyDescent="0.25">
      <c r="I5942" s="80"/>
      <c r="AB5942" s="3" t="str">
        <f ca="1"/>
        <v>T = 2.500000, k: 69, K: 0.014938, dCdT: 0.000719, d2CdK2: 42.400118, dProbdK: 39.094411, lVol: 0.007401, E[z|S]: 0.787088</v>
      </c>
    </row>
    <row r="5943" spans="9:28" x14ac:dyDescent="0.25">
      <c r="I5943" s="80"/>
      <c r="AB5943" s="3" t="str">
        <f ca="1"/>
        <v>T = 2.500000, k: 70, K: 0.015065, dCdT: 0.000719, d2CdK2: 42.681341, dProbdK: 44.644567, lVol: 0.007402, E[z|S]: 0.784278</v>
      </c>
    </row>
    <row r="5944" spans="9:28" x14ac:dyDescent="0.25">
      <c r="I5944" s="80"/>
      <c r="AB5944" s="3" t="str">
        <f ca="1"/>
        <v>T = 2.500000, k: 71, K: 0.015178, dCdT: 0.000719, d2CdK2: 42.937869, dProbdK: 44.994101, lVol: 0.007400, E[z|S]: 0.781923</v>
      </c>
    </row>
    <row r="5945" spans="9:28" x14ac:dyDescent="0.25">
      <c r="I5945" s="80"/>
      <c r="AB5945" s="3" t="str">
        <f ca="1"/>
        <v>T = 2.500000, k: 72, K: 0.015290, dCdT: 0.000719, d2CdK2: 43.200768, dProbdK: 45.012876, lVol: 0.007397, E[z|S]: 0.779710</v>
      </c>
    </row>
    <row r="5946" spans="9:28" x14ac:dyDescent="0.25">
      <c r="I5946" s="80"/>
      <c r="AB5946" s="3" t="str">
        <f ca="1"/>
        <v>T = 2.500000, k: 73, K: 0.015398, dCdT: 0.000717, d2CdK2: 43.375040, dProbdK: 44.017693, lVol: 0.007395, E[z|S]: 0.777713</v>
      </c>
    </row>
    <row r="5947" spans="9:28" x14ac:dyDescent="0.25">
      <c r="I5947" s="80"/>
      <c r="AB5947" s="3" t="str">
        <f ca="1"/>
        <v>T = 2.500000, k: 74, K: 0.015517, dCdT: 0.000716, d2CdK2: 43.553283, dProbdK: 43.172681, lVol: 0.007393, E[z|S]: 0.775570</v>
      </c>
    </row>
    <row r="5948" spans="9:28" x14ac:dyDescent="0.25">
      <c r="I5948" s="80"/>
      <c r="AB5948" s="3" t="str">
        <f ca="1"/>
        <v>T = 2.500000, k: 75, K: 0.015634, dCdT: 0.000715, d2CdK2: 43.761199, dProbdK: 42.719007, lVol: 0.007390, E[z|S]: 0.773514</v>
      </c>
    </row>
    <row r="5949" spans="9:28" x14ac:dyDescent="0.25">
      <c r="I5949" s="80"/>
      <c r="AB5949" s="3" t="str">
        <f ca="1"/>
        <v>T = 2.500000, k: 76, K: 0.015754, dCdT: 0.000714, d2CdK2: 43.961139, dProbdK: 41.653253, lVol: 0.007387, E[z|S]: 0.771507</v>
      </c>
    </row>
    <row r="5950" spans="9:28" x14ac:dyDescent="0.25">
      <c r="I5950" s="80"/>
      <c r="AB5950" s="3" t="str">
        <f ca="1"/>
        <v>T = 2.500000, k: 77, K: 0.015878, dCdT: 0.000713, d2CdK2: 44.189992, dProbdK: 42.391948, lVol: 0.007384, E[z|S]: 0.769561</v>
      </c>
    </row>
    <row r="5951" spans="9:28" x14ac:dyDescent="0.25">
      <c r="I5951" s="80"/>
      <c r="AB5951" s="3" t="str">
        <f ca="1"/>
        <v>T = 2.500000, k: 78, K: 0.015986, dCdT: 0.000713, d2CdK2: 44.382108, dProbdK: 48.088001, lVol: 0.007384, E[z|S]: 0.767814</v>
      </c>
    </row>
    <row r="5952" spans="9:28" x14ac:dyDescent="0.25">
      <c r="I5952" s="80"/>
      <c r="AB5952" s="3" t="str">
        <f ca="1"/>
        <v>T = 2.500000, k: 79, K: 0.016088, dCdT: 0.000712, d2CdK2: 44.501608, dProbdK: 47.231906, lVol: 0.007384, E[z|S]: 0.766283</v>
      </c>
    </row>
    <row r="5953" spans="9:28" x14ac:dyDescent="0.25">
      <c r="I5953" s="80"/>
      <c r="AB5953" s="3" t="str">
        <f ca="1"/>
        <v>T = 2.500000, k: 80, K: 0.016200, dCdT: 0.000711, d2CdK2: 44.633258, dProbdK: 46.883894, lVol: 0.007382, E[z|S]: 0.764782</v>
      </c>
    </row>
    <row r="5954" spans="9:28" x14ac:dyDescent="0.25">
      <c r="I5954" s="80"/>
      <c r="AB5954" s="3" t="str">
        <f ca="1"/>
        <v>T = 2.500000, k: 81, K: 0.016305, dCdT: 0.000710, d2CdK2: 44.724873, dProbdK: 46.523337, lVol: 0.007380, E[z|S]: 0.763483</v>
      </c>
    </row>
    <row r="5955" spans="9:28" x14ac:dyDescent="0.25">
      <c r="I5955" s="80"/>
      <c r="AB5955" s="3" t="str">
        <f ca="1"/>
        <v>T = 2.500000, k: 82, K: 0.016415, dCdT: 0.000708, d2CdK2: 44.804996, dProbdK: 44.487683, lVol: 0.007378, E[z|S]: 0.762197</v>
      </c>
    </row>
    <row r="5956" spans="9:28" x14ac:dyDescent="0.25">
      <c r="I5956" s="80"/>
      <c r="AB5956" s="3" t="str">
        <f ca="1"/>
        <v>T = 2.500000, k: 83, K: 0.016532, dCdT: 0.000707, d2CdK2: 44.879865, dProbdK: 44.996089, lVol: 0.007376, E[z|S]: 0.760980</v>
      </c>
    </row>
    <row r="5957" spans="9:28" x14ac:dyDescent="0.25">
      <c r="I5957" s="80"/>
      <c r="AB5957" s="3" t="str">
        <f ca="1"/>
        <v>T = 2.500000, k: 84, K: 0.016637, dCdT: 0.000706, d2CdK2: 44.937770, dProbdK: 45.894250, lVol: 0.007375, E[z|S]: 0.759984</v>
      </c>
    </row>
    <row r="5958" spans="9:28" x14ac:dyDescent="0.25">
      <c r="I5958" s="80"/>
      <c r="AB5958" s="3" t="str">
        <f ca="1"/>
        <v>T = 2.500000, k: 85, K: 0.016750, dCdT: 0.000704, d2CdK2: 44.984727, dProbdK: 42.777358, lVol: 0.007373, E[z|S]: 0.758982</v>
      </c>
    </row>
    <row r="5959" spans="9:28" x14ac:dyDescent="0.25">
      <c r="I5959" s="80"/>
      <c r="AB5959" s="3" t="str">
        <f ca="1"/>
        <v>T = 2.500000, k: 86, K: 0.016873, dCdT: 0.000703, d2CdK2: 45.074169, dProbdK: 42.681925, lVol: 0.007370, E[z|S]: 0.757824</v>
      </c>
    </row>
    <row r="5960" spans="9:28" x14ac:dyDescent="0.25">
      <c r="I5960" s="80"/>
      <c r="AB5960" s="3" t="str">
        <f ca="1"/>
        <v>T = 2.500000, k: 87, K: 0.016985, dCdT: 0.000703, d2CdK2: 45.202327, dProbdK: 46.601947, lVol: 0.007366, E[z|S]: 0.756883</v>
      </c>
    </row>
    <row r="5961" spans="9:28" x14ac:dyDescent="0.25">
      <c r="I5961" s="80"/>
      <c r="AB5961" s="3" t="str">
        <f ca="1"/>
        <v>T = 2.500000, k: 88, K: 0.017090, dCdT: 0.000702, d2CdK2: 45.294214, dProbdK: 46.825014, lVol: 0.007364, E[z|S]: 0.756070</v>
      </c>
    </row>
    <row r="5962" spans="9:28" x14ac:dyDescent="0.25">
      <c r="I5962" s="80"/>
      <c r="AB5962" s="3" t="str">
        <f ca="1"/>
        <v>T = 2.500000, k: 89, K: 0.017199, dCdT: 0.000702, d2CdK2: 45.381777, dProbdK: 43.159076, lVol: 0.007362, E[z|S]: 0.755419</v>
      </c>
    </row>
    <row r="5963" spans="9:28" x14ac:dyDescent="0.25">
      <c r="I5963" s="80"/>
      <c r="AB5963" s="3" t="str">
        <f ca="1"/>
        <v>T = 2.500000, k: 90, K: 0.017317, dCdT: 0.000702, d2CdK2: 45.491684, dProbdK: 42.559993, lVol: 0.007358, E[z|S]: 0.754904</v>
      </c>
    </row>
    <row r="5964" spans="9:28" x14ac:dyDescent="0.25">
      <c r="I5964" s="80"/>
      <c r="AB5964" s="3" t="str">
        <f ca="1"/>
        <v>T = 2.500000, k: 91, K: 0.017434, dCdT: 0.000702, d2CdK2: 45.596220, dProbdK: 43.386544, lVol: 0.007357, E[z|S]: 0.754420</v>
      </c>
    </row>
    <row r="5965" spans="9:28" x14ac:dyDescent="0.25">
      <c r="I5965" s="80"/>
      <c r="AB5965" s="3" t="str">
        <f ca="1"/>
        <v>T = 2.500000, k: 92, K: 0.017542, dCdT: 0.000703, d2CdK2: 45.692462, dProbdK: 48.582714, lVol: 0.007357, E[z|S]: 0.754087</v>
      </c>
    </row>
    <row r="5966" spans="9:28" x14ac:dyDescent="0.25">
      <c r="I5966" s="80"/>
      <c r="AB5966" s="3" t="str">
        <f ca="1"/>
        <v>T = 2.500000, k: 93, K: 0.017644, dCdT: 0.000704, d2CdK2: 45.770468, dProbdK: 48.775839, lVol: 0.007356, E[z|S]: 0.753801</v>
      </c>
    </row>
    <row r="5967" spans="9:28" x14ac:dyDescent="0.25">
      <c r="I5967" s="80"/>
      <c r="AB5967" s="3" t="str">
        <f ca="1"/>
        <v>T = 2.500000, k: 94, K: 0.017746, dCdT: 0.000704, d2CdK2: 45.808961, dProbdK: 48.666576, lVol: 0.007358, E[z|S]: 0.753593</v>
      </c>
    </row>
    <row r="5968" spans="9:28" x14ac:dyDescent="0.25">
      <c r="I5968" s="80"/>
      <c r="AB5968" s="3" t="str">
        <f ca="1"/>
        <v>T = 2.500000, k: 95, K: 0.017856, dCdT: 0.000705, d2CdK2: 45.862343, dProbdK: 46.386420, lVol: 0.007357, E[z|S]: 0.753421</v>
      </c>
    </row>
    <row r="5969" spans="9:28" x14ac:dyDescent="0.25">
      <c r="I5969" s="80"/>
      <c r="AB5969" s="3" t="str">
        <f ca="1"/>
        <v>T = 2.500000, k: 96, K: 0.017960, dCdT: 0.000705, d2CdK2: 45.912628, dProbdK: 46.397138, lVol: 0.007356, E[z|S]: 0.753363</v>
      </c>
    </row>
    <row r="5970" spans="9:28" x14ac:dyDescent="0.25">
      <c r="I5970" s="80"/>
      <c r="AB5970" s="3" t="str">
        <f ca="1"/>
        <v>T = 2.500000, k: 97, K: 0.018074, dCdT: 0.000706, d2CdK2: 45.959166, dProbdK: 48.719060, lVol: 0.007357, E[z|S]: 0.753398</v>
      </c>
    </row>
    <row r="5971" spans="9:28" x14ac:dyDescent="0.25">
      <c r="I5971" s="80"/>
      <c r="AB5971" s="3" t="str">
        <f ca="1"/>
        <v>T = 2.500000, k: 98, K: 0.018176, dCdT: 0.000707, d2CdK2: 45.986192, dProbdK: 48.807861, lVol: 0.007358, E[z|S]: 0.753475</v>
      </c>
    </row>
    <row r="5972" spans="9:28" x14ac:dyDescent="0.25">
      <c r="I5972" s="80"/>
      <c r="AB5972" s="3" t="str">
        <f ca="1"/>
        <v>T = 2.500000, k: 99, K: 0.018277, dCdT: 0.000707, d2CdK2: 45.991281, dProbdK: 48.103444, lVol: 0.007359, E[z|S]: 0.753664</v>
      </c>
    </row>
    <row r="5973" spans="9:28" x14ac:dyDescent="0.25">
      <c r="I5973" s="80"/>
      <c r="AB5973" s="3" t="str">
        <f ca="1"/>
        <v>T = 2.500000, k: 100, K: 0.018385, dCdT: 0.000708, d2CdK2: 45.964931, dProbdK: 45.620868, lVol: 0.007362, E[z|S]: 0.753962</v>
      </c>
    </row>
    <row r="5974" spans="9:28" x14ac:dyDescent="0.25">
      <c r="I5974" s="80"/>
      <c r="AB5974" s="3" t="str">
        <f ca="1"/>
        <v>T = 2.500000, k: 101, K: 0.018493, dCdT: 0.000709, d2CdK2: 45.887777, dProbdK: 45.385066, lVol: 0.007369, E[z|S]: 0.754284</v>
      </c>
    </row>
    <row r="5975" spans="9:28" x14ac:dyDescent="0.25">
      <c r="I5975" s="80"/>
      <c r="AB5975" s="3" t="str">
        <f ca="1"/>
        <v>T = 2.500000, k: 102, K: 0.018602, dCdT: 0.000710, d2CdK2: 45.802857, dProbdK: 45.281313, lVol: 0.007379, E[z|S]: 0.754592</v>
      </c>
    </row>
    <row r="5976" spans="9:28" x14ac:dyDescent="0.25">
      <c r="I5976" s="80"/>
      <c r="AB5976" s="3" t="str">
        <f ca="1"/>
        <v>T = 2.500000, k: 103, K: 0.018711, dCdT: 0.000711, d2CdK2: 45.697637, dProbdK: 46.009344, lVol: 0.007389, E[z|S]: 0.754939</v>
      </c>
    </row>
    <row r="5977" spans="9:28" x14ac:dyDescent="0.25">
      <c r="I5977" s="80"/>
      <c r="AB5977" s="3" t="str">
        <f ca="1"/>
        <v>T = 2.500000, k: 104, K: 0.018814, dCdT: 0.000712, d2CdK2: 45.564320, dProbdK: 46.880372, lVol: 0.007401, E[z|S]: 0.755316</v>
      </c>
    </row>
    <row r="5978" spans="9:28" x14ac:dyDescent="0.25">
      <c r="I5978" s="80"/>
      <c r="AB5978" s="3" t="str">
        <f ca="1"/>
        <v>T = 2.500000, k: 105, K: 0.018923, dCdT: 0.000713, d2CdK2: 45.391607, dProbdK: 43.442146, lVol: 0.007417, E[z|S]: 0.755724</v>
      </c>
    </row>
    <row r="5979" spans="9:28" x14ac:dyDescent="0.25">
      <c r="I5979" s="80"/>
      <c r="AB5979" s="3" t="str">
        <f ca="1"/>
        <v>T = 2.500000, k: 106, K: 0.019041, dCdT: 0.000714, d2CdK2: 45.184477, dProbdK: 43.604638, lVol: 0.007435, E[z|S]: 0.756236</v>
      </c>
    </row>
    <row r="5980" spans="9:28" x14ac:dyDescent="0.25">
      <c r="I5980" s="80"/>
      <c r="AB5980" s="3" t="str">
        <f ca="1"/>
        <v>T = 2.500000, k: 107, K: 0.019152, dCdT: 0.000716, d2CdK2: 45.010248, dProbdK: 44.874248, lVol: 0.007451, E[z|S]: 0.756886</v>
      </c>
    </row>
    <row r="5981" spans="9:28" x14ac:dyDescent="0.25">
      <c r="I5981" s="80"/>
      <c r="AB5981" s="3" t="str">
        <f ca="1"/>
        <v>T = 2.500000, k: 108, K: 0.019260, dCdT: 0.000717, d2CdK2: 44.854821, dProbdK: 46.808154, lVol: 0.007465, E[z|S]: 0.757602</v>
      </c>
    </row>
    <row r="5982" spans="9:28" x14ac:dyDescent="0.25">
      <c r="I5982" s="80"/>
      <c r="AB5982" s="3" t="str">
        <f ca="1"/>
        <v>T = 2.500000, k: 109, K: 0.019362, dCdT: 0.000719, d2CdK2: 44.678783, dProbdK: 47.369663, lVol: 0.007479, E[z|S]: 0.758310</v>
      </c>
    </row>
    <row r="5983" spans="9:28" x14ac:dyDescent="0.25">
      <c r="I5983" s="80"/>
      <c r="AB5983" s="3" t="str">
        <f ca="1"/>
        <v>T = 2.500000, k: 110, K: 0.019467, dCdT: 0.000720, d2CdK2: 44.456784, dProbdK: 45.630982, lVol: 0.007496, E[z|S]: 0.759007</v>
      </c>
    </row>
    <row r="5984" spans="9:28" x14ac:dyDescent="0.25">
      <c r="I5984" s="80"/>
      <c r="AB5984" s="3" t="str">
        <f ca="1"/>
        <v>T = 2.500000, k: 111, K: 0.019576, dCdT: 0.000720, d2CdK2: 44.184453, dProbdK: 45.328820, lVol: 0.007513, E[z|S]: 0.759881</v>
      </c>
    </row>
    <row r="5985" spans="9:28" x14ac:dyDescent="0.25">
      <c r="I5985" s="80"/>
      <c r="AB5985" s="3" t="str">
        <f ca="1"/>
        <v>T = 2.500000, k: 112, K: 0.019684, dCdT: 0.000721, d2CdK2: 43.905162, dProbdK: 44.651805, lVol: 0.007530, E[z|S]: 0.760840</v>
      </c>
    </row>
    <row r="5986" spans="9:28" x14ac:dyDescent="0.25">
      <c r="I5986" s="80"/>
      <c r="AB5986" s="3" t="str">
        <f ca="1"/>
        <v>T = 2.500000, k: 113, K: 0.019796, dCdT: 0.000721, d2CdK2: 43.585741, dProbdK: 43.904568, lVol: 0.007548, E[z|S]: 0.761901</v>
      </c>
    </row>
    <row r="5987" spans="9:28" x14ac:dyDescent="0.25">
      <c r="I5987" s="80"/>
      <c r="AB5987" s="3" t="str">
        <f ca="1"/>
        <v>T = 2.500000, k: 114, K: 0.019906, dCdT: 0.000721, d2CdK2: 43.264218, dProbdK: 43.656178, lVol: 0.007566, E[z|S]: 0.763040</v>
      </c>
    </row>
    <row r="5988" spans="9:28" x14ac:dyDescent="0.25">
      <c r="I5988" s="80"/>
      <c r="AB5988" s="3" t="str">
        <f ca="1"/>
        <v>T = 2.500000, k: 115, K: 0.020035, dCdT: 0.000721, d2CdK2: 42.895196, dProbdK: 40.210642, lVol: 0.007587, E[z|S]: 0.764467</v>
      </c>
    </row>
    <row r="5989" spans="9:28" x14ac:dyDescent="0.25">
      <c r="I5989" s="80"/>
      <c r="AB5989" s="3" t="str">
        <f ca="1"/>
        <v>T = 2.500000, k: 116, K: 0.020150, dCdT: 0.000722, d2CdK2: 42.560313, dProbdK: 44.242441, lVol: 0.007607, E[z|S]: 0.765872</v>
      </c>
    </row>
    <row r="5990" spans="9:28" x14ac:dyDescent="0.25">
      <c r="I5990" s="80"/>
      <c r="AB5990" s="3" t="str">
        <f ca="1"/>
        <v>T = 2.500000, k: 117, K: 0.020252, dCdT: 0.000723, d2CdK2: 42.224676, dProbdK: 41.002600, lVol: 0.007627, E[z|S]: 0.767194</v>
      </c>
    </row>
    <row r="5991" spans="9:28" x14ac:dyDescent="0.25">
      <c r="I5991" s="80"/>
      <c r="AB5991" s="3" t="str">
        <f ca="1"/>
        <v>T = 2.500000, k: 118, K: 0.020372, dCdT: 0.000723, d2CdK2: 41.832146, dProbdK: 40.267579, lVol: 0.007650, E[z|S]: 0.768806</v>
      </c>
    </row>
    <row r="5992" spans="9:28" x14ac:dyDescent="0.25">
      <c r="I5992" s="80"/>
      <c r="AB5992" s="3" t="str">
        <f ca="1"/>
        <v>T = 2.500000, k: 119, K: 0.020494, dCdT: 0.000724, d2CdK2: 41.441671, dProbdK: 40.658987, lVol: 0.007672, E[z|S]: 0.770566</v>
      </c>
    </row>
    <row r="5993" spans="9:28" x14ac:dyDescent="0.25">
      <c r="I5993" s="80"/>
      <c r="AB5993" s="3" t="str">
        <f ca="1"/>
        <v>T = 2.500000, k: 120, K: 0.020606, dCdT: 0.000725, d2CdK2: 41.051306, dProbdK: 41.728223, lVol: 0.007693, E[z|S]: 0.772291</v>
      </c>
    </row>
    <row r="5994" spans="9:28" x14ac:dyDescent="0.25">
      <c r="I5994" s="80"/>
      <c r="AB5994" s="3" t="str">
        <f ca="1"/>
        <v>T = 2.500000, k: 121, K: 0.020724, dCdT: 0.000725, d2CdK2: 40.622948, dProbdK: 41.626476, lVol: 0.007716, E[z|S]: 0.774147</v>
      </c>
    </row>
    <row r="5995" spans="9:28" x14ac:dyDescent="0.25">
      <c r="I5995" s="80"/>
      <c r="AB5995" s="3" t="str">
        <f ca="1"/>
        <v>T = 2.500000, k: 122, K: 0.020839, dCdT: 0.000725, d2CdK2: 40.200138, dProbdK: 41.273810, lVol: 0.007738, E[z|S]: 0.776007</v>
      </c>
    </row>
    <row r="5996" spans="9:28" x14ac:dyDescent="0.25">
      <c r="I5996" s="80"/>
      <c r="AB5996" s="3" t="str">
        <f ca="1"/>
        <v>T = 2.500000, k: 123, K: 0.020966, dCdT: 0.000725, d2CdK2: 39.753966, dProbdK: 40.321716, lVol: 0.007761, E[z|S]: 0.778117</v>
      </c>
    </row>
    <row r="5997" spans="9:28" x14ac:dyDescent="0.25">
      <c r="I5997" s="80"/>
      <c r="AB5997" s="3" t="str">
        <f ca="1"/>
        <v>T = 2.500000, k: 124, K: 0.021085, dCdT: 0.000725, d2CdK2: 39.368638, dProbdK: 40.375964, lVol: 0.007781, E[z|S]: 0.780143</v>
      </c>
    </row>
    <row r="5998" spans="9:28" x14ac:dyDescent="0.25">
      <c r="I5998" s="80"/>
      <c r="AB5998" s="3" t="str">
        <f ca="1"/>
        <v>T = 2.500000, k: 125, K: 0.021207, dCdT: 0.000725, d2CdK2: 38.973983, dProbdK: 38.142430, lVol: 0.007800, E[z|S]: 0.782215</v>
      </c>
    </row>
    <row r="5999" spans="9:28" x14ac:dyDescent="0.25">
      <c r="I5999" s="80"/>
      <c r="AB5999" s="3" t="str">
        <f ca="1"/>
        <v>T = 2.500000, k: 126, K: 0.021337, dCdT: 0.000726, d2CdK2: 38.583163, dProbdK: 36.920356, lVol: 0.007818, E[z|S]: 0.784527</v>
      </c>
    </row>
    <row r="6000" spans="9:28" x14ac:dyDescent="0.25">
      <c r="I6000" s="80"/>
      <c r="AB6000" s="3" t="str">
        <f ca="1"/>
        <v>T = 2.500000, k: 127, K: 0.021469, dCdT: 0.000726, d2CdK2: 38.205049, dProbdK: 36.915226, lVol: 0.007835, E[z|S]: 0.787066</v>
      </c>
    </row>
    <row r="6001" spans="9:28" x14ac:dyDescent="0.25">
      <c r="I6001" s="80"/>
      <c r="AB6001" s="3" t="str">
        <f ca="1"/>
        <v>T = 2.500000, k: 128, K: 0.021596, dCdT: 0.000727, d2CdK2: 37.858678, dProbdK: 36.365051, lVol: 0.007850, E[z|S]: 0.789660</v>
      </c>
    </row>
    <row r="6002" spans="9:28" x14ac:dyDescent="0.25">
      <c r="I6002" s="80"/>
      <c r="AB6002" s="3" t="str">
        <f ca="1"/>
        <v>T = 2.500000, k: 129, K: 0.021736, dCdT: 0.000729, d2CdK2: 37.524071, dProbdK: 35.204269, lVol: 0.007864, E[z|S]: 0.792491</v>
      </c>
    </row>
    <row r="6003" spans="9:28" x14ac:dyDescent="0.25">
      <c r="I6003" s="80"/>
      <c r="AB6003" s="3" t="str">
        <f ca="1"/>
        <v>T = 2.500000, k: 130, K: 0.021871, dCdT: 0.000731, d2CdK2: 37.280344, dProbdK: 37.315607, lVol: 0.007875, E[z|S]: 0.795185</v>
      </c>
    </row>
    <row r="6004" spans="9:28" x14ac:dyDescent="0.25">
      <c r="I6004" s="80"/>
      <c r="AB6004" s="3" t="str">
        <f ca="1"/>
        <v>T = 2.500000, k: 131, K: 0.021994, dCdT: 0.000733, d2CdK2: 37.042590, dProbdK: 37.800819, lVol: 0.007884, E[z|S]: 0.797728</v>
      </c>
    </row>
    <row r="6005" spans="9:28" x14ac:dyDescent="0.25">
      <c r="I6005" s="80"/>
      <c r="AB6005" s="3" t="str">
        <f ca="1"/>
        <v>T = 2.500000, k: 132, K: 0.022123, dCdT: 0.000734, d2CdK2: 36.799322, dProbdK: 37.620788, lVol: 0.007893, E[z|S]: 0.800397</v>
      </c>
    </row>
    <row r="6006" spans="9:28" x14ac:dyDescent="0.25">
      <c r="I6006" s="80"/>
      <c r="AB6006" s="3" t="str">
        <f ca="1"/>
        <v>T = 2.500000, k: 133, K: 0.022248, dCdT: 0.000736, d2CdK2: 36.544897, dProbdK: 37.468502, lVol: 0.007901, E[z|S]: 0.803152</v>
      </c>
    </row>
    <row r="6007" spans="9:28" x14ac:dyDescent="0.25">
      <c r="I6007" s="80"/>
      <c r="AB6007" s="3" t="str">
        <f ca="1"/>
        <v>T = 2.500000, k: 134, K: 0.022391, dCdT: 0.000737, d2CdK2: 36.217915, dProbdK: 37.103694, lVol: 0.007912, E[z|S]: 0.806415</v>
      </c>
    </row>
    <row r="6008" spans="9:28" x14ac:dyDescent="0.25">
      <c r="I6008" s="80"/>
      <c r="AB6008" s="3" t="str">
        <f ca="1"/>
        <v>T = 2.500000, k: 135, K: 0.022516, dCdT: 0.000738, d2CdK2: 35.931822, dProbdK: 37.112325, lVol: 0.007919, E[z|S]: 0.809523</v>
      </c>
    </row>
    <row r="6009" spans="9:28" x14ac:dyDescent="0.25">
      <c r="I6009" s="80"/>
      <c r="AB6009" s="3" t="str">
        <f ca="1"/>
        <v>T = 2.500000, k: 136, K: 0.022648, dCdT: 0.000739, d2CdK2: 35.614327, dProbdK: 35.284388, lVol: 0.007927, E[z|S]: 0.812902</v>
      </c>
    </row>
    <row r="6010" spans="9:28" x14ac:dyDescent="0.25">
      <c r="I6010" s="80"/>
      <c r="AB6010" s="3" t="str">
        <f ca="1"/>
        <v>T = 2.500000, k: 137, K: 0.022787, dCdT: 0.000740, d2CdK2: 35.247715, dProbdK: 35.047379, lVol: 0.007935, E[z|S]: 0.816721</v>
      </c>
    </row>
    <row r="6011" spans="9:28" x14ac:dyDescent="0.25">
      <c r="I6011" s="80"/>
      <c r="AB6011" s="3" t="str">
        <f ca="1"/>
        <v>T = 2.500000, k: 138, K: 0.022922, dCdT: 0.000741, d2CdK2: 34.917003, dProbdK: 36.160092, lVol: 0.007941, E[z|S]: 0.820421</v>
      </c>
    </row>
    <row r="6012" spans="9:28" x14ac:dyDescent="0.25">
      <c r="I6012" s="80"/>
      <c r="AB6012" s="3" t="str">
        <f ca="1"/>
        <v>T = 2.500000, k: 139, K: 0.023050, dCdT: 0.000741, d2CdK2: 34.568801, dProbdK: 36.046695, lVol: 0.007948, E[z|S]: 0.824040</v>
      </c>
    </row>
    <row r="6013" spans="9:28" x14ac:dyDescent="0.25">
      <c r="I6013" s="80"/>
      <c r="AB6013" s="3" t="str">
        <f ca="1"/>
        <v>T = 2.500000, k: 140, K: 0.023185, dCdT: 0.000742, d2CdK2: 34.172384, dProbdK: 34.798732, lVol: 0.007956, E[z|S]: 0.828047</v>
      </c>
    </row>
    <row r="6014" spans="9:28" x14ac:dyDescent="0.25">
      <c r="I6014" s="80"/>
      <c r="AB6014" s="3" t="str">
        <f ca="1"/>
        <v>T = 2.500000, k: 141, K: 0.023323, dCdT: 0.000741, d2CdK2: 33.706352, dProbdK: 34.297377, lVol: 0.007967, E[z|S]: 0.832235</v>
      </c>
    </row>
    <row r="6015" spans="9:28" x14ac:dyDescent="0.25">
      <c r="I6015" s="80"/>
      <c r="AB6015" s="3" t="str">
        <f ca="1"/>
        <v>T = 2.500000, k: 142, K: 0.023464, dCdT: 0.000740, d2CdK2: 33.192862, dProbdK: 33.810977, lVol: 0.007981, E[z|S]: 0.836704</v>
      </c>
    </row>
    <row r="6016" spans="9:28" x14ac:dyDescent="0.25">
      <c r="I6016" s="80"/>
      <c r="AB6016" s="3" t="str">
        <f ca="1"/>
        <v>T = 2.500000, k: 143, K: 0.023609, dCdT: 0.000739, d2CdK2: 32.669615, dProbdK: 31.608526, lVol: 0.007992, E[z|S]: 0.841510</v>
      </c>
    </row>
    <row r="6017" spans="9:28" x14ac:dyDescent="0.25">
      <c r="I6017" s="80"/>
      <c r="AB6017" s="3" t="str">
        <f ca="1"/>
        <v>T = 2.500000, k: 144, K: 0.023771, dCdT: 0.000738, d2CdK2: 32.127280, dProbdK: 30.865569, lVol: 0.008002, E[z|S]: 0.846943</v>
      </c>
    </row>
    <row r="6018" spans="9:28" x14ac:dyDescent="0.25">
      <c r="I6018" s="80"/>
      <c r="AB6018" s="3" t="str">
        <f ca="1"/>
        <v>T = 2.500000, k: 145, K: 0.023924, dCdT: 0.000737, d2CdK2: 31.683398, dProbdK: 31.158416, lVol: 0.008006, E[z|S]: 0.852233</v>
      </c>
    </row>
    <row r="6019" spans="9:28" x14ac:dyDescent="0.25">
      <c r="I6019" s="80"/>
      <c r="AB6019" s="3" t="str">
        <f ca="1"/>
        <v>T = 2.500000, k: 146, K: 0.024076, dCdT: 0.000737, d2CdK2: 31.236987, dProbdK: 31.283347, lVol: 0.008010, E[z|S]: 0.857600</v>
      </c>
    </row>
    <row r="6020" spans="9:28" x14ac:dyDescent="0.25">
      <c r="I6020" s="80"/>
      <c r="AB6020" s="3" t="str">
        <f ca="1"/>
        <v>T = 2.500000, k: 147, K: 0.024246, dCdT: 0.000737, d2CdK2: 30.792638, dProbdK: 30.980075, lVol: 0.008010, E[z|S]: 0.863586</v>
      </c>
    </row>
    <row r="6021" spans="9:28" x14ac:dyDescent="0.25">
      <c r="I6021" s="80"/>
      <c r="AB6021" s="3" t="str">
        <f ca="1"/>
        <v>T = 2.500000, k: 148, K: 0.024375, dCdT: 0.000736, d2CdK2: 30.435119, dProbdK: 30.728913, lVol: 0.008011, E[z|S]: 0.868281</v>
      </c>
    </row>
    <row r="6022" spans="9:28" x14ac:dyDescent="0.25">
      <c r="I6022" s="80"/>
      <c r="AB6022" s="3" t="str">
        <f ca="1"/>
        <v>T = 2.500000, k: 149, K: 0.024533, dCdT: 0.000735, d2CdK2: 29.958014, dProbdK: 29.296049, lVol: 0.008015, E[z|S]: 0.873944</v>
      </c>
    </row>
    <row r="6023" spans="9:28" x14ac:dyDescent="0.25">
      <c r="I6023" s="80"/>
      <c r="AB6023" s="3" t="str">
        <f ca="1"/>
        <v>T = 2.500000, k: 150, K: 0.024695, dCdT: 0.000734, d2CdK2: 29.482302, dProbdK: 29.041091, lVol: 0.008019, E[z|S]: 0.879724</v>
      </c>
    </row>
    <row r="6024" spans="9:28" x14ac:dyDescent="0.25">
      <c r="I6024" s="80"/>
      <c r="AB6024" s="3" t="str">
        <f ca="1"/>
        <v>T = 2.500000, k: 151, K: 0.024860, dCdT: 0.000732, d2CdK2: 29.025353, dProbdK: 29.149995, lVol: 0.008018, E[z|S]: 0.885681</v>
      </c>
    </row>
    <row r="6025" spans="9:28" x14ac:dyDescent="0.25">
      <c r="I6025" s="80"/>
      <c r="AB6025" s="3" t="str">
        <f ca="1"/>
        <v>T = 2.500000, k: 152, K: 0.025017, dCdT: 0.000730, d2CdK2: 28.608025, dProbdK: 29.502215, lVol: 0.008014, E[z|S]: 0.891442</v>
      </c>
    </row>
    <row r="6026" spans="9:28" x14ac:dyDescent="0.25">
      <c r="I6026" s="80"/>
      <c r="AB6026" s="3" t="str">
        <f ca="1"/>
        <v>T = 2.500000, k: 153, K: 0.025181, dCdT: 0.000728, d2CdK2: 28.172664, dProbdK: 28.039110, lVol: 0.008010, E[z|S]: 0.897358</v>
      </c>
    </row>
    <row r="6027" spans="9:28" x14ac:dyDescent="0.25">
      <c r="I6027" s="80"/>
      <c r="AB6027" s="3" t="str">
        <f ca="1"/>
        <v>T = 2.500000, k: 154, K: 0.025352, dCdT: 0.000725, d2CdK2: 27.693066, dProbdK: 27.082550, lVol: 0.008009, E[z|S]: 0.903632</v>
      </c>
    </row>
    <row r="6028" spans="9:28" x14ac:dyDescent="0.25">
      <c r="I6028" s="80"/>
      <c r="AB6028" s="3" t="str">
        <f ca="1"/>
        <v>T = 2.500000, k: 155, K: 0.025527, dCdT: 0.000722, d2CdK2: 27.154741, dProbdK: 27.047572, lVol: 0.008017, E[z|S]: 0.909888</v>
      </c>
    </row>
    <row r="6029" spans="9:28" x14ac:dyDescent="0.25">
      <c r="I6029" s="80"/>
      <c r="AB6029" s="3" t="str">
        <f ca="1"/>
        <v>T = 2.500000, k: 156, K: 0.025697, dCdT: 0.000719, d2CdK2: 26.621601, dProbdK: 26.178557, lVol: 0.008026, E[z|S]: 0.916074</v>
      </c>
    </row>
    <row r="6030" spans="9:28" x14ac:dyDescent="0.25">
      <c r="I6030" s="80"/>
      <c r="AB6030" s="3" t="str">
        <f ca="1"/>
        <v>T = 2.500000, k: 157, K: 0.025882, dCdT: 0.000716, d2CdK2: 26.013793, dProbdK: 25.842316, lVol: 0.008040, E[z|S]: 0.922895</v>
      </c>
    </row>
    <row r="6031" spans="9:28" x14ac:dyDescent="0.25">
      <c r="I6031" s="80"/>
      <c r="AB6031" s="3" t="str">
        <f ca="1"/>
        <v>T = 2.500000, k: 158, K: 0.026063, dCdT: 0.000713, d2CdK2: 25.454376, dProbdK: 25.840046, lVol: 0.008050, E[z|S]: 0.929608</v>
      </c>
    </row>
    <row r="6032" spans="9:28" x14ac:dyDescent="0.25">
      <c r="I6032" s="80"/>
      <c r="AB6032" s="3" t="str">
        <f ca="1"/>
        <v>T = 2.500000, k: 159, K: 0.026245, dCdT: 0.000709, d2CdK2: 24.913928, dProbdK: 25.338886, lVol: 0.008060, E[z|S]: 0.936259</v>
      </c>
    </row>
    <row r="6033" spans="9:28" x14ac:dyDescent="0.25">
      <c r="I6033" s="80"/>
      <c r="AB6033" s="3" t="str">
        <f ca="1"/>
        <v>T = 2.500000, k: 160, K: 0.026442, dCdT: 0.000705, d2CdK2: 24.337958, dProbdK: 24.356152, lVol: 0.008066, E[z|S]: 0.943972</v>
      </c>
    </row>
    <row r="6034" spans="9:28" x14ac:dyDescent="0.25">
      <c r="I6034" s="80"/>
      <c r="AB6034" s="3" t="str">
        <f ca="1"/>
        <v>T = 2.500000, k: 161, K: 0.026632, dCdT: 0.000701, d2CdK2: 23.760864, dProbdK: 24.580658, lVol: 0.008071, E[z|S]: 0.951794</v>
      </c>
    </row>
    <row r="6035" spans="9:28" x14ac:dyDescent="0.25">
      <c r="I6035" s="80"/>
      <c r="AB6035" s="3" t="str">
        <f ca="1"/>
        <v>T = 2.500000, k: 162, K: 0.026819, dCdT: 0.000697, d2CdK2: 23.202206, dProbdK: 23.077701, lVol: 0.008074, E[z|S]: 0.959636</v>
      </c>
    </row>
    <row r="6036" spans="9:28" x14ac:dyDescent="0.25">
      <c r="I6036" s="80"/>
      <c r="AB6036" s="3" t="str">
        <f ca="1"/>
        <v>T = 2.500000, k: 163, K: 0.027038, dCdT: 0.000691, d2CdK2: 22.623011, dProbdK: 20.817206, lVol: 0.008070, E[z|S]: 0.968741</v>
      </c>
    </row>
    <row r="6037" spans="9:28" x14ac:dyDescent="0.25">
      <c r="I6037" s="80"/>
      <c r="AB6037" s="3" t="str">
        <f ca="1"/>
        <v>T = 2.500000, k: 164, K: 0.027262, dCdT: 0.000687, d2CdK2: 22.114772, dProbdK: 21.151730, lVol: 0.008061, E[z|S]: 0.977747</v>
      </c>
    </row>
    <row r="6038" spans="9:28" x14ac:dyDescent="0.25">
      <c r="I6038" s="80"/>
      <c r="AB6038" s="3" t="str">
        <f ca="1"/>
        <v>T = 2.500000, k: 165, K: 0.027480, dCdT: 0.000683, d2CdK2: 21.649733, dProbdK: 21.443517, lVol: 0.008051, E[z|S]: 0.986381</v>
      </c>
    </row>
    <row r="6039" spans="9:28" x14ac:dyDescent="0.25">
      <c r="I6039" s="80"/>
      <c r="AB6039" s="3" t="str">
        <f ca="1"/>
        <v>T = 2.500000, k: 166, K: 0.027695, dCdT: 0.000678, d2CdK2: 21.199106, dProbdK: 21.630596, lVol: 0.008040, E[z|S]: 0.995153</v>
      </c>
    </row>
    <row r="6040" spans="9:28" x14ac:dyDescent="0.25">
      <c r="I6040" s="80"/>
      <c r="AB6040" s="3" t="str">
        <f ca="1"/>
        <v>T = 2.500000, k: 167, K: 0.027904, dCdT: 0.000674, d2CdK2: 20.755465, dProbdK: 21.549419, lVol: 0.008029, E[z|S]: 1.003876</v>
      </c>
    </row>
    <row r="6041" spans="9:28" x14ac:dyDescent="0.25">
      <c r="I6041" s="80"/>
      <c r="AB6041" s="3" t="str">
        <f ca="1"/>
        <v>T = 2.500000, k: 168, K: 0.028138, dCdT: 0.000669, d2CdK2: 20.271668, dProbdK: 20.896340, lVol: 0.008018, E[z|S]: 1.013186</v>
      </c>
    </row>
    <row r="6042" spans="9:28" x14ac:dyDescent="0.25">
      <c r="I6042" s="80"/>
      <c r="AB6042" s="3" t="str">
        <f ca="1"/>
        <v>T = 2.500000, k: 169, K: 0.028354, dCdT: 0.000664, d2CdK2: 19.830993, dProbdK: 20.574492, lVol: 0.008010, E[z|S]: 1.021652</v>
      </c>
    </row>
    <row r="6043" spans="9:28" x14ac:dyDescent="0.25">
      <c r="I6043" s="80"/>
      <c r="AB6043" s="3" t="str">
        <f ca="1"/>
        <v>T = 2.500000, k: 170, K: 0.028582, dCdT: 0.000657, d2CdK2: 19.277036, dProbdK: 19.899702, lVol: 0.008013, E[z|S]: 1.030655</v>
      </c>
    </row>
    <row r="6044" spans="9:28" x14ac:dyDescent="0.25">
      <c r="I6044" s="80"/>
      <c r="AB6044" s="3" t="str">
        <f ca="1"/>
        <v>T = 2.500000, k: 171, K: 0.028819, dCdT: 0.000650, d2CdK2: 18.667301, dProbdK: 17.843288, lVol: 0.008025, E[z|S]: 1.040166</v>
      </c>
    </row>
    <row r="6045" spans="9:28" x14ac:dyDescent="0.25">
      <c r="I6045" s="80"/>
      <c r="AB6045" s="3" t="str">
        <f ca="1"/>
        <v>T = 2.500000, k: 172, K: 0.029086, dCdT: 0.000642, d2CdK2: 17.987791, dProbdK: 17.061691, lVol: 0.008043, E[z|S]: 1.050626</v>
      </c>
    </row>
    <row r="6046" spans="9:28" x14ac:dyDescent="0.25">
      <c r="I6046" s="80"/>
      <c r="AB6046" s="3" t="str">
        <f ca="1"/>
        <v>T = 2.500000, k: 173, K: 0.029355, dCdT: 0.000634, d2CdK2: 17.298826, dProbdK: 17.080837, lVol: 0.008068, E[z|S]: 1.061552</v>
      </c>
    </row>
    <row r="6047" spans="9:28" x14ac:dyDescent="0.25">
      <c r="I6047" s="80"/>
      <c r="AB6047" s="3" t="str">
        <f ca="1"/>
        <v>T = 2.500000, k: 174, K: 0.029618, dCdT: 0.000627, d2CdK2: 16.651644, dProbdK: 16.761322, lVol: 0.008090, E[z|S]: 1.072457</v>
      </c>
    </row>
    <row r="6048" spans="9:28" x14ac:dyDescent="0.25">
      <c r="I6048" s="80"/>
      <c r="AB6048" s="3" t="str">
        <f ca="1"/>
        <v>T = 2.500000, k: 175, K: 0.029906, dCdT: 0.000618, d2CdK2: 15.970733, dProbdK: 16.165005, lVol: 0.008106, E[z|S]: 1.085374</v>
      </c>
    </row>
    <row r="6049" spans="9:28" x14ac:dyDescent="0.25">
      <c r="I6049" s="80"/>
      <c r="AB6049" s="3" t="str">
        <f ca="1"/>
        <v>T = 2.500000, k: 176, K: 0.030184, dCdT: 0.000610, d2CdK2: 15.373288, dProbdK: 16.090216, lVol: 0.008110, E[z|S]: 1.098474</v>
      </c>
    </row>
    <row r="6050" spans="9:28" x14ac:dyDescent="0.25">
      <c r="I6050" s="80"/>
      <c r="AB6050" s="3" t="str">
        <f ca="1"/>
        <v>T = 2.500000, k: 177, K: 0.030490, dCdT: 0.000600, d2CdK2: 14.711068, dProbdK: 14.042731, lVol: 0.008114, E[z|S]: 1.113510</v>
      </c>
    </row>
    <row r="6051" spans="9:28" x14ac:dyDescent="0.25">
      <c r="I6051" s="80"/>
      <c r="AB6051" s="3" t="str">
        <f ca="1"/>
        <v>T = 2.500000, k: 178, K: 0.030842, dCdT: 0.000591, d2CdK2: 14.017586, dProbdK: 13.963485, lVol: 0.008112, E[z|S]: 1.131617</v>
      </c>
    </row>
    <row r="6052" spans="9:28" x14ac:dyDescent="0.25">
      <c r="I6052" s="80"/>
      <c r="AB6052" s="3" t="str">
        <f ca="1"/>
        <v>T = 2.500000, k: 179, K: 0.031144, dCdT: 0.000583, d2CdK2: 13.490392, dProbdK: 13.387550, lVol: 0.008111, E[z|S]: 1.146265</v>
      </c>
    </row>
    <row r="6053" spans="9:28" x14ac:dyDescent="0.25">
      <c r="I6053" s="80"/>
      <c r="AB6053" s="3" t="str">
        <f ca="1"/>
        <v>T = 2.500000, k: 180, K: 0.031491, dCdT: 0.000574, d2CdK2: 12.881402, dProbdK: 12.690394, lVol: 0.008118, E[z|S]: 1.162731</v>
      </c>
    </row>
    <row r="6054" spans="9:28" x14ac:dyDescent="0.25">
      <c r="I6054" s="80"/>
      <c r="AB6054" s="3" t="str">
        <f ca="1"/>
        <v>T = 2.500000, k: 181, K: 0.031851, dCdT: 0.000565, d2CdK2: 12.401159, dProbdK: 12.368629, lVol: 0.008088, E[z|S]: 1.180561</v>
      </c>
    </row>
    <row r="6055" spans="9:28" x14ac:dyDescent="0.25">
      <c r="I6055" s="80"/>
      <c r="AB6055" s="3" t="str">
        <f ca="1"/>
        <v>T = 2.500000, k: 182, K: 0.032225, dCdT: 0.000556, d2CdK2: 11.992038, dProbdK: 11.517281, lVol: 0.008035, E[z|S]: 1.198865</v>
      </c>
    </row>
    <row r="6056" spans="9:28" x14ac:dyDescent="0.25">
      <c r="I6056" s="80"/>
      <c r="AB6056" s="3" t="str">
        <f ca="1"/>
        <v>T = 2.500000, k: 183, K: 0.032623, dCdT: 0.000547, d2CdK2: 11.503341, dProbdK: 11.249737, lVol: 0.008010, E[z|S]: 1.217933</v>
      </c>
    </row>
    <row r="6057" spans="9:28" x14ac:dyDescent="0.25">
      <c r="I6057" s="80"/>
      <c r="AB6057" s="3" t="str">
        <f ca="1"/>
        <v>T = 2.500000, k: 184, K: 0.033026, dCdT: 0.000538, d2CdK2: 11.092381, dProbdK: 11.197800, lVol: 0.007954, E[z|S]: 1.238754</v>
      </c>
    </row>
    <row r="6058" spans="9:28" x14ac:dyDescent="0.25">
      <c r="I6058" s="80"/>
      <c r="AB6058" s="3" t="str">
        <f ca="1"/>
        <v>T = 2.500000, k: 185, K: 0.033389, dCdT: 0.000528, d2CdK2: 10.593857, dProbdK: 9.985786, lVol: 0.007939, E[z|S]: 1.258179</v>
      </c>
    </row>
    <row r="6059" spans="9:28" x14ac:dyDescent="0.25">
      <c r="I6059" s="80"/>
      <c r="AB6059" s="3" t="str">
        <f ca="1"/>
        <v>T = 2.500000, k: 186, K: 0.033861, dCdT: 0.000514, d2CdK2: 9.832085, dProbdK: 9.653280, lVol: 0.007962, E[z|S]: 1.284192</v>
      </c>
    </row>
    <row r="6060" spans="9:28" x14ac:dyDescent="0.25">
      <c r="I6060" s="80"/>
      <c r="AB6060" s="3" t="str">
        <f ca="1"/>
        <v>T = 2.500000, k: 187, K: 0.034318, dCdT: 0.000501, d2CdK2: 9.151085, dProbdK: 9.501311, lVol: 0.007994, E[z|S]: 1.308835</v>
      </c>
    </row>
    <row r="6061" spans="9:28" x14ac:dyDescent="0.25">
      <c r="I6061" s="80"/>
      <c r="AB6061" s="3" t="str">
        <f ca="1"/>
        <v>T = 2.500000, k: 188, K: 0.034826, dCdT: 0.000485, d2CdK2: 8.364537, dProbdK: 8.012391, lVol: 0.008061, E[z|S]: 1.335527</v>
      </c>
    </row>
    <row r="6062" spans="9:28" x14ac:dyDescent="0.25">
      <c r="I6062" s="80"/>
      <c r="AB6062" s="3" t="str">
        <f ca="1"/>
        <v>T = 2.500000, k: 189, K: 0.035394, dCdT: 0.000468, d2CdK2: 7.703014, dProbdK: 7.600948, lVol: 0.008071, E[z|S]: 1.365371</v>
      </c>
    </row>
    <row r="6063" spans="9:28" x14ac:dyDescent="0.25">
      <c r="I6063" s="80"/>
      <c r="AB6063" s="3" t="str">
        <f ca="1"/>
        <v>T = 2.500000, k: 190, K: 0.035985, dCdT: 0.000451, d2CdK2: 7.039296, dProbdK: 7.268546, lVol: 0.008075, E[z|S]: 1.401200</v>
      </c>
    </row>
    <row r="6064" spans="9:28" x14ac:dyDescent="0.25">
      <c r="I6064" s="80"/>
      <c r="AB6064" s="3" t="str">
        <f ca="1"/>
        <v>T = 2.500000, k: 191, K: 0.036633, dCdT: 0.000432, d2CdK2: 6.498498, dProbdK: 6.118503, lVol: 0.008004, E[z|S]: 1.441029</v>
      </c>
    </row>
    <row r="6065" spans="9:28" x14ac:dyDescent="0.25">
      <c r="I6065" s="80"/>
      <c r="AB6065" s="3" t="str">
        <f ca="1"/>
        <v>T = 2.500000, k: 192, K: 0.037364, dCdT: 0.000412, d2CdK2: 6.029009, dProbdK: 5.884922, lVol: 0.007859, E[z|S]: 1.488358</v>
      </c>
    </row>
    <row r="6066" spans="9:28" x14ac:dyDescent="0.25">
      <c r="I6066" s="80"/>
      <c r="AB6066" s="3" t="str">
        <f ca="1"/>
        <v>T = 2.500000, k: 193, K: 0.038108, dCdT: 0.000391, d2CdK2: 5.545361, dProbdK: 5.794688, lVol: 0.007751, E[z|S]: 1.532372</v>
      </c>
    </row>
    <row r="6067" spans="9:28" x14ac:dyDescent="0.25">
      <c r="I6067" s="80"/>
      <c r="AB6067" s="3" t="str">
        <f ca="1"/>
        <v>T = 2.500000, k: 194, K: 0.038902, dCdT: 0.000366, d2CdK2: 4.805596, dProbdK: 4.953538, lVol: 0.007797, E[z|S]: 1.583534</v>
      </c>
    </row>
    <row r="6068" spans="9:28" x14ac:dyDescent="0.25">
      <c r="I6068" s="80"/>
      <c r="AB6068" s="3" t="str">
        <f ca="1"/>
        <v>T = 2.500000, k: 195, K: 0.039943, dCdT: 0.000333, d2CdK2: 3.903955, dProbdK: 3.694478, lVol: 0.007934, E[z|S]: 1.646946</v>
      </c>
    </row>
    <row r="6069" spans="9:28" x14ac:dyDescent="0.25">
      <c r="I6069" s="80"/>
      <c r="AB6069" s="3" t="str">
        <f ca="1"/>
        <v>T = 2.500000, k: 196, K: 0.041167, dCdT: 0.000297, d2CdK2: 3.155129, dProbdK: 3.081306, lVol: 0.008097, E[z|S]: 1.695869</v>
      </c>
    </row>
    <row r="6070" spans="9:28" x14ac:dyDescent="0.25">
      <c r="I6070" s="80"/>
      <c r="AB6070" s="3" t="str">
        <f ca="1"/>
        <v>T = 2.500000, k: 197, K: 0.042639, dCdT: 0.000261, d2CdK2: 2.763533, dProbdK: 2.762399, lVol: 0.007904, E[z|S]: 1.739602</v>
      </c>
    </row>
    <row r="6071" spans="9:28" x14ac:dyDescent="0.25">
      <c r="I6071" s="80"/>
      <c r="AB6071" s="3" t="str">
        <f ca="1"/>
        <v>T = 2.500000, k: 198, K: 0.044271, dCdT: 0.000220, d2CdK2: 2.064391, dProbdK: 2.280883, lVol: 0.008312, E[z|S]: 1.758080</v>
      </c>
    </row>
    <row r="6072" spans="9:28" x14ac:dyDescent="0.25">
      <c r="I6072" s="80"/>
      <c r="AB6072" s="3" t="str">
        <f ca="1"/>
        <v>T = 2.500000, k: 199, K: 0.046856, dCdT: 0.000164, d2CdK2: 1.318362, dProbdK: 1.352051, lVol: 0.008539, E[z|S]: 1.844858</v>
      </c>
    </row>
    <row r="6073" spans="9:28" x14ac:dyDescent="0.25">
      <c r="I6073" s="80"/>
      <c r="AB6073" s="3" t="str">
        <f ca="1"/>
        <v>T = 2.500000, k: 200, K: 0.051588, dCdT: 0.000094, d2CdK2: 0.662909, dProbdK: 1.378695, lVol: 0.007521, E[z|S]: 2.240078</v>
      </c>
    </row>
    <row r="6074" spans="9:28" x14ac:dyDescent="0.25">
      <c r="I6074" s="80"/>
      <c r="AB6074" s="3" t="str">
        <f ca="1"/>
        <v>T = 2.583333, fixingDate = 42874, swapRate = 0.018364, annuity = 9.170837</v>
      </c>
    </row>
    <row r="6075" spans="9:28" x14ac:dyDescent="0.25">
      <c r="I6075" s="80"/>
      <c r="AB6075" s="3" t="str">
        <f ca="1"/>
        <v>T = 2.583333, k: 0, K: -0.007786, dCdT: 0.000121, d2CdK2: 1.474015, dProbdK: 2.394463, lVol: 0.005692, E[z|S]: 2.251295</v>
      </c>
    </row>
    <row r="6076" spans="9:28" x14ac:dyDescent="0.25">
      <c r="I6076" s="80"/>
      <c r="AB6076" s="3" t="str">
        <f ca="1"/>
        <v>T = 2.583333, k: 1, K: -0.004837, dCdT: 0.000183, d2CdK2: 2.930512, dProbdK: 3.350518, lVol: 0.005751, E[z|S]: 1.942361</v>
      </c>
    </row>
    <row r="6077" spans="9:28" x14ac:dyDescent="0.25">
      <c r="I6077" s="80"/>
      <c r="AB6077" s="3" t="str">
        <f ca="1"/>
        <v>T = 2.583333, k: 2, K: -0.003136, dCdT: 0.000222, d2CdK2: 3.694122, dProbdK: 3.846847, lVol: 0.006075, E[z|S]: 1.805348</v>
      </c>
    </row>
    <row r="6078" spans="9:28" x14ac:dyDescent="0.25">
      <c r="I6078" s="80"/>
      <c r="AB6078" s="3" t="str">
        <f ca="1"/>
        <v>T = 2.583333, k: 3, K: -0.001736, dCdT: 0.000262, d2CdK2: 4.634273, dProbdK: 4.324681, lVol: 0.006277, E[z|S]: 1.694195</v>
      </c>
    </row>
    <row r="6079" spans="9:28" x14ac:dyDescent="0.25">
      <c r="I6079" s="80"/>
      <c r="AB6079" s="3" t="str">
        <f ca="1"/>
        <v>T = 2.583333, k: 4, K: -0.000586, dCdT: 0.000305, d2CdK2: 6.071943, dProbdK: 6.136441, lVol: 0.006176, E[z|S]: 1.621692</v>
      </c>
    </row>
    <row r="6080" spans="9:28" x14ac:dyDescent="0.25">
      <c r="I6080" s="80"/>
      <c r="AB6080" s="3" t="str">
        <f ca="1"/>
        <v>T = 2.583333, k: 5, K: 0.000233, dCdT: 0.000337, d2CdK2: 7.159338, dProbdK: 7.239689, lVol: 0.006206, E[z|S]: 1.563157</v>
      </c>
    </row>
    <row r="6081" spans="9:28" x14ac:dyDescent="0.25">
      <c r="I6081" s="80"/>
      <c r="AB6081" s="3" t="str">
        <f ca="1"/>
        <v>T = 2.583333, k: 6, K: 0.000989, dCdT: 0.000367, d2CdK2: 8.056838, dProbdK: 8.633696, lVol: 0.006330, E[z|S]: 1.507912</v>
      </c>
    </row>
    <row r="6082" spans="9:28" x14ac:dyDescent="0.25">
      <c r="I6082" s="80"/>
      <c r="AB6082" s="3" t="str">
        <f ca="1"/>
        <v>T = 2.583333, k: 7, K: 0.001629, dCdT: 0.000393, d2CdK2: 8.909163, dProbdK: 8.753180, lVol: 0.006404, E[z|S]: 1.467687</v>
      </c>
    </row>
    <row r="6083" spans="9:28" x14ac:dyDescent="0.25">
      <c r="I6083" s="80"/>
      <c r="AB6083" s="3" t="str">
        <f ca="1"/>
        <v>T = 2.583333, k: 8, K: 0.002263, dCdT: 0.000420, d2CdK2: 9.821810, dProbdK: 9.377263, lVol: 0.006484, E[z|S]: 1.426666</v>
      </c>
    </row>
    <row r="6084" spans="9:28" x14ac:dyDescent="0.25">
      <c r="I6084" s="80"/>
      <c r="AB6084" s="3" t="str">
        <f ca="1"/>
        <v>T = 2.583333, k: 9, K: 0.002787, dCdT: 0.000443, d2CdK2: 10.715174, dProbdK: 10.672781, lVol: 0.006531, E[z|S]: 1.392925</v>
      </c>
    </row>
    <row r="6085" spans="9:28" x14ac:dyDescent="0.25">
      <c r="I6085" s="80"/>
      <c r="AB6085" s="3" t="str">
        <f ca="1"/>
        <v>T = 2.583333, k: 10, K: 0.003302, dCdT: 0.000467, d2CdK2: 11.822088, dProbdK: 10.850111, lVol: 0.006544, E[z|S]: 1.358442</v>
      </c>
    </row>
    <row r="6086" spans="9:28" x14ac:dyDescent="0.25">
      <c r="I6086" s="80"/>
      <c r="AB6086" s="3" t="str">
        <f ca="1"/>
        <v>T = 2.583333, k: 11, K: 0.003749, dCdT: 0.000488, d2CdK2: 12.789078, dProbdK: 13.060292, lVol: 0.006581, E[z|S]: 1.327216</v>
      </c>
    </row>
    <row r="6087" spans="9:28" x14ac:dyDescent="0.25">
      <c r="I6087" s="80"/>
      <c r="AB6087" s="3" t="str">
        <f ca="1"/>
        <v>T = 2.583333, k: 12, K: 0.004155, dCdT: 0.000507, d2CdK2: 13.657732, dProbdK: 14.372365, lVol: 0.006634, E[z|S]: 1.299005</v>
      </c>
    </row>
    <row r="6088" spans="9:28" x14ac:dyDescent="0.25">
      <c r="I6088" s="80"/>
      <c r="AB6088" s="3" t="str">
        <f ca="1"/>
        <v>T = 2.583333, k: 13, K: 0.004530, dCdT: 0.000522, d2CdK2: 14.280965, dProbdK: 14.415206, lVol: 0.006719, E[z|S]: 1.272546</v>
      </c>
    </row>
    <row r="6089" spans="9:28" x14ac:dyDescent="0.25">
      <c r="I6089" s="80"/>
      <c r="AB6089" s="3" t="str">
        <f ca="1"/>
        <v>T = 2.583333, k: 14, K: 0.004913, dCdT: 0.000537, d2CdK2: 14.910659, dProbdK: 14.739783, lVol: 0.006808, E[z|S]: 1.246579</v>
      </c>
    </row>
    <row r="6090" spans="9:28" x14ac:dyDescent="0.25">
      <c r="I6090" s="80"/>
      <c r="AB6090" s="3" t="str">
        <f ca="1"/>
        <v>T = 2.583333, k: 15, K: 0.005276, dCdT: 0.000552, d2CdK2: 15.666138, dProbdK: 15.052104, lVol: 0.006863, E[z|S]: 1.222819</v>
      </c>
    </row>
    <row r="6091" spans="9:28" x14ac:dyDescent="0.25">
      <c r="I6091" s="80"/>
      <c r="AB6091" s="3" t="str">
        <f ca="1"/>
        <v>T = 2.583333, k: 16, K: 0.005635, dCdT: 0.000567, d2CdK2: 16.551721, dProbdK: 15.581904, lVol: 0.006899, E[z|S]: 1.200081</v>
      </c>
    </row>
    <row r="6092" spans="9:28" x14ac:dyDescent="0.25">
      <c r="I6092" s="80"/>
      <c r="AB6092" s="3" t="str">
        <f ca="1"/>
        <v>T = 2.583333, k: 17, K: 0.005954, dCdT: 0.000582, d2CdK2: 17.501588, dProbdK: 17.272749, lVol: 0.006912, E[z|S]: 1.179375</v>
      </c>
    </row>
    <row r="6093" spans="9:28" x14ac:dyDescent="0.25">
      <c r="I6093" s="80"/>
      <c r="AB6093" s="3" t="str">
        <f ca="1"/>
        <v>T = 2.583333, k: 18, K: 0.006262, dCdT: 0.000595, d2CdK2: 18.391349, dProbdK: 18.335183, lVol: 0.006936, E[z|S]: 1.159440</v>
      </c>
    </row>
    <row r="6094" spans="9:28" x14ac:dyDescent="0.25">
      <c r="I6094" s="80"/>
      <c r="AB6094" s="3" t="str">
        <f ca="1"/>
        <v>T = 2.583333, k: 19, K: 0.006537, dCdT: 0.000606, d2CdK2: 19.240063, dProbdK: 20.715966, lVol: 0.006948, E[z|S]: 1.142557</v>
      </c>
    </row>
    <row r="6095" spans="9:28" x14ac:dyDescent="0.25">
      <c r="I6095" s="80"/>
      <c r="AB6095" s="3" t="str">
        <f ca="1"/>
        <v>T = 2.583333, k: 20, K: 0.006796, dCdT: 0.000615, d2CdK2: 19.909054, dProbdK: 21.107487, lVol: 0.006977, E[z|S]: 1.126876</v>
      </c>
    </row>
    <row r="6096" spans="9:28" x14ac:dyDescent="0.25">
      <c r="I6096" s="80"/>
      <c r="AB6096" s="3" t="str">
        <f ca="1"/>
        <v>T = 2.583333, k: 21, K: 0.007049, dCdT: 0.000624, d2CdK2: 20.493661, dProbdK: 21.116337, lVol: 0.007020, E[z|S]: 1.111442</v>
      </c>
    </row>
    <row r="6097" spans="9:28" x14ac:dyDescent="0.25">
      <c r="I6097" s="80"/>
      <c r="AB6097" s="3" t="str">
        <f ca="1"/>
        <v>T = 2.583333, k: 22, K: 0.007309, dCdT: 0.000631, d2CdK2: 20.927759, dProbdK: 20.570631, lVol: 0.007084, E[z|S]: 1.095822</v>
      </c>
    </row>
    <row r="6098" spans="9:28" x14ac:dyDescent="0.25">
      <c r="I6098" s="80"/>
      <c r="AB6098" s="3" t="str">
        <f ca="1"/>
        <v>T = 2.583333, k: 23, K: 0.007589, dCdT: 0.000638, d2CdK2: 21.504542, dProbdK: 21.274248, lVol: 0.007137, E[z|S]: 1.079669</v>
      </c>
    </row>
    <row r="6099" spans="9:28" x14ac:dyDescent="0.25">
      <c r="I6099" s="80"/>
      <c r="AB6099" s="3" t="str">
        <f ca="1"/>
        <v>T = 2.583333, k: 24, K: 0.007825, dCdT: 0.000645, d2CdK2: 22.005226, dProbdK: 23.248403, lVol: 0.007182, E[z|S]: 1.066489</v>
      </c>
    </row>
    <row r="6100" spans="9:28" x14ac:dyDescent="0.25">
      <c r="I6100" s="80"/>
      <c r="AB6100" s="3" t="str">
        <f ca="1"/>
        <v>T = 2.583333, k: 25, K: 0.008051, dCdT: 0.000651, d2CdK2: 22.414929, dProbdK: 22.477432, lVol: 0.007230, E[z|S]: 1.054122</v>
      </c>
    </row>
    <row r="6101" spans="9:28" x14ac:dyDescent="0.25">
      <c r="I6101" s="80"/>
      <c r="AB6101" s="3" t="str">
        <f ca="1"/>
        <v>T = 2.583333, k: 26, K: 0.008303, dCdT: 0.000657, d2CdK2: 22.914579, dProbdK: 21.928932, lVol: 0.007275, E[z|S]: 1.040781</v>
      </c>
    </row>
    <row r="6102" spans="9:28" x14ac:dyDescent="0.25">
      <c r="I6102" s="80"/>
      <c r="AB6102" s="3" t="str">
        <f ca="1"/>
        <v>T = 2.583333, k: 27, K: 0.008542, dCdT: 0.000664, d2CdK2: 23.454865, dProbdK: 22.658646, lVol: 0.007311, E[z|S]: 1.028781</v>
      </c>
    </row>
    <row r="6103" spans="9:28" x14ac:dyDescent="0.25">
      <c r="I6103" s="80"/>
      <c r="AB6103" s="3" t="str">
        <f ca="1"/>
        <v>T = 2.583333, k: 28, K: 0.008767, dCdT: 0.000671, d2CdK2: 24.092706, dProbdK: 24.697216, lVol: 0.007332, E[z|S]: 1.017863</v>
      </c>
    </row>
    <row r="6104" spans="9:28" x14ac:dyDescent="0.25">
      <c r="I6104" s="80"/>
      <c r="AB6104" s="3" t="str">
        <f ca="1"/>
        <v>T = 2.583333, k: 29, K: 0.008969, dCdT: 0.000677, d2CdK2: 24.599257, dProbdK: 24.609021, lVol: 0.007354, E[z|S]: 1.008695</v>
      </c>
    </row>
    <row r="6105" spans="9:28" x14ac:dyDescent="0.25">
      <c r="I6105" s="80"/>
      <c r="AB6105" s="3" t="str">
        <f ca="1"/>
        <v>T = 2.583333, k: 30, K: 0.009185, dCdT: 0.000682, d2CdK2: 25.069973, dProbdK: 24.412169, lVol: 0.007385, E[z|S]: 0.999174</v>
      </c>
    </row>
    <row r="6106" spans="9:28" x14ac:dyDescent="0.25">
      <c r="I6106" s="80"/>
      <c r="AB6106" s="3" t="str">
        <f ca="1"/>
        <v>T = 2.583333, k: 31, K: 0.009402, dCdT: 0.000689, d2CdK2: 25.608993, dProbdK: 25.113117, lVol: 0.007414, E[z|S]: 0.989435</v>
      </c>
    </row>
    <row r="6107" spans="9:28" x14ac:dyDescent="0.25">
      <c r="I6107" s="80"/>
      <c r="AB6107" s="3" t="str">
        <f ca="1"/>
        <v>T = 2.583333, k: 32, K: 0.009598, dCdT: 0.000695, d2CdK2: 26.148972, dProbdK: 26.776806, lVol: 0.007433, E[z|S]: 0.980748</v>
      </c>
    </row>
    <row r="6108" spans="9:28" x14ac:dyDescent="0.25">
      <c r="I6108" s="80"/>
      <c r="AB6108" s="3" t="str">
        <f ca="1"/>
        <v>T = 2.583333, k: 33, K: 0.009795, dCdT: 0.000701, d2CdK2: 26.734310, dProbdK: 26.441974, lVol: 0.007448, E[z|S]: 0.972108</v>
      </c>
    </row>
    <row r="6109" spans="9:28" x14ac:dyDescent="0.25">
      <c r="I6109" s="80"/>
      <c r="AB6109" s="3" t="str">
        <f ca="1"/>
        <v>T = 2.583333, k: 34, K: 0.010002, dCdT: 0.000707, d2CdK2: 27.342598, dProbdK: 27.427054, lVol: 0.007470, E[z|S]: 0.963016</v>
      </c>
    </row>
    <row r="6110" spans="9:28" x14ac:dyDescent="0.25">
      <c r="I6110" s="80"/>
      <c r="AB6110" s="3" t="str">
        <f ca="1"/>
        <v>T = 2.583333, k: 35, K: 0.010192, dCdT: 0.000714, d2CdK2: 27.918197, dProbdK: 27.495886, lVol: 0.007492, E[z|S]: 0.954593</v>
      </c>
    </row>
    <row r="6111" spans="9:28" x14ac:dyDescent="0.25">
      <c r="I6111" s="80"/>
      <c r="AB6111" s="3" t="str">
        <f ca="1"/>
        <v>T = 2.583333, k: 36, K: 0.010384, dCdT: 0.000721, d2CdK2: 28.495814, dProbdK: 27.484025, lVol: 0.007518, E[z|S]: 0.946117</v>
      </c>
    </row>
    <row r="6112" spans="9:28" x14ac:dyDescent="0.25">
      <c r="I6112" s="80"/>
      <c r="AB6112" s="3" t="str">
        <f ca="1"/>
        <v>T = 2.583333, k: 37, K: 0.010576, dCdT: 0.000728, d2CdK2: 29.167753, dProbdK: 28.966008, lVol: 0.007535, E[z|S]: 0.937859</v>
      </c>
    </row>
    <row r="6113" spans="9:28" x14ac:dyDescent="0.25">
      <c r="I6113" s="80"/>
      <c r="AB6113" s="3" t="str">
        <f ca="1"/>
        <v>T = 2.583333, k: 38, K: 0.010749, dCdT: 0.000735, d2CdK2: 29.820358, dProbdK: 30.115258, lVol: 0.007547, E[z|S]: 0.930542</v>
      </c>
    </row>
    <row r="6114" spans="9:28" x14ac:dyDescent="0.25">
      <c r="I6114" s="80"/>
      <c r="AB6114" s="3" t="str">
        <f ca="1"/>
        <v>T = 2.583333, k: 39, K: 0.010924, dCdT: 0.000742, d2CdK2: 30.476910, dProbdK: 30.153293, lVol: 0.007562, E[z|S]: 0.923029</v>
      </c>
    </row>
    <row r="6115" spans="9:28" x14ac:dyDescent="0.25">
      <c r="I6115" s="80"/>
      <c r="AB6115" s="3" t="str">
        <f ca="1"/>
        <v>T = 2.583333, k: 40, K: 0.011075, dCdT: 0.000748, d2CdK2: 31.048227, dProbdK: 31.591580, lVol: 0.007575, E[z|S]: 0.916523</v>
      </c>
    </row>
    <row r="6116" spans="9:28" x14ac:dyDescent="0.25">
      <c r="I6116" s="80"/>
      <c r="AB6116" s="3" t="str">
        <f ca="1"/>
        <v>T = 2.583333, k: 41, K: 0.011250, dCdT: 0.000754, d2CdK2: 31.635910, dProbdK: 32.064379, lVol: 0.007594, E[z|S]: 0.909220</v>
      </c>
    </row>
    <row r="6117" spans="9:28" x14ac:dyDescent="0.25">
      <c r="I6117" s="80"/>
      <c r="AB6117" s="3" t="str">
        <f ca="1"/>
        <v>T = 2.583333, k: 42, K: 0.011410, dCdT: 0.000760, d2CdK2: 32.153103, dProbdK: 32.961445, lVol: 0.007616, E[z|S]: 0.902622</v>
      </c>
    </row>
    <row r="6118" spans="9:28" x14ac:dyDescent="0.25">
      <c r="I6118" s="80"/>
      <c r="AB6118" s="3" t="str">
        <f ca="1"/>
        <v>T = 2.583333, k: 43, K: 0.011566, dCdT: 0.000765, d2CdK2: 32.630560, dProbdK: 32.741744, lVol: 0.007638, E[z|S]: 0.896434</v>
      </c>
    </row>
    <row r="6119" spans="9:28" x14ac:dyDescent="0.25">
      <c r="I6119" s="80"/>
      <c r="AB6119" s="3" t="str">
        <f ca="1"/>
        <v>T = 2.583333, k: 44, K: 0.011739, dCdT: 0.000771, d2CdK2: 33.163711, dProbdK: 32.756199, lVol: 0.007664, E[z|S]: 0.889620</v>
      </c>
    </row>
    <row r="6120" spans="9:28" x14ac:dyDescent="0.25">
      <c r="I6120" s="80"/>
      <c r="AB6120" s="3" t="str">
        <f ca="1"/>
        <v>T = 2.583333, k: 45, K: 0.011895, dCdT: 0.000776, d2CdK2: 33.655548, dProbdK: 34.232578, lVol: 0.007685, E[z|S]: 0.883684</v>
      </c>
    </row>
    <row r="6121" spans="9:28" x14ac:dyDescent="0.25">
      <c r="I6121" s="80"/>
      <c r="AB6121" s="3" t="str">
        <f ca="1"/>
        <v>T = 2.583333, k: 46, K: 0.012045, dCdT: 0.000781, d2CdK2: 34.146403, dProbdK: 34.918605, lVol: 0.007702, E[z|S]: 0.878078</v>
      </c>
    </row>
    <row r="6122" spans="9:28" x14ac:dyDescent="0.25">
      <c r="I6122" s="80"/>
      <c r="AB6122" s="3" t="str">
        <f ca="1"/>
        <v>T = 2.583333, k: 47, K: 0.012192, dCdT: 0.000786, d2CdK2: 34.609757, dProbdK: 35.691468, lVol: 0.007721, E[z|S]: 0.872590</v>
      </c>
    </row>
    <row r="6123" spans="9:28" x14ac:dyDescent="0.25">
      <c r="I6123" s="80"/>
      <c r="AB6123" s="3" t="str">
        <f ca="1"/>
        <v>T = 2.583333, k: 48, K: 0.012334, dCdT: 0.000789, d2CdK2: 35.017685, dProbdK: 36.747144, lVol: 0.007742, E[z|S]: 0.867249</v>
      </c>
    </row>
    <row r="6124" spans="9:28" x14ac:dyDescent="0.25">
      <c r="I6124" s="80"/>
      <c r="AB6124" s="3" t="str">
        <f ca="1"/>
        <v>T = 2.583333, k: 49, K: 0.012467, dCdT: 0.000793, d2CdK2: 35.396716, dProbdK: 34.742877, lVol: 0.007760, E[z|S]: 0.862437</v>
      </c>
    </row>
    <row r="6125" spans="9:28" x14ac:dyDescent="0.25">
      <c r="I6125" s="80"/>
      <c r="AB6125" s="3" t="str">
        <f ca="1"/>
        <v>T = 2.583333, k: 50, K: 0.012624, dCdT: 0.000796, d2CdK2: 35.796116, dProbdK: 34.066065, lVol: 0.007782, E[z|S]: 0.856948</v>
      </c>
    </row>
    <row r="6126" spans="9:28" x14ac:dyDescent="0.25">
      <c r="I6126" s="80"/>
      <c r="AB6126" s="3" t="str">
        <f ca="1"/>
        <v>T = 2.583333, k: 51, K: 0.012775, dCdT: 0.000799, d2CdK2: 36.269987, dProbdK: 34.048781, lVol: 0.007795, E[z|S]: 0.851746</v>
      </c>
    </row>
    <row r="6127" spans="9:28" x14ac:dyDescent="0.25">
      <c r="I6127" s="80"/>
      <c r="AB6127" s="3" t="str">
        <f ca="1"/>
        <v>T = 2.583333, k: 52, K: 0.012927, dCdT: 0.000803, d2CdK2: 36.788776, dProbdK: 34.136096, lVol: 0.007806, E[z|S]: 0.846558</v>
      </c>
    </row>
    <row r="6128" spans="9:28" x14ac:dyDescent="0.25">
      <c r="I6128" s="80"/>
      <c r="AB6128" s="3" t="str">
        <f ca="1"/>
        <v>T = 2.583333, k: 53, K: 0.013069, dCdT: 0.000807, d2CdK2: 37.276191, dProbdK: 37.633884, lVol: 0.007820, E[z|S]: 0.841664</v>
      </c>
    </row>
    <row r="6129" spans="9:28" x14ac:dyDescent="0.25">
      <c r="I6129" s="80"/>
      <c r="AB6129" s="3" t="str">
        <f ca="1"/>
        <v>T = 2.583333, k: 54, K: 0.013204, dCdT: 0.000811, d2CdK2: 37.726768, dProbdK: 37.813508, lVol: 0.007835, E[z|S]: 0.836979</v>
      </c>
    </row>
    <row r="6130" spans="9:28" x14ac:dyDescent="0.25">
      <c r="I6130" s="80"/>
      <c r="AB6130" s="3" t="str">
        <f ca="1"/>
        <v>T = 2.583333, k: 55, K: 0.013342, dCdT: 0.000815, d2CdK2: 38.135891, dProbdK: 40.592612, lVol: 0.007854, E[z|S]: 0.832254</v>
      </c>
    </row>
    <row r="6131" spans="9:28" x14ac:dyDescent="0.25">
      <c r="I6131" s="80"/>
      <c r="AB6131" s="3" t="str">
        <f ca="1"/>
        <v>T = 2.583333, k: 56, K: 0.013463, dCdT: 0.000817, d2CdK2: 38.486010, dProbdK: 42.515965, lVol: 0.007871, E[z|S]: 0.828092</v>
      </c>
    </row>
    <row r="6132" spans="9:28" x14ac:dyDescent="0.25">
      <c r="I6132" s="80"/>
      <c r="AB6132" s="3" t="str">
        <f ca="1"/>
        <v>T = 2.583333, k: 57, K: 0.013583, dCdT: 0.000819, d2CdK2: 38.801744, dProbdK: 42.127412, lVol: 0.007887, E[z|S]: 0.823942</v>
      </c>
    </row>
    <row r="6133" spans="9:28" x14ac:dyDescent="0.25">
      <c r="I6133" s="80"/>
      <c r="AB6133" s="3" t="str">
        <f ca="1"/>
        <v>T = 2.583333, k: 58, K: 0.013726, dCdT: 0.000821, d2CdK2: 39.162385, dProbdK: 38.382025, lVol: 0.007905, E[z|S]: 0.819113</v>
      </c>
    </row>
    <row r="6134" spans="9:28" x14ac:dyDescent="0.25">
      <c r="I6134" s="80"/>
      <c r="AB6134" s="3" t="str">
        <f ca="1"/>
        <v>T = 2.583333, k: 59, K: 0.013856, dCdT: 0.000823, d2CdK2: 39.538386, dProbdK: 40.920423, lVol: 0.007916, E[z|S]: 0.814880</v>
      </c>
    </row>
    <row r="6135" spans="9:28" x14ac:dyDescent="0.25">
      <c r="I6135" s="80"/>
      <c r="AB6135" s="3" t="str">
        <f ca="1"/>
        <v>T = 2.583333, k: 60, K: 0.013976, dCdT: 0.000824, d2CdK2: 39.876981, dProbdK: 41.019618, lVol: 0.007925, E[z|S]: 0.811071</v>
      </c>
    </row>
    <row r="6136" spans="9:28" x14ac:dyDescent="0.25">
      <c r="I6136" s="80"/>
      <c r="AB6136" s="3" t="str">
        <f ca="1"/>
        <v>T = 2.583333, k: 61, K: 0.014108, dCdT: 0.000825, d2CdK2: 40.258915, dProbdK: 41.358507, lVol: 0.007930, E[z|S]: 0.807148</v>
      </c>
    </row>
    <row r="6137" spans="9:28" x14ac:dyDescent="0.25">
      <c r="I6137" s="80"/>
      <c r="AB6137" s="3" t="str">
        <f ca="1"/>
        <v>T = 2.583333, k: 62, K: 0.014226, dCdT: 0.000826, d2CdK2: 40.585643, dProbdK: 40.744975, lVol: 0.007936, E[z|S]: 0.803684</v>
      </c>
    </row>
    <row r="6138" spans="9:28" x14ac:dyDescent="0.25">
      <c r="I6138" s="80"/>
      <c r="AB6138" s="3" t="str">
        <f ca="1"/>
        <v>T = 2.583333, k: 63, K: 0.014352, dCdT: 0.000826, d2CdK2: 40.877837, dProbdK: 40.188185, lVol: 0.007945, E[z|S]: 0.799995</v>
      </c>
    </row>
    <row r="6139" spans="9:28" x14ac:dyDescent="0.25">
      <c r="I6139" s="80"/>
      <c r="AB6139" s="3" t="str">
        <f ca="1"/>
        <v>T = 2.583333, k: 64, K: 0.014480, dCdT: 0.000825, d2CdK2: 41.131516, dProbdK: 38.798992, lVol: 0.007956, E[z|S]: 0.796254</v>
      </c>
    </row>
    <row r="6140" spans="9:28" x14ac:dyDescent="0.25">
      <c r="I6140" s="80"/>
      <c r="AB6140" s="3" t="str">
        <f ca="1"/>
        <v>T = 2.583333, k: 65, K: 0.014616, dCdT: 0.000826, d2CdK2: 41.420997, dProbdK: 37.562733, lVol: 0.007967, E[z|S]: 0.792452</v>
      </c>
    </row>
    <row r="6141" spans="9:28" x14ac:dyDescent="0.25">
      <c r="I6141" s="80"/>
      <c r="AB6141" s="3" t="str">
        <f ca="1"/>
        <v>T = 2.583333, k: 66, K: 0.014751, dCdT: 0.000826, d2CdK2: 41.759361, dProbdK: 38.295072, lVol: 0.007975, E[z|S]: 0.788861</v>
      </c>
    </row>
    <row r="6142" spans="9:28" x14ac:dyDescent="0.25">
      <c r="I6142" s="80"/>
      <c r="AB6142" s="3" t="str">
        <f ca="1"/>
        <v>T = 2.583333, k: 67, K: 0.014874, dCdT: 0.000827, d2CdK2: 42.128386, dProbdK: 43.784656, lVol: 0.007977, E[z|S]: 0.785711</v>
      </c>
    </row>
    <row r="6143" spans="9:28" x14ac:dyDescent="0.25">
      <c r="I6143" s="80"/>
      <c r="AB6143" s="3" t="str">
        <f ca="1"/>
        <v>T = 2.583333, k: 68, K: 0.014983, dCdT: 0.000828, d2CdK2: 42.445567, dProbdK: 43.947513, lVol: 0.007977, E[z|S]: 0.783047</v>
      </c>
    </row>
    <row r="6144" spans="9:28" x14ac:dyDescent="0.25">
      <c r="I6144" s="80"/>
      <c r="AB6144" s="3" t="str">
        <f ca="1"/>
        <v>T = 2.583333, k: 69, K: 0.015101, dCdT: 0.000828, d2CdK2: 42.746967, dProbdK: 44.312388, lVol: 0.007978, E[z|S]: 0.780153</v>
      </c>
    </row>
    <row r="6145" spans="9:28" x14ac:dyDescent="0.25">
      <c r="I6145" s="80"/>
      <c r="AB6145" s="3" t="str">
        <f ca="1"/>
        <v>T = 2.583333, k: 70, K: 0.015214, dCdT: 0.000827, d2CdK2: 43.017474, dProbdK: 45.594233, lVol: 0.007978, E[z|S]: 0.777475</v>
      </c>
    </row>
    <row r="6146" spans="9:28" x14ac:dyDescent="0.25">
      <c r="I6146" s="80"/>
      <c r="AB6146" s="3" t="str">
        <f ca="1"/>
        <v>T = 2.583333, k: 71, K: 0.015323, dCdT: 0.000826, d2CdK2: 43.228846, dProbdK: 45.252492, lVol: 0.007979, E[z|S]: 0.774973</v>
      </c>
    </row>
    <row r="6147" spans="9:28" x14ac:dyDescent="0.25">
      <c r="I6147" s="80"/>
      <c r="AB6147" s="3" t="str">
        <f ca="1"/>
        <v>T = 2.583333, k: 72, K: 0.015438, dCdT: 0.000825, d2CdK2: 43.420998, dProbdK: 43.316203, lVol: 0.007980, E[z|S]: 0.772516</v>
      </c>
    </row>
    <row r="6148" spans="9:28" x14ac:dyDescent="0.25">
      <c r="I6148" s="80"/>
      <c r="AB6148" s="3" t="str">
        <f ca="1"/>
        <v>T = 2.583333, k: 73, K: 0.015557, dCdT: 0.000823, d2CdK2: 43.604397, dProbdK: 43.691285, lVol: 0.007980, E[z|S]: 0.770112</v>
      </c>
    </row>
    <row r="6149" spans="9:28" x14ac:dyDescent="0.25">
      <c r="I6149" s="80"/>
      <c r="AB6149" s="3" t="str">
        <f ca="1"/>
        <v>T = 2.583333, k: 74, K: 0.015668, dCdT: 0.000821, d2CdK2: 43.730941, dProbdK: 43.542577, lVol: 0.007981, E[z|S]: 0.768018</v>
      </c>
    </row>
    <row r="6150" spans="9:28" x14ac:dyDescent="0.25">
      <c r="I6150" s="80"/>
      <c r="AB6150" s="3" t="str">
        <f ca="1"/>
        <v>T = 2.583333, k: 75, K: 0.015785, dCdT: 0.000819, d2CdK2: 43.855184, dProbdK: 43.472701, lVol: 0.007982, E[z|S]: 0.765793</v>
      </c>
    </row>
    <row r="6151" spans="9:28" x14ac:dyDescent="0.25">
      <c r="I6151" s="80"/>
      <c r="AB6151" s="3" t="str">
        <f ca="1"/>
        <v>T = 2.583333, k: 76, K: 0.015900, dCdT: 0.000817, d2CdK2: 44.012249, dProbdK: 43.363309, lVol: 0.007980, E[z|S]: 0.763705</v>
      </c>
    </row>
    <row r="6152" spans="9:28" x14ac:dyDescent="0.25">
      <c r="I6152" s="80"/>
      <c r="AB6152" s="3" t="str">
        <f ca="1"/>
        <v>T = 2.583333, k: 77, K: 0.016022, dCdT: 0.000815, d2CdK2: 44.187014, dProbdK: 43.275511, lVol: 0.007976, E[z|S]: 0.761581</v>
      </c>
    </row>
    <row r="6153" spans="9:28" x14ac:dyDescent="0.25">
      <c r="I6153" s="80"/>
      <c r="AB6153" s="3" t="str">
        <f ca="1"/>
        <v>T = 2.583333, k: 78, K: 0.016136, dCdT: 0.000813, d2CdK2: 44.305827, dProbdK: 44.620848, lVol: 0.007975, E[z|S]: 0.759610</v>
      </c>
    </row>
    <row r="6154" spans="9:28" x14ac:dyDescent="0.25">
      <c r="I6154" s="80"/>
      <c r="AB6154" s="3" t="str">
        <f ca="1"/>
        <v>T = 2.583333, k: 79, K: 0.016247, dCdT: 0.000811, d2CdK2: 44.402355, dProbdK: 46.455692, lVol: 0.007976, E[z|S]: 0.757776</v>
      </c>
    </row>
    <row r="6155" spans="9:28" x14ac:dyDescent="0.25">
      <c r="I6155" s="80"/>
      <c r="AB6155" s="3" t="str">
        <f ca="1"/>
        <v>T = 2.583333, k: 80, K: 0.016346, dCdT: 0.000809, d2CdK2: 44.426031, dProbdK: 47.501434, lVol: 0.007978, E[z|S]: 0.756219</v>
      </c>
    </row>
    <row r="6156" spans="9:28" x14ac:dyDescent="0.25">
      <c r="I6156" s="80"/>
      <c r="AB6156" s="3" t="str">
        <f ca="1"/>
        <v>T = 2.583333, k: 81, K: 0.016455, dCdT: 0.000805, d2CdK2: 44.383543, dProbdK: 43.842719, lVol: 0.007983, E[z|S]: 0.754543</v>
      </c>
    </row>
    <row r="6157" spans="9:28" x14ac:dyDescent="0.25">
      <c r="I6157" s="80"/>
      <c r="AB6157" s="3" t="str">
        <f ca="1"/>
        <v>T = 2.583333, k: 82, K: 0.016572, dCdT: 0.000802, d2CdK2: 44.370327, dProbdK: 42.654308, lVol: 0.007984, E[z|S]: 0.752828</v>
      </c>
    </row>
    <row r="6158" spans="9:28" x14ac:dyDescent="0.25">
      <c r="I6158" s="80"/>
      <c r="AB6158" s="3" t="str">
        <f ca="1"/>
        <v>T = 2.583333, k: 83, K: 0.016691, dCdT: 0.000798, d2CdK2: 44.409213, dProbdK: 43.253913, lVol: 0.007982, E[z|S]: 0.751186</v>
      </c>
    </row>
    <row r="6159" spans="9:28" x14ac:dyDescent="0.25">
      <c r="I6159" s="80"/>
      <c r="AB6159" s="3" t="str">
        <f ca="1"/>
        <v>T = 2.583333, k: 84, K: 0.016803, dCdT: 0.000795, d2CdK2: 44.445234, dProbdK: 43.379921, lVol: 0.007979, E[z|S]: 0.749736</v>
      </c>
    </row>
    <row r="6160" spans="9:28" x14ac:dyDescent="0.25">
      <c r="I6160" s="80"/>
      <c r="AB6160" s="3" t="str">
        <f ca="1"/>
        <v>T = 2.583333, k: 85, K: 0.016919, dCdT: 0.000792, d2CdK2: 44.502994, dProbdK: 43.371299, lVol: 0.007974, E[z|S]: 0.748394</v>
      </c>
    </row>
    <row r="6161" spans="9:28" x14ac:dyDescent="0.25">
      <c r="I6161" s="80"/>
      <c r="AB6161" s="3" t="str">
        <f ca="1"/>
        <v>T = 2.583333, k: 86, K: 0.017033, dCdT: 0.000790, d2CdK2: 44.552843, dProbdK: 42.676351, lVol: 0.007970, E[z|S]: 0.747041</v>
      </c>
    </row>
    <row r="6162" spans="9:28" x14ac:dyDescent="0.25">
      <c r="I6162" s="80"/>
      <c r="AB6162" s="3" t="str">
        <f ca="1"/>
        <v>T = 2.583333, k: 87, K: 0.017153, dCdT: 0.000787, d2CdK2: 44.636675, dProbdK: 41.828429, lVol: 0.007965, E[z|S]: 0.745661</v>
      </c>
    </row>
    <row r="6163" spans="9:28" x14ac:dyDescent="0.25">
      <c r="I6163" s="80"/>
      <c r="AB6163" s="3" t="str">
        <f ca="1"/>
        <v>T = 2.583333, k: 88, K: 0.017272, dCdT: 0.000786, d2CdK2: 44.732296, dProbdK: 43.170788, lVol: 0.007961, E[z|S]: 0.744439</v>
      </c>
    </row>
    <row r="6164" spans="9:28" x14ac:dyDescent="0.25">
      <c r="I6164" s="80"/>
      <c r="AB6164" s="3" t="str">
        <f ca="1"/>
        <v>T = 2.583333, k: 89, K: 0.017372, dCdT: 0.000784, d2CdK2: 44.785703, dProbdK: 48.836359, lVol: 0.007958, E[z|S]: 0.743488</v>
      </c>
    </row>
    <row r="6165" spans="9:28" x14ac:dyDescent="0.25">
      <c r="I6165" s="80"/>
      <c r="AB6165" s="3" t="str">
        <f ca="1"/>
        <v>T = 2.583333, k: 90, K: 0.017476, dCdT: 0.000782, d2CdK2: 44.797886, dProbdK: 45.206764, lVol: 0.007955, E[z|S]: 0.742571</v>
      </c>
    </row>
    <row r="6166" spans="9:28" x14ac:dyDescent="0.25">
      <c r="I6166" s="80"/>
      <c r="AB6166" s="3" t="str">
        <f ca="1"/>
        <v>T = 2.583333, k: 91, K: 0.017595, dCdT: 0.000779, d2CdK2: 44.815118, dProbdK: 44.070644, lVol: 0.007952, E[z|S]: 0.741683</v>
      </c>
    </row>
    <row r="6167" spans="9:28" x14ac:dyDescent="0.25">
      <c r="I6167" s="80"/>
      <c r="AB6167" s="3" t="str">
        <f ca="1"/>
        <v>T = 2.583333, k: 92, K: 0.017707, dCdT: 0.000778, d2CdK2: 44.841999, dProbdK: 45.310929, lVol: 0.007949, E[z|S]: 0.740945</v>
      </c>
    </row>
    <row r="6168" spans="9:28" x14ac:dyDescent="0.25">
      <c r="I6168" s="80"/>
      <c r="AB6168" s="3" t="str">
        <f ca="1"/>
        <v>T = 2.583333, k: 93, K: 0.017815, dCdT: 0.000776, d2CdK2: 44.857069, dProbdK: 45.549510, lVol: 0.007946, E[z|S]: 0.740331</v>
      </c>
    </row>
    <row r="6169" spans="9:28" x14ac:dyDescent="0.25">
      <c r="I6169" s="80"/>
      <c r="AB6169" s="3" t="str">
        <f ca="1"/>
        <v>T = 2.583333, k: 94, K: 0.017930, dCdT: 0.000775, d2CdK2: 44.907428, dProbdK: 45.905102, lVol: 0.007940, E[z|S]: 0.739729</v>
      </c>
    </row>
    <row r="6170" spans="9:28" x14ac:dyDescent="0.25">
      <c r="I6170" s="80"/>
      <c r="AB6170" s="3" t="str">
        <f ca="1"/>
        <v>T = 2.583333, k: 95, K: 0.018029, dCdT: 0.000774, d2CdK2: 44.958466, dProbdK: 47.129635, lVol: 0.007935, E[z|S]: 0.739258</v>
      </c>
    </row>
    <row r="6171" spans="9:28" x14ac:dyDescent="0.25">
      <c r="I6171" s="80"/>
      <c r="AB6171" s="3" t="str">
        <f ca="1"/>
        <v>T = 2.583333, k: 96, K: 0.018138, dCdT: 0.000772, d2CdK2: 44.968984, dProbdK: 47.050669, lVol: 0.007930, E[z|S]: 0.738919</v>
      </c>
    </row>
    <row r="6172" spans="9:28" x14ac:dyDescent="0.25">
      <c r="I6172" s="80"/>
      <c r="AB6172" s="3" t="str">
        <f ca="1"/>
        <v>T = 2.583333, k: 97, K: 0.018239, dCdT: 0.000770, d2CdK2: 44.937834, dProbdK: 43.901792, lVol: 0.007927, E[z|S]: 0.738714</v>
      </c>
    </row>
    <row r="6173" spans="9:28" x14ac:dyDescent="0.25">
      <c r="I6173" s="80"/>
      <c r="AB6173" s="3" t="str">
        <f ca="1"/>
        <v>T = 2.583333, k: 98, K: 0.018356, dCdT: 0.000769, d2CdK2: 44.873435, dProbdK: 43.296868, lVol: 0.007925, E[z|S]: 0.738579</v>
      </c>
    </row>
    <row r="6174" spans="9:28" x14ac:dyDescent="0.25">
      <c r="I6174" s="80"/>
      <c r="AB6174" s="3" t="str">
        <f ca="1"/>
        <v>T = 2.583333, k: 99, K: 0.018470, dCdT: 0.000768, d2CdK2: 44.809004, dProbdK: 44.014861, lVol: 0.007926, E[z|S]: 0.738484</v>
      </c>
    </row>
    <row r="6175" spans="9:28" x14ac:dyDescent="0.25">
      <c r="I6175" s="80"/>
      <c r="AB6175" s="3" t="str">
        <f ca="1"/>
        <v>T = 2.583333, k: 100, K: 0.018580, dCdT: 0.000767, d2CdK2: 44.719554, dProbdK: 44.014762, lVol: 0.007929, E[z|S]: 0.738500</v>
      </c>
    </row>
    <row r="6176" spans="9:28" x14ac:dyDescent="0.25">
      <c r="I6176" s="80"/>
      <c r="AB6176" s="3" t="str">
        <f ca="1"/>
        <v>T = 2.583333, k: 101, K: 0.018693, dCdT: 0.000766, d2CdK2: 44.574214, dProbdK: 43.972042, lVol: 0.007937, E[z|S]: 0.738595</v>
      </c>
    </row>
    <row r="6177" spans="9:28" x14ac:dyDescent="0.25">
      <c r="I6177" s="80"/>
      <c r="AB6177" s="3" t="str">
        <f ca="1"/>
        <v>T = 2.583333, k: 102, K: 0.018805, dCdT: 0.000766, d2CdK2: 44.449886, dProbdK: 44.124757, lVol: 0.007946, E[z|S]: 0.738713</v>
      </c>
    </row>
    <row r="6178" spans="9:28" x14ac:dyDescent="0.25">
      <c r="I6178" s="80"/>
      <c r="AB6178" s="3" t="str">
        <f ca="1"/>
        <v>T = 2.583333, k: 103, K: 0.018919, dCdT: 0.000766, d2CdK2: 44.318305, dProbdK: 44.397294, lVol: 0.007954, E[z|S]: 0.739032</v>
      </c>
    </row>
    <row r="6179" spans="9:28" x14ac:dyDescent="0.25">
      <c r="I6179" s="80"/>
      <c r="AB6179" s="3" t="str">
        <f ca="1"/>
        <v>T = 2.583333, k: 104, K: 0.019023, dCdT: 0.000766, d2CdK2: 44.195200, dProbdK: 45.720138, lVol: 0.007962, E[z|S]: 0.739415</v>
      </c>
    </row>
    <row r="6180" spans="9:28" x14ac:dyDescent="0.25">
      <c r="I6180" s="80"/>
      <c r="AB6180" s="3" t="str">
        <f ca="1"/>
        <v>T = 2.583333, k: 105, K: 0.019133, dCdT: 0.000766, d2CdK2: 44.014299, dProbdK: 44.042348, lVol: 0.007971, E[z|S]: 0.739964</v>
      </c>
    </row>
    <row r="6181" spans="9:28" x14ac:dyDescent="0.25">
      <c r="I6181" s="80"/>
      <c r="AB6181" s="3" t="str">
        <f ca="1"/>
        <v>T = 2.583333, k: 106, K: 0.019248, dCdT: 0.000766, d2CdK2: 43.815849, dProbdK: 44.040385, lVol: 0.007983, E[z|S]: 0.740661</v>
      </c>
    </row>
    <row r="6182" spans="9:28" x14ac:dyDescent="0.25">
      <c r="I6182" s="80"/>
      <c r="AB6182" s="3" t="str">
        <f ca="1"/>
        <v>T = 2.583333, k: 107, K: 0.019352, dCdT: 0.000766, d2CdK2: 43.614896, dProbdK: 44.242871, lVol: 0.007994, E[z|S]: 0.741319</v>
      </c>
    </row>
    <row r="6183" spans="9:28" x14ac:dyDescent="0.25">
      <c r="I6183" s="80"/>
      <c r="AB6183" s="3" t="str">
        <f ca="1"/>
        <v>T = 2.583333, k: 108, K: 0.019469, dCdT: 0.000766, d2CdK2: 43.354748, dProbdK: 45.294260, lVol: 0.008008, E[z|S]: 0.742123</v>
      </c>
    </row>
    <row r="6184" spans="9:28" x14ac:dyDescent="0.25">
      <c r="I6184" s="80"/>
      <c r="AB6184" s="3" t="str">
        <f ca="1"/>
        <v>T = 2.583333, k: 109, K: 0.019577, dCdT: 0.000765, d2CdK2: 43.082841, dProbdK: 45.300670, lVol: 0.008023, E[z|S]: 0.742938</v>
      </c>
    </row>
    <row r="6185" spans="9:28" x14ac:dyDescent="0.25">
      <c r="I6185" s="80"/>
      <c r="AB6185" s="3" t="str">
        <f ca="1"/>
        <v>T = 2.583333, k: 110, K: 0.019686, dCdT: 0.000765, d2CdK2: 42.798840, dProbdK: 45.250469, lVol: 0.008038, E[z|S]: 0.743847</v>
      </c>
    </row>
    <row r="6186" spans="9:28" x14ac:dyDescent="0.25">
      <c r="I6186" s="80"/>
      <c r="AB6186" s="3" t="str">
        <f ca="1"/>
        <v>T = 2.583333, k: 111, K: 0.019805, dCdT: 0.000765, d2CdK2: 42.478190, dProbdK: 41.607510, lVol: 0.008053, E[z|S]: 0.745046</v>
      </c>
    </row>
    <row r="6187" spans="9:28" x14ac:dyDescent="0.25">
      <c r="I6187" s="80"/>
      <c r="AB6187" s="3" t="str">
        <f ca="1"/>
        <v>T = 2.583333, k: 112, K: 0.019923, dCdT: 0.000765, d2CdK2: 42.179035, dProbdK: 41.672106, lVol: 0.008068, E[z|S]: 0.746363</v>
      </c>
    </row>
    <row r="6188" spans="9:28" x14ac:dyDescent="0.25">
      <c r="I6188" s="80"/>
      <c r="AB6188" s="3" t="str">
        <f ca="1"/>
        <v>T = 2.583333, k: 113, K: 0.020040, dCdT: 0.000765, d2CdK2: 41.870555, dProbdK: 41.786900, lVol: 0.008083, E[z|S]: 0.747712</v>
      </c>
    </row>
    <row r="6189" spans="9:28" x14ac:dyDescent="0.25">
      <c r="I6189" s="80"/>
      <c r="AB6189" s="3" t="str">
        <f ca="1"/>
        <v>T = 2.583333, k: 114, K: 0.020170, dCdT: 0.000765, d2CdK2: 41.558672, dProbdK: 42.463441, lVol: 0.008100, E[z|S]: 0.749197</v>
      </c>
    </row>
    <row r="6190" spans="9:28" x14ac:dyDescent="0.25">
      <c r="I6190" s="80"/>
      <c r="AB6190" s="3" t="str">
        <f ca="1"/>
        <v>T = 2.583333, k: 115, K: 0.020278, dCdT: 0.000766, d2CdK2: 41.301905, dProbdK: 43.392524, lVol: 0.008116, E[z|S]: 0.750490</v>
      </c>
    </row>
    <row r="6191" spans="9:28" x14ac:dyDescent="0.25">
      <c r="I6191" s="80"/>
      <c r="AB6191" s="3" t="str">
        <f ca="1"/>
        <v>T = 2.583333, k: 116, K: 0.020392, dCdT: 0.000767, d2CdK2: 41.002963, dProbdK: 41.485513, lVol: 0.008132, E[z|S]: 0.751979</v>
      </c>
    </row>
    <row r="6192" spans="9:28" x14ac:dyDescent="0.25">
      <c r="I6192" s="80"/>
      <c r="AB6192" s="3" t="str">
        <f ca="1"/>
        <v>T = 2.583333, k: 117, K: 0.020514, dCdT: 0.000767, d2CdK2: 40.678996, dProbdK: 39.046804, lVol: 0.008149, E[z|S]: 0.753683</v>
      </c>
    </row>
    <row r="6193" spans="9:28" x14ac:dyDescent="0.25">
      <c r="I6193" s="80"/>
      <c r="AB6193" s="3" t="str">
        <f ca="1"/>
        <v>T = 2.583333, k: 118, K: 0.020644, dCdT: 0.000768, d2CdK2: 40.366676, dProbdK: 41.219036, lVol: 0.008165, E[z|S]: 0.755654</v>
      </c>
    </row>
    <row r="6194" spans="9:28" x14ac:dyDescent="0.25">
      <c r="I6194" s="80"/>
      <c r="AB6194" s="3" t="str">
        <f ca="1"/>
        <v>T = 2.583333, k: 119, K: 0.020761, dCdT: 0.000769, d2CdK2: 40.087718, dProbdK: 41.566192, lVol: 0.008179, E[z|S]: 0.757554</v>
      </c>
    </row>
    <row r="6195" spans="9:28" x14ac:dyDescent="0.25">
      <c r="I6195" s="80"/>
      <c r="AB6195" s="3" t="str">
        <f ca="1"/>
        <v>T = 2.583333, k: 120, K: 0.020878, dCdT: 0.000770, d2CdK2: 39.806127, dProbdK: 41.249828, lVol: 0.008191, E[z|S]: 0.759556</v>
      </c>
    </row>
    <row r="6196" spans="9:28" x14ac:dyDescent="0.25">
      <c r="I6196" s="80"/>
      <c r="AB6196" s="3" t="str">
        <f ca="1"/>
        <v>T = 2.583333, k: 121, K: 0.021001, dCdT: 0.000771, d2CdK2: 39.543217, dProbdK: 38.757438, lVol: 0.008199, E[z|S]: 0.761773</v>
      </c>
    </row>
    <row r="6197" spans="9:28" x14ac:dyDescent="0.25">
      <c r="I6197" s="80"/>
      <c r="AB6197" s="3" t="str">
        <f ca="1"/>
        <v>T = 2.583333, k: 122, K: 0.021137, dCdT: 0.000773, d2CdK2: 39.300198, dProbdK: 38.515789, lVol: 0.008205, E[z|S]: 0.764419</v>
      </c>
    </row>
    <row r="6198" spans="9:28" x14ac:dyDescent="0.25">
      <c r="I6198" s="80"/>
      <c r="AB6198" s="3" t="str">
        <f ca="1"/>
        <v>T = 2.583333, k: 123, K: 0.021256, dCdT: 0.000775, d2CdK2: 39.122489, dProbdK: 38.773955, lVol: 0.008207, E[z|S]: 0.766826</v>
      </c>
    </row>
    <row r="6199" spans="9:28" x14ac:dyDescent="0.25">
      <c r="I6199" s="80"/>
      <c r="AB6199" s="3" t="str">
        <f ca="1"/>
        <v>T = 2.583333, k: 124, K: 0.021385, dCdT: 0.000777, d2CdK2: 38.938611, dProbdK: 40.126861, lVol: 0.008208, E[z|S]: 0.769468</v>
      </c>
    </row>
    <row r="6200" spans="9:28" x14ac:dyDescent="0.25">
      <c r="I6200" s="80"/>
      <c r="AB6200" s="3" t="str">
        <f ca="1"/>
        <v>T = 2.583333, k: 125, K: 0.021504, dCdT: 0.000778, d2CdK2: 38.729153, dProbdK: 40.348678, lVol: 0.008212, E[z|S]: 0.771960</v>
      </c>
    </row>
    <row r="6201" spans="9:28" x14ac:dyDescent="0.25">
      <c r="I6201" s="80"/>
      <c r="AB6201" s="3" t="str">
        <f ca="1"/>
        <v>T = 2.583333, k: 126, K: 0.021626, dCdT: 0.000780, d2CdK2: 38.490275, dProbdK: 39.370152, lVol: 0.008218, E[z|S]: 0.774572</v>
      </c>
    </row>
    <row r="6202" spans="9:28" x14ac:dyDescent="0.25">
      <c r="I6202" s="80"/>
      <c r="AB6202" s="3" t="str">
        <f ca="1"/>
        <v>T = 2.583333, k: 127, K: 0.021758, dCdT: 0.000781, d2CdK2: 38.213508, dProbdK: 38.537617, lVol: 0.008222, E[z|S]: 0.777742</v>
      </c>
    </row>
    <row r="6203" spans="9:28" x14ac:dyDescent="0.25">
      <c r="I6203" s="80"/>
      <c r="AB6203" s="3" t="str">
        <f ca="1"/>
        <v>T = 2.583333, k: 128, K: 0.021880, dCdT: 0.000783, d2CdK2: 37.952638, dProbdK: 38.034366, lVol: 0.008228, E[z|S]: 0.780613</v>
      </c>
    </row>
    <row r="6204" spans="9:28" x14ac:dyDescent="0.25">
      <c r="I6204" s="80"/>
      <c r="AB6204" s="3" t="str">
        <f ca="1"/>
        <v>T = 2.583333, k: 129, K: 0.022008, dCdT: 0.000784, d2CdK2: 37.632649, dProbdK: 37.151773, lVol: 0.008236, E[z|S]: 0.783635</v>
      </c>
    </row>
    <row r="6205" spans="9:28" x14ac:dyDescent="0.25">
      <c r="I6205" s="80"/>
      <c r="AB6205" s="3" t="str">
        <f ca="1"/>
        <v>T = 2.583333, k: 130, K: 0.022140, dCdT: 0.000785, d2CdK2: 37.293594, dProbdK: 36.641030, lVol: 0.008246, E[z|S]: 0.786809</v>
      </c>
    </row>
    <row r="6206" spans="9:28" x14ac:dyDescent="0.25">
      <c r="I6206" s="80"/>
      <c r="AB6206" s="3" t="str">
        <f ca="1"/>
        <v>T = 2.583333, k: 131, K: 0.022276, dCdT: 0.000786, d2CdK2: 36.911831, dProbdK: 37.880409, lVol: 0.008260, E[z|S]: 0.790104</v>
      </c>
    </row>
    <row r="6207" spans="9:28" x14ac:dyDescent="0.25">
      <c r="I6207" s="80"/>
      <c r="AB6207" s="3" t="str">
        <f ca="1"/>
        <v>T = 2.583333, k: 132, K: 0.022396, dCdT: 0.000787, d2CdK2: 36.573752, dProbdK: 40.606092, lVol: 0.008271, E[z|S]: 0.793172</v>
      </c>
    </row>
    <row r="6208" spans="9:28" x14ac:dyDescent="0.25">
      <c r="I6208" s="80"/>
      <c r="AB6208" s="3" t="str">
        <f ca="1"/>
        <v>T = 2.583333, k: 133, K: 0.022513, dCdT: 0.000787, d2CdK2: 36.207221, dProbdK: 37.828865, lVol: 0.008282, E[z|S]: 0.796276</v>
      </c>
    </row>
    <row r="6209" spans="9:28" x14ac:dyDescent="0.25">
      <c r="I6209" s="80"/>
      <c r="AB6209" s="3" t="str">
        <f ca="1"/>
        <v>T = 2.583333, k: 134, K: 0.022644, dCdT: 0.000787, d2CdK2: 35.745773, dProbdK: 36.098721, lVol: 0.008294, E[z|S]: 0.800050</v>
      </c>
    </row>
    <row r="6210" spans="9:28" x14ac:dyDescent="0.25">
      <c r="I6210" s="80"/>
      <c r="AB6210" s="3" t="str">
        <f ca="1"/>
        <v>T = 2.583333, k: 135, K: 0.022778, dCdT: 0.000786, d2CdK2: 35.242832, dProbdK: 35.987155, lVol: 0.008308, E[z|S]: 0.803918</v>
      </c>
    </row>
    <row r="6211" spans="9:28" x14ac:dyDescent="0.25">
      <c r="I6211" s="80"/>
      <c r="AB6211" s="3" t="str">
        <f ca="1"/>
        <v>T = 2.583333, k: 136, K: 0.022913, dCdT: 0.000785, d2CdK2: 34.720082, dProbdK: 34.921515, lVol: 0.008324, E[z|S]: 0.807900</v>
      </c>
    </row>
    <row r="6212" spans="9:28" x14ac:dyDescent="0.25">
      <c r="I6212" s="80"/>
      <c r="AB6212" s="3" t="str">
        <f ca="1"/>
        <v>T = 2.583333, k: 137, K: 0.023068, dCdT: 0.000784, d2CdK2: 34.138396, dProbdK: 33.474140, lVol: 0.008342, E[z|S]: 0.812529</v>
      </c>
    </row>
    <row r="6213" spans="9:28" x14ac:dyDescent="0.25">
      <c r="I6213" s="80"/>
      <c r="AB6213" s="3" t="str">
        <f ca="1"/>
        <v>T = 2.583333, k: 138, K: 0.023203, dCdT: 0.000784, d2CdK2: 33.653215, dProbdK: 32.073455, lVol: 0.008357, E[z|S]: 0.816698</v>
      </c>
    </row>
    <row r="6214" spans="9:28" x14ac:dyDescent="0.25">
      <c r="I6214" s="80"/>
      <c r="AB6214" s="3" t="str">
        <f ca="1"/>
        <v>T = 2.583333, k: 139, K: 0.023353, dCdT: 0.000783, d2CdK2: 33.114898, dProbdK: 32.030430, lVol: 0.008373, E[z|S]: 0.821478</v>
      </c>
    </row>
    <row r="6215" spans="9:28" x14ac:dyDescent="0.25">
      <c r="I6215" s="80"/>
      <c r="AB6215" s="3" t="str">
        <f ca="1"/>
        <v>T = 2.583333, k: 140, K: 0.023502, dCdT: 0.000783, d2CdK2: 32.635672, dProbdK: 31.914276, lVol: 0.008383, E[z|S]: 0.826390</v>
      </c>
    </row>
    <row r="6216" spans="9:28" x14ac:dyDescent="0.25">
      <c r="I6216" s="80"/>
      <c r="AB6216" s="3" t="str">
        <f ca="1"/>
        <v>T = 2.583333, k: 141, K: 0.023663, dCdT: 0.000783, d2CdK2: 32.158088, dProbdK: 31.777763, lVol: 0.008391, E[z|S]: 0.831685</v>
      </c>
    </row>
    <row r="6217" spans="9:28" x14ac:dyDescent="0.25">
      <c r="I6217" s="80"/>
      <c r="AB6217" s="3" t="str">
        <f ca="1"/>
        <v>T = 2.583333, k: 142, K: 0.023812, dCdT: 0.000784, d2CdK2: 31.758341, dProbdK: 31.823015, lVol: 0.008398, E[z|S]: 0.836589</v>
      </c>
    </row>
    <row r="6218" spans="9:28" x14ac:dyDescent="0.25">
      <c r="I6218" s="80"/>
      <c r="AB6218" s="3" t="str">
        <f ca="1"/>
        <v>T = 2.583333, k: 143, K: 0.023962, dCdT: 0.000784, d2CdK2: 31.369376, dProbdK: 32.035446, lVol: 0.008403, E[z|S]: 0.841611</v>
      </c>
    </row>
    <row r="6219" spans="9:28" x14ac:dyDescent="0.25">
      <c r="I6219" s="80"/>
      <c r="AB6219" s="3" t="str">
        <f ca="1"/>
        <v>T = 2.583333, k: 144, K: 0.024108, dCdT: 0.000785, d2CdK2: 31.013853, dProbdK: 32.703833, lVol: 0.008402, E[z|S]: 0.846689</v>
      </c>
    </row>
    <row r="6220" spans="9:28" x14ac:dyDescent="0.25">
      <c r="I6220" s="80"/>
      <c r="AB6220" s="3" t="str">
        <f ca="1"/>
        <v>T = 2.583333, k: 145, K: 0.024251, dCdT: 0.000785, d2CdK2: 30.685351, dProbdK: 31.203785, lVol: 0.008397, E[z|S]: 0.851720</v>
      </c>
    </row>
    <row r="6221" spans="9:28" x14ac:dyDescent="0.25">
      <c r="I6221" s="80"/>
      <c r="AB6221" s="3" t="str">
        <f ca="1"/>
        <v>T = 2.583333, k: 146, K: 0.024415, dCdT: 0.000784, d2CdK2: 30.261370, dProbdK: 29.667869, lVol: 0.008396, E[z|S]: 0.857563</v>
      </c>
    </row>
    <row r="6222" spans="9:28" x14ac:dyDescent="0.25">
      <c r="I6222" s="80"/>
      <c r="AB6222" s="3" t="str">
        <f ca="1"/>
        <v>T = 2.583333, k: 147, K: 0.024574, dCdT: 0.000784, d2CdK2: 29.897246, dProbdK: 29.430784, lVol: 0.008394, E[z|S]: 0.862979</v>
      </c>
    </row>
    <row r="6223" spans="9:28" x14ac:dyDescent="0.25">
      <c r="I6223" s="80"/>
      <c r="AB6223" s="3" t="str">
        <f ca="1"/>
        <v>T = 2.583333, k: 148, K: 0.024738, dCdT: 0.000784, d2CdK2: 29.523006, dProbdK: 29.913738, lVol: 0.008391, E[z|S]: 0.868714</v>
      </c>
    </row>
    <row r="6224" spans="9:28" x14ac:dyDescent="0.25">
      <c r="I6224" s="80"/>
      <c r="AB6224" s="3" t="str">
        <f ca="1"/>
        <v>T = 2.583333, k: 149, K: 0.024896, dCdT: 0.000784, d2CdK2: 29.189815, dProbdK: 29.974757, lVol: 0.008383, E[z|S]: 0.874493</v>
      </c>
    </row>
    <row r="6225" spans="9:28" x14ac:dyDescent="0.25">
      <c r="I6225" s="80"/>
      <c r="AB6225" s="3" t="str">
        <f ca="1"/>
        <v>T = 2.583333, k: 150, K: 0.025054, dCdT: 0.000784, d2CdK2: 28.819359, dProbdK: 29.973516, lVol: 0.008377, E[z|S]: 0.880411</v>
      </c>
    </row>
    <row r="6226" spans="9:28" x14ac:dyDescent="0.25">
      <c r="I6226" s="80"/>
      <c r="AB6226" s="3" t="str">
        <f ca="1"/>
        <v>T = 2.583333, k: 151, K: 0.025216, dCdT: 0.000783, d2CdK2: 28.403758, dProbdK: 28.322395, lVol: 0.008375, E[z|S]: 0.886510</v>
      </c>
    </row>
    <row r="6227" spans="9:28" x14ac:dyDescent="0.25">
      <c r="I6227" s="80"/>
      <c r="AB6227" s="3" t="str">
        <f ca="1"/>
        <v>T = 2.583333, k: 152, K: 0.025388, dCdT: 0.000782, d2CdK2: 27.930117, dProbdK: 27.913785, lVol: 0.008379, E[z|S]: 0.893007</v>
      </c>
    </row>
    <row r="6228" spans="9:28" x14ac:dyDescent="0.25">
      <c r="I6228" s="80"/>
      <c r="AB6228" s="3" t="str">
        <f ca="1"/>
        <v>T = 2.583333, k: 153, K: 0.025555, dCdT: 0.000781, d2CdK2: 27.467577, dProbdK: 27.995529, lVol: 0.008381, E[z|S]: 0.899469</v>
      </c>
    </row>
    <row r="6229" spans="9:28" x14ac:dyDescent="0.25">
      <c r="I6229" s="80"/>
      <c r="AB6229" s="3" t="str">
        <f ca="1"/>
        <v>T = 2.583333, k: 154, K: 0.025729, dCdT: 0.000779, d2CdK2: 26.984700, dProbdK: 26.354972, lVol: 0.008384, E[z|S]: 0.906171</v>
      </c>
    </row>
    <row r="6230" spans="9:28" x14ac:dyDescent="0.25">
      <c r="I6230" s="80"/>
      <c r="AB6230" s="3" t="str">
        <f ca="1"/>
        <v>T = 2.583333, k: 155, K: 0.025927, dCdT: 0.000777, d2CdK2: 26.477500, dProbdK: 27.022044, lVol: 0.008383, E[z|S]: 0.913879</v>
      </c>
    </row>
    <row r="6231" spans="9:28" x14ac:dyDescent="0.25">
      <c r="I6231" s="80"/>
      <c r="AB6231" s="3" t="str">
        <f ca="1"/>
        <v>T = 2.583333, k: 156, K: 0.026091, dCdT: 0.000776, d2CdK2: 26.060940, dProbdK: 27.127527, lVol: 0.008383, E[z|S]: 0.920441</v>
      </c>
    </row>
    <row r="6232" spans="9:28" x14ac:dyDescent="0.25">
      <c r="I6232" s="80"/>
      <c r="AB6232" s="3" t="str">
        <f ca="1"/>
        <v>T = 2.583333, k: 157, K: 0.026264, dCdT: 0.000774, d2CdK2: 25.573680, dProbdK: 26.932824, lVol: 0.008387, E[z|S]: 0.927497</v>
      </c>
    </row>
    <row r="6233" spans="9:28" x14ac:dyDescent="0.25">
      <c r="I6233" s="80"/>
      <c r="AB6233" s="3" t="str">
        <f ca="1"/>
        <v>T = 2.583333, k: 158, K: 0.026440, dCdT: 0.000771, d2CdK2: 25.036032, dProbdK: 25.535318, lVol: 0.008397, E[z|S]: 0.934547</v>
      </c>
    </row>
    <row r="6234" spans="9:28" x14ac:dyDescent="0.25">
      <c r="I6234" s="80"/>
      <c r="AB6234" s="3" t="str">
        <f ca="1"/>
        <v>T = 2.583333, k: 159, K: 0.026640, dCdT: 0.000767, d2CdK2: 24.437147, dProbdK: 23.853407, lVol: 0.008404, E[z|S]: 0.942910</v>
      </c>
    </row>
    <row r="6235" spans="9:28" x14ac:dyDescent="0.25">
      <c r="I6235" s="80"/>
      <c r="AB6235" s="3" t="str">
        <f ca="1"/>
        <v>T = 2.583333, k: 160, K: 0.026836, dCdT: 0.000764, d2CdK2: 23.919497, dProbdK: 23.730075, lVol: 0.008401, E[z|S]: 0.951300</v>
      </c>
    </row>
    <row r="6236" spans="9:28" x14ac:dyDescent="0.25">
      <c r="I6236" s="80"/>
      <c r="AB6236" s="3" t="str">
        <f ca="1"/>
        <v>T = 2.583333, k: 161, K: 0.027033, dCdT: 0.000760, d2CdK2: 23.402526, dProbdK: 23.677832, lVol: 0.008398, E[z|S]: 0.959938</v>
      </c>
    </row>
    <row r="6237" spans="9:28" x14ac:dyDescent="0.25">
      <c r="I6237" s="80"/>
      <c r="AB6237" s="3" t="str">
        <f ca="1"/>
        <v>T = 2.583333, k: 162, K: 0.027232, dCdT: 0.000757, d2CdK2: 22.876567, dProbdK: 22.789924, lVol: 0.008400, E[z|S]: 0.968256</v>
      </c>
    </row>
    <row r="6238" spans="9:28" x14ac:dyDescent="0.25">
      <c r="I6238" s="80"/>
      <c r="AB6238" s="3" t="str">
        <f ca="1"/>
        <v>T = 2.583333, k: 163, K: 0.027446, dCdT: 0.000752, d2CdK2: 22.319061, dProbdK: 21.550773, lVol: 0.008405, E[z|S]: 0.976956</v>
      </c>
    </row>
    <row r="6239" spans="9:28" x14ac:dyDescent="0.25">
      <c r="I6239" s="80"/>
      <c r="AB6239" s="3" t="str">
        <f ca="1"/>
        <v>T = 2.583333, k: 164, K: 0.027662, dCdT: 0.000748, d2CdK2: 21.792017, dProbdK: 21.592785, lVol: 0.008409, E[z|S]: 0.985681</v>
      </c>
    </row>
    <row r="6240" spans="9:28" x14ac:dyDescent="0.25">
      <c r="I6240" s="80"/>
      <c r="AB6240" s="3" t="str">
        <f ca="1"/>
        <v>T = 2.583333, k: 165, K: 0.027873, dCdT: 0.000745, d2CdK2: 21.307971, dProbdK: 21.726265, lVol: 0.008407, E[z|S]: 0.994348</v>
      </c>
    </row>
    <row r="6241" spans="9:28" x14ac:dyDescent="0.25">
      <c r="I6241" s="80"/>
      <c r="AB6241" s="3" t="str">
        <f ca="1"/>
        <v>T = 2.583333, k: 166, K: 0.028093, dCdT: 0.000740, d2CdK2: 20.878804, dProbdK: 21.307659, lVol: 0.008395, E[z|S]: 1.003020</v>
      </c>
    </row>
    <row r="6242" spans="9:28" x14ac:dyDescent="0.25">
      <c r="I6242" s="80"/>
      <c r="AB6242" s="3" t="str">
        <f ca="1"/>
        <v>T = 2.583333, k: 167, K: 0.028301, dCdT: 0.000735, d2CdK2: 20.411660, dProbdK: 19.542734, lVol: 0.008393, E[z|S]: 1.011292</v>
      </c>
    </row>
    <row r="6243" spans="9:28" x14ac:dyDescent="0.25">
      <c r="I6243" s="80"/>
      <c r="AB6243" s="3" t="str">
        <f ca="1"/>
        <v>T = 2.583333, k: 168, K: 0.028546, dCdT: 0.000729, d2CdK2: 19.844025, dProbdK: 18.682362, lVol: 0.008389, E[z|S]: 1.021710</v>
      </c>
    </row>
    <row r="6244" spans="9:28" x14ac:dyDescent="0.25">
      <c r="I6244" s="80"/>
      <c r="AB6244" s="3" t="str">
        <f ca="1"/>
        <v>T = 2.583333, k: 169, K: 0.028795, dCdT: 0.000723, d2CdK2: 19.304393, dProbdK: 18.743663, lVol: 0.008386, E[z|S]: 1.031992</v>
      </c>
    </row>
    <row r="6245" spans="9:28" x14ac:dyDescent="0.25">
      <c r="I6245" s="80"/>
      <c r="AB6245" s="3" t="str">
        <f ca="1"/>
        <v>T = 2.583333, k: 170, K: 0.029015, dCdT: 0.000717, d2CdK2: 18.836566, dProbdK: 19.283363, lVol: 0.008382, E[z|S]: 1.041179</v>
      </c>
    </row>
    <row r="6246" spans="9:28" x14ac:dyDescent="0.25">
      <c r="I6246" s="80"/>
      <c r="AB6246" s="3" t="str">
        <f ca="1"/>
        <v>T = 2.583333, k: 171, K: 0.029280, dCdT: 0.000710, d2CdK2: 18.230353, dProbdK: 18.778807, lVol: 0.008382, E[z|S]: 1.053040</v>
      </c>
    </row>
    <row r="6247" spans="9:28" x14ac:dyDescent="0.25">
      <c r="I6247" s="80"/>
      <c r="AB6247" s="3" t="str">
        <f ca="1"/>
        <v>T = 2.583333, k: 172, K: 0.029508, dCdT: 0.000703, d2CdK2: 17.680851, dProbdK: 17.449378, lVol: 0.008386, E[z|S]: 1.063666</v>
      </c>
    </row>
    <row r="6248" spans="9:28" x14ac:dyDescent="0.25">
      <c r="I6248" s="80"/>
      <c r="AB6248" s="3" t="str">
        <f ca="1"/>
        <v>T = 2.583333, k: 173, K: 0.029781, dCdT: 0.000695, d2CdK2: 17.023995, dProbdK: 16.039373, lVol: 0.008395, E[z|S]: 1.075988</v>
      </c>
    </row>
    <row r="6249" spans="9:28" x14ac:dyDescent="0.25">
      <c r="I6249" s="80"/>
      <c r="AB6249" s="3" t="str">
        <f ca="1"/>
        <v>T = 2.583333, k: 174, K: 0.030068, dCdT: 0.000685, d2CdK2: 16.376326, dProbdK: 16.088223, lVol: 0.008405, E[z|S]: 1.088616</v>
      </c>
    </row>
    <row r="6250" spans="9:28" x14ac:dyDescent="0.25">
      <c r="I6250" s="80"/>
      <c r="AB6250" s="3" t="str">
        <f ca="1"/>
        <v>T = 2.583333, k: 175, K: 0.030351, dCdT: 0.000677, d2CdK2: 15.750943, dProbdK: 16.102257, lVol: 0.008420, E[z|S]: 1.100996</v>
      </c>
    </row>
    <row r="6251" spans="9:28" x14ac:dyDescent="0.25">
      <c r="I6251" s="80"/>
      <c r="AB6251" s="3" t="str">
        <f ca="1"/>
        <v>T = 2.583333, k: 176, K: 0.030641, dCdT: 0.000667, d2CdK2: 15.099742, dProbdK: 15.025500, lVol: 0.008440, E[z|S]: 1.113949</v>
      </c>
    </row>
    <row r="6252" spans="9:28" x14ac:dyDescent="0.25">
      <c r="I6252" s="80"/>
      <c r="AB6252" s="3" t="str">
        <f ca="1"/>
        <v>T = 2.583333, k: 177, K: 0.030964, dCdT: 0.000657, d2CdK2: 14.412912, dProbdK: 14.331910, lVol: 0.008463, E[z|S]: 1.128560</v>
      </c>
    </row>
    <row r="6253" spans="9:28" x14ac:dyDescent="0.25">
      <c r="I6253" s="80"/>
      <c r="AB6253" s="3" t="str">
        <f ca="1"/>
        <v>T = 2.583333, k: 178, K: 0.031275, dCdT: 0.000647, d2CdK2: 13.796773, dProbdK: 13.362315, lVol: 0.008474, E[z|S]: 1.143258</v>
      </c>
    </row>
    <row r="6254" spans="9:28" x14ac:dyDescent="0.25">
      <c r="I6254" s="80"/>
      <c r="AB6254" s="3" t="str">
        <f ca="1"/>
        <v>T = 2.583333, k: 179, K: 0.031622, dCdT: 0.000637, d2CdK2: 13.174914, dProbdK: 13.031424, lVol: 0.008482, E[z|S]: 1.159307</v>
      </c>
    </row>
    <row r="6255" spans="9:28" x14ac:dyDescent="0.25">
      <c r="I6255" s="80"/>
      <c r="AB6255" s="3" t="str">
        <f ca="1"/>
        <v>T = 2.583333, k: 180, K: 0.031969, dCdT: 0.000627, d2CdK2: 12.581269, dProbdK: 12.753031, lVol: 0.008487, E[z|S]: 1.176076</v>
      </c>
    </row>
    <row r="6256" spans="9:28" x14ac:dyDescent="0.25">
      <c r="I6256" s="80"/>
      <c r="AB6256" s="3" t="str">
        <f ca="1"/>
        <v>T = 2.583333, k: 181, K: 0.032361, dCdT: 0.000616, d2CdK2: 12.104621, dProbdK: 11.962444, lVol: 0.008438, E[z|S]: 1.195991</v>
      </c>
    </row>
    <row r="6257" spans="9:28" x14ac:dyDescent="0.25">
      <c r="I6257" s="80"/>
      <c r="AB6257" s="3" t="str">
        <f ca="1"/>
        <v>T = 2.583333, k: 182, K: 0.032730, dCdT: 0.000607, d2CdK2: 11.685760, dProbdK: 11.677530, lVol: 0.008383, E[z|S]: 1.215688</v>
      </c>
    </row>
    <row r="6258" spans="9:28" x14ac:dyDescent="0.25">
      <c r="I6258" s="80"/>
      <c r="AB6258" s="3" t="str">
        <f ca="1"/>
        <v>T = 2.583333, k: 183, K: 0.033122, dCdT: 0.000596, d2CdK2: 11.245841, dProbdK: 11.174311, lVol: 0.008330, E[z|S]: 1.236392</v>
      </c>
    </row>
    <row r="6259" spans="9:28" x14ac:dyDescent="0.25">
      <c r="I6259" s="80"/>
      <c r="AB6259" s="3" t="str">
        <f ca="1"/>
        <v>T = 2.583333, k: 184, K: 0.033523, dCdT: 0.000586, d2CdK2: 10.796953, dProbdK: 11.166969, lVol: 0.008287, E[z|S]: 1.257334</v>
      </c>
    </row>
    <row r="6260" spans="9:28" x14ac:dyDescent="0.25">
      <c r="I6260" s="80"/>
      <c r="AB6260" s="3" t="str">
        <f ca="1"/>
        <v>T = 2.583333, k: 185, K: 0.033922, dCdT: 0.000574, d2CdK2: 10.192975, dProbdK: 10.925353, lVol: 0.008302, E[z|S]: 1.277954</v>
      </c>
    </row>
    <row r="6261" spans="9:28" x14ac:dyDescent="0.25">
      <c r="I6261" s="80"/>
      <c r="AB6261" s="3" t="str">
        <f ca="1"/>
        <v>T = 2.583333, k: 186, K: 0.034402, dCdT: 0.000558, d2CdK2: 9.456273, dProbdK: 9.122393, lVol: 0.008349, E[z|S]: 1.301428</v>
      </c>
    </row>
    <row r="6262" spans="9:28" x14ac:dyDescent="0.25">
      <c r="I6262" s="80"/>
      <c r="AB6262" s="3" t="str">
        <f ca="1"/>
        <v>T = 2.583333, k: 187, K: 0.034890, dCdT: 0.000543, d2CdK2: 8.733223, dProbdK: 8.951040, lVol: 0.008399, E[z|S]: 1.327334</v>
      </c>
    </row>
    <row r="6263" spans="9:28" x14ac:dyDescent="0.25">
      <c r="I6263" s="80"/>
      <c r="AB6263" s="3" t="str">
        <f ca="1"/>
        <v>T = 2.583333, k: 188, K: 0.035416, dCdT: 0.000527, d2CdK2: 8.097736, dProbdK: 7.867508, lVol: 0.008415, E[z|S]: 1.355509</v>
      </c>
    </row>
    <row r="6264" spans="9:28" x14ac:dyDescent="0.25">
      <c r="I6264" s="80"/>
      <c r="AB6264" s="3" t="str">
        <f ca="1"/>
        <v>T = 2.583333, k: 189, K: 0.035991, dCdT: 0.000509, d2CdK2: 7.458107, dProbdK: 7.558119, lVol: 0.008433, E[z|S]: 1.385584</v>
      </c>
    </row>
    <row r="6265" spans="9:28" x14ac:dyDescent="0.25">
      <c r="I6265" s="80"/>
      <c r="AB6265" s="3" t="str">
        <f ca="1"/>
        <v>T = 2.583333, k: 190, K: 0.036584, dCdT: 0.000492, d2CdK2: 6.878163, dProbdK: 7.112758, lVol: 0.008439, E[z|S]: 1.416820</v>
      </c>
    </row>
    <row r="6266" spans="9:28" x14ac:dyDescent="0.25">
      <c r="I6266" s="80"/>
      <c r="AB6266" s="3" t="str">
        <f ca="1"/>
        <v>T = 2.583333, k: 191, K: 0.037264, dCdT: 0.000472, d2CdK2: 6.294419, dProbdK: 5.959567, lVol: 0.008434, E[z|S]: 1.452083</v>
      </c>
    </row>
    <row r="6267" spans="9:28" x14ac:dyDescent="0.25">
      <c r="I6267" s="80"/>
      <c r="AB6267" s="3" t="str">
        <f ca="1"/>
        <v>T = 2.583333, k: 192, K: 0.038006, dCdT: 0.000452, d2CdK2: 5.866849, dProbdK: 5.769623, lVol: 0.008329, E[z|S]: 1.489723</v>
      </c>
    </row>
    <row r="6268" spans="9:28" x14ac:dyDescent="0.25">
      <c r="I6268" s="80"/>
      <c r="AB6268" s="3" t="str">
        <f ca="1"/>
        <v>T = 2.583333, k: 193, K: 0.038766, dCdT: 0.000430, d2CdK2: 5.426592, dProbdK: 5.645674, lVol: 0.008230, E[z|S]: 1.529602</v>
      </c>
    </row>
    <row r="6269" spans="9:28" x14ac:dyDescent="0.25">
      <c r="I6269" s="80"/>
      <c r="AB6269" s="3" t="str">
        <f ca="1"/>
        <v>T = 2.583333, k: 194, K: 0.039578, dCdT: 0.000404, d2CdK2: 4.710356, dProbdK: 4.713820, lVol: 0.008309, E[z|S]: 1.575474</v>
      </c>
    </row>
    <row r="6270" spans="9:28" x14ac:dyDescent="0.25">
      <c r="I6270" s="80"/>
      <c r="AB6270" s="3" t="str">
        <f ca="1"/>
        <v>T = 2.583333, k: 195, K: 0.040646, dCdT: 0.000368, d2CdK2: 3.847827, dProbdK: 3.689761, lVol: 0.008487, E[z|S]: 1.630644</v>
      </c>
    </row>
    <row r="6271" spans="9:28" x14ac:dyDescent="0.25">
      <c r="I6271" s="80"/>
      <c r="AB6271" s="3" t="str">
        <f ca="1"/>
        <v>T = 2.583333, k: 196, K: 0.041837, dCdT: 0.000332, d2CdK2: 3.340759, dProbdK: 3.413543, lVol: 0.008357, E[z|S]: 1.686961</v>
      </c>
    </row>
    <row r="6272" spans="9:28" x14ac:dyDescent="0.25">
      <c r="I6272" s="80"/>
      <c r="AB6272" s="3" t="str">
        <f ca="1"/>
        <v>T = 2.583333, k: 197, K: 0.043207, dCdT: 0.000290, d2CdK2: 2.629205, dProbdK: 2.638946, lVol: 0.008488, E[z|S]: 1.748284</v>
      </c>
    </row>
    <row r="6273" spans="9:28" x14ac:dyDescent="0.25">
      <c r="I6273" s="80"/>
      <c r="AB6273" s="3" t="str">
        <f ca="1"/>
        <v>T = 2.583333, k: 198, K: 0.045164, dCdT: 0.000235, d2CdK2: 1.840291, dProbdK: 1.822877, lVol: 0.008874, E[z|S]: 1.799736</v>
      </c>
    </row>
    <row r="6274" spans="9:28" x14ac:dyDescent="0.25">
      <c r="I6274" s="80"/>
      <c r="AB6274" s="3" t="str">
        <f ca="1"/>
        <v>T = 2.583333, k: 199, K: 0.047757, dCdT: 0.000175, d2CdK2: 1.205187, dProbdK: 1.438192, lVol: 0.008975, E[z|S]: 1.900175</v>
      </c>
    </row>
    <row r="6275" spans="9:28" x14ac:dyDescent="0.25">
      <c r="I6275" s="80"/>
      <c r="AB6275" s="3" t="str">
        <f ca="1"/>
        <v>T = 2.583333, k: 200, K: 0.052324, dCdT: 0.000101, d2CdK2: 0.542418, dProbdK: 1.361633, lVol: 0.008634, E[z|S]: 2.235370</v>
      </c>
    </row>
    <row r="6276" spans="9:28" x14ac:dyDescent="0.25">
      <c r="I6276" s="80"/>
      <c r="AB6276" s="3" t="str">
        <f ca="1"/>
        <v>T = 2.666667, fixingDate = 42905, swapRate = 0.018545, annuity = 9.154480</v>
      </c>
    </row>
    <row r="6277" spans="9:28" x14ac:dyDescent="0.25">
      <c r="I6277" s="80"/>
      <c r="AB6277" s="3" t="str">
        <f ca="1"/>
        <v>T = 2.666667, k: 0, K: -0.008306, dCdT: 0.000114, d2CdK2: 1.466223, dProbdK: 2.263469, lVol: 0.005453, E[z|S]: 2.287222</v>
      </c>
    </row>
    <row r="6278" spans="9:28" x14ac:dyDescent="0.25">
      <c r="I6278" s="80"/>
      <c r="AB6278" s="3" t="str">
        <f ca="1"/>
        <v>T = 2.666667, k: 1, K: -0.005223, dCdT: 0.000166, d2CdK2: 2.702373, dProbdK: 2.997485, lVol: 0.005544, E[z|S]: 1.997314</v>
      </c>
    </row>
    <row r="6279" spans="9:28" x14ac:dyDescent="0.25">
      <c r="I6279" s="80"/>
      <c r="AB6279" s="3" t="str">
        <f ca="1"/>
        <v>T = 2.666667, k: 2, K: -0.003340, dCdT: 0.000206, d2CdK2: 3.687483, dProbdK: 3.660124, lVol: 0.005703, E[z|S]: 1.855332</v>
      </c>
    </row>
    <row r="6280" spans="9:28" x14ac:dyDescent="0.25">
      <c r="I6280" s="80"/>
      <c r="AB6280" s="3" t="str">
        <f ca="1"/>
        <v>T = 2.666667, k: 3, K: -0.001971, dCdT: 0.000243, d2CdK2: 4.720350, dProbdK: 4.913440, lVol: 0.005814, E[z|S]: 1.743562</v>
      </c>
    </row>
    <row r="6281" spans="9:28" x14ac:dyDescent="0.25">
      <c r="I6281" s="80"/>
      <c r="AB6281" s="3" t="str">
        <f ca="1"/>
        <v>T = 2.666667, k: 4, K: -0.000911, dCdT: 0.000277, d2CdK2: 5.961663, dProbdK: 5.769532, lVol: 0.005815, E[z|S]: 1.657919</v>
      </c>
    </row>
    <row r="6282" spans="9:28" x14ac:dyDescent="0.25">
      <c r="I6282" s="80"/>
      <c r="AB6282" s="3" t="str">
        <f ca="1"/>
        <v>T = 2.666667, k: 5, K: 0.000009, dCdT: 0.000308, d2CdK2: 7.015819, dProbdK: 6.883538, lVol: 0.005928, E[z|S]: 1.579429</v>
      </c>
    </row>
    <row r="6283" spans="9:28" x14ac:dyDescent="0.25">
      <c r="I6283" s="80"/>
      <c r="AB6283" s="3" t="str">
        <f ca="1"/>
        <v>T = 2.666667, k: 6, K: 0.000766, dCdT: 0.000332, d2CdK2: 7.900698, dProbdK: 7.784262, lVol: 0.006031, E[z|S]: 1.520082</v>
      </c>
    </row>
    <row r="6284" spans="9:28" x14ac:dyDescent="0.25">
      <c r="I6284" s="80"/>
      <c r="AB6284" s="3" t="str">
        <f ca="1"/>
        <v>T = 2.666667, k: 7, K: 0.001458, dCdT: 0.000355, d2CdK2: 8.846265, dProbdK: 8.559081, lVol: 0.006114, E[z|S]: 1.465954</v>
      </c>
    </row>
    <row r="6285" spans="9:28" x14ac:dyDescent="0.25">
      <c r="I6285" s="80"/>
      <c r="AB6285" s="3" t="str">
        <f ca="1"/>
        <v>T = 2.666667, k: 8, K: 0.002048, dCdT: 0.000376, d2CdK2: 9.710947, dProbdK: 10.441314, lVol: 0.006184, E[z|S]: 1.423373</v>
      </c>
    </row>
    <row r="6286" spans="9:28" x14ac:dyDescent="0.25">
      <c r="I6286" s="80"/>
      <c r="AB6286" s="3" t="str">
        <f ca="1"/>
        <v>T = 2.666667, k: 9, K: 0.002566, dCdT: 0.000392, d2CdK2: 10.356201, dProbdK: 10.471343, lVol: 0.006269, E[z|S]: 1.388842</v>
      </c>
    </row>
    <row r="6287" spans="9:28" x14ac:dyDescent="0.25">
      <c r="I6287" s="80"/>
      <c r="AB6287" s="3" t="str">
        <f ca="1"/>
        <v>T = 2.666667, k: 10, K: 0.003104, dCdT: 0.000410, d2CdK2: 11.088006, dProbdK: 10.483197, lVol: 0.006362, E[z|S]: 1.352419</v>
      </c>
    </row>
    <row r="6288" spans="9:28" x14ac:dyDescent="0.25">
      <c r="I6288" s="80"/>
      <c r="AB6288" s="3" t="str">
        <f ca="1"/>
        <v>T = 2.666667, k: 11, K: 0.003606, dCdT: 0.000429, d2CdK2: 11.996920, dProbdK: 11.838070, lVol: 0.006411, E[z|S]: 1.319936</v>
      </c>
    </row>
    <row r="6289" spans="9:28" x14ac:dyDescent="0.25">
      <c r="I6289" s="80"/>
      <c r="AB6289" s="3" t="str">
        <f ca="1"/>
        <v>T = 2.666667, k: 12, K: 0.004048, dCdT: 0.000447, d2CdK2: 12.886704, dProbdK: 12.700927, lVol: 0.006445, E[z|S]: 1.292224</v>
      </c>
    </row>
    <row r="6290" spans="9:28" x14ac:dyDescent="0.25">
      <c r="I6290" s="80"/>
      <c r="AB6290" s="3" t="str">
        <f ca="1"/>
        <v>T = 2.666667, k: 13, K: 0.004472, dCdT: 0.000464, d2CdK2: 13.753447, dProbdK: 14.143968, lVol: 0.006488, E[z|S]: 1.266042</v>
      </c>
    </row>
    <row r="6291" spans="9:28" x14ac:dyDescent="0.25">
      <c r="I6291" s="80"/>
      <c r="AB6291" s="3" t="str">
        <f ca="1"/>
        <v>T = 2.666667, k: 14, K: 0.004842, dCdT: 0.000479, d2CdK2: 14.521212, dProbdK: 15.034041, lVol: 0.006527, E[z|S]: 1.244061</v>
      </c>
    </row>
    <row r="6292" spans="9:28" x14ac:dyDescent="0.25">
      <c r="I6292" s="80"/>
      <c r="AB6292" s="3" t="str">
        <f ca="1"/>
        <v>T = 2.666667, k: 15, K: 0.005204, dCdT: 0.000492, d2CdK2: 15.165499, dProbdK: 15.033127, lVol: 0.006598, E[z|S]: 1.221352</v>
      </c>
    </row>
    <row r="6293" spans="9:28" x14ac:dyDescent="0.25">
      <c r="I6293" s="80"/>
      <c r="AB6293" s="3" t="str">
        <f ca="1"/>
        <v>T = 2.666667, k: 16, K: 0.005576, dCdT: 0.000508, d2CdK2: 15.941104, dProbdK: 15.212412, lVol: 0.006662, E[z|S]: 1.197785</v>
      </c>
    </row>
    <row r="6294" spans="9:28" x14ac:dyDescent="0.25">
      <c r="I6294" s="80"/>
      <c r="AB6294" s="3" t="str">
        <f ca="1"/>
        <v>T = 2.666667, k: 17, K: 0.005904, dCdT: 0.000522, d2CdK2: 16.659793, dProbdK: 17.116494, lVol: 0.006723, E[z|S]: 1.177101</v>
      </c>
    </row>
    <row r="6295" spans="9:28" x14ac:dyDescent="0.25">
      <c r="I6295" s="80"/>
      <c r="AB6295" s="3" t="str">
        <f ca="1"/>
        <v>T = 2.666667, k: 18, K: 0.006215, dCdT: 0.000535, d2CdK2: 17.339832, dProbdK: 17.289938, lVol: 0.006781, E[z|S]: 1.158516</v>
      </c>
    </row>
    <row r="6296" spans="9:28" x14ac:dyDescent="0.25">
      <c r="I6296" s="80"/>
      <c r="AB6296" s="3" t="str">
        <f ca="1"/>
        <v>T = 2.666667, k: 19, K: 0.006547, dCdT: 0.000549, d2CdK2: 18.118691, dProbdK: 17.982209, lVol: 0.006835, E[z|S]: 1.139207</v>
      </c>
    </row>
    <row r="6297" spans="9:28" x14ac:dyDescent="0.25">
      <c r="I6297" s="80"/>
      <c r="AB6297" s="3" t="str">
        <f ca="1"/>
        <v>T = 2.666667, k: 20, K: 0.006808, dCdT: 0.000561, d2CdK2: 18.765179, dProbdK: 18.816403, lVol: 0.006880, E[z|S]: 1.123839</v>
      </c>
    </row>
    <row r="6298" spans="9:28" x14ac:dyDescent="0.25">
      <c r="I6298" s="80"/>
      <c r="AB6298" s="3" t="str">
        <f ca="1"/>
        <v>T = 2.666667, k: 21, K: 0.007095, dCdT: 0.000573, d2CdK2: 19.406871, dProbdK: 18.819660, lVol: 0.006941, E[z|S]: 1.107327</v>
      </c>
    </row>
    <row r="6299" spans="9:28" x14ac:dyDescent="0.25">
      <c r="I6299" s="80"/>
      <c r="AB6299" s="3" t="str">
        <f ca="1"/>
        <v>T = 2.666667, k: 22, K: 0.007380, dCdT: 0.000586, d2CdK2: 20.079781, dProbdK: 19.465664, lVol: 0.007001, E[z|S]: 1.091316</v>
      </c>
    </row>
    <row r="6300" spans="9:28" x14ac:dyDescent="0.25">
      <c r="I6300" s="80"/>
      <c r="AB6300" s="3" t="str">
        <f ca="1"/>
        <v>T = 2.666667, k: 23, K: 0.007632, dCdT: 0.000598, d2CdK2: 20.733160, dProbdK: 20.760715, lVol: 0.007045, E[z|S]: 1.077689</v>
      </c>
    </row>
    <row r="6301" spans="9:28" x14ac:dyDescent="0.25">
      <c r="I6301" s="80"/>
      <c r="AB6301" s="3" t="str">
        <f ca="1"/>
        <v>T = 2.666667, k: 24, K: 0.007890, dCdT: 0.000609, d2CdK2: 21.441685, dProbdK: 20.762914, lVol: 0.007083, E[z|S]: 1.064209</v>
      </c>
    </row>
    <row r="6302" spans="9:28" x14ac:dyDescent="0.25">
      <c r="I6302" s="80"/>
      <c r="AB6302" s="3" t="str">
        <f ca="1"/>
        <v>T = 2.666667, k: 25, K: 0.008147, dCdT: 0.000621, d2CdK2: 22.155791, dProbdK: 21.099800, lVol: 0.007130, E[z|S]: 1.050411</v>
      </c>
    </row>
    <row r="6303" spans="9:28" x14ac:dyDescent="0.25">
      <c r="I6303" s="80"/>
      <c r="AB6303" s="3" t="str">
        <f ca="1"/>
        <v>T = 2.666667, k: 26, K: 0.008385, dCdT: 0.000632, d2CdK2: 22.872744, dProbdK: 22.304959, lVol: 0.007164, E[z|S]: 1.037900</v>
      </c>
    </row>
    <row r="6304" spans="9:28" x14ac:dyDescent="0.25">
      <c r="I6304" s="80"/>
      <c r="AB6304" s="3" t="str">
        <f ca="1"/>
        <v>T = 2.666667, k: 27, K: 0.008626, dCdT: 0.000644, d2CdK2: 23.682653, dProbdK: 22.635390, lVol: 0.007196, E[z|S]: 1.025147</v>
      </c>
    </row>
    <row r="6305" spans="9:28" x14ac:dyDescent="0.25">
      <c r="I6305" s="80"/>
      <c r="AB6305" s="3" t="str">
        <f ca="1"/>
        <v>T = 2.666667, k: 28, K: 0.008842, dCdT: 0.000655, d2CdK2: 24.420935, dProbdK: 25.802330, lVol: 0.007223, E[z|S]: 1.014138</v>
      </c>
    </row>
    <row r="6306" spans="9:28" x14ac:dyDescent="0.25">
      <c r="I6306" s="80"/>
      <c r="AB6306" s="3" t="str">
        <f ca="1"/>
        <v>T = 2.666667, k: 29, K: 0.009047, dCdT: 0.000664, d2CdK2: 25.069206, dProbdK: 25.728042, lVol: 0.007251, E[z|S]: 1.004168</v>
      </c>
    </row>
    <row r="6307" spans="9:28" x14ac:dyDescent="0.25">
      <c r="I6307" s="80"/>
      <c r="AB6307" s="3" t="str">
        <f ca="1"/>
        <v>T = 2.666667, k: 30, K: 0.009254, dCdT: 0.000674, d2CdK2: 25.728622, dProbdK: 25.881751, lVol: 0.007279, E[z|S]: 0.994125</v>
      </c>
    </row>
    <row r="6308" spans="9:28" x14ac:dyDescent="0.25">
      <c r="I6308" s="80"/>
      <c r="AB6308" s="3" t="str">
        <f ca="1"/>
        <v>T = 2.666667, k: 31, K: 0.009456, dCdT: 0.000682, d2CdK2: 26.318348, dProbdK: 26.145527, lVol: 0.007313, E[z|S]: 0.984263</v>
      </c>
    </row>
    <row r="6309" spans="9:28" x14ac:dyDescent="0.25">
      <c r="I6309" s="80"/>
      <c r="AB6309" s="3" t="str">
        <f ca="1"/>
        <v>T = 2.666667, k: 32, K: 0.009661, dCdT: 0.000691, d2CdK2: 26.969316, dProbdK: 26.314390, lVol: 0.007344, E[z|S]: 0.974550</v>
      </c>
    </row>
    <row r="6310" spans="9:28" x14ac:dyDescent="0.25">
      <c r="I6310" s="80"/>
      <c r="AB6310" s="3" t="str">
        <f ca="1"/>
        <v>T = 2.666667, k: 33, K: 0.009844, dCdT: 0.000698, d2CdK2: 27.459934, dProbdK: 27.571089, lVol: 0.007378, E[z|S]: 0.966148</v>
      </c>
    </row>
    <row r="6311" spans="9:28" x14ac:dyDescent="0.25">
      <c r="I6311" s="80"/>
      <c r="AB6311" s="3" t="str">
        <f ca="1"/>
        <v>T = 2.666667, k: 34, K: 0.010041, dCdT: 0.000704, d2CdK2: 27.951374, dProbdK: 28.221238, lVol: 0.007415, E[z|S]: 0.957321</v>
      </c>
    </row>
    <row r="6312" spans="9:28" x14ac:dyDescent="0.25">
      <c r="I6312" s="80"/>
      <c r="AB6312" s="3" t="str">
        <f ca="1"/>
        <v>T = 2.666667, k: 35, K: 0.010225, dCdT: 0.000710, d2CdK2: 28.413918, dProbdK: 28.764542, lVol: 0.007451, E[z|S]: 0.949137</v>
      </c>
    </row>
    <row r="6313" spans="9:28" x14ac:dyDescent="0.25">
      <c r="I6313" s="80"/>
      <c r="AB6313" s="3" t="str">
        <f ca="1"/>
        <v>T = 2.666667, k: 36, K: 0.010408, dCdT: 0.000716, d2CdK2: 28.853955, dProbdK: 28.967391, lVol: 0.007486, E[z|S]: 0.941348</v>
      </c>
    </row>
    <row r="6314" spans="9:28" x14ac:dyDescent="0.25">
      <c r="I6314" s="80"/>
      <c r="AB6314" s="3" t="str">
        <f ca="1"/>
        <v>T = 2.666667, k: 37, K: 0.010587, dCdT: 0.000722, d2CdK2: 29.277485, dProbdK: 29.555350, lVol: 0.007519, E[z|S]: 0.933912</v>
      </c>
    </row>
    <row r="6315" spans="9:28" x14ac:dyDescent="0.25">
      <c r="I6315" s="80"/>
      <c r="AB6315" s="3" t="str">
        <f ca="1"/>
        <v>T = 2.666667, k: 38, K: 0.010757, dCdT: 0.000726, d2CdK2: 29.664770, dProbdK: 29.573985, lVol: 0.007549, E[z|S]: 0.926986</v>
      </c>
    </row>
    <row r="6316" spans="9:28" x14ac:dyDescent="0.25">
      <c r="I6316" s="80"/>
      <c r="AB6316" s="3" t="str">
        <f ca="1"/>
        <v>T = 2.666667, k: 39, K: 0.010947, dCdT: 0.000732, d2CdK2: 30.131538, dProbdK: 29.253512, lVol: 0.007583, E[z|S]: 0.919097</v>
      </c>
    </row>
    <row r="6317" spans="9:28" x14ac:dyDescent="0.25">
      <c r="I6317" s="80"/>
      <c r="AB6317" s="3" t="str">
        <f ca="1"/>
        <v>T = 2.666667, k: 40, K: 0.011122, dCdT: 0.000737, d2CdK2: 30.570643, dProbdK: 31.195969, lVol: 0.007616, E[z|S]: 0.911615</v>
      </c>
    </row>
    <row r="6318" spans="9:28" x14ac:dyDescent="0.25">
      <c r="I6318" s="80"/>
      <c r="AB6318" s="3" t="str">
        <f ca="1"/>
        <v>T = 2.666667, k: 41, K: 0.011290, dCdT: 0.000741, d2CdK2: 30.933756, dProbdK: 31.235655, lVol: 0.007654, E[z|S]: 0.904552</v>
      </c>
    </row>
    <row r="6319" spans="9:28" x14ac:dyDescent="0.25">
      <c r="I6319" s="80"/>
      <c r="AB6319" s="3" t="str">
        <f ca="1"/>
        <v>T = 2.666667, k: 42, K: 0.011457, dCdT: 0.000746, d2CdK2: 31.313362, dProbdK: 31.252192, lVol: 0.007690, E[z|S]: 0.897686</v>
      </c>
    </row>
    <row r="6320" spans="9:28" x14ac:dyDescent="0.25">
      <c r="I6320" s="80"/>
      <c r="AB6320" s="3" t="str">
        <f ca="1"/>
        <v>T = 2.666667, k: 43, K: 0.011622, dCdT: 0.000750, d2CdK2: 31.690438, dProbdK: 32.123493, lVol: 0.007724, E[z|S]: 0.890967</v>
      </c>
    </row>
    <row r="6321" spans="9:28" x14ac:dyDescent="0.25">
      <c r="I6321" s="80"/>
      <c r="AB6321" s="3" t="str">
        <f ca="1"/>
        <v>T = 2.666667, k: 44, K: 0.011778, dCdT: 0.000754, d2CdK2: 32.068966, dProbdK: 32.141562, lVol: 0.007754, E[z|S]: 0.884628</v>
      </c>
    </row>
    <row r="6322" spans="9:28" x14ac:dyDescent="0.25">
      <c r="I6322" s="80"/>
      <c r="AB6322" s="3" t="str">
        <f ca="1"/>
        <v>T = 2.666667, k: 45, K: 0.011941, dCdT: 0.000758, d2CdK2: 32.478433, dProbdK: 32.063595, lVol: 0.007783, E[z|S]: 0.878117</v>
      </c>
    </row>
    <row r="6323" spans="9:28" x14ac:dyDescent="0.25">
      <c r="I6323" s="80"/>
      <c r="AB6323" s="3" t="str">
        <f ca="1"/>
        <v>T = 2.666667, k: 46, K: 0.012103, dCdT: 0.000763, d2CdK2: 32.972803, dProbdK: 32.146229, lVol: 0.007804, E[z|S]: 0.871610</v>
      </c>
    </row>
    <row r="6324" spans="9:28" x14ac:dyDescent="0.25">
      <c r="I6324" s="80"/>
      <c r="AB6324" s="3" t="str">
        <f ca="1"/>
        <v>T = 2.666667, k: 47, K: 0.012251, dCdT: 0.000766, d2CdK2: 33.401800, dProbdK: 33.687153, lVol: 0.007826, E[z|S]: 0.865639</v>
      </c>
    </row>
    <row r="6325" spans="9:28" x14ac:dyDescent="0.25">
      <c r="I6325" s="80"/>
      <c r="AB6325" s="3" t="str">
        <f ca="1"/>
        <v>T = 2.666667, k: 48, K: 0.012406, dCdT: 0.000770, d2CdK2: 33.848634, dProbdK: 33.701843, lVol: 0.007846, E[z|S]: 0.859660</v>
      </c>
    </row>
    <row r="6326" spans="9:28" x14ac:dyDescent="0.25">
      <c r="I6326" s="80"/>
      <c r="AB6326" s="3" t="str">
        <f ca="1"/>
        <v>T = 2.666667, k: 49, K: 0.012558, dCdT: 0.000774, d2CdK2: 34.281199, dProbdK: 32.634718, lVol: 0.007868, E[z|S]: 0.853847</v>
      </c>
    </row>
    <row r="6327" spans="9:28" x14ac:dyDescent="0.25">
      <c r="I6327" s="80"/>
      <c r="AB6327" s="3" t="str">
        <f ca="1"/>
        <v>T = 2.666667, k: 50, K: 0.012720, dCdT: 0.000778, d2CdK2: 34.761342, dProbdK: 32.388342, lVol: 0.007891, E[z|S]: 0.847642</v>
      </c>
    </row>
    <row r="6328" spans="9:28" x14ac:dyDescent="0.25">
      <c r="I6328" s="80"/>
      <c r="AB6328" s="3" t="str">
        <f ca="1"/>
        <v>T = 2.666667, k: 51, K: 0.012879, dCdT: 0.000782, d2CdK2: 35.288995, dProbdK: 32.395664, lVol: 0.007911, E[z|S]: 0.841666</v>
      </c>
    </row>
    <row r="6329" spans="9:28" x14ac:dyDescent="0.25">
      <c r="I6329" s="80"/>
      <c r="AB6329" s="3" t="str">
        <f ca="1"/>
        <v>T = 2.666667, k: 52, K: 0.013038, dCdT: 0.000788, d2CdK2: 35.862170, dProbdK: 32.699977, lVol: 0.007930, E[z|S]: 0.835833</v>
      </c>
    </row>
    <row r="6330" spans="9:28" x14ac:dyDescent="0.25">
      <c r="I6330" s="80"/>
      <c r="AB6330" s="3" t="str">
        <f ca="1"/>
        <v>T = 2.666667, k: 53, K: 0.013172, dCdT: 0.000793, d2CdK2: 36.357525, dProbdK: 39.361427, lVol: 0.007944, E[z|S]: 0.831200</v>
      </c>
    </row>
    <row r="6331" spans="9:28" x14ac:dyDescent="0.25">
      <c r="I6331" s="80"/>
      <c r="AB6331" s="3" t="str">
        <f ca="1"/>
        <v>T = 2.666667, k: 54, K: 0.013302, dCdT: 0.000796, d2CdK2: 36.780393, dProbdK: 39.281033, lVol: 0.007958, E[z|S]: 0.826923</v>
      </c>
    </row>
    <row r="6332" spans="9:28" x14ac:dyDescent="0.25">
      <c r="I6332" s="80"/>
      <c r="AB6332" s="3" t="str">
        <f ca="1"/>
        <v>T = 2.666667, k: 55, K: 0.013438, dCdT: 0.000800, d2CdK2: 37.211374, dProbdK: 39.206449, lVol: 0.007970, E[z|S]: 0.822608</v>
      </c>
    </row>
    <row r="6333" spans="9:28" x14ac:dyDescent="0.25">
      <c r="I6333" s="80"/>
      <c r="AB6333" s="3" t="str">
        <f ca="1"/>
        <v>T = 2.666667, k: 56, K: 0.013558, dCdT: 0.000802, d2CdK2: 37.538551, dProbdK: 40.097391, lVol: 0.007984, E[z|S]: 0.818768</v>
      </c>
    </row>
    <row r="6334" spans="9:28" x14ac:dyDescent="0.25">
      <c r="I6334" s="80"/>
      <c r="AB6334" s="3" t="str">
        <f ca="1"/>
        <v>T = 2.666667, k: 57, K: 0.013693, dCdT: 0.000804, d2CdK2: 37.817356, dProbdK: 36.641409, lVol: 0.008006, E[z|S]: 0.814395</v>
      </c>
    </row>
    <row r="6335" spans="9:28" x14ac:dyDescent="0.25">
      <c r="I6335" s="80"/>
      <c r="AB6335" s="3" t="str">
        <f ca="1"/>
        <v>T = 2.666667, k: 58, K: 0.013842, dCdT: 0.000806, d2CdK2: 38.195573, dProbdK: 37.888902, lVol: 0.008025, E[z|S]: 0.809602</v>
      </c>
    </row>
    <row r="6336" spans="9:28" x14ac:dyDescent="0.25">
      <c r="I6336" s="80"/>
      <c r="AB6336" s="3" t="str">
        <f ca="1"/>
        <v>T = 2.666667, k: 59, K: 0.013967, dCdT: 0.000808, d2CdK2: 38.528095, dProbdK: 38.249177, lVol: 0.008038, E[z|S]: 0.805691</v>
      </c>
    </row>
    <row r="6337" spans="9:28" x14ac:dyDescent="0.25">
      <c r="I6337" s="80"/>
      <c r="AB6337" s="3" t="str">
        <f ca="1"/>
        <v>T = 2.666667, k: 60, K: 0.014103, dCdT: 0.000810, d2CdK2: 38.867339, dProbdK: 38.915053, lVol: 0.008052, E[z|S]: 0.801670</v>
      </c>
    </row>
    <row r="6338" spans="9:28" x14ac:dyDescent="0.25">
      <c r="I6338" s="80"/>
      <c r="AB6338" s="3" t="str">
        <f ca="1"/>
        <v>T = 2.666667, k: 61, K: 0.014234, dCdT: 0.000811, d2CdK2: 39.183564, dProbdK: 39.234869, lVol: 0.008066, E[z|S]: 0.797915</v>
      </c>
    </row>
    <row r="6339" spans="9:28" x14ac:dyDescent="0.25">
      <c r="I6339" s="80"/>
      <c r="AB6339" s="3" t="str">
        <f ca="1"/>
        <v>T = 2.666667, k: 62, K: 0.014364, dCdT: 0.000813, d2CdK2: 39.472957, dProbdK: 39.208652, lVol: 0.008081, E[z|S]: 0.794273</v>
      </c>
    </row>
    <row r="6340" spans="9:28" x14ac:dyDescent="0.25">
      <c r="I6340" s="80"/>
      <c r="AB6340" s="3" t="str">
        <f ca="1"/>
        <v>T = 2.666667, k: 63, K: 0.014497, dCdT: 0.000815, d2CdK2: 39.743994, dProbdK: 38.277056, lVol: 0.008098, E[z|S]: 0.790638</v>
      </c>
    </row>
    <row r="6341" spans="9:28" x14ac:dyDescent="0.25">
      <c r="I6341" s="80"/>
      <c r="AB6341" s="3" t="str">
        <f ca="1"/>
        <v>T = 2.666667, k: 64, K: 0.014635, dCdT: 0.000816, d2CdK2: 40.017420, dProbdK: 38.704167, lVol: 0.008117, E[z|S]: 0.786949</v>
      </c>
    </row>
    <row r="6342" spans="9:28" x14ac:dyDescent="0.25">
      <c r="I6342" s="80"/>
      <c r="AB6342" s="3" t="str">
        <f ca="1"/>
        <v>T = 2.666667, k: 65, K: 0.014751, dCdT: 0.000818, d2CdK2: 40.245220, dProbdK: 40.434495, lVol: 0.008132, E[z|S]: 0.783972</v>
      </c>
    </row>
    <row r="6343" spans="9:28" x14ac:dyDescent="0.25">
      <c r="I6343" s="80"/>
      <c r="AB6343" s="3" t="str">
        <f ca="1"/>
        <v>T = 2.666667, k: 66, K: 0.014881, dCdT: 0.000819, d2CdK2: 40.529621, dProbdK: 41.179349, lVol: 0.008143, E[z|S]: 0.780813</v>
      </c>
    </row>
    <row r="6344" spans="9:28" x14ac:dyDescent="0.25">
      <c r="I6344" s="80"/>
      <c r="AB6344" s="3" t="str">
        <f ca="1"/>
        <v>T = 2.666667, k: 67, K: 0.015003, dCdT: 0.000820, d2CdK2: 40.793588, dProbdK: 41.125400, lVol: 0.008153, E[z|S]: 0.777820</v>
      </c>
    </row>
    <row r="6345" spans="9:28" x14ac:dyDescent="0.25">
      <c r="I6345" s="80"/>
      <c r="AB6345" s="3" t="str">
        <f ca="1"/>
        <v>T = 2.666667, k: 68, K: 0.015128, dCdT: 0.000822, d2CdK2: 41.095479, dProbdK: 40.541730, lVol: 0.008160, E[z|S]: 0.774882</v>
      </c>
    </row>
    <row r="6346" spans="9:28" x14ac:dyDescent="0.25">
      <c r="I6346" s="80"/>
      <c r="AB6346" s="3" t="str">
        <f ca="1"/>
        <v>T = 2.666667, k: 69, K: 0.015260, dCdT: 0.000823, d2CdK2: 41.453223, dProbdK: 42.213537, lVol: 0.008164, E[z|S]: 0.771865</v>
      </c>
    </row>
    <row r="6347" spans="9:28" x14ac:dyDescent="0.25">
      <c r="I6347" s="80"/>
      <c r="AB6347" s="3" t="str">
        <f ca="1"/>
        <v>T = 2.666667, k: 70, K: 0.015372, dCdT: 0.000824, d2CdK2: 41.735163, dProbdK: 43.624856, lVol: 0.008169, E[z|S]: 0.769279</v>
      </c>
    </row>
    <row r="6348" spans="9:28" x14ac:dyDescent="0.25">
      <c r="I6348" s="80"/>
      <c r="AB6348" s="3" t="str">
        <f ca="1"/>
        <v>T = 2.666667, k: 71, K: 0.015489, dCdT: 0.000824, d2CdK2: 41.970505, dProbdK: 43.148279, lVol: 0.008174, E[z|S]: 0.766708</v>
      </c>
    </row>
    <row r="6349" spans="9:28" x14ac:dyDescent="0.25">
      <c r="I6349" s="80"/>
      <c r="AB6349" s="3" t="str">
        <f ca="1"/>
        <v>T = 2.666667, k: 72, K: 0.015606, dCdT: 0.000825, d2CdK2: 42.218965, dProbdK: 42.423801, lVol: 0.008179, E[z|S]: 0.764176</v>
      </c>
    </row>
    <row r="6350" spans="9:28" x14ac:dyDescent="0.25">
      <c r="I6350" s="80"/>
      <c r="AB6350" s="3" t="str">
        <f ca="1"/>
        <v>T = 2.666667, k: 73, K: 0.015728, dCdT: 0.000825, d2CdK2: 42.455346, dProbdK: 41.965149, lVol: 0.008183, E[z|S]: 0.761740</v>
      </c>
    </row>
    <row r="6351" spans="9:28" x14ac:dyDescent="0.25">
      <c r="I6351" s="80"/>
      <c r="AB6351" s="3" t="str">
        <f ca="1"/>
        <v>T = 2.666667, k: 74, K: 0.015847, dCdT: 0.000825, d2CdK2: 42.661043, dProbdK: 41.973621, lVol: 0.008188, E[z|S]: 0.759593</v>
      </c>
    </row>
    <row r="6352" spans="9:28" x14ac:dyDescent="0.25">
      <c r="I6352" s="80"/>
      <c r="AB6352" s="3" t="str">
        <f ca="1"/>
        <v>T = 2.666667, k: 75, K: 0.015972, dCdT: 0.000825, d2CdK2: 42.859329, dProbdK: 42.591146, lVol: 0.008194, E[z|S]: 0.757451</v>
      </c>
    </row>
    <row r="6353" spans="9:28" x14ac:dyDescent="0.25">
      <c r="I6353" s="80"/>
      <c r="AB6353" s="3" t="str">
        <f ca="1"/>
        <v>T = 2.666667, k: 76, K: 0.016089, dCdT: 0.000826, d2CdK2: 43.037197, dProbdK: 43.206811, lVol: 0.008199, E[z|S]: 0.755478</v>
      </c>
    </row>
    <row r="6354" spans="9:28" x14ac:dyDescent="0.25">
      <c r="I6354" s="80"/>
      <c r="AB6354" s="3" t="str">
        <f ca="1"/>
        <v>T = 2.666667, k: 77, K: 0.016205, dCdT: 0.000826, d2CdK2: 43.190746, dProbdK: 44.038783, lVol: 0.008205, E[z|S]: 0.753675</v>
      </c>
    </row>
    <row r="6355" spans="9:28" x14ac:dyDescent="0.25">
      <c r="I6355" s="80"/>
      <c r="AB6355" s="3" t="str">
        <f ca="1"/>
        <v>T = 2.666667, k: 78, K: 0.016317, dCdT: 0.000826, d2CdK2: 43.313678, dProbdK: 44.771000, lVol: 0.008211, E[z|S]: 0.752026</v>
      </c>
    </row>
    <row r="6356" spans="9:28" x14ac:dyDescent="0.25">
      <c r="I6356" s="80"/>
      <c r="AB6356" s="3" t="str">
        <f ca="1"/>
        <v>T = 2.666667, k: 79, K: 0.016431, dCdT: 0.000825, d2CdK2: 43.422397, dProbdK: 44.724850, lVol: 0.008216, E[z|S]: 0.750353</v>
      </c>
    </row>
    <row r="6357" spans="9:28" x14ac:dyDescent="0.25">
      <c r="I6357" s="80"/>
      <c r="AB6357" s="3" t="str">
        <f ca="1"/>
        <v>T = 2.666667, k: 80, K: 0.016538, dCdT: 0.000825, d2CdK2: 43.514682, dProbdK: 43.553097, lVol: 0.008220, E[z|S]: 0.748924</v>
      </c>
    </row>
    <row r="6358" spans="9:28" x14ac:dyDescent="0.25">
      <c r="I6358" s="80"/>
      <c r="AB6358" s="3" t="str">
        <f ca="1"/>
        <v>T = 2.666667, k: 81, K: 0.016655, dCdT: 0.000824, d2CdK2: 43.593072, dProbdK: 43.121515, lVol: 0.008223, E[z|S]: 0.747536</v>
      </c>
    </row>
    <row r="6359" spans="9:28" x14ac:dyDescent="0.25">
      <c r="I6359" s="80"/>
      <c r="AB6359" s="3" t="str">
        <f ca="1"/>
        <v>T = 2.666667, k: 82, K: 0.016772, dCdT: 0.000823, d2CdK2: 43.686883, dProbdK: 44.566266, lVol: 0.008224, E[z|S]: 0.746269</v>
      </c>
    </row>
    <row r="6360" spans="9:28" x14ac:dyDescent="0.25">
      <c r="I6360" s="80"/>
      <c r="AB6360" s="3" t="str">
        <f ca="1"/>
        <v>T = 2.666667, k: 83, K: 0.016883, dCdT: 0.000822, d2CdK2: 43.760051, dProbdK: 45.264944, lVol: 0.008225, E[z|S]: 0.745218</v>
      </c>
    </row>
    <row r="6361" spans="9:28" x14ac:dyDescent="0.25">
      <c r="I6361" s="80"/>
      <c r="AB6361" s="3" t="str">
        <f ca="1"/>
        <v>T = 2.666667, k: 84, K: 0.016994, dCdT: 0.000821, d2CdK2: 43.809042, dProbdK: 45.282655, lVol: 0.008226, E[z|S]: 0.744227</v>
      </c>
    </row>
    <row r="6362" spans="9:28" x14ac:dyDescent="0.25">
      <c r="I6362" s="80"/>
      <c r="AB6362" s="3" t="str">
        <f ca="1"/>
        <v>T = 2.666667, k: 85, K: 0.017105, dCdT: 0.000820, d2CdK2: 43.859823, dProbdK: 41.693239, lVol: 0.008225, E[z|S]: 0.743236</v>
      </c>
    </row>
    <row r="6363" spans="9:28" x14ac:dyDescent="0.25">
      <c r="I6363" s="80"/>
      <c r="AB6363" s="3" t="str">
        <f ca="1"/>
        <v>T = 2.666667, k: 86, K: 0.017226, dCdT: 0.000818, d2CdK2: 43.932854, dProbdK: 41.332409, lVol: 0.008223, E[z|S]: 0.742291</v>
      </c>
    </row>
    <row r="6364" spans="9:28" x14ac:dyDescent="0.25">
      <c r="I6364" s="80"/>
      <c r="AB6364" s="3" t="str">
        <f ca="1"/>
        <v>T = 2.666667, k: 87, K: 0.017347, dCdT: 0.000818, d2CdK2: 44.016358, dProbdK: 41.318759, lVol: 0.008220, E[z|S]: 0.741490</v>
      </c>
    </row>
    <row r="6365" spans="9:28" x14ac:dyDescent="0.25">
      <c r="I6365" s="80"/>
      <c r="AB6365" s="3" t="str">
        <f ca="1"/>
        <v>T = 2.666667, k: 88, K: 0.017472, dCdT: 0.000818, d2CdK2: 44.142184, dProbdK: 41.923691, lVol: 0.008215, E[z|S]: 0.740859</v>
      </c>
    </row>
    <row r="6366" spans="9:28" x14ac:dyDescent="0.25">
      <c r="I6366" s="80"/>
      <c r="AB6366" s="3" t="str">
        <f ca="1"/>
        <v>T = 2.666667, k: 89, K: 0.017580, dCdT: 0.000818, d2CdK2: 44.261322, dProbdK: 43.822103, lVol: 0.008210, E[z|S]: 0.740436</v>
      </c>
    </row>
    <row r="6367" spans="9:28" x14ac:dyDescent="0.25">
      <c r="I6367" s="80"/>
      <c r="AB6367" s="3" t="str">
        <f ca="1"/>
        <v>T = 2.666667, k: 90, K: 0.017696, dCdT: 0.000818, d2CdK2: 44.362504, dProbdK: 44.541931, lVol: 0.008206, E[z|S]: 0.740117</v>
      </c>
    </row>
    <row r="6368" spans="9:28" x14ac:dyDescent="0.25">
      <c r="I6368" s="80"/>
      <c r="AB6368" s="3" t="str">
        <f ca="1"/>
        <v>T = 2.666667, k: 91, K: 0.017807, dCdT: 0.000819, d2CdK2: 44.448427, dProbdK: 45.024300, lVol: 0.008204, E[z|S]: 0.739853</v>
      </c>
    </row>
    <row r="6369" spans="9:28" x14ac:dyDescent="0.25">
      <c r="I6369" s="80"/>
      <c r="AB6369" s="3" t="str">
        <f ca="1"/>
        <v>T = 2.666667, k: 92, K: 0.017917, dCdT: 0.000819, d2CdK2: 44.525214, dProbdK: 45.491131, lVol: 0.008202, E[z|S]: 0.739555</v>
      </c>
    </row>
    <row r="6370" spans="9:28" x14ac:dyDescent="0.25">
      <c r="I6370" s="80"/>
      <c r="AB6370" s="3" t="str">
        <f ca="1"/>
        <v>T = 2.666667, k: 93, K: 0.018024, dCdT: 0.000819, d2CdK2: 44.580852, dProbdK: 45.950517, lVol: 0.008202, E[z|S]: 0.739244</v>
      </c>
    </row>
    <row r="6371" spans="9:28" x14ac:dyDescent="0.25">
      <c r="I6371" s="80"/>
      <c r="AB6371" s="3" t="str">
        <f ca="1"/>
        <v>T = 2.666667, k: 94, K: 0.018137, dCdT: 0.000820, d2CdK2: 44.638669, dProbdK: 46.515098, lVol: 0.008202, E[z|S]: 0.738923</v>
      </c>
    </row>
    <row r="6372" spans="9:28" x14ac:dyDescent="0.25">
      <c r="I6372" s="80"/>
      <c r="AB6372" s="3" t="str">
        <f ca="1"/>
        <v>T = 2.666667, k: 95, K: 0.018241, dCdT: 0.000820, d2CdK2: 44.667381, dProbdK: 46.871844, lVol: 0.008204, E[z|S]: 0.738658</v>
      </c>
    </row>
    <row r="6373" spans="9:28" x14ac:dyDescent="0.25">
      <c r="I6373" s="80"/>
      <c r="AB6373" s="3" t="str">
        <f ca="1"/>
        <v>T = 2.666667, k: 96, K: 0.018348, dCdT: 0.000820, d2CdK2: 44.644462, dProbdK: 45.725133, lVol: 0.008207, E[z|S]: 0.738516</v>
      </c>
    </row>
    <row r="6374" spans="9:28" x14ac:dyDescent="0.25">
      <c r="I6374" s="80"/>
      <c r="AB6374" s="3" t="str">
        <f ca="1"/>
        <v>T = 2.666667, k: 97, K: 0.018459, dCdT: 0.000820, d2CdK2: 44.604337, dProbdK: 44.070538, lVol: 0.008211, E[z|S]: 0.738487</v>
      </c>
    </row>
    <row r="6375" spans="9:28" x14ac:dyDescent="0.25">
      <c r="I6375" s="80"/>
      <c r="AB6375" s="3" t="str">
        <f ca="1"/>
        <v>T = 2.666667, k: 98, K: 0.018576, dCdT: 0.000820, d2CdK2: 44.576714, dProbdK: 45.031517, lVol: 0.008215, E[z|S]: 0.738559</v>
      </c>
    </row>
    <row r="6376" spans="9:28" x14ac:dyDescent="0.25">
      <c r="I6376" s="80"/>
      <c r="AB6376" s="3" t="str">
        <f ca="1"/>
        <v>T = 2.666667, k: 99, K: 0.018678, dCdT: 0.000821, d2CdK2: 44.539402, dProbdK: 46.230710, lVol: 0.008218, E[z|S]: 0.738733</v>
      </c>
    </row>
    <row r="6377" spans="9:28" x14ac:dyDescent="0.25">
      <c r="I6377" s="80"/>
      <c r="AB6377" s="3" t="str">
        <f ca="1"/>
        <v>T = 2.666667, k: 100, K: 0.018786, dCdT: 0.000821, d2CdK2: 44.448985, dProbdK: 44.499877, lVol: 0.008223, E[z|S]: 0.738980</v>
      </c>
    </row>
    <row r="6378" spans="9:28" x14ac:dyDescent="0.25">
      <c r="I6378" s="80"/>
      <c r="AB6378" s="3" t="str">
        <f ca="1"/>
        <v>T = 2.666667, k: 101, K: 0.018897, dCdT: 0.000821, d2CdK2: 44.331903, dProbdK: 44.219542, lVol: 0.008232, E[z|S]: 0.739255</v>
      </c>
    </row>
    <row r="6379" spans="9:28" x14ac:dyDescent="0.25">
      <c r="I6379" s="80"/>
      <c r="AB6379" s="3" t="str">
        <f ca="1"/>
        <v>T = 2.666667, k: 102, K: 0.019009, dCdT: 0.000821, d2CdK2: 44.189524, dProbdK: 44.217228, lVol: 0.008243, E[z|S]: 0.739513</v>
      </c>
    </row>
    <row r="6380" spans="9:28" x14ac:dyDescent="0.25">
      <c r="I6380" s="80"/>
      <c r="AB6380" s="3" t="str">
        <f ca="1"/>
        <v>T = 2.666667, k: 103, K: 0.019119, dCdT: 0.000821, d2CdK2: 44.002096, dProbdK: 44.409346, lVol: 0.008256, E[z|S]: 0.739861</v>
      </c>
    </row>
    <row r="6381" spans="9:28" x14ac:dyDescent="0.25">
      <c r="I6381" s="80"/>
      <c r="AB6381" s="3" t="str">
        <f ca="1"/>
        <v>T = 2.666667, k: 104, K: 0.019234, dCdT: 0.000821, d2CdK2: 43.822031, dProbdK: 42.309039, lVol: 0.008270, E[z|S]: 0.740338</v>
      </c>
    </row>
    <row r="6382" spans="9:28" x14ac:dyDescent="0.25">
      <c r="I6382" s="80"/>
      <c r="AB6382" s="3" t="str">
        <f ca="1"/>
        <v>T = 2.666667, k: 105, K: 0.019355, dCdT: 0.000822, d2CdK2: 43.619682, dProbdK: 43.510554, lVol: 0.008285, E[z|S]: 0.740977</v>
      </c>
    </row>
    <row r="6383" spans="9:28" x14ac:dyDescent="0.25">
      <c r="I6383" s="80"/>
      <c r="AB6383" s="3" t="str">
        <f ca="1"/>
        <v>T = 2.666667, k: 106, K: 0.019465, dCdT: 0.000823, d2CdK2: 43.421367, dProbdK: 43.860047, lVol: 0.008301, E[z|S]: 0.741614</v>
      </c>
    </row>
    <row r="6384" spans="9:28" x14ac:dyDescent="0.25">
      <c r="I6384" s="80"/>
      <c r="AB6384" s="3" t="str">
        <f ca="1"/>
        <v>T = 2.666667, k: 107, K: 0.019578, dCdT: 0.000824, d2CdK2: 43.210197, dProbdK: 43.849836, lVol: 0.008316, E[z|S]: 0.742396</v>
      </c>
    </row>
    <row r="6385" spans="9:28" x14ac:dyDescent="0.25">
      <c r="I6385" s="80"/>
      <c r="AB6385" s="3" t="str">
        <f ca="1"/>
        <v>T = 2.666667, k: 108, K: 0.019688, dCdT: 0.000824, d2CdK2: 42.979091, dProbdK: 43.549378, lVol: 0.008332, E[z|S]: 0.743209</v>
      </c>
    </row>
    <row r="6386" spans="9:28" x14ac:dyDescent="0.25">
      <c r="I6386" s="80"/>
      <c r="AB6386" s="3" t="str">
        <f ca="1"/>
        <v>T = 2.666667, k: 109, K: 0.019809, dCdT: 0.000825, d2CdK2: 42.714666, dProbdK: 42.549855, lVol: 0.008351, E[z|S]: 0.744223</v>
      </c>
    </row>
    <row r="6387" spans="9:28" x14ac:dyDescent="0.25">
      <c r="I6387" s="80"/>
      <c r="AB6387" s="3" t="str">
        <f ca="1"/>
        <v>T = 2.666667, k: 110, K: 0.019924, dCdT: 0.000826, d2CdK2: 42.486654, dProbdK: 43.145050, lVol: 0.008367, E[z|S]: 0.745204</v>
      </c>
    </row>
    <row r="6388" spans="9:28" x14ac:dyDescent="0.25">
      <c r="I6388" s="80"/>
      <c r="AB6388" s="3" t="str">
        <f ca="1"/>
        <v>T = 2.666667, k: 111, K: 0.020037, dCdT: 0.000827, d2CdK2: 42.240429, dProbdK: 43.214434, lVol: 0.008383, E[z|S]: 0.746316</v>
      </c>
    </row>
    <row r="6389" spans="9:28" x14ac:dyDescent="0.25">
      <c r="I6389" s="80"/>
      <c r="AB6389" s="3" t="str">
        <f ca="1"/>
        <v>T = 2.666667, k: 112, K: 0.020160, dCdT: 0.000828, d2CdK2: 41.920384, dProbdK: 42.439784, lVol: 0.008404, E[z|S]: 0.747668</v>
      </c>
    </row>
    <row r="6390" spans="9:28" x14ac:dyDescent="0.25">
      <c r="I6390" s="80"/>
      <c r="AB6390" s="3" t="str">
        <f ca="1"/>
        <v>T = 2.666667, k: 113, K: 0.020265, dCdT: 0.000828, d2CdK2: 41.645239, dProbdK: 41.914562, lVol: 0.008421, E[z|S]: 0.748943</v>
      </c>
    </row>
    <row r="6391" spans="9:28" x14ac:dyDescent="0.25">
      <c r="I6391" s="80"/>
      <c r="AB6391" s="3" t="str">
        <f ca="1"/>
        <v>T = 2.666667, k: 114, K: 0.020385, dCdT: 0.000829, d2CdK2: 41.351966, dProbdK: 42.155420, lVol: 0.008436, E[z|S]: 0.750524</v>
      </c>
    </row>
    <row r="6392" spans="9:28" x14ac:dyDescent="0.25">
      <c r="I6392" s="80"/>
      <c r="AB6392" s="3" t="str">
        <f ca="1"/>
        <v>T = 2.666667, k: 115, K: 0.020500, dCdT: 0.000829, d2CdK2: 41.084059, dProbdK: 42.020794, lVol: 0.008449, E[z|S]: 0.752079</v>
      </c>
    </row>
    <row r="6393" spans="9:28" x14ac:dyDescent="0.25">
      <c r="I6393" s="80"/>
      <c r="AB6393" s="3" t="str">
        <f ca="1"/>
        <v>T = 2.666667, k: 116, K: 0.020619, dCdT: 0.000830, d2CdK2: 40.780433, dProbdK: 41.733192, lVol: 0.008464, E[z|S]: 0.753701</v>
      </c>
    </row>
    <row r="6394" spans="9:28" x14ac:dyDescent="0.25">
      <c r="I6394" s="80"/>
      <c r="AB6394" s="3" t="str">
        <f ca="1"/>
        <v>T = 2.666667, k: 117, K: 0.020729, dCdT: 0.000830, d2CdK2: 40.481144, dProbdK: 39.159383, lVol: 0.008477, E[z|S]: 0.755313</v>
      </c>
    </row>
    <row r="6395" spans="9:28" x14ac:dyDescent="0.25">
      <c r="I6395" s="80"/>
      <c r="AB6395" s="3" t="str">
        <f ca="1"/>
        <v>T = 2.666667, k: 118, K: 0.020857, dCdT: 0.000830, d2CdK2: 40.124245, dProbdK: 38.621741, lVol: 0.008491, E[z|S]: 0.757373</v>
      </c>
    </row>
    <row r="6396" spans="9:28" x14ac:dyDescent="0.25">
      <c r="I6396" s="80"/>
      <c r="AB6396" s="3" t="str">
        <f ca="1"/>
        <v>T = 2.666667, k: 119, K: 0.020983, dCdT: 0.000830, d2CdK2: 39.779695, dProbdK: 39.620314, lVol: 0.008507, E[z|S]: 0.759387</v>
      </c>
    </row>
    <row r="6397" spans="9:28" x14ac:dyDescent="0.25">
      <c r="I6397" s="80"/>
      <c r="AB6397" s="3" t="str">
        <f ca="1"/>
        <v>T = 2.666667, k: 120, K: 0.021106, dCdT: 0.000830, d2CdK2: 39.461210, dProbdK: 39.638578, lVol: 0.008520, E[z|S]: 0.761465</v>
      </c>
    </row>
    <row r="6398" spans="9:28" x14ac:dyDescent="0.25">
      <c r="I6398" s="80"/>
      <c r="AB6398" s="3" t="str">
        <f ca="1"/>
        <v>T = 2.666667, k: 121, K: 0.021229, dCdT: 0.000831, d2CdK2: 39.135670, dProbdK: 39.614126, lVol: 0.008531, E[z|S]: 0.763764</v>
      </c>
    </row>
    <row r="6399" spans="9:28" x14ac:dyDescent="0.25">
      <c r="I6399" s="80"/>
      <c r="AB6399" s="3" t="str">
        <f ca="1"/>
        <v>T = 2.666667, k: 122, K: 0.021361, dCdT: 0.000832, d2CdK2: 38.819394, dProbdK: 38.042214, lVol: 0.008542, E[z|S]: 0.766263</v>
      </c>
    </row>
    <row r="6400" spans="9:28" x14ac:dyDescent="0.25">
      <c r="I6400" s="80"/>
      <c r="AB6400" s="3" t="str">
        <f ca="1"/>
        <v>T = 2.666667, k: 123, K: 0.021479, dCdT: 0.000832, d2CdK2: 38.541111, dProbdK: 35.247024, lVol: 0.008550, E[z|S]: 0.768629</v>
      </c>
    </row>
    <row r="6401" spans="9:28" x14ac:dyDescent="0.25">
      <c r="I6401" s="80"/>
      <c r="AB6401" s="3" t="str">
        <f ca="1"/>
        <v>T = 2.666667, k: 124, K: 0.021619, dCdT: 0.000833, d2CdK2: 38.225038, dProbdK: 34.442407, lVol: 0.008559, E[z|S]: 0.771399</v>
      </c>
    </row>
    <row r="6402" spans="9:28" x14ac:dyDescent="0.25">
      <c r="I6402" s="80"/>
      <c r="AB6402" s="3" t="str">
        <f ca="1"/>
        <v>T = 2.666667, k: 125, K: 0.021761, dCdT: 0.000835, d2CdK2: 37.957671, dProbdK: 35.143622, lVol: 0.008568, E[z|S]: 0.774287</v>
      </c>
    </row>
    <row r="6403" spans="9:28" x14ac:dyDescent="0.25">
      <c r="I6403" s="80"/>
      <c r="AB6403" s="3" t="str">
        <f ca="1"/>
        <v>T = 2.666667, k: 126, K: 0.021872, dCdT: 0.000836, d2CdK2: 37.718376, dProbdK: 40.666943, lVol: 0.008574, E[z|S]: 0.776687</v>
      </c>
    </row>
    <row r="6404" spans="9:28" x14ac:dyDescent="0.25">
      <c r="I6404" s="80"/>
      <c r="AB6404" s="3" t="str">
        <f ca="1"/>
        <v>T = 2.666667, k: 127, K: 0.021993, dCdT: 0.000837, d2CdK2: 37.437019, dProbdK: 37.655116, lVol: 0.008582, E[z|S]: 0.779301</v>
      </c>
    </row>
    <row r="6405" spans="9:28" x14ac:dyDescent="0.25">
      <c r="I6405" s="80"/>
      <c r="AB6405" s="3" t="str">
        <f ca="1"/>
        <v>T = 2.666667, k: 128, K: 0.022125, dCdT: 0.000838, d2CdK2: 37.103517, dProbdK: 37.988668, lVol: 0.008591, E[z|S]: 0.782198</v>
      </c>
    </row>
    <row r="6406" spans="9:28" x14ac:dyDescent="0.25">
      <c r="I6406" s="80"/>
      <c r="AB6406" s="3" t="str">
        <f ca="1"/>
        <v>T = 2.666667, k: 129, K: 0.022250, dCdT: 0.000838, d2CdK2: 36.779182, dProbdK: 38.051341, lVol: 0.008599, E[z|S]: 0.785050</v>
      </c>
    </row>
    <row r="6407" spans="9:28" x14ac:dyDescent="0.25">
      <c r="I6407" s="80"/>
      <c r="AB6407" s="3" t="str">
        <f ca="1"/>
        <v>T = 2.666667, k: 130, K: 0.022380, dCdT: 0.000838, d2CdK2: 36.436064, dProbdK: 36.675306, lVol: 0.008608, E[z|S]: 0.788009</v>
      </c>
    </row>
    <row r="6408" spans="9:28" x14ac:dyDescent="0.25">
      <c r="I6408" s="80"/>
      <c r="AB6408" s="3" t="str">
        <f ca="1"/>
        <v>T = 2.666667, k: 131, K: 0.022521, dCdT: 0.000838, d2CdK2: 36.073422, dProbdK: 35.770498, lVol: 0.008616, E[z|S]: 0.791310</v>
      </c>
    </row>
    <row r="6409" spans="9:28" x14ac:dyDescent="0.25">
      <c r="I6409" s="80"/>
      <c r="AB6409" s="3" t="str">
        <f ca="1"/>
        <v>T = 2.666667, k: 132, K: 0.022641, dCdT: 0.000838, d2CdK2: 35.720937, dProbdK: 36.425697, lVol: 0.008625, E[z|S]: 0.794309</v>
      </c>
    </row>
    <row r="6410" spans="9:28" x14ac:dyDescent="0.25">
      <c r="I6410" s="80"/>
      <c r="AB6410" s="3" t="str">
        <f ca="1"/>
        <v>T = 2.666667, k: 133, K: 0.022792, dCdT: 0.000838, d2CdK2: 35.281108, dProbdK: 37.115428, lVol: 0.008634, E[z|S]: 0.798217</v>
      </c>
    </row>
    <row r="6411" spans="9:28" x14ac:dyDescent="0.25">
      <c r="I6411" s="80"/>
      <c r="AB6411" s="3" t="str">
        <f ca="1"/>
        <v>T = 2.666667, k: 134, K: 0.022914, dCdT: 0.000838, d2CdK2: 34.932370, dProbdK: 36.502074, lVol: 0.008640, E[z|S]: 0.801516</v>
      </c>
    </row>
    <row r="6412" spans="9:28" x14ac:dyDescent="0.25">
      <c r="I6412" s="80"/>
      <c r="AB6412" s="3" t="str">
        <f ca="1"/>
        <v>T = 2.666667, k: 135, K: 0.023048, dCdT: 0.000837, d2CdK2: 34.496482, dProbdK: 35.375671, lVol: 0.008648, E[z|S]: 0.805305</v>
      </c>
    </row>
    <row r="6413" spans="9:28" x14ac:dyDescent="0.25">
      <c r="I6413" s="80"/>
      <c r="AB6413" s="3" t="str">
        <f ca="1"/>
        <v>T = 2.666667, k: 136, K: 0.023187, dCdT: 0.000835, d2CdK2: 34.031373, dProbdK: 33.531748, lVol: 0.008657, E[z|S]: 0.809327</v>
      </c>
    </row>
    <row r="6414" spans="9:28" x14ac:dyDescent="0.25">
      <c r="I6414" s="80"/>
      <c r="AB6414" s="3" t="str">
        <f ca="1"/>
        <v>T = 2.666667, k: 137, K: 0.023354, dCdT: 0.000834, d2CdK2: 33.465500, dProbdK: 34.320972, lVol: 0.008672, E[z|S]: 0.814299</v>
      </c>
    </row>
    <row r="6415" spans="9:28" x14ac:dyDescent="0.25">
      <c r="I6415" s="80"/>
      <c r="AB6415" s="3" t="str">
        <f ca="1"/>
        <v>T = 2.666667, k: 138, K: 0.023485, dCdT: 0.000834, d2CdK2: 33.040545, dProbdK: 35.182750, lVol: 0.008683, E[z|S]: 0.818286</v>
      </c>
    </row>
    <row r="6416" spans="9:28" x14ac:dyDescent="0.25">
      <c r="I6416" s="80"/>
      <c r="AB6416" s="3" t="str">
        <f ca="1"/>
        <v>T = 2.666667, k: 139, K: 0.023625, dCdT: 0.000833, d2CdK2: 32.610602, dProbdK: 32.594735, lVol: 0.008690, E[z|S]: 0.822597</v>
      </c>
    </row>
    <row r="6417" spans="9:28" x14ac:dyDescent="0.25">
      <c r="I6417" s="80"/>
      <c r="AB6417" s="3" t="str">
        <f ca="1"/>
        <v>T = 2.666667, k: 140, K: 0.023793, dCdT: 0.000833, d2CdK2: 32.134882, dProbdK: 33.165700, lVol: 0.008692, E[z|S]: 0.828172</v>
      </c>
    </row>
    <row r="6418" spans="9:28" x14ac:dyDescent="0.25">
      <c r="I6418" s="80"/>
      <c r="AB6418" s="3" t="str">
        <f ca="1"/>
        <v>T = 2.666667, k: 141, K: 0.023934, dCdT: 0.000832, d2CdK2: 31.784140, dProbdK: 33.302195, lVol: 0.008688, E[z|S]: 0.833021</v>
      </c>
    </row>
    <row r="6419" spans="9:28" x14ac:dyDescent="0.25">
      <c r="I6419" s="80"/>
      <c r="AB6419" s="3" t="str">
        <f ca="1"/>
        <v>T = 2.666667, k: 142, K: 0.024079, dCdT: 0.000832, d2CdK2: 31.415806, dProbdK: 32.423693, lVol: 0.008683, E[z|S]: 0.838023</v>
      </c>
    </row>
    <row r="6420" spans="9:28" x14ac:dyDescent="0.25">
      <c r="I6420" s="80"/>
      <c r="AB6420" s="3" t="str">
        <f ca="1"/>
        <v>T = 2.666667, k: 143, K: 0.024242, dCdT: 0.000831, d2CdK2: 31.026038, dProbdK: 31.182227, lVol: 0.008674, E[z|S]: 0.843798</v>
      </c>
    </row>
    <row r="6421" spans="9:28" x14ac:dyDescent="0.25">
      <c r="I6421" s="80"/>
      <c r="AB6421" s="3" t="str">
        <f ca="1"/>
        <v>T = 2.666667, k: 144, K: 0.024391, dCdT: 0.000830, d2CdK2: 30.660658, dProbdK: 32.590593, lVol: 0.008667, E[z|S]: 0.849067</v>
      </c>
    </row>
    <row r="6422" spans="9:28" x14ac:dyDescent="0.25">
      <c r="I6422" s="80"/>
      <c r="AB6422" s="3" t="str">
        <f ca="1"/>
        <v>T = 2.666667, k: 145, K: 0.024532, dCdT: 0.000829, d2CdK2: 30.283441, dProbdK: 30.976148, lVol: 0.008663, E[z|S]: 0.854209</v>
      </c>
    </row>
    <row r="6423" spans="9:28" x14ac:dyDescent="0.25">
      <c r="I6423" s="80"/>
      <c r="AB6423" s="3" t="str">
        <f ca="1"/>
        <v>T = 2.666667, k: 146, K: 0.024704, dCdT: 0.000828, d2CdK2: 29.864242, dProbdK: 28.986682, lVol: 0.008650, E[z|S]: 0.860666</v>
      </c>
    </row>
    <row r="6424" spans="9:28" x14ac:dyDescent="0.25">
      <c r="I6424" s="80"/>
      <c r="AB6424" s="3" t="str">
        <f ca="1"/>
        <v>T = 2.666667, k: 147, K: 0.024864, dCdT: 0.000826, d2CdK2: 29.486512, dProbdK: 28.817662, lVol: 0.008638, E[z|S]: 0.866703</v>
      </c>
    </row>
    <row r="6425" spans="9:28" x14ac:dyDescent="0.25">
      <c r="I6425" s="80"/>
      <c r="AB6425" s="3" t="str">
        <f ca="1"/>
        <v>T = 2.666667, k: 148, K: 0.025041, dCdT: 0.000826, d2CdK2: 29.086451, dProbdK: 29.594420, lVol: 0.008628, E[z|S]: 0.873290</v>
      </c>
    </row>
    <row r="6426" spans="9:28" x14ac:dyDescent="0.25">
      <c r="I6426" s="80"/>
      <c r="AB6426" s="3" t="str">
        <f ca="1"/>
        <v>T = 2.666667, k: 149, K: 0.025189, dCdT: 0.000824, d2CdK2: 28.725361, dProbdK: 29.985371, lVol: 0.008621, E[z|S]: 0.878851</v>
      </c>
    </row>
    <row r="6427" spans="9:28" x14ac:dyDescent="0.25">
      <c r="I6427" s="80"/>
      <c r="AB6427" s="3" t="str">
        <f ca="1"/>
        <v>T = 2.666667, k: 150, K: 0.025349, dCdT: 0.000823, d2CdK2: 28.311162, dProbdK: 28.653660, lVol: 0.008615, E[z|S]: 0.884900</v>
      </c>
    </row>
    <row r="6428" spans="9:28" x14ac:dyDescent="0.25">
      <c r="I6428" s="80"/>
      <c r="AB6428" s="3" t="str">
        <f ca="1"/>
        <v>T = 2.666667, k: 151, K: 0.025516, dCdT: 0.000820, d2CdK2: 27.823698, dProbdK: 27.705300, lVol: 0.008616, E[z|S]: 0.891260</v>
      </c>
    </row>
    <row r="6429" spans="9:28" x14ac:dyDescent="0.25">
      <c r="I6429" s="80"/>
      <c r="AB6429" s="3" t="str">
        <f ca="1"/>
        <v>T = 2.666667, k: 152, K: 0.025686, dCdT: 0.000817, d2CdK2: 27.339354, dProbdK: 27.623851, lVol: 0.008614, E[z|S]: 0.897657</v>
      </c>
    </row>
    <row r="6430" spans="9:28" x14ac:dyDescent="0.25">
      <c r="I6430" s="80"/>
      <c r="AB6430" s="3" t="str">
        <f ca="1"/>
        <v>T = 2.666667, k: 153, K: 0.025857, dCdT: 0.000814, d2CdK2: 26.839262, dProbdK: 27.447298, lVol: 0.008613, E[z|S]: 0.904297</v>
      </c>
    </row>
    <row r="6431" spans="9:28" x14ac:dyDescent="0.25">
      <c r="I6431" s="80"/>
      <c r="AB6431" s="3" t="str">
        <f ca="1"/>
        <v>T = 2.666667, k: 154, K: 0.026052, dCdT: 0.000811, d2CdK2: 26.321732, dProbdK: 26.038001, lVol: 0.008609, E[z|S]: 0.911691</v>
      </c>
    </row>
    <row r="6432" spans="9:28" x14ac:dyDescent="0.25">
      <c r="I6432" s="80"/>
      <c r="AB6432" s="3" t="str">
        <f ca="1"/>
        <v>T = 2.666667, k: 155, K: 0.026218, dCdT: 0.000808, d2CdK2: 25.924543, dProbdK: 25.590604, lVol: 0.008601, E[z|S]: 0.917829</v>
      </c>
    </row>
    <row r="6433" spans="9:28" x14ac:dyDescent="0.25">
      <c r="I6433" s="80"/>
      <c r="AB6433" s="3" t="str">
        <f ca="1"/>
        <v>T = 2.666667, k: 156, K: 0.026411, dCdT: 0.000804, d2CdK2: 25.419719, dProbdK: 25.525362, lVol: 0.008598, E[z|S]: 0.925131</v>
      </c>
    </row>
    <row r="6434" spans="9:28" x14ac:dyDescent="0.25">
      <c r="I6434" s="80"/>
      <c r="AB6434" s="3" t="str">
        <f ca="1"/>
        <v>T = 2.666667, k: 157, K: 0.026589, dCdT: 0.000801, d2CdK2: 24.924399, dProbdK: 24.165620, lVol: 0.008601, E[z|S]: 0.931940</v>
      </c>
    </row>
    <row r="6435" spans="9:28" x14ac:dyDescent="0.25">
      <c r="I6435" s="80"/>
      <c r="AB6435" s="3" t="str">
        <f ca="1"/>
        <v>T = 2.666667, k: 158, K: 0.026787, dCdT: 0.000797, d2CdK2: 24.395214, dProbdK: 23.536631, lVol: 0.008603, E[z|S]: 0.939506</v>
      </c>
    </row>
    <row r="6436" spans="9:28" x14ac:dyDescent="0.25">
      <c r="I6436" s="80"/>
      <c r="AB6436" s="3" t="str">
        <f ca="1"/>
        <v>T = 2.666667, k: 159, K: 0.026987, dCdT: 0.000793, d2CdK2: 23.899113, dProbdK: 23.657314, lVol: 0.008598, E[z|S]: 0.947334</v>
      </c>
    </row>
    <row r="6437" spans="9:28" x14ac:dyDescent="0.25">
      <c r="I6437" s="80"/>
      <c r="AB6437" s="3" t="str">
        <f ca="1"/>
        <v>T = 2.666667, k: 160, K: 0.027170, dCdT: 0.000789, d2CdK2: 23.469049, dProbdK: 23.808691, lVol: 0.008590, E[z|S]: 0.954653</v>
      </c>
    </row>
    <row r="6438" spans="9:28" x14ac:dyDescent="0.25">
      <c r="I6438" s="80"/>
      <c r="AB6438" s="3" t="str">
        <f ca="1"/>
        <v>T = 2.666667, k: 161, K: 0.027372, dCdT: 0.000784, d2CdK2: 22.956847, dProbdK: 23.581873, lVol: 0.008585, E[z|S]: 0.962617</v>
      </c>
    </row>
    <row r="6439" spans="9:28" x14ac:dyDescent="0.25">
      <c r="I6439" s="80"/>
      <c r="AB6439" s="3" t="str">
        <f ca="1"/>
        <v>T = 2.666667, k: 162, K: 0.027566, dCdT: 0.000779, d2CdK2: 22.449234, dProbdK: 23.271058, lVol: 0.008584, E[z|S]: 0.970280</v>
      </c>
    </row>
    <row r="6440" spans="9:28" x14ac:dyDescent="0.25">
      <c r="I6440" s="80"/>
      <c r="AB6440" s="3" t="str">
        <f ca="1"/>
        <v>T = 2.666667, k: 163, K: 0.027778, dCdT: 0.000773, d2CdK2: 21.854318, dProbdK: 20.512101, lVol: 0.008591, E[z|S]: 0.978665</v>
      </c>
    </row>
    <row r="6441" spans="9:28" x14ac:dyDescent="0.25">
      <c r="I6441" s="80"/>
      <c r="AB6441" s="3" t="str">
        <f ca="1"/>
        <v>T = 2.666667, k: 164, K: 0.028006, dCdT: 0.000766, d2CdK2: 21.258906, dProbdK: 20.163094, lVol: 0.008593, E[z|S]: 0.987744</v>
      </c>
    </row>
    <row r="6442" spans="9:28" x14ac:dyDescent="0.25">
      <c r="I6442" s="80"/>
      <c r="AB6442" s="3" t="str">
        <f ca="1"/>
        <v>T = 2.666667, k: 165, K: 0.028237, dCdT: 0.000760, d2CdK2: 20.723462, dProbdK: 20.337338, lVol: 0.008589, E[z|S]: 0.996893</v>
      </c>
    </row>
    <row r="6443" spans="9:28" x14ac:dyDescent="0.25">
      <c r="I6443" s="80"/>
      <c r="AB6443" s="3" t="str">
        <f ca="1"/>
        <v>T = 2.666667, k: 166, K: 0.028458, dCdT: 0.000754, d2CdK2: 20.196121, dProbdK: 20.680157, lVol: 0.008591, E[z|S]: 1.005548</v>
      </c>
    </row>
    <row r="6444" spans="9:28" x14ac:dyDescent="0.25">
      <c r="I6444" s="80"/>
      <c r="AB6444" s="3" t="str">
        <f ca="1"/>
        <v>T = 2.666667, k: 167, K: 0.028686, dCdT: 0.000747, d2CdK2: 19.656610, dProbdK: 19.994585, lVol: 0.008598, E[z|S]: 1.014092</v>
      </c>
    </row>
    <row r="6445" spans="9:28" x14ac:dyDescent="0.25">
      <c r="I6445" s="80"/>
      <c r="AB6445" s="3" t="str">
        <f ca="1"/>
        <v>T = 2.666667, k: 168, K: 0.028926, dCdT: 0.000740, d2CdK2: 19.154583, dProbdK: 18.635077, lVol: 0.008594, E[z|S]: 1.022929</v>
      </c>
    </row>
    <row r="6446" spans="9:28" x14ac:dyDescent="0.25">
      <c r="I6446" s="80"/>
      <c r="AB6446" s="3" t="str">
        <f ca="1"/>
        <v>T = 2.666667, k: 169, K: 0.029183, dCdT: 0.000733, d2CdK2: 18.656362, dProbdK: 18.584114, lVol: 0.008589, E[z|S]: 1.032065</v>
      </c>
    </row>
    <row r="6447" spans="9:28" x14ac:dyDescent="0.25">
      <c r="I6447" s="80"/>
      <c r="AB6447" s="3" t="str">
        <f ca="1"/>
        <v>T = 2.666667, k: 170, K: 0.029419, dCdT: 0.000726, d2CdK2: 18.211870, dProbdK: 18.206742, lVol: 0.008583, E[z|S]: 1.040399</v>
      </c>
    </row>
    <row r="6448" spans="9:28" x14ac:dyDescent="0.25">
      <c r="I6448" s="80"/>
      <c r="AB6448" s="3" t="str">
        <f ca="1"/>
        <v>T = 2.666667, k: 171, K: 0.029676, dCdT: 0.000718, d2CdK2: 17.693956, dProbdK: 17.513132, lVol: 0.008583, E[z|S]: 1.049664</v>
      </c>
    </row>
    <row r="6449" spans="9:28" x14ac:dyDescent="0.25">
      <c r="I6449" s="80"/>
      <c r="AB6449" s="3" t="str">
        <f ca="1"/>
        <v>T = 2.666667, k: 172, K: 0.029941, dCdT: 0.000710, d2CdK2: 17.133130, dProbdK: 17.038606, lVol: 0.008590, E[z|S]: 1.059651</v>
      </c>
    </row>
    <row r="6450" spans="9:28" x14ac:dyDescent="0.25">
      <c r="I6450" s="80"/>
      <c r="AB6450" s="3" t="str">
        <f ca="1"/>
        <v>T = 2.666667, k: 173, K: 0.030215, dCdT: 0.000701, d2CdK2: 16.605850, dProbdK: 16.810777, lVol: 0.008590, E[z|S]: 1.069730</v>
      </c>
    </row>
    <row r="6451" spans="9:28" x14ac:dyDescent="0.25">
      <c r="I6451" s="80"/>
      <c r="AB6451" s="3" t="str">
        <f ca="1"/>
        <v>T = 2.666667, k: 174, K: 0.030481, dCdT: 0.000692, d2CdK2: 16.073319, dProbdK: 16.565632, lVol: 0.008592, E[z|S]: 1.079807</v>
      </c>
    </row>
    <row r="6452" spans="9:28" x14ac:dyDescent="0.25">
      <c r="I6452" s="80"/>
      <c r="AB6452" s="3" t="str">
        <f ca="1"/>
        <v>T = 2.666667, k: 175, K: 0.030776, dCdT: 0.000681, d2CdK2: 15.481052, dProbdK: 14.614715, lVol: 0.008597, E[z|S]: 1.091417</v>
      </c>
    </row>
    <row r="6453" spans="9:28" x14ac:dyDescent="0.25">
      <c r="I6453" s="80"/>
      <c r="AB6453" s="3" t="str">
        <f ca="1"/>
        <v>T = 2.666667, k: 176, K: 0.031090, dCdT: 0.000670, d2CdK2: 14.880777, dProbdK: 14.394927, lVol: 0.008593, E[z|S]: 1.104737</v>
      </c>
    </row>
    <row r="6454" spans="9:28" x14ac:dyDescent="0.25">
      <c r="I6454" s="80"/>
      <c r="AB6454" s="3" t="str">
        <f ca="1"/>
        <v>T = 2.666667, k: 177, K: 0.031406, dCdT: 0.000660, d2CdK2: 14.323007, dProbdK: 14.386334, lVol: 0.008580, E[z|S]: 1.118755</v>
      </c>
    </row>
    <row r="6455" spans="9:28" x14ac:dyDescent="0.25">
      <c r="I6455" s="80"/>
      <c r="AB6455" s="3" t="str">
        <f ca="1"/>
        <v>T = 2.666667, k: 178, K: 0.031711, dCdT: 0.000650, d2CdK2: 13.787506, dProbdK: 13.958078, lVol: 0.008571, E[z|S]: 1.132630</v>
      </c>
    </row>
    <row r="6456" spans="9:28" x14ac:dyDescent="0.25">
      <c r="I6456" s="80"/>
      <c r="AB6456" s="3" t="str">
        <f ca="1"/>
        <v>T = 2.666667, k: 179, K: 0.032051, dCdT: 0.000637, d2CdK2: 13.129055, dProbdK: 13.096016, lVol: 0.008576, E[z|S]: 1.148291</v>
      </c>
    </row>
    <row r="6457" spans="9:28" x14ac:dyDescent="0.25">
      <c r="I6457" s="80"/>
      <c r="AB6457" s="3" t="str">
        <f ca="1"/>
        <v>T = 2.666667, k: 180, K: 0.032397, dCdT: 0.000624, d2CdK2: 12.508975, dProbdK: 12.918595, lVol: 0.008574, E[z|S]: 1.164822</v>
      </c>
    </row>
    <row r="6458" spans="9:28" x14ac:dyDescent="0.25">
      <c r="I6458" s="80"/>
      <c r="AB6458" s="3" t="str">
        <f ca="1"/>
        <v>T = 2.666667, k: 181, K: 0.032758, dCdT: 0.000611, d2CdK2: 11.881141, dProbdK: 11.102834, lVol: 0.008576, E[z|S]: 1.182133</v>
      </c>
    </row>
    <row r="6459" spans="9:28" x14ac:dyDescent="0.25">
      <c r="I6459" s="80"/>
      <c r="AB6459" s="3" t="str">
        <f ca="1"/>
        <v>T = 2.666667, k: 182, K: 0.033170, dCdT: 0.000596, d2CdK2: 11.221829, dProbdK: 10.919200, lVol: 0.008572, E[z|S]: 1.202799</v>
      </c>
    </row>
    <row r="6460" spans="9:28" x14ac:dyDescent="0.25">
      <c r="I6460" s="80"/>
      <c r="AB6460" s="3" t="str">
        <f ca="1"/>
        <v>T = 2.666667, k: 183, K: 0.033580, dCdT: 0.000583, d2CdK2: 10.658789, dProbdK: 10.362497, lVol: 0.008541, E[z|S]: 1.224423</v>
      </c>
    </row>
    <row r="6461" spans="9:28" x14ac:dyDescent="0.25">
      <c r="I6461" s="80"/>
      <c r="AB6461" s="3" t="str">
        <f ca="1"/>
        <v>T = 2.666667, k: 184, K: 0.034019, dCdT: 0.000568, d2CdK2: 10.111416, dProbdK: 10.166602, lVol: 0.008487, E[z|S]: 1.249472</v>
      </c>
    </row>
    <row r="6462" spans="9:28" x14ac:dyDescent="0.25">
      <c r="I6462" s="80"/>
      <c r="AB6462" s="3" t="str">
        <f ca="1"/>
        <v>T = 2.666667, k: 185, K: 0.034458, dCdT: 0.000554, d2CdK2: 9.563997, dProbdK: 10.048810, lVol: 0.008440, E[z|S]: 1.275480</v>
      </c>
    </row>
    <row r="6463" spans="9:28" x14ac:dyDescent="0.25">
      <c r="I6463" s="80"/>
      <c r="AB6463" s="3" t="str">
        <f ca="1"/>
        <v>T = 2.666667, k: 186, K: 0.034961, dCdT: 0.000539, d2CdK2: 8.933642, dProbdK: 8.963399, lVol: 0.008407, E[z|S]: 1.306409</v>
      </c>
    </row>
    <row r="6464" spans="9:28" x14ac:dyDescent="0.25">
      <c r="I6464" s="80"/>
      <c r="AB6464" s="3" t="str">
        <f ca="1"/>
        <v>T = 2.666667, k: 187, K: 0.035444, dCdT: 0.000524, d2CdK2: 8.361713, dProbdK: 8.129281, lVol: 0.008369, E[z|S]: 1.337564</v>
      </c>
    </row>
    <row r="6465" spans="9:28" x14ac:dyDescent="0.25">
      <c r="I6465" s="80"/>
      <c r="AB6465" s="3" t="str">
        <f ca="1"/>
        <v>T = 2.666667, k: 188, K: 0.036032, dCdT: 0.000507, d2CdK2: 7.698346, dProbdK: 7.649095, lVol: 0.008357, E[z|S]: 1.372701</v>
      </c>
    </row>
    <row r="6466" spans="9:28" x14ac:dyDescent="0.25">
      <c r="I6466" s="80"/>
      <c r="AB6466" s="3" t="str">
        <f ca="1"/>
        <v>T = 2.666667, k: 189, K: 0.036600, dCdT: 0.000491, d2CdK2: 7.193426, dProbdK: 7.391216, lVol: 0.008313, E[z|S]: 1.405871</v>
      </c>
    </row>
    <row r="6467" spans="9:28" x14ac:dyDescent="0.25">
      <c r="I6467" s="80"/>
      <c r="AB6467" s="3" t="str">
        <f ca="1"/>
        <v>T = 2.666667, k: 190, K: 0.037241, dCdT: 0.000474, d2CdK2: 6.693579, dProbdK: 6.572565, lVol: 0.008245, E[z|S]: 1.443415</v>
      </c>
    </row>
    <row r="6468" spans="9:28" x14ac:dyDescent="0.25">
      <c r="I6468" s="80"/>
      <c r="AB6468" s="3" t="str">
        <f ca="1"/>
        <v>T = 2.666667, k: 191, K: 0.037911, dCdT: 0.000457, d2CdK2: 6.231770, dProbdK: 6.423724, lVol: 0.008163, E[z|S]: 1.483432</v>
      </c>
    </row>
    <row r="6469" spans="9:28" x14ac:dyDescent="0.25">
      <c r="I6469" s="80"/>
      <c r="AB6469" s="3" t="str">
        <f ca="1"/>
        <v>T = 2.666667, k: 192, K: 0.038609, dCdT: 0.000438, d2CdK2: 5.713394, dProbdK: 6.022584, lVol: 0.008123, E[z|S]: 1.524843</v>
      </c>
    </row>
    <row r="6470" spans="9:28" x14ac:dyDescent="0.25">
      <c r="I6470" s="80"/>
      <c r="AB6470" s="3" t="str">
        <f ca="1"/>
        <v>T = 2.666667, k: 193, K: 0.039431, dCdT: 0.000415, d2CdK2: 4.973427, dProbdK: 4.390051, lVol: 0.008227, E[z|S]: 1.569805</v>
      </c>
    </row>
    <row r="6471" spans="9:28" x14ac:dyDescent="0.25">
      <c r="I6471" s="80"/>
      <c r="AB6471" s="3" t="str">
        <f ca="1"/>
        <v>T = 2.666667, k: 194, K: 0.040437, dCdT: 0.000387, d2CdK2: 4.335585, dProbdK: 4.345101, lVol: 0.008263, E[z|S]: 1.618029</v>
      </c>
    </row>
    <row r="6472" spans="9:28" x14ac:dyDescent="0.25">
      <c r="I6472" s="80"/>
      <c r="AB6472" s="3" t="str">
        <f ca="1"/>
        <v>T = 2.666667, k: 195, K: 0.041405, dCdT: 0.000362, d2CdK2: 3.897183, dProbdK: 4.280749, lVol: 0.008184, E[z|S]: 1.664398</v>
      </c>
    </row>
    <row r="6473" spans="9:28" x14ac:dyDescent="0.25">
      <c r="I6473" s="80"/>
      <c r="AB6473" s="3" t="str">
        <f ca="1"/>
        <v>T = 2.666667, k: 196, K: 0.042589, dCdT: 0.000329, d2CdK2: 3.360841, dProbdK: 3.152589, lVol: 0.008195, E[z|S]: 1.708218</v>
      </c>
    </row>
    <row r="6474" spans="9:28" x14ac:dyDescent="0.25">
      <c r="I6474" s="80"/>
      <c r="AB6474" s="3" t="str">
        <f ca="1"/>
        <v>T = 2.666667, k: 197, K: 0.044083, dCdT: 0.000285, d2CdK2: 2.401064, dProbdK: 2.450366, lVol: 0.008741, E[z|S]: 1.762824</v>
      </c>
    </row>
    <row r="6475" spans="9:28" x14ac:dyDescent="0.25">
      <c r="I6475" s="80"/>
      <c r="AB6475" s="3" t="str">
        <f ca="1"/>
        <v>T = 2.666667, k: 198, K: 0.046014, dCdT: 0.000237, d2CdK2: 1.891217, dProbdK: 1.836658, lVol: 0.008569, E[z|S]: 1.847934</v>
      </c>
    </row>
    <row r="6476" spans="9:28" x14ac:dyDescent="0.25">
      <c r="I6476" s="80"/>
      <c r="AB6476" s="3" t="str">
        <f ca="1"/>
        <v>T = 2.666667, k: 199, K: 0.048712, dCdT: 0.000179, d2CdK2: 1.298966, dProbdK: 1.352886, lVol: 0.008363, E[z|S]: 1.986119</v>
      </c>
    </row>
    <row r="6477" spans="9:28" x14ac:dyDescent="0.25">
      <c r="I6477" s="80"/>
      <c r="AB6477" s="3" t="str">
        <f ca="1"/>
        <v>T = 2.666667, k: 200, K: 0.053357, dCdT: 0.000102, d2CdK2: 0.575096, dProbdK: 1.318631, lVol: 0.008526, E[z|S]: 2.203612</v>
      </c>
    </row>
    <row r="6478" spans="9:28" x14ac:dyDescent="0.25">
      <c r="I6478" s="80"/>
      <c r="AB6478" s="3" t="str">
        <f ca="1"/>
        <v>T = 2.750000, fixingDate = 42935, swapRate = 0.018734, annuity = 9.139778</v>
      </c>
    </row>
    <row r="6479" spans="9:28" x14ac:dyDescent="0.25">
      <c r="I6479" s="80"/>
      <c r="AB6479" s="3" t="str">
        <f ca="1"/>
        <v>T = 2.750000, k: 0, K: -0.008569, dCdT: 0.000116, d2CdK2: 1.478022, dProbdK: 2.276615, lVol: 0.005416, E[z|S]: 2.317802</v>
      </c>
    </row>
    <row r="6480" spans="9:28" x14ac:dyDescent="0.25">
      <c r="I6480" s="80"/>
      <c r="AB6480" s="3" t="str">
        <f ca="1"/>
        <v>T = 2.750000, k: 1, K: -0.005522, dCdT: 0.000165, d2CdK2: 2.554938, dProbdK: 3.005902, lVol: 0.005555, E[z|S]: 2.045074</v>
      </c>
    </row>
    <row r="6481" spans="9:28" x14ac:dyDescent="0.25">
      <c r="I6481" s="80"/>
      <c r="AB6481" s="3" t="str">
        <f ca="1"/>
        <v>T = 2.750000, k: 2, K: -0.003628, dCdT: 0.000204, d2CdK2: 3.629901, dProbdK: 3.568123, lVol: 0.005627, E[z|S]: 1.882310</v>
      </c>
    </row>
    <row r="6482" spans="9:28" x14ac:dyDescent="0.25">
      <c r="I6482" s="80"/>
      <c r="AB6482" s="3" t="str">
        <f ca="1"/>
        <v>T = 2.750000, k: 3, K: -0.002203, dCdT: 0.000238, d2CdK2: 4.745946, dProbdK: 4.721088, lVol: 0.005696, E[z|S]: 1.758801</v>
      </c>
    </row>
    <row r="6483" spans="9:28" x14ac:dyDescent="0.25">
      <c r="I6483" s="80"/>
      <c r="AB6483" s="3" t="str">
        <f ca="1"/>
        <v>T = 2.750000, k: 4, K: -0.001117, dCdT: 0.000268, d2CdK2: 5.663414, dProbdK: 6.076635, lVol: 0.005819, E[z|S]: 1.671145</v>
      </c>
    </row>
    <row r="6484" spans="9:28" x14ac:dyDescent="0.25">
      <c r="I6484" s="80"/>
      <c r="AB6484" s="3" t="str">
        <f ca="1"/>
        <v>T = 2.750000, k: 5, K: -0.000191, dCdT: 0.000294, d2CdK2: 6.310920, dProbdK: 6.187784, lVol: 0.006043, E[z|S]: 1.596921</v>
      </c>
    </row>
    <row r="6485" spans="9:28" x14ac:dyDescent="0.25">
      <c r="I6485" s="80"/>
      <c r="AB6485" s="3" t="str">
        <f ca="1"/>
        <v>T = 2.750000, k: 6, K: 0.000715, dCdT: 0.000327, d2CdK2: 7.576354, dProbdK: 6.393755, lVol: 0.006084, E[z|S]: 1.526058</v>
      </c>
    </row>
    <row r="6486" spans="9:28" x14ac:dyDescent="0.25">
      <c r="I6486" s="80"/>
      <c r="AB6486" s="3" t="str">
        <f ca="1"/>
        <v>T = 2.750000, k: 7, K: 0.001400, dCdT: 0.000355, d2CdK2: 8.805980, dProbdK: 9.637168, lVol: 0.006088, E[z|S]: 1.474235</v>
      </c>
    </row>
    <row r="6487" spans="9:28" x14ac:dyDescent="0.25">
      <c r="I6487" s="80"/>
      <c r="AB6487" s="3" t="str">
        <f ca="1"/>
        <v>T = 2.750000, k: 8, K: 0.001962, dCdT: 0.000376, d2CdK2: 9.780364, dProbdK: 9.770601, lVol: 0.006117, E[z|S]: 1.434378</v>
      </c>
    </row>
    <row r="6488" spans="9:28" x14ac:dyDescent="0.25">
      <c r="I6488" s="80"/>
      <c r="AB6488" s="3" t="str">
        <f ca="1"/>
        <v>T = 2.750000, k: 9, K: 0.002549, dCdT: 0.000399, d2CdK2: 10.781045, dProbdK: 11.398600, lVol: 0.006182, E[z|S]: 1.391466</v>
      </c>
    </row>
    <row r="6489" spans="9:28" x14ac:dyDescent="0.25">
      <c r="I6489" s="80"/>
      <c r="AB6489" s="3" t="str">
        <f ca="1"/>
        <v>T = 2.750000, k: 10, K: 0.003020, dCdT: 0.000416, d2CdK2: 11.523724, dProbdK: 11.878340, lVol: 0.006257, E[z|S]: 1.358124</v>
      </c>
    </row>
    <row r="6490" spans="9:28" x14ac:dyDescent="0.25">
      <c r="I6490" s="80"/>
      <c r="AB6490" s="3" t="str">
        <f ca="1"/>
        <v>T = 2.750000, k: 11, K: 0.003487, dCdT: 0.000431, d2CdK2: 12.160585, dProbdK: 12.010350, lVol: 0.006352, E[z|S]: 1.326180</v>
      </c>
    </row>
    <row r="6491" spans="9:28" x14ac:dyDescent="0.25">
      <c r="I6491" s="80"/>
      <c r="AB6491" s="3" t="str">
        <f ca="1"/>
        <v>T = 2.750000, k: 12, K: 0.003904, dCdT: 0.000444, d2CdK2: 12.706596, dProbdK: 12.612685, lVol: 0.006439, E[z|S]: 1.298868</v>
      </c>
    </row>
    <row r="6492" spans="9:28" x14ac:dyDescent="0.25">
      <c r="I6492" s="80"/>
      <c r="AB6492" s="3" t="str">
        <f ca="1"/>
        <v>T = 2.750000, k: 13, K: 0.004364, dCdT: 0.000459, d2CdK2: 13.348860, dProbdK: 12.564999, lVol: 0.006530, E[z|S]: 1.269383</v>
      </c>
    </row>
    <row r="6493" spans="9:28" x14ac:dyDescent="0.25">
      <c r="I6493" s="80"/>
      <c r="AB6493" s="3" t="str">
        <f ca="1"/>
        <v>T = 2.750000, k: 14, K: 0.004776, dCdT: 0.000472, d2CdK2: 14.141961, dProbdK: 14.858952, lVol: 0.006568, E[z|S]: 1.244310</v>
      </c>
    </row>
    <row r="6494" spans="9:28" x14ac:dyDescent="0.25">
      <c r="I6494" s="80"/>
      <c r="AB6494" s="3" t="str">
        <f ca="1"/>
        <v>T = 2.750000, k: 15, K: 0.005144, dCdT: 0.000486, d2CdK2: 14.952033, dProbdK: 14.884505, lVol: 0.006600, E[z|S]: 1.221318</v>
      </c>
    </row>
    <row r="6495" spans="9:28" x14ac:dyDescent="0.25">
      <c r="I6495" s="80"/>
      <c r="AB6495" s="3" t="str">
        <f ca="1"/>
        <v>T = 2.750000, k: 16, K: 0.005512, dCdT: 0.000500, d2CdK2: 15.901436, dProbdK: 15.011974, lVol: 0.006616, E[z|S]: 1.198837</v>
      </c>
    </row>
    <row r="6496" spans="9:28" x14ac:dyDescent="0.25">
      <c r="I6496" s="80"/>
      <c r="AB6496" s="3" t="str">
        <f ca="1"/>
        <v>T = 2.750000, k: 17, K: 0.005832, dCdT: 0.000512, d2CdK2: 16.750406, dProbdK: 17.249124, lVol: 0.006631, E[z|S]: 1.179164</v>
      </c>
    </row>
    <row r="6497" spans="9:28" x14ac:dyDescent="0.25">
      <c r="I6497" s="80"/>
      <c r="AB6497" s="3" t="str">
        <f ca="1"/>
        <v>T = 2.750000, k: 18, K: 0.006148, dCdT: 0.000522, d2CdK2: 17.452775, dProbdK: 17.248649, lVol: 0.006669, E[z|S]: 1.160005</v>
      </c>
    </row>
    <row r="6498" spans="9:28" x14ac:dyDescent="0.25">
      <c r="I6498" s="80"/>
      <c r="AB6498" s="3" t="str">
        <f ca="1"/>
        <v>T = 2.750000, k: 19, K: 0.006462, dCdT: 0.000532, d2CdK2: 18.102139, dProbdK: 17.251847, lVol: 0.006719, E[z|S]: 1.141056</v>
      </c>
    </row>
    <row r="6499" spans="9:28" x14ac:dyDescent="0.25">
      <c r="I6499" s="80"/>
      <c r="AB6499" s="3" t="str">
        <f ca="1"/>
        <v>T = 2.750000, k: 20, K: 0.006756, dCdT: 0.000542, d2CdK2: 18.737081, dProbdK: 19.124261, lVol: 0.006763, E[z|S]: 1.124324</v>
      </c>
    </row>
    <row r="6500" spans="9:28" x14ac:dyDescent="0.25">
      <c r="I6500" s="80"/>
      <c r="AB6500" s="3" t="str">
        <f ca="1"/>
        <v>T = 2.750000, k: 21, K: 0.007030, dCdT: 0.000550, d2CdK2: 19.298982, dProbdK: 20.009256, lVol: 0.006805, E[z|S]: 1.109282</v>
      </c>
    </row>
    <row r="6501" spans="9:28" x14ac:dyDescent="0.25">
      <c r="I6501" s="80"/>
      <c r="AB6501" s="3" t="str">
        <f ca="1"/>
        <v>T = 2.750000, k: 22, K: 0.007291, dCdT: 0.000557, d2CdK2: 19.803225, dProbdK: 19.806890, lVol: 0.006848, E[z|S]: 1.095311</v>
      </c>
    </row>
    <row r="6502" spans="9:28" x14ac:dyDescent="0.25">
      <c r="I6502" s="80"/>
      <c r="AB6502" s="3" t="str">
        <f ca="1"/>
        <v>T = 2.750000, k: 23, K: 0.007579, dCdT: 0.000565, d2CdK2: 20.378759, dProbdK: 19.582081, lVol: 0.006894, E[z|S]: 1.080083</v>
      </c>
    </row>
    <row r="6503" spans="9:28" x14ac:dyDescent="0.25">
      <c r="I6503" s="80"/>
      <c r="AB6503" s="3" t="str">
        <f ca="1"/>
        <v>T = 2.750000, k: 24, K: 0.007846, dCdT: 0.000573, d2CdK2: 20.956745, dProbdK: 20.469663, lVol: 0.006936, E[z|S]: 1.066333</v>
      </c>
    </row>
    <row r="6504" spans="9:28" x14ac:dyDescent="0.25">
      <c r="I6504" s="80"/>
      <c r="AB6504" s="3" t="str">
        <f ca="1"/>
        <v>T = 2.750000, k: 25, K: 0.008102, dCdT: 0.000581, d2CdK2: 21.548508, dProbdK: 22.756418, lVol: 0.006975, E[z|S]: 1.053163</v>
      </c>
    </row>
    <row r="6505" spans="9:28" x14ac:dyDescent="0.25">
      <c r="I6505" s="80"/>
      <c r="AB6505" s="3" t="str">
        <f ca="1"/>
        <v>T = 2.750000, k: 26, K: 0.008336, dCdT: 0.000589, d2CdK2: 22.132939, dProbdK: 22.760889, lVol: 0.007005, E[z|S]: 1.041136</v>
      </c>
    </row>
    <row r="6506" spans="9:28" x14ac:dyDescent="0.25">
      <c r="I6506" s="80"/>
      <c r="AB6506" s="3" t="str">
        <f ca="1"/>
        <v>T = 2.750000, k: 27, K: 0.008572, dCdT: 0.000596, d2CdK2: 22.742975, dProbdK: 22.760823, lVol: 0.007034, E[z|S]: 1.028744</v>
      </c>
    </row>
    <row r="6507" spans="9:28" x14ac:dyDescent="0.25">
      <c r="I6507" s="80"/>
      <c r="AB6507" s="3" t="str">
        <f ca="1"/>
        <v>T = 2.750000, k: 28, K: 0.008806, dCdT: 0.000602, d2CdK2: 23.375679, dProbdK: 22.758427, lVol: 0.007059, E[z|S]: 1.016745</v>
      </c>
    </row>
    <row r="6508" spans="9:28" x14ac:dyDescent="0.25">
      <c r="I6508" s="80"/>
      <c r="AB6508" s="3" t="str">
        <f ca="1"/>
        <v>T = 2.750000, k: 29, K: 0.009032, dCdT: 0.000609, d2CdK2: 24.040607, dProbdK: 23.221513, lVol: 0.007079, E[z|S]: 1.005534</v>
      </c>
    </row>
    <row r="6509" spans="9:28" x14ac:dyDescent="0.25">
      <c r="I6509" s="80"/>
      <c r="AB6509" s="3" t="str">
        <f ca="1"/>
        <v>T = 2.750000, k: 30, K: 0.009272, dCdT: 0.000617, d2CdK2: 24.795333, dProbdK: 23.224089, lVol: 0.007098, E[z|S]: 0.993840</v>
      </c>
    </row>
    <row r="6510" spans="9:28" x14ac:dyDescent="0.25">
      <c r="I6510" s="80"/>
      <c r="AB6510" s="3" t="str">
        <f ca="1"/>
        <v>T = 2.750000, k: 31, K: 0.009485, dCdT: 0.000625, d2CdK2: 25.575982, dProbdK: 25.975165, lVol: 0.007110, E[z|S]: 0.983343</v>
      </c>
    </row>
    <row r="6511" spans="9:28" x14ac:dyDescent="0.25">
      <c r="I6511" s="80"/>
      <c r="AB6511" s="3" t="str">
        <f ca="1"/>
        <v>T = 2.750000, k: 32, K: 0.009684, dCdT: 0.000632, d2CdK2: 26.295590, dProbdK: 28.142235, lVol: 0.007124, E[z|S]: 0.973565</v>
      </c>
    </row>
    <row r="6512" spans="9:28" x14ac:dyDescent="0.25">
      <c r="I6512" s="80"/>
      <c r="AB6512" s="3" t="str">
        <f ca="1"/>
        <v>T = 2.750000, k: 33, K: 0.009868, dCdT: 0.000638, d2CdK2: 26.921633, dProbdK: 27.966847, lVol: 0.007137, E[z|S]: 0.964884</v>
      </c>
    </row>
    <row r="6513" spans="9:28" x14ac:dyDescent="0.25">
      <c r="I6513" s="80"/>
      <c r="AB6513" s="3" t="str">
        <f ca="1"/>
        <v>T = 2.750000, k: 34, K: 0.010058, dCdT: 0.000643, d2CdK2: 27.528449, dProbdK: 27.797725, lVol: 0.007151, E[z|S]: 0.955959</v>
      </c>
    </row>
    <row r="6514" spans="9:28" x14ac:dyDescent="0.25">
      <c r="I6514" s="80"/>
      <c r="AB6514" s="3" t="str">
        <f ca="1"/>
        <v>T = 2.750000, k: 35, K: 0.010249, dCdT: 0.000648, d2CdK2: 28.113802, dProbdK: 27.619250, lVol: 0.007167, E[z|S]: 0.947195</v>
      </c>
    </row>
    <row r="6515" spans="9:28" x14ac:dyDescent="0.25">
      <c r="I6515" s="80"/>
      <c r="AB6515" s="3" t="str">
        <f ca="1"/>
        <v>T = 2.750000, k: 36, K: 0.010445, dCdT: 0.000652, d2CdK2: 28.680211, dProbdK: 27.809577, lVol: 0.007188, E[z|S]: 0.938338</v>
      </c>
    </row>
    <row r="6516" spans="9:28" x14ac:dyDescent="0.25">
      <c r="I6516" s="80"/>
      <c r="AB6516" s="3" t="str">
        <f ca="1"/>
        <v>T = 2.750000, k: 37, K: 0.010627, dCdT: 0.000656, d2CdK2: 29.162799, dProbdK: 29.417190, lVol: 0.007208, E[z|S]: 0.930605</v>
      </c>
    </row>
    <row r="6517" spans="9:28" x14ac:dyDescent="0.25">
      <c r="I6517" s="80"/>
      <c r="AB6517" s="3" t="str">
        <f ca="1"/>
        <v>T = 2.750000, k: 38, K: 0.010803, dCdT: 0.000660, d2CdK2: 29.626156, dProbdK: 30.708231, lVol: 0.007230, E[z|S]: 0.923146</v>
      </c>
    </row>
    <row r="6518" spans="9:28" x14ac:dyDescent="0.25">
      <c r="I6518" s="80"/>
      <c r="AB6518" s="3" t="str">
        <f ca="1"/>
        <v>T = 2.750000, k: 39, K: 0.010971, dCdT: 0.000663, d2CdK2: 29.985968, dProbdK: 31.649213, lVol: 0.007256, E[z|S]: 0.916097</v>
      </c>
    </row>
    <row r="6519" spans="9:28" x14ac:dyDescent="0.25">
      <c r="I6519" s="80"/>
      <c r="AB6519" s="3" t="str">
        <f ca="1"/>
        <v>T = 2.750000, k: 40, K: 0.011135, dCdT: 0.000664, d2CdK2: 30.294424, dProbdK: 30.459008, lVol: 0.007284, E[z|S]: 0.909156</v>
      </c>
    </row>
    <row r="6520" spans="9:28" x14ac:dyDescent="0.25">
      <c r="I6520" s="80"/>
      <c r="AB6520" s="3" t="str">
        <f ca="1"/>
        <v>T = 2.750000, k: 41, K: 0.011308, dCdT: 0.000666, d2CdK2: 30.608615, dProbdK: 30.379377, lVol: 0.007314, E[z|S]: 0.901911</v>
      </c>
    </row>
    <row r="6521" spans="9:28" x14ac:dyDescent="0.25">
      <c r="I6521" s="80"/>
      <c r="AB6521" s="3" t="str">
        <f ca="1"/>
        <v>T = 2.750000, k: 42, K: 0.011479, dCdT: 0.000667, d2CdK2: 30.917917, dProbdK: 30.435599, lVol: 0.007342, E[z|S]: 0.894722</v>
      </c>
    </row>
    <row r="6522" spans="9:28" x14ac:dyDescent="0.25">
      <c r="I6522" s="80"/>
      <c r="AB6522" s="3" t="str">
        <f ca="1"/>
        <v>T = 2.750000, k: 43, K: 0.011639, dCdT: 0.000668, d2CdK2: 31.224614, dProbdK: 30.227915, lVol: 0.007365, E[z|S]: 0.888110</v>
      </c>
    </row>
    <row r="6523" spans="9:28" x14ac:dyDescent="0.25">
      <c r="I6523" s="80"/>
      <c r="AB6523" s="3" t="str">
        <f ca="1"/>
        <v>T = 2.750000, k: 44, K: 0.011815, dCdT: 0.000669, d2CdK2: 31.555060, dProbdK: 29.385553, lVol: 0.007389, E[z|S]: 0.881099</v>
      </c>
    </row>
    <row r="6524" spans="9:28" x14ac:dyDescent="0.25">
      <c r="I6524" s="80"/>
      <c r="AB6524" s="3" t="str">
        <f ca="1"/>
        <v>T = 2.750000, k: 45, K: 0.011993, dCdT: 0.000670, d2CdK2: 31.940286, dProbdK: 29.389346, lVol: 0.007411, E[z|S]: 0.874157</v>
      </c>
    </row>
    <row r="6525" spans="9:28" x14ac:dyDescent="0.25">
      <c r="I6525" s="80"/>
      <c r="AB6525" s="3" t="str">
        <f ca="1"/>
        <v>T = 2.750000, k: 46, K: 0.012162, dCdT: 0.000672, d2CdK2: 32.335087, dProbdK: 32.004869, lVol: 0.007433, E[z|S]: 0.867501</v>
      </c>
    </row>
    <row r="6526" spans="9:28" x14ac:dyDescent="0.25">
      <c r="I6526" s="80"/>
      <c r="AB6526" s="3" t="str">
        <f ca="1"/>
        <v>T = 2.750000, k: 47, K: 0.012312, dCdT: 0.000674, d2CdK2: 32.702226, dProbdK: 33.246612, lVol: 0.007452, E[z|S]: 0.861691</v>
      </c>
    </row>
    <row r="6527" spans="9:28" x14ac:dyDescent="0.25">
      <c r="I6527" s="80"/>
      <c r="AB6527" s="3" t="str">
        <f ca="1"/>
        <v>T = 2.750000, k: 48, K: 0.012477, dCdT: 0.000676, d2CdK2: 33.112534, dProbdK: 33.706908, lVol: 0.007473, E[z|S]: 0.855264</v>
      </c>
    </row>
    <row r="6528" spans="9:28" x14ac:dyDescent="0.25">
      <c r="I6528" s="80"/>
      <c r="AB6528" s="3" t="str">
        <f ca="1"/>
        <v>T = 2.750000, k: 49, K: 0.012620, dCdT: 0.000678, d2CdK2: 33.468747, dProbdK: 33.657934, lVol: 0.007489, E[z|S]: 0.849771</v>
      </c>
    </row>
    <row r="6529" spans="9:28" x14ac:dyDescent="0.25">
      <c r="I6529" s="80"/>
      <c r="AB6529" s="3" t="str">
        <f ca="1"/>
        <v>T = 2.750000, k: 50, K: 0.012779, dCdT: 0.000679, d2CdK2: 33.849512, dProbdK: 33.939860, lVol: 0.007507, E[z|S]: 0.843850</v>
      </c>
    </row>
    <row r="6530" spans="9:28" x14ac:dyDescent="0.25">
      <c r="I6530" s="80"/>
      <c r="AB6530" s="3" t="str">
        <f ca="1"/>
        <v>T = 2.750000, k: 51, K: 0.012929, dCdT: 0.000681, d2CdK2: 34.219464, dProbdK: 35.339501, lVol: 0.007522, E[z|S]: 0.838436</v>
      </c>
    </row>
    <row r="6531" spans="9:28" x14ac:dyDescent="0.25">
      <c r="I6531" s="80"/>
      <c r="AB6531" s="3" t="str">
        <f ca="1"/>
        <v>T = 2.750000, k: 52, K: 0.013073, dCdT: 0.000682, d2CdK2: 34.590256, dProbdK: 34.699089, lVol: 0.007534, E[z|S]: 0.833341</v>
      </c>
    </row>
    <row r="6532" spans="9:28" x14ac:dyDescent="0.25">
      <c r="I6532" s="80"/>
      <c r="AB6532" s="3" t="str">
        <f ca="1"/>
        <v>T = 2.750000, k: 53, K: 0.013222, dCdT: 0.000683, d2CdK2: 34.997292, dProbdK: 34.623729, lVol: 0.007544, E[z|S]: 0.828118</v>
      </c>
    </row>
    <row r="6533" spans="9:28" x14ac:dyDescent="0.25">
      <c r="I6533" s="80"/>
      <c r="AB6533" s="3" t="str">
        <f ca="1"/>
        <v>T = 2.750000, k: 54, K: 0.013370, dCdT: 0.000684, d2CdK2: 35.406941, dProbdK: 34.674874, lVol: 0.007552, E[z|S]: 0.823104</v>
      </c>
    </row>
    <row r="6534" spans="9:28" x14ac:dyDescent="0.25">
      <c r="I6534" s="80"/>
      <c r="AB6534" s="3" t="str">
        <f ca="1"/>
        <v>T = 2.750000, k: 55, K: 0.013526, dCdT: 0.000686, d2CdK2: 35.851043, dProbdK: 34.442008, lVol: 0.007562, E[z|S]: 0.818053</v>
      </c>
    </row>
    <row r="6535" spans="9:28" x14ac:dyDescent="0.25">
      <c r="I6535" s="80"/>
      <c r="AB6535" s="3" t="str">
        <f ca="1"/>
        <v>T = 2.750000, k: 56, K: 0.013658, dCdT: 0.000687, d2CdK2: 36.183560, dProbdK: 36.008823, lVol: 0.007573, E[z|S]: 0.813830</v>
      </c>
    </row>
    <row r="6536" spans="9:28" x14ac:dyDescent="0.25">
      <c r="I6536" s="80"/>
      <c r="AB6536" s="3" t="str">
        <f ca="1"/>
        <v>T = 2.750000, k: 57, K: 0.013812, dCdT: 0.000689, d2CdK2: 36.563371, dProbdK: 38.113147, lVol: 0.007589, E[z|S]: 0.808907</v>
      </c>
    </row>
    <row r="6537" spans="9:28" x14ac:dyDescent="0.25">
      <c r="I6537" s="80"/>
      <c r="AB6537" s="3" t="str">
        <f ca="1"/>
        <v>T = 2.750000, k: 58, K: 0.013945, dCdT: 0.000690, d2CdK2: 36.889677, dProbdK: 38.210503, lVol: 0.007603, E[z|S]: 0.804694</v>
      </c>
    </row>
    <row r="6538" spans="9:28" x14ac:dyDescent="0.25">
      <c r="I6538" s="80"/>
      <c r="AB6538" s="3" t="str">
        <f ca="1"/>
        <v>T = 2.750000, k: 59, K: 0.014081, dCdT: 0.000692, d2CdK2: 37.229859, dProbdK: 37.276131, lVol: 0.007614, E[z|S]: 0.800459</v>
      </c>
    </row>
    <row r="6539" spans="9:28" x14ac:dyDescent="0.25">
      <c r="I6539" s="80"/>
      <c r="AB6539" s="3" t="str">
        <f ca="1"/>
        <v>T = 2.750000, k: 60, K: 0.014224, dCdT: 0.000693, d2CdK2: 37.600184, dProbdK: 36.348164, lVol: 0.007627, E[z|S]: 0.796108</v>
      </c>
    </row>
    <row r="6540" spans="9:28" x14ac:dyDescent="0.25">
      <c r="I6540" s="80"/>
      <c r="AB6540" s="3" t="str">
        <f ca="1"/>
        <v>T = 2.750000, k: 61, K: 0.014364, dCdT: 0.000695, d2CdK2: 37.989299, dProbdK: 37.142659, lVol: 0.007636, E[z|S]: 0.792077</v>
      </c>
    </row>
    <row r="6541" spans="9:28" x14ac:dyDescent="0.25">
      <c r="I6541" s="80"/>
      <c r="AB6541" s="3" t="str">
        <f ca="1"/>
        <v>T = 2.750000, k: 62, K: 0.014499, dCdT: 0.000697, d2CdK2: 38.345456, dProbdK: 38.485878, lVol: 0.007645, E[z|S]: 0.788399</v>
      </c>
    </row>
    <row r="6542" spans="9:28" x14ac:dyDescent="0.25">
      <c r="I6542" s="80"/>
      <c r="AB6542" s="3" t="str">
        <f ca="1"/>
        <v>T = 2.750000, k: 63, K: 0.014626, dCdT: 0.000698, d2CdK2: 38.671408, dProbdK: 41.499627, lVol: 0.007654, E[z|S]: 0.784963</v>
      </c>
    </row>
    <row r="6543" spans="9:28" x14ac:dyDescent="0.25">
      <c r="I6543" s="80"/>
      <c r="AB6543" s="3" t="str">
        <f ca="1"/>
        <v>T = 2.750000, k: 64, K: 0.014743, dCdT: 0.000699, d2CdK2: 38.941542, dProbdK: 41.696055, lVol: 0.007662, E[z|S]: 0.781925</v>
      </c>
    </row>
    <row r="6544" spans="9:28" x14ac:dyDescent="0.25">
      <c r="I6544" s="80"/>
      <c r="AB6544" s="3" t="str">
        <f ca="1"/>
        <v>T = 2.750000, k: 65, K: 0.014869, dCdT: 0.000699, d2CdK2: 39.195522, dProbdK: 38.016456, lVol: 0.007671, E[z|S]: 0.778825</v>
      </c>
    </row>
    <row r="6545" spans="9:28" x14ac:dyDescent="0.25">
      <c r="I6545" s="80"/>
      <c r="AB6545" s="3" t="str">
        <f ca="1"/>
        <v>T = 2.750000, k: 66, K: 0.015004, dCdT: 0.000700, d2CdK2: 39.464711, dProbdK: 38.061047, lVol: 0.007678, E[z|S]: 0.775646</v>
      </c>
    </row>
    <row r="6546" spans="9:28" x14ac:dyDescent="0.25">
      <c r="I6546" s="80"/>
      <c r="AB6546" s="3" t="str">
        <f ca="1"/>
        <v>T = 2.750000, k: 67, K: 0.015138, dCdT: 0.000701, d2CdK2: 39.775419, dProbdK: 38.157640, lVol: 0.007684, E[z|S]: 0.772500</v>
      </c>
    </row>
    <row r="6547" spans="9:28" x14ac:dyDescent="0.25">
      <c r="I6547" s="80"/>
      <c r="AB6547" s="3" t="str">
        <f ca="1"/>
        <v>T = 2.750000, k: 68, K: 0.015270, dCdT: 0.000702, d2CdK2: 40.124010, dProbdK: 38.471157, lVol: 0.007686, E[z|S]: 0.769444</v>
      </c>
    </row>
    <row r="6548" spans="9:28" x14ac:dyDescent="0.25">
      <c r="I6548" s="80"/>
      <c r="AB6548" s="3" t="str">
        <f ca="1"/>
        <v>T = 2.750000, k: 69, K: 0.015400, dCdT: 0.000703, d2CdK2: 40.489003, dProbdK: 39.891817, lVol: 0.007690, E[z|S]: 0.766404</v>
      </c>
    </row>
    <row r="6549" spans="9:28" x14ac:dyDescent="0.25">
      <c r="I6549" s="80"/>
      <c r="AB6549" s="3" t="str">
        <f ca="1"/>
        <v>T = 2.750000, k: 70, K: 0.015520, dCdT: 0.000704, d2CdK2: 40.799992, dProbdK: 43.158274, lVol: 0.007693, E[z|S]: 0.763699</v>
      </c>
    </row>
    <row r="6550" spans="9:28" x14ac:dyDescent="0.25">
      <c r="I6550" s="80"/>
      <c r="AB6550" s="3" t="str">
        <f ca="1"/>
        <v>T = 2.750000, k: 71, K: 0.015634, dCdT: 0.000705, d2CdK2: 41.061459, dProbdK: 41.584741, lVol: 0.007696, E[z|S]: 0.761262</v>
      </c>
    </row>
    <row r="6551" spans="9:28" x14ac:dyDescent="0.25">
      <c r="I6551" s="80"/>
      <c r="AB6551" s="3" t="str">
        <f ca="1"/>
        <v>T = 2.750000, k: 72, K: 0.015762, dCdT: 0.000705, d2CdK2: 41.343512, dProbdK: 40.948571, lVol: 0.007697, E[z|S]: 0.758645</v>
      </c>
    </row>
    <row r="6552" spans="9:28" x14ac:dyDescent="0.25">
      <c r="I6552" s="80"/>
      <c r="AB6552" s="3" t="str">
        <f ca="1"/>
        <v>T = 2.750000, k: 73, K: 0.015886, dCdT: 0.000705, d2CdK2: 41.612164, dProbdK: 40.715986, lVol: 0.007698, E[z|S]: 0.756336</v>
      </c>
    </row>
    <row r="6553" spans="9:28" x14ac:dyDescent="0.25">
      <c r="I6553" s="80"/>
      <c r="AB6553" s="3" t="str">
        <f ca="1"/>
        <v>T = 2.750000, k: 74, K: 0.016010, dCdT: 0.000706, d2CdK2: 41.867417, dProbdK: 40.956561, lVol: 0.007699, E[z|S]: 0.754187</v>
      </c>
    </row>
    <row r="6554" spans="9:28" x14ac:dyDescent="0.25">
      <c r="I6554" s="80"/>
      <c r="AB6554" s="3" t="str">
        <f ca="1"/>
        <v>T = 2.750000, k: 75, K: 0.016133, dCdT: 0.000707, d2CdK2: 42.124384, dProbdK: 41.150183, lVol: 0.007700, E[z|S]: 0.752196</v>
      </c>
    </row>
    <row r="6555" spans="9:28" x14ac:dyDescent="0.25">
      <c r="I6555" s="80"/>
      <c r="AB6555" s="3" t="str">
        <f ca="1"/>
        <v>T = 2.750000, k: 76, K: 0.016256, dCdT: 0.000707, d2CdK2: 42.351536, dProbdK: 41.094673, lVol: 0.007702, E[z|S]: 0.750300</v>
      </c>
    </row>
    <row r="6556" spans="9:28" x14ac:dyDescent="0.25">
      <c r="I6556" s="80"/>
      <c r="AB6556" s="3" t="str">
        <f ca="1"/>
        <v>T = 2.750000, k: 77, K: 0.016374, dCdT: 0.000708, d2CdK2: 42.559218, dProbdK: 42.314947, lVol: 0.007704, E[z|S]: 0.748602</v>
      </c>
    </row>
    <row r="6557" spans="9:28" x14ac:dyDescent="0.25">
      <c r="I6557" s="80"/>
      <c r="AB6557" s="3" t="str">
        <f ca="1"/>
        <v>T = 2.750000, k: 78, K: 0.016500, dCdT: 0.000709, d2CdK2: 42.805829, dProbdK: 46.897142, lVol: 0.007706, E[z|S]: 0.746809</v>
      </c>
    </row>
    <row r="6558" spans="9:28" x14ac:dyDescent="0.25">
      <c r="I6558" s="80"/>
      <c r="AB6558" s="3" t="str">
        <f ca="1"/>
        <v>T = 2.750000, k: 79, K: 0.016605, dCdT: 0.000709, d2CdK2: 43.006778, dProbdK: 47.690877, lVol: 0.007706, E[z|S]: 0.745359</v>
      </c>
    </row>
    <row r="6559" spans="9:28" x14ac:dyDescent="0.25">
      <c r="I6559" s="80"/>
      <c r="AB6559" s="3" t="str">
        <f ca="1"/>
        <v>T = 2.750000, k: 80, K: 0.016710, dCdT: 0.000709, d2CdK2: 43.119961, dProbdK: 47.500565, lVol: 0.007709, E[z|S]: 0.743973</v>
      </c>
    </row>
    <row r="6560" spans="9:28" x14ac:dyDescent="0.25">
      <c r="I6560" s="80"/>
      <c r="AB6560" s="3" t="str">
        <f ca="1"/>
        <v>T = 2.750000, k: 81, K: 0.016818, dCdT: 0.000708, d2CdK2: 43.189242, dProbdK: 44.878614, lVol: 0.007711, E[z|S]: 0.742626</v>
      </c>
    </row>
    <row r="6561" spans="9:28" x14ac:dyDescent="0.25">
      <c r="I6561" s="80"/>
      <c r="AB6561" s="3" t="str">
        <f ca="1"/>
        <v>T = 2.750000, k: 82, K: 0.016933, dCdT: 0.000707, d2CdK2: 43.256863, dProbdK: 42.976608, lVol: 0.007712, E[z|S]: 0.741343</v>
      </c>
    </row>
    <row r="6562" spans="9:28" x14ac:dyDescent="0.25">
      <c r="I6562" s="80"/>
      <c r="AB6562" s="3" t="str">
        <f ca="1"/>
        <v>T = 2.750000, k: 83, K: 0.017050, dCdT: 0.000705, d2CdK2: 43.296034, dProbdK: 42.961877, lVol: 0.007713, E[z|S]: 0.740140</v>
      </c>
    </row>
    <row r="6563" spans="9:28" x14ac:dyDescent="0.25">
      <c r="I6563" s="80"/>
      <c r="AB6563" s="3" t="str">
        <f ca="1"/>
        <v>T = 2.750000, k: 84, K: 0.017167, dCdT: 0.000704, d2CdK2: 43.335031, dProbdK: 43.075714, lVol: 0.007713, E[z|S]: 0.739075</v>
      </c>
    </row>
    <row r="6564" spans="9:28" x14ac:dyDescent="0.25">
      <c r="I6564" s="80"/>
      <c r="AB6564" s="3" t="str">
        <f ca="1"/>
        <v>T = 2.750000, k: 85, K: 0.017280, dCdT: 0.000703, d2CdK2: 43.352614, dProbdK: 44.538580, lVol: 0.007713, E[z|S]: 0.738231</v>
      </c>
    </row>
    <row r="6565" spans="9:28" x14ac:dyDescent="0.25">
      <c r="I6565" s="80"/>
      <c r="AB6565" s="3" t="str">
        <f ca="1"/>
        <v>T = 2.750000, k: 86, K: 0.017391, dCdT: 0.000701, d2CdK2: 43.368290, dProbdK: 43.968852, lVol: 0.007712, E[z|S]: 0.737504</v>
      </c>
    </row>
    <row r="6566" spans="9:28" x14ac:dyDescent="0.25">
      <c r="I6566" s="80"/>
      <c r="AB6566" s="3" t="str">
        <f ca="1"/>
        <v>T = 2.750000, k: 87, K: 0.017511, dCdT: 0.000700, d2CdK2: 43.383245, dProbdK: 42.631571, lVol: 0.007710, E[z|S]: 0.736767</v>
      </c>
    </row>
    <row r="6567" spans="9:28" x14ac:dyDescent="0.25">
      <c r="I6567" s="80"/>
      <c r="AB6567" s="3" t="str">
        <f ca="1"/>
        <v>T = 2.750000, k: 88, K: 0.017627, dCdT: 0.000699, d2CdK2: 43.403568, dProbdK: 42.677941, lVol: 0.007709, E[z|S]: 0.736099</v>
      </c>
    </row>
    <row r="6568" spans="9:28" x14ac:dyDescent="0.25">
      <c r="I6568" s="80"/>
      <c r="AB6568" s="3" t="str">
        <f ca="1"/>
        <v>T = 2.750000, k: 89, K: 0.017746, dCdT: 0.000698, d2CdK2: 43.399105, dProbdK: 41.327797, lVol: 0.007708, E[z|S]: 0.735514</v>
      </c>
    </row>
    <row r="6569" spans="9:28" x14ac:dyDescent="0.25">
      <c r="I6569" s="80"/>
      <c r="AB6569" s="3" t="str">
        <f ca="1"/>
        <v>T = 2.750000, k: 90, K: 0.017878, dCdT: 0.000697, d2CdK2: 43.434696, dProbdK: 39.595770, lVol: 0.007709, E[z|S]: 0.734993</v>
      </c>
    </row>
    <row r="6570" spans="9:28" x14ac:dyDescent="0.25">
      <c r="I6570" s="80"/>
      <c r="AB6570" s="3" t="str">
        <f ca="1"/>
        <v>T = 2.750000, k: 91, K: 0.017997, dCdT: 0.000698, d2CdK2: 43.490476, dProbdK: 44.199894, lVol: 0.007709, E[z|S]: 0.734690</v>
      </c>
    </row>
    <row r="6571" spans="9:28" x14ac:dyDescent="0.25">
      <c r="I6571" s="80"/>
      <c r="AB6571" s="3" t="str">
        <f ca="1"/>
        <v>T = 2.750000, k: 92, K: 0.018104, dCdT: 0.000698, d2CdK2: 43.531568, dProbdK: 43.667335, lVol: 0.007709, E[z|S]: 0.734497</v>
      </c>
    </row>
    <row r="6572" spans="9:28" x14ac:dyDescent="0.25">
      <c r="I6572" s="80"/>
      <c r="AB6572" s="3" t="str">
        <f ca="1"/>
        <v>T = 2.750000, k: 93, K: 0.018219, dCdT: 0.000698, d2CdK2: 43.532469, dProbdK: 42.797631, lVol: 0.007711, E[z|S]: 0.734350</v>
      </c>
    </row>
    <row r="6573" spans="9:28" x14ac:dyDescent="0.25">
      <c r="I6573" s="80"/>
      <c r="AB6573" s="3" t="str">
        <f ca="1"/>
        <v>T = 2.750000, k: 94, K: 0.018337, dCdT: 0.000699, d2CdK2: 43.589612, dProbdK: 44.045382, lVol: 0.007711, E[z|S]: 0.734247</v>
      </c>
    </row>
    <row r="6574" spans="9:28" x14ac:dyDescent="0.25">
      <c r="I6574" s="80"/>
      <c r="AB6574" s="3" t="str">
        <f ca="1"/>
        <v>T = 2.750000, k: 95, K: 0.018436, dCdT: 0.000699, d2CdK2: 43.636977, dProbdK: 48.292909, lVol: 0.007709, E[z|S]: 0.734208</v>
      </c>
    </row>
    <row r="6575" spans="9:28" x14ac:dyDescent="0.25">
      <c r="I6575" s="80"/>
      <c r="AB6575" s="3" t="str">
        <f ca="1"/>
        <v>T = 2.750000, k: 96, K: 0.018542, dCdT: 0.000699, d2CdK2: 43.636340, dProbdK: 43.301694, lVol: 0.007708, E[z|S]: 0.734254</v>
      </c>
    </row>
    <row r="6576" spans="9:28" x14ac:dyDescent="0.25">
      <c r="I6576" s="80"/>
      <c r="AB6576" s="3" t="str">
        <f ca="1"/>
        <v>T = 2.750000, k: 97, K: 0.018661, dCdT: 0.000699, d2CdK2: 43.613882, dProbdK: 40.668370, lVol: 0.007707, E[z|S]: 0.734445</v>
      </c>
    </row>
    <row r="6577" spans="9:28" x14ac:dyDescent="0.25">
      <c r="I6577" s="80"/>
      <c r="AB6577" s="3" t="str">
        <f ca="1"/>
        <v>T = 2.750000, k: 98, K: 0.018785, dCdT: 0.000699, d2CdK2: 43.596566, dProbdK: 40.669468, lVol: 0.007708, E[z|S]: 0.734765</v>
      </c>
    </row>
    <row r="6578" spans="9:28" x14ac:dyDescent="0.25">
      <c r="I6578" s="80"/>
      <c r="AB6578" s="3" t="str">
        <f ca="1"/>
        <v>T = 2.750000, k: 99, K: 0.018900, dCdT: 0.000701, d2CdK2: 43.609506, dProbdK: 45.092549, lVol: 0.007710, E[z|S]: 0.735198</v>
      </c>
    </row>
    <row r="6579" spans="9:28" x14ac:dyDescent="0.25">
      <c r="I6579" s="80"/>
      <c r="AB6579" s="3" t="str">
        <f ca="1"/>
        <v>T = 2.750000, k: 100, K: 0.019001, dCdT: 0.000702, d2CdK2: 43.581018, dProbdK: 45.991897, lVol: 0.007713, E[z|S]: 0.735655</v>
      </c>
    </row>
    <row r="6580" spans="9:28" x14ac:dyDescent="0.25">
      <c r="I6580" s="80"/>
      <c r="AB6580" s="3" t="str">
        <f ca="1"/>
        <v>T = 2.750000, k: 101, K: 0.019111, dCdT: 0.000702, d2CdK2: 43.494051, dProbdK: 42.793662, lVol: 0.007718, E[z|S]: 0.736177</v>
      </c>
    </row>
    <row r="6581" spans="9:28" x14ac:dyDescent="0.25">
      <c r="I6581" s="80"/>
      <c r="AB6581" s="3" t="str">
        <f ca="1"/>
        <v>T = 2.750000, k: 102, K: 0.019227, dCdT: 0.000703, d2CdK2: 43.380818, dProbdK: 42.847881, lVol: 0.007726, E[z|S]: 0.736755</v>
      </c>
    </row>
    <row r="6582" spans="9:28" x14ac:dyDescent="0.25">
      <c r="I6582" s="80"/>
      <c r="AB6582" s="3" t="str">
        <f ca="1"/>
        <v>T = 2.750000, k: 103, K: 0.019342, dCdT: 0.000704, d2CdK2: 43.243723, dProbdK: 43.749863, lVol: 0.007736, E[z|S]: 0.737325</v>
      </c>
    </row>
    <row r="6583" spans="9:28" x14ac:dyDescent="0.25">
      <c r="I6583" s="80"/>
      <c r="AB6583" s="3" t="str">
        <f ca="1"/>
        <v>T = 2.750000, k: 104, K: 0.019454, dCdT: 0.000704, d2CdK2: 43.084113, dProbdK: 43.954804, lVol: 0.007749, E[z|S]: 0.737938</v>
      </c>
    </row>
    <row r="6584" spans="9:28" x14ac:dyDescent="0.25">
      <c r="I6584" s="80"/>
      <c r="AB6584" s="3" t="str">
        <f ca="1"/>
        <v>T = 2.750000, k: 105, K: 0.019566, dCdT: 0.000705, d2CdK2: 42.902820, dProbdK: 44.008653, lVol: 0.007763, E[z|S]: 0.738626</v>
      </c>
    </row>
    <row r="6585" spans="9:28" x14ac:dyDescent="0.25">
      <c r="I6585" s="80"/>
      <c r="AB6585" s="3" t="str">
        <f ca="1"/>
        <v>T = 2.750000, k: 106, K: 0.019674, dCdT: 0.000706, d2CdK2: 42.686317, dProbdK: 43.297483, lVol: 0.007779, E[z|S]: 0.739305</v>
      </c>
    </row>
    <row r="6586" spans="9:28" x14ac:dyDescent="0.25">
      <c r="I6586" s="80"/>
      <c r="AB6586" s="3" t="str">
        <f ca="1"/>
        <v>T = 2.750000, k: 107, K: 0.019793, dCdT: 0.000707, d2CdK2: 42.451307, dProbdK: 42.489344, lVol: 0.007795, E[z|S]: 0.740123</v>
      </c>
    </row>
    <row r="6587" spans="9:28" x14ac:dyDescent="0.25">
      <c r="I6587" s="80"/>
      <c r="AB6587" s="3" t="str">
        <f ca="1"/>
        <v>T = 2.750000, k: 108, K: 0.019908, dCdT: 0.000707, d2CdK2: 42.223182, dProbdK: 43.076444, lVol: 0.007810, E[z|S]: 0.741058</v>
      </c>
    </row>
    <row r="6588" spans="9:28" x14ac:dyDescent="0.25">
      <c r="I6588" s="80"/>
      <c r="AB6588" s="3" t="str">
        <f ca="1"/>
        <v>T = 2.750000, k: 109, K: 0.020020, dCdT: 0.000708, d2CdK2: 41.973033, dProbdK: 42.322137, lVol: 0.007824, E[z|S]: 0.742143</v>
      </c>
    </row>
    <row r="6589" spans="9:28" x14ac:dyDescent="0.25">
      <c r="I6589" s="80"/>
      <c r="AB6589" s="3" t="str">
        <f ca="1"/>
        <v>T = 2.750000, k: 110, K: 0.020139, dCdT: 0.000708, d2CdK2: 41.713714, dProbdK: 41.079592, lVol: 0.007837, E[z|S]: 0.743446</v>
      </c>
    </row>
    <row r="6590" spans="9:28" x14ac:dyDescent="0.25">
      <c r="I6590" s="80"/>
      <c r="AB6590" s="3" t="str">
        <f ca="1"/>
        <v>T = 2.750000, k: 111, K: 0.020259, dCdT: 0.000709, d2CdK2: 41.469227, dProbdK: 41.051193, lVol: 0.007848, E[z|S]: 0.744940</v>
      </c>
    </row>
    <row r="6591" spans="9:28" x14ac:dyDescent="0.25">
      <c r="I6591" s="80"/>
      <c r="AB6591" s="3" t="str">
        <f ca="1"/>
        <v>T = 2.750000, k: 112, K: 0.020373, dCdT: 0.000709, d2CdK2: 41.215697, dProbdK: 39.284256, lVol: 0.007861, E[z|S]: 0.746331</v>
      </c>
    </row>
    <row r="6592" spans="9:28" x14ac:dyDescent="0.25">
      <c r="I6592" s="80"/>
      <c r="AB6592" s="3" t="str">
        <f ca="1"/>
        <v>T = 2.750000, k: 113, K: 0.020499, dCdT: 0.000710, d2CdK2: 40.894529, dProbdK: 38.402981, lVol: 0.007878, E[z|S]: 0.747913</v>
      </c>
    </row>
    <row r="6593" spans="9:28" x14ac:dyDescent="0.25">
      <c r="I6593" s="80"/>
      <c r="AB6593" s="3" t="str">
        <f ca="1"/>
        <v>T = 2.750000, k: 114, K: 0.020628, dCdT: 0.000711, d2CdK2: 40.612933, dProbdK: 38.518123, lVol: 0.007894, E[z|S]: 0.749554</v>
      </c>
    </row>
    <row r="6594" spans="9:28" x14ac:dyDescent="0.25">
      <c r="I6594" s="80"/>
      <c r="AB6594" s="3" t="str">
        <f ca="1"/>
        <v>T = 2.750000, k: 115, K: 0.020744, dCdT: 0.000712, d2CdK2: 40.389441, dProbdK: 39.791836, lVol: 0.007906, E[z|S]: 0.751111</v>
      </c>
    </row>
    <row r="6595" spans="9:28" x14ac:dyDescent="0.25">
      <c r="I6595" s="80"/>
      <c r="AB6595" s="3" t="str">
        <f ca="1"/>
        <v>T = 2.750000, k: 116, K: 0.020875, dCdT: 0.000713, d2CdK2: 40.145713, dProbdK: 40.419955, lVol: 0.007917, E[z|S]: 0.752895</v>
      </c>
    </row>
    <row r="6596" spans="9:28" x14ac:dyDescent="0.25">
      <c r="I6596" s="80"/>
      <c r="AB6596" s="3" t="str">
        <f ca="1"/>
        <v>T = 2.750000, k: 117, K: 0.020992, dCdT: 0.000715, d2CdK2: 39.943229, dProbdK: 40.383844, lVol: 0.007928, E[z|S]: 0.754556</v>
      </c>
    </row>
    <row r="6597" spans="9:28" x14ac:dyDescent="0.25">
      <c r="I6597" s="80"/>
      <c r="AB6597" s="3" t="str">
        <f ca="1"/>
        <v>T = 2.750000, k: 118, K: 0.021114, dCdT: 0.000716, d2CdK2: 39.720871, dProbdK: 40.684273, lVol: 0.007939, E[z|S]: 0.756315</v>
      </c>
    </row>
    <row r="6598" spans="9:28" x14ac:dyDescent="0.25">
      <c r="I6598" s="80"/>
      <c r="AB6598" s="3" t="str">
        <f ca="1"/>
        <v>T = 2.750000, k: 119, K: 0.021231, dCdT: 0.000717, d2CdK2: 39.489519, dProbdK: 40.735012, lVol: 0.007951, E[z|S]: 0.757974</v>
      </c>
    </row>
    <row r="6599" spans="9:28" x14ac:dyDescent="0.25">
      <c r="I6599" s="80"/>
      <c r="AB6599" s="3" t="str">
        <f ca="1"/>
        <v>T = 2.750000, k: 120, K: 0.021354, dCdT: 0.000718, d2CdK2: 39.247929, dProbdK: 40.325695, lVol: 0.007960, E[z|S]: 0.759854</v>
      </c>
    </row>
    <row r="6600" spans="9:28" x14ac:dyDescent="0.25">
      <c r="I6600" s="80"/>
      <c r="AB6600" s="3" t="str">
        <f ca="1"/>
        <v>T = 2.750000, k: 121, K: 0.021471, dCdT: 0.000719, d2CdK2: 38.989298, dProbdK: 38.746253, lVol: 0.007970, E[z|S]: 0.761691</v>
      </c>
    </row>
    <row r="6601" spans="9:28" x14ac:dyDescent="0.25">
      <c r="I6601" s="80"/>
      <c r="AB6601" s="3" t="str">
        <f ca="1"/>
        <v>T = 2.750000, k: 122, K: 0.021600, dCdT: 0.000719, d2CdK2: 38.687665, dProbdK: 38.241269, lVol: 0.007981, E[z|S]: 0.763685</v>
      </c>
    </row>
    <row r="6602" spans="9:28" x14ac:dyDescent="0.25">
      <c r="I6602" s="80"/>
      <c r="AB6602" s="3" t="str">
        <f ca="1"/>
        <v>T = 2.750000, k: 123, K: 0.021726, dCdT: 0.000719, d2CdK2: 38.406967, dProbdK: 37.647299, lVol: 0.007991, E[z|S]: 0.765704</v>
      </c>
    </row>
    <row r="6603" spans="9:28" x14ac:dyDescent="0.25">
      <c r="I6603" s="80"/>
      <c r="AB6603" s="3" t="str">
        <f ca="1"/>
        <v>T = 2.750000, k: 124, K: 0.021859, dCdT: 0.000719, d2CdK2: 38.077633, dProbdK: 37.338803, lVol: 0.008004, E[z|S]: 0.767923</v>
      </c>
    </row>
    <row r="6604" spans="9:28" x14ac:dyDescent="0.25">
      <c r="I6604" s="80"/>
      <c r="AB6604" s="3" t="str">
        <f ca="1"/>
        <v>T = 2.750000, k: 125, K: 0.021988, dCdT: 0.000720, d2CdK2: 37.742915, dProbdK: 37.633125, lVol: 0.008018, E[z|S]: 0.770156</v>
      </c>
    </row>
    <row r="6605" spans="9:28" x14ac:dyDescent="0.25">
      <c r="I6605" s="80"/>
      <c r="AB6605" s="3" t="str">
        <f ca="1"/>
        <v>T = 2.750000, k: 126, K: 0.022116, dCdT: 0.000720, d2CdK2: 37.407179, dProbdK: 38.329142, lVol: 0.008032, E[z|S]: 0.772352</v>
      </c>
    </row>
    <row r="6606" spans="9:28" x14ac:dyDescent="0.25">
      <c r="I6606" s="80"/>
      <c r="AB6606" s="3" t="str">
        <f ca="1"/>
        <v>T = 2.750000, k: 127, K: 0.022235, dCdT: 0.000720, d2CdK2: 37.044539, dProbdK: 39.377676, lVol: 0.008049, E[z|S]: 0.774385</v>
      </c>
    </row>
    <row r="6607" spans="9:28" x14ac:dyDescent="0.25">
      <c r="I6607" s="80"/>
      <c r="AB6607" s="3" t="str">
        <f ca="1"/>
        <v>T = 2.750000, k: 128, K: 0.022361, dCdT: 0.000719, d2CdK2: 36.635567, dProbdK: 36.160825, lVol: 0.008067, E[z|S]: 0.776666</v>
      </c>
    </row>
    <row r="6608" spans="9:28" x14ac:dyDescent="0.25">
      <c r="I6608" s="80"/>
      <c r="AB6608" s="3" t="str">
        <f ca="1"/>
        <v>T = 2.750000, k: 129, K: 0.022495, dCdT: 0.000718, d2CdK2: 36.174675, dProbdK: 36.156464, lVol: 0.008086, E[z|S]: 0.779151</v>
      </c>
    </row>
    <row r="6609" spans="9:28" x14ac:dyDescent="0.25">
      <c r="I6609" s="80"/>
      <c r="AB6609" s="3" t="str">
        <f ca="1"/>
        <v>T = 2.750000, k: 130, K: 0.022628, dCdT: 0.000717, d2CdK2: 35.719487, dProbdK: 36.151839, lVol: 0.008104, E[z|S]: 0.781763</v>
      </c>
    </row>
    <row r="6610" spans="9:28" x14ac:dyDescent="0.25">
      <c r="I6610" s="80"/>
      <c r="AB6610" s="3" t="str">
        <f ca="1"/>
        <v>T = 2.750000, k: 131, K: 0.022762, dCdT: 0.000716, d2CdK2: 35.265782, dProbdK: 35.690928, lVol: 0.008121, E[z|S]: 0.784461</v>
      </c>
    </row>
    <row r="6611" spans="9:28" x14ac:dyDescent="0.25">
      <c r="I6611" s="80"/>
      <c r="AB6611" s="3" t="str">
        <f ca="1"/>
        <v>T = 2.750000, k: 132, K: 0.022902, dCdT: 0.000714, d2CdK2: 34.799854, dProbdK: 34.045464, lVol: 0.008137, E[z|S]: 0.787334</v>
      </c>
    </row>
    <row r="6612" spans="9:28" x14ac:dyDescent="0.25">
      <c r="I6612" s="80"/>
      <c r="AB6612" s="3" t="str">
        <f ca="1"/>
        <v>T = 2.750000, k: 133, K: 0.023046, dCdT: 0.000713, d2CdK2: 34.338617, dProbdK: 34.402587, lVol: 0.008151, E[z|S]: 0.790393</v>
      </c>
    </row>
    <row r="6613" spans="9:28" x14ac:dyDescent="0.25">
      <c r="I6613" s="80"/>
      <c r="AB6613" s="3" t="str">
        <f ca="1"/>
        <v>T = 2.750000, k: 134, K: 0.023178, dCdT: 0.000711, d2CdK2: 33.944464, dProbdK: 35.769028, lVol: 0.008161, E[z|S]: 0.793305</v>
      </c>
    </row>
    <row r="6614" spans="9:28" x14ac:dyDescent="0.25">
      <c r="I6614" s="80"/>
      <c r="AB6614" s="3" t="str">
        <f ca="1"/>
        <v>T = 2.750000, k: 135, K: 0.023317, dCdT: 0.000710, d2CdK2: 33.521762, dProbdK: 32.514116, lVol: 0.008170, E[z|S]: 0.796462</v>
      </c>
    </row>
    <row r="6615" spans="9:28" x14ac:dyDescent="0.25">
      <c r="I6615" s="80"/>
      <c r="AB6615" s="3" t="str">
        <f ca="1"/>
        <v>T = 2.750000, k: 136, K: 0.023485, dCdT: 0.000708, d2CdK2: 33.063600, dProbdK: 31.492511, lVol: 0.008178, E[z|S]: 0.800372</v>
      </c>
    </row>
    <row r="6616" spans="9:28" x14ac:dyDescent="0.25">
      <c r="I6616" s="80"/>
      <c r="AB6616" s="3" t="str">
        <f ca="1"/>
        <v>T = 2.750000, k: 137, K: 0.023633, dCdT: 0.000708, d2CdK2: 32.701590, dProbdK: 31.297382, lVol: 0.008185, E[z|S]: 0.803843</v>
      </c>
    </row>
    <row r="6617" spans="9:28" x14ac:dyDescent="0.25">
      <c r="I6617" s="80"/>
      <c r="AB6617" s="3" t="str">
        <f ca="1"/>
        <v>T = 2.750000, k: 138, K: 0.023790, dCdT: 0.000707, d2CdK2: 32.355072, dProbdK: 31.980041, lVol: 0.008188, E[z|S]: 0.807642</v>
      </c>
    </row>
    <row r="6618" spans="9:28" x14ac:dyDescent="0.25">
      <c r="I6618" s="80"/>
      <c r="AB6618" s="3" t="str">
        <f ca="1"/>
        <v>T = 2.750000, k: 139, K: 0.023933, dCdT: 0.000707, d2CdK2: 32.076159, dProbdK: 32.368953, lVol: 0.008186, E[z|S]: 0.811275</v>
      </c>
    </row>
    <row r="6619" spans="9:28" x14ac:dyDescent="0.25">
      <c r="I6619" s="80"/>
      <c r="AB6619" s="3" t="str">
        <f ca="1"/>
        <v>T = 2.750000, k: 140, K: 0.024085, dCdT: 0.000707, d2CdK2: 31.778383, dProbdK: 33.148828, lVol: 0.008182, E[z|S]: 0.815258</v>
      </c>
    </row>
    <row r="6620" spans="9:28" x14ac:dyDescent="0.25">
      <c r="I6620" s="80"/>
      <c r="AB6620" s="3" t="str">
        <f ca="1"/>
        <v>T = 2.750000, k: 141, K: 0.024224, dCdT: 0.000706, d2CdK2: 31.502641, dProbdK: 33.768094, lVol: 0.008175, E[z|S]: 0.819155</v>
      </c>
    </row>
    <row r="6621" spans="9:28" x14ac:dyDescent="0.25">
      <c r="I6621" s="80"/>
      <c r="AB6621" s="3" t="str">
        <f ca="1"/>
        <v>T = 2.750000, k: 142, K: 0.024368, dCdT: 0.000705, d2CdK2: 31.194714, dProbdK: 31.449946, lVol: 0.008166, E[z|S]: 0.823360</v>
      </c>
    </row>
    <row r="6622" spans="9:28" x14ac:dyDescent="0.25">
      <c r="I6622" s="80"/>
      <c r="AB6622" s="3" t="str">
        <f ca="1"/>
        <v>T = 2.750000, k: 143, K: 0.024528, dCdT: 0.000703, d2CdK2: 30.828351, dProbdK: 30.477616, lVol: 0.008156, E[z|S]: 0.828249</v>
      </c>
    </row>
    <row r="6623" spans="9:28" x14ac:dyDescent="0.25">
      <c r="I6623" s="80"/>
      <c r="AB6623" s="3" t="str">
        <f ca="1"/>
        <v>T = 2.750000, k: 144, K: 0.024683, dCdT: 0.000702, d2CdK2: 30.445805, dProbdK: 31.763678, lVol: 0.008150, E[z|S]: 0.833025</v>
      </c>
    </row>
    <row r="6624" spans="9:28" x14ac:dyDescent="0.25">
      <c r="I6624" s="80"/>
      <c r="AB6624" s="3" t="str">
        <f ca="1"/>
        <v>T = 2.750000, k: 145, K: 0.024829, dCdT: 0.000700, d2CdK2: 30.046660, dProbdK: 32.181620, lVol: 0.008146, E[z|S]: 0.837630</v>
      </c>
    </row>
    <row r="6625" spans="9:28" x14ac:dyDescent="0.25">
      <c r="I6625" s="80"/>
      <c r="AB6625" s="3" t="str">
        <f ca="1"/>
        <v>T = 2.750000, k: 146, K: 0.024980, dCdT: 0.000697, d2CdK2: 29.605334, dProbdK: 30.328327, lVol: 0.008146, E[z|S]: 0.842257</v>
      </c>
    </row>
    <row r="6626" spans="9:28" x14ac:dyDescent="0.25">
      <c r="I6626" s="80"/>
      <c r="AB6626" s="3" t="str">
        <f ca="1"/>
        <v>T = 2.750000, k: 147, K: 0.025153, dCdT: 0.000694, d2CdK2: 29.070508, dProbdK: 29.135774, lVol: 0.008149, E[z|S]: 0.847674</v>
      </c>
    </row>
    <row r="6627" spans="9:28" x14ac:dyDescent="0.25">
      <c r="I6627" s="80"/>
      <c r="AB6627" s="3" t="str">
        <f ca="1"/>
        <v>T = 2.750000, k: 148, K: 0.025313, dCdT: 0.000690, d2CdK2: 28.553596, dProbdK: 29.084668, lVol: 0.008153, E[z|S]: 0.852957</v>
      </c>
    </row>
    <row r="6628" spans="9:28" x14ac:dyDescent="0.25">
      <c r="I6628" s="80"/>
      <c r="AB6628" s="3" t="str">
        <f ca="1"/>
        <v>T = 2.750000, k: 149, K: 0.025478, dCdT: 0.000687, d2CdK2: 27.960383, dProbdK: 28.245045, lVol: 0.008163, E[z|S]: 0.858622</v>
      </c>
    </row>
    <row r="6629" spans="9:28" x14ac:dyDescent="0.25">
      <c r="I6629" s="80"/>
      <c r="AB6629" s="3" t="str">
        <f ca="1"/>
        <v>T = 2.750000, k: 150, K: 0.025655, dCdT: 0.000683, d2CdK2: 27.336700, dProbdK: 27.483740, lVol: 0.008173, E[z|S]: 0.864823</v>
      </c>
    </row>
    <row r="6630" spans="9:28" x14ac:dyDescent="0.25">
      <c r="I6630" s="80"/>
      <c r="AB6630" s="3" t="str">
        <f ca="1"/>
        <v>T = 2.750000, k: 151, K: 0.025818, dCdT: 0.000679, d2CdK2: 26.747002, dProbdK: 26.512893, lVol: 0.008183, E[z|S]: 0.870802</v>
      </c>
    </row>
    <row r="6631" spans="9:28" x14ac:dyDescent="0.25">
      <c r="I6631" s="80"/>
      <c r="AB6631" s="3" t="str">
        <f ca="1"/>
        <v>T = 2.750000, k: 152, K: 0.026004, dCdT: 0.000674, d2CdK2: 26.064032, dProbdK: 24.365907, lVol: 0.008192, E[z|S]: 0.877909</v>
      </c>
    </row>
    <row r="6632" spans="9:28" x14ac:dyDescent="0.25">
      <c r="I6632" s="80"/>
      <c r="AB6632" s="3" t="str">
        <f ca="1"/>
        <v>T = 2.750000, k: 153, K: 0.026198, dCdT: 0.000670, d2CdK2: 25.406220, dProbdK: 24.559537, lVol: 0.008197, E[z|S]: 0.885734</v>
      </c>
    </row>
    <row r="6633" spans="9:28" x14ac:dyDescent="0.25">
      <c r="I6633" s="80"/>
      <c r="AB6633" s="3" t="str">
        <f ca="1"/>
        <v>T = 2.750000, k: 154, K: 0.026388, dCdT: 0.000666, d2CdK2: 24.809242, dProbdK: 24.853741, lVol: 0.008201, E[z|S]: 0.893634</v>
      </c>
    </row>
    <row r="6634" spans="9:28" x14ac:dyDescent="0.25">
      <c r="I6634" s="80"/>
      <c r="AB6634" s="3" t="str">
        <f ca="1"/>
        <v>T = 2.750000, k: 155, K: 0.026575, dCdT: 0.000663, d2CdK2: 24.272002, dProbdK: 25.053303, lVol: 0.008200, E[z|S]: 0.901534</v>
      </c>
    </row>
    <row r="6635" spans="9:28" x14ac:dyDescent="0.25">
      <c r="I6635" s="80"/>
      <c r="AB6635" s="3" t="str">
        <f ca="1"/>
        <v>T = 2.750000, k: 156, K: 0.026760, dCdT: 0.000660, d2CdK2: 23.757875, dProbdK: 24.853896, lVol: 0.008197, E[z|S]: 0.909376</v>
      </c>
    </row>
    <row r="6636" spans="9:28" x14ac:dyDescent="0.25">
      <c r="I6636" s="80"/>
      <c r="AB6636" s="3" t="str">
        <f ca="1"/>
        <v>T = 2.750000, k: 157, K: 0.026977, dCdT: 0.000657, d2CdK2: 23.175909, dProbdK: 23.151253, lVol: 0.008195, E[z|S]: 0.918650</v>
      </c>
    </row>
    <row r="6637" spans="9:28" x14ac:dyDescent="0.25">
      <c r="I6637" s="80"/>
      <c r="AB6637" s="3" t="str">
        <f ca="1"/>
        <v>T = 2.750000, k: 158, K: 0.027174, dCdT: 0.000654, d2CdK2: 22.699519, dProbdK: 22.644604, lVol: 0.008186, E[z|S]: 0.927329</v>
      </c>
    </row>
    <row r="6638" spans="9:28" x14ac:dyDescent="0.25">
      <c r="I6638" s="80"/>
      <c r="AB6638" s="3" t="str">
        <f ca="1"/>
        <v>T = 2.750000, k: 159, K: 0.027383, dCdT: 0.000651, d2CdK2: 22.239506, dProbdK: 21.510995, lVol: 0.008169, E[z|S]: 0.936976</v>
      </c>
    </row>
    <row r="6639" spans="9:28" x14ac:dyDescent="0.25">
      <c r="I6639" s="80"/>
      <c r="AB6639" s="3" t="str">
        <f ca="1"/>
        <v>T = 2.750000, k: 160, K: 0.027601, dCdT: 0.000649, d2CdK2: 21.840039, dProbdK: 21.415149, lVol: 0.008144, E[z|S]: 0.946864</v>
      </c>
    </row>
    <row r="6640" spans="9:28" x14ac:dyDescent="0.25">
      <c r="I6640" s="80"/>
      <c r="AB6640" s="3" t="str">
        <f ca="1"/>
        <v>T = 2.750000, k: 161, K: 0.027818, dCdT: 0.000648, d2CdK2: 21.439334, dProbdK: 21.348031, lVol: 0.008123, E[z|S]: 0.956846</v>
      </c>
    </row>
    <row r="6641" spans="9:28" x14ac:dyDescent="0.25">
      <c r="I6641" s="80"/>
      <c r="AB6641" s="3" t="str">
        <f ca="1"/>
        <v>T = 2.750000, k: 162, K: 0.028038, dCdT: 0.000647, d2CdK2: 21.038858, dProbdK: 20.869603, lVol: 0.008106, E[z|S]: 0.967219</v>
      </c>
    </row>
    <row r="6642" spans="9:28" x14ac:dyDescent="0.25">
      <c r="I6642" s="80"/>
      <c r="AB6642" s="3" t="str">
        <f ca="1"/>
        <v>T = 2.750000, k: 163, K: 0.028261, dCdT: 0.000646, d2CdK2: 20.645770, dProbdK: 20.736858, lVol: 0.008089, E[z|S]: 0.977939</v>
      </c>
    </row>
    <row r="6643" spans="9:28" x14ac:dyDescent="0.25">
      <c r="I6643" s="80"/>
      <c r="AB6643" s="3" t="str">
        <f ca="1"/>
        <v>T = 2.750000, k: 164, K: 0.028485, dCdT: 0.000645, d2CdK2: 20.241028, dProbdK: 20.656416, lVol: 0.008071, E[z|S]: 0.988899</v>
      </c>
    </row>
    <row r="6644" spans="9:28" x14ac:dyDescent="0.25">
      <c r="I6644" s="80"/>
      <c r="AB6644" s="3" t="str">
        <f ca="1"/>
        <v>T = 2.750000, k: 165, K: 0.028714, dCdT: 0.000644, d2CdK2: 19.882385, dProbdK: 20.399867, lVol: 0.008048, E[z|S]: 1.000148</v>
      </c>
    </row>
    <row r="6645" spans="9:28" x14ac:dyDescent="0.25">
      <c r="I6645" s="80"/>
      <c r="AB6645" s="3" t="str">
        <f ca="1"/>
        <v>T = 2.750000, k: 166, K: 0.028928, dCdT: 0.000643, d2CdK2: 19.526839, dProbdK: 18.950629, lVol: 0.008025, E[z|S]: 1.010871</v>
      </c>
    </row>
    <row r="6646" spans="9:28" x14ac:dyDescent="0.25">
      <c r="I6646" s="80"/>
      <c r="AB6646" s="3" t="str">
        <f ca="1"/>
        <v>T = 2.750000, k: 167, K: 0.029179, dCdT: 0.000640, d2CdK2: 19.068694, dProbdK: 18.172559, lVol: 0.008008, E[z|S]: 1.023385</v>
      </c>
    </row>
    <row r="6647" spans="9:28" x14ac:dyDescent="0.25">
      <c r="I6647" s="80"/>
      <c r="AB6647" s="3" t="str">
        <f ca="1"/>
        <v>T = 2.750000, k: 168, K: 0.029432, dCdT: 0.000638, d2CdK2: 18.597335, dProbdK: 17.725021, lVol: 0.007999, E[z|S]: 1.035713</v>
      </c>
    </row>
    <row r="6648" spans="9:28" x14ac:dyDescent="0.25">
      <c r="I6648" s="80"/>
      <c r="AB6648" s="3" t="str">
        <f ca="1"/>
        <v>T = 2.750000, k: 169, K: 0.029693, dCdT: 0.000637, d2CdK2: 18.140932, dProbdK: 17.678693, lVol: 0.007995, E[z|S]: 1.047828</v>
      </c>
    </row>
    <row r="6649" spans="9:28" x14ac:dyDescent="0.25">
      <c r="I6649" s="80"/>
      <c r="AB6649" s="3" t="str">
        <f ca="1"/>
        <v>T = 2.750000, k: 170, K: 0.029952, dCdT: 0.000635, d2CdK2: 17.704409, dProbdK: 17.751916, lVol: 0.007992, E[z|S]: 1.059954</v>
      </c>
    </row>
    <row r="6650" spans="9:28" x14ac:dyDescent="0.25">
      <c r="I6650" s="80"/>
      <c r="AB6650" s="3" t="str">
        <f ca="1"/>
        <v>T = 2.750000, k: 171, K: 0.030197, dCdT: 0.000633, d2CdK2: 17.298510, dProbdK: 18.399579, lVol: 0.007987, E[z|S]: 1.071455</v>
      </c>
    </row>
    <row r="6651" spans="9:28" x14ac:dyDescent="0.25">
      <c r="I6651" s="80"/>
      <c r="AB6651" s="3" t="str">
        <f ca="1"/>
        <v>T = 2.750000, k: 172, K: 0.030452, dCdT: 0.000630, d2CdK2: 16.811975, dProbdK: 17.062163, lVol: 0.007991, E[z|S]: 1.083253</v>
      </c>
    </row>
    <row r="6652" spans="9:28" x14ac:dyDescent="0.25">
      <c r="I6652" s="80"/>
      <c r="AB6652" s="3" t="str">
        <f ca="1"/>
        <v>T = 2.750000, k: 173, K: 0.030732, dCdT: 0.000625, d2CdK2: 16.273921, dProbdK: 15.716330, lVol: 0.008000, E[z|S]: 1.095735</v>
      </c>
    </row>
    <row r="6653" spans="9:28" x14ac:dyDescent="0.25">
      <c r="I6653" s="80"/>
      <c r="AB6653" s="3" t="str">
        <f ca="1"/>
        <v>T = 2.750000, k: 174, K: 0.031026, dCdT: 0.000621, d2CdK2: 15.739837, dProbdK: 15.063987, lVol: 0.008011, E[z|S]: 1.108526</v>
      </c>
    </row>
    <row r="6654" spans="9:28" x14ac:dyDescent="0.25">
      <c r="I6654" s="80"/>
      <c r="AB6654" s="3" t="str">
        <f ca="1"/>
        <v>T = 2.750000, k: 175, K: 0.031330, dCdT: 0.000616, d2CdK2: 15.175048, dProbdK: 14.899784, lVol: 0.008032, E[z|S]: 1.121679</v>
      </c>
    </row>
    <row r="6655" spans="9:28" x14ac:dyDescent="0.25">
      <c r="I6655" s="80"/>
      <c r="AB6655" s="3" t="str">
        <f ca="1"/>
        <v>T = 2.750000, k: 176, K: 0.031637, dCdT: 0.000611, d2CdK2: 14.612127, dProbdK: 14.852132, lVol: 0.008051, E[z|S]: 1.135786</v>
      </c>
    </row>
    <row r="6656" spans="9:28" x14ac:dyDescent="0.25">
      <c r="I6656" s="80"/>
      <c r="AB6656" s="3" t="str">
        <f ca="1"/>
        <v>T = 2.750000, k: 177, K: 0.031927, dCdT: 0.000605, d2CdK2: 14.049165, dProbdK: 13.520961, lVol: 0.008070, E[z|S]: 1.149772</v>
      </c>
    </row>
    <row r="6657" spans="9:28" x14ac:dyDescent="0.25">
      <c r="I6657" s="80"/>
      <c r="AB6657" s="3" t="str">
        <f ca="1"/>
        <v>T = 2.750000, k: 178, K: 0.032275, dCdT: 0.000597, d2CdK2: 13.443039, dProbdK: 13.149103, lVol: 0.008081, E[z|S]: 1.166109</v>
      </c>
    </row>
    <row r="6658" spans="9:28" x14ac:dyDescent="0.25">
      <c r="I6658" s="80"/>
      <c r="AB6658" s="3" t="str">
        <f ca="1"/>
        <v>T = 2.750000, k: 179, K: 0.032618, dCdT: 0.000589, d2CdK2: 12.880279, dProbdK: 13.099187, lVol: 0.008089, E[z|S]: 1.182596</v>
      </c>
    </row>
    <row r="6659" spans="9:28" x14ac:dyDescent="0.25">
      <c r="I6659" s="80"/>
      <c r="AB6659" s="3" t="str">
        <f ca="1"/>
        <v>T = 2.750000, k: 180, K: 0.032972, dCdT: 0.000581, d2CdK2: 12.310558, dProbdK: 12.142206, lVol: 0.008103, E[z|S]: 1.199367</v>
      </c>
    </row>
    <row r="6660" spans="9:28" x14ac:dyDescent="0.25">
      <c r="I6660" s="80"/>
      <c r="AB6660" s="3" t="str">
        <f ca="1"/>
        <v>T = 2.750000, k: 181, K: 0.033356, dCdT: 0.000573, d2CdK2: 11.706808, dProbdK: 11.834348, lVol: 0.008121, E[z|S]: 1.217735</v>
      </c>
    </row>
    <row r="6661" spans="9:28" x14ac:dyDescent="0.25">
      <c r="I6661" s="80"/>
      <c r="AB6661" s="3" t="str">
        <f ca="1"/>
        <v>T = 2.750000, k: 182, K: 0.033726, dCdT: 0.000563, d2CdK2: 11.175759, dProbdK: 10.828393, lVol: 0.008129, E[z|S]: 1.235326</v>
      </c>
    </row>
    <row r="6662" spans="9:28" x14ac:dyDescent="0.25">
      <c r="I6662" s="80"/>
      <c r="AB6662" s="3" t="str">
        <f ca="1"/>
        <v>T = 2.750000, k: 183, K: 0.034162, dCdT: 0.000552, d2CdK2: 10.456014, dProbdK: 10.387363, lVol: 0.008186, E[z|S]: 1.255531</v>
      </c>
    </row>
    <row r="6663" spans="9:28" x14ac:dyDescent="0.25">
      <c r="I6663" s="80"/>
      <c r="AB6663" s="3" t="str">
        <f ca="1"/>
        <v>T = 2.750000, k: 184, K: 0.034587, dCdT: 0.000541, d2CdK2: 9.755032, dProbdK: 10.347086, lVol: 0.008249, E[z|S]: 1.277157</v>
      </c>
    </row>
    <row r="6664" spans="9:28" x14ac:dyDescent="0.25">
      <c r="I6664" s="80"/>
      <c r="AB6664" s="3" t="str">
        <f ca="1"/>
        <v>T = 2.750000, k: 185, K: 0.035057, dCdT: 0.000530, d2CdK2: 9.021548, dProbdK: 8.265504, lVol: 0.008322, E[z|S]: 1.302097</v>
      </c>
    </row>
    <row r="6665" spans="9:28" x14ac:dyDescent="0.25">
      <c r="I6665" s="80"/>
      <c r="AB6665" s="3" t="str">
        <f ca="1"/>
        <v>T = 2.750000, k: 186, K: 0.035613, dCdT: 0.000517, d2CdK2: 8.355723, dProbdK: 8.170951, lVol: 0.008342, E[z|S]: 1.333413</v>
      </c>
    </row>
    <row r="6666" spans="9:28" x14ac:dyDescent="0.25">
      <c r="I6666" s="80"/>
      <c r="AB6666" s="3" t="str">
        <f ca="1"/>
        <v>T = 2.750000, k: 187, K: 0.036149, dCdT: 0.000508, d2CdK2: 8.004844, dProbdK: 8.101231, lVol: 0.008261, E[z|S]: 1.363574</v>
      </c>
    </row>
    <row r="6667" spans="9:28" x14ac:dyDescent="0.25">
      <c r="I6667" s="80"/>
      <c r="AB6667" s="3" t="str">
        <f ca="1"/>
        <v>T = 2.750000, k: 188, K: 0.036700, dCdT: 0.000499, d2CdK2: 7.778177, dProbdK: 7.880878, lVol: 0.008127, E[z|S]: 1.394153</v>
      </c>
    </row>
    <row r="6668" spans="9:28" x14ac:dyDescent="0.25">
      <c r="I6668" s="80"/>
      <c r="AB6668" s="3" t="str">
        <f ca="1"/>
        <v>T = 2.750000, k: 189, K: 0.037269, dCdT: 0.000488, d2CdK2: 7.413395, dProbdK: 7.590467, lVol: 0.008050, E[z|S]: 1.425632</v>
      </c>
    </row>
    <row r="6669" spans="9:28" x14ac:dyDescent="0.25">
      <c r="I6669" s="80"/>
      <c r="AB6669" s="3" t="str">
        <f ca="1"/>
        <v>T = 2.750000, k: 190, K: 0.037869, dCdT: 0.000475, d2CdK2: 6.861350, dProbdK: 6.906214, lVol: 0.008063, E[z|S]: 1.459435</v>
      </c>
    </row>
    <row r="6670" spans="9:28" x14ac:dyDescent="0.25">
      <c r="I6670" s="80"/>
      <c r="AB6670" s="3" t="str">
        <f ca="1"/>
        <v>T = 2.750000, k: 191, K: 0.038549, dCdT: 0.000458, d2CdK2: 6.104409, dProbdK: 6.095006, lVol: 0.008175, E[z|S]: 1.498304</v>
      </c>
    </row>
    <row r="6671" spans="9:28" x14ac:dyDescent="0.25">
      <c r="I6671" s="80"/>
      <c r="AB6671" s="3" t="str">
        <f ca="1"/>
        <v>T = 2.750000, k: 192, K: 0.039292, dCdT: 0.000438, d2CdK2: 5.386155, dProbdK: 5.315435, lVol: 0.008268, E[z|S]: 1.542901</v>
      </c>
    </row>
    <row r="6672" spans="9:28" x14ac:dyDescent="0.25">
      <c r="I6672" s="80"/>
      <c r="AB6672" s="3" t="str">
        <f ca="1"/>
        <v>T = 2.750000, k: 193, K: 0.040165, dCdT: 0.000416, d2CdK2: 4.777409, dProbdK: 4.675287, lVol: 0.008305, E[z|S]: 1.589621</v>
      </c>
    </row>
    <row r="6673" spans="9:28" x14ac:dyDescent="0.25">
      <c r="I6673" s="80"/>
      <c r="AB6673" s="3" t="str">
        <f ca="1"/>
        <v>T = 2.750000, k: 194, K: 0.041114, dCdT: 0.000393, d2CdK2: 4.226365, dProbdK: 4.219478, lVol: 0.008313, E[z|S]: 1.639875</v>
      </c>
    </row>
    <row r="6674" spans="9:28" x14ac:dyDescent="0.25">
      <c r="I6674" s="80"/>
      <c r="AB6674" s="3" t="str">
        <f ca="1"/>
        <v>T = 2.750000, k: 195, K: 0.042213, dCdT: 0.000365, d2CdK2: 3.619412, dProbdK: 3.618220, lVol: 0.008375, E[z|S]: 1.696713</v>
      </c>
    </row>
    <row r="6675" spans="9:28" x14ac:dyDescent="0.25">
      <c r="I6675" s="80"/>
      <c r="AB6675" s="3" t="str">
        <f ca="1"/>
        <v>T = 2.750000, k: 196, K: 0.043468, dCdT: 0.000335, d2CdK2: 3.090610, dProbdK: 3.090546, lVol: 0.008377, E[z|S]: 1.758400</v>
      </c>
    </row>
    <row r="6676" spans="9:28" x14ac:dyDescent="0.25">
      <c r="I6676" s="80"/>
      <c r="AB6676" s="3" t="str">
        <f ca="1"/>
        <v>T = 2.750000, k: 197, K: 0.045009, dCdT: 0.000298, d2CdK2: 2.454043, dProbdK: 2.296842, lVol: 0.008481, E[z|S]: 1.837082</v>
      </c>
    </row>
    <row r="6677" spans="9:28" x14ac:dyDescent="0.25">
      <c r="I6677" s="80"/>
      <c r="AB6677" s="3" t="str">
        <f ca="1"/>
        <v>T = 2.750000, k: 198, K: 0.047071, dCdT: 0.000251, d2CdK2: 1.671099, dProbdK: 1.779767, lVol: 0.008915, E[z|S]: 1.944315</v>
      </c>
    </row>
    <row r="6678" spans="9:28" x14ac:dyDescent="0.25">
      <c r="I6678" s="80"/>
      <c r="AB6678" s="3" t="str">
        <f ca="1"/>
        <v>T = 2.750000, k: 199, K: 0.049680, dCdT: 0.000202, d2CdK2: 1.245698, dProbdK: 1.435071, lVol: 0.008797, E[z|S]: 2.044851</v>
      </c>
    </row>
    <row r="6679" spans="9:28" x14ac:dyDescent="0.25">
      <c r="I6679" s="80"/>
      <c r="AB6679" s="3" t="str">
        <f ca="1"/>
        <v>T = 2.750000, k: 200, K: 0.054208, dCdT: 0.000121, d2CdK2: 0.490535, dProbdK: 1.341088, lVol: 0.010134, E[z|S]: 2.191314</v>
      </c>
    </row>
    <row r="6680" spans="9:28" x14ac:dyDescent="0.25">
      <c r="I6680" s="80"/>
      <c r="AB6680" s="3" t="str">
        <f ca="1"/>
        <v>T = 2.833333, fixingDate = 42968, swapRate = 0.018939, annuity = 9.123461</v>
      </c>
    </row>
    <row r="6681" spans="9:28" x14ac:dyDescent="0.25">
      <c r="I6681" s="80"/>
      <c r="AB6681" s="3" t="str">
        <f ca="1"/>
        <v>T = 2.833333, k: 0, K: -0.008878, dCdT: 0.000110, d2CdK2: 1.280588, dProbdK: 2.251246, lVol: 0.005567, E[z|S]: 2.355912</v>
      </c>
    </row>
    <row r="6682" spans="9:28" x14ac:dyDescent="0.25">
      <c r="I6682" s="80"/>
      <c r="AB6682" s="3" t="str">
        <f ca="1"/>
        <v>T = 2.833333, k: 1, K: -0.005536, dCdT: 0.000178, d2CdK2: 2.606779, dProbdK: 3.124314, lVol: 0.005630, E[z|S]: 2.074641</v>
      </c>
    </row>
    <row r="6683" spans="9:28" x14ac:dyDescent="0.25">
      <c r="I6683" s="80"/>
      <c r="AB6683" s="3" t="str">
        <f ca="1"/>
        <v>T = 2.833333, k: 2, K: -0.003729, dCdT: 0.000227, d2CdK2: 3.843040, dProbdK: 4.014317, lVol: 0.005700, E[z|S]: 1.905719</v>
      </c>
    </row>
    <row r="6684" spans="9:28" x14ac:dyDescent="0.25">
      <c r="I6684" s="80"/>
      <c r="AB6684" s="3" t="str">
        <f ca="1"/>
        <v>T = 2.833333, k: 3, K: -0.002374, dCdT: 0.000263, d2CdK2: 4.600212, dProbdK: 4.560894, lVol: 0.006050, E[z|S]: 1.767244</v>
      </c>
    </row>
    <row r="6685" spans="9:28" x14ac:dyDescent="0.25">
      <c r="I6685" s="80"/>
      <c r="AB6685" s="3" t="str">
        <f ca="1"/>
        <v>T = 2.833333, k: 4, K: -0.001181, dCdT: 0.000299, d2CdK2: 5.359199, dProbdK: 5.377149, lVol: 0.006352, E[z|S]: 1.663006</v>
      </c>
    </row>
    <row r="6686" spans="9:28" x14ac:dyDescent="0.25">
      <c r="I6686" s="80"/>
      <c r="AB6686" s="3" t="str">
        <f ca="1"/>
        <v>T = 2.833333, k: 5, K: -0.000220, dCdT: 0.000334, d2CdK2: 6.193732, dProbdK: 6.177881, lVol: 0.006568, E[z|S]: 1.580125</v>
      </c>
    </row>
    <row r="6687" spans="9:28" x14ac:dyDescent="0.25">
      <c r="I6687" s="80"/>
      <c r="AB6687" s="3" t="str">
        <f ca="1"/>
        <v>T = 2.833333, k: 6, K: 0.000652, dCdT: 0.000373, d2CdK2: 7.620487, dProbdK: 7.014222, lVol: 0.006539, E[z|S]: 1.513795</v>
      </c>
    </row>
    <row r="6688" spans="9:28" x14ac:dyDescent="0.25">
      <c r="I6688" s="80"/>
      <c r="AB6688" s="3" t="str">
        <f ca="1"/>
        <v>T = 2.833333, k: 7, K: 0.001342, dCdT: 0.000407, d2CdK2: 8.869364, dProbdK: 9.177217, lVol: 0.006537, E[z|S]: 1.464701</v>
      </c>
    </row>
    <row r="6689" spans="9:28" x14ac:dyDescent="0.25">
      <c r="I6689" s="80"/>
      <c r="AB6689" s="3" t="str">
        <f ca="1"/>
        <v>T = 2.833333, k: 8, K: 0.001930, dCdT: 0.000433, d2CdK2: 9.816607, dProbdK: 9.911032, lVol: 0.006584, E[z|S]: 1.426672</v>
      </c>
    </row>
    <row r="6690" spans="9:28" x14ac:dyDescent="0.25">
      <c r="I6690" s="80"/>
      <c r="AB6690" s="3" t="str">
        <f ca="1"/>
        <v>T = 2.833333, k: 9, K: 0.002478, dCdT: 0.000456, d2CdK2: 10.665584, dProbdK: 10.952537, lVol: 0.006643, E[z|S]: 1.392229</v>
      </c>
    </row>
    <row r="6691" spans="9:28" x14ac:dyDescent="0.25">
      <c r="I6691" s="80"/>
      <c r="AB6691" s="3" t="str">
        <f ca="1"/>
        <v>T = 2.833333, k: 10, K: 0.002963, dCdT: 0.000477, d2CdK2: 11.456360, dProbdK: 11.305297, lVol: 0.006699, E[z|S]: 1.361709</v>
      </c>
    </row>
    <row r="6692" spans="9:28" x14ac:dyDescent="0.25">
      <c r="I6692" s="80"/>
      <c r="AB6692" s="3" t="str">
        <f ca="1"/>
        <v>T = 2.833333, k: 11, K: 0.003469, dCdT: 0.000496, d2CdK2: 12.212911, dProbdK: 12.749654, lVol: 0.006771, E[z|S]: 1.330746</v>
      </c>
    </row>
    <row r="6693" spans="9:28" x14ac:dyDescent="0.25">
      <c r="I6693" s="80"/>
      <c r="AB6693" s="3" t="str">
        <f ca="1"/>
        <v>T = 2.833333, k: 12, K: 0.003896, dCdT: 0.000511, d2CdK2: 12.874952, dProbdK: 13.014609, lVol: 0.006816, E[z|S]: 1.306555</v>
      </c>
    </row>
    <row r="6694" spans="9:28" x14ac:dyDescent="0.25">
      <c r="I6694" s="80"/>
      <c r="AB6694" s="3" t="str">
        <f ca="1"/>
        <v>T = 2.833333, k: 13, K: 0.004321, dCdT: 0.000525, d2CdK2: 13.521418, dProbdK: 13.051568, lVol: 0.006865, E[z|S]: 1.283325</v>
      </c>
    </row>
    <row r="6695" spans="9:28" x14ac:dyDescent="0.25">
      <c r="I6695" s="80"/>
      <c r="AB6695" s="3" t="str">
        <f ca="1"/>
        <v>T = 2.833333, k: 14, K: 0.004727, dCdT: 0.000538, d2CdK2: 14.132825, dProbdK: 13.873731, lVol: 0.006925, E[z|S]: 1.260407</v>
      </c>
    </row>
    <row r="6696" spans="9:28" x14ac:dyDescent="0.25">
      <c r="I6696" s="80"/>
      <c r="AB6696" s="3" t="str">
        <f ca="1"/>
        <v>T = 2.833333, k: 15, K: 0.005101, dCdT: 0.000551, d2CdK2: 14.804530, dProbdK: 15.410945, lVol: 0.006965, E[z|S]: 1.238666</v>
      </c>
    </row>
    <row r="6697" spans="9:28" x14ac:dyDescent="0.25">
      <c r="I6697" s="80"/>
      <c r="AB6697" s="3" t="str">
        <f ca="1"/>
        <v>T = 2.833333, k: 16, K: 0.005448, dCdT: 0.000562, d2CdK2: 15.420124, dProbdK: 15.257504, lVol: 0.007004, E[z|S]: 1.218628</v>
      </c>
    </row>
    <row r="6698" spans="9:28" x14ac:dyDescent="0.25">
      <c r="I6698" s="80"/>
      <c r="AB6698" s="3" t="str">
        <f ca="1"/>
        <v>T = 2.833333, k: 17, K: 0.005808, dCdT: 0.000573, d2CdK2: 16.096935, dProbdK: 15.205134, lVol: 0.007045, E[z|S]: 1.197707</v>
      </c>
    </row>
    <row r="6699" spans="9:28" x14ac:dyDescent="0.25">
      <c r="I6699" s="80"/>
      <c r="AB6699" s="3" t="str">
        <f ca="1"/>
        <v>T = 2.833333, k: 18, K: 0.006164, dCdT: 0.000585, d2CdK2: 16.862786, dProbdK: 17.984491, lVol: 0.007077, E[z|S]: 1.177197</v>
      </c>
    </row>
    <row r="6700" spans="9:28" x14ac:dyDescent="0.25">
      <c r="I6700" s="80"/>
      <c r="AB6700" s="3" t="str">
        <f ca="1"/>
        <v>T = 2.833333, k: 19, K: 0.006458, dCdT: 0.000596, d2CdK2: 17.565676, dProbdK: 18.423423, lVol: 0.007104, E[z|S]: 1.159608</v>
      </c>
    </row>
    <row r="6701" spans="9:28" x14ac:dyDescent="0.25">
      <c r="I6701" s="80"/>
      <c r="AB6701" s="3" t="str">
        <f ca="1"/>
        <v>T = 2.833333, k: 20, K: 0.006754, dCdT: 0.000606, d2CdK2: 18.193431, dProbdK: 18.402454, lVol: 0.007144, E[z|S]: 1.142213</v>
      </c>
    </row>
    <row r="6702" spans="9:28" x14ac:dyDescent="0.25">
      <c r="I6702" s="80"/>
      <c r="AB6702" s="3" t="str">
        <f ca="1"/>
        <v>T = 2.833333, k: 21, K: 0.007068, dCdT: 0.000616, d2CdK2: 18.916607, dProbdK: 19.167838, lVol: 0.007177, E[z|S]: 1.124235</v>
      </c>
    </row>
    <row r="6703" spans="9:28" x14ac:dyDescent="0.25">
      <c r="I6703" s="80"/>
      <c r="AB6703" s="3" t="str">
        <f ca="1"/>
        <v>T = 2.833333, k: 22, K: 0.007342, dCdT: 0.000625, d2CdK2: 19.511557, dProbdK: 19.587682, lVol: 0.007219, E[z|S]: 1.108430</v>
      </c>
    </row>
    <row r="6704" spans="9:28" x14ac:dyDescent="0.25">
      <c r="I6704" s="80"/>
      <c r="AB6704" s="3" t="str">
        <f ca="1"/>
        <v>T = 2.833333, k: 23, K: 0.007619, dCdT: 0.000634, d2CdK2: 20.147254, dProbdK: 19.709375, lVol: 0.007264, E[z|S]: 1.092391</v>
      </c>
    </row>
    <row r="6705" spans="9:28" x14ac:dyDescent="0.25">
      <c r="I6705" s="80"/>
      <c r="AB6705" s="3" t="str">
        <f ca="1"/>
        <v>T = 2.833333, k: 24, K: 0.007865, dCdT: 0.000642, d2CdK2: 20.681525, dProbdK: 20.918626, lVol: 0.007306, E[z|S]: 1.078352</v>
      </c>
    </row>
    <row r="6706" spans="9:28" x14ac:dyDescent="0.25">
      <c r="I6706" s="80"/>
      <c r="AB6706" s="3" t="str">
        <f ca="1"/>
        <v>T = 2.833333, k: 25, K: 0.008145, dCdT: 0.000651, d2CdK2: 21.350922, dProbdK: 22.740176, lVol: 0.007348, E[z|S]: 1.062680</v>
      </c>
    </row>
    <row r="6707" spans="9:28" x14ac:dyDescent="0.25">
      <c r="I6707" s="80"/>
      <c r="AB6707" s="3" t="str">
        <f ca="1"/>
        <v>T = 2.833333, k: 26, K: 0.008372, dCdT: 0.000658, d2CdK2: 21.924492, dProbdK: 23.190076, lVol: 0.007381, E[z|S]: 1.050021</v>
      </c>
    </row>
    <row r="6708" spans="9:28" x14ac:dyDescent="0.25">
      <c r="I6708" s="80"/>
      <c r="AB6708" s="3" t="str">
        <f ca="1"/>
        <v>T = 2.833333, k: 27, K: 0.008606, dCdT: 0.000665, d2CdK2: 22.465685, dProbdK: 22.494758, lVol: 0.007421, E[z|S]: 1.036977</v>
      </c>
    </row>
    <row r="6709" spans="9:28" x14ac:dyDescent="0.25">
      <c r="I6709" s="80"/>
      <c r="AB6709" s="3" t="str">
        <f ca="1"/>
        <v>T = 2.833333, k: 28, K: 0.008876, dCdT: 0.000675, d2CdK2: 23.143545, dProbdK: 21.895322, lVol: 0.007470, E[z|S]: 1.022005</v>
      </c>
    </row>
    <row r="6710" spans="9:28" x14ac:dyDescent="0.25">
      <c r="I6710" s="80"/>
      <c r="AB6710" s="3" t="str">
        <f ca="1"/>
        <v>T = 2.833333, k: 29, K: 0.009102, dCdT: 0.000683, d2CdK2: 23.770179, dProbdK: 25.829089, lVol: 0.007507, E[z|S]: 1.009761</v>
      </c>
    </row>
    <row r="6711" spans="9:28" x14ac:dyDescent="0.25">
      <c r="I6711" s="80"/>
      <c r="AB6711" s="3" t="str">
        <f ca="1"/>
        <v>T = 2.833333, k: 30, K: 0.009307, dCdT: 0.000690, d2CdK2: 24.307351, dProbdK: 25.711768, lVol: 0.007545, E[z|S]: 0.998776</v>
      </c>
    </row>
    <row r="6712" spans="9:28" x14ac:dyDescent="0.25">
      <c r="I6712" s="80"/>
      <c r="AB6712" s="3" t="str">
        <f ca="1"/>
        <v>T = 2.833333, k: 31, K: 0.009513, dCdT: 0.000697, d2CdK2: 24.878091, dProbdK: 25.632630, lVol: 0.007577, E[z|S]: 0.987681</v>
      </c>
    </row>
    <row r="6713" spans="9:28" x14ac:dyDescent="0.25">
      <c r="I6713" s="80"/>
      <c r="AB6713" s="3" t="str">
        <f ca="1"/>
        <v>T = 2.833333, k: 32, K: 0.009721, dCdT: 0.000702, d2CdK2: 25.419608, dProbdK: 25.307007, lVol: 0.007609, E[z|S]: 0.976858</v>
      </c>
    </row>
    <row r="6714" spans="9:28" x14ac:dyDescent="0.25">
      <c r="I6714" s="80"/>
      <c r="AB6714" s="3" t="str">
        <f ca="1"/>
        <v>T = 2.833333, k: 33, K: 0.009932, dCdT: 0.000708, d2CdK2: 25.993152, dProbdK: 25.215967, lVol: 0.007641, E[z|S]: 0.966097</v>
      </c>
    </row>
    <row r="6715" spans="9:28" x14ac:dyDescent="0.25">
      <c r="I6715" s="80"/>
      <c r="AB6715" s="3" t="str">
        <f ca="1"/>
        <v>T = 2.833333, k: 34, K: 0.010142, dCdT: 0.000714, d2CdK2: 26.588649, dProbdK: 25.229658, lVol: 0.007670, E[z|S]: 0.955577</v>
      </c>
    </row>
    <row r="6716" spans="9:28" x14ac:dyDescent="0.25">
      <c r="I6716" s="80"/>
      <c r="AB6716" s="3" t="str">
        <f ca="1"/>
        <v>T = 2.833333, k: 35, K: 0.010351, dCdT: 0.000721, d2CdK2: 27.224020, dProbdK: 25.467326, lVol: 0.007701, E[z|S]: 0.945201</v>
      </c>
    </row>
    <row r="6717" spans="9:28" x14ac:dyDescent="0.25">
      <c r="I6717" s="80"/>
      <c r="AB6717" s="3" t="str">
        <f ca="1"/>
        <v>T = 2.833333, k: 36, K: 0.010539, dCdT: 0.000727, d2CdK2: 27.755343, dProbdK: 27.590959, lVol: 0.007732, E[z|S]: 0.936252</v>
      </c>
    </row>
    <row r="6718" spans="9:28" x14ac:dyDescent="0.25">
      <c r="I6718" s="80"/>
      <c r="AB6718" s="3" t="str">
        <f ca="1"/>
        <v>T = 2.833333, k: 37, K: 0.010732, dCdT: 0.000733, d2CdK2: 28.287592, dProbdK: 27.614673, lVol: 0.007766, E[z|S]: 0.927315</v>
      </c>
    </row>
    <row r="6719" spans="9:28" x14ac:dyDescent="0.25">
      <c r="I6719" s="80"/>
      <c r="AB6719" s="3" t="str">
        <f ca="1"/>
        <v>T = 2.833333, k: 38, K: 0.010914, dCdT: 0.000739, d2CdK2: 28.754105, dProbdK: 30.319095, lVol: 0.007801, E[z|S]: 0.919139</v>
      </c>
    </row>
    <row r="6720" spans="9:28" x14ac:dyDescent="0.25">
      <c r="I6720" s="80"/>
      <c r="AB6720" s="3" t="str">
        <f ca="1"/>
        <v>T = 2.833333, k: 39, K: 0.011078, dCdT: 0.000743, d2CdK2: 29.136223, dProbdK: 30.928559, lVol: 0.007833, E[z|S]: 0.911980</v>
      </c>
    </row>
    <row r="6721" spans="9:28" x14ac:dyDescent="0.25">
      <c r="I6721" s="80"/>
      <c r="AB6721" s="3" t="str">
        <f ca="1"/>
        <v>T = 2.833333, k: 40, K: 0.011252, dCdT: 0.000747, d2CdK2: 29.525547, dProbdK: 30.996613, lVol: 0.007866, E[z|S]: 0.904454</v>
      </c>
    </row>
    <row r="6722" spans="9:28" x14ac:dyDescent="0.25">
      <c r="I6722" s="80"/>
      <c r="AB6722" s="3" t="str">
        <f ca="1"/>
        <v>T = 2.833333, k: 41, K: 0.011415, dCdT: 0.000750, d2CdK2: 29.866574, dProbdK: 29.689101, lVol: 0.007896, E[z|S]: 0.897672</v>
      </c>
    </row>
    <row r="6723" spans="9:28" x14ac:dyDescent="0.25">
      <c r="I6723" s="80"/>
      <c r="AB6723" s="3" t="str">
        <f ca="1"/>
        <v>T = 2.833333, k: 42, K: 0.011593, dCdT: 0.000753, d2CdK2: 30.203350, dProbdK: 29.025167, lVol: 0.007932, E[z|S]: 0.890232</v>
      </c>
    </row>
    <row r="6724" spans="9:28" x14ac:dyDescent="0.25">
      <c r="I6724" s="80"/>
      <c r="AB6724" s="3" t="str">
        <f ca="1"/>
        <v>T = 2.833333, k: 43, K: 0.011774, dCdT: 0.000756, d2CdK2: 30.576029, dProbdK: 29.029326, lVol: 0.007966, E[z|S]: 0.882804</v>
      </c>
    </row>
    <row r="6725" spans="9:28" x14ac:dyDescent="0.25">
      <c r="I6725" s="80"/>
      <c r="AB6725" s="3" t="str">
        <f ca="1"/>
        <v>T = 2.833333, k: 44, K: 0.011952, dCdT: 0.000760, d2CdK2: 30.949993, dProbdK: 29.922425, lVol: 0.008004, E[z|S]: 0.875399</v>
      </c>
    </row>
    <row r="6726" spans="9:28" x14ac:dyDescent="0.25">
      <c r="I6726" s="80"/>
      <c r="AB6726" s="3" t="str">
        <f ca="1"/>
        <v>T = 2.833333, k: 45, K: 0.012116, dCdT: 0.000763, d2CdK2: 31.299507, dProbdK: 31.291096, lVol: 0.008039, E[z|S]: 0.868655</v>
      </c>
    </row>
    <row r="6727" spans="9:28" x14ac:dyDescent="0.25">
      <c r="I6727" s="80"/>
      <c r="AB6727" s="3" t="str">
        <f ca="1"/>
        <v>T = 2.833333, k: 46, K: 0.012284, dCdT: 0.000766, d2CdK2: 31.640330, dProbdK: 30.432620, lVol: 0.008075, E[z|S]: 0.861997</v>
      </c>
    </row>
    <row r="6728" spans="9:28" x14ac:dyDescent="0.25">
      <c r="I6728" s="80"/>
      <c r="AB6728" s="3" t="str">
        <f ca="1"/>
        <v>T = 2.833333, k: 47, K: 0.012463, dCdT: 0.000771, d2CdK2: 32.049081, dProbdK: 30.848887, lVol: 0.008112, E[z|S]: 0.854990</v>
      </c>
    </row>
    <row r="6729" spans="9:28" x14ac:dyDescent="0.25">
      <c r="I6729" s="80"/>
      <c r="AB6729" s="3" t="str">
        <f ca="1"/>
        <v>T = 2.833333, k: 48, K: 0.012626, dCdT: 0.000775, d2CdK2: 32.480178, dProbdK: 32.537529, lVol: 0.008141, E[z|S]: 0.848824</v>
      </c>
    </row>
    <row r="6730" spans="9:28" x14ac:dyDescent="0.25">
      <c r="I6730" s="80"/>
      <c r="AB6730" s="3" t="str">
        <f ca="1"/>
        <v>T = 2.833333, k: 49, K: 0.012783, dCdT: 0.000780, d2CdK2: 32.925030, dProbdK: 33.760919, lVol: 0.008164, E[z|S]: 0.842989</v>
      </c>
    </row>
    <row r="6731" spans="9:28" x14ac:dyDescent="0.25">
      <c r="I6731" s="80"/>
      <c r="AB6731" s="3" t="str">
        <f ca="1"/>
        <v>T = 2.833333, k: 50, K: 0.012931, dCdT: 0.000784, d2CdK2: 33.338547, dProbdK: 33.997888, lVol: 0.008186, E[z|S]: 0.837589</v>
      </c>
    </row>
    <row r="6732" spans="9:28" x14ac:dyDescent="0.25">
      <c r="I6732" s="80"/>
      <c r="AB6732" s="3" t="str">
        <f ca="1"/>
        <v>T = 2.833333, k: 51, K: 0.013087, dCdT: 0.000788, d2CdK2: 33.801177, dProbdK: 34.380076, lVol: 0.008206, E[z|S]: 0.831927</v>
      </c>
    </row>
    <row r="6733" spans="9:28" x14ac:dyDescent="0.25">
      <c r="I6733" s="80"/>
      <c r="AB6733" s="3" t="str">
        <f ca="1"/>
        <v>T = 2.833333, k: 52, K: 0.013236, dCdT: 0.000791, d2CdK2: 34.253312, dProbdK: 35.195159, lVol: 0.008224, E[z|S]: 0.826600</v>
      </c>
    </row>
    <row r="6734" spans="9:28" x14ac:dyDescent="0.25">
      <c r="I6734" s="80"/>
      <c r="AB6734" s="3" t="str">
        <f ca="1"/>
        <v>T = 2.833333, k: 53, K: 0.013382, dCdT: 0.000795, d2CdK2: 34.688690, dProbdK: 35.177429, lVol: 0.008239, E[z|S]: 0.821561</v>
      </c>
    </row>
    <row r="6735" spans="9:28" x14ac:dyDescent="0.25">
      <c r="I6735" s="80"/>
      <c r="AB6735" s="3" t="str">
        <f ca="1"/>
        <v>T = 2.833333, k: 54, K: 0.013530, dCdT: 0.000798, d2CdK2: 35.106824, dProbdK: 34.980305, lVol: 0.008258, E[z|S]: 0.816595</v>
      </c>
    </row>
    <row r="6736" spans="9:28" x14ac:dyDescent="0.25">
      <c r="I6736" s="80"/>
      <c r="AB6736" s="3" t="str">
        <f ca="1"/>
        <v>T = 2.833333, k: 55, K: 0.013673, dCdT: 0.000802, d2CdK2: 35.500597, dProbdK: 35.395108, lVol: 0.008277, E[z|S]: 0.811919</v>
      </c>
    </row>
    <row r="6737" spans="9:28" x14ac:dyDescent="0.25">
      <c r="I6737" s="80"/>
      <c r="AB6737" s="3" t="str">
        <f ca="1"/>
        <v>T = 2.833333, k: 56, K: 0.013831, dCdT: 0.000805, d2CdK2: 35.932882, dProbdK: 35.380013, lVol: 0.008296, E[z|S]: 0.806906</v>
      </c>
    </row>
    <row r="6738" spans="9:28" x14ac:dyDescent="0.25">
      <c r="I6738" s="80"/>
      <c r="AB6738" s="3" t="str">
        <f ca="1"/>
        <v>T = 2.833333, k: 57, K: 0.013968, dCdT: 0.000809, d2CdK2: 36.329131, dProbdK: 36.229570, lVol: 0.008314, E[z|S]: 0.802540</v>
      </c>
    </row>
    <row r="6739" spans="9:28" x14ac:dyDescent="0.25">
      <c r="I6739" s="80"/>
      <c r="AB6739" s="3" t="str">
        <f ca="1"/>
        <v>T = 2.833333, k: 58, K: 0.014116, dCdT: 0.000812, d2CdK2: 36.745774, dProbdK: 37.132656, lVol: 0.008333, E[z|S]: 0.798012</v>
      </c>
    </row>
    <row r="6740" spans="9:28" x14ac:dyDescent="0.25">
      <c r="I6740" s="80"/>
      <c r="AB6740" s="3" t="str">
        <f ca="1"/>
        <v>T = 2.833333, k: 59, K: 0.014244, dCdT: 0.000815, d2CdK2: 37.088796, dProbdK: 37.207844, lVol: 0.008348, E[z|S]: 0.794259</v>
      </c>
    </row>
    <row r="6741" spans="9:28" x14ac:dyDescent="0.25">
      <c r="I6741" s="80"/>
      <c r="AB6741" s="3" t="str">
        <f ca="1"/>
        <v>T = 2.833333, k: 60, K: 0.014385, dCdT: 0.000818, d2CdK2: 37.445571, dProbdK: 37.438617, lVol: 0.008365, E[z|S]: 0.790333</v>
      </c>
    </row>
    <row r="6742" spans="9:28" x14ac:dyDescent="0.25">
      <c r="I6742" s="80"/>
      <c r="AB6742" s="3" t="str">
        <f ca="1"/>
        <v>T = 2.833333, k: 61, K: 0.014520, dCdT: 0.000821, d2CdK2: 37.798772, dProbdK: 38.542990, lVol: 0.008380, E[z|S]: 0.786693</v>
      </c>
    </row>
    <row r="6743" spans="9:28" x14ac:dyDescent="0.25">
      <c r="I6743" s="80"/>
      <c r="AB6743" s="3" t="str">
        <f ca="1"/>
        <v>T = 2.833333, k: 62, K: 0.014651, dCdT: 0.000824, d2CdK2: 38.099914, dProbdK: 38.894952, lVol: 0.008396, E[z|S]: 0.783229</v>
      </c>
    </row>
    <row r="6744" spans="9:28" x14ac:dyDescent="0.25">
      <c r="I6744" s="80"/>
      <c r="AB6744" s="3" t="str">
        <f ca="1"/>
        <v>T = 2.833333, k: 63, K: 0.014785, dCdT: 0.000826, d2CdK2: 38.395469, dProbdK: 38.971265, lVol: 0.008413, E[z|S]: 0.779764</v>
      </c>
    </row>
    <row r="6745" spans="9:28" x14ac:dyDescent="0.25">
      <c r="I6745" s="80"/>
      <c r="AB6745" s="3" t="str">
        <f ca="1"/>
        <v>T = 2.833333, k: 64, K: 0.014908, dCdT: 0.000828, d2CdK2: 38.648629, dProbdK: 38.397289, lVol: 0.008427, E[z|S]: 0.776835</v>
      </c>
    </row>
    <row r="6746" spans="9:28" x14ac:dyDescent="0.25">
      <c r="I6746" s="80"/>
      <c r="AB6746" s="3" t="str">
        <f ca="1"/>
        <v>T = 2.833333, k: 65, K: 0.015041, dCdT: 0.000830, d2CdK2: 38.882318, dProbdK: 37.995838, lVol: 0.008443, E[z|S]: 0.773783</v>
      </c>
    </row>
    <row r="6747" spans="9:28" x14ac:dyDescent="0.25">
      <c r="I6747" s="80"/>
      <c r="AB6747" s="3" t="str">
        <f ca="1"/>
        <v>T = 2.833333, k: 66, K: 0.015176, dCdT: 0.000832, d2CdK2: 39.153967, dProbdK: 38.000635, lVol: 0.008457, E[z|S]: 0.770696</v>
      </c>
    </row>
    <row r="6748" spans="9:28" x14ac:dyDescent="0.25">
      <c r="I6748" s="80"/>
      <c r="AB6748" s="3" t="str">
        <f ca="1"/>
        <v>T = 2.833333, k: 67, K: 0.015310, dCdT: 0.000834, d2CdK2: 39.424092, dProbdK: 38.077920, lVol: 0.008471, E[z|S]: 0.767707</v>
      </c>
    </row>
    <row r="6749" spans="9:28" x14ac:dyDescent="0.25">
      <c r="I6749" s="80"/>
      <c r="AB6749" s="3" t="str">
        <f ca="1"/>
        <v>T = 2.833333, k: 68, K: 0.015440, dCdT: 0.000836, d2CdK2: 39.690722, dProbdK: 39.175300, lVol: 0.008484, E[z|S]: 0.764851</v>
      </c>
    </row>
    <row r="6750" spans="9:28" x14ac:dyDescent="0.25">
      <c r="I6750" s="80"/>
      <c r="AB6750" s="3" t="str">
        <f ca="1"/>
        <v>T = 2.833333, k: 69, K: 0.015568, dCdT: 0.000838, d2CdK2: 39.927289, dProbdK: 41.398335, lVol: 0.008499, E[z|S]: 0.762095</v>
      </c>
    </row>
    <row r="6751" spans="9:28" x14ac:dyDescent="0.25">
      <c r="I6751" s="80"/>
      <c r="AB6751" s="3" t="str">
        <f ca="1"/>
        <v>T = 2.833333, k: 70, K: 0.015687, dCdT: 0.000839, d2CdK2: 40.133072, dProbdK: 42.175437, lVol: 0.008512, E[z|S]: 0.759610</v>
      </c>
    </row>
    <row r="6752" spans="9:28" x14ac:dyDescent="0.25">
      <c r="I6752" s="80"/>
      <c r="AB6752" s="3" t="str">
        <f ca="1"/>
        <v>T = 2.833333, k: 71, K: 0.015807, dCdT: 0.000840, d2CdK2: 40.303248, dProbdK: 42.008769, lVol: 0.008527, E[z|S]: 0.757093</v>
      </c>
    </row>
    <row r="6753" spans="9:28" x14ac:dyDescent="0.25">
      <c r="I6753" s="80"/>
      <c r="AB6753" s="3" t="str">
        <f ca="1"/>
        <v>T = 2.833333, k: 72, K: 0.015929, dCdT: 0.000841, d2CdK2: 40.468740, dProbdK: 41.166972, lVol: 0.008541, E[z|S]: 0.754610</v>
      </c>
    </row>
    <row r="6754" spans="9:28" x14ac:dyDescent="0.25">
      <c r="I6754" s="80"/>
      <c r="AB6754" s="3" t="str">
        <f ca="1"/>
        <v>T = 2.833333, k: 73, K: 0.016058, dCdT: 0.000841, d2CdK2: 40.672947, dProbdK: 38.699584, lVol: 0.008552, E[z|S]: 0.752119</v>
      </c>
    </row>
    <row r="6755" spans="9:28" x14ac:dyDescent="0.25">
      <c r="I6755" s="80"/>
      <c r="AB6755" s="3" t="str">
        <f ca="1"/>
        <v>T = 2.833333, k: 74, K: 0.016192, dCdT: 0.000842, d2CdK2: 40.868878, dProbdK: 39.262351, lVol: 0.008564, E[z|S]: 0.749695</v>
      </c>
    </row>
    <row r="6756" spans="9:28" x14ac:dyDescent="0.25">
      <c r="I6756" s="80"/>
      <c r="AB6756" s="3" t="str">
        <f ca="1"/>
        <v>T = 2.833333, k: 75, K: 0.016314, dCdT: 0.000844, d2CdK2: 41.070970, dProbdK: 39.984315, lVol: 0.008572, E[z|S]: 0.747701</v>
      </c>
    </row>
    <row r="6757" spans="9:28" x14ac:dyDescent="0.25">
      <c r="I6757" s="80"/>
      <c r="AB6757" s="3" t="str">
        <f ca="1"/>
        <v>T = 2.833333, k: 76, K: 0.016442, dCdT: 0.000845, d2CdK2: 41.269623, dProbdK: 40.721914, lVol: 0.008582, E[z|S]: 0.745692</v>
      </c>
    </row>
    <row r="6758" spans="9:28" x14ac:dyDescent="0.25">
      <c r="I6758" s="80"/>
      <c r="AB6758" s="3" t="str">
        <f ca="1"/>
        <v>T = 2.833333, k: 77, K: 0.016565, dCdT: 0.000846, d2CdK2: 41.436854, dProbdK: 40.858783, lVol: 0.008591, E[z|S]: 0.743935</v>
      </c>
    </row>
    <row r="6759" spans="9:28" x14ac:dyDescent="0.25">
      <c r="I6759" s="80"/>
      <c r="AB6759" s="3" t="str">
        <f ca="1"/>
        <v>T = 2.833333, k: 78, K: 0.016690, dCdT: 0.000848, d2CdK2: 41.635982, dProbdK: 41.144592, lVol: 0.008599, E[z|S]: 0.742249</v>
      </c>
    </row>
    <row r="6760" spans="9:28" x14ac:dyDescent="0.25">
      <c r="I6760" s="80"/>
      <c r="AB6760" s="3" t="str">
        <f ca="1"/>
        <v>T = 2.833333, k: 79, K: 0.016800, dCdT: 0.000849, d2CdK2: 41.776968, dProbdK: 42.827303, lVol: 0.008606, E[z|S]: 0.740885</v>
      </c>
    </row>
    <row r="6761" spans="9:28" x14ac:dyDescent="0.25">
      <c r="I6761" s="80"/>
      <c r="AB6761" s="3" t="str">
        <f ca="1"/>
        <v>T = 2.833333, k: 80, K: 0.016919, dCdT: 0.000850, d2CdK2: 41.915896, dProbdK: 42.306755, lVol: 0.008612, E[z|S]: 0.739557</v>
      </c>
    </row>
    <row r="6762" spans="9:28" x14ac:dyDescent="0.25">
      <c r="I6762" s="80"/>
      <c r="AB6762" s="3" t="str">
        <f ca="1"/>
        <v>T = 2.833333, k: 81, K: 0.017038, dCdT: 0.000851, d2CdK2: 42.040511, dProbdK: 41.998722, lVol: 0.008618, E[z|S]: 0.738321</v>
      </c>
    </row>
    <row r="6763" spans="9:28" x14ac:dyDescent="0.25">
      <c r="I6763" s="80"/>
      <c r="AB6763" s="3" t="str">
        <f ca="1"/>
        <v>T = 2.833333, k: 82, K: 0.017164, dCdT: 0.000852, d2CdK2: 42.186801, dProbdK: 41.871654, lVol: 0.008623, E[z|S]: 0.737091</v>
      </c>
    </row>
    <row r="6764" spans="9:28" x14ac:dyDescent="0.25">
      <c r="I6764" s="80"/>
      <c r="AB6764" s="3" t="str">
        <f ca="1"/>
        <v>T = 2.833333, k: 83, K: 0.017270, dCdT: 0.000853, d2CdK2: 42.306907, dProbdK: 41.695985, lVol: 0.008626, E[z|S]: 0.736153</v>
      </c>
    </row>
    <row r="6765" spans="9:28" x14ac:dyDescent="0.25">
      <c r="I6765" s="80"/>
      <c r="AB6765" s="3" t="str">
        <f ca="1"/>
        <v>T = 2.833333, k: 84, K: 0.017392, dCdT: 0.000854, d2CdK2: 42.457116, dProbdK: 40.894682, lVol: 0.008625, E[z|S]: 0.735243</v>
      </c>
    </row>
    <row r="6766" spans="9:28" x14ac:dyDescent="0.25">
      <c r="I6766" s="80"/>
      <c r="AB6766" s="3" t="str">
        <f ca="1"/>
        <v>T = 2.833333, k: 85, K: 0.017516, dCdT: 0.000855, d2CdK2: 42.612275, dProbdK: 41.291122, lVol: 0.008624, E[z|S]: 0.734403</v>
      </c>
    </row>
    <row r="6767" spans="9:28" x14ac:dyDescent="0.25">
      <c r="I6767" s="80"/>
      <c r="AB6767" s="3" t="str">
        <f ca="1"/>
        <v>T = 2.833333, k: 86, K: 0.017616, dCdT: 0.000855, d2CdK2: 42.740122, dProbdK: 43.255408, lVol: 0.008622, E[z|S]: 0.733743</v>
      </c>
    </row>
    <row r="6768" spans="9:28" x14ac:dyDescent="0.25">
      <c r="I6768" s="80"/>
      <c r="AB6768" s="3" t="str">
        <f ca="1"/>
        <v>T = 2.833333, k: 87, K: 0.017733, dCdT: 0.000855, d2CdK2: 42.838012, dProbdK: 43.169103, lVol: 0.008621, E[z|S]: 0.733035</v>
      </c>
    </row>
    <row r="6769" spans="9:28" x14ac:dyDescent="0.25">
      <c r="I6769" s="80"/>
      <c r="AB6769" s="3" t="str">
        <f ca="1"/>
        <v>T = 2.833333, k: 88, K: 0.017848, dCdT: 0.000856, d2CdK2: 42.924282, dProbdK: 41.598897, lVol: 0.008622, E[z|S]: 0.732425</v>
      </c>
    </row>
    <row r="6770" spans="9:28" x14ac:dyDescent="0.25">
      <c r="I6770" s="80"/>
      <c r="AB6770" s="3" t="str">
        <f ca="1"/>
        <v>T = 2.833333, k: 89, K: 0.017977, dCdT: 0.000856, d2CdK2: 43.009417, dProbdK: 39.717881, lVol: 0.008623, E[z|S]: 0.731841</v>
      </c>
    </row>
    <row r="6771" spans="9:28" x14ac:dyDescent="0.25">
      <c r="I6771" s="80"/>
      <c r="AB6771" s="3" t="str">
        <f ca="1"/>
        <v>T = 2.833333, k: 90, K: 0.018102, dCdT: 0.000858, d2CdK2: 43.145693, dProbdK: 40.212944, lVol: 0.008622, E[z|S]: 0.731398</v>
      </c>
    </row>
    <row r="6772" spans="9:28" x14ac:dyDescent="0.25">
      <c r="I6772" s="80"/>
      <c r="AB6772" s="3" t="str">
        <f ca="1"/>
        <v>T = 2.833333, k: 91, K: 0.018223, dCdT: 0.000860, d2CdK2: 43.309842, dProbdK: 42.225225, lVol: 0.008619, E[z|S]: 0.731099</v>
      </c>
    </row>
    <row r="6773" spans="9:28" x14ac:dyDescent="0.25">
      <c r="I6773" s="80"/>
      <c r="AB6773" s="3" t="str">
        <f ca="1"/>
        <v>T = 2.833333, k: 92, K: 0.018330, dCdT: 0.000862, d2CdK2: 43.440616, dProbdK: 44.283711, lVol: 0.008618, E[z|S]: 0.730861</v>
      </c>
    </row>
    <row r="6774" spans="9:28" x14ac:dyDescent="0.25">
      <c r="I6774" s="80"/>
      <c r="AB6774" s="3" t="str">
        <f ca="1"/>
        <v>T = 2.833333, k: 93, K: 0.018450, dCdT: 0.000864, d2CdK2: 43.560277, dProbdK: 44.684347, lVol: 0.008618, E[z|S]: 0.730653</v>
      </c>
    </row>
    <row r="6775" spans="9:28" x14ac:dyDescent="0.25">
      <c r="I6775" s="80"/>
      <c r="AB6775" s="3" t="str">
        <f ca="1"/>
        <v>T = 2.833333, k: 94, K: 0.018554, dCdT: 0.000865, d2CdK2: 43.666820, dProbdK: 43.232204, lVol: 0.008616, E[z|S]: 0.730545</v>
      </c>
    </row>
    <row r="6776" spans="9:28" x14ac:dyDescent="0.25">
      <c r="I6776" s="80"/>
      <c r="AB6776" s="3" t="str">
        <f ca="1"/>
        <v>T = 2.833333, k: 95, K: 0.018670, dCdT: 0.000867, d2CdK2: 43.759315, dProbdK: 43.147899, lVol: 0.008616, E[z|S]: 0.730500</v>
      </c>
    </row>
    <row r="6777" spans="9:28" x14ac:dyDescent="0.25">
      <c r="I6777" s="80"/>
      <c r="AB6777" s="3" t="str">
        <f ca="1"/>
        <v>T = 2.833333, k: 96, K: 0.018784, dCdT: 0.000868, d2CdK2: 43.802752, dProbdK: 45.601087, lVol: 0.008618, E[z|S]: 0.730527</v>
      </c>
    </row>
    <row r="6778" spans="9:28" x14ac:dyDescent="0.25">
      <c r="I6778" s="80"/>
      <c r="AB6778" s="3" t="str">
        <f ca="1"/>
        <v>T = 2.833333, k: 97, K: 0.018890, dCdT: 0.000869, d2CdK2: 43.815033, dProbdK: 46.848882, lVol: 0.008622, E[z|S]: 0.730663</v>
      </c>
    </row>
    <row r="6779" spans="9:28" x14ac:dyDescent="0.25">
      <c r="I6779" s="80"/>
      <c r="AB6779" s="3" t="str">
        <f ca="1"/>
        <v>T = 2.833333, k: 98, K: 0.018996, dCdT: 0.000870, d2CdK2: 43.793811, dProbdK: 46.798960, lVol: 0.008626, E[z|S]: 0.730880</v>
      </c>
    </row>
    <row r="6780" spans="9:28" x14ac:dyDescent="0.25">
      <c r="I6780" s="80"/>
      <c r="AB6780" s="3" t="str">
        <f ca="1"/>
        <v>T = 2.833333, k: 99, K: 0.019115, dCdT: 0.000871, d2CdK2: 43.750014, dProbdK: 45.098950, lVol: 0.008632, E[z|S]: 0.731154</v>
      </c>
    </row>
    <row r="6781" spans="9:28" x14ac:dyDescent="0.25">
      <c r="I6781" s="80"/>
      <c r="AB6781" s="3" t="str">
        <f ca="1"/>
        <v>T = 2.833333, k: 100, K: 0.019217, dCdT: 0.000872, d2CdK2: 43.673184, dProbdK: 44.984876, lVol: 0.008641, E[z|S]: 0.731393</v>
      </c>
    </row>
    <row r="6782" spans="9:28" x14ac:dyDescent="0.25">
      <c r="I6782" s="80"/>
      <c r="AB6782" s="3" t="str">
        <f ca="1"/>
        <v>T = 2.833333, k: 101, K: 0.019331, dCdT: 0.000873, d2CdK2: 43.565926, dProbdK: 41.330762, lVol: 0.008650, E[z|S]: 0.731717</v>
      </c>
    </row>
    <row r="6783" spans="9:28" x14ac:dyDescent="0.25">
      <c r="I6783" s="80"/>
      <c r="AB6783" s="3" t="str">
        <f ca="1"/>
        <v>T = 2.833333, k: 102, K: 0.019456, dCdT: 0.000874, d2CdK2: 43.442482, dProbdK: 41.524755, lVol: 0.008663, E[z|S]: 0.732088</v>
      </c>
    </row>
    <row r="6784" spans="9:28" x14ac:dyDescent="0.25">
      <c r="I6784" s="80"/>
      <c r="AB6784" s="3" t="str">
        <f ca="1"/>
        <v>T = 2.833333, k: 103, K: 0.019568, dCdT: 0.000875, d2CdK2: 43.321262, dProbdK: 46.997189, lVol: 0.008675, E[z|S]: 0.732563</v>
      </c>
    </row>
    <row r="6785" spans="9:28" x14ac:dyDescent="0.25">
      <c r="I6785" s="80"/>
      <c r="AB6785" s="3" t="str">
        <f ca="1"/>
        <v>T = 2.833333, k: 104, K: 0.019668, dCdT: 0.000875, d2CdK2: 43.160953, dProbdK: 47.313546, lVol: 0.008689, E[z|S]: 0.733018</v>
      </c>
    </row>
    <row r="6786" spans="9:28" x14ac:dyDescent="0.25">
      <c r="I6786" s="80"/>
      <c r="AB6786" s="3" t="str">
        <f ca="1"/>
        <v>T = 2.833333, k: 105, K: 0.019776, dCdT: 0.000875, d2CdK2: 42.905264, dProbdK: 44.259816, lVol: 0.008708, E[z|S]: 0.733478</v>
      </c>
    </row>
    <row r="6787" spans="9:28" x14ac:dyDescent="0.25">
      <c r="I6787" s="80"/>
      <c r="AB6787" s="3" t="str">
        <f ca="1"/>
        <v>T = 2.833333, k: 106, K: 0.019891, dCdT: 0.000875, d2CdK2: 42.592497, dProbdK: 41.713322, lVol: 0.008733, E[z|S]: 0.734001</v>
      </c>
    </row>
    <row r="6788" spans="9:28" x14ac:dyDescent="0.25">
      <c r="I6788" s="80"/>
      <c r="AB6788" s="3" t="str">
        <f ca="1"/>
        <v>T = 2.833333, k: 107, K: 0.020014, dCdT: 0.000875, d2CdK2: 42.262668, dProbdK: 42.280121, lVol: 0.008758, E[z|S]: 0.734674</v>
      </c>
    </row>
    <row r="6789" spans="9:28" x14ac:dyDescent="0.25">
      <c r="I6789" s="80"/>
      <c r="AB6789" s="3" t="str">
        <f ca="1"/>
        <v>T = 2.833333, k: 108, K: 0.020120, dCdT: 0.000875, d2CdK2: 41.974646, dProbdK: 43.222277, lVol: 0.008778, E[z|S]: 0.735425</v>
      </c>
    </row>
    <row r="6790" spans="9:28" x14ac:dyDescent="0.25">
      <c r="I6790" s="80"/>
      <c r="AB6790" s="3" t="str">
        <f ca="1"/>
        <v>T = 2.833333, k: 109, K: 0.020238, dCdT: 0.000874, d2CdK2: 41.627994, dProbdK: 39.430670, lVol: 0.008798, E[z|S]: 0.736405</v>
      </c>
    </row>
    <row r="6791" spans="9:28" x14ac:dyDescent="0.25">
      <c r="I6791" s="80"/>
      <c r="AB6791" s="3" t="str">
        <f ca="1"/>
        <v>T = 2.833333, k: 110, K: 0.020365, dCdT: 0.000873, d2CdK2: 41.249367, dProbdK: 39.889272, lVol: 0.008822, E[z|S]: 0.737526</v>
      </c>
    </row>
    <row r="6792" spans="9:28" x14ac:dyDescent="0.25">
      <c r="I6792" s="80"/>
      <c r="AB6792" s="3" t="str">
        <f ca="1"/>
        <v>T = 2.833333, k: 111, K: 0.020486, dCdT: 0.000873, d2CdK2: 40.899508, dProbdK: 41.231229, lVol: 0.008844, E[z|S]: 0.738721</v>
      </c>
    </row>
    <row r="6793" spans="9:28" x14ac:dyDescent="0.25">
      <c r="I6793" s="80"/>
      <c r="AB6793" s="3" t="str">
        <f ca="1"/>
        <v>T = 2.833333, k: 112, K: 0.020604, dCdT: 0.000873, d2CdK2: 40.552940, dProbdK: 41.391168, lVol: 0.008865, E[z|S]: 0.740001</v>
      </c>
    </row>
    <row r="6794" spans="9:28" x14ac:dyDescent="0.25">
      <c r="I6794" s="80"/>
      <c r="AB6794" s="3" t="str">
        <f ca="1"/>
        <v>T = 2.833333, k: 113, K: 0.020725, dCdT: 0.000872, d2CdK2: 40.186863, dProbdK: 40.046840, lVol: 0.008886, E[z|S]: 0.741398</v>
      </c>
    </row>
    <row r="6795" spans="9:28" x14ac:dyDescent="0.25">
      <c r="I6795" s="80"/>
      <c r="AB6795" s="3" t="str">
        <f ca="1"/>
        <v>T = 2.833333, k: 114, K: 0.020856, dCdT: 0.000872, d2CdK2: 39.793492, dProbdK: 39.425915, lVol: 0.008909, E[z|S]: 0.743044</v>
      </c>
    </row>
    <row r="6796" spans="9:28" x14ac:dyDescent="0.25">
      <c r="I6796" s="80"/>
      <c r="AB6796" s="3" t="str">
        <f ca="1"/>
        <v>T = 2.833333, k: 115, K: 0.020971, dCdT: 0.000872, d2CdK2: 39.467549, dProbdK: 38.177322, lVol: 0.008927, E[z|S]: 0.744493</v>
      </c>
    </row>
    <row r="6797" spans="9:28" x14ac:dyDescent="0.25">
      <c r="I6797" s="80"/>
      <c r="AB6797" s="3" t="str">
        <f ca="1"/>
        <v>T = 2.833333, k: 116, K: 0.021100, dCdT: 0.000872, d2CdK2: 39.123534, dProbdK: 38.219319, lVol: 0.008946, E[z|S]: 0.746186</v>
      </c>
    </row>
    <row r="6798" spans="9:28" x14ac:dyDescent="0.25">
      <c r="I6798" s="80"/>
      <c r="AB6798" s="3" t="str">
        <f ca="1"/>
        <v>T = 2.833333, k: 117, K: 0.021228, dCdT: 0.000872, d2CdK2: 38.786261, dProbdK: 38.026080, lVol: 0.008966, E[z|S]: 0.747826</v>
      </c>
    </row>
    <row r="6799" spans="9:28" x14ac:dyDescent="0.25">
      <c r="I6799" s="80"/>
      <c r="AB6799" s="3" t="str">
        <f ca="1"/>
        <v>T = 2.833333, k: 118, K: 0.021357, dCdT: 0.000872, d2CdK2: 38.489698, dProbdK: 37.660108, lVol: 0.008983, E[z|S]: 0.749499</v>
      </c>
    </row>
    <row r="6800" spans="9:28" x14ac:dyDescent="0.25">
      <c r="I6800" s="80"/>
      <c r="AB6800" s="3" t="str">
        <f ca="1"/>
        <v>T = 2.833333, k: 119, K: 0.021488, dCdT: 0.000873, d2CdK2: 38.227230, dProbdK: 37.783603, lVol: 0.008996, E[z|S]: 0.751338</v>
      </c>
    </row>
    <row r="6801" spans="9:28" x14ac:dyDescent="0.25">
      <c r="I6801" s="80"/>
      <c r="AB6801" s="3" t="str">
        <f ca="1"/>
        <v>T = 2.833333, k: 120, K: 0.021603, dCdT: 0.000873, d2CdK2: 37.962434, dProbdK: 39.134353, lVol: 0.009009, E[z|S]: 0.753009</v>
      </c>
    </row>
    <row r="6802" spans="9:28" x14ac:dyDescent="0.25">
      <c r="I6802" s="80"/>
      <c r="AB6802" s="3" t="str">
        <f ca="1"/>
        <v>T = 2.833333, k: 121, K: 0.021731, dCdT: 0.000874, d2CdK2: 37.655244, dProbdK: 38.923054, lVol: 0.009022, E[z|S]: 0.754965</v>
      </c>
    </row>
    <row r="6803" spans="9:28" x14ac:dyDescent="0.25">
      <c r="I6803" s="80"/>
      <c r="AB6803" s="3" t="str">
        <f ca="1"/>
        <v>T = 2.833333, k: 122, K: 0.021853, dCdT: 0.000873, d2CdK2: 37.368267, dProbdK: 37.039834, lVol: 0.009032, E[z|S]: 0.756957</v>
      </c>
    </row>
    <row r="6804" spans="9:28" x14ac:dyDescent="0.25">
      <c r="I6804" s="80"/>
      <c r="AB6804" s="3" t="str">
        <f ca="1"/>
        <v>T = 2.833333, k: 123, K: 0.021991, dCdT: 0.000873, d2CdK2: 37.029728, dProbdK: 35.944699, lVol: 0.009043, E[z|S]: 0.759351</v>
      </c>
    </row>
    <row r="6805" spans="9:28" x14ac:dyDescent="0.25">
      <c r="I6805" s="80"/>
      <c r="AB6805" s="3" t="str">
        <f ca="1"/>
        <v>T = 2.833333, k: 124, K: 0.022124, dCdT: 0.000873, d2CdK2: 36.725858, dProbdK: 35.125991, lVol: 0.009053, E[z|S]: 0.761772</v>
      </c>
    </row>
    <row r="6806" spans="9:28" x14ac:dyDescent="0.25">
      <c r="I6806" s="80"/>
      <c r="AB6806" s="3" t="str">
        <f ca="1"/>
        <v>T = 2.833333, k: 125, K: 0.022266, dCdT: 0.000874, d2CdK2: 36.412762, dProbdK: 34.810070, lVol: 0.009063, E[z|S]: 0.764384</v>
      </c>
    </row>
    <row r="6807" spans="9:28" x14ac:dyDescent="0.25">
      <c r="I6807" s="80"/>
      <c r="AB6807" s="3" t="str">
        <f ca="1"/>
        <v>T = 2.833333, k: 126, K: 0.022404, dCdT: 0.000875, d2CdK2: 36.148687, dProbdK: 35.249398, lVol: 0.009071, E[z|S]: 0.766963</v>
      </c>
    </row>
    <row r="6808" spans="9:28" x14ac:dyDescent="0.25">
      <c r="I6808" s="80"/>
      <c r="AB6808" s="3" t="str">
        <f ca="1"/>
        <v>T = 2.833333, k: 127, K: 0.022539, dCdT: 0.000876, d2CdK2: 35.885191, dProbdK: 36.764077, lVol: 0.009077, E[z|S]: 0.769606</v>
      </c>
    </row>
    <row r="6809" spans="9:28" x14ac:dyDescent="0.25">
      <c r="I6809" s="80"/>
      <c r="AB6809" s="3" t="str">
        <f ca="1"/>
        <v>T = 2.833333, k: 128, K: 0.022664, dCdT: 0.000876, d2CdK2: 35.634169, dProbdK: 37.423510, lVol: 0.009080, E[z|S]: 0.772271</v>
      </c>
    </row>
    <row r="6810" spans="9:28" x14ac:dyDescent="0.25">
      <c r="I6810" s="80"/>
      <c r="AB6810" s="3" t="str">
        <f ca="1"/>
        <v>T = 2.833333, k: 129, K: 0.022793, dCdT: 0.000876, d2CdK2: 35.319345, dProbdK: 37.273888, lVol: 0.009086, E[z|S]: 0.775167</v>
      </c>
    </row>
    <row r="6811" spans="9:28" x14ac:dyDescent="0.25">
      <c r="I6811" s="80"/>
      <c r="AB6811" s="3" t="str">
        <f ca="1"/>
        <v>T = 2.833333, k: 130, K: 0.022923, dCdT: 0.000876, d2CdK2: 34.997962, dProbdK: 36.400422, lVol: 0.009091, E[z|S]: 0.778139</v>
      </c>
    </row>
    <row r="6812" spans="9:28" x14ac:dyDescent="0.25">
      <c r="I6812" s="80"/>
      <c r="AB6812" s="3" t="str">
        <f ca="1"/>
        <v>T = 2.833333, k: 131, K: 0.023069, dCdT: 0.000875, d2CdK2: 34.619444, dProbdK: 32.346228, lVol: 0.009096, E[z|S]: 0.781592</v>
      </c>
    </row>
    <row r="6813" spans="9:28" x14ac:dyDescent="0.25">
      <c r="I6813" s="80"/>
      <c r="AB6813" s="3" t="str">
        <f ca="1"/>
        <v>T = 2.833333, k: 132, K: 0.023221, dCdT: 0.000875, d2CdK2: 34.255662, dProbdK: 32.631895, lVol: 0.009101, E[z|S]: 0.785251</v>
      </c>
    </row>
    <row r="6814" spans="9:28" x14ac:dyDescent="0.25">
      <c r="I6814" s="80"/>
      <c r="AB6814" s="3" t="str">
        <f ca="1"/>
        <v>T = 2.833333, k: 133, K: 0.023347, dCdT: 0.000875, d2CdK2: 33.969291, dProbdK: 33.661790, lVol: 0.009102, E[z|S]: 0.788375</v>
      </c>
    </row>
    <row r="6815" spans="9:28" x14ac:dyDescent="0.25">
      <c r="I6815" s="80"/>
      <c r="AB6815" s="3" t="str">
        <f ca="1"/>
        <v>T = 2.833333, k: 134, K: 0.023497, dCdT: 0.000874, d2CdK2: 33.601615, dProbdK: 33.639451, lVol: 0.009103, E[z|S]: 0.792284</v>
      </c>
    </row>
    <row r="6816" spans="9:28" x14ac:dyDescent="0.25">
      <c r="I6816" s="80"/>
      <c r="AB6816" s="3" t="str">
        <f ca="1"/>
        <v>T = 2.833333, k: 135, K: 0.023637, dCdT: 0.000874, d2CdK2: 33.291484, dProbdK: 32.993561, lVol: 0.009101, E[z|S]: 0.796018</v>
      </c>
    </row>
    <row r="6817" spans="9:28" x14ac:dyDescent="0.25">
      <c r="I6817" s="80"/>
      <c r="AB6817" s="3" t="str">
        <f ca="1"/>
        <v>T = 2.833333, k: 136, K: 0.023788, dCdT: 0.000873, d2CdK2: 32.931279, dProbdK: 32.937870, lVol: 0.009101, E[z|S]: 0.800057</v>
      </c>
    </row>
    <row r="6818" spans="9:28" x14ac:dyDescent="0.25">
      <c r="I6818" s="80"/>
      <c r="AB6818" s="3" t="str">
        <f ca="1"/>
        <v>T = 2.833333, k: 137, K: 0.023929, dCdT: 0.000872, d2CdK2: 32.599255, dProbdK: 32.671538, lVol: 0.009099, E[z|S]: 0.803941</v>
      </c>
    </row>
    <row r="6819" spans="9:28" x14ac:dyDescent="0.25">
      <c r="I6819" s="80"/>
      <c r="AB6819" s="3" t="str">
        <f ca="1"/>
        <v>T = 2.833333, k: 138, K: 0.024080, dCdT: 0.000872, d2CdK2: 32.224397, dProbdK: 32.598345, lVol: 0.009100, E[z|S]: 0.808219</v>
      </c>
    </row>
    <row r="6820" spans="9:28" x14ac:dyDescent="0.25">
      <c r="I6820" s="80"/>
      <c r="AB6820" s="3" t="str">
        <f ca="1"/>
        <v>T = 2.833333, k: 139, K: 0.024222, dCdT: 0.000870, d2CdK2: 31.853098, dProbdK: 32.415232, lVol: 0.009099, E[z|S]: 0.812504</v>
      </c>
    </row>
    <row r="6821" spans="9:28" x14ac:dyDescent="0.25">
      <c r="I6821" s="80"/>
      <c r="AB6821" s="3" t="str">
        <f ca="1"/>
        <v>T = 2.833333, k: 140, K: 0.024375, dCdT: 0.000869, d2CdK2: 31.444662, dProbdK: 32.230756, lVol: 0.009096, E[z|S]: 0.817212</v>
      </c>
    </row>
    <row r="6822" spans="9:28" x14ac:dyDescent="0.25">
      <c r="I6822" s="80"/>
      <c r="AB6822" s="3" t="str">
        <f ca="1"/>
        <v>T = 2.833333, k: 141, K: 0.024518, dCdT: 0.000867, d2CdK2: 31.064255, dProbdK: 32.238541, lVol: 0.009093, E[z|S]: 0.821769</v>
      </c>
    </row>
    <row r="6823" spans="9:28" x14ac:dyDescent="0.25">
      <c r="I6823" s="80"/>
      <c r="AB6823" s="3" t="str">
        <f ca="1"/>
        <v>T = 2.833333, k: 142, K: 0.024672, dCdT: 0.000865, d2CdK2: 30.621276, dProbdK: 29.419615, lVol: 0.009090, E[z|S]: 0.826888</v>
      </c>
    </row>
    <row r="6824" spans="9:28" x14ac:dyDescent="0.25">
      <c r="I6824" s="80"/>
      <c r="AB6824" s="3" t="str">
        <f ca="1"/>
        <v>T = 2.833333, k: 143, K: 0.024841, dCdT: 0.000862, d2CdK2: 30.107211, dProbdK: 29.832550, lVol: 0.009089, E[z|S]: 0.832633</v>
      </c>
    </row>
    <row r="6825" spans="9:28" x14ac:dyDescent="0.25">
      <c r="I6825" s="80"/>
      <c r="AB6825" s="3" t="str">
        <f ca="1"/>
        <v>T = 2.833333, k: 144, K: 0.024998, dCdT: 0.000860, d2CdK2: 29.621371, dProbdK: 29.832555, lVol: 0.009093, E[z|S]: 0.837925</v>
      </c>
    </row>
    <row r="6826" spans="9:28" x14ac:dyDescent="0.25">
      <c r="I6826" s="80"/>
      <c r="AB6826" s="3" t="str">
        <f ca="1"/>
        <v>T = 2.833333, k: 145, K: 0.025158, dCdT: 0.000857, d2CdK2: 29.132383, dProbdK: 30.002441, lVol: 0.009098, E[z|S]: 0.843275</v>
      </c>
    </row>
    <row r="6827" spans="9:28" x14ac:dyDescent="0.25">
      <c r="I6827" s="80"/>
      <c r="AB6827" s="3" t="str">
        <f ca="1"/>
        <v>T = 2.833333, k: 146, K: 0.025312, dCdT: 0.000855, d2CdK2: 28.643779, dProbdK: 30.275607, lVol: 0.009106, E[z|S]: 0.848383</v>
      </c>
    </row>
    <row r="6828" spans="9:28" x14ac:dyDescent="0.25">
      <c r="I6828" s="80"/>
      <c r="AB6828" s="3" t="str">
        <f ca="1"/>
        <v>T = 2.833333, k: 147, K: 0.025472, dCdT: 0.000852, d2CdK2: 28.132416, dProbdK: 28.050198, lVol: 0.009113, E[z|S]: 0.853817</v>
      </c>
    </row>
    <row r="6829" spans="9:28" x14ac:dyDescent="0.25">
      <c r="I6829" s="80"/>
      <c r="AB6829" s="3" t="str">
        <f ca="1"/>
        <v>T = 2.833333, k: 148, K: 0.025643, dCdT: 0.000848, d2CdK2: 27.583594, dProbdK: 27.431271, lVol: 0.009119, E[z|S]: 0.859737</v>
      </c>
    </row>
    <row r="6830" spans="9:28" x14ac:dyDescent="0.25">
      <c r="I6830" s="80"/>
      <c r="AB6830" s="3" t="str">
        <f ca="1"/>
        <v>T = 2.833333, k: 149, K: 0.025817, dCdT: 0.000844, d2CdK2: 27.028172, dProbdK: 26.180943, lVol: 0.009125, E[z|S]: 0.865866</v>
      </c>
    </row>
    <row r="6831" spans="9:28" x14ac:dyDescent="0.25">
      <c r="I6831" s="80"/>
      <c r="AB6831" s="3" t="str">
        <f ca="1"/>
        <v>T = 2.833333, k: 150, K: 0.026002, dCdT: 0.000839, d2CdK2: 26.491560, dProbdK: 25.145276, lVol: 0.009122, E[z|S]: 0.872655</v>
      </c>
    </row>
    <row r="6832" spans="9:28" x14ac:dyDescent="0.25">
      <c r="I6832" s="80"/>
      <c r="AB6832" s="3" t="str">
        <f ca="1"/>
        <v>T = 2.833333, k: 151, K: 0.026190, dCdT: 0.000836, d2CdK2: 25.997769, dProbdK: 24.982782, lVol: 0.009116, E[z|S]: 0.879715</v>
      </c>
    </row>
    <row r="6833" spans="9:28" x14ac:dyDescent="0.25">
      <c r="I6833" s="80"/>
      <c r="AB6833" s="3" t="str">
        <f ca="1"/>
        <v>T = 2.833333, k: 152, K: 0.026379, dCdT: 0.000833, d2CdK2: 25.536132, dProbdK: 24.765146, lVol: 0.009105, E[z|S]: 0.887042</v>
      </c>
    </row>
    <row r="6834" spans="9:28" x14ac:dyDescent="0.25">
      <c r="I6834" s="80"/>
      <c r="AB6834" s="3" t="str">
        <f ca="1"/>
        <v>T = 2.833333, k: 153, K: 0.026572, dCdT: 0.000830, d2CdK2: 25.097172, dProbdK: 24.346289, lVol: 0.009090, E[z|S]: 0.894591</v>
      </c>
    </row>
    <row r="6835" spans="9:28" x14ac:dyDescent="0.25">
      <c r="I6835" s="80"/>
      <c r="AB6835" s="3" t="str">
        <f ca="1"/>
        <v>T = 2.833333, k: 154, K: 0.026771, dCdT: 0.000828, d2CdK2: 24.706016, dProbdK: 24.684128, lVol: 0.009069, E[z|S]: 0.902526</v>
      </c>
    </row>
    <row r="6836" spans="9:28" x14ac:dyDescent="0.25">
      <c r="I6836" s="80"/>
      <c r="AB6836" s="3" t="str">
        <f ca="1"/>
        <v>T = 2.833333, k: 155, K: 0.026955, dCdT: 0.000825, d2CdK2: 24.388679, dProbdK: 25.854157, lVol: 0.009043, E[z|S]: 0.909735</v>
      </c>
    </row>
    <row r="6837" spans="9:28" x14ac:dyDescent="0.25">
      <c r="I6837" s="80"/>
      <c r="AB6837" s="3" t="str">
        <f ca="1"/>
        <v>T = 2.833333, k: 156, K: 0.027134, dCdT: 0.000823, d2CdK2: 24.061666, dProbdK: 25.570029, lVol: 0.009018, E[z|S]: 0.916999</v>
      </c>
    </row>
    <row r="6838" spans="9:28" x14ac:dyDescent="0.25">
      <c r="I6838" s="80"/>
      <c r="AB6838" s="3" t="str">
        <f ca="1"/>
        <v>T = 2.833333, k: 157, K: 0.027322, dCdT: 0.000819, d2CdK2: 23.681721, dProbdK: 24.351360, lVol: 0.008995, E[z|S]: 0.924760</v>
      </c>
    </row>
    <row r="6839" spans="9:28" x14ac:dyDescent="0.25">
      <c r="I6839" s="80"/>
      <c r="AB6839" s="3" t="str">
        <f ca="1"/>
        <v>T = 2.833333, k: 158, K: 0.027518, dCdT: 0.000815, d2CdK2: 23.252595, dProbdK: 23.479844, lVol: 0.008978, E[z|S]: 0.932730</v>
      </c>
    </row>
    <row r="6840" spans="9:28" x14ac:dyDescent="0.25">
      <c r="I6840" s="80"/>
      <c r="AB6840" s="3" t="str">
        <f ca="1"/>
        <v>T = 2.833333, k: 159, K: 0.027724, dCdT: 0.000811, d2CdK2: 22.785546, dProbdK: 21.970869, lVol: 0.008968, E[z|S]: 0.940673</v>
      </c>
    </row>
    <row r="6841" spans="9:28" x14ac:dyDescent="0.25">
      <c r="I6841" s="80"/>
      <c r="AB6841" s="3" t="str">
        <f ca="1"/>
        <v>T = 2.833333, k: 160, K: 0.027950, dCdT: 0.000806, d2CdK2: 22.292303, dProbdK: 21.946056, lVol: 0.008956, E[z|S]: 0.949679</v>
      </c>
    </row>
    <row r="6842" spans="9:28" x14ac:dyDescent="0.25">
      <c r="I6842" s="80"/>
      <c r="AB6842" s="3" t="str">
        <f ca="1"/>
        <v>T = 2.833333, k: 161, K: 0.028147, dCdT: 0.000802, d2CdK2: 21.841538, dProbdK: 22.277175, lVol: 0.008949, E[z|S]: 0.957696</v>
      </c>
    </row>
    <row r="6843" spans="9:28" x14ac:dyDescent="0.25">
      <c r="I6843" s="80"/>
      <c r="AB6843" s="3" t="str">
        <f ca="1"/>
        <v>T = 2.833333, k: 162, K: 0.028366, dCdT: 0.000797, d2CdK2: 21.307928, dProbdK: 22.085784, lVol: 0.008947, E[z|S]: 0.966986</v>
      </c>
    </row>
    <row r="6844" spans="9:28" x14ac:dyDescent="0.25">
      <c r="I6844" s="80"/>
      <c r="AB6844" s="3" t="str">
        <f ca="1"/>
        <v>T = 2.833333, k: 163, K: 0.028562, dCdT: 0.000792, d2CdK2: 20.758518, dProbdK: 20.976609, lVol: 0.008958, E[z|S]: 0.975217</v>
      </c>
    </row>
    <row r="6845" spans="9:28" x14ac:dyDescent="0.25">
      <c r="I6845" s="80"/>
      <c r="AB6845" s="3" t="str">
        <f ca="1"/>
        <v>T = 2.833333, k: 164, K: 0.028800, dCdT: 0.000785, d2CdK2: 20.120733, dProbdK: 18.447817, lVol: 0.008965, E[z|S]: 0.985515</v>
      </c>
    </row>
    <row r="6846" spans="9:28" x14ac:dyDescent="0.25">
      <c r="I6846" s="80"/>
      <c r="AB6846" s="3" t="str">
        <f ca="1"/>
        <v>T = 2.833333, k: 165, K: 0.029057, dCdT: 0.000779, d2CdK2: 19.554236, dProbdK: 19.987937, lVol: 0.008960, E[z|S]: 0.996465</v>
      </c>
    </row>
    <row r="6847" spans="9:28" x14ac:dyDescent="0.25">
      <c r="I6847" s="80"/>
      <c r="AB6847" s="3" t="str">
        <f ca="1"/>
        <v>T = 2.833333, k: 166, K: 0.029287, dCdT: 0.000774, d2CdK2: 19.086209, dProbdK: 20.025258, lVol: 0.008951, E[z|S]: 1.006150</v>
      </c>
    </row>
    <row r="6848" spans="9:28" x14ac:dyDescent="0.25">
      <c r="I6848" s="80"/>
      <c r="AB6848" s="3" t="str">
        <f ca="1"/>
        <v>T = 2.833333, k: 167, K: 0.029518, dCdT: 0.000768, d2CdK2: 18.592747, dProbdK: 19.834147, lVol: 0.008950, E[z|S]: 1.015862</v>
      </c>
    </row>
    <row r="6849" spans="9:28" x14ac:dyDescent="0.25">
      <c r="I6849" s="80"/>
      <c r="AB6849" s="3" t="str">
        <f ca="1"/>
        <v>T = 2.833333, k: 168, K: 0.029785, dCdT: 0.000762, d2CdK2: 18.044998, dProbdK: 17.769397, lVol: 0.008949, E[z|S]: 1.026978</v>
      </c>
    </row>
    <row r="6850" spans="9:28" x14ac:dyDescent="0.25">
      <c r="I6850" s="80"/>
      <c r="AB6850" s="3" t="str">
        <f ca="1"/>
        <v>T = 2.833333, k: 169, K: 0.030043, dCdT: 0.000756, d2CdK2: 17.586265, dProbdK: 17.745425, lVol: 0.008933, E[z|S]: 1.038175</v>
      </c>
    </row>
    <row r="6851" spans="9:28" x14ac:dyDescent="0.25">
      <c r="I6851" s="80"/>
      <c r="AB6851" s="3" t="str">
        <f ca="1"/>
        <v>T = 2.833333, k: 170, K: 0.030302, dCdT: 0.000750, d2CdK2: 17.199852, dProbdK: 17.595304, lVol: 0.008897, E[z|S]: 1.049845</v>
      </c>
    </row>
    <row r="6852" spans="9:28" x14ac:dyDescent="0.25">
      <c r="I6852" s="80"/>
      <c r="AB6852" s="3" t="str">
        <f ca="1"/>
        <v>T = 2.833333, k: 171, K: 0.030571, dCdT: 0.000743, d2CdK2: 16.756860, dProbdK: 16.810706, lVol: 0.008870, E[z|S]: 1.062006</v>
      </c>
    </row>
    <row r="6853" spans="9:28" x14ac:dyDescent="0.25">
      <c r="I6853" s="80"/>
      <c r="AB6853" s="3" t="str">
        <f ca="1"/>
        <v>T = 2.833333, k: 172, K: 0.030849, dCdT: 0.000737, d2CdK2: 16.297345, dProbdK: 16.090363, lVol: 0.008848, E[z|S]: 1.074614</v>
      </c>
    </row>
    <row r="6854" spans="9:28" x14ac:dyDescent="0.25">
      <c r="I6854" s="80"/>
      <c r="AB6854" s="3" t="str">
        <f ca="1"/>
        <v>T = 2.833333, k: 173, K: 0.031151, dCdT: 0.000729, d2CdK2: 15.816117, dProbdK: 15.835340, lVol: 0.008821, E[z|S]: 1.088575</v>
      </c>
    </row>
    <row r="6855" spans="9:28" x14ac:dyDescent="0.25">
      <c r="I6855" s="80"/>
      <c r="AB6855" s="3" t="str">
        <f ca="1"/>
        <v>T = 2.833333, k: 174, K: 0.031423, dCdT: 0.000722, d2CdK2: 15.359812, dProbdK: 15.429884, lVol: 0.008803, E[z|S]: 1.101375</v>
      </c>
    </row>
    <row r="6856" spans="9:28" x14ac:dyDescent="0.25">
      <c r="I6856" s="80"/>
      <c r="AB6856" s="3" t="str">
        <f ca="1"/>
        <v>T = 2.833333, k: 175, K: 0.031722, dCdT: 0.000713, d2CdK2: 14.804690, dProbdK: 14.915495, lVol: 0.008800, E[z|S]: 1.115371</v>
      </c>
    </row>
    <row r="6857" spans="9:28" x14ac:dyDescent="0.25">
      <c r="I6857" s="80"/>
      <c r="AB6857" s="3" t="str">
        <f ca="1"/>
        <v>T = 2.833333, k: 176, K: 0.032029, dCdT: 0.000704, d2CdK2: 14.211150, dProbdK: 14.526703, lVol: 0.008806, E[z|S]: 1.129978</v>
      </c>
    </row>
    <row r="6858" spans="9:28" x14ac:dyDescent="0.25">
      <c r="I6858" s="80"/>
      <c r="AB6858" s="3" t="str">
        <f ca="1"/>
        <v>T = 2.833333, k: 177, K: 0.032354, dCdT: 0.000693, d2CdK2: 13.588344, dProbdK: 13.386919, lVol: 0.008816, E[z|S]: 1.145539</v>
      </c>
    </row>
    <row r="6859" spans="9:28" x14ac:dyDescent="0.25">
      <c r="I6859" s="80"/>
      <c r="AB6859" s="3" t="str">
        <f ca="1"/>
        <v>T = 2.833333, k: 178, K: 0.032699, dCdT: 0.000682, d2CdK2: 12.967713, dProbdK: 12.651369, lVol: 0.008814, E[z|S]: 1.163605</v>
      </c>
    </row>
    <row r="6860" spans="9:28" x14ac:dyDescent="0.25">
      <c r="I6860" s="80"/>
      <c r="AB6860" s="3" t="str">
        <f ca="1"/>
        <v>T = 2.833333, k: 179, K: 0.033062, dCdT: 0.000671, d2CdK2: 12.380748, dProbdK: 12.162935, lVol: 0.008805, E[z|S]: 1.182351</v>
      </c>
    </row>
    <row r="6861" spans="9:28" x14ac:dyDescent="0.25">
      <c r="I6861" s="80"/>
      <c r="AB6861" s="3" t="str">
        <f ca="1"/>
        <v>T = 2.833333, k: 180, K: 0.033440, dCdT: 0.000659, d2CdK2: 11.824504, dProbdK: 11.502845, lVol: 0.008795, E[z|S]: 1.200791</v>
      </c>
    </row>
    <row r="6862" spans="9:28" x14ac:dyDescent="0.25">
      <c r="I6862" s="80"/>
      <c r="AB6862" s="3" t="str">
        <f ca="1"/>
        <v>T = 2.833333, k: 181, K: 0.033842, dCdT: 0.000648, d2CdK2: 11.303494, dProbdK: 11.386031, lVol: 0.008767, E[z|S]: 1.220920</v>
      </c>
    </row>
    <row r="6863" spans="9:28" x14ac:dyDescent="0.25">
      <c r="I6863" s="80"/>
      <c r="AB6863" s="3" t="str">
        <f ca="1"/>
        <v>T = 2.833333, k: 182, K: 0.034224, dCdT: 0.000636, d2CdK2: 10.799823, dProbdK: 11.418531, lVol: 0.008746, E[z|S]: 1.241000</v>
      </c>
    </row>
    <row r="6864" spans="9:28" x14ac:dyDescent="0.25">
      <c r="I6864" s="80"/>
      <c r="AB6864" s="3" t="str">
        <f ca="1"/>
        <v>T = 2.833333, k: 183, K: 0.034637, dCdT: 0.000623, d2CdK2: 10.252910, dProbdK: 10.024628, lVol: 0.008726, E[z|S]: 1.263424</v>
      </c>
    </row>
    <row r="6865" spans="9:28" x14ac:dyDescent="0.25">
      <c r="I6865" s="80"/>
      <c r="AB6865" s="3" t="str">
        <f ca="1"/>
        <v>T = 2.833333, k: 184, K: 0.035102, dCdT: 0.000609, d2CdK2: 9.618191, dProbdK: 9.104279, lVol: 0.008731, E[z|S]: 1.288834</v>
      </c>
    </row>
    <row r="6866" spans="9:28" x14ac:dyDescent="0.25">
      <c r="I6866" s="80"/>
      <c r="AB6866" s="3" t="str">
        <f ca="1"/>
        <v>T = 2.833333, k: 185, K: 0.035598, dCdT: 0.000594, d2CdK2: 9.034997, dProbdK: 9.051708, lVol: 0.008717, E[z|S]: 1.315703</v>
      </c>
    </row>
    <row r="6867" spans="9:28" x14ac:dyDescent="0.25">
      <c r="I6867" s="80"/>
      <c r="AB6867" s="3" t="str">
        <f ca="1"/>
        <v>T = 2.833333, k: 186, K: 0.036066, dCdT: 0.000581, d2CdK2: 8.557276, dProbdK: 8.865562, lVol: 0.008690, E[z|S]: 1.340730</v>
      </c>
    </row>
    <row r="6868" spans="9:28" x14ac:dyDescent="0.25">
      <c r="I6868" s="80"/>
      <c r="AB6868" s="3" t="str">
        <f ca="1"/>
        <v>T = 2.833333, k: 187, K: 0.036659, dCdT: 0.000564, d2CdK2: 8.033714, dProbdK: 8.132054, lVol: 0.008643, E[z|S]: 1.370970</v>
      </c>
    </row>
    <row r="6869" spans="9:28" x14ac:dyDescent="0.25">
      <c r="I6869" s="80"/>
      <c r="AB6869" s="3" t="str">
        <f ca="1"/>
        <v>T = 2.833333, k: 188, K: 0.037166, dCdT: 0.000550, d2CdK2: 7.645942, dProbdK: 7.296915, lVol: 0.008590, E[z|S]: 1.395928</v>
      </c>
    </row>
    <row r="6870" spans="9:28" x14ac:dyDescent="0.25">
      <c r="I6870" s="80"/>
      <c r="AB6870" s="3" t="str">
        <f ca="1"/>
        <v>T = 2.833333, k: 189, K: 0.037772, dCdT: 0.000532, d2CdK2: 7.133109, dProbdK: 7.241080, lVol: 0.008571, E[z|S]: 1.424709</v>
      </c>
    </row>
    <row r="6871" spans="9:28" x14ac:dyDescent="0.25">
      <c r="I6871" s="80"/>
      <c r="AB6871" s="3" t="str">
        <f ca="1"/>
        <v>T = 2.833333, k: 190, K: 0.038371, dCdT: 0.000513, d2CdK2: 6.562883, dProbdK: 7.159922, lVol: 0.008591, E[z|S]: 1.456119</v>
      </c>
    </row>
    <row r="6872" spans="9:28" x14ac:dyDescent="0.25">
      <c r="I6872" s="80"/>
      <c r="AB6872" s="3" t="str">
        <f ca="1"/>
        <v>T = 2.833333, k: 191, K: 0.039078, dCdT: 0.000490, d2CdK2: 5.870262, dProbdK: 5.283161, lVol: 0.008657, E[z|S]: 1.492207</v>
      </c>
    </row>
    <row r="6873" spans="9:28" x14ac:dyDescent="0.25">
      <c r="I6873" s="80"/>
      <c r="AB6873" s="3" t="str">
        <f ca="1"/>
        <v>T = 2.833333, k: 192, K: 0.039903, dCdT: 0.000464, d2CdK2: 5.227554, dProbdK: 5.262756, lVol: 0.008701, E[z|S]: 1.531548</v>
      </c>
    </row>
    <row r="6874" spans="9:28" x14ac:dyDescent="0.25">
      <c r="I6874" s="80"/>
      <c r="AB6874" s="3" t="str">
        <f ca="1"/>
        <v>T = 2.833333, k: 193, K: 0.040710, dCdT: 0.000439, d2CdK2: 4.629701, dProbdK: 4.960005, lVol: 0.008773, E[z|S]: 1.569237</v>
      </c>
    </row>
    <row r="6875" spans="9:28" x14ac:dyDescent="0.25">
      <c r="I6875" s="80"/>
      <c r="AB6875" s="3" t="str">
        <f ca="1"/>
        <v>T = 2.833333, k: 194, K: 0.041812, dCdT: 0.000406, d2CdK2: 3.825119, dProbdK: 3.708444, lVol: 0.008971, E[z|S]: 1.623967</v>
      </c>
    </row>
    <row r="6876" spans="9:28" x14ac:dyDescent="0.25">
      <c r="I6876" s="80"/>
      <c r="AB6876" s="3" t="str">
        <f ca="1"/>
        <v>T = 2.833333, k: 195, K: 0.042970, dCdT: 0.000377, d2CdK2: 3.477619, dProbdK: 3.453372, lVol: 0.008739, E[z|S]: 1.685077</v>
      </c>
    </row>
    <row r="6877" spans="9:28" x14ac:dyDescent="0.25">
      <c r="I6877" s="80"/>
      <c r="AB6877" s="3" t="str">
        <f ca="1"/>
        <v>T = 2.833333, k: 196, K: 0.044277, dCdT: 0.000345, d2CdK2: 3.080162, dProbdK: 3.143430, lVol: 0.008576, E[z|S]: 1.745225</v>
      </c>
    </row>
    <row r="6878" spans="9:28" x14ac:dyDescent="0.25">
      <c r="I6878" s="80"/>
      <c r="AB6878" s="3" t="str">
        <f ca="1"/>
        <v>T = 2.833333, k: 197, K: 0.045678, dCdT: 0.000308, d2CdK2: 2.460111, dProbdK: 2.613314, lVol: 0.008695, E[z|S]: 1.820728</v>
      </c>
    </row>
    <row r="6879" spans="9:28" x14ac:dyDescent="0.25">
      <c r="I6879" s="80"/>
      <c r="AB6879" s="3" t="str">
        <f ca="1"/>
        <v>T = 2.833333, k: 198, K: 0.047831, dCdT: 0.000254, d2CdK2: 1.779435, dProbdK: 1.624026, lVol: 0.008640, E[z|S]: 1.957024</v>
      </c>
    </row>
    <row r="6880" spans="9:28" x14ac:dyDescent="0.25">
      <c r="I6880" s="80"/>
      <c r="AB6880" s="3" t="str">
        <f ca="1"/>
        <v>T = 2.833333, k: 199, K: 0.050636, dCdT: 0.000193, d2CdK2: 1.180427, dProbdK: 1.297668, lVol: 0.008551, E[z|S]: 2.116723</v>
      </c>
    </row>
    <row r="6881" spans="9:28" x14ac:dyDescent="0.25">
      <c r="I6881" s="80"/>
      <c r="AB6881" s="3" t="str">
        <f ca="1"/>
        <v>T = 2.833333, k: 200, K: 0.055624, dCdT: 0.000106, d2CdK2: 0.430896, dProbdK: 1.285312, lVol: 0.009651, E[z|S]: 2.302445</v>
      </c>
    </row>
    <row r="6882" spans="9:28" x14ac:dyDescent="0.25">
      <c r="I6882" s="80"/>
      <c r="AB6882" s="3" t="str">
        <f ca="1"/>
        <v>T = 2.916667, fixingDate = 42996, swapRate = 0.019113, annuity = 9.109526</v>
      </c>
    </row>
    <row r="6883" spans="9:28" x14ac:dyDescent="0.25">
      <c r="I6883" s="80"/>
      <c r="AB6883" s="3" t="str">
        <f ca="1"/>
        <v>T = 2.916667, k: 0, K: -0.009197, dCdT: 0.000133, d2CdK2: 1.267041, dProbdK: 2.172962, lVol: 0.006039, E[z|S]: 2.398459</v>
      </c>
    </row>
    <row r="6884" spans="9:28" x14ac:dyDescent="0.25">
      <c r="I6884" s="80"/>
      <c r="AB6884" s="3" t="str">
        <f ca="1"/>
        <v>T = 2.916667, k: 1, K: -0.005798, dCdT: 0.000211, d2CdK2: 2.643452, dProbdK: 2.913535, lVol: 0.006105, E[z|S]: 2.069284</v>
      </c>
    </row>
    <row r="6885" spans="9:28" x14ac:dyDescent="0.25">
      <c r="I6885" s="80"/>
      <c r="AB6885" s="3" t="str">
        <f ca="1"/>
        <v>T = 2.916667, k: 2, K: -0.003862, dCdT: 0.000268, d2CdK2: 3.600201, dProbdK: 3.664858, lVol: 0.006446, E[z|S]: 1.891210</v>
      </c>
    </row>
    <row r="6886" spans="9:28" x14ac:dyDescent="0.25">
      <c r="I6886" s="80"/>
      <c r="AB6886" s="3" t="str">
        <f ca="1"/>
        <v>T = 2.916667, k: 3, K: -0.002461, dCdT: 0.000315, d2CdK2: 4.770317, dProbdK: 4.865168, lVol: 0.006489, E[z|S]: 1.771761</v>
      </c>
    </row>
    <row r="6887" spans="9:28" x14ac:dyDescent="0.25">
      <c r="I6887" s="80"/>
      <c r="AB6887" s="3" t="str">
        <f ca="1"/>
        <v>T = 2.916667, k: 4, K: -0.001351, dCdT: 0.000354, d2CdK2: 5.653738, dProbdK: 5.429611, lVol: 0.006647, E[z|S]: 1.683721</v>
      </c>
    </row>
    <row r="6888" spans="9:28" x14ac:dyDescent="0.25">
      <c r="I6888" s="80"/>
      <c r="AB6888" s="3" t="str">
        <f ca="1"/>
        <v>T = 2.916667, k: 5, K: -0.000360, dCdT: 0.000391, d2CdK2: 6.687601, dProbdK: 6.638689, lVol: 0.006723, E[z|S]: 1.607676</v>
      </c>
    </row>
    <row r="6889" spans="9:28" x14ac:dyDescent="0.25">
      <c r="I6889" s="80"/>
      <c r="AB6889" s="3" t="str">
        <f ca="1"/>
        <v>T = 2.916667, k: 6, K: 0.000400, dCdT: 0.000420, d2CdK2: 7.715227, dProbdK: 7.863194, lVol: 0.006742, E[z|S]: 1.547865</v>
      </c>
    </row>
    <row r="6890" spans="9:28" x14ac:dyDescent="0.25">
      <c r="I6890" s="80"/>
      <c r="AB6890" s="3" t="str">
        <f ca="1"/>
        <v>T = 2.916667, k: 7, K: 0.001098, dCdT: 0.000445, d2CdK2: 8.567681, dProbdK: 9.045336, lVol: 0.006810, E[z|S]: 1.497360</v>
      </c>
    </row>
    <row r="6891" spans="9:28" x14ac:dyDescent="0.25">
      <c r="I6891" s="80"/>
      <c r="AB6891" s="3" t="str">
        <f ca="1"/>
        <v>T = 2.916667, k: 8, K: 0.001703, dCdT: 0.000467, d2CdK2: 9.344795, dProbdK: 9.413002, lVol: 0.006860, E[z|S]: 1.457267</v>
      </c>
    </row>
    <row r="6892" spans="9:28" x14ac:dyDescent="0.25">
      <c r="I6892" s="80"/>
      <c r="AB6892" s="3" t="str">
        <f ca="1"/>
        <v>T = 2.916667, k: 9, K: 0.002297, dCdT: 0.000487, d2CdK2: 10.167478, dProbdK: 9.544303, lVol: 0.006898, E[z|S]: 1.418381</v>
      </c>
    </row>
    <row r="6893" spans="9:28" x14ac:dyDescent="0.25">
      <c r="I6893" s="80"/>
      <c r="AB6893" s="3" t="str">
        <f ca="1"/>
        <v>T = 2.916667, k: 10, K: 0.002846, dCdT: 0.000506, d2CdK2: 10.983759, dProbdK: 11.324460, lVol: 0.006947, E[z|S]: 1.382397</v>
      </c>
    </row>
    <row r="6894" spans="9:28" x14ac:dyDescent="0.25">
      <c r="I6894" s="80"/>
      <c r="AB6894" s="3" t="str">
        <f ca="1"/>
        <v>T = 2.916667, k: 11, K: 0.003320, dCdT: 0.000521, d2CdK2: 11.628734, dProbdK: 12.031470, lVol: 0.007003, E[z|S]: 1.352190</v>
      </c>
    </row>
    <row r="6895" spans="9:28" x14ac:dyDescent="0.25">
      <c r="I6895" s="80"/>
      <c r="AB6895" s="3" t="str">
        <f ca="1"/>
        <v>T = 2.916667, k: 12, K: 0.003778, dCdT: 0.000535, d2CdK2: 12.346489, dProbdK: 12.034751, lVol: 0.007031, E[z|S]: 1.323514</v>
      </c>
    </row>
    <row r="6896" spans="9:28" x14ac:dyDescent="0.25">
      <c r="I6896" s="80"/>
      <c r="AB6896" s="3" t="str">
        <f ca="1"/>
        <v>T = 2.916667, k: 13, K: 0.004256, dCdT: 0.000550, d2CdK2: 13.231837, dProbdK: 11.932383, lVol: 0.007050, E[z|S]: 1.293110</v>
      </c>
    </row>
    <row r="6897" spans="9:28" x14ac:dyDescent="0.25">
      <c r="I6897" s="80"/>
      <c r="AB6897" s="3" t="str">
        <f ca="1"/>
        <v>T = 2.916667, k: 14, K: 0.004666, dCdT: 0.000564, d2CdK2: 14.110374, dProbdK: 15.055877, lVol: 0.007049, E[z|S]: 1.268943</v>
      </c>
    </row>
    <row r="6898" spans="9:28" x14ac:dyDescent="0.25">
      <c r="I6898" s="80"/>
      <c r="AB6898" s="3" t="str">
        <f ca="1"/>
        <v>T = 2.916667, k: 15, K: 0.005014, dCdT: 0.000576, d2CdK2: 14.857593, dProbdK: 15.232847, lVol: 0.007046, E[z|S]: 1.249515</v>
      </c>
    </row>
    <row r="6899" spans="9:28" x14ac:dyDescent="0.25">
      <c r="I6899" s="80"/>
      <c r="AB6899" s="3" t="str">
        <f ca="1"/>
        <v>T = 2.916667, k: 16, K: 0.005383, dCdT: 0.000586, d2CdK2: 15.559128, dProbdK: 15.494111, lVol: 0.007066, E[z|S]: 1.228068</v>
      </c>
    </row>
    <row r="6900" spans="9:28" x14ac:dyDescent="0.25">
      <c r="I6900" s="80"/>
      <c r="AB6900" s="3" t="str">
        <f ca="1"/>
        <v>T = 2.916667, k: 17, K: 0.005721, dCdT: 0.000594, d2CdK2: 16.185550, dProbdK: 16.541207, lVol: 0.007089, E[z|S]: 1.208335</v>
      </c>
    </row>
    <row r="6901" spans="9:28" x14ac:dyDescent="0.25">
      <c r="I6901" s="80"/>
      <c r="AB6901" s="3" t="str">
        <f ca="1"/>
        <v>T = 2.916667, k: 18, K: 0.006040, dCdT: 0.000601, d2CdK2: 16.766622, dProbdK: 16.750833, lVol: 0.007120, E[z|S]: 1.189316</v>
      </c>
    </row>
    <row r="6902" spans="9:28" x14ac:dyDescent="0.25">
      <c r="I6902" s="80"/>
      <c r="AB6902" s="3" t="str">
        <f ca="1"/>
        <v>T = 2.916667, k: 19, K: 0.006398, dCdT: 0.000610, d2CdK2: 17.462642, dProbdK: 17.220065, lVol: 0.007163, E[z|S]: 1.166925</v>
      </c>
    </row>
    <row r="6903" spans="9:28" x14ac:dyDescent="0.25">
      <c r="I6903" s="80"/>
      <c r="AB6903" s="3" t="str">
        <f ca="1"/>
        <v>T = 2.916667, k: 20, K: 0.006686, dCdT: 0.000617, d2CdK2: 18.012746, dProbdK: 17.879416, lVol: 0.007202, E[z|S]: 1.148872</v>
      </c>
    </row>
    <row r="6904" spans="9:28" x14ac:dyDescent="0.25">
      <c r="I6904" s="80"/>
      <c r="AB6904" s="3" t="str">
        <f ca="1"/>
        <v>T = 2.916667, k: 21, K: 0.007000, dCdT: 0.000624, d2CdK2: 18.702710, dProbdK: 18.514528, lVol: 0.007233, E[z|S]: 1.129450</v>
      </c>
    </row>
    <row r="6905" spans="9:28" x14ac:dyDescent="0.25">
      <c r="I6905" s="80"/>
      <c r="AB6905" s="3" t="str">
        <f ca="1"/>
        <v>T = 2.916667, k: 22, K: 0.007279, dCdT: 0.000631, d2CdK2: 19.262239, dProbdK: 20.333288, lVol: 0.007274, E[z|S]: 1.112310</v>
      </c>
    </row>
    <row r="6906" spans="9:28" x14ac:dyDescent="0.25">
      <c r="I6906" s="80"/>
      <c r="AB6906" s="3" t="str">
        <f ca="1"/>
        <v>T = 2.916667, k: 23, K: 0.007539, dCdT: 0.000635, d2CdK2: 19.750231, dProbdK: 20.261578, lVol: 0.007314, E[z|S]: 1.096576</v>
      </c>
    </row>
    <row r="6907" spans="9:28" x14ac:dyDescent="0.25">
      <c r="I6907" s="80"/>
      <c r="AB6907" s="3" t="str">
        <f ca="1"/>
        <v>T = 2.916667, k: 24, K: 0.007813, dCdT: 0.000640, d2CdK2: 20.246119, dProbdK: 20.549675, lVol: 0.007360, E[z|S]: 1.080247</v>
      </c>
    </row>
    <row r="6908" spans="9:28" x14ac:dyDescent="0.25">
      <c r="I6908" s="80"/>
      <c r="AB6908" s="3" t="str">
        <f ca="1"/>
        <v>T = 2.916667, k: 25, K: 0.008067, dCdT: 0.000644, d2CdK2: 20.681577, dProbdK: 20.721551, lVol: 0.007406, E[z|S]: 1.065450</v>
      </c>
    </row>
    <row r="6909" spans="9:28" x14ac:dyDescent="0.25">
      <c r="I6909" s="80"/>
      <c r="AB6909" s="3" t="str">
        <f ca="1"/>
        <v>T = 2.916667, k: 26, K: 0.008330, dCdT: 0.000649, d2CdK2: 21.191458, dProbdK: 20.760770, lVol: 0.007454, E[z|S]: 1.050024</v>
      </c>
    </row>
    <row r="6910" spans="9:28" x14ac:dyDescent="0.25">
      <c r="I6910" s="80"/>
      <c r="AB6910" s="3" t="str">
        <f ca="1"/>
        <v>T = 2.916667, k: 27, K: 0.008581, dCdT: 0.000654, d2CdK2: 21.697791, dProbdK: 21.142028, lVol: 0.007494, E[z|S]: 1.035721</v>
      </c>
    </row>
    <row r="6911" spans="9:28" x14ac:dyDescent="0.25">
      <c r="I6911" s="80"/>
      <c r="AB6911" s="3" t="str">
        <f ca="1"/>
        <v>T = 2.916667, k: 28, K: 0.008848, dCdT: 0.000660, d2CdK2: 22.391813, dProbdK: 21.898809, lVol: 0.007522, E[z|S]: 1.020889</v>
      </c>
    </row>
    <row r="6912" spans="9:28" x14ac:dyDescent="0.25">
      <c r="I6912" s="80"/>
      <c r="AB6912" s="3" t="str">
        <f ca="1"/>
        <v>T = 2.916667, k: 29, K: 0.009068, dCdT: 0.000666, d2CdK2: 22.972697, dProbdK: 22.781507, lVol: 0.007543, E[z|S]: 1.009221</v>
      </c>
    </row>
    <row r="6913" spans="9:28" x14ac:dyDescent="0.25">
      <c r="I6913" s="80"/>
      <c r="AB6913" s="3" t="str">
        <f ca="1"/>
        <v>T = 2.916667, k: 30, K: 0.009305, dCdT: 0.000671, d2CdK2: 23.641960, dProbdK: 22.870457, lVol: 0.007560, E[z|S]: 0.996733</v>
      </c>
    </row>
    <row r="6914" spans="9:28" x14ac:dyDescent="0.25">
      <c r="I6914" s="80"/>
      <c r="AB6914" s="3" t="str">
        <f ca="1"/>
        <v>T = 2.916667, k: 31, K: 0.009533, dCdT: 0.000677, d2CdK2: 24.321051, dProbdK: 23.903605, lVol: 0.007582, E[z|S]: 0.984413</v>
      </c>
    </row>
    <row r="6915" spans="9:28" x14ac:dyDescent="0.25">
      <c r="I6915" s="80"/>
      <c r="AB6915" s="3" t="str">
        <f ca="1"/>
        <v>T = 2.916667, k: 32, K: 0.009744, dCdT: 0.000683, d2CdK2: 24.909339, dProbdK: 24.833681, lVol: 0.007608, E[z|S]: 0.973128</v>
      </c>
    </row>
    <row r="6916" spans="9:28" x14ac:dyDescent="0.25">
      <c r="I6916" s="80"/>
      <c r="AB6916" s="3" t="str">
        <f ca="1"/>
        <v>T = 2.916667, k: 33, K: 0.009968, dCdT: 0.000689, d2CdK2: 25.527829, dProbdK: 26.925891, lVol: 0.007644, E[z|S]: 0.961139</v>
      </c>
    </row>
    <row r="6917" spans="9:28" x14ac:dyDescent="0.25">
      <c r="I6917" s="80"/>
      <c r="AB6917" s="3" t="str">
        <f ca="1"/>
        <v>T = 2.916667, k: 34, K: 0.010150, dCdT: 0.000694, d2CdK2: 26.046329, dProbdK: 28.355740, lVol: 0.007670, E[z|S]: 0.951525</v>
      </c>
    </row>
    <row r="6918" spans="9:28" x14ac:dyDescent="0.25">
      <c r="I6918" s="80"/>
      <c r="AB6918" s="3" t="str">
        <f ca="1"/>
        <v>T = 2.916667, k: 35, K: 0.010339, dCdT: 0.000697, d2CdK2: 26.515390, dProbdK: 26.931247, lVol: 0.007699, E[z|S]: 0.942042</v>
      </c>
    </row>
    <row r="6919" spans="9:28" x14ac:dyDescent="0.25">
      <c r="I6919" s="80"/>
      <c r="AB6919" s="3" t="str">
        <f ca="1"/>
        <v>T = 2.916667, k: 36, K: 0.010544, dCdT: 0.000701, d2CdK2: 26.936330, dProbdK: 26.250536, lVol: 0.007741, E[z|S]: 0.932019</v>
      </c>
    </row>
    <row r="6920" spans="9:28" x14ac:dyDescent="0.25">
      <c r="I6920" s="80"/>
      <c r="AB6920" s="3" t="str">
        <f ca="1"/>
        <v>T = 2.916667, k: 37, K: 0.010741, dCdT: 0.000705, d2CdK2: 27.368784, dProbdK: 27.443798, lVol: 0.007779, E[z|S]: 0.922737</v>
      </c>
    </row>
    <row r="6921" spans="9:28" x14ac:dyDescent="0.25">
      <c r="I6921" s="80"/>
      <c r="AB6921" s="3" t="str">
        <f ca="1"/>
        <v>T = 2.916667, k: 38, K: 0.010920, dCdT: 0.000708, d2CdK2: 27.731488, dProbdK: 27.243020, lVol: 0.007814, E[z|S]: 0.914373</v>
      </c>
    </row>
    <row r="6922" spans="9:28" x14ac:dyDescent="0.25">
      <c r="I6922" s="80"/>
      <c r="AB6922" s="3" t="str">
        <f ca="1"/>
        <v>T = 2.916667, k: 39, K: 0.011121, dCdT: 0.000711, d2CdK2: 28.149864, dProbdK: 27.314670, lVol: 0.007851, E[z|S]: 0.905292</v>
      </c>
    </row>
    <row r="6923" spans="9:28" x14ac:dyDescent="0.25">
      <c r="I6923" s="80"/>
      <c r="AB6923" s="3" t="str">
        <f ca="1"/>
        <v>T = 2.916667, k: 40, K: 0.011312, dCdT: 0.000715, d2CdK2: 28.625808, dProbdK: 27.359040, lVol: 0.007879, E[z|S]: 0.897203</v>
      </c>
    </row>
    <row r="6924" spans="9:28" x14ac:dyDescent="0.25">
      <c r="I6924" s="80"/>
      <c r="AB6924" s="3" t="str">
        <f ca="1"/>
        <v>T = 2.916667, k: 41, K: 0.011507, dCdT: 0.000720, d2CdK2: 29.157039, dProbdK: 27.724098, lVol: 0.007904, E[z|S]: 0.889057</v>
      </c>
    </row>
    <row r="6925" spans="9:28" x14ac:dyDescent="0.25">
      <c r="I6925" s="80"/>
      <c r="AB6925" s="3" t="str">
        <f ca="1"/>
        <v>T = 2.916667, k: 42, K: 0.011675, dCdT: 0.000724, d2CdK2: 29.635860, dProbdK: 31.986453, lVol: 0.007924, E[z|S]: 0.882202</v>
      </c>
    </row>
    <row r="6926" spans="9:28" x14ac:dyDescent="0.25">
      <c r="I6926" s="80"/>
      <c r="AB6926" s="3" t="str">
        <f ca="1"/>
        <v>T = 2.916667, k: 43, K: 0.011833, dCdT: 0.000727, d2CdK2: 30.095087, dProbdK: 28.443482, lVol: 0.007940, E[z|S]: 0.875746</v>
      </c>
    </row>
    <row r="6927" spans="9:28" x14ac:dyDescent="0.25">
      <c r="I6927" s="80"/>
      <c r="AB6927" s="3" t="str">
        <f ca="1"/>
        <v>T = 2.916667, k: 44, K: 0.012020, dCdT: 0.000731, d2CdK2: 30.648934, dProbdK: 28.068774, lVol: 0.007955, E[z|S]: 0.868361</v>
      </c>
    </row>
    <row r="6928" spans="9:28" x14ac:dyDescent="0.25">
      <c r="I6928" s="80"/>
      <c r="AB6928" s="3" t="str">
        <f ca="1"/>
        <v>T = 2.916667, k: 45, K: 0.012206, dCdT: 0.000735, d2CdK2: 31.246868, dProbdK: 28.933527, lVol: 0.007966, E[z|S]: 0.861195</v>
      </c>
    </row>
    <row r="6929" spans="9:28" x14ac:dyDescent="0.25">
      <c r="I6929" s="80"/>
      <c r="AB6929" s="3" t="str">
        <f ca="1"/>
        <v>T = 2.916667, k: 46, K: 0.012368, dCdT: 0.000740, d2CdK2: 31.770066, dProbdK: 31.661321, lVol: 0.007982, E[z|S]: 0.854890</v>
      </c>
    </row>
    <row r="6930" spans="9:28" x14ac:dyDescent="0.25">
      <c r="I6930" s="80"/>
      <c r="AB6930" s="3" t="str">
        <f ca="1"/>
        <v>T = 2.916667, k: 47, K: 0.012535, dCdT: 0.000744, d2CdK2: 32.291004, dProbdK: 32.619249, lVol: 0.007998, E[z|S]: 0.848595</v>
      </c>
    </row>
    <row r="6931" spans="9:28" x14ac:dyDescent="0.25">
      <c r="I6931" s="80"/>
      <c r="AB6931" s="3" t="str">
        <f ca="1"/>
        <v>T = 2.916667, k: 48, K: 0.012683, dCdT: 0.000747, d2CdK2: 32.749003, dProbdK: 33.941811, lVol: 0.008013, E[z|S]: 0.843008</v>
      </c>
    </row>
    <row r="6932" spans="9:28" x14ac:dyDescent="0.25">
      <c r="I6932" s="80"/>
      <c r="AB6932" s="3" t="str">
        <f ca="1"/>
        <v>T = 2.916667, k: 49, K: 0.012838, dCdT: 0.000750, d2CdK2: 33.159030, dProbdK: 33.191660, lVol: 0.008033, E[z|S]: 0.837308</v>
      </c>
    </row>
    <row r="6933" spans="9:28" x14ac:dyDescent="0.25">
      <c r="I6933" s="80"/>
      <c r="AB6933" s="3" t="str">
        <f ca="1"/>
        <v>T = 2.916667, k: 50, K: 0.012999, dCdT: 0.000753, d2CdK2: 33.560461, dProbdK: 33.848087, lVol: 0.008056, E[z|S]: 0.831436</v>
      </c>
    </row>
    <row r="6934" spans="9:28" x14ac:dyDescent="0.25">
      <c r="I6934" s="80"/>
      <c r="AB6934" s="3" t="str">
        <f ca="1"/>
        <v>T = 2.916667, k: 51, K: 0.013139, dCdT: 0.000755, d2CdK2: 33.898914, dProbdK: 35.829420, lVol: 0.008075, E[z|S]: 0.826497</v>
      </c>
    </row>
    <row r="6935" spans="9:28" x14ac:dyDescent="0.25">
      <c r="I6935" s="80"/>
      <c r="AB6935" s="3" t="str">
        <f ca="1"/>
        <v>T = 2.916667, k: 52, K: 0.013290, dCdT: 0.000757, d2CdK2: 34.226677, dProbdK: 35.815797, lVol: 0.008097, E[z|S]: 0.821327</v>
      </c>
    </row>
    <row r="6936" spans="9:28" x14ac:dyDescent="0.25">
      <c r="I6936" s="80"/>
      <c r="AB6936" s="3" t="str">
        <f ca="1"/>
        <v>T = 2.916667, k: 53, K: 0.013419, dCdT: 0.000758, d2CdK2: 34.482436, dProbdK: 34.683287, lVol: 0.008114, E[z|S]: 0.816999</v>
      </c>
    </row>
    <row r="6937" spans="9:28" x14ac:dyDescent="0.25">
      <c r="I6937" s="80"/>
      <c r="AB6937" s="3" t="str">
        <f ca="1"/>
        <v>T = 2.916667, k: 54, K: 0.013580, dCdT: 0.000758, d2CdK2: 34.787715, dProbdK: 34.379893, lVol: 0.008133, E[z|S]: 0.811709</v>
      </c>
    </row>
    <row r="6938" spans="9:28" x14ac:dyDescent="0.25">
      <c r="I6938" s="80"/>
      <c r="AB6938" s="3" t="str">
        <f ca="1"/>
        <v>T = 2.916667, k: 55, K: 0.013728, dCdT: 0.000759, d2CdK2: 35.083916, dProbdK: 35.357903, lVol: 0.008149, E[z|S]: 0.806919</v>
      </c>
    </row>
    <row r="6939" spans="9:28" x14ac:dyDescent="0.25">
      <c r="I6939" s="80"/>
      <c r="AB6939" s="3" t="str">
        <f ca="1"/>
        <v>T = 2.916667, k: 56, K: 0.013871, dCdT: 0.000759, d2CdK2: 35.346282, dProbdK: 34.571767, lVol: 0.008166, E[z|S]: 0.802415</v>
      </c>
    </row>
    <row r="6940" spans="9:28" x14ac:dyDescent="0.25">
      <c r="I6940" s="80"/>
      <c r="AB6940" s="3" t="str">
        <f ca="1"/>
        <v>T = 2.916667, k: 57, K: 0.014032, dCdT: 0.000760, d2CdK2: 35.665634, dProbdK: 33.276985, lVol: 0.008186, E[z|S]: 0.797360</v>
      </c>
    </row>
    <row r="6941" spans="9:28" x14ac:dyDescent="0.25">
      <c r="I6941" s="80"/>
      <c r="AB6941" s="3" t="str">
        <f ca="1"/>
        <v>T = 2.916667, k: 58, K: 0.014183, dCdT: 0.000761, d2CdK2: 35.997644, dProbdK: 35.296197, lVol: 0.008202, E[z|S]: 0.792791</v>
      </c>
    </row>
    <row r="6942" spans="9:28" x14ac:dyDescent="0.25">
      <c r="I6942" s="80"/>
      <c r="AB6942" s="3" t="str">
        <f ca="1"/>
        <v>T = 2.916667, k: 59, K: 0.014321, dCdT: 0.000763, d2CdK2: 36.324913, dProbdK: 35.469052, lVol: 0.008216, E[z|S]: 0.788664</v>
      </c>
    </row>
    <row r="6943" spans="9:28" x14ac:dyDescent="0.25">
      <c r="I6943" s="80"/>
      <c r="AB6943" s="3" t="str">
        <f ca="1"/>
        <v>T = 2.916667, k: 60, K: 0.014476, dCdT: 0.000764, d2CdK2: 36.729785, dProbdK: 35.743508, lVol: 0.008226, E[z|S]: 0.784239</v>
      </c>
    </row>
    <row r="6944" spans="9:28" x14ac:dyDescent="0.25">
      <c r="I6944" s="80"/>
      <c r="AB6944" s="3" t="str">
        <f ca="1"/>
        <v>T = 2.916667, k: 61, K: 0.014614, dCdT: 0.000766, d2CdK2: 37.085103, dProbdK: 38.812698, lVol: 0.008235, E[z|S]: 0.780517</v>
      </c>
    </row>
    <row r="6945" spans="9:28" x14ac:dyDescent="0.25">
      <c r="I6945" s="80"/>
      <c r="AB6945" s="3" t="str">
        <f ca="1"/>
        <v>T = 2.916667, k: 62, K: 0.014744, dCdT: 0.000767, d2CdK2: 37.404737, dProbdK: 38.768852, lVol: 0.008243, E[z|S]: 0.777062</v>
      </c>
    </row>
    <row r="6946" spans="9:28" x14ac:dyDescent="0.25">
      <c r="I6946" s="80"/>
      <c r="AB6946" s="3" t="str">
        <f ca="1"/>
        <v>T = 2.916667, k: 63, K: 0.014878, dCdT: 0.000768, d2CdK2: 37.739454, dProbdK: 38.732523, lVol: 0.008247, E[z|S]: 0.773699</v>
      </c>
    </row>
    <row r="6947" spans="9:28" x14ac:dyDescent="0.25">
      <c r="I6947" s="80"/>
      <c r="AB6947" s="3" t="str">
        <f ca="1"/>
        <v>T = 2.916667, k: 64, K: 0.015004, dCdT: 0.000769, d2CdK2: 38.050146, dProbdK: 39.085507, lVol: 0.008248, E[z|S]: 0.770699</v>
      </c>
    </row>
    <row r="6948" spans="9:28" x14ac:dyDescent="0.25">
      <c r="I6948" s="80"/>
      <c r="AB6948" s="3" t="str">
        <f ca="1"/>
        <v>T = 2.916667, k: 65, K: 0.015142, dCdT: 0.000769, d2CdK2: 38.406172, dProbdK: 38.979480, lVol: 0.008246, E[z|S]: 0.767502</v>
      </c>
    </row>
    <row r="6949" spans="9:28" x14ac:dyDescent="0.25">
      <c r="I6949" s="80"/>
      <c r="AB6949" s="3" t="str">
        <f ca="1"/>
        <v>T = 2.916667, k: 66, K: 0.015268, dCdT: 0.000769, d2CdK2: 38.716520, dProbdK: 38.363692, lVol: 0.008244, E[z|S]: 0.764662</v>
      </c>
    </row>
    <row r="6950" spans="9:28" x14ac:dyDescent="0.25">
      <c r="I6950" s="80"/>
      <c r="AB6950" s="3" t="str">
        <f ca="1"/>
        <v>T = 2.916667, k: 67, K: 0.015403, dCdT: 0.000769, d2CdK2: 39.019300, dProbdK: 38.448344, lVol: 0.008243, E[z|S]: 0.761657</v>
      </c>
    </row>
    <row r="6951" spans="9:28" x14ac:dyDescent="0.25">
      <c r="I6951" s="80"/>
      <c r="AB6951" s="3" t="str">
        <f ca="1"/>
        <v>T = 2.916667, k: 68, K: 0.015535, dCdT: 0.000769, d2CdK2: 39.340201, dProbdK: 39.679752, lVol: 0.008240, E[z|S]: 0.758806</v>
      </c>
    </row>
    <row r="6952" spans="9:28" x14ac:dyDescent="0.25">
      <c r="I6952" s="80"/>
      <c r="AB6952" s="3" t="str">
        <f ca="1"/>
        <v>T = 2.916667, k: 69, K: 0.015661, dCdT: 0.000769, d2CdK2: 39.612747, dProbdK: 40.566110, lVol: 0.008238, E[z|S]: 0.756122</v>
      </c>
    </row>
    <row r="6953" spans="9:28" x14ac:dyDescent="0.25">
      <c r="I6953" s="80"/>
      <c r="AB6953" s="3" t="str">
        <f ca="1"/>
        <v>T = 2.916667, k: 70, K: 0.015786, dCdT: 0.000768, d2CdK2: 39.848615, dProbdK: 40.408279, lVol: 0.008240, E[z|S]: 0.753478</v>
      </c>
    </row>
    <row r="6954" spans="9:28" x14ac:dyDescent="0.25">
      <c r="I6954" s="80"/>
      <c r="AB6954" s="3" t="str">
        <f ca="1"/>
        <v>T = 2.916667, k: 71, K: 0.015913, dCdT: 0.000767, d2CdK2: 40.077079, dProbdK: 40.439582, lVol: 0.008242, E[z|S]: 0.750881</v>
      </c>
    </row>
    <row r="6955" spans="9:28" x14ac:dyDescent="0.25">
      <c r="I6955" s="80"/>
      <c r="AB6955" s="3" t="str">
        <f ca="1"/>
        <v>T = 2.916667, k: 72, K: 0.016038, dCdT: 0.000766, d2CdK2: 40.270092, dProbdK: 40.567376, lVol: 0.008244, E[z|S]: 0.748418</v>
      </c>
    </row>
    <row r="6956" spans="9:28" x14ac:dyDescent="0.25">
      <c r="I6956" s="80"/>
      <c r="AB6956" s="3" t="str">
        <f ca="1"/>
        <v>T = 2.916667, k: 73, K: 0.016164, dCdT: 0.000765, d2CdK2: 40.439832, dProbdK: 40.094202, lVol: 0.008246, E[z|S]: 0.746030</v>
      </c>
    </row>
    <row r="6957" spans="9:28" x14ac:dyDescent="0.25">
      <c r="I6957" s="80"/>
      <c r="AB6957" s="3" t="str">
        <f ca="1"/>
        <v>T = 2.916667, k: 74, K: 0.016296, dCdT: 0.000764, d2CdK2: 40.626443, dProbdK: 41.772656, lVol: 0.008249, E[z|S]: 0.743586</v>
      </c>
    </row>
    <row r="6958" spans="9:28" x14ac:dyDescent="0.25">
      <c r="I6958" s="80"/>
      <c r="AB6958" s="3" t="str">
        <f ca="1"/>
        <v>T = 2.916667, k: 75, K: 0.016415, dCdT: 0.000763, d2CdK2: 40.777507, dProbdK: 43.057920, lVol: 0.008253, E[z|S]: 0.741466</v>
      </c>
    </row>
    <row r="6959" spans="9:28" x14ac:dyDescent="0.25">
      <c r="I6959" s="80"/>
      <c r="AB6959" s="3" t="str">
        <f ca="1"/>
        <v>T = 2.916667, k: 76, K: 0.016531, dCdT: 0.000762, d2CdK2: 40.901074, dProbdK: 42.665284, lVol: 0.008255, E[z|S]: 0.739489</v>
      </c>
    </row>
    <row r="6960" spans="9:28" x14ac:dyDescent="0.25">
      <c r="I6960" s="80"/>
      <c r="AB6960" s="3" t="str">
        <f ca="1"/>
        <v>T = 2.916667, k: 77, K: 0.016657, dCdT: 0.000760, d2CdK2: 41.025578, dProbdK: 41.949666, lVol: 0.008256, E[z|S]: 0.737481</v>
      </c>
    </row>
    <row r="6961" spans="9:28" x14ac:dyDescent="0.25">
      <c r="I6961" s="80"/>
      <c r="AB6961" s="3" t="str">
        <f ca="1"/>
        <v>T = 2.916667, k: 78, K: 0.016776, dCdT: 0.000759, d2CdK2: 41.152914, dProbdK: 42.012998, lVol: 0.008254, E[z|S]: 0.735782</v>
      </c>
    </row>
    <row r="6962" spans="9:28" x14ac:dyDescent="0.25">
      <c r="I6962" s="80"/>
      <c r="AB6962" s="3" t="str">
        <f ca="1"/>
        <v>T = 2.916667, k: 79, K: 0.016897, dCdT: 0.000757, d2CdK2: 41.261344, dProbdK: 41.264178, lVol: 0.008250, E[z|S]: 0.734176</v>
      </c>
    </row>
    <row r="6963" spans="9:28" x14ac:dyDescent="0.25">
      <c r="I6963" s="80"/>
      <c r="AB6963" s="3" t="str">
        <f ca="1"/>
        <v>T = 2.916667, k: 80, K: 0.017026, dCdT: 0.000755, d2CdK2: 41.396919, dProbdK: 41.902048, lVol: 0.008245, E[z|S]: 0.732566</v>
      </c>
    </row>
    <row r="6964" spans="9:28" x14ac:dyDescent="0.25">
      <c r="I6964" s="80"/>
      <c r="AB6964" s="3" t="str">
        <f ca="1"/>
        <v>T = 2.916667, k: 81, K: 0.017140, dCdT: 0.000753, d2CdK2: 41.478518, dProbdK: 42.851083, lVol: 0.008241, E[z|S]: 0.731206</v>
      </c>
    </row>
    <row r="6965" spans="9:28" x14ac:dyDescent="0.25">
      <c r="I6965" s="80"/>
      <c r="AB6965" s="3" t="str">
        <f ca="1"/>
        <v>T = 2.916667, k: 82, K: 0.017259, dCdT: 0.000751, d2CdK2: 41.531608, dProbdK: 41.254969, lVol: 0.008239, E[z|S]: 0.729900</v>
      </c>
    </row>
    <row r="6966" spans="9:28" x14ac:dyDescent="0.25">
      <c r="I6966" s="80"/>
      <c r="AB6966" s="3" t="str">
        <f ca="1"/>
        <v>T = 2.916667, k: 83, K: 0.017387, dCdT: 0.000749, d2CdK2: 41.584538, dProbdK: 41.542817, lVol: 0.008236, E[z|S]: 0.728612</v>
      </c>
    </row>
    <row r="6967" spans="9:28" x14ac:dyDescent="0.25">
      <c r="I6967" s="80"/>
      <c r="AB6967" s="3" t="str">
        <f ca="1"/>
        <v>T = 2.916667, k: 84, K: 0.017503, dCdT: 0.000747, d2CdK2: 41.634164, dProbdK: 41.393724, lVol: 0.008233, E[z|S]: 0.727500</v>
      </c>
    </row>
    <row r="6968" spans="9:28" x14ac:dyDescent="0.25">
      <c r="I6968" s="80"/>
      <c r="AB6968" s="3" t="str">
        <f ca="1"/>
        <v>T = 2.916667, k: 85, K: 0.017625, dCdT: 0.000745, d2CdK2: 41.683064, dProbdK: 40.785813, lVol: 0.008230, E[z|S]: 0.726413</v>
      </c>
    </row>
    <row r="6969" spans="9:28" x14ac:dyDescent="0.25">
      <c r="I6969" s="80"/>
      <c r="AB6969" s="3" t="str">
        <f ca="1"/>
        <v>T = 2.916667, k: 86, K: 0.017749, dCdT: 0.000743, d2CdK2: 41.737291, dProbdK: 40.734222, lVol: 0.008226, E[z|S]: 0.725448</v>
      </c>
    </row>
    <row r="6970" spans="9:28" x14ac:dyDescent="0.25">
      <c r="I6970" s="80"/>
      <c r="AB6970" s="3" t="str">
        <f ca="1"/>
        <v>T = 2.916667, k: 87, K: 0.017861, dCdT: 0.000741, d2CdK2: 41.767283, dProbdK: 40.975060, lVol: 0.008222, E[z|S]: 0.724630</v>
      </c>
    </row>
    <row r="6971" spans="9:28" x14ac:dyDescent="0.25">
      <c r="I6971" s="80"/>
      <c r="AB6971" s="3" t="str">
        <f ca="1"/>
        <v>T = 2.916667, k: 88, K: 0.017993, dCdT: 0.000740, d2CdK2: 41.814310, dProbdK: 41.041577, lVol: 0.008218, E[z|S]: 0.723754</v>
      </c>
    </row>
    <row r="6972" spans="9:28" x14ac:dyDescent="0.25">
      <c r="I6972" s="80"/>
      <c r="AB6972" s="3" t="str">
        <f ca="1"/>
        <v>T = 2.916667, k: 89, K: 0.018114, dCdT: 0.000739, d2CdK2: 41.880710, dProbdK: 42.011257, lVol: 0.008214, E[z|S]: 0.723065</v>
      </c>
    </row>
    <row r="6973" spans="9:28" x14ac:dyDescent="0.25">
      <c r="I6973" s="80"/>
      <c r="AB6973" s="3" t="str">
        <f ca="1"/>
        <v>T = 2.916667, k: 90, K: 0.018231, dCdT: 0.000738, d2CdK2: 41.956579, dProbdK: 43.291834, lVol: 0.008208, E[z|S]: 0.722492</v>
      </c>
    </row>
    <row r="6974" spans="9:28" x14ac:dyDescent="0.25">
      <c r="I6974" s="80"/>
      <c r="AB6974" s="3" t="str">
        <f ca="1"/>
        <v>T = 2.916667, k: 91, K: 0.018336, dCdT: 0.000737, d2CdK2: 42.010430, dProbdK: 42.925451, lVol: 0.008201, E[z|S]: 0.722069</v>
      </c>
    </row>
    <row r="6975" spans="9:28" x14ac:dyDescent="0.25">
      <c r="I6975" s="80"/>
      <c r="AB6975" s="3" t="str">
        <f ca="1"/>
        <v>T = 2.916667, k: 92, K: 0.018457, dCdT: 0.000735, d2CdK2: 42.042107, dProbdK: 43.024702, lVol: 0.008194, E[z|S]: 0.721693</v>
      </c>
    </row>
    <row r="6976" spans="9:28" x14ac:dyDescent="0.25">
      <c r="I6976" s="80"/>
      <c r="AB6976" s="3" t="str">
        <f ca="1"/>
        <v>T = 2.916667, k: 93, K: 0.018572, dCdT: 0.000734, d2CdK2: 42.085706, dProbdK: 43.082147, lVol: 0.008186, E[z|S]: 0.721408</v>
      </c>
    </row>
    <row r="6977" spans="9:28" x14ac:dyDescent="0.25">
      <c r="I6977" s="80"/>
      <c r="AB6977" s="3" t="str">
        <f ca="1"/>
        <v>T = 2.916667, k: 94, K: 0.018688, dCdT: 0.000733, d2CdK2: 42.106441, dProbdK: 42.648697, lVol: 0.008179, E[z|S]: 0.721197</v>
      </c>
    </row>
    <row r="6978" spans="9:28" x14ac:dyDescent="0.25">
      <c r="I6978" s="80"/>
      <c r="AB6978" s="3" t="str">
        <f ca="1"/>
        <v>T = 2.916667, k: 95, K: 0.018815, dCdT: 0.000732, d2CdK2: 42.126775, dProbdK: 38.855629, lVol: 0.008173, E[z|S]: 0.721053</v>
      </c>
    </row>
    <row r="6979" spans="9:28" x14ac:dyDescent="0.25">
      <c r="I6979" s="80"/>
      <c r="AB6979" s="3" t="str">
        <f ca="1"/>
        <v>T = 2.916667, k: 96, K: 0.018944, dCdT: 0.000731, d2CdK2: 42.158405, dProbdK: 40.274610, lVol: 0.008169, E[z|S]: 0.721051</v>
      </c>
    </row>
    <row r="6980" spans="9:28" x14ac:dyDescent="0.25">
      <c r="I6980" s="80"/>
      <c r="AB6980" s="3" t="str">
        <f ca="1"/>
        <v>T = 2.916667, k: 97, K: 0.019057, dCdT: 0.000732, d2CdK2: 42.179951, dProbdK: 42.859361, lVol: 0.008168, E[z|S]: 0.721135</v>
      </c>
    </row>
    <row r="6981" spans="9:28" x14ac:dyDescent="0.25">
      <c r="I6981" s="80"/>
      <c r="AB6981" s="3" t="str">
        <f ca="1"/>
        <v>T = 2.916667, k: 98, K: 0.019174, dCdT: 0.000732, d2CdK2: 42.161923, dProbdK: 42.967422, lVol: 0.008169, E[z|S]: 0.721320</v>
      </c>
    </row>
    <row r="6982" spans="9:28" x14ac:dyDescent="0.25">
      <c r="I6982" s="80"/>
      <c r="AB6982" s="3" t="str">
        <f ca="1"/>
        <v>T = 2.916667, k: 99, K: 0.019286, dCdT: 0.000732, d2CdK2: 42.138278, dProbdK: 42.576591, lVol: 0.008171, E[z|S]: 0.721589</v>
      </c>
    </row>
    <row r="6983" spans="9:28" x14ac:dyDescent="0.25">
      <c r="I6983" s="80"/>
      <c r="AB6983" s="3" t="str">
        <f ca="1"/>
        <v>T = 2.916667, k: 100, K: 0.019409, dCdT: 0.000733, d2CdK2: 42.066896, dProbdK: 42.094826, lVol: 0.008176, E[z|S]: 0.721990</v>
      </c>
    </row>
    <row r="6984" spans="9:28" x14ac:dyDescent="0.25">
      <c r="I6984" s="80"/>
      <c r="AB6984" s="3" t="str">
        <f ca="1"/>
        <v>T = 2.916667, k: 101, K: 0.019525, dCdT: 0.000734, d2CdK2: 41.989958, dProbdK: 43.838603, lVol: 0.008183, E[z|S]: 0.722432</v>
      </c>
    </row>
    <row r="6985" spans="9:28" x14ac:dyDescent="0.25">
      <c r="I6985" s="80"/>
      <c r="AB6985" s="3" t="str">
        <f ca="1"/>
        <v>T = 2.916667, k: 102, K: 0.019637, dCdT: 0.000734, d2CdK2: 41.878485, dProbdK: 43.958847, lVol: 0.008192, E[z|S]: 0.722888</v>
      </c>
    </row>
    <row r="6986" spans="9:28" x14ac:dyDescent="0.25">
      <c r="I6986" s="80"/>
      <c r="AB6986" s="3" t="str">
        <f ca="1"/>
        <v>T = 2.916667, k: 103, K: 0.019749, dCdT: 0.000735, d2CdK2: 41.721653, dProbdK: 43.937113, lVol: 0.008203, E[z|S]: 0.723446</v>
      </c>
    </row>
    <row r="6987" spans="9:28" x14ac:dyDescent="0.25">
      <c r="I6987" s="80"/>
      <c r="AB6987" s="3" t="str">
        <f ca="1"/>
        <v>T = 2.916667, k: 104, K: 0.019864, dCdT: 0.000735, d2CdK2: 41.530365, dProbdK: 43.348648, lVol: 0.008216, E[z|S]: 0.724049</v>
      </c>
    </row>
    <row r="6988" spans="9:28" x14ac:dyDescent="0.25">
      <c r="I6988" s="80"/>
      <c r="AB6988" s="3" t="str">
        <f ca="1"/>
        <v>T = 2.916667, k: 105, K: 0.019975, dCdT: 0.000735, d2CdK2: 41.316913, dProbdK: 43.667758, lVol: 0.008231, E[z|S]: 0.724686</v>
      </c>
    </row>
    <row r="6989" spans="9:28" x14ac:dyDescent="0.25">
      <c r="I6989" s="80"/>
      <c r="AB6989" s="3" t="str">
        <f ca="1"/>
        <v>T = 2.916667, k: 106, K: 0.020094, dCdT: 0.000735, d2CdK2: 41.074037, dProbdK: 43.033574, lVol: 0.008245, E[z|S]: 0.725434</v>
      </c>
    </row>
    <row r="6990" spans="9:28" x14ac:dyDescent="0.25">
      <c r="I6990" s="80"/>
      <c r="AB6990" s="3" t="str">
        <f ca="1"/>
        <v>T = 2.916667, k: 107, K: 0.020202, dCdT: 0.000734, d2CdK2: 40.797694, dProbdK: 42.198569, lVol: 0.008261, E[z|S]: 0.726178</v>
      </c>
    </row>
    <row r="6991" spans="9:28" x14ac:dyDescent="0.25">
      <c r="I6991" s="80"/>
      <c r="AB6991" s="3" t="str">
        <f ca="1"/>
        <v>T = 2.916667, k: 108, K: 0.020323, dCdT: 0.000733, d2CdK2: 40.466720, dProbdK: 38.629366, lVol: 0.008280, E[z|S]: 0.727106</v>
      </c>
    </row>
    <row r="6992" spans="9:28" x14ac:dyDescent="0.25">
      <c r="I6992" s="80"/>
      <c r="AB6992" s="3" t="str">
        <f ca="1"/>
        <v>T = 2.916667, k: 109, K: 0.020450, dCdT: 0.000733, d2CdK2: 40.111886, dProbdK: 38.434721, lVol: 0.008300, E[z|S]: 0.728174</v>
      </c>
    </row>
    <row r="6993" spans="9:28" x14ac:dyDescent="0.25">
      <c r="I6993" s="80"/>
      <c r="AB6993" s="3" t="str">
        <f ca="1"/>
        <v>T = 2.916667, k: 110, K: 0.020578, dCdT: 0.000733, d2CdK2: 39.764927, dProbdK: 38.363803, lVol: 0.008322, E[z|S]: 0.729384</v>
      </c>
    </row>
    <row r="6994" spans="9:28" x14ac:dyDescent="0.25">
      <c r="I6994" s="80"/>
      <c r="AB6994" s="3" t="str">
        <f ca="1"/>
        <v>T = 2.916667, k: 111, K: 0.020707, dCdT: 0.000733, d2CdK2: 39.410689, dProbdK: 38.450314, lVol: 0.008346, E[z|S]: 0.730741</v>
      </c>
    </row>
    <row r="6995" spans="9:28" x14ac:dyDescent="0.25">
      <c r="I6995" s="80"/>
      <c r="AB6995" s="3" t="str">
        <f ca="1"/>
        <v>T = 2.916667, k: 112, K: 0.020829, dCdT: 0.000734, d2CdK2: 39.094931, dProbdK: 39.599814, lVol: 0.008367, E[z|S]: 0.732163</v>
      </c>
    </row>
    <row r="6996" spans="9:28" x14ac:dyDescent="0.25">
      <c r="I6996" s="80"/>
      <c r="AB6996" s="3" t="str">
        <f ca="1"/>
        <v>T = 2.916667, k: 113, K: 0.020955, dCdT: 0.000734, d2CdK2: 38.768431, dProbdK: 37.703799, lVol: 0.008387, E[z|S]: 0.733761</v>
      </c>
    </row>
    <row r="6997" spans="9:28" x14ac:dyDescent="0.25">
      <c r="I6997" s="80"/>
      <c r="AB6997" s="3" t="str">
        <f ca="1"/>
        <v>T = 2.916667, k: 114, K: 0.021093, dCdT: 0.000735, d2CdK2: 38.464130, dProbdK: 37.653498, lVol: 0.008405, E[z|S]: 0.735708</v>
      </c>
    </row>
    <row r="6998" spans="9:28" x14ac:dyDescent="0.25">
      <c r="I6998" s="80"/>
      <c r="AB6998" s="3" t="str">
        <f ca="1"/>
        <v>T = 2.916667, k: 115, K: 0.021216, dCdT: 0.000737, d2CdK2: 38.205866, dProbdK: 37.943644, lVol: 0.008420, E[z|S]: 0.737515</v>
      </c>
    </row>
    <row r="6999" spans="9:28" x14ac:dyDescent="0.25">
      <c r="I6999" s="80"/>
      <c r="AB6999" s="3" t="str">
        <f ca="1"/>
        <v>T = 2.916667, k: 116, K: 0.021349, dCdT: 0.000738, d2CdK2: 37.962272, dProbdK: 38.253296, lVol: 0.008434, E[z|S]: 0.739538</v>
      </c>
    </row>
    <row r="7000" spans="9:28" x14ac:dyDescent="0.25">
      <c r="I7000" s="80"/>
      <c r="AB7000" s="3" t="str">
        <f ca="1"/>
        <v>T = 2.916667, k: 117, K: 0.021472, dCdT: 0.000740, d2CdK2: 37.740420, dProbdK: 37.183082, lVol: 0.008444, E[z|S]: 0.741575</v>
      </c>
    </row>
    <row r="7001" spans="9:28" x14ac:dyDescent="0.25">
      <c r="I7001" s="80"/>
      <c r="AB7001" s="3" t="str">
        <f ca="1"/>
        <v>T = 2.916667, k: 118, K: 0.021604, dCdT: 0.000742, d2CdK2: 37.491160, dProbdK: 36.834288, lVol: 0.008456, E[z|S]: 0.743831</v>
      </c>
    </row>
    <row r="7002" spans="9:28" x14ac:dyDescent="0.25">
      <c r="I7002" s="80"/>
      <c r="AB7002" s="3" t="str">
        <f ca="1"/>
        <v>T = 2.916667, k: 119, K: 0.021736, dCdT: 0.000744, d2CdK2: 37.250541, dProbdK: 36.507502, lVol: 0.008469, E[z|S]: 0.746078</v>
      </c>
    </row>
    <row r="7003" spans="9:28" x14ac:dyDescent="0.25">
      <c r="I7003" s="80"/>
      <c r="AB7003" s="3" t="str">
        <f ca="1"/>
        <v>T = 2.916667, k: 120, K: 0.021881, dCdT: 0.000746, d2CdK2: 37.047133, dProbdK: 37.090497, lVol: 0.008480, E[z|S]: 0.748519</v>
      </c>
    </row>
    <row r="7004" spans="9:28" x14ac:dyDescent="0.25">
      <c r="I7004" s="80"/>
      <c r="AB7004" s="3" t="str">
        <f ca="1"/>
        <v>T = 2.916667, k: 121, K: 0.022009, dCdT: 0.000749, d2CdK2: 36.902424, dProbdK: 37.299911, lVol: 0.008488, E[z|S]: 0.750659</v>
      </c>
    </row>
    <row r="7005" spans="9:28" x14ac:dyDescent="0.25">
      <c r="I7005" s="80"/>
      <c r="AB7005" s="3" t="str">
        <f ca="1"/>
        <v>T = 2.916667, k: 122, K: 0.022139, dCdT: 0.000752, d2CdK2: 36.746985, dProbdK: 36.714274, lVol: 0.008495, E[z|S]: 0.752959</v>
      </c>
    </row>
    <row r="7006" spans="9:28" x14ac:dyDescent="0.25">
      <c r="I7006" s="80"/>
      <c r="AB7006" s="3" t="str">
        <f ca="1"/>
        <v>T = 2.916667, k: 123, K: 0.022273, dCdT: 0.000754, d2CdK2: 36.567283, dProbdK: 36.330813, lVol: 0.008503, E[z|S]: 0.755400</v>
      </c>
    </row>
    <row r="7007" spans="9:28" x14ac:dyDescent="0.25">
      <c r="I7007" s="80"/>
      <c r="AB7007" s="3" t="str">
        <f ca="1"/>
        <v>T = 2.916667, k: 124, K: 0.022407, dCdT: 0.000757, d2CdK2: 36.349841, dProbdK: 36.669115, lVol: 0.008513, E[z|S]: 0.758006</v>
      </c>
    </row>
    <row r="7008" spans="9:28" x14ac:dyDescent="0.25">
      <c r="I7008" s="80"/>
      <c r="AB7008" s="3" t="str">
        <f ca="1"/>
        <v>T = 2.916667, k: 125, K: 0.022525, dCdT: 0.000759, d2CdK2: 36.144290, dProbdK: 39.263576, lVol: 0.008523, E[z|S]: 0.760393</v>
      </c>
    </row>
    <row r="7009" spans="9:28" x14ac:dyDescent="0.25">
      <c r="I7009" s="80"/>
      <c r="AB7009" s="3" t="str">
        <f ca="1"/>
        <v>T = 2.916667, k: 126, K: 0.022651, dCdT: 0.000761, d2CdK2: 35.879464, dProbdK: 36.708064, lVol: 0.008532, E[z|S]: 0.763144</v>
      </c>
    </row>
    <row r="7010" spans="9:28" x14ac:dyDescent="0.25">
      <c r="I7010" s="80"/>
      <c r="AB7010" s="3" t="str">
        <f ca="1"/>
        <v>T = 2.916667, k: 127, K: 0.022787, dCdT: 0.000762, d2CdK2: 35.555667, dProbdK: 37.292018, lVol: 0.008543, E[z|S]: 0.766227</v>
      </c>
    </row>
    <row r="7011" spans="9:28" x14ac:dyDescent="0.25">
      <c r="I7011" s="80"/>
      <c r="AB7011" s="3" t="str">
        <f ca="1"/>
        <v>T = 2.916667, k: 128, K: 0.022915, dCdT: 0.000762, d2CdK2: 35.213116, dProbdK: 37.551691, lVol: 0.008555, E[z|S]: 0.769226</v>
      </c>
    </row>
    <row r="7012" spans="9:28" x14ac:dyDescent="0.25">
      <c r="I7012" s="80"/>
      <c r="AB7012" s="3" t="str">
        <f ca="1"/>
        <v>T = 2.916667, k: 129, K: 0.023045, dCdT: 0.000763, d2CdK2: 34.814342, dProbdK: 33.783632, lVol: 0.008569, E[z|S]: 0.772385</v>
      </c>
    </row>
    <row r="7013" spans="9:28" x14ac:dyDescent="0.25">
      <c r="I7013" s="80"/>
      <c r="AB7013" s="3" t="str">
        <f ca="1"/>
        <v>T = 2.916667, k: 130, K: 0.023197, dCdT: 0.000763, d2CdK2: 34.358921, dProbdK: 31.559893, lVol: 0.008585, E[z|S]: 0.776200</v>
      </c>
    </row>
    <row r="7014" spans="9:28" x14ac:dyDescent="0.25">
      <c r="I7014" s="80"/>
      <c r="AB7014" s="3" t="str">
        <f ca="1"/>
        <v>T = 2.916667, k: 131, K: 0.023350, dCdT: 0.000764, d2CdK2: 33.946419, dProbdK: 32.799365, lVol: 0.008600, E[z|S]: 0.780117</v>
      </c>
    </row>
    <row r="7015" spans="9:28" x14ac:dyDescent="0.25">
      <c r="I7015" s="80"/>
      <c r="AB7015" s="3" t="str">
        <f ca="1"/>
        <v>T = 2.916667, k: 132, K: 0.023489, dCdT: 0.000765, d2CdK2: 33.572368, dProbdK: 34.988790, lVol: 0.008614, E[z|S]: 0.783704</v>
      </c>
    </row>
    <row r="7016" spans="9:28" x14ac:dyDescent="0.25">
      <c r="I7016" s="80"/>
      <c r="AB7016" s="3" t="str">
        <f ca="1"/>
        <v>T = 2.916667, k: 133, K: 0.023625, dCdT: 0.000766, d2CdK2: 33.147418, dProbdK: 34.499428, lVol: 0.008631, E[z|S]: 0.787376</v>
      </c>
    </row>
    <row r="7017" spans="9:28" x14ac:dyDescent="0.25">
      <c r="I7017" s="80"/>
      <c r="AB7017" s="3" t="str">
        <f ca="1"/>
        <v>T = 2.916667, k: 134, K: 0.023768, dCdT: 0.000766, d2CdK2: 32.681073, dProbdK: 33.334214, lVol: 0.008651, E[z|S]: 0.791244</v>
      </c>
    </row>
    <row r="7018" spans="9:28" x14ac:dyDescent="0.25">
      <c r="I7018" s="80"/>
      <c r="AB7018" s="3" t="str">
        <f ca="1"/>
        <v>T = 2.916667, k: 135, K: 0.023914, dCdT: 0.000766, d2CdK2: 32.201078, dProbdK: 32.097191, lVol: 0.008672, E[z|S]: 0.795266</v>
      </c>
    </row>
    <row r="7019" spans="9:28" x14ac:dyDescent="0.25">
      <c r="I7019" s="80"/>
      <c r="AB7019" s="3" t="str">
        <f ca="1"/>
        <v>T = 2.916667, k: 136, K: 0.024077, dCdT: 0.000766, d2CdK2: 31.692116, dProbdK: 31.218749, lVol: 0.008694, E[z|S]: 0.799822</v>
      </c>
    </row>
    <row r="7020" spans="9:28" x14ac:dyDescent="0.25">
      <c r="I7020" s="80"/>
      <c r="AB7020" s="3" t="str">
        <f ca="1"/>
        <v>T = 2.916667, k: 137, K: 0.024225, dCdT: 0.000767, d2CdK2: 31.264426, dProbdK: 30.872379, lVol: 0.008712, E[z|S]: 0.803987</v>
      </c>
    </row>
    <row r="7021" spans="9:28" x14ac:dyDescent="0.25">
      <c r="I7021" s="80"/>
      <c r="AB7021" s="3" t="str">
        <f ca="1"/>
        <v>T = 2.916667, k: 138, K: 0.024383, dCdT: 0.000768, d2CdK2: 30.850475, dProbdK: 30.778940, lVol: 0.008725, E[z|S]: 0.808467</v>
      </c>
    </row>
    <row r="7022" spans="9:28" x14ac:dyDescent="0.25">
      <c r="I7022" s="80"/>
      <c r="AB7022" s="3" t="str">
        <f ca="1"/>
        <v>T = 2.916667, k: 139, K: 0.024534, dCdT: 0.000768, d2CdK2: 30.449398, dProbdK: 30.398162, lVol: 0.008737, E[z|S]: 0.812909</v>
      </c>
    </row>
    <row r="7023" spans="9:28" x14ac:dyDescent="0.25">
      <c r="I7023" s="80"/>
      <c r="AB7023" s="3" t="str">
        <f ca="1"/>
        <v>T = 2.916667, k: 140, K: 0.024701, dCdT: 0.000769, d2CdK2: 30.053996, dProbdK: 30.518599, lVol: 0.008744, E[z|S]: 0.818018</v>
      </c>
    </row>
    <row r="7024" spans="9:28" x14ac:dyDescent="0.25">
      <c r="I7024" s="80"/>
      <c r="AB7024" s="3" t="str">
        <f ca="1"/>
        <v>T = 2.916667, k: 141, K: 0.024856, dCdT: 0.000770, d2CdK2: 29.710712, dProbdK: 30.524357, lVol: 0.008748, E[z|S]: 0.822876</v>
      </c>
    </row>
    <row r="7025" spans="9:28" x14ac:dyDescent="0.25">
      <c r="I7025" s="80"/>
      <c r="AB7025" s="3" t="str">
        <f ca="1"/>
        <v>T = 2.916667, k: 142, K: 0.025012, dCdT: 0.000771, d2CdK2: 29.337997, dProbdK: 30.373983, lVol: 0.008755, E[z|S]: 0.827830</v>
      </c>
    </row>
    <row r="7026" spans="9:28" x14ac:dyDescent="0.25">
      <c r="I7026" s="80"/>
      <c r="AB7026" s="3" t="str">
        <f ca="1"/>
        <v>T = 2.916667, k: 143, K: 0.025174, dCdT: 0.000771, d2CdK2: 28.928540, dProbdK: 28.262498, lVol: 0.008764, E[z|S]: 0.833074</v>
      </c>
    </row>
    <row r="7027" spans="9:28" x14ac:dyDescent="0.25">
      <c r="I7027" s="80"/>
      <c r="AB7027" s="3" t="str">
        <f ca="1"/>
        <v>T = 2.916667, k: 144, K: 0.025354, dCdT: 0.000772, d2CdK2: 28.531052, dProbdK: 28.533265, lVol: 0.008767, E[z|S]: 0.839021</v>
      </c>
    </row>
    <row r="7028" spans="9:28" x14ac:dyDescent="0.25">
      <c r="I7028" s="80"/>
      <c r="AB7028" s="3" t="str">
        <f ca="1"/>
        <v>T = 2.916667, k: 145, K: 0.025519, dCdT: 0.000773, d2CdK2: 28.202249, dProbdK: 28.536514, lVol: 0.008765, E[z|S]: 0.844572</v>
      </c>
    </row>
    <row r="7029" spans="9:28" x14ac:dyDescent="0.25">
      <c r="I7029" s="80"/>
      <c r="AB7029" s="3" t="str">
        <f ca="1"/>
        <v>T = 2.916667, k: 146, K: 0.025685, dCdT: 0.000774, d2CdK2: 27.892180, dProbdK: 28.562296, lVol: 0.008762, E[z|S]: 0.850158</v>
      </c>
    </row>
    <row r="7030" spans="9:28" x14ac:dyDescent="0.25">
      <c r="I7030" s="80"/>
      <c r="AB7030" s="3" t="str">
        <f ca="1"/>
        <v>T = 2.916667, k: 147, K: 0.025846, dCdT: 0.000774, d2CdK2: 27.531732, dProbdK: 28.838924, lVol: 0.008765, E[z|S]: 0.855662</v>
      </c>
    </row>
    <row r="7031" spans="9:28" x14ac:dyDescent="0.25">
      <c r="I7031" s="80"/>
      <c r="AB7031" s="3" t="str">
        <f ca="1"/>
        <v>T = 2.916667, k: 148, K: 0.026017, dCdT: 0.000774, d2CdK2: 27.136000, dProbdK: 26.597524, lVol: 0.008768, E[z|S]: 0.861612</v>
      </c>
    </row>
    <row r="7032" spans="9:28" x14ac:dyDescent="0.25">
      <c r="I7032" s="80"/>
      <c r="AB7032" s="3" t="str">
        <f ca="1"/>
        <v>T = 2.916667, k: 149, K: 0.026204, dCdT: 0.000774, d2CdK2: 26.699252, dProbdK: 26.623604, lVol: 0.008774, E[z|S]: 0.868046</v>
      </c>
    </row>
    <row r="7033" spans="9:28" x14ac:dyDescent="0.25">
      <c r="I7033" s="80"/>
      <c r="AB7033" s="3" t="str">
        <f ca="1"/>
        <v>T = 2.916667, k: 150, K: 0.026373, dCdT: 0.000775, d2CdK2: 26.338019, dProbdK: 26.275919, lVol: 0.008775, E[z|S]: 0.874083</v>
      </c>
    </row>
    <row r="7034" spans="9:28" x14ac:dyDescent="0.25">
      <c r="I7034" s="80"/>
      <c r="AB7034" s="3" t="str">
        <f ca="1"/>
        <v>T = 2.916667, k: 151, K: 0.026556, dCdT: 0.000775, d2CdK2: 25.931677, dProbdK: 25.143442, lVol: 0.008778, E[z|S]: 0.880512</v>
      </c>
    </row>
    <row r="7035" spans="9:28" x14ac:dyDescent="0.25">
      <c r="I7035" s="80"/>
      <c r="AB7035" s="3" t="str">
        <f ca="1"/>
        <v>T = 2.916667, k: 152, K: 0.026743, dCdT: 0.000774, d2CdK2: 25.505815, dProbdK: 25.187521, lVol: 0.008783, E[z|S]: 0.887139</v>
      </c>
    </row>
    <row r="7036" spans="9:28" x14ac:dyDescent="0.25">
      <c r="I7036" s="80"/>
      <c r="AB7036" s="3" t="str">
        <f ca="1"/>
        <v>T = 2.916667, k: 153, K: 0.026929, dCdT: 0.000774, d2CdK2: 25.110396, dProbdK: 25.497195, lVol: 0.008782, E[z|S]: 0.893962</v>
      </c>
    </row>
    <row r="7037" spans="9:28" x14ac:dyDescent="0.25">
      <c r="I7037" s="80"/>
      <c r="AB7037" s="3" t="str">
        <f ca="1"/>
        <v>T = 2.916667, k: 154, K: 0.027107, dCdT: 0.000773, d2CdK2: 24.699396, dProbdK: 25.771538, lVol: 0.008782, E[z|S]: 0.900909</v>
      </c>
    </row>
    <row r="7038" spans="9:28" x14ac:dyDescent="0.25">
      <c r="I7038" s="80"/>
      <c r="AB7038" s="3" t="str">
        <f ca="1"/>
        <v>T = 2.916667, k: 155, K: 0.027297, dCdT: 0.000771, d2CdK2: 24.211867, dProbdK: 23.320853, lVol: 0.008786, E[z|S]: 0.908426</v>
      </c>
    </row>
    <row r="7039" spans="9:28" x14ac:dyDescent="0.25">
      <c r="I7039" s="80"/>
      <c r="AB7039" s="3" t="str">
        <f ca="1"/>
        <v>T = 2.916667, k: 156, K: 0.027508, dCdT: 0.000770, d2CdK2: 23.711674, dProbdK: 23.592730, lVol: 0.008788, E[z|S]: 0.916738</v>
      </c>
    </row>
    <row r="7040" spans="9:28" x14ac:dyDescent="0.25">
      <c r="I7040" s="80"/>
      <c r="AB7040" s="3" t="str">
        <f ca="1"/>
        <v>T = 2.916667, k: 157, K: 0.027704, dCdT: 0.000768, d2CdK2: 23.269069, dProbdK: 23.561086, lVol: 0.008790, E[z|S]: 0.924403</v>
      </c>
    </row>
    <row r="7041" spans="9:28" x14ac:dyDescent="0.25">
      <c r="I7041" s="80"/>
      <c r="AB7041" s="3" t="str">
        <f ca="1"/>
        <v>T = 2.916667, k: 158, K: 0.027903, dCdT: 0.000766, d2CdK2: 22.840119, dProbdK: 23.284658, lVol: 0.008790, E[z|S]: 0.932067</v>
      </c>
    </row>
    <row r="7042" spans="9:28" x14ac:dyDescent="0.25">
      <c r="I7042" s="80"/>
      <c r="AB7042" s="3" t="str">
        <f ca="1"/>
        <v>T = 2.916667, k: 159, K: 0.028106, dCdT: 0.000764, d2CdK2: 22.371179, dProbdK: 22.303416, lVol: 0.008796, E[z|S]: 0.939844</v>
      </c>
    </row>
    <row r="7043" spans="9:28" x14ac:dyDescent="0.25">
      <c r="I7043" s="80"/>
      <c r="AB7043" s="3" t="str">
        <f ca="1"/>
        <v>T = 2.916667, k: 160, K: 0.028317, dCdT: 0.000762, d2CdK2: 21.867938, dProbdK: 22.195702, lVol: 0.008805, E[z|S]: 0.947929</v>
      </c>
    </row>
    <row r="7044" spans="9:28" x14ac:dyDescent="0.25">
      <c r="I7044" s="80"/>
      <c r="AB7044" s="3" t="str">
        <f ca="1"/>
        <v>T = 2.916667, k: 161, K: 0.028524, dCdT: 0.000759, d2CdK2: 21.404117, dProbdK: 22.203174, lVol: 0.008810, E[z|S]: 0.955955</v>
      </c>
    </row>
    <row r="7045" spans="9:28" x14ac:dyDescent="0.25">
      <c r="I7045" s="80"/>
      <c r="AB7045" s="3" t="str">
        <f ca="1"/>
        <v>T = 2.916667, k: 162, K: 0.028743, dCdT: 0.000755, d2CdK2: 20.882704, dProbdK: 20.149488, lVol: 0.008820, E[z|S]: 0.964365</v>
      </c>
    </row>
    <row r="7046" spans="9:28" x14ac:dyDescent="0.25">
      <c r="I7046" s="80"/>
      <c r="AB7046" s="3" t="str">
        <f ca="1"/>
        <v>T = 2.916667, k: 163, K: 0.028978, dCdT: 0.000751, d2CdK2: 20.364112, dProbdK: 20.115208, lVol: 0.008820, E[z|S]: 0.973923</v>
      </c>
    </row>
    <row r="7047" spans="9:28" x14ac:dyDescent="0.25">
      <c r="I7047" s="80"/>
      <c r="AB7047" s="3" t="str">
        <f ca="1"/>
        <v>T = 2.916667, k: 164, K: 0.029207, dCdT: 0.000748, d2CdK2: 19.855208, dProbdK: 20.115635, lVol: 0.008822, E[z|S]: 0.983641</v>
      </c>
    </row>
    <row r="7048" spans="9:28" x14ac:dyDescent="0.25">
      <c r="I7048" s="80"/>
      <c r="AB7048" s="3" t="str">
        <f ca="1"/>
        <v>T = 2.916667, k: 165, K: 0.029437, dCdT: 0.000744, d2CdK2: 19.345060, dProbdK: 19.583470, lVol: 0.008824, E[z|S]: 0.993881</v>
      </c>
    </row>
    <row r="7049" spans="9:28" x14ac:dyDescent="0.25">
      <c r="I7049" s="80"/>
      <c r="AB7049" s="3" t="str">
        <f ca="1"/>
        <v>T = 2.916667, k: 166, K: 0.029682, dCdT: 0.000739, d2CdK2: 18.809741, dProbdK: 18.678088, lVol: 0.008825, E[z|S]: 1.004628</v>
      </c>
    </row>
    <row r="7050" spans="9:28" x14ac:dyDescent="0.25">
      <c r="I7050" s="80"/>
      <c r="AB7050" s="3" t="str">
        <f ca="1"/>
        <v>T = 2.916667, k: 167, K: 0.029929, dCdT: 0.000735, d2CdK2: 18.336124, dProbdK: 18.477461, lVol: 0.008818, E[z|S]: 1.015283</v>
      </c>
    </row>
    <row r="7051" spans="9:28" x14ac:dyDescent="0.25">
      <c r="I7051" s="80"/>
      <c r="AB7051" s="3" t="str">
        <f ca="1"/>
        <v>T = 2.916667, k: 168, K: 0.030184, dCdT: 0.000730, d2CdK2: 17.832727, dProbdK: 17.757832, lVol: 0.008815, E[z|S]: 1.026248</v>
      </c>
    </row>
    <row r="7052" spans="9:28" x14ac:dyDescent="0.25">
      <c r="I7052" s="80"/>
      <c r="AB7052" s="3" t="str">
        <f ca="1"/>
        <v>T = 2.916667, k: 169, K: 0.030447, dCdT: 0.000724, d2CdK2: 17.301164, dProbdK: 17.251172, lVol: 0.008818, E[z|S]: 1.037468</v>
      </c>
    </row>
    <row r="7053" spans="9:28" x14ac:dyDescent="0.25">
      <c r="I7053" s="80"/>
      <c r="AB7053" s="3" t="str">
        <f ca="1"/>
        <v>T = 2.916667, k: 170, K: 0.030719, dCdT: 0.000718, d2CdK2: 16.768901, dProbdK: 16.315285, lVol: 0.008819, E[z|S]: 1.049591</v>
      </c>
    </row>
    <row r="7054" spans="9:28" x14ac:dyDescent="0.25">
      <c r="I7054" s="80"/>
      <c r="AB7054" s="3" t="str">
        <f ca="1"/>
        <v>T = 2.916667, k: 171, K: 0.031011, dCdT: 0.000713, d2CdK2: 16.230093, dProbdK: 16.253243, lVol: 0.008818, E[z|S]: 1.062878</v>
      </c>
    </row>
    <row r="7055" spans="9:28" x14ac:dyDescent="0.25">
      <c r="I7055" s="80"/>
      <c r="AB7055" s="3" t="str">
        <f ca="1"/>
        <v>T = 2.916667, k: 172, K: 0.031286, dCdT: 0.000707, d2CdK2: 15.741617, dProbdK: 16.739125, lVol: 0.008817, E[z|S]: 1.075279</v>
      </c>
    </row>
    <row r="7056" spans="9:28" x14ac:dyDescent="0.25">
      <c r="I7056" s="80"/>
      <c r="AB7056" s="3" t="str">
        <f ca="1"/>
        <v>T = 2.916667, k: 173, K: 0.031549, dCdT: 0.000701, d2CdK2: 15.187012, dProbdK: 13.919582, lVol: 0.008837, E[z|S]: 1.087015</v>
      </c>
    </row>
    <row r="7057" spans="9:28" x14ac:dyDescent="0.25">
      <c r="I7057" s="80"/>
      <c r="AB7057" s="3" t="str">
        <f ca="1"/>
        <v>T = 2.916667, k: 174, K: 0.031877, dCdT: 0.000693, d2CdK2: 14.544265, dProbdK: 13.860923, lVol: 0.008854, E[z|S]: 1.102164</v>
      </c>
    </row>
    <row r="7058" spans="9:28" x14ac:dyDescent="0.25">
      <c r="I7058" s="80"/>
      <c r="AB7058" s="3" t="str">
        <f ca="1"/>
        <v>T = 2.916667, k: 175, K: 0.032203, dCdT: 0.000686, d2CdK2: 14.037489, dProbdK: 13.849195, lVol: 0.008845, E[z|S]: 1.117290</v>
      </c>
    </row>
    <row r="7059" spans="9:28" x14ac:dyDescent="0.25">
      <c r="I7059" s="80"/>
      <c r="AB7059" s="3" t="str">
        <f ca="1"/>
        <v>T = 2.916667, k: 176, K: 0.032544, dCdT: 0.000679, d2CdK2: 13.574266, dProbdK: 13.441447, lVol: 0.008824, E[z|S]: 1.133074</v>
      </c>
    </row>
    <row r="7060" spans="9:28" x14ac:dyDescent="0.25">
      <c r="I7060" s="80"/>
      <c r="AB7060" s="3" t="str">
        <f ca="1"/>
        <v>T = 2.916667, k: 177, K: 0.032870, dCdT: 0.000672, d2CdK2: 13.177173, dProbdK: 13.203078, lVol: 0.008788, E[z|S]: 1.148997</v>
      </c>
    </row>
    <row r="7061" spans="9:28" x14ac:dyDescent="0.25">
      <c r="I7061" s="80"/>
      <c r="AB7061" s="3" t="str">
        <f ca="1"/>
        <v>T = 2.916667, k: 178, K: 0.033235, dCdT: 0.000665, d2CdK2: 12.840623, dProbdK: 12.920710, lVol: 0.008713, E[z|S]: 1.167890</v>
      </c>
    </row>
    <row r="7062" spans="9:28" x14ac:dyDescent="0.25">
      <c r="I7062" s="80"/>
      <c r="AB7062" s="3" t="str">
        <f ca="1"/>
        <v>T = 2.916667, k: 179, K: 0.033580, dCdT: 0.000658, d2CdK2: 12.527693, dProbdK: 12.861035, lVol: 0.008638, E[z|S]: 1.186272</v>
      </c>
    </row>
    <row r="7063" spans="9:28" x14ac:dyDescent="0.25">
      <c r="I7063" s="80"/>
      <c r="AB7063" s="3" t="str">
        <f ca="1"/>
        <v>T = 2.916667, k: 180, K: 0.033931, dCdT: 0.000649, d2CdK2: 12.133174, dProbdK: 12.640035, lVol: 0.008584, E[z|S]: 1.205210</v>
      </c>
    </row>
    <row r="7064" spans="9:28" x14ac:dyDescent="0.25">
      <c r="I7064" s="80"/>
      <c r="AB7064" s="3" t="str">
        <f ca="1"/>
        <v>T = 2.916667, k: 181, K: 0.034296, dCdT: 0.000639, d2CdK2: 11.611634, dProbdK: 11.919124, lVol: 0.008574, E[z|S]: 1.223463</v>
      </c>
    </row>
    <row r="7065" spans="9:28" x14ac:dyDescent="0.25">
      <c r="I7065" s="80"/>
      <c r="AB7065" s="3" t="str">
        <f ca="1"/>
        <v>T = 2.916667, k: 182, K: 0.034690, dCdT: 0.000626, d2CdK2: 10.910611, dProbdK: 10.871976, lVol: 0.008614, E[z|S]: 1.243123</v>
      </c>
    </row>
    <row r="7066" spans="9:28" x14ac:dyDescent="0.25">
      <c r="I7066" s="80"/>
      <c r="AB7066" s="3" t="str">
        <f ca="1"/>
        <v>T = 2.916667, k: 183, K: 0.035115, dCdT: 0.000612, d2CdK2: 10.136626, dProbdK: 9.939216, lVol: 0.008682, E[z|S]: 1.265146</v>
      </c>
    </row>
    <row r="7067" spans="9:28" x14ac:dyDescent="0.25">
      <c r="I7067" s="80"/>
      <c r="AB7067" s="3" t="str">
        <f ca="1"/>
        <v>T = 2.916667, k: 184, K: 0.035580, dCdT: 0.000595, d2CdK2: 9.279534, dProbdK: 9.211812, lVol: 0.008773, E[z|S]: 1.290936</v>
      </c>
    </row>
    <row r="7068" spans="9:28" x14ac:dyDescent="0.25">
      <c r="I7068" s="80"/>
      <c r="AB7068" s="3" t="str">
        <f ca="1"/>
        <v>T = 2.916667, k: 185, K: 0.036080, dCdT: 0.000579, d2CdK2: 8.547204, dProbdK: 8.024484, lVol: 0.008827, E[z|S]: 1.318051</v>
      </c>
    </row>
    <row r="7069" spans="9:28" x14ac:dyDescent="0.25">
      <c r="I7069" s="80"/>
      <c r="AB7069" s="3" t="str">
        <f ca="1"/>
        <v>T = 2.916667, k: 186, K: 0.036650, dCdT: 0.000563, d2CdK2: 8.005434, dProbdK: 7.938514, lVol: 0.008782, E[z|S]: 1.350257</v>
      </c>
    </row>
    <row r="7070" spans="9:28" x14ac:dyDescent="0.25">
      <c r="I7070" s="80"/>
      <c r="AB7070" s="3" t="str">
        <f ca="1"/>
        <v>T = 2.916667, k: 187, K: 0.037200, dCdT: 0.000549, d2CdK2: 7.622030, dProbdK: 7.941957, lVol: 0.008688, E[z|S]: 1.381655</v>
      </c>
    </row>
    <row r="7071" spans="9:28" x14ac:dyDescent="0.25">
      <c r="I7071" s="80"/>
      <c r="AB7071" s="3" t="str">
        <f ca="1"/>
        <v>T = 2.916667, k: 188, K: 0.037757, dCdT: 0.000535, d2CdK2: 7.233683, dProbdK: 7.047109, lVol: 0.008609, E[z|S]: 1.412767</v>
      </c>
    </row>
    <row r="7072" spans="9:28" x14ac:dyDescent="0.25">
      <c r="I7072" s="80"/>
      <c r="AB7072" s="3" t="str">
        <f ca="1"/>
        <v>T = 2.916667, k: 189, K: 0.038414, dCdT: 0.000519, d2CdK2: 6.704344, dProbdK: 6.643686, lVol: 0.008606, E[z|S]: 1.445246</v>
      </c>
    </row>
    <row r="7073" spans="9:28" x14ac:dyDescent="0.25">
      <c r="I7073" s="80"/>
      <c r="AB7073" s="3" t="str">
        <f ca="1"/>
        <v>T = 2.916667, k: 190, K: 0.039064, dCdT: 0.000502, d2CdK2: 6.110760, dProbdK: 6.615266, lVol: 0.008686, E[z|S]: 1.476259</v>
      </c>
    </row>
    <row r="7074" spans="9:28" x14ac:dyDescent="0.25">
      <c r="I7074" s="80"/>
      <c r="AB7074" s="3" t="str">
        <f ca="1"/>
        <v>T = 2.916667, k: 191, K: 0.039807, dCdT: 0.000484, d2CdK2: 5.528576, dProbdK: 5.006422, lVol: 0.008740, E[z|S]: 1.513658</v>
      </c>
    </row>
    <row r="7075" spans="9:28" x14ac:dyDescent="0.25">
      <c r="I7075" s="80"/>
      <c r="AB7075" s="3" t="str">
        <f ca="1"/>
        <v>T = 2.916667, k: 192, K: 0.040677, dCdT: 0.000464, d2CdK2: 5.080814, dProbdK: 4.995804, lVol: 0.008699, E[z|S]: 1.553567</v>
      </c>
    </row>
    <row r="7076" spans="9:28" x14ac:dyDescent="0.25">
      <c r="I7076" s="80"/>
      <c r="AB7076" s="3" t="str">
        <f ca="1"/>
        <v>T = 2.916667, k: 193, K: 0.041528, dCdT: 0.000445, d2CdK2: 4.732942, dProbdK: 4.999526, lVol: 0.008619, E[z|S]: 1.590823</v>
      </c>
    </row>
    <row r="7077" spans="9:28" x14ac:dyDescent="0.25">
      <c r="I7077" s="80"/>
      <c r="AB7077" s="3" t="str">
        <f ca="1"/>
        <v>T = 2.916667, k: 194, K: 0.042420, dCdT: 0.000421, d2CdK2: 4.047235, dProbdK: 3.925163, lVol: 0.008842, E[z|S]: 1.631433</v>
      </c>
    </row>
    <row r="7078" spans="9:28" x14ac:dyDescent="0.25">
      <c r="I7078" s="80"/>
      <c r="AB7078" s="3" t="str">
        <f ca="1"/>
        <v>T = 2.916667, k: 195, K: 0.043676, dCdT: 0.000389, d2CdK2: 3.332910, dProbdK: 3.243748, lVol: 0.009022, E[z|S]: 1.693788</v>
      </c>
    </row>
    <row r="7079" spans="9:28" x14ac:dyDescent="0.25">
      <c r="I7079" s="80"/>
      <c r="AB7079" s="3" t="str">
        <f ca="1"/>
        <v>T = 2.916667, k: 196, K: 0.044985, dCdT: 0.000358, d2CdK2: 2.885910, dProbdK: 3.023356, lVol: 0.008928, E[z|S]: 1.763246</v>
      </c>
    </row>
    <row r="7080" spans="9:28" x14ac:dyDescent="0.25">
      <c r="I7080" s="80"/>
      <c r="AB7080" s="3" t="str">
        <f ca="1"/>
        <v>T = 2.916667, k: 197, K: 0.046608, dCdT: 0.000319, d2CdK2: 2.335679, dProbdK: 2.306622, lVol: 0.008874, E[z|S]: 1.863049</v>
      </c>
    </row>
    <row r="7081" spans="9:28" x14ac:dyDescent="0.25">
      <c r="I7081" s="80"/>
      <c r="AB7081" s="3" t="str">
        <f ca="1"/>
        <v>T = 2.916667, k: 198, K: 0.048583, dCdT: 0.000273, d2CdK2: 1.740567, dProbdK: 1.847437, lVol: 0.008879, E[z|S]: 1.993465</v>
      </c>
    </row>
    <row r="7082" spans="9:28" x14ac:dyDescent="0.25">
      <c r="I7082" s="80"/>
      <c r="AB7082" s="3" t="str">
        <f ca="1"/>
        <v>T = 2.916667, k: 199, K: 0.051296, dCdT: 0.000211, d2CdK2: 1.308350, dProbdK: 1.275862, lVol: 0.008295, E[z|S]: 2.166112</v>
      </c>
    </row>
    <row r="7083" spans="9:28" x14ac:dyDescent="0.25">
      <c r="I7083" s="80"/>
      <c r="AB7083" s="3" t="str">
        <f ca="1"/>
        <v>T = 2.916667, k: 200, K: 0.056664, dCdT: 0.000104, d2CdK2: 0.391463, dProbdK: 1.351191, lVol: 0.009862, E[z|S]: 2.336955</v>
      </c>
    </row>
    <row r="7084" spans="9:28" x14ac:dyDescent="0.25">
      <c r="I7084" s="80"/>
      <c r="AB7084" s="3" t="str">
        <f ca="1"/>
        <v>T = 3.000000, fixingDate = 43026, swapRate = 0.019297, annuity = 9.094505</v>
      </c>
    </row>
    <row r="7085" spans="9:28" x14ac:dyDescent="0.25">
      <c r="I7085" s="80"/>
      <c r="AB7085" s="3" t="str">
        <f ca="1"/>
        <v>T = 3.000000, k: 0, K: -0.009225, dCdT: 0.000124, d2CdK2: 1.224882, dProbdK: 2.210005, lVol: 0.006032, E[z|S]: 2.356980</v>
      </c>
    </row>
    <row r="7086" spans="9:28" x14ac:dyDescent="0.25">
      <c r="I7086" s="80"/>
      <c r="AB7086" s="3" t="str">
        <f ca="1"/>
        <v>T = 3.000000, k: 1, K: -0.006061, dCdT: 0.000199, d2CdK2: 2.454365, dProbdK: 2.856784, lVol: 0.006106, E[z|S]: 2.084362</v>
      </c>
    </row>
    <row r="7087" spans="9:28" x14ac:dyDescent="0.25">
      <c r="I7087" s="80"/>
      <c r="AB7087" s="3" t="str">
        <f ca="1"/>
        <v>T = 3.000000, k: 2, K: -0.004061, dCdT: 0.000259, d2CdK2: 3.816921, dProbdK: 3.549686, lVol: 0.006068, E[z|S]: 1.919927</v>
      </c>
    </row>
    <row r="7088" spans="9:28" x14ac:dyDescent="0.25">
      <c r="I7088" s="80"/>
      <c r="AB7088" s="3" t="str">
        <f ca="1"/>
        <v>T = 3.000000, k: 3, K: -0.002631, dCdT: 0.000300, d2CdK2: 4.505494, dProbdK: 4.575482, lVol: 0.006450, E[z|S]: 1.790354</v>
      </c>
    </row>
    <row r="7089" spans="9:28" x14ac:dyDescent="0.25">
      <c r="I7089" s="80"/>
      <c r="AB7089" s="3" t="str">
        <f ca="1"/>
        <v>T = 3.000000, k: 4, K: -0.001488, dCdT: 0.000340, d2CdK2: 5.726242, dProbdK: 5.601084, lVol: 0.006436, E[z|S]: 1.692582</v>
      </c>
    </row>
    <row r="7090" spans="9:28" x14ac:dyDescent="0.25">
      <c r="I7090" s="80"/>
      <c r="AB7090" s="3" t="str">
        <f ca="1"/>
        <v>T = 3.000000, k: 5, K: -0.000566, dCdT: 0.000372, d2CdK2: 6.737343, dProbdK: 7.284102, lVol: 0.006512, E[z|S]: 1.612788</v>
      </c>
    </row>
    <row r="7091" spans="9:28" x14ac:dyDescent="0.25">
      <c r="I7091" s="80"/>
      <c r="AB7091" s="3" t="str">
        <f ca="1"/>
        <v>T = 3.000000, k: 6, K: 0.000201, dCdT: 0.000395, d2CdK2: 7.429079, dProbdK: 7.382586, lVol: 0.006646, E[z|S]: 1.551391</v>
      </c>
    </row>
    <row r="7092" spans="9:28" x14ac:dyDescent="0.25">
      <c r="I7092" s="80"/>
      <c r="AB7092" s="3" t="str">
        <f ca="1"/>
        <v>T = 3.000000, k: 7, K: 0.000983, dCdT: 0.000419, d2CdK2: 8.317647, dProbdK: 7.562538, lVol: 0.006715, E[z|S]: 1.495503</v>
      </c>
    </row>
    <row r="7093" spans="9:28" x14ac:dyDescent="0.25">
      <c r="I7093" s="80"/>
      <c r="AB7093" s="3" t="str">
        <f ca="1"/>
        <v>T = 3.000000, k: 8, K: 0.001621, dCdT: 0.000441, d2CdK2: 9.242157, dProbdK: 9.656429, lVol: 0.006720, E[z|S]: 1.453197</v>
      </c>
    </row>
    <row r="7094" spans="9:28" x14ac:dyDescent="0.25">
      <c r="I7094" s="80"/>
      <c r="AB7094" s="3" t="str">
        <f ca="1"/>
        <v>T = 3.000000, k: 9, K: 0.002198, dCdT: 0.000457, d2CdK2: 10.088692, dProbdK: 9.910523, lVol: 0.006714, E[z|S]: 1.417305</v>
      </c>
    </row>
    <row r="7095" spans="9:28" x14ac:dyDescent="0.25">
      <c r="I7095" s="80"/>
      <c r="AB7095" s="3" t="str">
        <f ca="1"/>
        <v>T = 3.000000, k: 10, K: 0.002753, dCdT: 0.000473, d2CdK2: 10.919298, dProbdK: 10.452858, lVol: 0.006723, E[z|S]: 1.384141</v>
      </c>
    </row>
    <row r="7096" spans="9:28" x14ac:dyDescent="0.25">
      <c r="I7096" s="80"/>
      <c r="AB7096" s="3" t="str">
        <f ca="1"/>
        <v>T = 3.000000, k: 11, K: 0.003238, dCdT: 0.000486, d2CdK2: 11.654417, dProbdK: 12.336342, lVol: 0.006744, E[z|S]: 1.354534</v>
      </c>
    </row>
    <row r="7097" spans="9:28" x14ac:dyDescent="0.25">
      <c r="I7097" s="80"/>
      <c r="AB7097" s="3" t="str">
        <f ca="1"/>
        <v>T = 3.000000, k: 12, K: 0.003684, dCdT: 0.000496, d2CdK2: 12.244900, dProbdK: 12.340251, lVol: 0.006776, E[z|S]: 1.328342</v>
      </c>
    </row>
    <row r="7098" spans="9:28" x14ac:dyDescent="0.25">
      <c r="I7098" s="80"/>
      <c r="AB7098" s="3" t="str">
        <f ca="1"/>
        <v>T = 3.000000, k: 13, K: 0.004139, dCdT: 0.000506, d2CdK2: 12.956925, dProbdK: 12.363662, lVol: 0.006782, E[z|S]: 1.303346</v>
      </c>
    </row>
    <row r="7099" spans="9:28" x14ac:dyDescent="0.25">
      <c r="I7099" s="80"/>
      <c r="AB7099" s="3" t="str">
        <f ca="1"/>
        <v>T = 3.000000, k: 14, K: 0.004562, dCdT: 0.000516, d2CdK2: 13.649249, dProbdK: 13.899852, lVol: 0.006795, E[z|S]: 1.279447</v>
      </c>
    </row>
    <row r="7100" spans="9:28" x14ac:dyDescent="0.25">
      <c r="I7100" s="80"/>
      <c r="AB7100" s="3" t="str">
        <f ca="1"/>
        <v>T = 3.000000, k: 15, K: 0.004946, dCdT: 0.000524, d2CdK2: 14.235948, dProbdK: 14.196017, lVol: 0.006825, E[z|S]: 1.257025</v>
      </c>
    </row>
    <row r="7101" spans="9:28" x14ac:dyDescent="0.25">
      <c r="I7101" s="80"/>
      <c r="AB7101" s="3" t="str">
        <f ca="1"/>
        <v>T = 3.000000, k: 16, K: 0.005344, dCdT: 0.000533, d2CdK2: 14.926481, dProbdK: 14.766780, lVol: 0.006852, E[z|S]: 1.233645</v>
      </c>
    </row>
    <row r="7102" spans="9:28" x14ac:dyDescent="0.25">
      <c r="I7102" s="80"/>
      <c r="AB7102" s="3" t="str">
        <f ca="1"/>
        <v>T = 3.000000, k: 17, K: 0.005674, dCdT: 0.000540, d2CdK2: 15.474507, dProbdK: 15.779965, lVol: 0.006882, E[z|S]: 1.213577</v>
      </c>
    </row>
    <row r="7103" spans="9:28" x14ac:dyDescent="0.25">
      <c r="I7103" s="80"/>
      <c r="AB7103" s="3" t="str">
        <f ca="1"/>
        <v>T = 3.000000, k: 18, K: 0.006027, dCdT: 0.000546, d2CdK2: 16.090116, dProbdK: 15.898715, lVol: 0.006910, E[z|S]: 1.192262</v>
      </c>
    </row>
    <row r="7104" spans="9:28" x14ac:dyDescent="0.25">
      <c r="I7104" s="80"/>
      <c r="AB7104" s="3" t="str">
        <f ca="1"/>
        <v>T = 3.000000, k: 19, K: 0.006362, dCdT: 0.000553, d2CdK2: 16.742344, dProbdK: 16.034885, lVol: 0.006934, E[z|S]: 1.171842</v>
      </c>
    </row>
    <row r="7105" spans="9:28" x14ac:dyDescent="0.25">
      <c r="I7105" s="80"/>
      <c r="AB7105" s="3" t="str">
        <f ca="1"/>
        <v>T = 3.000000, k: 20, K: 0.006723, dCdT: 0.000562, d2CdK2: 17.599116, dProbdK: 16.408524, lVol: 0.006949, E[z|S]: 1.149533</v>
      </c>
    </row>
    <row r="7106" spans="9:28" x14ac:dyDescent="0.25">
      <c r="I7106" s="80"/>
      <c r="AB7106" s="3" t="str">
        <f ca="1"/>
        <v>T = 3.000000, k: 21, K: 0.007027, dCdT: 0.000570, d2CdK2: 18.365574, dProbdK: 18.662667, lVol: 0.006966, E[z|S]: 1.131090</v>
      </c>
    </row>
    <row r="7107" spans="9:28" x14ac:dyDescent="0.25">
      <c r="I7107" s="80"/>
      <c r="AB7107" s="3" t="str">
        <f ca="1"/>
        <v>T = 3.000000, k: 22, K: 0.007311, dCdT: 0.000577, d2CdK2: 19.106092, dProbdK: 20.677504, lVol: 0.006979, E[z|S]: 1.113867</v>
      </c>
    </row>
    <row r="7108" spans="9:28" x14ac:dyDescent="0.25">
      <c r="I7108" s="80"/>
      <c r="AB7108" s="3" t="str">
        <f ca="1"/>
        <v>T = 3.000000, k: 23, K: 0.007569, dCdT: 0.000583, d2CdK2: 19.729273, dProbdK: 20.770945, lVol: 0.007000, E[z|S]: 1.098066</v>
      </c>
    </row>
    <row r="7109" spans="9:28" x14ac:dyDescent="0.25">
      <c r="I7109" s="80"/>
      <c r="AB7109" s="3" t="str">
        <f ca="1"/>
        <v>T = 3.000000, k: 24, K: 0.007829, dCdT: 0.000588, d2CdK2: 20.255967, dProbdK: 20.638850, lVol: 0.007038, E[z|S]: 1.082287</v>
      </c>
    </row>
    <row r="7110" spans="9:28" x14ac:dyDescent="0.25">
      <c r="I7110" s="80"/>
      <c r="AB7110" s="3" t="str">
        <f ca="1"/>
        <v>T = 3.000000, k: 25, K: 0.008098, dCdT: 0.000592, d2CdK2: 20.795655, dProbdK: 21.025808, lVol: 0.007080, E[z|S]: 1.066241</v>
      </c>
    </row>
    <row r="7111" spans="9:28" x14ac:dyDescent="0.25">
      <c r="I7111" s="80"/>
      <c r="AB7111" s="3" t="str">
        <f ca="1"/>
        <v>T = 3.000000, k: 26, K: 0.008346, dCdT: 0.000596, d2CdK2: 21.233652, dProbdK: 21.442300, lVol: 0.007123, E[z|S]: 1.051976</v>
      </c>
    </row>
    <row r="7112" spans="9:28" x14ac:dyDescent="0.25">
      <c r="I7112" s="80"/>
      <c r="AB7112" s="3" t="str">
        <f ca="1"/>
        <v>T = 3.000000, k: 27, K: 0.008599, dCdT: 0.000600, d2CdK2: 21.663430, dProbdK: 22.155780, lVol: 0.007174, E[z|S]: 1.037480</v>
      </c>
    </row>
    <row r="7113" spans="9:28" x14ac:dyDescent="0.25">
      <c r="I7113" s="80"/>
      <c r="AB7113" s="3" t="str">
        <f ca="1"/>
        <v>T = 3.000000, k: 28, K: 0.008837, dCdT: 0.000604, d2CdK2: 22.064842, dProbdK: 22.434719, lVol: 0.007225, E[z|S]: 1.023902</v>
      </c>
    </row>
    <row r="7114" spans="9:28" x14ac:dyDescent="0.25">
      <c r="I7114" s="80"/>
      <c r="AB7114" s="3" t="str">
        <f ca="1"/>
        <v>T = 3.000000, k: 29, K: 0.009077, dCdT: 0.000607, d2CdK2: 22.446204, dProbdK: 22.241500, lVol: 0.007281, E[z|S]: 1.009972</v>
      </c>
    </row>
    <row r="7115" spans="9:28" x14ac:dyDescent="0.25">
      <c r="I7115" s="80"/>
      <c r="AB7115" s="3" t="str">
        <f ca="1"/>
        <v>T = 3.000000, k: 30, K: 0.009343, dCdT: 0.000611, d2CdK2: 22.971823, dProbdK: 23.371463, lVol: 0.007335, E[z|S]: 0.994643</v>
      </c>
    </row>
    <row r="7116" spans="9:28" x14ac:dyDescent="0.25">
      <c r="I7116" s="80"/>
      <c r="AB7116" s="3" t="str">
        <f ca="1"/>
        <v>T = 3.000000, k: 31, K: 0.009567, dCdT: 0.000617, d2CdK2: 23.571978, dProbdK: 24.050266, lVol: 0.007363, E[z|S]: 0.982348</v>
      </c>
    </row>
    <row r="7117" spans="9:28" x14ac:dyDescent="0.25">
      <c r="I7117" s="80"/>
      <c r="AB7117" s="3" t="str">
        <f ca="1"/>
        <v>T = 3.000000, k: 32, K: 0.009788, dCdT: 0.000622, d2CdK2: 24.183590, dProbdK: 24.051593, lVol: 0.007389, E[z|S]: 0.970508</v>
      </c>
    </row>
    <row r="7118" spans="9:28" x14ac:dyDescent="0.25">
      <c r="I7118" s="80"/>
      <c r="AB7118" s="3" t="str">
        <f ca="1"/>
        <v>T = 3.000000, k: 33, K: 0.010019, dCdT: 0.000627, d2CdK2: 24.877846, dProbdK: 24.128383, lVol: 0.007405, E[z|S]: 0.958602</v>
      </c>
    </row>
    <row r="7119" spans="9:28" x14ac:dyDescent="0.25">
      <c r="I7119" s="80"/>
      <c r="AB7119" s="3" t="str">
        <f ca="1"/>
        <v>T = 3.000000, k: 34, K: 0.010211, dCdT: 0.000631, d2CdK2: 25.473257, dProbdK: 25.035596, lVol: 0.007421, E[z|S]: 0.948781</v>
      </c>
    </row>
    <row r="7120" spans="9:28" x14ac:dyDescent="0.25">
      <c r="I7120" s="80"/>
      <c r="AB7120" s="3" t="str">
        <f ca="1"/>
        <v>T = 3.000000, k: 35, K: 0.010430, dCdT: 0.000637, d2CdK2: 26.149909, dProbdK: 25.442254, lVol: 0.007441, E[z|S]: 0.937734</v>
      </c>
    </row>
    <row r="7121" spans="9:28" x14ac:dyDescent="0.25">
      <c r="I7121" s="80"/>
      <c r="AB7121" s="3" t="str">
        <f ca="1"/>
        <v>T = 3.000000, k: 36, K: 0.010636, dCdT: 0.000642, d2CdK2: 26.809456, dProbdK: 25.950951, lVol: 0.007458, E[z|S]: 0.927749</v>
      </c>
    </row>
    <row r="7122" spans="9:28" x14ac:dyDescent="0.25">
      <c r="I7122" s="80"/>
      <c r="AB7122" s="3" t="str">
        <f ca="1"/>
        <v>T = 3.000000, k: 37, K: 0.010836, dCdT: 0.000647, d2CdK2: 27.477719, dProbdK: 27.222324, lVol: 0.007473, E[z|S]: 0.918412</v>
      </c>
    </row>
    <row r="7123" spans="9:28" x14ac:dyDescent="0.25">
      <c r="I7123" s="80"/>
      <c r="AB7123" s="3" t="str">
        <f ca="1"/>
        <v>T = 3.000000, k: 38, K: 0.011017, dCdT: 0.000652, d2CdK2: 28.042032, dProbdK: 29.968579, lVol: 0.007492, E[z|S]: 0.910085</v>
      </c>
    </row>
    <row r="7124" spans="9:28" x14ac:dyDescent="0.25">
      <c r="I7124" s="80"/>
      <c r="AB7124" s="3" t="str">
        <f ca="1"/>
        <v>T = 3.000000, k: 39, K: 0.011189, dCdT: 0.000655, d2CdK2: 28.478907, dProbdK: 30.043473, lVol: 0.007519, E[z|S]: 0.902192</v>
      </c>
    </row>
    <row r="7125" spans="9:28" x14ac:dyDescent="0.25">
      <c r="I7125" s="80"/>
      <c r="AB7125" s="3" t="str">
        <f ca="1"/>
        <v>T = 3.000000, k: 40, K: 0.011374, dCdT: 0.000658, d2CdK2: 28.934627, dProbdK: 30.023593, lVol: 0.007545, E[z|S]: 0.893984</v>
      </c>
    </row>
    <row r="7126" spans="9:28" x14ac:dyDescent="0.25">
      <c r="I7126" s="80"/>
      <c r="AB7126" s="3" t="str">
        <f ca="1"/>
        <v>T = 3.000000, k: 41, K: 0.011537, dCdT: 0.000660, d2CdK2: 29.284886, dProbdK: 29.207531, lVol: 0.007571, E[z|S]: 0.886926</v>
      </c>
    </row>
    <row r="7127" spans="9:28" x14ac:dyDescent="0.25">
      <c r="I7127" s="80"/>
      <c r="AB7127" s="3" t="str">
        <f ca="1"/>
        <v>T = 3.000000, k: 42, K: 0.011718, dCdT: 0.000661, d2CdK2: 29.606925, dProbdK: 29.221084, lVol: 0.007602, E[z|S]: 0.879237</v>
      </c>
    </row>
    <row r="7128" spans="9:28" x14ac:dyDescent="0.25">
      <c r="I7128" s="80"/>
      <c r="AB7128" s="3" t="str">
        <f ca="1"/>
        <v>T = 3.000000, k: 43, K: 0.011897, dCdT: 0.000663, d2CdK2: 29.923374, dProbdK: 29.706188, lVol: 0.007634, E[z|S]: 0.871812</v>
      </c>
    </row>
    <row r="7129" spans="9:28" x14ac:dyDescent="0.25">
      <c r="I7129" s="80"/>
      <c r="AB7129" s="3" t="str">
        <f ca="1"/>
        <v>T = 3.000000, k: 44, K: 0.012072, dCdT: 0.000664, d2CdK2: 30.267818, dProbdK: 29.785939, lVol: 0.007660, E[z|S]: 0.864732</v>
      </c>
    </row>
    <row r="7130" spans="9:28" x14ac:dyDescent="0.25">
      <c r="I7130" s="80"/>
      <c r="AB7130" s="3" t="str">
        <f ca="1"/>
        <v>T = 3.000000, k: 45, K: 0.012248, dCdT: 0.000665, d2CdK2: 30.603485, dProbdK: 29.784557, lVol: 0.007686, E[z|S]: 0.857792</v>
      </c>
    </row>
    <row r="7131" spans="9:28" x14ac:dyDescent="0.25">
      <c r="I7131" s="80"/>
      <c r="AB7131" s="3" t="str">
        <f ca="1"/>
        <v>T = 3.000000, k: 46, K: 0.012416, dCdT: 0.000667, d2CdK2: 30.952195, dProbdK: 30.126248, lVol: 0.007710, E[z|S]: 0.851405</v>
      </c>
    </row>
    <row r="7132" spans="9:28" x14ac:dyDescent="0.25">
      <c r="I7132" s="80"/>
      <c r="AB7132" s="3" t="str">
        <f ca="1"/>
        <v>T = 3.000000, k: 47, K: 0.012595, dCdT: 0.000668, d2CdK2: 31.314967, dProbdK: 29.624428, lVol: 0.007733, E[z|S]: 0.844764</v>
      </c>
    </row>
    <row r="7133" spans="9:28" x14ac:dyDescent="0.25">
      <c r="I7133" s="80"/>
      <c r="AB7133" s="3" t="str">
        <f ca="1"/>
        <v>T = 3.000000, k: 48, K: 0.012766, dCdT: 0.000670, d2CdK2: 31.718594, dProbdK: 31.489763, lVol: 0.007753, E[z|S]: 0.838498</v>
      </c>
    </row>
    <row r="7134" spans="9:28" x14ac:dyDescent="0.25">
      <c r="I7134" s="80"/>
      <c r="AB7134" s="3" t="str">
        <f ca="1"/>
        <v>T = 3.000000, k: 49, K: 0.012918, dCdT: 0.000672, d2CdK2: 32.090320, dProbdK: 31.743305, lVol: 0.007767, E[z|S]: 0.833100</v>
      </c>
    </row>
    <row r="7135" spans="9:28" x14ac:dyDescent="0.25">
      <c r="I7135" s="80"/>
      <c r="AB7135" s="3" t="str">
        <f ca="1"/>
        <v>T = 3.000000, k: 50, K: 0.013089, dCdT: 0.000673, d2CdK2: 32.487619, dProbdK: 31.937603, lVol: 0.007784, E[z|S]: 0.827110</v>
      </c>
    </row>
    <row r="7136" spans="9:28" x14ac:dyDescent="0.25">
      <c r="I7136" s="80"/>
      <c r="AB7136" s="3" t="str">
        <f ca="1"/>
        <v>T = 3.000000, k: 51, K: 0.013249, dCdT: 0.000675, d2CdK2: 32.911044, dProbdK: 32.017332, lVol: 0.007795, E[z|S]: 0.821639</v>
      </c>
    </row>
    <row r="7137" spans="9:28" x14ac:dyDescent="0.25">
      <c r="I7137" s="80"/>
      <c r="AB7137" s="3" t="str">
        <f ca="1"/>
        <v>T = 3.000000, k: 52, K: 0.013415, dCdT: 0.000677, d2CdK2: 33.394233, dProbdK: 32.713868, lVol: 0.007805, E[z|S]: 0.815983</v>
      </c>
    </row>
    <row r="7138" spans="9:28" x14ac:dyDescent="0.25">
      <c r="I7138" s="80"/>
      <c r="AB7138" s="3" t="str">
        <f ca="1"/>
        <v>T = 3.000000, k: 53, K: 0.013562, dCdT: 0.000680, d2CdK2: 33.840228, dProbdK: 36.373244, lVol: 0.007813, E[z|S]: 0.811146</v>
      </c>
    </row>
    <row r="7139" spans="9:28" x14ac:dyDescent="0.25">
      <c r="I7139" s="80"/>
      <c r="AB7139" s="3" t="str">
        <f ca="1"/>
        <v>T = 3.000000, k: 54, K: 0.013701, dCdT: 0.000681, d2CdK2: 34.210378, dProbdK: 35.127327, lVol: 0.007821, E[z|S]: 0.806679</v>
      </c>
    </row>
    <row r="7140" spans="9:28" x14ac:dyDescent="0.25">
      <c r="I7140" s="80"/>
      <c r="AB7140" s="3" t="str">
        <f ca="1"/>
        <v>T = 3.000000, k: 55, K: 0.013851, dCdT: 0.000682, d2CdK2: 34.606726, dProbdK: 34.336454, lVol: 0.007828, E[z|S]: 0.802014</v>
      </c>
    </row>
    <row r="7141" spans="9:28" x14ac:dyDescent="0.25">
      <c r="I7141" s="80"/>
      <c r="AB7141" s="3" t="str">
        <f ca="1"/>
        <v>T = 3.000000, k: 56, K: 0.014002, dCdT: 0.000683, d2CdK2: 34.991893, dProbdK: 34.412990, lVol: 0.007833, E[z|S]: 0.797521</v>
      </c>
    </row>
    <row r="7142" spans="9:28" x14ac:dyDescent="0.25">
      <c r="I7142" s="80"/>
      <c r="AB7142" s="3" t="str">
        <f ca="1"/>
        <v>T = 3.000000, k: 57, K: 0.014145, dCdT: 0.000684, d2CdK2: 35.359724, dProbdK: 36.685097, lVol: 0.007838, E[z|S]: 0.793428</v>
      </c>
    </row>
    <row r="7143" spans="9:28" x14ac:dyDescent="0.25">
      <c r="I7143" s="80"/>
      <c r="AB7143" s="3" t="str">
        <f ca="1"/>
        <v>T = 3.000000, k: 58, K: 0.014279, dCdT: 0.000684, d2CdK2: 35.663186, dProbdK: 35.646593, lVol: 0.007841, E[z|S]: 0.789827</v>
      </c>
    </row>
    <row r="7144" spans="9:28" x14ac:dyDescent="0.25">
      <c r="I7144" s="80"/>
      <c r="AB7144" s="3" t="str">
        <f ca="1"/>
        <v>T = 3.000000, k: 59, K: 0.014430, dCdT: 0.000684, d2CdK2: 35.941702, dProbdK: 35.298124, lVol: 0.007849, E[z|S]: 0.785896</v>
      </c>
    </row>
    <row r="7145" spans="9:28" x14ac:dyDescent="0.25">
      <c r="I7145" s="80"/>
      <c r="AB7145" s="3" t="str">
        <f ca="1"/>
        <v>T = 3.000000, k: 60, K: 0.014574, dCdT: 0.000684, d2CdK2: 36.217506, dProbdK: 35.280373, lVol: 0.007856, E[z|S]: 0.782230</v>
      </c>
    </row>
    <row r="7146" spans="9:28" x14ac:dyDescent="0.25">
      <c r="I7146" s="80"/>
      <c r="AB7146" s="3" t="str">
        <f ca="1"/>
        <v>T = 3.000000, k: 61, K: 0.014722, dCdT: 0.000684, d2CdK2: 36.530120, dProbdK: 35.597715, lVol: 0.007861, E[z|S]: 0.778560</v>
      </c>
    </row>
    <row r="7147" spans="9:28" x14ac:dyDescent="0.25">
      <c r="I7147" s="80"/>
      <c r="AB7147" s="3" t="str">
        <f ca="1"/>
        <v>T = 3.000000, k: 62, K: 0.014856, dCdT: 0.000684, d2CdK2: 36.792788, dProbdK: 36.682929, lVol: 0.007866, E[z|S]: 0.775368</v>
      </c>
    </row>
    <row r="7148" spans="9:28" x14ac:dyDescent="0.25">
      <c r="I7148" s="80"/>
      <c r="AB7148" s="3" t="str">
        <f ca="1"/>
        <v>T = 3.000000, k: 63, K: 0.014999, dCdT: 0.000684, d2CdK2: 37.023733, dProbdK: 37.673553, lVol: 0.007873, E[z|S]: 0.772176</v>
      </c>
    </row>
    <row r="7149" spans="9:28" x14ac:dyDescent="0.25">
      <c r="I7149" s="80"/>
      <c r="AB7149" s="3" t="str">
        <f ca="1"/>
        <v>T = 3.000000, k: 64, K: 0.015135, dCdT: 0.000684, d2CdK2: 37.243501, dProbdK: 37.878935, lVol: 0.007879, E[z|S]: 0.769263</v>
      </c>
    </row>
    <row r="7150" spans="9:28" x14ac:dyDescent="0.25">
      <c r="I7150" s="80"/>
      <c r="AB7150" s="3" t="str">
        <f ca="1"/>
        <v>T = 3.000000, k: 65, K: 0.015269, dCdT: 0.000684, d2CdK2: 37.446176, dProbdK: 37.881869, lVol: 0.007886, E[z|S]: 0.766453</v>
      </c>
    </row>
    <row r="7151" spans="9:28" x14ac:dyDescent="0.25">
      <c r="I7151" s="80"/>
      <c r="AB7151" s="3" t="str">
        <f ca="1"/>
        <v>T = 3.000000, k: 66, K: 0.015410, dCdT: 0.000684, d2CdK2: 37.663306, dProbdK: 39.687455, lVol: 0.007890, E[z|S]: 0.763605</v>
      </c>
    </row>
    <row r="7152" spans="9:28" x14ac:dyDescent="0.25">
      <c r="I7152" s="80"/>
      <c r="AB7152" s="3" t="str">
        <f ca="1"/>
        <v>T = 3.000000, k: 67, K: 0.015537, dCdT: 0.000683, d2CdK2: 37.847268, dProbdK: 39.961830, lVol: 0.007895, E[z|S]: 0.761045</v>
      </c>
    </row>
    <row r="7153" spans="9:28" x14ac:dyDescent="0.25">
      <c r="I7153" s="80"/>
      <c r="AB7153" s="3" t="str">
        <f ca="1"/>
        <v>T = 3.000000, k: 68, K: 0.015665, dCdT: 0.000682, d2CdK2: 38.025001, dProbdK: 39.984192, lVol: 0.007898, E[z|S]: 0.758574</v>
      </c>
    </row>
    <row r="7154" spans="9:28" x14ac:dyDescent="0.25">
      <c r="I7154" s="80"/>
      <c r="AB7154" s="3" t="str">
        <f ca="1"/>
        <v>T = 3.000000, k: 69, K: 0.015790, dCdT: 0.000681, d2CdK2: 38.158930, dProbdK: 37.504413, lVol: 0.007901, E[z|S]: 0.756239</v>
      </c>
    </row>
    <row r="7155" spans="9:28" x14ac:dyDescent="0.25">
      <c r="I7155" s="80"/>
      <c r="AB7155" s="3" t="str">
        <f ca="1"/>
        <v>T = 3.000000, k: 70, K: 0.015936, dCdT: 0.000680, d2CdK2: 38.338242, dProbdK: 35.116511, lVol: 0.007906, E[z|S]: 0.753625</v>
      </c>
    </row>
    <row r="7156" spans="9:28" x14ac:dyDescent="0.25">
      <c r="I7156" s="80"/>
      <c r="AB7156" s="3" t="str">
        <f ca="1"/>
        <v>T = 3.000000, k: 71, K: 0.016080, dCdT: 0.000680, d2CdK2: 38.536489, dProbdK: 39.072524, lVol: 0.007908, E[z|S]: 0.751200</v>
      </c>
    </row>
    <row r="7157" spans="9:28" x14ac:dyDescent="0.25">
      <c r="I7157" s="80"/>
      <c r="AB7157" s="3" t="str">
        <f ca="1"/>
        <v>T = 3.000000, k: 72, K: 0.016203, dCdT: 0.000680, d2CdK2: 38.736129, dProbdK: 41.447588, lVol: 0.007909, E[z|S]: 0.749219</v>
      </c>
    </row>
    <row r="7158" spans="9:28" x14ac:dyDescent="0.25">
      <c r="I7158" s="80"/>
      <c r="AB7158" s="3" t="str">
        <f ca="1"/>
        <v>T = 3.000000, k: 73, K: 0.016325, dCdT: 0.000680, d2CdK2: 38.904901, dProbdK: 41.158046, lVol: 0.007908, E[z|S]: 0.747381</v>
      </c>
    </row>
    <row r="7159" spans="9:28" x14ac:dyDescent="0.25">
      <c r="I7159" s="80"/>
      <c r="AB7159" s="3" t="str">
        <f ca="1"/>
        <v>T = 3.000000, k: 74, K: 0.016464, dCdT: 0.000679, d2CdK2: 39.093482, dProbdK: 38.702226, lVol: 0.007907, E[z|S]: 0.745356</v>
      </c>
    </row>
    <row r="7160" spans="9:28" x14ac:dyDescent="0.25">
      <c r="I7160" s="80"/>
      <c r="AB7160" s="3" t="str">
        <f ca="1"/>
        <v>T = 3.000000, k: 75, K: 0.016591, dCdT: 0.000679, d2CdK2: 39.298396, dProbdK: 38.695841, lVol: 0.007906, E[z|S]: 0.743530</v>
      </c>
    </row>
    <row r="7161" spans="9:28" x14ac:dyDescent="0.25">
      <c r="I7161" s="80"/>
      <c r="AB7161" s="3" t="str">
        <f ca="1"/>
        <v>T = 3.000000, k: 76, K: 0.016726, dCdT: 0.000679, d2CdK2: 39.536254, dProbdK: 40.470378, lVol: 0.007903, E[z|S]: 0.741761</v>
      </c>
    </row>
    <row r="7162" spans="9:28" x14ac:dyDescent="0.25">
      <c r="I7162" s="80"/>
      <c r="AB7162" s="3" t="str">
        <f ca="1"/>
        <v>T = 3.000000, k: 77, K: 0.016848, dCdT: 0.000680, d2CdK2: 39.749214, dProbdK: 41.027109, lVol: 0.007899, E[z|S]: 0.740268</v>
      </c>
    </row>
    <row r="7163" spans="9:28" x14ac:dyDescent="0.25">
      <c r="I7163" s="80"/>
      <c r="AB7163" s="3" t="str">
        <f ca="1"/>
        <v>T = 3.000000, k: 78, K: 0.016972, dCdT: 0.000680, d2CdK2: 39.979405, dProbdK: 40.147560, lVol: 0.007893, E[z|S]: 0.738767</v>
      </c>
    </row>
    <row r="7164" spans="9:28" x14ac:dyDescent="0.25">
      <c r="I7164" s="80"/>
      <c r="AB7164" s="3" t="str">
        <f ca="1"/>
        <v>T = 3.000000, k: 79, K: 0.017104, dCdT: 0.000680, d2CdK2: 40.221205, dProbdK: 40.702294, lVol: 0.007886, E[z|S]: 0.737246</v>
      </c>
    </row>
    <row r="7165" spans="9:28" x14ac:dyDescent="0.25">
      <c r="I7165" s="80"/>
      <c r="AB7165" s="3" t="str">
        <f ca="1"/>
        <v>T = 3.000000, k: 80, K: 0.017227, dCdT: 0.000680, d2CdK2: 40.460948, dProbdK: 41.271014, lVol: 0.007879, E[z|S]: 0.735916</v>
      </c>
    </row>
    <row r="7166" spans="9:28" x14ac:dyDescent="0.25">
      <c r="I7166" s="80"/>
      <c r="AB7166" s="3" t="str">
        <f ca="1"/>
        <v>T = 3.000000, k: 81, K: 0.017348, dCdT: 0.000681, d2CdK2: 40.690993, dProbdK: 40.819777, lVol: 0.007872, E[z|S]: 0.734657</v>
      </c>
    </row>
    <row r="7167" spans="9:28" x14ac:dyDescent="0.25">
      <c r="I7167" s="80"/>
      <c r="AB7167" s="3" t="str">
        <f ca="1"/>
        <v>T = 3.000000, k: 82, K: 0.017479, dCdT: 0.000681, d2CdK2: 40.954534, dProbdK: 39.632581, lVol: 0.007864, E[z|S]: 0.733316</v>
      </c>
    </row>
    <row r="7168" spans="9:28" x14ac:dyDescent="0.25">
      <c r="I7168" s="80"/>
      <c r="AB7168" s="3" t="str">
        <f ca="1"/>
        <v>T = 3.000000, k: 83, K: 0.017604, dCdT: 0.000682, d2CdK2: 41.209482, dProbdK: 39.768309, lVol: 0.007857, E[z|S]: 0.732153</v>
      </c>
    </row>
    <row r="7169" spans="9:28" x14ac:dyDescent="0.25">
      <c r="I7169" s="80"/>
      <c r="AB7169" s="3" t="str">
        <f ca="1"/>
        <v>T = 3.000000, k: 84, K: 0.017733, dCdT: 0.000683, d2CdK2: 41.458559, dProbdK: 40.099819, lVol: 0.007851, E[z|S]: 0.731080</v>
      </c>
    </row>
    <row r="7170" spans="9:28" x14ac:dyDescent="0.25">
      <c r="I7170" s="80"/>
      <c r="AB7170" s="3" t="str">
        <f ca="1"/>
        <v>T = 3.000000, k: 85, K: 0.017844, dCdT: 0.000684, d2CdK2: 41.663329, dProbdK: 42.351517, lVol: 0.007848, E[z|S]: 0.730244</v>
      </c>
    </row>
    <row r="7171" spans="9:28" x14ac:dyDescent="0.25">
      <c r="I7171" s="80"/>
      <c r="AB7171" s="3" t="str">
        <f ca="1"/>
        <v>T = 3.000000, k: 86, K: 0.017965, dCdT: 0.000685, d2CdK2: 41.826038, dProbdK: 43.535164, lVol: 0.007844, E[z|S]: 0.729526</v>
      </c>
    </row>
    <row r="7172" spans="9:28" x14ac:dyDescent="0.25">
      <c r="I7172" s="80"/>
      <c r="AB7172" s="3" t="str">
        <f ca="1"/>
        <v>T = 3.000000, k: 87, K: 0.018080, dCdT: 0.000685, d2CdK2: 41.990663, dProbdK: 43.855530, lVol: 0.007839, E[z|S]: 0.728906</v>
      </c>
    </row>
    <row r="7173" spans="9:28" x14ac:dyDescent="0.25">
      <c r="I7173" s="80"/>
      <c r="AB7173" s="3" t="str">
        <f ca="1"/>
        <v>T = 3.000000, k: 88, K: 0.018193, dCdT: 0.000686, d2CdK2: 42.123955, dProbdK: 43.830933, lVol: 0.007834, E[z|S]: 0.728359</v>
      </c>
    </row>
    <row r="7174" spans="9:28" x14ac:dyDescent="0.25">
      <c r="I7174" s="80"/>
      <c r="AB7174" s="3" t="str">
        <f ca="1"/>
        <v>T = 3.000000, k: 89, K: 0.018311, dCdT: 0.000686, d2CdK2: 42.221994, dProbdK: 42.051013, lVol: 0.007831, E[z|S]: 0.727864</v>
      </c>
    </row>
    <row r="7175" spans="9:28" x14ac:dyDescent="0.25">
      <c r="I7175" s="80"/>
      <c r="AB7175" s="3" t="str">
        <f ca="1"/>
        <v>T = 3.000000, k: 90, K: 0.018438, dCdT: 0.000686, d2CdK2: 42.331666, dProbdK: 45.192065, lVol: 0.007827, E[z|S]: 0.727459</v>
      </c>
    </row>
    <row r="7176" spans="9:28" x14ac:dyDescent="0.25">
      <c r="I7176" s="80"/>
      <c r="AB7176" s="3" t="str">
        <f ca="1"/>
        <v>T = 3.000000, k: 91, K: 0.018540, dCdT: 0.000686, d2CdK2: 42.389563, dProbdK: 47.812303, lVol: 0.007825, E[z|S]: 0.727185</v>
      </c>
    </row>
    <row r="7177" spans="9:28" x14ac:dyDescent="0.25">
      <c r="I7177" s="80"/>
      <c r="AB7177" s="3" t="str">
        <f ca="1"/>
        <v>T = 3.000000, k: 92, K: 0.018645, dCdT: 0.000685, d2CdK2: 42.389287, dProbdK: 44.120840, lVol: 0.007823, E[z|S]: 0.726940</v>
      </c>
    </row>
    <row r="7178" spans="9:28" x14ac:dyDescent="0.25">
      <c r="I7178" s="80"/>
      <c r="AB7178" s="3" t="str">
        <f ca="1"/>
        <v>T = 3.000000, k: 93, K: 0.018769, dCdT: 0.000684, d2CdK2: 42.380489, dProbdK: 42.724062, lVol: 0.007821, E[z|S]: 0.726669</v>
      </c>
    </row>
    <row r="7179" spans="9:28" x14ac:dyDescent="0.25">
      <c r="I7179" s="80"/>
      <c r="AB7179" s="3" t="str">
        <f ca="1"/>
        <v>T = 3.000000, k: 94, K: 0.018885, dCdT: 0.000684, d2CdK2: 42.356621, dProbdK: 43.312337, lVol: 0.007821, E[z|S]: 0.726527</v>
      </c>
    </row>
    <row r="7180" spans="9:28" x14ac:dyDescent="0.25">
      <c r="I7180" s="80"/>
      <c r="AB7180" s="3" t="str">
        <f ca="1"/>
        <v>T = 3.000000, k: 95, K: 0.018999, dCdT: 0.000683, d2CdK2: 42.330648, dProbdK: 43.071627, lVol: 0.007819, E[z|S]: 0.726454</v>
      </c>
    </row>
    <row r="7181" spans="9:28" x14ac:dyDescent="0.25">
      <c r="I7181" s="80"/>
      <c r="AB7181" s="3" t="str">
        <f ca="1"/>
        <v>T = 3.000000, k: 96, K: 0.019117, dCdT: 0.000682, d2CdK2: 42.285216, dProbdK: 41.702829, lVol: 0.007819, E[z|S]: 0.726404</v>
      </c>
    </row>
    <row r="7182" spans="9:28" x14ac:dyDescent="0.25">
      <c r="I7182" s="80"/>
      <c r="AB7182" s="3" t="str">
        <f ca="1"/>
        <v>T = 3.000000, k: 97, K: 0.019238, dCdT: 0.000681, d2CdK2: 42.213723, dProbdK: 41.386778, lVol: 0.007822, E[z|S]: 0.726383</v>
      </c>
    </row>
    <row r="7183" spans="9:28" x14ac:dyDescent="0.25">
      <c r="I7183" s="80"/>
      <c r="AB7183" s="3" t="str">
        <f ca="1"/>
        <v>T = 3.000000, k: 98, K: 0.019353, dCdT: 0.000681, d2CdK2: 42.104278, dProbdK: 41.296685, lVol: 0.007829, E[z|S]: 0.726443</v>
      </c>
    </row>
    <row r="7184" spans="9:28" x14ac:dyDescent="0.25">
      <c r="I7184" s="80"/>
      <c r="AB7184" s="3" t="str">
        <f ca="1"/>
        <v>T = 3.000000, k: 99, K: 0.019483, dCdT: 0.000681, d2CdK2: 41.966340, dProbdK: 41.390679, lVol: 0.007839, E[z|S]: 0.726560</v>
      </c>
    </row>
    <row r="7185" spans="9:28" x14ac:dyDescent="0.25">
      <c r="I7185" s="80"/>
      <c r="AB7185" s="3" t="str">
        <f ca="1"/>
        <v>T = 3.000000, k: 100, K: 0.019601, dCdT: 0.000681, d2CdK2: 41.827259, dProbdK: 42.589640, lVol: 0.007852, E[z|S]: 0.726744</v>
      </c>
    </row>
    <row r="7186" spans="9:28" x14ac:dyDescent="0.25">
      <c r="I7186" s="80"/>
      <c r="AB7186" s="3" t="str">
        <f ca="1"/>
        <v>T = 3.000000, k: 101, K: 0.019717, dCdT: 0.000682, d2CdK2: 41.705998, dProbdK: 42.577187, lVol: 0.007864, E[z|S]: 0.726953</v>
      </c>
    </row>
    <row r="7187" spans="9:28" x14ac:dyDescent="0.25">
      <c r="I7187" s="80"/>
      <c r="AB7187" s="3" t="str">
        <f ca="1"/>
        <v>T = 3.000000, k: 102, K: 0.019833, dCdT: 0.000682, d2CdK2: 41.564539, dProbdK: 42.544398, lVol: 0.007876, E[z|S]: 0.727205</v>
      </c>
    </row>
    <row r="7188" spans="9:28" x14ac:dyDescent="0.25">
      <c r="I7188" s="80"/>
      <c r="AB7188" s="3" t="str">
        <f ca="1"/>
        <v>T = 3.000000, k: 103, K: 0.019951, dCdT: 0.000682, d2CdK2: 41.428937, dProbdK: 42.160146, lVol: 0.007887, E[z|S]: 0.727555</v>
      </c>
    </row>
    <row r="7189" spans="9:28" x14ac:dyDescent="0.25">
      <c r="I7189" s="80"/>
      <c r="AB7189" s="3" t="str">
        <f ca="1"/>
        <v>T = 3.000000, k: 104, K: 0.020063, dCdT: 0.000682, d2CdK2: 41.271709, dProbdK: 40.799017, lVol: 0.007899, E[z|S]: 0.727924</v>
      </c>
    </row>
    <row r="7190" spans="9:28" x14ac:dyDescent="0.25">
      <c r="I7190" s="80"/>
      <c r="AB7190" s="3" t="str">
        <f ca="1"/>
        <v>T = 3.000000, k: 105, K: 0.020187, dCdT: 0.000682, d2CdK2: 41.045717, dProbdK: 40.356486, lVol: 0.007914, E[z|S]: 0.728351</v>
      </c>
    </row>
    <row r="7191" spans="9:28" x14ac:dyDescent="0.25">
      <c r="I7191" s="80"/>
      <c r="AB7191" s="3" t="str">
        <f ca="1"/>
        <v>T = 3.000000, k: 106, K: 0.020308, dCdT: 0.000682, d2CdK2: 40.839999, dProbdK: 41.307209, lVol: 0.007929, E[z|S]: 0.728852</v>
      </c>
    </row>
    <row r="7192" spans="9:28" x14ac:dyDescent="0.25">
      <c r="I7192" s="80"/>
      <c r="AB7192" s="3" t="str">
        <f ca="1"/>
        <v>T = 3.000000, k: 107, K: 0.020426, dCdT: 0.000682, d2CdK2: 40.641013, dProbdK: 41.794118, lVol: 0.007943, E[z|S]: 0.729444</v>
      </c>
    </row>
    <row r="7193" spans="9:28" x14ac:dyDescent="0.25">
      <c r="I7193" s="80"/>
      <c r="AB7193" s="3" t="str">
        <f ca="1"/>
        <v>T = 3.000000, k: 108, K: 0.020544, dCdT: 0.000682, d2CdK2: 40.411031, dProbdK: 41.810579, lVol: 0.007955, E[z|S]: 0.730194</v>
      </c>
    </row>
    <row r="7194" spans="9:28" x14ac:dyDescent="0.25">
      <c r="I7194" s="80"/>
      <c r="AB7194" s="3" t="str">
        <f ca="1"/>
        <v>T = 3.000000, k: 109, K: 0.020655, dCdT: 0.000681, d2CdK2: 40.171684, dProbdK: 41.376957, lVol: 0.007967, E[z|S]: 0.731022</v>
      </c>
    </row>
    <row r="7195" spans="9:28" x14ac:dyDescent="0.25">
      <c r="I7195" s="80"/>
      <c r="AB7195" s="3" t="str">
        <f ca="1"/>
        <v>T = 3.000000, k: 110, K: 0.020775, dCdT: 0.000680, d2CdK2: 39.883561, dProbdK: 40.484543, lVol: 0.007979, E[z|S]: 0.731955</v>
      </c>
    </row>
    <row r="7196" spans="9:28" x14ac:dyDescent="0.25">
      <c r="I7196" s="80"/>
      <c r="AB7196" s="3" t="str">
        <f ca="1"/>
        <v>T = 3.000000, k: 111, K: 0.020897, dCdT: 0.000679, d2CdK2: 39.590596, dProbdK: 39.468046, lVol: 0.007992, E[z|S]: 0.732896</v>
      </c>
    </row>
    <row r="7197" spans="9:28" x14ac:dyDescent="0.25">
      <c r="I7197" s="80"/>
      <c r="AB7197" s="3" t="str">
        <f ca="1"/>
        <v>T = 3.000000, k: 112, K: 0.021036, dCdT: 0.000678, d2CdK2: 39.284896, dProbdK: 37.880312, lVol: 0.008006, E[z|S]: 0.734039</v>
      </c>
    </row>
    <row r="7198" spans="9:28" x14ac:dyDescent="0.25">
      <c r="I7198" s="80"/>
      <c r="AB7198" s="3" t="str">
        <f ca="1"/>
        <v>T = 3.000000, k: 113, K: 0.021161, dCdT: 0.000678, d2CdK2: 39.032504, dProbdK: 37.938834, lVol: 0.008019, E[z|S]: 0.735091</v>
      </c>
    </row>
    <row r="7199" spans="9:28" x14ac:dyDescent="0.25">
      <c r="I7199" s="80"/>
      <c r="AB7199" s="3" t="str">
        <f ca="1"/>
        <v>T = 3.000000, k: 114, K: 0.021294, dCdT: 0.000678, d2CdK2: 38.782389, dProbdK: 40.379666, lVol: 0.008034, E[z|S]: 0.736241</v>
      </c>
    </row>
    <row r="7200" spans="9:28" x14ac:dyDescent="0.25">
      <c r="I7200" s="80"/>
      <c r="AB7200" s="3" t="str">
        <f ca="1"/>
        <v>T = 3.000000, k: 115, K: 0.021415, dCdT: 0.000678, d2CdK2: 38.531134, dProbdK: 40.559140, lVol: 0.008046, E[z|S]: 0.737422</v>
      </c>
    </row>
    <row r="7201" spans="9:28" x14ac:dyDescent="0.25">
      <c r="I7201" s="80"/>
      <c r="AB7201" s="3" t="str">
        <f ca="1"/>
        <v>T = 3.000000, k: 116, K: 0.021535, dCdT: 0.000678, d2CdK2: 38.257336, dProbdK: 40.564033, lVol: 0.008058, E[z|S]: 0.738683</v>
      </c>
    </row>
    <row r="7202" spans="9:28" x14ac:dyDescent="0.25">
      <c r="I7202" s="80"/>
      <c r="AB7202" s="3" t="str">
        <f ca="1"/>
        <v>T = 3.000000, k: 117, K: 0.021655, dCdT: 0.000677, d2CdK2: 37.944204, dProbdK: 39.968775, lVol: 0.008071, E[z|S]: 0.740023</v>
      </c>
    </row>
    <row r="7203" spans="9:28" x14ac:dyDescent="0.25">
      <c r="I7203" s="80"/>
      <c r="AB7203" s="3" t="str">
        <f ca="1"/>
        <v>T = 3.000000, k: 118, K: 0.021795, dCdT: 0.000676, d2CdK2: 37.598135, dProbdK: 35.639967, lVol: 0.008085, E[z|S]: 0.741663</v>
      </c>
    </row>
    <row r="7204" spans="9:28" x14ac:dyDescent="0.25">
      <c r="I7204" s="80"/>
      <c r="AB7204" s="3" t="str">
        <f ca="1"/>
        <v>T = 3.000000, k: 119, K: 0.021932, dCdT: 0.000675, d2CdK2: 37.294110, dProbdK: 35.584982, lVol: 0.008097, E[z|S]: 0.743304</v>
      </c>
    </row>
    <row r="7205" spans="9:28" x14ac:dyDescent="0.25">
      <c r="I7205" s="80"/>
      <c r="AB7205" s="3" t="str">
        <f ca="1"/>
        <v>T = 3.000000, k: 120, K: 0.022071, dCdT: 0.000676, d2CdK2: 36.987666, dProbdK: 36.215463, lVol: 0.008110, E[z|S]: 0.745189</v>
      </c>
    </row>
    <row r="7206" spans="9:28" x14ac:dyDescent="0.25">
      <c r="I7206" s="80"/>
      <c r="AB7206" s="3" t="str">
        <f ca="1"/>
        <v>T = 3.000000, k: 121, K: 0.022196, dCdT: 0.000675, d2CdK2: 36.689242, dProbdK: 37.465579, lVol: 0.008123, E[z|S]: 0.746954</v>
      </c>
    </row>
    <row r="7207" spans="9:28" x14ac:dyDescent="0.25">
      <c r="I7207" s="80"/>
      <c r="AB7207" s="3" t="str">
        <f ca="1"/>
        <v>T = 3.000000, k: 122, K: 0.022327, dCdT: 0.000675, d2CdK2: 36.398710, dProbdK: 36.482223, lVol: 0.008133, E[z|S]: 0.748900</v>
      </c>
    </row>
    <row r="7208" spans="9:28" x14ac:dyDescent="0.25">
      <c r="I7208" s="80"/>
      <c r="AB7208" s="3" t="str">
        <f ca="1"/>
        <v>T = 3.000000, k: 123, K: 0.022462, dCdT: 0.000675, d2CdK2: 36.114808, dProbdK: 36.953214, lVol: 0.008140, E[z|S]: 0.750961</v>
      </c>
    </row>
    <row r="7209" spans="9:28" x14ac:dyDescent="0.25">
      <c r="I7209" s="80"/>
      <c r="AB7209" s="3" t="str">
        <f ca="1"/>
        <v>T = 3.000000, k: 124, K: 0.022591, dCdT: 0.000674, d2CdK2: 35.839417, dProbdK: 37.762968, lVol: 0.008146, E[z|S]: 0.753080</v>
      </c>
    </row>
    <row r="7210" spans="9:28" x14ac:dyDescent="0.25">
      <c r="I7210" s="80"/>
      <c r="AB7210" s="3" t="str">
        <f ca="1"/>
        <v>T = 3.000000, k: 125, K: 0.022717, dCdT: 0.000673, d2CdK2: 35.536293, dProbdK: 36.782578, lVol: 0.008151, E[z|S]: 0.755261</v>
      </c>
    </row>
    <row r="7211" spans="9:28" x14ac:dyDescent="0.25">
      <c r="I7211" s="80"/>
      <c r="AB7211" s="3" t="str">
        <f ca="1"/>
        <v>T = 3.000000, k: 126, K: 0.022853, dCdT: 0.000672, d2CdK2: 35.180881, dProbdK: 36.137286, lVol: 0.008158, E[z|S]: 0.757682</v>
      </c>
    </row>
    <row r="7212" spans="9:28" x14ac:dyDescent="0.25">
      <c r="I7212" s="80"/>
      <c r="AB7212" s="3" t="str">
        <f ca="1"/>
        <v>T = 3.000000, k: 127, K: 0.022986, dCdT: 0.000670, d2CdK2: 34.810755, dProbdK: 36.160193, lVol: 0.008163, E[z|S]: 0.760210</v>
      </c>
    </row>
    <row r="7213" spans="9:28" x14ac:dyDescent="0.25">
      <c r="I7213" s="80"/>
      <c r="AB7213" s="3" t="str">
        <f ca="1"/>
        <v>T = 3.000000, k: 128, K: 0.023121, dCdT: 0.000668, d2CdK2: 34.416185, dProbdK: 34.701889, lVol: 0.008171, E[z|S]: 0.762710</v>
      </c>
    </row>
    <row r="7214" spans="9:28" x14ac:dyDescent="0.25">
      <c r="I7214" s="80"/>
      <c r="AB7214" s="3" t="str">
        <f ca="1"/>
        <v>T = 3.000000, k: 129, K: 0.023272, dCdT: 0.000666, d2CdK2: 33.999527, dProbdK: 32.365025, lVol: 0.008177, E[z|S]: 0.765610</v>
      </c>
    </row>
    <row r="7215" spans="9:28" x14ac:dyDescent="0.25">
      <c r="I7215" s="80"/>
      <c r="AB7215" s="3" t="str">
        <f ca="1"/>
        <v>T = 3.000000, k: 130, K: 0.023419, dCdT: 0.000665, d2CdK2: 33.640158, dProbdK: 33.084519, lVol: 0.008181, E[z|S]: 0.768539</v>
      </c>
    </row>
    <row r="7216" spans="9:28" x14ac:dyDescent="0.25">
      <c r="I7216" s="80"/>
      <c r="AB7216" s="3" t="str">
        <f ca="1"/>
        <v>T = 3.000000, k: 131, K: 0.023552, dCdT: 0.000663, d2CdK2: 33.305254, dProbdK: 31.856059, lVol: 0.008184, E[z|S]: 0.771294</v>
      </c>
    </row>
    <row r="7217" spans="9:28" x14ac:dyDescent="0.25">
      <c r="I7217" s="80"/>
      <c r="AB7217" s="3" t="str">
        <f ca="1"/>
        <v>T = 3.000000, k: 132, K: 0.023720, dCdT: 0.000662, d2CdK2: 32.877617, dProbdK: 30.243019, lVol: 0.008187, E[z|S]: 0.774901</v>
      </c>
    </row>
    <row r="7218" spans="9:28" x14ac:dyDescent="0.25">
      <c r="I7218" s="80"/>
      <c r="AB7218" s="3" t="str">
        <f ca="1"/>
        <v>T = 3.000000, k: 133, K: 0.023874, dCdT: 0.000661, d2CdK2: 32.521133, dProbdK: 33.173407, lVol: 0.008191, E[z|S]: 0.778325</v>
      </c>
    </row>
    <row r="7219" spans="9:28" x14ac:dyDescent="0.25">
      <c r="I7219" s="80"/>
      <c r="AB7219" s="3" t="str">
        <f ca="1"/>
        <v>T = 3.000000, k: 134, K: 0.024009, dCdT: 0.000660, d2CdK2: 32.201954, dProbdK: 33.214045, lVol: 0.008193, E[z|S]: 0.781489</v>
      </c>
    </row>
    <row r="7220" spans="9:28" x14ac:dyDescent="0.25">
      <c r="I7220" s="80"/>
      <c r="AB7220" s="3" t="str">
        <f ca="1"/>
        <v>T = 3.000000, k: 135, K: 0.024157, dCdT: 0.000659, d2CdK2: 31.824231, dProbdK: 31.380984, lVol: 0.008196, E[z|S]: 0.785013</v>
      </c>
    </row>
    <row r="7221" spans="9:28" x14ac:dyDescent="0.25">
      <c r="I7221" s="80"/>
      <c r="AB7221" s="3" t="str">
        <f ca="1"/>
        <v>T = 3.000000, k: 136, K: 0.024310, dCdT: 0.000657, d2CdK2: 31.412729, dProbdK: 31.402061, lVol: 0.008199, E[z|S]: 0.788878</v>
      </c>
    </row>
    <row r="7222" spans="9:28" x14ac:dyDescent="0.25">
      <c r="I7222" s="80"/>
      <c r="AB7222" s="3" t="str">
        <f ca="1"/>
        <v>T = 3.000000, k: 137, K: 0.024461, dCdT: 0.000655, d2CdK2: 31.007689, dProbdK: 31.925059, lVol: 0.008201, E[z|S]: 0.792822</v>
      </c>
    </row>
    <row r="7223" spans="9:28" x14ac:dyDescent="0.25">
      <c r="I7223" s="80"/>
      <c r="AB7223" s="3" t="str">
        <f ca="1"/>
        <v>T = 3.000000, k: 138, K: 0.024603, dCdT: 0.000653, d2CdK2: 30.609145, dProbdK: 30.324463, lVol: 0.008201, E[z|S]: 0.796702</v>
      </c>
    </row>
    <row r="7224" spans="9:28" x14ac:dyDescent="0.25">
      <c r="I7224" s="80"/>
      <c r="AB7224" s="3" t="str">
        <f ca="1"/>
        <v>T = 3.000000, k: 139, K: 0.024768, dCdT: 0.000651, d2CdK2: 30.145023, dProbdK: 29.632130, lVol: 0.008200, E[z|S]: 0.801329</v>
      </c>
    </row>
    <row r="7225" spans="9:28" x14ac:dyDescent="0.25">
      <c r="I7225" s="80"/>
      <c r="AB7225" s="3" t="str">
        <f ca="1"/>
        <v>T = 3.000000, k: 140, K: 0.024929, dCdT: 0.000649, d2CdK2: 29.697336, dProbdK: 29.752069, lVol: 0.008199, E[z|S]: 0.806007</v>
      </c>
    </row>
    <row r="7226" spans="9:28" x14ac:dyDescent="0.25">
      <c r="I7226" s="80"/>
      <c r="AB7226" s="3" t="str">
        <f ca="1"/>
        <v>T = 3.000000, k: 141, K: 0.025088, dCdT: 0.000647, d2CdK2: 29.250506, dProbdK: 29.916597, lVol: 0.008200, E[z|S]: 0.810787</v>
      </c>
    </row>
    <row r="7227" spans="9:28" x14ac:dyDescent="0.25">
      <c r="I7227" s="80"/>
      <c r="AB7227" s="3" t="str">
        <f ca="1"/>
        <v>T = 3.000000, k: 142, K: 0.025243, dCdT: 0.000644, d2CdK2: 28.800355, dProbdK: 29.880256, lVol: 0.008203, E[z|S]: 0.815365</v>
      </c>
    </row>
    <row r="7228" spans="9:28" x14ac:dyDescent="0.25">
      <c r="I7228" s="80"/>
      <c r="AB7228" s="3" t="str">
        <f ca="1"/>
        <v>T = 3.000000, k: 143, K: 0.025409, dCdT: 0.000641, d2CdK2: 28.302650, dProbdK: 27.598081, lVol: 0.008206, E[z|S]: 0.820274</v>
      </c>
    </row>
    <row r="7229" spans="9:28" x14ac:dyDescent="0.25">
      <c r="I7229" s="80"/>
      <c r="AB7229" s="3" t="str">
        <f ca="1"/>
        <v>T = 3.000000, k: 144, K: 0.025584, dCdT: 0.000638, d2CdK2: 27.747093, dProbdK: 27.530466, lVol: 0.008217, E[z|S]: 0.825350</v>
      </c>
    </row>
    <row r="7230" spans="9:28" x14ac:dyDescent="0.25">
      <c r="I7230" s="80"/>
      <c r="AB7230" s="3" t="str">
        <f ca="1"/>
        <v>T = 3.000000, k: 145, K: 0.025751, dCdT: 0.000635, d2CdK2: 27.220626, dProbdK: 26.247797, lVol: 0.008230, E[z|S]: 0.830130</v>
      </c>
    </row>
    <row r="7231" spans="9:28" x14ac:dyDescent="0.25">
      <c r="I7231" s="80"/>
      <c r="AB7231" s="3" t="str">
        <f ca="1"/>
        <v>T = 3.000000, k: 146, K: 0.025935, dCdT: 0.000633, d2CdK2: 26.705311, dProbdK: 25.517771, lVol: 0.008239, E[z|S]: 0.835602</v>
      </c>
    </row>
    <row r="7232" spans="9:28" x14ac:dyDescent="0.25">
      <c r="I7232" s="80"/>
      <c r="AB7232" s="3" t="str">
        <f ca="1"/>
        <v>T = 3.000000, k: 147, K: 0.026120, dCdT: 0.000631, d2CdK2: 26.229289, dProbdK: 25.544266, lVol: 0.008244, E[z|S]: 0.841394</v>
      </c>
    </row>
    <row r="7233" spans="9:28" x14ac:dyDescent="0.25">
      <c r="I7233" s="80"/>
      <c r="AB7233" s="3" t="str">
        <f ca="1"/>
        <v>T = 3.000000, k: 148, K: 0.026303, dCdT: 0.000630, d2CdK2: 25.784901, dProbdK: 25.385061, lVol: 0.008249, E[z|S]: 0.847276</v>
      </c>
    </row>
    <row r="7234" spans="9:28" x14ac:dyDescent="0.25">
      <c r="I7234" s="80"/>
      <c r="AB7234" s="3" t="str">
        <f ca="1"/>
        <v>T = 3.000000, k: 149, K: 0.026495, dCdT: 0.000628, d2CdK2: 25.351601, dProbdK: 25.122179, lVol: 0.008247, E[z|S]: 0.853777</v>
      </c>
    </row>
    <row r="7235" spans="9:28" x14ac:dyDescent="0.25">
      <c r="I7235" s="80"/>
      <c r="AB7235" s="3" t="str">
        <f ca="1"/>
        <v>T = 3.000000, k: 150, K: 0.026681, dCdT: 0.000628, d2CdK2: 24.972234, dProbdK: 25.276324, lVol: 0.008246, E[z|S]: 0.860069</v>
      </c>
    </row>
    <row r="7236" spans="9:28" x14ac:dyDescent="0.25">
      <c r="I7236" s="80"/>
      <c r="AB7236" s="3" t="str">
        <f ca="1"/>
        <v>T = 3.000000, k: 151, K: 0.026866, dCdT: 0.000628, d2CdK2: 24.593768, dProbdK: 25.457216, lVol: 0.008244, E[z|S]: 0.866505</v>
      </c>
    </row>
    <row r="7237" spans="9:28" x14ac:dyDescent="0.25">
      <c r="I7237" s="80"/>
      <c r="AB7237" s="3" t="str">
        <f ca="1"/>
        <v>T = 3.000000, k: 152, K: 0.027042, dCdT: 0.000626, d2CdK2: 24.210430, dProbdK: 23.833320, lVol: 0.008241, E[z|S]: 0.872841</v>
      </c>
    </row>
    <row r="7238" spans="9:28" x14ac:dyDescent="0.25">
      <c r="I7238" s="80"/>
      <c r="AB7238" s="3" t="str">
        <f ca="1"/>
        <v>T = 3.000000, k: 153, K: 0.027251, dCdT: 0.000626, d2CdK2: 23.822257, dProbdK: 22.934103, lVol: 0.008232, E[z|S]: 0.880407</v>
      </c>
    </row>
    <row r="7239" spans="9:28" x14ac:dyDescent="0.25">
      <c r="I7239" s="80"/>
      <c r="AB7239" s="3" t="str">
        <f ca="1"/>
        <v>T = 3.000000, k: 154, K: 0.027453, dCdT: 0.000625, d2CdK2: 23.468870, dProbdK: 23.361547, lVol: 0.008220, E[z|S]: 0.887910</v>
      </c>
    </row>
    <row r="7240" spans="9:28" x14ac:dyDescent="0.25">
      <c r="I7240" s="80"/>
      <c r="AB7240" s="3" t="str">
        <f ca="1"/>
        <v>T = 3.000000, k: 155, K: 0.027642, dCdT: 0.000624, d2CdK2: 23.128344, dProbdK: 23.084309, lVol: 0.008210, E[z|S]: 0.895115</v>
      </c>
    </row>
    <row r="7241" spans="9:28" x14ac:dyDescent="0.25">
      <c r="I7241" s="80"/>
      <c r="AB7241" s="3" t="str">
        <f ca="1"/>
        <v>T = 3.000000, k: 156, K: 0.027857, dCdT: 0.000624, d2CdK2: 22.748893, dProbdK: 22.651088, lVol: 0.008199, E[z|S]: 0.903375</v>
      </c>
    </row>
    <row r="7242" spans="9:28" x14ac:dyDescent="0.25">
      <c r="I7242" s="80"/>
      <c r="AB7242" s="3" t="str">
        <f ca="1"/>
        <v>T = 3.000000, k: 157, K: 0.028058, dCdT: 0.000624, d2CdK2: 22.417264, dProbdK: 22.059435, lVol: 0.008189, E[z|S]: 0.911122</v>
      </c>
    </row>
    <row r="7243" spans="9:28" x14ac:dyDescent="0.25">
      <c r="I7243" s="80"/>
      <c r="AB7243" s="3" t="str">
        <f ca="1"/>
        <v>T = 3.000000, k: 158, K: 0.028273, dCdT: 0.000624, d2CdK2: 22.041474, dProbdK: 21.898322, lVol: 0.008181, E[z|S]: 0.919474</v>
      </c>
    </row>
    <row r="7244" spans="9:28" x14ac:dyDescent="0.25">
      <c r="I7244" s="80"/>
      <c r="AB7244" s="3" t="str">
        <f ca="1"/>
        <v>T = 3.000000, k: 159, K: 0.028483, dCdT: 0.000623, d2CdK2: 21.636491, dProbdK: 21.735874, lVol: 0.008179, E[z|S]: 0.927742</v>
      </c>
    </row>
    <row r="7245" spans="9:28" x14ac:dyDescent="0.25">
      <c r="I7245" s="80"/>
      <c r="AB7245" s="3" t="str">
        <f ca="1"/>
        <v>T = 3.000000, k: 160, K: 0.028710, dCdT: 0.000623, d2CdK2: 21.252564, dProbdK: 21.430030, lVol: 0.008170, E[z|S]: 0.937015</v>
      </c>
    </row>
    <row r="7246" spans="9:28" x14ac:dyDescent="0.25">
      <c r="I7246" s="80"/>
      <c r="AB7246" s="3" t="str">
        <f ca="1"/>
        <v>T = 3.000000, k: 161, K: 0.028922, dCdT: 0.000622, d2CdK2: 20.838663, dProbdK: 21.316282, lVol: 0.008168, E[z|S]: 0.945823</v>
      </c>
    </row>
    <row r="7247" spans="9:28" x14ac:dyDescent="0.25">
      <c r="I7247" s="80"/>
      <c r="AB7247" s="3" t="str">
        <f ca="1"/>
        <v>T = 3.000000, k: 162, K: 0.029141, dCdT: 0.000621, d2CdK2: 20.365496, dProbdK: 21.231498, lVol: 0.008173, E[z|S]: 0.955103</v>
      </c>
    </row>
    <row r="7248" spans="9:28" x14ac:dyDescent="0.25">
      <c r="I7248" s="80"/>
      <c r="AB7248" s="3" t="str">
        <f ca="1"/>
        <v>T = 3.000000, k: 163, K: 0.029354, dCdT: 0.000619, d2CdK2: 19.913943, dProbdK: 19.942357, lVol: 0.008178, E[z|S]: 0.964002</v>
      </c>
    </row>
    <row r="7249" spans="9:28" x14ac:dyDescent="0.25">
      <c r="I7249" s="80"/>
      <c r="AB7249" s="3" t="str">
        <f ca="1"/>
        <v>T = 3.000000, k: 164, K: 0.029597, dCdT: 0.000616, d2CdK2: 19.388438, dProbdK: 19.222109, lVol: 0.008185, E[z|S]: 0.974051</v>
      </c>
    </row>
    <row r="7250" spans="9:28" x14ac:dyDescent="0.25">
      <c r="I7250" s="80"/>
      <c r="AB7250" s="3" t="str">
        <f ca="1"/>
        <v>T = 3.000000, k: 165, K: 0.029835, dCdT: 0.000613, d2CdK2: 18.867646, dProbdK: 18.902620, lVol: 0.008193, E[z|S]: 0.984049</v>
      </c>
    </row>
    <row r="7251" spans="9:28" x14ac:dyDescent="0.25">
      <c r="I7251" s="80"/>
      <c r="AB7251" s="3" t="str">
        <f ca="1"/>
        <v>T = 3.000000, k: 166, K: 0.030087, dCdT: 0.000610, d2CdK2: 18.327084, dProbdK: 18.046515, lVol: 0.008202, E[z|S]: 0.994713</v>
      </c>
    </row>
    <row r="7252" spans="9:28" x14ac:dyDescent="0.25">
      <c r="I7252" s="80"/>
      <c r="AB7252" s="3" t="str">
        <f ca="1"/>
        <v>T = 3.000000, k: 167, K: 0.030346, dCdT: 0.000607, d2CdK2: 17.797575, dProbdK: 17.192111, lVol: 0.008211, E[z|S]: 1.005804</v>
      </c>
    </row>
    <row r="7253" spans="9:28" x14ac:dyDescent="0.25">
      <c r="I7253" s="80"/>
      <c r="AB7253" s="3" t="str">
        <f ca="1"/>
        <v>T = 3.000000, k: 168, K: 0.030632, dCdT: 0.000604, d2CdK2: 17.284077, dProbdK: 16.737197, lVol: 0.008208, E[z|S]: 1.018978</v>
      </c>
    </row>
    <row r="7254" spans="9:28" x14ac:dyDescent="0.25">
      <c r="I7254" s="80"/>
      <c r="AB7254" s="3" t="str">
        <f ca="1"/>
        <v>T = 3.000000, k: 169, K: 0.030901, dCdT: 0.000603, d2CdK2: 16.888534, dProbdK: 17.508123, lVol: 0.008186, E[z|S]: 1.032155</v>
      </c>
    </row>
    <row r="7255" spans="9:28" x14ac:dyDescent="0.25">
      <c r="I7255" s="80"/>
      <c r="AB7255" s="3" t="str">
        <f ca="1"/>
        <v>T = 3.000000, k: 170, K: 0.031156, dCdT: 0.000600, d2CdK2: 16.495098, dProbdK: 17.610322, lVol: 0.008167, E[z|S]: 1.044519</v>
      </c>
    </row>
    <row r="7256" spans="9:28" x14ac:dyDescent="0.25">
      <c r="I7256" s="80"/>
      <c r="AB7256" s="3" t="str">
        <f ca="1"/>
        <v>T = 3.000000, k: 171, K: 0.031422, dCdT: 0.000596, d2CdK2: 16.031900, dProbdK: 16.034378, lVol: 0.008152, E[z|S]: 1.057825</v>
      </c>
    </row>
    <row r="7257" spans="9:28" x14ac:dyDescent="0.25">
      <c r="I7257" s="80"/>
      <c r="AB7257" s="3" t="str">
        <f ca="1"/>
        <v>T = 3.000000, k: 172, K: 0.031721, dCdT: 0.000592, d2CdK2: 15.542146, dProbdK: 14.918546, lVol: 0.008131, E[z|S]: 1.073133</v>
      </c>
    </row>
    <row r="7258" spans="9:28" x14ac:dyDescent="0.25">
      <c r="I7258" s="80"/>
      <c r="AB7258" s="3" t="str">
        <f ca="1"/>
        <v>T = 3.000000, k: 173, K: 0.032028, dCdT: 0.000587, d2CdK2: 15.027929, dProbdK: 14.938608, lVol: 0.008116, E[z|S]: 1.088622</v>
      </c>
    </row>
    <row r="7259" spans="9:28" x14ac:dyDescent="0.25">
      <c r="I7259" s="80"/>
      <c r="AB7259" s="3" t="str">
        <f ca="1"/>
        <v>T = 3.000000, k: 174, K: 0.032317, dCdT: 0.000582, d2CdK2: 14.586587, dProbdK: 14.016984, lVol: 0.008100, E[z|S]: 1.103053</v>
      </c>
    </row>
    <row r="7260" spans="9:28" x14ac:dyDescent="0.25">
      <c r="I7260" s="80"/>
      <c r="AB7260" s="3" t="str">
        <f ca="1"/>
        <v>T = 3.000000, k: 175, K: 0.032646, dCdT: 0.000576, d2CdK2: 14.009710, dProbdK: 13.821105, lVol: 0.008101, E[z|S]: 1.119605</v>
      </c>
    </row>
    <row r="7261" spans="9:28" x14ac:dyDescent="0.25">
      <c r="I7261" s="80"/>
      <c r="AB7261" s="3" t="str">
        <f ca="1"/>
        <v>T = 3.000000, k: 176, K: 0.032972, dCdT: 0.000570, d2CdK2: 13.465008, dProbdK: 13.631192, lVol: 0.008100, E[z|S]: 1.136003</v>
      </c>
    </row>
    <row r="7262" spans="9:28" x14ac:dyDescent="0.25">
      <c r="I7262" s="80"/>
      <c r="AB7262" s="3" t="str">
        <f ca="1"/>
        <v>T = 3.000000, k: 177, K: 0.033332, dCdT: 0.000563, d2CdK2: 12.934109, dProbdK: 12.927171, lVol: 0.008088, E[z|S]: 1.153987</v>
      </c>
    </row>
    <row r="7263" spans="9:28" x14ac:dyDescent="0.25">
      <c r="I7263" s="80"/>
      <c r="AB7263" s="3" t="str">
        <f ca="1"/>
        <v>T = 3.000000, k: 178, K: 0.033671, dCdT: 0.000557, d2CdK2: 12.433323, dProbdK: 12.761897, lVol: 0.008083, E[z|S]: 1.170850</v>
      </c>
    </row>
    <row r="7264" spans="9:28" x14ac:dyDescent="0.25">
      <c r="I7264" s="80"/>
      <c r="AB7264" s="3" t="str">
        <f ca="1"/>
        <v>T = 3.000000, k: 179, K: 0.034035, dCdT: 0.000548, d2CdK2: 11.825793, dProbdK: 11.981813, lVol: 0.008101, E[z|S]: 1.188796</v>
      </c>
    </row>
    <row r="7265" spans="9:28" x14ac:dyDescent="0.25">
      <c r="I7265" s="80"/>
      <c r="AB7265" s="3" t="str">
        <f ca="1"/>
        <v>T = 3.000000, k: 180, K: 0.034420, dCdT: 0.000540, d2CdK2: 11.248884, dProbdK: 10.676689, lVol: 0.008111, E[z|S]: 1.207639</v>
      </c>
    </row>
    <row r="7266" spans="9:28" x14ac:dyDescent="0.25">
      <c r="I7266" s="80"/>
      <c r="AB7266" s="3" t="str">
        <f ca="1"/>
        <v>T = 3.000000, k: 181, K: 0.034840, dCdT: 0.000531, d2CdK2: 10.716854, dProbdK: 10.632766, lVol: 0.008102, E[z|S]: 1.228460</v>
      </c>
    </row>
    <row r="7267" spans="9:28" x14ac:dyDescent="0.25">
      <c r="I7267" s="80"/>
      <c r="AB7267" s="3" t="str">
        <f ca="1"/>
        <v>T = 3.000000, k: 182, K: 0.035256, dCdT: 0.000523, d2CdK2: 10.209166, dProbdK: 10.537074, lVol: 0.008102, E[z|S]: 1.248762</v>
      </c>
    </row>
    <row r="7268" spans="9:28" x14ac:dyDescent="0.25">
      <c r="I7268" s="80"/>
      <c r="AB7268" s="3" t="str">
        <f ca="1"/>
        <v>T = 3.000000, k: 183, K: 0.035714, dCdT: 0.000513, d2CdK2: 9.642001, dProbdK: 9.364502, lVol: 0.008117, E[z|S]: 1.270709</v>
      </c>
    </row>
    <row r="7269" spans="9:28" x14ac:dyDescent="0.25">
      <c r="I7269" s="80"/>
      <c r="AB7269" s="3" t="str">
        <f ca="1"/>
        <v>T = 3.000000, k: 184, K: 0.036188, dCdT: 0.000503, d2CdK2: 9.087104, dProbdK: 9.281495, lVol: 0.008138, E[z|S]: 1.292746</v>
      </c>
    </row>
    <row r="7270" spans="9:28" x14ac:dyDescent="0.25">
      <c r="I7270" s="80"/>
      <c r="AB7270" s="3" t="str">
        <f ca="1"/>
        <v>T = 3.000000, k: 185, K: 0.036670, dCdT: 0.000492, d2CdK2: 8.465499, dProbdK: 8.479241, lVol: 0.008197, E[z|S]: 1.314916</v>
      </c>
    </row>
    <row r="7271" spans="9:28" x14ac:dyDescent="0.25">
      <c r="I7271" s="80"/>
      <c r="AB7271" s="3" t="str">
        <f ca="1"/>
        <v>T = 3.000000, k: 186, K: 0.037235, dCdT: 0.000481, d2CdK2: 7.905105, dProbdK: 7.843155, lVol: 0.008227, E[z|S]: 1.340685</v>
      </c>
    </row>
    <row r="7272" spans="9:28" x14ac:dyDescent="0.25">
      <c r="I7272" s="80"/>
      <c r="AB7272" s="3" t="str">
        <f ca="1"/>
        <v>T = 3.000000, k: 187, K: 0.037788, dCdT: 0.000472, d2CdK2: 7.474751, dProbdK: 7.152940, lVol: 0.008221, E[z|S]: 1.366502</v>
      </c>
    </row>
    <row r="7273" spans="9:28" x14ac:dyDescent="0.25">
      <c r="I7273" s="80"/>
      <c r="AB7273" s="3" t="str">
        <f ca="1"/>
        <v>T = 3.000000, k: 188, K: 0.038411, dCdT: 0.000461, d2CdK2: 7.013316, dProbdK: 7.005346, lVol: 0.008206, E[z|S]: 1.396799</v>
      </c>
    </row>
    <row r="7274" spans="9:28" x14ac:dyDescent="0.25">
      <c r="I7274" s="80"/>
      <c r="AB7274" s="3" t="str">
        <f ca="1"/>
        <v>T = 3.000000, k: 189, K: 0.039027, dCdT: 0.000449, d2CdK2: 6.531164, dProbdK: 6.764520, lVol: 0.008205, E[z|S]: 1.429708</v>
      </c>
    </row>
    <row r="7275" spans="9:28" x14ac:dyDescent="0.25">
      <c r="I7275" s="80"/>
      <c r="AB7275" s="3" t="str">
        <f ca="1"/>
        <v>T = 3.000000, k: 190, K: 0.039758, dCdT: 0.000436, d2CdK2: 5.959384, dProbdK: 5.970768, lVol: 0.008231, E[z|S]: 1.470061</v>
      </c>
    </row>
    <row r="7276" spans="9:28" x14ac:dyDescent="0.25">
      <c r="I7276" s="80"/>
      <c r="AB7276" s="3" t="str">
        <f ca="1"/>
        <v>T = 3.000000, k: 191, K: 0.040470, dCdT: 0.000423, d2CdK2: 5.392204, dProbdK: 5.337361, lVol: 0.008285, E[z|S]: 1.512547</v>
      </c>
    </row>
    <row r="7277" spans="9:28" x14ac:dyDescent="0.25">
      <c r="I7277" s="80"/>
      <c r="AB7277" s="3" t="str">
        <f ca="1"/>
        <v>T = 3.000000, k: 192, K: 0.041372, dCdT: 0.000407, d2CdK2: 4.740399, dProbdK: 4.693647, lVol: 0.008356, E[z|S]: 1.567800</v>
      </c>
    </row>
    <row r="7278" spans="9:28" x14ac:dyDescent="0.25">
      <c r="I7278" s="80"/>
      <c r="AB7278" s="3" t="str">
        <f ca="1"/>
        <v>T = 3.000000, k: 193, K: 0.042282, dCdT: 0.000392, d2CdK2: 4.253960, dProbdK: 4.423676, lVol: 0.008384, E[z|S]: 1.619821</v>
      </c>
    </row>
    <row r="7279" spans="9:28" x14ac:dyDescent="0.25">
      <c r="I7279" s="80"/>
      <c r="AB7279" s="3" t="str">
        <f ca="1"/>
        <v>T = 3.000000, k: 194, K: 0.043367, dCdT: 0.000376, d2CdK2: 3.813219, dProbdK: 3.727285, lVol: 0.008320, E[z|S]: 1.686928</v>
      </c>
    </row>
    <row r="7280" spans="9:28" x14ac:dyDescent="0.25">
      <c r="I7280" s="80"/>
      <c r="AB7280" s="3" t="str">
        <f ca="1"/>
        <v>T = 3.000000, k: 195, K: 0.044511, dCdT: 0.000358, d2CdK2: 3.491808, dProbdK: 3.636322, lVol: 0.008185, E[z|S]: 1.748725</v>
      </c>
    </row>
    <row r="7281" spans="9:28" x14ac:dyDescent="0.25">
      <c r="I7281" s="80"/>
      <c r="AB7281" s="3" t="str">
        <f ca="1"/>
        <v>T = 3.000000, k: 196, K: 0.045721, dCdT: 0.000335, d2CdK2: 2.936175, dProbdK: 2.913097, lVol: 0.008363, E[z|S]: 1.805314</v>
      </c>
    </row>
    <row r="7282" spans="9:28" x14ac:dyDescent="0.25">
      <c r="I7282" s="80"/>
      <c r="AB7282" s="3" t="str">
        <f ca="1"/>
        <v>T = 3.000000, k: 197, K: 0.047471, dCdT: 0.000298, d2CdK2: 2.294975, dProbdK: 2.213784, lVol: 0.008507, E[z|S]: 1.894836</v>
      </c>
    </row>
    <row r="7283" spans="9:28" x14ac:dyDescent="0.25">
      <c r="I7283" s="80"/>
      <c r="AB7283" s="3" t="str">
        <f ca="1"/>
        <v>T = 3.000000, k: 198, K: 0.049398, dCdT: 0.000256, d2CdK2: 1.687365, dProbdK: 1.899458, lVol: 0.008721, E[z|S]: 1.996409</v>
      </c>
    </row>
    <row r="7284" spans="9:28" x14ac:dyDescent="0.25">
      <c r="I7284" s="80"/>
      <c r="AB7284" s="3" t="str">
        <f ca="1"/>
        <v>T = 3.000000, k: 199, K: 0.052324, dCdT: 0.000196, d2CdK2: 1.174149, dProbdK: 1.154581, lVol: 0.008478, E[z|S]: 2.155141</v>
      </c>
    </row>
    <row r="7285" spans="9:28" x14ac:dyDescent="0.25">
      <c r="I7285" s="80"/>
      <c r="AB7285" s="3" t="str">
        <f ca="1"/>
        <v>T = 3.000000, k: 200, K: 0.057507, dCdT: 0.000110, d2CdK2: 0.533384, dProbdK: 1.242488, lVol: 0.008478, E[z|S]: 2.394286</v>
      </c>
    </row>
    <row r="7286" spans="9:28" x14ac:dyDescent="0.25">
      <c r="I7286" s="80"/>
      <c r="AB7286" s="3" t="str">
        <f ca="1"/>
        <v>T = 3.083333, fixingDate = 43059, swapRate = 0.019498, annuity = 9.077845</v>
      </c>
    </row>
    <row r="7287" spans="9:28" x14ac:dyDescent="0.25">
      <c r="I7287" s="80"/>
      <c r="AB7287" s="3" t="str">
        <f ca="1"/>
        <v>T = 3.083333, k: 0, K: -0.009441, dCdT: 0.000123, d2CdK2: 1.509363, dProbdK: 2.288432, lVol: 0.005338, E[z|S]: 2.390856</v>
      </c>
    </row>
    <row r="7288" spans="9:28" x14ac:dyDescent="0.25">
      <c r="I7288" s="80"/>
      <c r="AB7288" s="3" t="str">
        <f ca="1"/>
        <v>T = 3.083333, k: 1, K: -0.006453, dCdT: 0.000178, d2CdK2: 2.433511, dProbdK: 2.931759, lVol: 0.005832, E[z|S]: 2.072905</v>
      </c>
    </row>
    <row r="7289" spans="9:28" x14ac:dyDescent="0.25">
      <c r="I7289" s="80"/>
      <c r="AB7289" s="3" t="str">
        <f ca="1"/>
        <v>T = 3.083333, k: 2, K: -0.004463, dCdT: 0.000219, d2CdK2: 3.432138, dProbdK: 3.460761, lVol: 0.005923, E[z|S]: 1.908437</v>
      </c>
    </row>
    <row r="7290" spans="9:28" x14ac:dyDescent="0.25">
      <c r="I7290" s="80"/>
      <c r="AB7290" s="3" t="str">
        <f ca="1"/>
        <v>T = 3.083333, k: 3, K: -0.002898, dCdT: 0.000257, d2CdK2: 4.175146, dProbdK: 3.917341, lVol: 0.006203, E[z|S]: 1.787496</v>
      </c>
    </row>
    <row r="7291" spans="9:28" x14ac:dyDescent="0.25">
      <c r="I7291" s="80"/>
      <c r="AB7291" s="3" t="str">
        <f ca="1"/>
        <v>T = 3.083333, k: 4, K: -0.001565, dCdT: 0.000298, d2CdK2: 5.502333, dProbdK: 5.575733, lVol: 0.006160, E[z|S]: 1.689630</v>
      </c>
    </row>
    <row r="7292" spans="9:28" x14ac:dyDescent="0.25">
      <c r="I7292" s="80"/>
      <c r="AB7292" s="3" t="str">
        <f ca="1"/>
        <v>T = 3.083333, k: 5, K: -0.000681, dCdT: 0.000329, d2CdK2: 6.579074, dProbdK: 6.927809, lVol: 0.006165, E[z|S]: 1.621224</v>
      </c>
    </row>
    <row r="7293" spans="9:28" x14ac:dyDescent="0.25">
      <c r="I7293" s="80"/>
      <c r="AB7293" s="3" t="str">
        <f ca="1"/>
        <v>T = 3.083333, k: 6, K: 0.000140, dCdT: 0.000355, d2CdK2: 7.310523, dProbdK: 7.201392, lVol: 0.006332, E[z|S]: 1.555919</v>
      </c>
    </row>
    <row r="7294" spans="9:28" x14ac:dyDescent="0.25">
      <c r="I7294" s="80"/>
      <c r="AB7294" s="3" t="str">
        <f ca="1"/>
        <v>T = 3.083333, k: 7, K: 0.000904, dCdT: 0.000379, d2CdK2: 7.954228, dProbdK: 7.695269, lVol: 0.006521, E[z|S]: 1.496234</v>
      </c>
    </row>
    <row r="7295" spans="9:28" x14ac:dyDescent="0.25">
      <c r="I7295" s="80"/>
      <c r="AB7295" s="3" t="str">
        <f ca="1"/>
        <v>T = 3.083333, k: 8, K: 0.001599, dCdT: 0.000402, d2CdK2: 8.841643, dProbdK: 8.516534, lVol: 0.006588, E[z|S]: 1.447361</v>
      </c>
    </row>
    <row r="7296" spans="9:28" x14ac:dyDescent="0.25">
      <c r="I7296" s="80"/>
      <c r="AB7296" s="3" t="str">
        <f ca="1"/>
        <v>T = 3.083333, k: 9, K: 0.002221, dCdT: 0.000425, d2CdK2: 9.781171, dProbdK: 9.463570, lVol: 0.006624, E[z|S]: 1.406811</v>
      </c>
    </row>
    <row r="7297" spans="9:28" x14ac:dyDescent="0.25">
      <c r="I7297" s="80"/>
      <c r="AB7297" s="3" t="str">
        <f ca="1"/>
        <v>T = 3.083333, k: 10, K: 0.002769, dCdT: 0.000445, d2CdK2: 10.616543, dProbdK: 11.036439, lVol: 0.006668, E[z|S]: 1.373392</v>
      </c>
    </row>
    <row r="7298" spans="9:28" x14ac:dyDescent="0.25">
      <c r="I7298" s="80"/>
      <c r="AB7298" s="3" t="str">
        <f ca="1"/>
        <v>T = 3.083333, k: 11, K: 0.003226, dCdT: 0.000460, d2CdK2: 11.237584, dProbdK: 11.251374, lVol: 0.006726, E[z|S]: 1.345324</v>
      </c>
    </row>
    <row r="7299" spans="9:28" x14ac:dyDescent="0.25">
      <c r="I7299" s="80"/>
      <c r="AB7299" s="3" t="str">
        <f ca="1"/>
        <v>T = 3.083333, k: 12, K: 0.003759, dCdT: 0.000477, d2CdK2: 11.948470, dProbdK: 11.225667, lVol: 0.006799, E[z|S]: 1.314312</v>
      </c>
    </row>
    <row r="7300" spans="9:28" x14ac:dyDescent="0.25">
      <c r="I7300" s="80"/>
      <c r="AB7300" s="3" t="str">
        <f ca="1"/>
        <v>T = 3.083333, k: 13, K: 0.004223, dCdT: 0.000495, d2CdK2: 12.822006, dProbdK: 13.592112, lVol: 0.006813, E[z|S]: 1.289392</v>
      </c>
    </row>
    <row r="7301" spans="9:28" x14ac:dyDescent="0.25">
      <c r="I7301" s="80"/>
      <c r="AB7301" s="3" t="str">
        <f ca="1"/>
        <v>T = 3.083333, k: 14, K: 0.004622, dCdT: 0.000509, d2CdK2: 13.592606, dProbdK: 13.718500, lVol: 0.006824, E[z|S]: 1.268683</v>
      </c>
    </row>
    <row r="7302" spans="9:28" x14ac:dyDescent="0.25">
      <c r="I7302" s="80"/>
      <c r="AB7302" s="3" t="str">
        <f ca="1"/>
        <v>T = 3.083333, k: 15, K: 0.005029, dCdT: 0.000524, d2CdK2: 14.386973, dProbdK: 13.807982, lVol: 0.006839, E[z|S]: 1.247357</v>
      </c>
    </row>
    <row r="7303" spans="9:28" x14ac:dyDescent="0.25">
      <c r="I7303" s="80"/>
      <c r="AB7303" s="3" t="str">
        <f ca="1"/>
        <v>T = 3.083333, k: 16, K: 0.005400, dCdT: 0.000537, d2CdK2: 15.122253, dProbdK: 16.123567, lVol: 0.006860, E[z|S]: 1.227981</v>
      </c>
    </row>
    <row r="7304" spans="9:28" x14ac:dyDescent="0.25">
      <c r="I7304" s="80"/>
      <c r="AB7304" s="3" t="str">
        <f ca="1"/>
        <v>T = 3.083333, k: 17, K: 0.005736, dCdT: 0.000547, d2CdK2: 15.706576, dProbdK: 16.510907, lVol: 0.006894, E[z|S]: 1.210806</v>
      </c>
    </row>
    <row r="7305" spans="9:28" x14ac:dyDescent="0.25">
      <c r="I7305" s="80"/>
      <c r="AB7305" s="3" t="str">
        <f ca="1"/>
        <v>T = 3.083333, k: 18, K: 0.006067, dCdT: 0.000556, d2CdK2: 16.244695, dProbdK: 16.076095, lVol: 0.006932, E[z|S]: 1.193428</v>
      </c>
    </row>
    <row r="7306" spans="9:28" x14ac:dyDescent="0.25">
      <c r="I7306" s="80"/>
      <c r="AB7306" s="3" t="str">
        <f ca="1"/>
        <v>T = 3.083333, k: 19, K: 0.006416, dCdT: 0.000565, d2CdK2: 16.936138, dProbdK: 15.719344, lVol: 0.006959, E[z|S]: 1.174216</v>
      </c>
    </row>
    <row r="7307" spans="9:28" x14ac:dyDescent="0.25">
      <c r="I7307" s="80"/>
      <c r="AB7307" s="3" t="str">
        <f ca="1"/>
        <v>T = 3.083333, k: 20, K: 0.006762, dCdT: 0.000576, d2CdK2: 17.728747, dProbdK: 15.975410, lVol: 0.006981, E[z|S]: 1.154409</v>
      </c>
    </row>
    <row r="7308" spans="9:28" x14ac:dyDescent="0.25">
      <c r="I7308" s="80"/>
      <c r="AB7308" s="3" t="str">
        <f ca="1"/>
        <v>T = 3.083333, k: 21, K: 0.007076, dCdT: 0.000586, d2CdK2: 18.474797, dProbdK: 18.075672, lVol: 0.007008, E[z|S]: 1.136085</v>
      </c>
    </row>
    <row r="7309" spans="9:28" x14ac:dyDescent="0.25">
      <c r="I7309" s="80"/>
      <c r="AB7309" s="3" t="str">
        <f ca="1"/>
        <v>T = 3.083333, k: 22, K: 0.007358, dCdT: 0.000594, d2CdK2: 19.166835, dProbdK: 20.502137, lVol: 0.007034, E[z|S]: 1.119762</v>
      </c>
    </row>
    <row r="7310" spans="9:28" x14ac:dyDescent="0.25">
      <c r="I7310" s="80"/>
      <c r="AB7310" s="3" t="str">
        <f ca="1"/>
        <v>T = 3.083333, k: 23, K: 0.007608, dCdT: 0.000601, d2CdK2: 19.718209, dProbdK: 20.766047, lVol: 0.007063, E[z|S]: 1.105210</v>
      </c>
    </row>
    <row r="7311" spans="9:28" x14ac:dyDescent="0.25">
      <c r="I7311" s="80"/>
      <c r="AB7311" s="3" t="str">
        <f ca="1"/>
        <v>T = 3.083333, k: 24, K: 0.007881, dCdT: 0.000607, d2CdK2: 20.285388, dProbdK: 21.140666, lVol: 0.007104, E[z|S]: 1.088949</v>
      </c>
    </row>
    <row r="7312" spans="9:28" x14ac:dyDescent="0.25">
      <c r="I7312" s="80"/>
      <c r="AB7312" s="3" t="str">
        <f ca="1"/>
        <v>T = 3.083333, k: 25, K: 0.008123, dCdT: 0.000611, d2CdK2: 20.697525, dProbdK: 20.692592, lVol: 0.007150, E[z|S]: 1.074464</v>
      </c>
    </row>
    <row r="7313" spans="9:28" x14ac:dyDescent="0.25">
      <c r="I7313" s="80"/>
      <c r="AB7313" s="3" t="str">
        <f ca="1"/>
        <v>T = 3.083333, k: 26, K: 0.008384, dCdT: 0.000614, d2CdK2: 21.106787, dProbdK: 20.588680, lVol: 0.007202, E[z|S]: 1.059180</v>
      </c>
    </row>
    <row r="7314" spans="9:28" x14ac:dyDescent="0.25">
      <c r="I7314" s="80"/>
      <c r="AB7314" s="3" t="str">
        <f ca="1"/>
        <v>T = 3.083333, k: 27, K: 0.008647, dCdT: 0.000617, d2CdK2: 21.500617, dProbdK: 20.622498, lVol: 0.007258, E[z|S]: 1.043866</v>
      </c>
    </row>
    <row r="7315" spans="9:28" x14ac:dyDescent="0.25">
      <c r="I7315" s="80"/>
      <c r="AB7315" s="3" t="str">
        <f ca="1"/>
        <v>T = 3.083333, k: 28, K: 0.008894, dCdT: 0.000621, d2CdK2: 21.918369, dProbdK: 21.192864, lVol: 0.007310, E[z|S]: 1.029395</v>
      </c>
    </row>
    <row r="7316" spans="9:28" x14ac:dyDescent="0.25">
      <c r="I7316" s="80"/>
      <c r="AB7316" s="3" t="str">
        <f ca="1"/>
        <v>T = 3.083333, k: 29, K: 0.009158, dCdT: 0.000625, d2CdK2: 22.415711, dProbdK: 21.806928, lVol: 0.007364, E[z|S]: 1.014115</v>
      </c>
    </row>
    <row r="7317" spans="9:28" x14ac:dyDescent="0.25">
      <c r="I7317" s="80"/>
      <c r="AB7317" s="3" t="str">
        <f ca="1"/>
        <v>T = 3.083333, k: 30, K: 0.009398, dCdT: 0.000629, d2CdK2: 22.955097, dProbdK: 22.575007, lVol: 0.007403, E[z|S]: 1.000187</v>
      </c>
    </row>
    <row r="7318" spans="9:28" x14ac:dyDescent="0.25">
      <c r="I7318" s="80"/>
      <c r="AB7318" s="3" t="str">
        <f ca="1"/>
        <v>T = 3.083333, k: 31, K: 0.009632, dCdT: 0.000634, d2CdK2: 23.531438, dProbdK: 23.797824, lVol: 0.007442, E[z|S]: 0.986469</v>
      </c>
    </row>
    <row r="7319" spans="9:28" x14ac:dyDescent="0.25">
      <c r="I7319" s="80"/>
      <c r="AB7319" s="3" t="str">
        <f ca="1"/>
        <v>T = 3.083333, k: 32, K: 0.009848, dCdT: 0.000638, d2CdK2: 24.101829, dProbdK: 24.464315, lVol: 0.007474, E[z|S]: 0.973866</v>
      </c>
    </row>
    <row r="7320" spans="9:28" x14ac:dyDescent="0.25">
      <c r="I7320" s="80"/>
      <c r="AB7320" s="3" t="str">
        <f ca="1"/>
        <v>T = 3.083333, k: 33, K: 0.010067, dCdT: 0.000643, d2CdK2: 24.699874, dProbdK: 24.878881, lVol: 0.007502, E[z|S]: 0.961556</v>
      </c>
    </row>
    <row r="7321" spans="9:28" x14ac:dyDescent="0.25">
      <c r="I7321" s="80"/>
      <c r="AB7321" s="3" t="str">
        <f ca="1"/>
        <v>T = 3.083333, k: 34, K: 0.010272, dCdT: 0.000646, d2CdK2: 25.275023, dProbdK: 25.487375, lVol: 0.007525, E[z|S]: 0.950291</v>
      </c>
    </row>
    <row r="7322" spans="9:28" x14ac:dyDescent="0.25">
      <c r="I7322" s="80"/>
      <c r="AB7322" s="3" t="str">
        <f ca="1"/>
        <v>T = 3.083333, k: 35, K: 0.010482, dCdT: 0.000650, d2CdK2: 25.851364, dProbdK: 25.146650, lVol: 0.007554, E[z|S]: 0.938689</v>
      </c>
    </row>
    <row r="7323" spans="9:28" x14ac:dyDescent="0.25">
      <c r="I7323" s="80"/>
      <c r="AB7323" s="3" t="str">
        <f ca="1"/>
        <v>T = 3.083333, k: 36, K: 0.010700, dCdT: 0.000654, d2CdK2: 26.433742, dProbdK: 25.452215, lVol: 0.007587, E[z|S]: 0.926765</v>
      </c>
    </row>
    <row r="7324" spans="9:28" x14ac:dyDescent="0.25">
      <c r="I7324" s="80"/>
      <c r="AB7324" s="3" t="str">
        <f ca="1"/>
        <v>T = 3.083333, k: 37, K: 0.010872, dCdT: 0.000656, d2CdK2: 26.883206, dProbdK: 26.904801, lVol: 0.007615, E[z|S]: 0.917520</v>
      </c>
    </row>
    <row r="7325" spans="9:28" x14ac:dyDescent="0.25">
      <c r="I7325" s="80"/>
      <c r="AB7325" s="3" t="str">
        <f ca="1"/>
        <v>T = 3.083333, k: 38, K: 0.011071, dCdT: 0.000659, d2CdK2: 27.377174, dProbdK: 26.121307, lVol: 0.007647, E[z|S]: 0.907098</v>
      </c>
    </row>
    <row r="7326" spans="9:28" x14ac:dyDescent="0.25">
      <c r="I7326" s="80"/>
      <c r="AB7326" s="3" t="str">
        <f ca="1"/>
        <v>T = 3.083333, k: 39, K: 0.011275, dCdT: 0.000661, d2CdK2: 27.859286, dProbdK: 26.854941, lVol: 0.007680, E[z|S]: 0.896797</v>
      </c>
    </row>
    <row r="7327" spans="9:28" x14ac:dyDescent="0.25">
      <c r="I7327" s="80"/>
      <c r="AB7327" s="3" t="str">
        <f ca="1"/>
        <v>T = 3.083333, k: 40, K: 0.011460, dCdT: 0.000663, d2CdK2: 28.309962, dProbdK: 28.134615, lVol: 0.007709, E[z|S]: 0.887910</v>
      </c>
    </row>
    <row r="7328" spans="9:28" x14ac:dyDescent="0.25">
      <c r="I7328" s="80"/>
      <c r="AB7328" s="3" t="str">
        <f ca="1"/>
        <v>T = 3.083333, k: 41, K: 0.011652, dCdT: 0.000665, d2CdK2: 28.758173, dProbdK: 29.040019, lVol: 0.007740, E[z|S]: 0.878797</v>
      </c>
    </row>
    <row r="7329" spans="9:28" x14ac:dyDescent="0.25">
      <c r="I7329" s="80"/>
      <c r="AB7329" s="3" t="str">
        <f ca="1"/>
        <v>T = 3.083333, k: 42, K: 0.011818, dCdT: 0.000667, d2CdK2: 29.138495, dProbdK: 30.245280, lVol: 0.007765, E[z|S]: 0.871359</v>
      </c>
    </row>
    <row r="7330" spans="9:28" x14ac:dyDescent="0.25">
      <c r="I7330" s="80"/>
      <c r="AB7330" s="3" t="str">
        <f ca="1"/>
        <v>T = 3.083333, k: 43, K: 0.011994, dCdT: 0.000668, d2CdK2: 29.503496, dProbdK: 29.062043, lVol: 0.007791, E[z|S]: 0.863670</v>
      </c>
    </row>
    <row r="7331" spans="9:28" x14ac:dyDescent="0.25">
      <c r="I7331" s="80"/>
      <c r="AB7331" s="3" t="str">
        <f ca="1"/>
        <v>T = 3.083333, k: 44, K: 0.012178, dCdT: 0.000669, d2CdK2: 29.876059, dProbdK: 29.091690, lVol: 0.007820, E[z|S]: 0.855815</v>
      </c>
    </row>
    <row r="7332" spans="9:28" x14ac:dyDescent="0.25">
      <c r="I7332" s="80"/>
      <c r="AB7332" s="3" t="str">
        <f ca="1"/>
        <v>T = 3.083333, k: 45, K: 0.012352, dCdT: 0.000670, d2CdK2: 30.256310, dProbdK: 30.886011, lVol: 0.007845, E[z|S]: 0.848451</v>
      </c>
    </row>
    <row r="7333" spans="9:28" x14ac:dyDescent="0.25">
      <c r="I7333" s="80"/>
      <c r="AB7333" s="3" t="str">
        <f ca="1"/>
        <v>T = 3.083333, k: 46, K: 0.012515, dCdT: 0.000671, d2CdK2: 30.568066, dProbdK: 31.039177, lVol: 0.007874, E[z|S]: 0.841653</v>
      </c>
    </row>
    <row r="7334" spans="9:28" x14ac:dyDescent="0.25">
      <c r="I7334" s="80"/>
      <c r="AB7334" s="3" t="str">
        <f ca="1"/>
        <v>T = 3.083333, k: 47, K: 0.012691, dCdT: 0.000672, d2CdK2: 30.921104, dProbdK: 31.587323, lVol: 0.007900, E[z|S]: 0.834524</v>
      </c>
    </row>
    <row r="7335" spans="9:28" x14ac:dyDescent="0.25">
      <c r="I7335" s="80"/>
      <c r="AB7335" s="3" t="str">
        <f ca="1"/>
        <v>T = 3.083333, k: 48, K: 0.012853, dCdT: 0.000672, d2CdK2: 31.237509, dProbdK: 31.554799, lVol: 0.007922, E[z|S]: 0.828191</v>
      </c>
    </row>
    <row r="7336" spans="9:28" x14ac:dyDescent="0.25">
      <c r="I7336" s="80"/>
      <c r="AB7336" s="3" t="str">
        <f ca="1"/>
        <v>T = 3.083333, k: 49, K: 0.013018, dCdT: 0.000672, d2CdK2: 31.552862, dProbdK: 31.768844, lVol: 0.007944, E[z|S]: 0.821838</v>
      </c>
    </row>
    <row r="7337" spans="9:28" x14ac:dyDescent="0.25">
      <c r="I7337" s="80"/>
      <c r="AB7337" s="3" t="str">
        <f ca="1"/>
        <v>T = 3.083333, k: 50, K: 0.013182, dCdT: 0.000673, d2CdK2: 31.874431, dProbdK: 31.529264, lVol: 0.007966, E[z|S]: 0.815716</v>
      </c>
    </row>
    <row r="7338" spans="9:28" x14ac:dyDescent="0.25">
      <c r="I7338" s="80"/>
      <c r="AB7338" s="3" t="str">
        <f ca="1"/>
        <v>T = 3.083333, k: 51, K: 0.013346, dCdT: 0.000673, d2CdK2: 32.216339, dProbdK: 31.513073, lVol: 0.007983, E[z|S]: 0.809922</v>
      </c>
    </row>
    <row r="7339" spans="9:28" x14ac:dyDescent="0.25">
      <c r="I7339" s="80"/>
      <c r="AB7339" s="3" t="str">
        <f ca="1"/>
        <v>T = 3.083333, k: 52, K: 0.013511, dCdT: 0.000674, d2CdK2: 32.554500, dProbdK: 31.666031, lVol: 0.008000, E[z|S]: 0.804288</v>
      </c>
    </row>
    <row r="7340" spans="9:28" x14ac:dyDescent="0.25">
      <c r="I7340" s="80"/>
      <c r="AB7340" s="3" t="str">
        <f ca="1"/>
        <v>T = 3.083333, k: 53, K: 0.013672, dCdT: 0.000675, d2CdK2: 32.905555, dProbdK: 32.320929, lVol: 0.008015, E[z|S]: 0.798957</v>
      </c>
    </row>
    <row r="7341" spans="9:28" x14ac:dyDescent="0.25">
      <c r="I7341" s="80"/>
      <c r="AB7341" s="3" t="str">
        <f ca="1"/>
        <v>T = 3.083333, k: 54, K: 0.013831, dCdT: 0.000675, d2CdK2: 33.260330, dProbdK: 32.617008, lVol: 0.008026, E[z|S]: 0.793977</v>
      </c>
    </row>
    <row r="7342" spans="9:28" x14ac:dyDescent="0.25">
      <c r="I7342" s="80"/>
      <c r="AB7342" s="3" t="str">
        <f ca="1"/>
        <v>T = 3.083333, k: 55, K: 0.013977, dCdT: 0.000676, d2CdK2: 33.565153, dProbdK: 33.433523, lVol: 0.008040, E[z|S]: 0.789438</v>
      </c>
    </row>
    <row r="7343" spans="9:28" x14ac:dyDescent="0.25">
      <c r="I7343" s="80"/>
      <c r="AB7343" s="3" t="str">
        <f ca="1"/>
        <v>T = 3.083333, k: 56, K: 0.014144, dCdT: 0.000677, d2CdK2: 33.916657, dProbdK: 34.498943, lVol: 0.008056, E[z|S]: 0.784430</v>
      </c>
    </row>
    <row r="7344" spans="9:28" x14ac:dyDescent="0.25">
      <c r="I7344" s="80"/>
      <c r="AB7344" s="3" t="str">
        <f ca="1"/>
        <v>T = 3.083333, k: 57, K: 0.014293, dCdT: 0.000679, d2CdK2: 34.255910, dProbdK: 34.511349, lVol: 0.008070, E[z|S]: 0.779958</v>
      </c>
    </row>
    <row r="7345" spans="9:28" x14ac:dyDescent="0.25">
      <c r="I7345" s="80"/>
      <c r="AB7345" s="3" t="str">
        <f ca="1"/>
        <v>T = 3.083333, k: 58, K: 0.014443, dCdT: 0.000680, d2CdK2: 34.586022, dProbdK: 34.676261, lVol: 0.008082, E[z|S]: 0.775745</v>
      </c>
    </row>
    <row r="7346" spans="9:28" x14ac:dyDescent="0.25">
      <c r="I7346" s="80"/>
      <c r="AB7346" s="3" t="str">
        <f ca="1"/>
        <v>T = 3.083333, k: 59, K: 0.014586, dCdT: 0.000680, d2CdK2: 34.880015, dProbdK: 36.284799, lVol: 0.008092, E[z|S]: 0.771922</v>
      </c>
    </row>
    <row r="7347" spans="9:28" x14ac:dyDescent="0.25">
      <c r="I7347" s="80"/>
      <c r="AB7347" s="3" t="str">
        <f ca="1"/>
        <v>T = 3.083333, k: 60, K: 0.014726, dCdT: 0.000681, d2CdK2: 35.174880, dProbdK: 36.195256, lVol: 0.008099, E[z|S]: 0.768468</v>
      </c>
    </row>
    <row r="7348" spans="9:28" x14ac:dyDescent="0.25">
      <c r="I7348" s="80"/>
      <c r="AB7348" s="3" t="str">
        <f ca="1"/>
        <v>T = 3.083333, k: 61, K: 0.014874, dCdT: 0.000682, d2CdK2: 35.465204, dProbdK: 36.552684, lVol: 0.008108, E[z|S]: 0.764975</v>
      </c>
    </row>
    <row r="7349" spans="9:28" x14ac:dyDescent="0.25">
      <c r="I7349" s="80"/>
      <c r="AB7349" s="3" t="str">
        <f ca="1"/>
        <v>T = 3.083333, k: 62, K: 0.015013, dCdT: 0.000683, d2CdK2: 35.679898, dProbdK: 37.058394, lVol: 0.008120, E[z|S]: 0.761814</v>
      </c>
    </row>
    <row r="7350" spans="9:28" x14ac:dyDescent="0.25">
      <c r="I7350" s="80"/>
      <c r="AB7350" s="3" t="str">
        <f ca="1"/>
        <v>T = 3.083333, k: 63, K: 0.015151, dCdT: 0.000683, d2CdK2: 35.880397, dProbdK: 36.949399, lVol: 0.008130, E[z|S]: 0.758862</v>
      </c>
    </row>
    <row r="7351" spans="9:28" x14ac:dyDescent="0.25">
      <c r="I7351" s="80"/>
      <c r="AB7351" s="3" t="str">
        <f ca="1"/>
        <v>T = 3.083333, k: 64, K: 0.015298, dCdT: 0.000683, d2CdK2: 36.090315, dProbdK: 36.021682, lVol: 0.008143, E[z|S]: 0.755736</v>
      </c>
    </row>
    <row r="7352" spans="9:28" x14ac:dyDescent="0.25">
      <c r="I7352" s="80"/>
      <c r="AB7352" s="3" t="str">
        <f ca="1"/>
        <v>T = 3.083333, k: 65, K: 0.015435, dCdT: 0.000684, d2CdK2: 36.305023, dProbdK: 34.637407, lVol: 0.008152, E[z|S]: 0.752939</v>
      </c>
    </row>
    <row r="7353" spans="9:28" x14ac:dyDescent="0.25">
      <c r="I7353" s="80"/>
      <c r="AB7353" s="3" t="str">
        <f ca="1"/>
        <v>T = 3.083333, k: 66, K: 0.015583, dCdT: 0.000685, d2CdK2: 36.543780, dProbdK: 34.591412, lVol: 0.008160, E[z|S]: 0.750148</v>
      </c>
    </row>
    <row r="7354" spans="9:28" x14ac:dyDescent="0.25">
      <c r="I7354" s="80"/>
      <c r="AB7354" s="3" t="str">
        <f ca="1"/>
        <v>T = 3.083333, k: 67, K: 0.015730, dCdT: 0.000686, d2CdK2: 36.810314, dProbdK: 34.815020, lVol: 0.008166, E[z|S]: 0.747623</v>
      </c>
    </row>
    <row r="7355" spans="9:28" x14ac:dyDescent="0.25">
      <c r="I7355" s="80"/>
      <c r="AB7355" s="3" t="str">
        <f ca="1"/>
        <v>T = 3.083333, k: 68, K: 0.015863, dCdT: 0.000687, d2CdK2: 37.044673, dProbdK: 37.693548, lVol: 0.008171, E[z|S]: 0.745483</v>
      </c>
    </row>
    <row r="7356" spans="9:28" x14ac:dyDescent="0.25">
      <c r="I7356" s="80"/>
      <c r="AB7356" s="3" t="str">
        <f ca="1"/>
        <v>T = 3.083333, k: 69, K: 0.016001, dCdT: 0.000689, d2CdK2: 37.289290, dProbdK: 37.811625, lVol: 0.008174, E[z|S]: 0.743455</v>
      </c>
    </row>
    <row r="7357" spans="9:28" x14ac:dyDescent="0.25">
      <c r="I7357" s="80"/>
      <c r="AB7357" s="3" t="str">
        <f ca="1"/>
        <v>T = 3.083333, k: 70, K: 0.016124, dCdT: 0.000690, d2CdK2: 37.495711, dProbdK: 37.828017, lVol: 0.008178, E[z|S]: 0.741690</v>
      </c>
    </row>
    <row r="7358" spans="9:28" x14ac:dyDescent="0.25">
      <c r="I7358" s="80"/>
      <c r="AB7358" s="3" t="str">
        <f ca="1"/>
        <v>T = 3.083333, k: 71, K: 0.016266, dCdT: 0.000691, d2CdK2: 37.762876, dProbdK: 37.651642, lVol: 0.008178, E[z|S]: 0.739748</v>
      </c>
    </row>
    <row r="7359" spans="9:28" x14ac:dyDescent="0.25">
      <c r="I7359" s="80"/>
      <c r="AB7359" s="3" t="str">
        <f ca="1"/>
        <v>T = 3.083333, k: 72, K: 0.016399, dCdT: 0.000693, d2CdK2: 38.034641, dProbdK: 37.047643, lVol: 0.008177, E[z|S]: 0.738010</v>
      </c>
    </row>
    <row r="7360" spans="9:28" x14ac:dyDescent="0.25">
      <c r="I7360" s="80"/>
      <c r="AB7360" s="3" t="str">
        <f ca="1"/>
        <v>T = 3.083333, k: 73, K: 0.016539, dCdT: 0.000694, d2CdK2: 38.307577, dProbdK: 35.859964, lVol: 0.008176, E[z|S]: 0.736268</v>
      </c>
    </row>
    <row r="7361" spans="9:28" x14ac:dyDescent="0.25">
      <c r="I7361" s="80"/>
      <c r="AB7361" s="3" t="str">
        <f ca="1"/>
        <v>T = 3.083333, k: 74, K: 0.016685, dCdT: 0.000697, d2CdK2: 38.639959, dProbdK: 36.389702, lVol: 0.008178, E[z|S]: 0.734501</v>
      </c>
    </row>
    <row r="7362" spans="9:28" x14ac:dyDescent="0.25">
      <c r="I7362" s="80"/>
      <c r="AB7362" s="3" t="str">
        <f ca="1"/>
        <v>T = 3.083333, k: 75, K: 0.016810, dCdT: 0.000700, d2CdK2: 38.953446, dProbdK: 38.858331, lVol: 0.008178, E[z|S]: 0.733029</v>
      </c>
    </row>
    <row r="7363" spans="9:28" x14ac:dyDescent="0.25">
      <c r="I7363" s="80"/>
      <c r="AB7363" s="3" t="str">
        <f ca="1"/>
        <v>T = 3.083333, k: 76, K: 0.016948, dCdT: 0.000703, d2CdK2: 39.291517, dProbdK: 40.095563, lVol: 0.008178, E[z|S]: 0.731545</v>
      </c>
    </row>
    <row r="7364" spans="9:28" x14ac:dyDescent="0.25">
      <c r="I7364" s="80"/>
      <c r="AB7364" s="3" t="str">
        <f ca="1"/>
        <v>T = 3.083333, k: 77, K: 0.017062, dCdT: 0.000706, d2CdK2: 39.559155, dProbdK: 40.545315, lVol: 0.008179, E[z|S]: 0.730291</v>
      </c>
    </row>
    <row r="7365" spans="9:28" x14ac:dyDescent="0.25">
      <c r="I7365" s="80"/>
      <c r="AB7365" s="3" t="str">
        <f ca="1"/>
        <v>T = 3.083333, k: 78, K: 0.017189, dCdT: 0.000708, d2CdK2: 39.819441, dProbdK: 40.890262, lVol: 0.008180, E[z|S]: 0.729008</v>
      </c>
    </row>
    <row r="7366" spans="9:28" x14ac:dyDescent="0.25">
      <c r="I7366" s="80"/>
      <c r="AB7366" s="3" t="str">
        <f ca="1"/>
        <v>T = 3.083333, k: 79, K: 0.017311, dCdT: 0.000710, d2CdK2: 40.077876, dProbdK: 40.133171, lVol: 0.008179, E[z|S]: 0.727884</v>
      </c>
    </row>
    <row r="7367" spans="9:28" x14ac:dyDescent="0.25">
      <c r="I7367" s="80"/>
      <c r="AB7367" s="3" t="str">
        <f ca="1"/>
        <v>T = 3.083333, k: 80, K: 0.017439, dCdT: 0.000712, d2CdK2: 40.327826, dProbdK: 39.755155, lVol: 0.008177, E[z|S]: 0.726860</v>
      </c>
    </row>
    <row r="7368" spans="9:28" x14ac:dyDescent="0.25">
      <c r="I7368" s="80"/>
      <c r="AB7368" s="3" t="str">
        <f ca="1"/>
        <v>T = 3.083333, k: 81, K: 0.017564, dCdT: 0.000715, d2CdK2: 40.547715, dProbdK: 41.291486, lVol: 0.008178, E[z|S]: 0.725964</v>
      </c>
    </row>
    <row r="7369" spans="9:28" x14ac:dyDescent="0.25">
      <c r="I7369" s="80"/>
      <c r="AB7369" s="3" t="str">
        <f ca="1"/>
        <v>T = 3.083333, k: 82, K: 0.017679, dCdT: 0.000716, d2CdK2: 40.733050, dProbdK: 41.888950, lVol: 0.008177, E[z|S]: 0.725199</v>
      </c>
    </row>
    <row r="7370" spans="9:28" x14ac:dyDescent="0.25">
      <c r="I7370" s="80"/>
      <c r="AB7370" s="3" t="str">
        <f ca="1"/>
        <v>T = 3.083333, k: 83, K: 0.017805, dCdT: 0.000718, d2CdK2: 40.934094, dProbdK: 43.317800, lVol: 0.008174, E[z|S]: 0.724511</v>
      </c>
    </row>
    <row r="7371" spans="9:28" x14ac:dyDescent="0.25">
      <c r="I7371" s="80"/>
      <c r="AB7371" s="3" t="str">
        <f ca="1"/>
        <v>T = 3.083333, k: 84, K: 0.017920, dCdT: 0.000719, d2CdK2: 41.140486, dProbdK: 43.369913, lVol: 0.008170, E[z|S]: 0.723868</v>
      </c>
    </row>
    <row r="7372" spans="9:28" x14ac:dyDescent="0.25">
      <c r="I7372" s="80"/>
      <c r="AB7372" s="3" t="str">
        <f ca="1"/>
        <v>T = 3.083333, k: 85, K: 0.018036, dCdT: 0.000720, d2CdK2: 41.302221, dProbdK: 43.202458, lVol: 0.008166, E[z|S]: 0.723342</v>
      </c>
    </row>
    <row r="7373" spans="9:28" x14ac:dyDescent="0.25">
      <c r="I7373" s="80"/>
      <c r="AB7373" s="3" t="str">
        <f ca="1"/>
        <v>T = 3.083333, k: 86, K: 0.018155, dCdT: 0.000721, d2CdK2: 41.435628, dProbdK: 40.542787, lVol: 0.008161, E[z|S]: 0.722895</v>
      </c>
    </row>
    <row r="7374" spans="9:28" x14ac:dyDescent="0.25">
      <c r="I7374" s="80"/>
      <c r="AB7374" s="3" t="str">
        <f ca="1"/>
        <v>T = 3.083333, k: 87, K: 0.018288, dCdT: 0.000722, d2CdK2: 41.578926, dProbdK: 39.552067, lVol: 0.008157, E[z|S]: 0.722559</v>
      </c>
    </row>
    <row r="7375" spans="9:28" x14ac:dyDescent="0.25">
      <c r="I7375" s="80"/>
      <c r="AB7375" s="3" t="str">
        <f ca="1"/>
        <v>T = 3.083333, k: 88, K: 0.018411, dCdT: 0.000724, d2CdK2: 41.677375, dProbdK: 41.509352, lVol: 0.008158, E[z|S]: 0.722337</v>
      </c>
    </row>
    <row r="7376" spans="9:28" x14ac:dyDescent="0.25">
      <c r="I7376" s="80"/>
      <c r="AB7376" s="3" t="str">
        <f ca="1"/>
        <v>T = 3.083333, k: 89, K: 0.018529, dCdT: 0.000725, d2CdK2: 41.734790, dProbdK: 40.713414, lVol: 0.008162, E[z|S]: 0.722072</v>
      </c>
    </row>
    <row r="7377" spans="9:28" x14ac:dyDescent="0.25">
      <c r="I7377" s="80"/>
      <c r="AB7377" s="3" t="str">
        <f ca="1"/>
        <v>T = 3.083333, k: 90, K: 0.018654, dCdT: 0.000726, d2CdK2: 41.794001, dProbdK: 40.267099, lVol: 0.008167, E[z|S]: 0.721840</v>
      </c>
    </row>
    <row r="7378" spans="9:28" x14ac:dyDescent="0.25">
      <c r="I7378" s="80"/>
      <c r="AB7378" s="3" t="str">
        <f ca="1"/>
        <v>T = 3.083333, k: 91, K: 0.018776, dCdT: 0.000728, d2CdK2: 41.849445, dProbdK: 42.783718, lVol: 0.008172, E[z|S]: 0.721719</v>
      </c>
    </row>
    <row r="7379" spans="9:28" x14ac:dyDescent="0.25">
      <c r="I7379" s="80"/>
      <c r="AB7379" s="3" t="str">
        <f ca="1"/>
        <v>T = 3.083333, k: 92, K: 0.018887, dCdT: 0.000729, d2CdK2: 41.924243, dProbdK: 43.901153, lVol: 0.008174, E[z|S]: 0.721626</v>
      </c>
    </row>
    <row r="7380" spans="9:28" x14ac:dyDescent="0.25">
      <c r="I7380" s="80"/>
      <c r="AB7380" s="3" t="str">
        <f ca="1"/>
        <v>T = 3.083333, k: 93, K: 0.019001, dCdT: 0.000730, d2CdK2: 41.960486, dProbdK: 43.881085, lVol: 0.008178, E[z|S]: 0.721496</v>
      </c>
    </row>
    <row r="7381" spans="9:28" x14ac:dyDescent="0.25">
      <c r="I7381" s="80"/>
      <c r="AB7381" s="3" t="str">
        <f ca="1"/>
        <v>T = 3.083333, k: 94, K: 0.019114, dCdT: 0.000731, d2CdK2: 41.970175, dProbdK: 43.707373, lVol: 0.008182, E[z|S]: 0.721382</v>
      </c>
    </row>
    <row r="7382" spans="9:28" x14ac:dyDescent="0.25">
      <c r="I7382" s="80"/>
      <c r="AB7382" s="3" t="str">
        <f ca="1"/>
        <v>T = 3.083333, k: 95, K: 0.019241, dCdT: 0.000732, d2CdK2: 41.958551, dProbdK: 41.066970, lVol: 0.008189, E[z|S]: 0.721407</v>
      </c>
    </row>
    <row r="7383" spans="9:28" x14ac:dyDescent="0.25">
      <c r="I7383" s="80"/>
      <c r="AB7383" s="3" t="str">
        <f ca="1"/>
        <v>T = 3.083333, k: 96, K: 0.019359, dCdT: 0.000733, d2CdK2: 41.942250, dProbdK: 43.832197, lVol: 0.008197, E[z|S]: 0.721490</v>
      </c>
    </row>
    <row r="7384" spans="9:28" x14ac:dyDescent="0.25">
      <c r="I7384" s="80"/>
      <c r="AB7384" s="3" t="str">
        <f ca="1"/>
        <v>T = 3.083333, k: 97, K: 0.019470, dCdT: 0.000734, d2CdK2: 41.892283, dProbdK: 45.831254, lVol: 0.008204, E[z|S]: 0.721664</v>
      </c>
    </row>
    <row r="7385" spans="9:28" x14ac:dyDescent="0.25">
      <c r="I7385" s="80"/>
      <c r="AB7385" s="3" t="str">
        <f ca="1"/>
        <v>T = 3.083333, k: 98, K: 0.019577, dCdT: 0.000735, d2CdK2: 41.804778, dProbdK: 45.879971, lVol: 0.008213, E[z|S]: 0.721887</v>
      </c>
    </row>
    <row r="7386" spans="9:28" x14ac:dyDescent="0.25">
      <c r="I7386" s="80"/>
      <c r="AB7386" s="3" t="str">
        <f ca="1"/>
        <v>T = 3.083333, k: 99, K: 0.019687, dCdT: 0.000735, d2CdK2: 41.657102, dProbdK: 44.076947, lVol: 0.008224, E[z|S]: 0.722134</v>
      </c>
    </row>
    <row r="7387" spans="9:28" x14ac:dyDescent="0.25">
      <c r="I7387" s="80"/>
      <c r="AB7387" s="3" t="str">
        <f ca="1"/>
        <v>T = 3.083333, k: 100, K: 0.019805, dCdT: 0.000734, d2CdK2: 41.495866, dProbdK: 39.253906, lVol: 0.008236, E[z|S]: 0.722453</v>
      </c>
    </row>
    <row r="7388" spans="9:28" x14ac:dyDescent="0.25">
      <c r="I7388" s="80"/>
      <c r="AB7388" s="3" t="str">
        <f ca="1"/>
        <v>T = 3.083333, k: 101, K: 0.019935, dCdT: 0.000734, d2CdK2: 41.300750, dProbdK: 39.152950, lVol: 0.008250, E[z|S]: 0.722819</v>
      </c>
    </row>
    <row r="7389" spans="9:28" x14ac:dyDescent="0.25">
      <c r="I7389" s="80"/>
      <c r="AB7389" s="3" t="str">
        <f ca="1"/>
        <v>T = 3.083333, k: 102, K: 0.020061, dCdT: 0.000735, d2CdK2: 41.107742, dProbdK: 39.436558, lVol: 0.008268, E[z|S]: 0.723233</v>
      </c>
    </row>
    <row r="7390" spans="9:28" x14ac:dyDescent="0.25">
      <c r="I7390" s="80"/>
      <c r="AB7390" s="3" t="str">
        <f ca="1"/>
        <v>T = 3.083333, k: 103, K: 0.020186, dCdT: 0.000736, d2CdK2: 40.900211, dProbdK: 39.461313, lVol: 0.008289, E[z|S]: 0.723792</v>
      </c>
    </row>
    <row r="7391" spans="9:28" x14ac:dyDescent="0.25">
      <c r="I7391" s="80"/>
      <c r="AB7391" s="3" t="str">
        <f ca="1"/>
        <v>T = 3.083333, k: 104, K: 0.020311, dCdT: 0.000737, d2CdK2: 40.700202, dProbdK: 39.522211, lVol: 0.008309, E[z|S]: 0.724430</v>
      </c>
    </row>
    <row r="7392" spans="9:28" x14ac:dyDescent="0.25">
      <c r="I7392" s="80"/>
      <c r="AB7392" s="3" t="str">
        <f ca="1"/>
        <v>T = 3.083333, k: 105, K: 0.020426, dCdT: 0.000738, d2CdK2: 40.481684, dProbdK: 44.759690, lVol: 0.008331, E[z|S]: 0.725022</v>
      </c>
    </row>
    <row r="7393" spans="9:28" x14ac:dyDescent="0.25">
      <c r="I7393" s="80"/>
      <c r="AB7393" s="3" t="str">
        <f ca="1"/>
        <v>T = 3.083333, k: 106, K: 0.020533, dCdT: 0.000739, d2CdK2: 40.233086, dProbdK: 45.084625, lVol: 0.008351, E[z|S]: 0.725643</v>
      </c>
    </row>
    <row r="7394" spans="9:28" x14ac:dyDescent="0.25">
      <c r="I7394" s="80"/>
      <c r="AB7394" s="3" t="str">
        <f ca="1"/>
        <v>T = 3.083333, k: 107, K: 0.020647, dCdT: 0.000739, d2CdK2: 39.914180, dProbdK: 41.073633, lVol: 0.008376, E[z|S]: 0.726368</v>
      </c>
    </row>
    <row r="7395" spans="9:28" x14ac:dyDescent="0.25">
      <c r="I7395" s="80"/>
      <c r="AB7395" s="3" t="str">
        <f ca="1"/>
        <v>T = 3.083333, k: 108, K: 0.020777, dCdT: 0.000738, d2CdK2: 39.526432, dProbdK: 39.718440, lVol: 0.008404, E[z|S]: 0.727308</v>
      </c>
    </row>
    <row r="7396" spans="9:28" x14ac:dyDescent="0.25">
      <c r="I7396" s="80"/>
      <c r="AB7396" s="3" t="str">
        <f ca="1"/>
        <v>T = 3.083333, k: 109, K: 0.020895, dCdT: 0.000738, d2CdK2: 39.178174, dProbdK: 38.954388, lVol: 0.008430, E[z|S]: 0.728171</v>
      </c>
    </row>
    <row r="7397" spans="9:28" x14ac:dyDescent="0.25">
      <c r="I7397" s="80"/>
      <c r="AB7397" s="3" t="str">
        <f ca="1"/>
        <v>T = 3.083333, k: 110, K: 0.021030, dCdT: 0.000738, d2CdK2: 38.788339, dProbdK: 38.492417, lVol: 0.008460, E[z|S]: 0.729229</v>
      </c>
    </row>
    <row r="7398" spans="9:28" x14ac:dyDescent="0.25">
      <c r="I7398" s="80"/>
      <c r="AB7398" s="3" t="str">
        <f ca="1"/>
        <v>T = 3.083333, k: 111, K: 0.021151, dCdT: 0.000738, d2CdK2: 38.447037, dProbdK: 37.854108, lVol: 0.008487, E[z|S]: 0.730208</v>
      </c>
    </row>
    <row r="7399" spans="9:28" x14ac:dyDescent="0.25">
      <c r="I7399" s="80"/>
      <c r="AB7399" s="3" t="str">
        <f ca="1"/>
        <v>T = 3.083333, k: 112, K: 0.021289, dCdT: 0.000739, d2CdK2: 38.089969, dProbdK: 38.881761, lVol: 0.008514, E[z|S]: 0.731417</v>
      </c>
    </row>
    <row r="7400" spans="9:28" x14ac:dyDescent="0.25">
      <c r="I7400" s="80"/>
      <c r="AB7400" s="3" t="str">
        <f ca="1"/>
        <v>T = 3.083333, k: 113, K: 0.021414, dCdT: 0.000739, d2CdK2: 37.803575, dProbdK: 38.908129, lVol: 0.008536, E[z|S]: 0.732656</v>
      </c>
    </row>
    <row r="7401" spans="9:28" x14ac:dyDescent="0.25">
      <c r="I7401" s="80"/>
      <c r="AB7401" s="3" t="str">
        <f ca="1"/>
        <v>T = 3.083333, k: 114, K: 0.021540, dCdT: 0.000740, d2CdK2: 37.519559, dProbdK: 38.634426, lVol: 0.008555, E[z|S]: 0.734033</v>
      </c>
    </row>
    <row r="7402" spans="9:28" x14ac:dyDescent="0.25">
      <c r="I7402" s="80"/>
      <c r="AB7402" s="3" t="str">
        <f ca="1"/>
        <v>T = 3.083333, k: 115, K: 0.021679, dCdT: 0.000741, d2CdK2: 37.219626, dProbdK: 36.725425, lVol: 0.008575, E[z|S]: 0.735724</v>
      </c>
    </row>
    <row r="7403" spans="9:28" x14ac:dyDescent="0.25">
      <c r="I7403" s="80"/>
      <c r="AB7403" s="3" t="str">
        <f ca="1"/>
        <v>T = 3.083333, k: 116, K: 0.021812, dCdT: 0.000742, d2CdK2: 36.928925, dProbdK: 36.715249, lVol: 0.008594, E[z|S]: 0.737452</v>
      </c>
    </row>
    <row r="7404" spans="9:28" x14ac:dyDescent="0.25">
      <c r="I7404" s="80"/>
      <c r="AB7404" s="3" t="str">
        <f ca="1"/>
        <v>T = 3.083333, k: 117, K: 0.021945, dCdT: 0.000743, d2CdK2: 36.640765, dProbdK: 36.562121, lVol: 0.008615, E[z|S]: 0.739272</v>
      </c>
    </row>
    <row r="7405" spans="9:28" x14ac:dyDescent="0.25">
      <c r="I7405" s="80"/>
      <c r="AB7405" s="3" t="str">
        <f ca="1"/>
        <v>T = 3.083333, k: 118, K: 0.022084, dCdT: 0.000745, d2CdK2: 36.330091, dProbdK: 35.619997, lVol: 0.008636, E[z|S]: 0.741376</v>
      </c>
    </row>
    <row r="7406" spans="9:28" x14ac:dyDescent="0.25">
      <c r="I7406" s="80"/>
      <c r="AB7406" s="3" t="str">
        <f ca="1"/>
        <v>T = 3.083333, k: 119, K: 0.022213, dCdT: 0.000746, d2CdK2: 36.073146, dProbdK: 34.854979, lVol: 0.008653, E[z|S]: 0.743318</v>
      </c>
    </row>
    <row r="7407" spans="9:28" x14ac:dyDescent="0.25">
      <c r="I7407" s="80"/>
      <c r="AB7407" s="3" t="str">
        <f ca="1"/>
        <v>T = 3.083333, k: 120, K: 0.022364, dCdT: 0.000749, d2CdK2: 35.842496, dProbdK: 33.755563, lVol: 0.008667, E[z|S]: 0.745672</v>
      </c>
    </row>
    <row r="7408" spans="9:28" x14ac:dyDescent="0.25">
      <c r="I7408" s="80"/>
      <c r="AB7408" s="3" t="str">
        <f ca="1"/>
        <v>T = 3.083333, k: 121, K: 0.022503, dCdT: 0.000751, d2CdK2: 35.669334, dProbdK: 36.199349, lVol: 0.008679, E[z|S]: 0.747933</v>
      </c>
    </row>
    <row r="7409" spans="9:28" x14ac:dyDescent="0.25">
      <c r="I7409" s="80"/>
      <c r="AB7409" s="3" t="str">
        <f ca="1"/>
        <v>T = 3.083333, k: 122, K: 0.022630, dCdT: 0.000754, d2CdK2: 35.504493, dProbdK: 36.670906, lVol: 0.008691, E[z|S]: 0.749975</v>
      </c>
    </row>
    <row r="7410" spans="9:28" x14ac:dyDescent="0.25">
      <c r="I7410" s="80"/>
      <c r="AB7410" s="3" t="str">
        <f ca="1"/>
        <v>T = 3.083333, k: 123, K: 0.022770, dCdT: 0.000757, d2CdK2: 35.292945, dProbdK: 36.482212, lVol: 0.008704, E[z|S]: 0.752347</v>
      </c>
    </row>
    <row r="7411" spans="9:28" x14ac:dyDescent="0.25">
      <c r="I7411" s="80"/>
      <c r="AB7411" s="3" t="str">
        <f ca="1"/>
        <v>T = 3.083333, k: 124, K: 0.022894, dCdT: 0.000759, d2CdK2: 35.077228, dProbdK: 35.727161, lVol: 0.008717, E[z|S]: 0.754587</v>
      </c>
    </row>
    <row r="7412" spans="9:28" x14ac:dyDescent="0.25">
      <c r="I7412" s="80"/>
      <c r="AB7412" s="3" t="str">
        <f ca="1"/>
        <v>T = 3.083333, k: 125, K: 0.023036, dCdT: 0.000760, d2CdK2: 34.796642, dProbdK: 35.658456, lVol: 0.008731, E[z|S]: 0.757168</v>
      </c>
    </row>
    <row r="7413" spans="9:28" x14ac:dyDescent="0.25">
      <c r="I7413" s="80"/>
      <c r="AB7413" s="3" t="str">
        <f ca="1"/>
        <v>T = 3.083333, k: 126, K: 0.023169, dCdT: 0.000762, d2CdK2: 34.526951, dProbdK: 34.887363, lVol: 0.008743, E[z|S]: 0.759885</v>
      </c>
    </row>
    <row r="7414" spans="9:28" x14ac:dyDescent="0.25">
      <c r="I7414" s="80"/>
      <c r="AB7414" s="3" t="str">
        <f ca="1"/>
        <v>T = 3.083333, k: 127, K: 0.023309, dCdT: 0.000763, d2CdK2: 34.238268, dProbdK: 34.711782, lVol: 0.008754, E[z|S]: 0.762839</v>
      </c>
    </row>
    <row r="7415" spans="9:28" x14ac:dyDescent="0.25">
      <c r="I7415" s="80"/>
      <c r="AB7415" s="3" t="str">
        <f ca="1"/>
        <v>T = 3.083333, k: 128, K: 0.023446, dCdT: 0.000764, d2CdK2: 33.920983, dProbdK: 34.432724, lVol: 0.008766, E[z|S]: 0.765803</v>
      </c>
    </row>
    <row r="7416" spans="9:28" x14ac:dyDescent="0.25">
      <c r="I7416" s="80"/>
      <c r="AB7416" s="3" t="str">
        <f ca="1"/>
        <v>T = 3.083333, k: 129, K: 0.023597, dCdT: 0.000765, d2CdK2: 33.552651, dProbdK: 34.136419, lVol: 0.008783, E[z|S]: 0.769085</v>
      </c>
    </row>
    <row r="7417" spans="9:28" x14ac:dyDescent="0.25">
      <c r="I7417" s="80"/>
      <c r="AB7417" s="3" t="str">
        <f ca="1"/>
        <v>T = 3.083333, k: 130, K: 0.023737, dCdT: 0.000767, d2CdK2: 33.195718, dProbdK: 34.679850, lVol: 0.008800, E[z|S]: 0.772274</v>
      </c>
    </row>
    <row r="7418" spans="9:28" x14ac:dyDescent="0.25">
      <c r="I7418" s="80"/>
      <c r="AB7418" s="3" t="str">
        <f ca="1"/>
        <v>T = 3.083333, k: 131, K: 0.023876, dCdT: 0.000767, d2CdK2: 32.820972, dProbdK: 34.683164, lVol: 0.008815, E[z|S]: 0.775662</v>
      </c>
    </row>
    <row r="7419" spans="9:28" x14ac:dyDescent="0.25">
      <c r="I7419" s="80"/>
      <c r="AB7419" s="3" t="str">
        <f ca="1"/>
        <v>T = 3.083333, k: 132, K: 0.024014, dCdT: 0.000767, d2CdK2: 32.420345, dProbdK: 34.223437, lVol: 0.008831, E[z|S]: 0.779145</v>
      </c>
    </row>
    <row r="7420" spans="9:28" x14ac:dyDescent="0.25">
      <c r="I7420" s="80"/>
      <c r="AB7420" s="3" t="str">
        <f ca="1"/>
        <v>T = 3.083333, k: 133, K: 0.024173, dCdT: 0.000767, d2CdK2: 31.952061, dProbdK: 30.852851, lVol: 0.008848, E[z|S]: 0.783296</v>
      </c>
    </row>
    <row r="7421" spans="9:28" x14ac:dyDescent="0.25">
      <c r="I7421" s="80"/>
      <c r="AB7421" s="3" t="str">
        <f ca="1"/>
        <v>T = 3.083333, k: 134, K: 0.024327, dCdT: 0.000768, d2CdK2: 31.508535, dProbdK: 30.626528, lVol: 0.008865, E[z|S]: 0.787554</v>
      </c>
    </row>
    <row r="7422" spans="9:28" x14ac:dyDescent="0.25">
      <c r="I7422" s="80"/>
      <c r="AB7422" s="3" t="str">
        <f ca="1"/>
        <v>T = 3.083333, k: 135, K: 0.024485, dCdT: 0.000769, d2CdK2: 31.078128, dProbdK: 30.318866, lVol: 0.008881, E[z|S]: 0.791926</v>
      </c>
    </row>
    <row r="7423" spans="9:28" x14ac:dyDescent="0.25">
      <c r="I7423" s="80"/>
      <c r="AB7423" s="3" t="str">
        <f ca="1"/>
        <v>T = 3.083333, k: 136, K: 0.024644, dCdT: 0.000770, d2CdK2: 30.661129, dProbdK: 30.262104, lVol: 0.008896, E[z|S]: 0.796476</v>
      </c>
    </row>
    <row r="7424" spans="9:28" x14ac:dyDescent="0.25">
      <c r="I7424" s="80"/>
      <c r="AB7424" s="3" t="str">
        <f ca="1"/>
        <v>T = 3.083333, k: 137, K: 0.024792, dCdT: 0.000770, d2CdK2: 30.305376, dProbdK: 30.476951, lVol: 0.008904, E[z|S]: 0.800791</v>
      </c>
    </row>
    <row r="7425" spans="9:28" x14ac:dyDescent="0.25">
      <c r="I7425" s="80"/>
      <c r="AB7425" s="3" t="str">
        <f ca="1"/>
        <v>T = 3.083333, k: 138, K: 0.024954, dCdT: 0.000771, d2CdK2: 29.908073, dProbdK: 29.940572, lVol: 0.008912, E[z|S]: 0.805610</v>
      </c>
    </row>
    <row r="7426" spans="9:28" x14ac:dyDescent="0.25">
      <c r="I7426" s="80"/>
      <c r="AB7426" s="3" t="str">
        <f ca="1"/>
        <v>T = 3.083333, k: 139, K: 0.025108, dCdT: 0.000771, d2CdK2: 29.541044, dProbdK: 29.288787, lVol: 0.008916, E[z|S]: 0.810398</v>
      </c>
    </row>
    <row r="7427" spans="9:28" x14ac:dyDescent="0.25">
      <c r="I7427" s="80"/>
      <c r="AB7427" s="3" t="str">
        <f ca="1"/>
        <v>T = 3.083333, k: 140, K: 0.025290, dCdT: 0.000772, d2CdK2: 29.147892, dProbdK: 28.615381, lVol: 0.008915, E[z|S]: 0.816312</v>
      </c>
    </row>
    <row r="7428" spans="9:28" x14ac:dyDescent="0.25">
      <c r="I7428" s="80"/>
      <c r="AB7428" s="3" t="str">
        <f ca="1"/>
        <v>T = 3.083333, k: 141, K: 0.025453, dCdT: 0.000773, d2CdK2: 28.825579, dProbdK: 28.586925, lVol: 0.008916, E[z|S]: 0.821634</v>
      </c>
    </row>
    <row r="7429" spans="9:28" x14ac:dyDescent="0.25">
      <c r="I7429" s="80"/>
      <c r="AB7429" s="3" t="str">
        <f ca="1"/>
        <v>T = 3.083333, k: 142, K: 0.025622, dCdT: 0.000775, d2CdK2: 28.481956, dProbdK: 28.951233, lVol: 0.008915, E[z|S]: 0.827243</v>
      </c>
    </row>
    <row r="7430" spans="9:28" x14ac:dyDescent="0.25">
      <c r="I7430" s="80"/>
      <c r="AB7430" s="3" t="str">
        <f ca="1"/>
        <v>T = 3.083333, k: 143, K: 0.025777, dCdT: 0.000776, d2CdK2: 28.180106, dProbdK: 29.154510, lVol: 0.008912, E[z|S]: 0.832515</v>
      </c>
    </row>
    <row r="7431" spans="9:28" x14ac:dyDescent="0.25">
      <c r="I7431" s="80"/>
      <c r="AB7431" s="3" t="str">
        <f ca="1"/>
        <v>T = 3.083333, k: 144, K: 0.025942, dCdT: 0.000776, d2CdK2: 27.819469, dProbdK: 28.301284, lVol: 0.008909, E[z|S]: 0.838144</v>
      </c>
    </row>
    <row r="7432" spans="9:28" x14ac:dyDescent="0.25">
      <c r="I7432" s="80"/>
      <c r="AB7432" s="3" t="str">
        <f ca="1"/>
        <v>T = 3.083333, k: 145, K: 0.026112, dCdT: 0.000776, d2CdK2: 27.462914, dProbdK: 27.368663, lVol: 0.008906, E[z|S]: 0.843973</v>
      </c>
    </row>
    <row r="7433" spans="9:28" x14ac:dyDescent="0.25">
      <c r="I7433" s="80"/>
      <c r="AB7433" s="3" t="str">
        <f ca="1"/>
        <v>T = 3.083333, k: 146, K: 0.026300, dCdT: 0.000776, d2CdK2: 27.065971, dProbdK: 27.501551, lVol: 0.008901, E[z|S]: 0.850662</v>
      </c>
    </row>
    <row r="7434" spans="9:28" x14ac:dyDescent="0.25">
      <c r="I7434" s="80"/>
      <c r="AB7434" s="3" t="str">
        <f ca="1"/>
        <v>T = 3.083333, k: 147, K: 0.026459, dCdT: 0.000776, d2CdK2: 26.734634, dProbdK: 27.386224, lVol: 0.008897, E[z|S]: 0.856414</v>
      </c>
    </row>
    <row r="7435" spans="9:28" x14ac:dyDescent="0.25">
      <c r="I7435" s="80"/>
      <c r="AB7435" s="3" t="str">
        <f ca="1"/>
        <v>T = 3.083333, k: 148, K: 0.026632, dCdT: 0.000775, d2CdK2: 26.335603, dProbdK: 27.368522, lVol: 0.008896, E[z|S]: 0.862460</v>
      </c>
    </row>
    <row r="7436" spans="9:28" x14ac:dyDescent="0.25">
      <c r="I7436" s="80"/>
      <c r="AB7436" s="3" t="str">
        <f ca="1"/>
        <v>T = 3.083333, k: 149, K: 0.026803, dCdT: 0.000774, d2CdK2: 25.962170, dProbdK: 26.880293, lVol: 0.008891, E[z|S]: 0.868570</v>
      </c>
    </row>
    <row r="7437" spans="9:28" x14ac:dyDescent="0.25">
      <c r="I7437" s="80"/>
      <c r="AB7437" s="3" t="str">
        <f ca="1"/>
        <v>T = 3.083333, k: 150, K: 0.026994, dCdT: 0.000773, d2CdK2: 25.512414, dProbdK: 23.537089, lVol: 0.008892, E[z|S]: 0.875194</v>
      </c>
    </row>
    <row r="7438" spans="9:28" x14ac:dyDescent="0.25">
      <c r="I7438" s="80"/>
      <c r="AB7438" s="3" t="str">
        <f ca="1"/>
        <v>T = 3.083333, k: 151, K: 0.027194, dCdT: 0.000771, d2CdK2: 25.032243, dProbdK: 23.539981, lVol: 0.008899, E[z|S]: 0.882205</v>
      </c>
    </row>
    <row r="7439" spans="9:28" x14ac:dyDescent="0.25">
      <c r="I7439" s="80"/>
      <c r="AB7439" s="3" t="str">
        <f ca="1"/>
        <v>T = 3.083333, k: 152, K: 0.027392, dCdT: 0.000771, d2CdK2: 24.587839, dProbdK: 23.594175, lVol: 0.008903, E[z|S]: 0.889261</v>
      </c>
    </row>
    <row r="7440" spans="9:28" x14ac:dyDescent="0.25">
      <c r="I7440" s="80"/>
      <c r="AB7440" s="3" t="str">
        <f ca="1"/>
        <v>T = 3.083333, k: 153, K: 0.027580, dCdT: 0.000770, d2CdK2: 24.192222, dProbdK: 25.393709, lVol: 0.008901, E[z|S]: 0.896206</v>
      </c>
    </row>
    <row r="7441" spans="9:28" x14ac:dyDescent="0.25">
      <c r="I7441" s="80"/>
      <c r="AB7441" s="3" t="str">
        <f ca="1"/>
        <v>T = 3.083333, k: 154, K: 0.027759, dCdT: 0.000768, d2CdK2: 23.814229, dProbdK: 25.366526, lVol: 0.008896, E[z|S]: 0.902840</v>
      </c>
    </row>
    <row r="7442" spans="9:28" x14ac:dyDescent="0.25">
      <c r="I7442" s="80"/>
      <c r="AB7442" s="3" t="str">
        <f ca="1"/>
        <v>T = 3.083333, k: 155, K: 0.027953, dCdT: 0.000766, d2CdK2: 23.374016, dProbdK: 22.734495, lVol: 0.008894, E[z|S]: 0.910171</v>
      </c>
    </row>
    <row r="7443" spans="9:28" x14ac:dyDescent="0.25">
      <c r="I7443" s="80"/>
      <c r="AB7443" s="3" t="str">
        <f ca="1"/>
        <v>T = 3.083333, k: 156, K: 0.028165, dCdT: 0.000763, d2CdK2: 22.865518, dProbdK: 22.917892, lVol: 0.008897, E[z|S]: 0.918167</v>
      </c>
    </row>
    <row r="7444" spans="9:28" x14ac:dyDescent="0.25">
      <c r="I7444" s="80"/>
      <c r="AB7444" s="3" t="str">
        <f ca="1"/>
        <v>T = 3.083333, k: 157, K: 0.028366, dCdT: 0.000760, d2CdK2: 22.402230, dProbdK: 22.997055, lVol: 0.008900, E[z|S]: 0.925593</v>
      </c>
    </row>
    <row r="7445" spans="9:28" x14ac:dyDescent="0.25">
      <c r="I7445" s="80"/>
      <c r="AB7445" s="3" t="str">
        <f ca="1"/>
        <v>T = 3.083333, k: 158, K: 0.028571, dCdT: 0.000757, d2CdK2: 21.900477, dProbdK: 22.073103, lVol: 0.008911, E[z|S]: 0.932841</v>
      </c>
    </row>
    <row r="7446" spans="9:28" x14ac:dyDescent="0.25">
      <c r="I7446" s="80"/>
      <c r="AB7446" s="3" t="str">
        <f ca="1"/>
        <v>T = 3.083333, k: 159, K: 0.028806, dCdT: 0.000753, d2CdK2: 21.348388, dProbdK: 21.663899, lVol: 0.008922, E[z|S]: 0.941207</v>
      </c>
    </row>
    <row r="7447" spans="9:28" x14ac:dyDescent="0.25">
      <c r="I7447" s="80"/>
      <c r="AB7447" s="3" t="str">
        <f ca="1"/>
        <v>T = 3.083333, k: 160, K: 0.029020, dCdT: 0.000750, d2CdK2: 20.877206, dProbdK: 21.652014, lVol: 0.008928, E[z|S]: 0.949184</v>
      </c>
    </row>
    <row r="7448" spans="9:28" x14ac:dyDescent="0.25">
      <c r="I7448" s="80"/>
      <c r="AB7448" s="3" t="str">
        <f ca="1"/>
        <v>T = 3.083333, k: 161, K: 0.029233, dCdT: 0.000746, d2CdK2: 20.372543, dProbdK: 21.636407, lVol: 0.008942, E[z|S]: 0.956917</v>
      </c>
    </row>
    <row r="7449" spans="9:28" x14ac:dyDescent="0.25">
      <c r="I7449" s="80"/>
      <c r="AB7449" s="3" t="str">
        <f ca="1"/>
        <v>T = 3.083333, k: 162, K: 0.029450, dCdT: 0.000742, d2CdK2: 19.859273, dProbdK: 18.551237, lVol: 0.008956, E[z|S]: 0.964868</v>
      </c>
    </row>
    <row r="7450" spans="9:28" x14ac:dyDescent="0.25">
      <c r="I7450" s="80"/>
      <c r="AB7450" s="3" t="str">
        <f ca="1"/>
        <v>T = 3.083333, k: 163, K: 0.029699, dCdT: 0.000736, d2CdK2: 19.288886, dProbdK: 18.498317, lVol: 0.008967, E[z|S]: 0.974376</v>
      </c>
    </row>
    <row r="7451" spans="9:28" x14ac:dyDescent="0.25">
      <c r="I7451" s="80"/>
      <c r="AB7451" s="3" t="str">
        <f ca="1"/>
        <v>T = 3.083333, k: 164, K: 0.029948, dCdT: 0.000731, d2CdK2: 18.756151, dProbdK: 18.493531, lVol: 0.008973, E[z|S]: 0.984109</v>
      </c>
    </row>
    <row r="7452" spans="9:28" x14ac:dyDescent="0.25">
      <c r="I7452" s="80"/>
      <c r="AB7452" s="3" t="str">
        <f ca="1"/>
        <v>T = 3.083333, k: 165, K: 0.030204, dCdT: 0.000727, d2CdK2: 18.306798, dProbdK: 17.823560, lVol: 0.008964, E[z|S]: 0.994257</v>
      </c>
    </row>
    <row r="7453" spans="9:28" x14ac:dyDescent="0.25">
      <c r="I7453" s="80"/>
      <c r="AB7453" s="3" t="str">
        <f ca="1"/>
        <v>T = 3.083333, k: 166, K: 0.030468, dCdT: 0.000723, d2CdK2: 17.907139, dProbdK: 17.745823, lVol: 0.008948, E[z|S]: 1.004273</v>
      </c>
    </row>
    <row r="7454" spans="9:28" x14ac:dyDescent="0.25">
      <c r="I7454" s="80"/>
      <c r="AB7454" s="3" t="str">
        <f ca="1"/>
        <v>T = 3.083333, k: 167, K: 0.030711, dCdT: 0.000719, d2CdK2: 17.533962, dProbdK: 17.172420, lVol: 0.008935, E[z|S]: 1.013407</v>
      </c>
    </row>
    <row r="7455" spans="9:28" x14ac:dyDescent="0.25">
      <c r="I7455" s="80"/>
      <c r="AB7455" s="3" t="str">
        <f ca="1"/>
        <v>T = 3.083333, k: 168, K: 0.030979, dCdT: 0.000714, d2CdK2: 17.167353, dProbdK: 16.961396, lVol: 0.008907, E[z|S]: 1.023935</v>
      </c>
    </row>
    <row r="7456" spans="9:28" x14ac:dyDescent="0.25">
      <c r="I7456" s="80"/>
      <c r="AB7456" s="3" t="str">
        <f ca="1"/>
        <v>T = 3.083333, k: 169, K: 0.031249, dCdT: 0.000709, d2CdK2: 16.799549, dProbdK: 16.835823, lVol: 0.008875, E[z|S]: 1.035068</v>
      </c>
    </row>
    <row r="7457" spans="9:28" x14ac:dyDescent="0.25">
      <c r="I7457" s="80"/>
      <c r="AB7457" s="3" t="str">
        <f ca="1"/>
        <v>T = 3.083333, k: 170, K: 0.031539, dCdT: 0.000703, d2CdK2: 16.410951, dProbdK: 16.512607, lVol: 0.008845, E[z|S]: 1.046799</v>
      </c>
    </row>
    <row r="7458" spans="9:28" x14ac:dyDescent="0.25">
      <c r="I7458" s="80"/>
      <c r="AB7458" s="3" t="str">
        <f ca="1"/>
        <v>T = 3.083333, k: 171, K: 0.031799, dCdT: 0.000698, d2CdK2: 16.039863, dProbdK: 16.098318, lVol: 0.008825, E[z|S]: 1.057542</v>
      </c>
    </row>
    <row r="7459" spans="9:28" x14ac:dyDescent="0.25">
      <c r="I7459" s="80"/>
      <c r="AB7459" s="3" t="str">
        <f ca="1"/>
        <v>T = 3.083333, k: 172, K: 0.032083, dCdT: 0.000691, d2CdK2: 15.536954, dProbdK: 15.957540, lVol: 0.008821, E[z|S]: 1.069490</v>
      </c>
    </row>
    <row r="7460" spans="9:28" x14ac:dyDescent="0.25">
      <c r="I7460" s="80"/>
      <c r="AB7460" s="3" t="str">
        <f ca="1"/>
        <v>T = 3.083333, k: 173, K: 0.032366, dCdT: 0.000684, d2CdK2: 14.981769, dProbdK: 15.946962, lVol: 0.008830, E[z|S]: 1.081879</v>
      </c>
    </row>
    <row r="7461" spans="9:28" x14ac:dyDescent="0.25">
      <c r="I7461" s="80"/>
      <c r="AB7461" s="3" t="str">
        <f ca="1"/>
        <v>T = 3.083333, k: 174, K: 0.032653, dCdT: 0.000674, d2CdK2: 14.337043, dProbdK: 15.465844, lVol: 0.008856, E[z|S]: 1.094780</v>
      </c>
    </row>
    <row r="7462" spans="9:28" x14ac:dyDescent="0.25">
      <c r="I7462" s="80"/>
      <c r="AB7462" s="3" t="str">
        <f ca="1"/>
        <v>T = 3.083333, k: 175, K: 0.033018, dCdT: 0.000662, d2CdK2: 13.581982, dProbdK: 13.264795, lVol: 0.008879, E[z|S]: 1.111970</v>
      </c>
    </row>
    <row r="7463" spans="9:28" x14ac:dyDescent="0.25">
      <c r="I7463" s="80"/>
      <c r="AB7463" s="3" t="str">
        <f ca="1"/>
        <v>T = 3.083333, k: 176, K: 0.033349, dCdT: 0.000652, d2CdK2: 13.026901, dProbdK: 12.803072, lVol: 0.008869, E[z|S]: 1.128193</v>
      </c>
    </row>
    <row r="7464" spans="9:28" x14ac:dyDescent="0.25">
      <c r="I7464" s="80"/>
      <c r="AB7464" s="3" t="str">
        <f ca="1"/>
        <v>T = 3.083333, k: 177, K: 0.033713, dCdT: 0.000642, d2CdK2: 12.500803, dProbdK: 11.598725, lVol: 0.008838, E[z|S]: 1.146624</v>
      </c>
    </row>
    <row r="7465" spans="9:28" x14ac:dyDescent="0.25">
      <c r="I7465" s="80"/>
      <c r="AB7465" s="3" t="str">
        <f ca="1"/>
        <v>T = 3.083333, k: 178, K: 0.034101, dCdT: 0.000631, d2CdK2: 12.021848, dProbdK: 11.582110, lVol: 0.008781, E[z|S]: 1.167189</v>
      </c>
    </row>
    <row r="7466" spans="9:28" x14ac:dyDescent="0.25">
      <c r="I7466" s="80"/>
      <c r="AB7466" s="3" t="str">
        <f ca="1"/>
        <v>T = 3.083333, k: 179, K: 0.034485, dCdT: 0.000622, d2CdK2: 11.699244, dProbdK: 11.764255, lVol: 0.008688, E[z|S]: 1.187075</v>
      </c>
    </row>
    <row r="7467" spans="9:28" x14ac:dyDescent="0.25">
      <c r="I7467" s="80"/>
      <c r="AB7467" s="3" t="str">
        <f ca="1"/>
        <v>T = 3.083333, k: 180, K: 0.034834, dCdT: 0.000613, d2CdK2: 11.326471, dProbdK: 12.362528, lVol: 0.008633, E[z|S]: 1.204787</v>
      </c>
    </row>
    <row r="7468" spans="9:28" x14ac:dyDescent="0.25">
      <c r="I7468" s="80"/>
      <c r="AB7468" s="3" t="str">
        <f ca="1"/>
        <v>T = 3.083333, k: 181, K: 0.035217, dCdT: 0.000600, d2CdK2: 10.748121, dProbdK: 10.196811, lVol: 0.008630, E[z|S]: 1.224025</v>
      </c>
    </row>
    <row r="7469" spans="9:28" x14ac:dyDescent="0.25">
      <c r="I7469" s="80"/>
      <c r="AB7469" s="3" t="str">
        <f ca="1"/>
        <v>T = 3.083333, k: 182, K: 0.035678, dCdT: 0.000584, d2CdK2: 10.019998, dProbdK: 9.907424, lVol: 0.008654, E[z|S]: 1.247793</v>
      </c>
    </row>
    <row r="7470" spans="9:28" x14ac:dyDescent="0.25">
      <c r="I7470" s="80"/>
      <c r="AB7470" s="3" t="str">
        <f ca="1"/>
        <v>T = 3.083333, k: 183, K: 0.036117, dCdT: 0.000570, d2CdK2: 9.386655, dProbdK: 9.709300, lVol: 0.008674, E[z|S]: 1.271037</v>
      </c>
    </row>
    <row r="7471" spans="9:28" x14ac:dyDescent="0.25">
      <c r="I7471" s="80"/>
      <c r="AB7471" s="3" t="str">
        <f ca="1"/>
        <v>T = 3.083333, k: 184, K: 0.036609, dCdT: 0.000555, d2CdK2: 8.761907, dProbdK: 8.066323, lVol: 0.008690, E[z|S]: 1.295438</v>
      </c>
    </row>
    <row r="7472" spans="9:28" x14ac:dyDescent="0.25">
      <c r="I7472" s="80"/>
      <c r="AB7472" s="3" t="str">
        <f ca="1"/>
        <v>T = 3.083333, k: 185, K: 0.037160, dCdT: 0.000540, d2CdK2: 8.347613, dProbdK: 8.083854, lVol: 0.008594, E[z|S]: 1.324167</v>
      </c>
    </row>
    <row r="7473" spans="9:28" x14ac:dyDescent="0.25">
      <c r="I7473" s="80"/>
      <c r="AB7473" s="3" t="str">
        <f ca="1"/>
        <v>T = 3.083333, k: 186, K: 0.037700, dCdT: 0.000527, d2CdK2: 7.974112, dProbdK: 8.082893, lVol: 0.008503, E[z|S]: 1.351916</v>
      </c>
    </row>
    <row r="7474" spans="9:28" x14ac:dyDescent="0.25">
      <c r="I7474" s="80"/>
      <c r="AB7474" s="3" t="str">
        <f ca="1"/>
        <v>T = 3.083333, k: 187, K: 0.038241, dCdT: 0.000512, d2CdK2: 7.536941, dProbdK: 8.022504, lVol: 0.008452, E[z|S]: 1.378835</v>
      </c>
    </row>
    <row r="7475" spans="9:28" x14ac:dyDescent="0.25">
      <c r="I7475" s="80"/>
      <c r="AB7475" s="3" t="str">
        <f ca="1"/>
        <v>T = 3.083333, k: 188, K: 0.038832, dCdT: 0.000495, d2CdK2: 6.982726, dProbdK: 6.797062, lVol: 0.008459, E[z|S]: 1.406856</v>
      </c>
    </row>
    <row r="7476" spans="9:28" x14ac:dyDescent="0.25">
      <c r="I7476" s="80"/>
      <c r="AB7476" s="3" t="str">
        <f ca="1"/>
        <v>T = 3.083333, k: 189, K: 0.039490, dCdT: 0.000476, d2CdK2: 6.329484, dProbdK: 6.457961, lVol: 0.008517, E[z|S]: 1.439428</v>
      </c>
    </row>
    <row r="7477" spans="9:28" x14ac:dyDescent="0.25">
      <c r="I7477" s="80"/>
      <c r="AB7477" s="3" t="str">
        <f ca="1"/>
        <v>T = 3.083333, k: 190, K: 0.040174, dCdT: 0.000457, d2CdK2: 5.745434, dProbdK: 5.926764, lVol: 0.008541, E[z|S]: 1.476329</v>
      </c>
    </row>
    <row r="7478" spans="9:28" x14ac:dyDescent="0.25">
      <c r="I7478" s="80"/>
      <c r="AB7478" s="3" t="str">
        <f ca="1"/>
        <v>T = 3.083333, k: 191, K: 0.040997, dCdT: 0.000435, d2CdK2: 5.163790, dProbdK: 4.711753, lVol: 0.008538, E[z|S]: 1.520400</v>
      </c>
    </row>
    <row r="7479" spans="9:28" x14ac:dyDescent="0.25">
      <c r="I7479" s="80"/>
      <c r="AB7479" s="3" t="str">
        <f ca="1"/>
        <v>T = 3.083333, k: 192, K: 0.041911, dCdT: 0.000414, d2CdK2: 4.676162, dProbdK: 4.631628, lVol: 0.008472, E[z|S]: 1.570156</v>
      </c>
    </row>
    <row r="7480" spans="9:28" x14ac:dyDescent="0.25">
      <c r="I7480" s="80"/>
      <c r="AB7480" s="3" t="str">
        <f ca="1"/>
        <v>T = 3.083333, k: 193, K: 0.042833, dCdT: 0.000393, d2CdK2: 4.301605, dProbdK: 4.511580, lVol: 0.008350, E[z|S]: 1.618511</v>
      </c>
    </row>
    <row r="7481" spans="9:28" x14ac:dyDescent="0.25">
      <c r="I7481" s="80"/>
      <c r="AB7481" s="3" t="str">
        <f ca="1"/>
        <v>T = 3.083333, k: 194, K: 0.043863, dCdT: 0.000370, d2CdK2: 3.882057, dProbdK: 3.935035, lVol: 0.008265, E[z|S]: 1.670424</v>
      </c>
    </row>
    <row r="7482" spans="9:28" x14ac:dyDescent="0.25">
      <c r="I7482" s="80"/>
      <c r="AB7482" s="3" t="str">
        <f ca="1"/>
        <v>T = 3.083333, k: 195, K: 0.045013, dCdT: 0.000341, d2CdK2: 3.213200, dProbdK: 3.137095, lVol: 0.008475, E[z|S]: 1.720185</v>
      </c>
    </row>
    <row r="7483" spans="9:28" x14ac:dyDescent="0.25">
      <c r="I7483" s="80"/>
      <c r="AB7483" s="3" t="str">
        <f ca="1"/>
        <v>T = 3.083333, k: 196, K: 0.046571, dCdT: 0.000305, d2CdK2: 2.446587, dProbdK: 2.330728, lVol: 0.008874, E[z|S]: 1.780772</v>
      </c>
    </row>
    <row r="7484" spans="9:28" x14ac:dyDescent="0.25">
      <c r="I7484" s="80"/>
      <c r="AB7484" s="3" t="str">
        <f ca="1"/>
        <v>T = 3.083333, k: 197, K: 0.048404, dCdT: 0.000272, d2CdK2: 2.007815, dProbdK: 2.140100, lVol: 0.008884, E[z|S]: 1.854202</v>
      </c>
    </row>
    <row r="7485" spans="9:28" x14ac:dyDescent="0.25">
      <c r="I7485" s="80"/>
      <c r="AB7485" s="3" t="str">
        <f ca="1"/>
        <v>T = 3.083333, k: 198, K: 0.050448, dCdT: 0.000240, d2CdK2: 1.788219, dProbdK: 1.774658, lVol: 0.008328, E[z|S]: 1.969106</v>
      </c>
    </row>
    <row r="7486" spans="9:28" x14ac:dyDescent="0.25">
      <c r="I7486" s="80"/>
      <c r="AB7486" s="3" t="str">
        <f ca="1"/>
        <v>T = 3.083333, k: 199, K: 0.053477, dCdT: 0.000187, d2CdK2: 1.115144, dProbdK: 1.105453, lVol: 0.008453, E[z|S]: 2.167890</v>
      </c>
    </row>
    <row r="7487" spans="9:28" x14ac:dyDescent="0.25">
      <c r="I7487" s="80"/>
      <c r="AB7487" s="3" t="str">
        <f ca="1"/>
        <v>T = 3.083333, k: 200, K: 0.058890, dCdT: 0.000108, d2CdK2: 0.458103, dProbdK: 1.213476, lVol: 0.008808, E[z|S]: 2.470445</v>
      </c>
    </row>
    <row r="7488" spans="9:28" x14ac:dyDescent="0.25">
      <c r="I7488" s="80"/>
      <c r="AB7488" s="3" t="str">
        <f ca="1"/>
        <v>T = 3.166667, fixingDate = 43087, swapRate = 0.019666, annuity = 9.063624</v>
      </c>
    </row>
    <row r="7489" spans="9:28" x14ac:dyDescent="0.25">
      <c r="I7489" s="80"/>
      <c r="AB7489" s="3" t="str">
        <f ca="1"/>
        <v>T = 3.166667, k: 0, K: -0.010075, dCdT: 0.000089, d2CdK2: 1.315179, dProbdK: 2.204822, lVol: 0.004737, E[z|S]: 2.458267</v>
      </c>
    </row>
    <row r="7490" spans="9:28" x14ac:dyDescent="0.25">
      <c r="I7490" s="80"/>
      <c r="AB7490" s="3" t="str">
        <f ca="1"/>
        <v>T = 3.166667, k: 1, K: -0.006693, dCdT: 0.000150, d2CdK2: 2.555130, dProbdK: 3.039155, lVol: 0.005132, E[z|S]: 2.111526</v>
      </c>
    </row>
    <row r="7491" spans="9:28" x14ac:dyDescent="0.25">
      <c r="I7491" s="80"/>
      <c r="AB7491" s="3" t="str">
        <f ca="1"/>
        <v>T = 3.166667, k: 2, K: -0.004761, dCdT: 0.000186, d2CdK2: 3.402204, dProbdK: 3.389096, lVol: 0.005364, E[z|S]: 1.946777</v>
      </c>
    </row>
    <row r="7492" spans="9:28" x14ac:dyDescent="0.25">
      <c r="I7492" s="80"/>
      <c r="AB7492" s="3" t="str">
        <f ca="1"/>
        <v>T = 3.166667, k: 3, K: -0.003134, dCdT: 0.000217, d2CdK2: 4.261690, dProbdK: 3.946861, lVol: 0.005574, E[z|S]: 1.811891</v>
      </c>
    </row>
    <row r="7493" spans="9:28" x14ac:dyDescent="0.25">
      <c r="I7493" s="80"/>
      <c r="AB7493" s="3" t="str">
        <f ca="1"/>
        <v>T = 3.166667, k: 4, K: -0.001888, dCdT: 0.000246, d2CdK2: 5.316115, dProbdK: 5.383616, lVol: 0.005624, E[z|S]: 1.711845</v>
      </c>
    </row>
    <row r="7494" spans="9:28" x14ac:dyDescent="0.25">
      <c r="I7494" s="80"/>
      <c r="AB7494" s="3" t="str">
        <f ca="1"/>
        <v>T = 3.166667, k: 5, K: -0.000907, dCdT: 0.000271, d2CdK2: 6.295453, dProbdK: 6.556911, lVol: 0.005693, E[z|S]: 1.630856</v>
      </c>
    </row>
    <row r="7495" spans="9:28" x14ac:dyDescent="0.25">
      <c r="I7495" s="80"/>
      <c r="AB7495" s="3" t="str">
        <f ca="1"/>
        <v>T = 3.166667, k: 6, K: -0.000048, dCdT: 0.000292, d2CdK2: 7.016649, dProbdK: 6.832661, lVol: 0.005839, E[z|S]: 1.562635</v>
      </c>
    </row>
    <row r="7496" spans="9:28" x14ac:dyDescent="0.25">
      <c r="I7496" s="80"/>
      <c r="AB7496" s="3" t="str">
        <f ca="1"/>
        <v>T = 3.166667, k: 7, K: 0.000766, dCdT: 0.000312, d2CdK2: 7.726229, dProbdK: 8.173518, lVol: 0.005994, E[z|S]: 1.500028</v>
      </c>
    </row>
    <row r="7497" spans="9:28" x14ac:dyDescent="0.25">
      <c r="I7497" s="80"/>
      <c r="AB7497" s="3" t="str">
        <f ca="1"/>
        <v>T = 3.166667, k: 8, K: 0.001439, dCdT: 0.000332, d2CdK2: 8.665812, dProbdK: 8.481254, lVol: 0.006020, E[z|S]: 1.454594</v>
      </c>
    </row>
    <row r="7498" spans="9:28" x14ac:dyDescent="0.25">
      <c r="I7498" s="80"/>
      <c r="AB7498" s="3" t="str">
        <f ca="1"/>
        <v>T = 3.166667, k: 9, K: 0.002106, dCdT: 0.000352, d2CdK2: 9.650741, dProbdK: 8.693737, lVol: 0.006033, E[z|S]: 1.414912</v>
      </c>
    </row>
    <row r="7499" spans="9:28" x14ac:dyDescent="0.25">
      <c r="I7499" s="80"/>
      <c r="AB7499" s="3" t="str">
        <f ca="1"/>
        <v>T = 3.166667, k: 10, K: 0.002642, dCdT: 0.000369, d2CdK2: 10.514027, dProbdK: 11.200916, lVol: 0.006052, E[z|S]: 1.383971</v>
      </c>
    </row>
    <row r="7500" spans="9:28" x14ac:dyDescent="0.25">
      <c r="I7500" s="80"/>
      <c r="AB7500" s="3" t="str">
        <f ca="1"/>
        <v>T = 3.166667, k: 11, K: 0.003141, dCdT: 0.000382, d2CdK2: 11.186036, dProbdK: 11.510598, lVol: 0.006099, E[z|S]: 1.354493</v>
      </c>
    </row>
    <row r="7501" spans="9:28" x14ac:dyDescent="0.25">
      <c r="I7501" s="80"/>
      <c r="AB7501" s="3" t="str">
        <f ca="1"/>
        <v>T = 3.166667, k: 12, K: 0.003626, dCdT: 0.000394, d2CdK2: 12.007333, dProbdK: 11.517903, lVol: 0.006108, E[z|S]: 1.326749</v>
      </c>
    </row>
    <row r="7502" spans="9:28" x14ac:dyDescent="0.25">
      <c r="I7502" s="80"/>
      <c r="AB7502" s="3" t="str">
        <f ca="1"/>
        <v>T = 3.166667, k: 13, K: 0.004114, dCdT: 0.000407, d2CdK2: 12.795220, dProbdK: 11.488789, lVol: 0.006130, E[z|S]: 1.300770</v>
      </c>
    </row>
    <row r="7503" spans="9:28" x14ac:dyDescent="0.25">
      <c r="I7503" s="80"/>
      <c r="AB7503" s="3" t="str">
        <f ca="1"/>
        <v>T = 3.166667, k: 14, K: 0.004553, dCdT: 0.000419, d2CdK2: 13.524747, dProbdK: 14.650852, lVol: 0.006165, E[z|S]: 1.277196</v>
      </c>
    </row>
    <row r="7504" spans="9:28" x14ac:dyDescent="0.25">
      <c r="I7504" s="80"/>
      <c r="AB7504" s="3" t="str">
        <f ca="1"/>
        <v>T = 3.166667, k: 15, K: 0.004905, dCdT: 0.000427, d2CdK2: 14.058007, dProbdK: 15.173875, lVol: 0.006193, E[z|S]: 1.258695</v>
      </c>
    </row>
    <row r="7505" spans="9:28" x14ac:dyDescent="0.25">
      <c r="I7505" s="80"/>
      <c r="AB7505" s="3" t="str">
        <f ca="1"/>
        <v>T = 3.166667, k: 16, K: 0.005271, dCdT: 0.000433, d2CdK2: 14.511105, dProbdK: 15.044431, lVol: 0.006238, E[z|S]: 1.238607</v>
      </c>
    </row>
    <row r="7506" spans="9:28" x14ac:dyDescent="0.25">
      <c r="I7506" s="80"/>
      <c r="AB7506" s="3" t="str">
        <f ca="1"/>
        <v>T = 3.166667, k: 17, K: 0.005643, dCdT: 0.000439, d2CdK2: 14.997623, dProbdK: 14.655669, lVol: 0.006275, E[z|S]: 1.219059</v>
      </c>
    </row>
    <row r="7507" spans="9:28" x14ac:dyDescent="0.25">
      <c r="I7507" s="80"/>
      <c r="AB7507" s="3" t="str">
        <f ca="1"/>
        <v>T = 3.166667, k: 18, K: 0.006065, dCdT: 0.000447, d2CdK2: 15.686345, dProbdK: 14.308340, lVol: 0.006311, E[z|S]: 1.195932</v>
      </c>
    </row>
    <row r="7508" spans="9:28" x14ac:dyDescent="0.25">
      <c r="I7508" s="80"/>
      <c r="AB7508" s="3" t="str">
        <f ca="1"/>
        <v>T = 3.166667, k: 19, K: 0.006415, dCdT: 0.000456, d2CdK2: 16.421101, dProbdK: 17.227048, lVol: 0.006335, E[z|S]: 1.176122</v>
      </c>
    </row>
    <row r="7509" spans="9:28" x14ac:dyDescent="0.25">
      <c r="I7509" s="80"/>
      <c r="AB7509" s="3" t="str">
        <f ca="1"/>
        <v>T = 3.166667, k: 20, K: 0.006727, dCdT: 0.000464, d2CdK2: 17.137304, dProbdK: 17.312408, lVol: 0.006352, E[z|S]: 1.158052</v>
      </c>
    </row>
    <row r="7510" spans="9:28" x14ac:dyDescent="0.25">
      <c r="I7510" s="80"/>
      <c r="AB7510" s="3" t="str">
        <f ca="1"/>
        <v>T = 3.166667, k: 21, K: 0.007048, dCdT: 0.000472, d2CdK2: 17.932671, dProbdK: 18.758169, lVol: 0.006369, E[z|S]: 1.138689</v>
      </c>
    </row>
    <row r="7511" spans="9:28" x14ac:dyDescent="0.25">
      <c r="I7511" s="80"/>
      <c r="AB7511" s="3" t="str">
        <f ca="1"/>
        <v>T = 3.166667, k: 22, K: 0.007330, dCdT: 0.000478, d2CdK2: 18.649254, dProbdK: 19.201835, lVol: 0.006386, E[z|S]: 1.121509</v>
      </c>
    </row>
    <row r="7512" spans="9:28" x14ac:dyDescent="0.25">
      <c r="I7512" s="80"/>
      <c r="AB7512" s="3" t="str">
        <f ca="1"/>
        <v>T = 3.166667, k: 23, K: 0.007614, dCdT: 0.000484, d2CdK2: 19.293005, dProbdK: 19.318050, lVol: 0.006412, E[z|S]: 1.104723</v>
      </c>
    </row>
    <row r="7513" spans="9:28" x14ac:dyDescent="0.25">
      <c r="I7513" s="80"/>
      <c r="AB7513" s="3" t="str">
        <f ca="1"/>
        <v>T = 3.166667, k: 24, K: 0.007870, dCdT: 0.000488, d2CdK2: 19.746098, dProbdK: 19.492074, lVol: 0.006454, E[z|S]: 1.089376</v>
      </c>
    </row>
    <row r="7514" spans="9:28" x14ac:dyDescent="0.25">
      <c r="I7514" s="80"/>
      <c r="AB7514" s="3" t="str">
        <f ca="1"/>
        <v>T = 3.166667, k: 25, K: 0.008148, dCdT: 0.000492, d2CdK2: 20.196983, dProbdK: 19.470636, lVol: 0.006507, E[z|S]: 1.073015</v>
      </c>
    </row>
    <row r="7515" spans="9:28" x14ac:dyDescent="0.25">
      <c r="I7515" s="80"/>
      <c r="AB7515" s="3" t="str">
        <f ca="1"/>
        <v>T = 3.166667, k: 26, K: 0.008425, dCdT: 0.000496, d2CdK2: 20.637850, dProbdK: 19.532389, lVol: 0.006557, E[z|S]: 1.057378</v>
      </c>
    </row>
    <row r="7516" spans="9:28" x14ac:dyDescent="0.25">
      <c r="I7516" s="80"/>
      <c r="AB7516" s="3" t="str">
        <f ca="1"/>
        <v>T = 3.166667, k: 27, K: 0.008675, dCdT: 0.000500, d2CdK2: 21.076565, dProbdK: 21.915362, lVol: 0.006599, E[z|S]: 1.043537</v>
      </c>
    </row>
    <row r="7517" spans="9:28" x14ac:dyDescent="0.25">
      <c r="I7517" s="80"/>
      <c r="AB7517" s="3" t="str">
        <f ca="1"/>
        <v>T = 3.166667, k: 28, K: 0.008918, dCdT: 0.000503, d2CdK2: 21.483539, dProbdK: 21.485577, lVol: 0.006639, E[z|S]: 1.030275</v>
      </c>
    </row>
    <row r="7518" spans="9:28" x14ac:dyDescent="0.25">
      <c r="I7518" s="80"/>
      <c r="AB7518" s="3" t="str">
        <f ca="1"/>
        <v>T = 3.166667, k: 29, K: 0.009177, dCdT: 0.000506, d2CdK2: 21.935196, dProbdK: 21.178493, lVol: 0.006684, E[z|S]: 1.015747</v>
      </c>
    </row>
    <row r="7519" spans="9:28" x14ac:dyDescent="0.25">
      <c r="I7519" s="80"/>
      <c r="AB7519" s="3" t="str">
        <f ca="1"/>
        <v>T = 3.166667, k: 30, K: 0.009428, dCdT: 0.000510, d2CdK2: 22.440510, dProbdK: 21.695285, lVol: 0.006729, E[z|S]: 1.001648</v>
      </c>
    </row>
    <row r="7520" spans="9:28" x14ac:dyDescent="0.25">
      <c r="I7520" s="80"/>
      <c r="AB7520" s="3" t="str">
        <f ca="1"/>
        <v>T = 3.166667, k: 31, K: 0.009672, dCdT: 0.000515, d2CdK2: 23.015373, dProbdK: 21.830397, lVol: 0.006767, E[z|S]: 0.988271</v>
      </c>
    </row>
    <row r="7521" spans="9:28" x14ac:dyDescent="0.25">
      <c r="I7521" s="80"/>
      <c r="AB7521" s="3" t="str">
        <f ca="1"/>
        <v>T = 3.166667, k: 32, K: 0.009920, dCdT: 0.000520, d2CdK2: 23.643186, dProbdK: 22.101503, lVol: 0.006802, E[z|S]: 0.975018</v>
      </c>
    </row>
    <row r="7522" spans="9:28" x14ac:dyDescent="0.25">
      <c r="I7522" s="80"/>
      <c r="AB7522" s="3" t="str">
        <f ca="1"/>
        <v>T = 3.166667, k: 33, K: 0.010115, dCdT: 0.000525, d2CdK2: 24.175670, dProbdK: 25.075931, lVol: 0.006830, E[z|S]: 0.964693</v>
      </c>
    </row>
    <row r="7523" spans="9:28" x14ac:dyDescent="0.25">
      <c r="I7523" s="80"/>
      <c r="AB7523" s="3" t="str">
        <f ca="1"/>
        <v>T = 3.166667, k: 34, K: 0.010331, dCdT: 0.000529, d2CdK2: 24.713708, dProbdK: 25.510988, lVol: 0.006861, E[z|S]: 0.953493</v>
      </c>
    </row>
    <row r="7524" spans="9:28" x14ac:dyDescent="0.25">
      <c r="I7524" s="80"/>
      <c r="AB7524" s="3" t="str">
        <f ca="1"/>
        <v>T = 3.166667, k: 35, K: 0.010538, dCdT: 0.000533, d2CdK2: 25.239132, dProbdK: 25.383046, lVol: 0.006886, E[z|S]: 0.943420</v>
      </c>
    </row>
    <row r="7525" spans="9:28" x14ac:dyDescent="0.25">
      <c r="I7525" s="80"/>
      <c r="AB7525" s="3" t="str">
        <f ca="1"/>
        <v>T = 3.166667, k: 36, K: 0.010749, dCdT: 0.000536, d2CdK2: 25.780571, dProbdK: 25.381115, lVol: 0.006911, E[z|S]: 0.933151</v>
      </c>
    </row>
    <row r="7526" spans="9:28" x14ac:dyDescent="0.25">
      <c r="I7526" s="80"/>
      <c r="AB7526" s="3" t="str">
        <f ca="1"/>
        <v>T = 3.166667, k: 37, K: 0.010953, dCdT: 0.000540, d2CdK2: 26.291203, dProbdK: 25.690550, lVol: 0.006942, E[z|S]: 0.922964</v>
      </c>
    </row>
    <row r="7527" spans="9:28" x14ac:dyDescent="0.25">
      <c r="I7527" s="80"/>
      <c r="AB7527" s="3" t="str">
        <f ca="1"/>
        <v>T = 3.166667, k: 38, K: 0.011168, dCdT: 0.000544, d2CdK2: 26.829838, dProbdK: 26.260271, lVol: 0.006977, E[z|S]: 0.912559</v>
      </c>
    </row>
    <row r="7528" spans="9:28" x14ac:dyDescent="0.25">
      <c r="I7528" s="80"/>
      <c r="AB7528" s="3" t="str">
        <f ca="1"/>
        <v>T = 3.166667, k: 39, K: 0.011357, dCdT: 0.000548, d2CdK2: 27.323039, dProbdK: 28.660842, lVol: 0.007007, E[z|S]: 0.903689</v>
      </c>
    </row>
    <row r="7529" spans="9:28" x14ac:dyDescent="0.25">
      <c r="I7529" s="80"/>
      <c r="AB7529" s="3" t="str">
        <f ca="1"/>
        <v>T = 3.166667, k: 40, K: 0.011537, dCdT: 0.000551, d2CdK2: 27.756628, dProbdK: 28.343305, lVol: 0.007038, E[z|S]: 0.895442</v>
      </c>
    </row>
    <row r="7530" spans="9:28" x14ac:dyDescent="0.25">
      <c r="I7530" s="80"/>
      <c r="AB7530" s="3" t="str">
        <f ca="1"/>
        <v>T = 3.166667, k: 41, K: 0.011736, dCdT: 0.000554, d2CdK2: 28.206775, dProbdK: 28.178343, lVol: 0.007073, E[z|S]: 0.886501</v>
      </c>
    </row>
    <row r="7531" spans="9:28" x14ac:dyDescent="0.25">
      <c r="I7531" s="80"/>
      <c r="AB7531" s="3" t="str">
        <f ca="1"/>
        <v>T = 3.166667, k: 42, K: 0.011917, dCdT: 0.000557, d2CdK2: 28.621448, dProbdK: 29.889100, lVol: 0.007102, E[z|S]: 0.878718</v>
      </c>
    </row>
    <row r="7532" spans="9:28" x14ac:dyDescent="0.25">
      <c r="I7532" s="80"/>
      <c r="AB7532" s="3" t="str">
        <f ca="1"/>
        <v>T = 3.166667, k: 43, K: 0.012088, dCdT: 0.000560, d2CdK2: 29.000827, dProbdK: 29.574465, lVol: 0.007128, E[z|S]: 0.871585</v>
      </c>
    </row>
    <row r="7533" spans="9:28" x14ac:dyDescent="0.25">
      <c r="I7533" s="80"/>
      <c r="AB7533" s="3" t="str">
        <f ca="1"/>
        <v>T = 3.166667, k: 44, K: 0.012277, dCdT: 0.000562, d2CdK2: 29.412879, dProbdK: 29.448159, lVol: 0.007155, E[z|S]: 0.863972</v>
      </c>
    </row>
    <row r="7534" spans="9:28" x14ac:dyDescent="0.25">
      <c r="I7534" s="80"/>
      <c r="AB7534" s="3" t="str">
        <f ca="1"/>
        <v>T = 3.166667, k: 45, K: 0.012451, dCdT: 0.000564, d2CdK2: 29.782010, dProbdK: 29.342865, lVol: 0.007180, E[z|S]: 0.857139</v>
      </c>
    </row>
    <row r="7535" spans="9:28" x14ac:dyDescent="0.25">
      <c r="I7535" s="80"/>
      <c r="AB7535" s="3" t="str">
        <f ca="1"/>
        <v>T = 3.166667, k: 46, K: 0.012632, dCdT: 0.000566, d2CdK2: 30.210178, dProbdK: 29.788048, lVol: 0.007203, E[z|S]: 0.850166</v>
      </c>
    </row>
    <row r="7536" spans="9:28" x14ac:dyDescent="0.25">
      <c r="I7536" s="80"/>
      <c r="AB7536" s="3" t="str">
        <f ca="1"/>
        <v>T = 3.166667, k: 47, K: 0.012804, dCdT: 0.000569, d2CdK2: 30.621769, dProbdK: 30.676513, lVol: 0.007227, E[z|S]: 0.843537</v>
      </c>
    </row>
    <row r="7537" spans="9:28" x14ac:dyDescent="0.25">
      <c r="I7537" s="80"/>
      <c r="AB7537" s="3" t="str">
        <f ca="1"/>
        <v>T = 3.166667, k: 48, K: 0.012973, dCdT: 0.000571, d2CdK2: 31.006572, dProbdK: 31.318526, lVol: 0.007251, E[z|S]: 0.837276</v>
      </c>
    </row>
    <row r="7538" spans="9:28" x14ac:dyDescent="0.25">
      <c r="I7538" s="80"/>
      <c r="AB7538" s="3" t="str">
        <f ca="1"/>
        <v>T = 3.166667, k: 49, K: 0.013138, dCdT: 0.000573, d2CdK2: 31.359778, dProbdK: 31.920151, lVol: 0.007272, E[z|S]: 0.831430</v>
      </c>
    </row>
    <row r="7539" spans="9:28" x14ac:dyDescent="0.25">
      <c r="I7539" s="80"/>
      <c r="AB7539" s="3" t="str">
        <f ca="1"/>
        <v>T = 3.166667, k: 50, K: 0.013301, dCdT: 0.000575, d2CdK2: 31.741054, dProbdK: 31.949886, lVol: 0.007291, E[z|S]: 0.825675</v>
      </c>
    </row>
    <row r="7540" spans="9:28" x14ac:dyDescent="0.25">
      <c r="I7540" s="80"/>
      <c r="AB7540" s="3" t="str">
        <f ca="1"/>
        <v>T = 3.166667, k: 51, K: 0.013464, dCdT: 0.000577, d2CdK2: 32.150230, dProbdK: 31.990225, lVol: 0.007309, E[z|S]: 0.819823</v>
      </c>
    </row>
    <row r="7541" spans="9:28" x14ac:dyDescent="0.25">
      <c r="I7541" s="80"/>
      <c r="AB7541" s="3" t="str">
        <f ca="1"/>
        <v>T = 3.166667, k: 52, K: 0.013624, dCdT: 0.000579, d2CdK2: 32.541226, dProbdK: 32.382149, lVol: 0.007325, E[z|S]: 0.814171</v>
      </c>
    </row>
    <row r="7542" spans="9:28" x14ac:dyDescent="0.25">
      <c r="I7542" s="80"/>
      <c r="AB7542" s="3" t="str">
        <f ca="1"/>
        <v>T = 3.166667, k: 53, K: 0.013787, dCdT: 0.000580, d2CdK2: 32.957529, dProbdK: 32.242523, lVol: 0.007341, E[z|S]: 0.808491</v>
      </c>
    </row>
    <row r="7543" spans="9:28" x14ac:dyDescent="0.25">
      <c r="I7543" s="80"/>
      <c r="AB7543" s="3" t="str">
        <f ca="1"/>
        <v>T = 3.166667, k: 54, K: 0.013936, dCdT: 0.000582, d2CdK2: 33.327483, dProbdK: 33.079749, lVol: 0.007356, E[z|S]: 0.803306</v>
      </c>
    </row>
    <row r="7544" spans="9:28" x14ac:dyDescent="0.25">
      <c r="I7544" s="80"/>
      <c r="AB7544" s="3" t="str">
        <f ca="1"/>
        <v>T = 3.166667, k: 55, K: 0.014106, dCdT: 0.000584, d2CdK2: 33.754973, dProbdK: 34.036059, lVol: 0.007375, E[z|S]: 0.797371</v>
      </c>
    </row>
    <row r="7545" spans="9:28" x14ac:dyDescent="0.25">
      <c r="I7545" s="80"/>
      <c r="AB7545" s="3" t="str">
        <f ca="1"/>
        <v>T = 3.166667, k: 56, K: 0.014253, dCdT: 0.000585, d2CdK2: 34.135845, dProbdK: 35.739627, lVol: 0.007391, E[z|S]: 0.792411</v>
      </c>
    </row>
    <row r="7546" spans="9:28" x14ac:dyDescent="0.25">
      <c r="I7546" s="80"/>
      <c r="AB7546" s="3" t="str">
        <f ca="1"/>
        <v>T = 3.166667, k: 57, K: 0.014396, dCdT: 0.000587, d2CdK2: 34.459518, dProbdK: 34.806060, lVol: 0.007406, E[z|S]: 0.787871</v>
      </c>
    </row>
    <row r="7547" spans="9:28" x14ac:dyDescent="0.25">
      <c r="I7547" s="80"/>
      <c r="AB7547" s="3" t="str">
        <f ca="1"/>
        <v>T = 3.166667, k: 58, K: 0.014553, dCdT: 0.000588, d2CdK2: 34.805241, dProbdK: 33.882580, lVol: 0.007420, E[z|S]: 0.783154</v>
      </c>
    </row>
    <row r="7548" spans="9:28" x14ac:dyDescent="0.25">
      <c r="I7548" s="80"/>
      <c r="AB7548" s="3" t="str">
        <f ca="1"/>
        <v>T = 3.166667, k: 59, K: 0.014702, dCdT: 0.000589, d2CdK2: 35.129550, dProbdK: 36.564082, lVol: 0.007434, E[z|S]: 0.778760</v>
      </c>
    </row>
    <row r="7549" spans="9:28" x14ac:dyDescent="0.25">
      <c r="I7549" s="80"/>
      <c r="AB7549" s="3" t="str">
        <f ca="1"/>
        <v>T = 3.166667, k: 60, K: 0.014843, dCdT: 0.000590, d2CdK2: 35.421477, dProbdK: 36.654668, lVol: 0.007449, E[z|S]: 0.774643</v>
      </c>
    </row>
    <row r="7550" spans="9:28" x14ac:dyDescent="0.25">
      <c r="I7550" s="80"/>
      <c r="AB7550" s="3" t="str">
        <f ca="1"/>
        <v>T = 3.166667, k: 61, K: 0.014983, dCdT: 0.000590, d2CdK2: 35.687364, dProbdK: 36.694271, lVol: 0.007462, E[z|S]: 0.770607</v>
      </c>
    </row>
    <row r="7551" spans="9:28" x14ac:dyDescent="0.25">
      <c r="I7551" s="80"/>
      <c r="AB7551" s="3" t="str">
        <f ca="1"/>
        <v>T = 3.166667, k: 62, K: 0.015121, dCdT: 0.000590, d2CdK2: 35.914277, dProbdK: 37.562912, lVol: 0.007477, E[z|S]: 0.766780</v>
      </c>
    </row>
    <row r="7552" spans="9:28" x14ac:dyDescent="0.25">
      <c r="I7552" s="80"/>
      <c r="AB7552" s="3" t="str">
        <f ca="1"/>
        <v>T = 3.166667, k: 63, K: 0.015254, dCdT: 0.000590, d2CdK2: 36.096614, dProbdK: 37.400038, lVol: 0.007491, E[z|S]: 0.763154</v>
      </c>
    </row>
    <row r="7553" spans="9:28" x14ac:dyDescent="0.25">
      <c r="I7553" s="80"/>
      <c r="AB7553" s="3" t="str">
        <f ca="1"/>
        <v>T = 3.166667, k: 64, K: 0.015397, dCdT: 0.000589, d2CdK2: 36.247762, dProbdK: 36.534486, lVol: 0.007506, E[z|S]: 0.759282</v>
      </c>
    </row>
    <row r="7554" spans="9:28" x14ac:dyDescent="0.25">
      <c r="I7554" s="80"/>
      <c r="AB7554" s="3" t="str">
        <f ca="1"/>
        <v>T = 3.166667, k: 65, K: 0.015533, dCdT: 0.000588, d2CdK2: 36.377299, dProbdK: 36.494393, lVol: 0.007522, E[z|S]: 0.755717</v>
      </c>
    </row>
    <row r="7555" spans="9:28" x14ac:dyDescent="0.25">
      <c r="I7555" s="80"/>
      <c r="AB7555" s="3" t="str">
        <f ca="1"/>
        <v>T = 3.166667, k: 66, K: 0.015686, dCdT: 0.000587, d2CdK2: 36.538484, dProbdK: 36.148939, lVol: 0.007539, E[z|S]: 0.751814</v>
      </c>
    </row>
    <row r="7556" spans="9:28" x14ac:dyDescent="0.25">
      <c r="I7556" s="80"/>
      <c r="AB7556" s="3" t="str">
        <f ca="1"/>
        <v>T = 3.166667, k: 67, K: 0.015820, dCdT: 0.000586, d2CdK2: 36.687216, dProbdK: 36.233926, lVol: 0.007555, E[z|S]: 0.748393</v>
      </c>
    </row>
    <row r="7557" spans="9:28" x14ac:dyDescent="0.25">
      <c r="I7557" s="80"/>
      <c r="AB7557" s="3" t="str">
        <f ca="1"/>
        <v>T = 3.166667, k: 68, K: 0.015965, dCdT: 0.000586, d2CdK2: 36.822448, dProbdK: 37.413091, lVol: 0.007573, E[z|S]: 0.744840</v>
      </c>
    </row>
    <row r="7558" spans="9:28" x14ac:dyDescent="0.25">
      <c r="I7558" s="80"/>
      <c r="AB7558" s="3" t="str">
        <f ca="1"/>
        <v>T = 3.166667, k: 69, K: 0.016100, dCdT: 0.000585, d2CdK2: 36.948909, dProbdK: 38.113267, lVol: 0.007587, E[z|S]: 0.741802</v>
      </c>
    </row>
    <row r="7559" spans="9:28" x14ac:dyDescent="0.25">
      <c r="I7559" s="80"/>
      <c r="AB7559" s="3" t="str">
        <f ca="1"/>
        <v>T = 3.166667, k: 70, K: 0.016233, dCdT: 0.000585, d2CdK2: 37.073104, dProbdK: 37.343053, lVol: 0.007599, E[z|S]: 0.739031</v>
      </c>
    </row>
    <row r="7560" spans="9:28" x14ac:dyDescent="0.25">
      <c r="I7560" s="80"/>
      <c r="AB7560" s="3" t="str">
        <f ca="1"/>
        <v>T = 3.166667, k: 71, K: 0.016371, dCdT: 0.000584, d2CdK2: 37.199355, dProbdK: 36.949378, lVol: 0.007609, E[z|S]: 0.736365</v>
      </c>
    </row>
    <row r="7561" spans="9:28" x14ac:dyDescent="0.25">
      <c r="I7561" s="80"/>
      <c r="AB7561" s="3" t="str">
        <f ca="1"/>
        <v>T = 3.166667, k: 72, K: 0.016508, dCdT: 0.000584, d2CdK2: 37.342369, dProbdK: 37.516366, lVol: 0.007618, E[z|S]: 0.733886</v>
      </c>
    </row>
    <row r="7562" spans="9:28" x14ac:dyDescent="0.25">
      <c r="I7562" s="80"/>
      <c r="AB7562" s="3" t="str">
        <f ca="1"/>
        <v>T = 3.166667, k: 73, K: 0.016644, dCdT: 0.000583, d2CdK2: 37.509311, dProbdK: 37.561477, lVol: 0.007624, E[z|S]: 0.731570</v>
      </c>
    </row>
    <row r="7563" spans="9:28" x14ac:dyDescent="0.25">
      <c r="I7563" s="80"/>
      <c r="AB7563" s="3" t="str">
        <f ca="1"/>
        <v>T = 3.166667, k: 74, K: 0.016779, dCdT: 0.000584, d2CdK2: 37.692523, dProbdK: 37.506187, lVol: 0.007629, E[z|S]: 0.729446</v>
      </c>
    </row>
    <row r="7564" spans="9:28" x14ac:dyDescent="0.25">
      <c r="I7564" s="80"/>
      <c r="AB7564" s="3" t="str">
        <f ca="1"/>
        <v>T = 3.166667, k: 75, K: 0.016919, dCdT: 0.000584, d2CdK2: 37.904730, dProbdK: 36.032973, lVol: 0.007632, E[z|S]: 0.727381</v>
      </c>
    </row>
    <row r="7565" spans="9:28" x14ac:dyDescent="0.25">
      <c r="I7565" s="80"/>
      <c r="AB7565" s="3" t="str">
        <f ca="1"/>
        <v>T = 3.166667, k: 76, K: 0.017060, dCdT: 0.000585, d2CdK2: 38.159969, dProbdK: 36.101045, lVol: 0.007634, E[z|S]: 0.725392</v>
      </c>
    </row>
    <row r="7566" spans="9:28" x14ac:dyDescent="0.25">
      <c r="I7566" s="80"/>
      <c r="AB7566" s="3" t="str">
        <f ca="1"/>
        <v>T = 3.166667, k: 77, K: 0.017194, dCdT: 0.000586, d2CdK2: 38.436403, dProbdK: 39.390920, lVol: 0.007632, E[z|S]: 0.723714</v>
      </c>
    </row>
    <row r="7567" spans="9:28" x14ac:dyDescent="0.25">
      <c r="I7567" s="80"/>
      <c r="AB7567" s="3" t="str">
        <f ca="1"/>
        <v>T = 3.166667, k: 78, K: 0.017322, dCdT: 0.000588, d2CdK2: 38.707850, dProbdK: 39.580957, lVol: 0.007632, E[z|S]: 0.722139</v>
      </c>
    </row>
    <row r="7568" spans="9:28" x14ac:dyDescent="0.25">
      <c r="I7568" s="80"/>
      <c r="AB7568" s="3" t="str">
        <f ca="1"/>
        <v>T = 3.166667, k: 79, K: 0.017450, dCdT: 0.000589, d2CdK2: 38.971547, dProbdK: 39.395807, lVol: 0.007632, E[z|S]: 0.720627</v>
      </c>
    </row>
    <row r="7569" spans="9:28" x14ac:dyDescent="0.25">
      <c r="I7569" s="80"/>
      <c r="AB7569" s="3" t="str">
        <f ca="1"/>
        <v>T = 3.166667, k: 80, K: 0.017580, dCdT: 0.000591, d2CdK2: 39.219765, dProbdK: 38.555416, lVol: 0.007633, E[z|S]: 0.719173</v>
      </c>
    </row>
    <row r="7570" spans="9:28" x14ac:dyDescent="0.25">
      <c r="I7570" s="80"/>
      <c r="AB7570" s="3" t="str">
        <f ca="1"/>
        <v>T = 3.166667, k: 81, K: 0.017711, dCdT: 0.000593, d2CdK2: 39.460252, dProbdK: 38.717151, lVol: 0.007636, E[z|S]: 0.717804</v>
      </c>
    </row>
    <row r="7571" spans="9:28" x14ac:dyDescent="0.25">
      <c r="I7571" s="80"/>
      <c r="AB7571" s="3" t="str">
        <f ca="1"/>
        <v>T = 3.166667, k: 82, K: 0.017838, dCdT: 0.000595, d2CdK2: 39.690042, dProbdK: 39.368171, lVol: 0.007639, E[z|S]: 0.716573</v>
      </c>
    </row>
    <row r="7572" spans="9:28" x14ac:dyDescent="0.25">
      <c r="I7572" s="80"/>
      <c r="AB7572" s="3" t="str">
        <f ca="1"/>
        <v>T = 3.166667, k: 83, K: 0.017968, dCdT: 0.000596, d2CdK2: 39.920878, dProbdK: 41.006051, lVol: 0.007641, E[z|S]: 0.715450</v>
      </c>
    </row>
    <row r="7573" spans="9:28" x14ac:dyDescent="0.25">
      <c r="I7573" s="80"/>
      <c r="AB7573" s="3" t="str">
        <f ca="1"/>
        <v>T = 3.166667, k: 84, K: 0.018088, dCdT: 0.000598, d2CdK2: 40.142440, dProbdK: 42.084976, lVol: 0.007643, E[z|S]: 0.714481</v>
      </c>
    </row>
    <row r="7574" spans="9:28" x14ac:dyDescent="0.25">
      <c r="I7574" s="80"/>
      <c r="AB7574" s="3" t="str">
        <f ca="1"/>
        <v>T = 3.166667, k: 85, K: 0.018207, dCdT: 0.000600, d2CdK2: 40.323329, dProbdK: 41.750800, lVol: 0.007645, E[z|S]: 0.713631</v>
      </c>
    </row>
    <row r="7575" spans="9:28" x14ac:dyDescent="0.25">
      <c r="I7575" s="80"/>
      <c r="AB7575" s="3" t="str">
        <f ca="1"/>
        <v>T = 3.166667, k: 86, K: 0.018327, dCdT: 0.000601, d2CdK2: 40.465077, dProbdK: 41.634094, lVol: 0.007649, E[z|S]: 0.712851</v>
      </c>
    </row>
    <row r="7576" spans="9:28" x14ac:dyDescent="0.25">
      <c r="I7576" s="80"/>
      <c r="AB7576" s="3" t="str">
        <f ca="1"/>
        <v>T = 3.166667, k: 87, K: 0.018447, dCdT: 0.000603, d2CdK2: 40.561590, dProbdK: 41.671940, lVol: 0.007655, E[z|S]: 0.712127</v>
      </c>
    </row>
    <row r="7577" spans="9:28" x14ac:dyDescent="0.25">
      <c r="I7577" s="80"/>
      <c r="AB7577" s="3" t="str">
        <f ca="1"/>
        <v>T = 3.166667, k: 88, K: 0.018571, dCdT: 0.000604, d2CdK2: 40.635022, dProbdK: 41.265033, lVol: 0.007662, E[z|S]: 0.711516</v>
      </c>
    </row>
    <row r="7578" spans="9:28" x14ac:dyDescent="0.25">
      <c r="I7578" s="80"/>
      <c r="AB7578" s="3" t="str">
        <f ca="1"/>
        <v>T = 3.166667, k: 89, K: 0.018686, dCdT: 0.000605, d2CdK2: 40.677635, dProbdK: 41.554972, lVol: 0.007669, E[z|S]: 0.711062</v>
      </c>
    </row>
    <row r="7579" spans="9:28" x14ac:dyDescent="0.25">
      <c r="I7579" s="80"/>
      <c r="AB7579" s="3" t="str">
        <f ca="1"/>
        <v>T = 3.166667, k: 90, K: 0.018811, dCdT: 0.000606, d2CdK2: 40.690966, dProbdK: 41.897866, lVol: 0.007678, E[z|S]: 0.710733</v>
      </c>
    </row>
    <row r="7580" spans="9:28" x14ac:dyDescent="0.25">
      <c r="I7580" s="80"/>
      <c r="AB7580" s="3" t="str">
        <f ca="1"/>
        <v>T = 3.166667, k: 91, K: 0.018928, dCdT: 0.000607, d2CdK2: 40.671033, dProbdK: 41.824882, lVol: 0.007688, E[z|S]: 0.710469</v>
      </c>
    </row>
    <row r="7581" spans="9:28" x14ac:dyDescent="0.25">
      <c r="I7581" s="80"/>
      <c r="AB7581" s="3" t="str">
        <f ca="1"/>
        <v>T = 3.166667, k: 92, K: 0.019049, dCdT: 0.000607, d2CdK2: 40.624156, dProbdK: 41.711303, lVol: 0.007699, E[z|S]: 0.710291</v>
      </c>
    </row>
    <row r="7582" spans="9:28" x14ac:dyDescent="0.25">
      <c r="I7582" s="80"/>
      <c r="AB7582" s="3" t="str">
        <f ca="1"/>
        <v>T = 3.166667, k: 93, K: 0.019164, dCdT: 0.000608, d2CdK2: 40.570554, dProbdK: 38.746578, lVol: 0.007708, E[z|S]: 0.710299</v>
      </c>
    </row>
    <row r="7583" spans="9:28" x14ac:dyDescent="0.25">
      <c r="I7583" s="80"/>
      <c r="AB7583" s="3" t="str">
        <f ca="1"/>
        <v>T = 3.166667, k: 94, K: 0.019294, dCdT: 0.000609, d2CdK2: 40.505336, dProbdK: 38.446750, lVol: 0.007717, E[z|S]: 0.710491</v>
      </c>
    </row>
    <row r="7584" spans="9:28" x14ac:dyDescent="0.25">
      <c r="I7584" s="80"/>
      <c r="AB7584" s="3" t="str">
        <f ca="1"/>
        <v>T = 3.166667, k: 95, K: 0.019423, dCdT: 0.000610, d2CdK2: 40.456130, dProbdK: 38.974706, lVol: 0.007726, E[z|S]: 0.710867</v>
      </c>
    </row>
    <row r="7585" spans="9:28" x14ac:dyDescent="0.25">
      <c r="I7585" s="80"/>
      <c r="AB7585" s="3" t="str">
        <f ca="1"/>
        <v>T = 3.166667, k: 96, K: 0.019544, dCdT: 0.000612, d2CdK2: 40.412068, dProbdK: 41.650091, lVol: 0.007736, E[z|S]: 0.711278</v>
      </c>
    </row>
    <row r="7586" spans="9:28" x14ac:dyDescent="0.25">
      <c r="I7586" s="80"/>
      <c r="AB7586" s="3" t="str">
        <f ca="1"/>
        <v>T = 3.166667, k: 97, K: 0.019663, dCdT: 0.000613, d2CdK2: 40.342707, dProbdK: 41.621397, lVol: 0.007748, E[z|S]: 0.711737</v>
      </c>
    </row>
    <row r="7587" spans="9:28" x14ac:dyDescent="0.25">
      <c r="I7587" s="80"/>
      <c r="AB7587" s="3" t="str">
        <f ca="1"/>
        <v>T = 3.166667, k: 98, K: 0.019783, dCdT: 0.000615, d2CdK2: 40.250500, dProbdK: 41.402316, lVol: 0.007763, E[z|S]: 0.712187</v>
      </c>
    </row>
    <row r="7588" spans="9:28" x14ac:dyDescent="0.25">
      <c r="I7588" s="80"/>
      <c r="AB7588" s="3" t="str">
        <f ca="1"/>
        <v>T = 3.166667, k: 99, K: 0.019906, dCdT: 0.000617, d2CdK2: 40.131353, dProbdK: 38.239580, lVol: 0.007781, E[z|S]: 0.712633</v>
      </c>
    </row>
    <row r="7589" spans="9:28" x14ac:dyDescent="0.25">
      <c r="I7589" s="80"/>
      <c r="AB7589" s="3" t="str">
        <f ca="1"/>
        <v>T = 3.166667, k: 100, K: 0.020039, dCdT: 0.000619, d2CdK2: 40.037848, dProbdK: 37.527267, lVol: 0.007798, E[z|S]: 0.713294</v>
      </c>
    </row>
    <row r="7590" spans="9:28" x14ac:dyDescent="0.25">
      <c r="I7590" s="80"/>
      <c r="AB7590" s="3" t="str">
        <f ca="1"/>
        <v>T = 3.166667, k: 101, K: 0.020170, dCdT: 0.000623, d2CdK2: 39.968233, dProbdK: 38.649173, lVol: 0.007816, E[z|S]: 0.714108</v>
      </c>
    </row>
    <row r="7591" spans="9:28" x14ac:dyDescent="0.25">
      <c r="I7591" s="80"/>
      <c r="AB7591" s="3" t="str">
        <f ca="1"/>
        <v>T = 3.166667, k: 102, K: 0.020296, dCdT: 0.000626, d2CdK2: 39.917982, dProbdK: 39.419394, lVol: 0.007833, E[z|S]: 0.714979</v>
      </c>
    </row>
    <row r="7592" spans="9:28" x14ac:dyDescent="0.25">
      <c r="I7592" s="80"/>
      <c r="AB7592" s="3" t="str">
        <f ca="1"/>
        <v>T = 3.166667, k: 103, K: 0.020421, dCdT: 0.000630, d2CdK2: 39.868432, dProbdK: 39.606032, lVol: 0.007851, E[z|S]: 0.715930</v>
      </c>
    </row>
    <row r="7593" spans="9:28" x14ac:dyDescent="0.25">
      <c r="I7593" s="80"/>
      <c r="AB7593" s="3" t="str">
        <f ca="1"/>
        <v>T = 3.166667, k: 104, K: 0.020544, dCdT: 0.000634, d2CdK2: 39.808927, dProbdK: 39.823442, lVol: 0.007870, E[z|S]: 0.716977</v>
      </c>
    </row>
    <row r="7594" spans="9:28" x14ac:dyDescent="0.25">
      <c r="I7594" s="80"/>
      <c r="AB7594" s="3" t="str">
        <f ca="1"/>
        <v>T = 3.166667, k: 105, K: 0.020672, dCdT: 0.000638, d2CdK2: 39.737507, dProbdK: 41.085040, lVol: 0.007888, E[z|S]: 0.718241</v>
      </c>
    </row>
    <row r="7595" spans="9:28" x14ac:dyDescent="0.25">
      <c r="I7595" s="80"/>
      <c r="AB7595" s="3" t="str">
        <f ca="1"/>
        <v>T = 3.166667, k: 106, K: 0.020789, dCdT: 0.000641, d2CdK2: 39.672568, dProbdK: 41.734442, lVol: 0.007903, E[z|S]: 0.719546</v>
      </c>
    </row>
    <row r="7596" spans="9:28" x14ac:dyDescent="0.25">
      <c r="I7596" s="80"/>
      <c r="AB7596" s="3" t="str">
        <f ca="1"/>
        <v>T = 3.166667, k: 107, K: 0.020908, dCdT: 0.000645, d2CdK2: 39.576492, dProbdK: 41.857286, lVol: 0.007919, E[z|S]: 0.720957</v>
      </c>
    </row>
    <row r="7597" spans="9:28" x14ac:dyDescent="0.25">
      <c r="I7597" s="80"/>
      <c r="AB7597" s="3" t="str">
        <f ca="1"/>
        <v>T = 3.166667, k: 108, K: 0.021018, dCdT: 0.000648, d2CdK2: 39.460445, dProbdK: 42.450647, lVol: 0.007931, E[z|S]: 0.722334</v>
      </c>
    </row>
    <row r="7598" spans="9:28" x14ac:dyDescent="0.25">
      <c r="I7598" s="80"/>
      <c r="AB7598" s="3" t="str">
        <f ca="1"/>
        <v>T = 3.166667, k: 109, K: 0.021138, dCdT: 0.000650, d2CdK2: 39.302811, dProbdK: 38.538423, lVol: 0.007944, E[z|S]: 0.723909</v>
      </c>
    </row>
    <row r="7599" spans="9:28" x14ac:dyDescent="0.25">
      <c r="I7599" s="80"/>
      <c r="AB7599" s="3" t="str">
        <f ca="1"/>
        <v>T = 3.166667, k: 110, K: 0.021266, dCdT: 0.000652, d2CdK2: 39.119946, dProbdK: 37.932345, lVol: 0.007958, E[z|S]: 0.725673</v>
      </c>
    </row>
    <row r="7600" spans="9:28" x14ac:dyDescent="0.25">
      <c r="I7600" s="80"/>
      <c r="AB7600" s="3" t="str">
        <f ca="1"/>
        <v>T = 3.166667, k: 111, K: 0.021395, dCdT: 0.000655, d2CdK2: 38.935420, dProbdK: 37.995097, lVol: 0.007972, E[z|S]: 0.727468</v>
      </c>
    </row>
    <row r="7601" spans="9:28" x14ac:dyDescent="0.25">
      <c r="I7601" s="80"/>
      <c r="AB7601" s="3" t="str">
        <f ca="1"/>
        <v>T = 3.166667, k: 112, K: 0.021523, dCdT: 0.000657, d2CdK2: 38.741118, dProbdK: 38.740782, lVol: 0.007984, E[z|S]: 0.729347</v>
      </c>
    </row>
    <row r="7602" spans="9:28" x14ac:dyDescent="0.25">
      <c r="I7602" s="80"/>
      <c r="AB7602" s="3" t="str">
        <f ca="1"/>
        <v>T = 3.166667, k: 113, K: 0.021647, dCdT: 0.000659, d2CdK2: 38.545875, dProbdK: 39.676479, lVol: 0.007998, E[z|S]: 0.731194</v>
      </c>
    </row>
    <row r="7603" spans="9:28" x14ac:dyDescent="0.25">
      <c r="I7603" s="80"/>
      <c r="AB7603" s="3" t="str">
        <f ca="1"/>
        <v>T = 3.166667, k: 114, K: 0.021769, dCdT: 0.000661, d2CdK2: 38.298830, dProbdK: 39.389297, lVol: 0.008014, E[z|S]: 0.732946</v>
      </c>
    </row>
    <row r="7604" spans="9:28" x14ac:dyDescent="0.25">
      <c r="I7604" s="80"/>
      <c r="AB7604" s="3" t="str">
        <f ca="1"/>
        <v>T = 3.166667, k: 115, K: 0.021897, dCdT: 0.000662, d2CdK2: 37.993383, dProbdK: 38.608794, lVol: 0.008036, E[z|S]: 0.734778</v>
      </c>
    </row>
    <row r="7605" spans="9:28" x14ac:dyDescent="0.25">
      <c r="I7605" s="80"/>
      <c r="AB7605" s="3" t="str">
        <f ca="1"/>
        <v>T = 3.166667, k: 116, K: 0.022020, dCdT: 0.000664, d2CdK2: 37.666668, dProbdK: 35.904113, lVol: 0.008059, E[z|S]: 0.736532</v>
      </c>
    </row>
    <row r="7606" spans="9:28" x14ac:dyDescent="0.25">
      <c r="I7606" s="80"/>
      <c r="AB7606" s="3" t="str">
        <f ca="1"/>
        <v>T = 3.166667, k: 117, K: 0.022158, dCdT: 0.000665, d2CdK2: 37.288187, dProbdK: 35.624825, lVol: 0.008085, E[z|S]: 0.738470</v>
      </c>
    </row>
    <row r="7607" spans="9:28" x14ac:dyDescent="0.25">
      <c r="I7607" s="80"/>
      <c r="AB7607" s="3" t="str">
        <f ca="1"/>
        <v>T = 3.166667, k: 118, K: 0.022294, dCdT: 0.000666, d2CdK2: 36.930389, dProbdK: 35.795392, lVol: 0.008110, E[z|S]: 0.740470</v>
      </c>
    </row>
    <row r="7608" spans="9:28" x14ac:dyDescent="0.25">
      <c r="I7608" s="80"/>
      <c r="AB7608" s="3" t="str">
        <f ca="1"/>
        <v>T = 3.166667, k: 119, K: 0.022423, dCdT: 0.000667, d2CdK2: 36.588565, dProbdK: 36.541324, lVol: 0.008134, E[z|S]: 0.742399</v>
      </c>
    </row>
    <row r="7609" spans="9:28" x14ac:dyDescent="0.25">
      <c r="I7609" s="80"/>
      <c r="AB7609" s="3" t="str">
        <f ca="1"/>
        <v>T = 3.166667, k: 120, K: 0.022558, dCdT: 0.000668, d2CdK2: 36.221451, dProbdK: 35.557013, lVol: 0.008162, E[z|S]: 0.744315</v>
      </c>
    </row>
    <row r="7610" spans="9:28" x14ac:dyDescent="0.25">
      <c r="I7610" s="80"/>
      <c r="AB7610" s="3" t="str">
        <f ca="1"/>
        <v>T = 3.166667, k: 121, K: 0.022696, dCdT: 0.000670, d2CdK2: 35.853828, dProbdK: 35.852148, lVol: 0.008187, E[z|S]: 0.746464</v>
      </c>
    </row>
    <row r="7611" spans="9:28" x14ac:dyDescent="0.25">
      <c r="I7611" s="80"/>
      <c r="AB7611" s="3" t="str">
        <f ca="1"/>
        <v>T = 3.166667, k: 122, K: 0.022827, dCdT: 0.000671, d2CdK2: 35.524834, dProbdK: 37.960885, lVol: 0.008207, E[z|S]: 0.748599</v>
      </c>
    </row>
    <row r="7612" spans="9:28" x14ac:dyDescent="0.25">
      <c r="I7612" s="80"/>
      <c r="AB7612" s="3" t="str">
        <f ca="1"/>
        <v>T = 3.166667, k: 123, K: 0.022955, dCdT: 0.000671, d2CdK2: 35.186219, dProbdK: 37.995733, lVol: 0.008225, E[z|S]: 0.750747</v>
      </c>
    </row>
    <row r="7613" spans="9:28" x14ac:dyDescent="0.25">
      <c r="I7613" s="80"/>
      <c r="AB7613" s="3" t="str">
        <f ca="1"/>
        <v>T = 3.166667, k: 124, K: 0.023082, dCdT: 0.000670, d2CdK2: 34.823276, dProbdK: 37.817019, lVol: 0.008239, E[z|S]: 0.753081</v>
      </c>
    </row>
    <row r="7614" spans="9:28" x14ac:dyDescent="0.25">
      <c r="I7614" s="80"/>
      <c r="AB7614" s="3" t="str">
        <f ca="1"/>
        <v>T = 3.166667, k: 125, K: 0.023214, dCdT: 0.000669, d2CdK2: 34.420111, dProbdK: 33.493603, lVol: 0.008254, E[z|S]: 0.755603</v>
      </c>
    </row>
    <row r="7615" spans="9:28" x14ac:dyDescent="0.25">
      <c r="I7615" s="80"/>
      <c r="AB7615" s="3" t="str">
        <f ca="1"/>
        <v>T = 3.166667, k: 126, K: 0.023370, dCdT: 0.000669, d2CdK2: 33.986840, dProbdK: 30.047063, lVol: 0.008269, E[z|S]: 0.758694</v>
      </c>
    </row>
    <row r="7616" spans="9:28" x14ac:dyDescent="0.25">
      <c r="I7616" s="80"/>
      <c r="AB7616" s="3" t="str">
        <f ca="1"/>
        <v>T = 3.166667, k: 127, K: 0.023531, dCdT: 0.000669, d2CdK2: 33.578816, dProbdK: 30.066167, lVol: 0.008284, E[z|S]: 0.761978</v>
      </c>
    </row>
    <row r="7617" spans="9:28" x14ac:dyDescent="0.25">
      <c r="I7617" s="80"/>
      <c r="AB7617" s="3" t="str">
        <f ca="1"/>
        <v>T = 3.166667, k: 128, K: 0.023689, dCdT: 0.000670, d2CdK2: 33.237567, dProbdK: 31.623293, lVol: 0.008298, E[z|S]: 0.765204</v>
      </c>
    </row>
    <row r="7618" spans="9:28" x14ac:dyDescent="0.25">
      <c r="I7618" s="80"/>
      <c r="AB7618" s="3" t="str">
        <f ca="1"/>
        <v>T = 3.166667, k: 129, K: 0.023829, dCdT: 0.000671, d2CdK2: 32.933449, dProbdK: 35.195391, lVol: 0.008313, E[z|S]: 0.768082</v>
      </c>
    </row>
    <row r="7619" spans="9:28" x14ac:dyDescent="0.25">
      <c r="I7619" s="80"/>
      <c r="AB7619" s="3" t="str">
        <f ca="1"/>
        <v>T = 3.166667, k: 130, K: 0.023963, dCdT: 0.000672, d2CdK2: 32.611652, dProbdK: 34.617388, lVol: 0.008326, E[z|S]: 0.770958</v>
      </c>
    </row>
    <row r="7620" spans="9:28" x14ac:dyDescent="0.25">
      <c r="I7620" s="80"/>
      <c r="AB7620" s="3" t="str">
        <f ca="1"/>
        <v>T = 3.166667, k: 131, K: 0.024109, dCdT: 0.000672, d2CdK2: 32.228639, dProbdK: 31.522802, lVol: 0.008341, E[z|S]: 0.774171</v>
      </c>
    </row>
    <row r="7621" spans="9:28" x14ac:dyDescent="0.25">
      <c r="I7621" s="80"/>
      <c r="AB7621" s="3" t="str">
        <f ca="1"/>
        <v>T = 3.166667, k: 132, K: 0.024263, dCdT: 0.000672, d2CdK2: 31.825569, dProbdK: 31.814130, lVol: 0.008355, E[z|S]: 0.777736</v>
      </c>
    </row>
    <row r="7622" spans="9:28" x14ac:dyDescent="0.25">
      <c r="I7622" s="80"/>
      <c r="AB7622" s="3" t="str">
        <f ca="1"/>
        <v>T = 3.166667, k: 133, K: 0.024413, dCdT: 0.000672, d2CdK2: 31.459231, dProbdK: 32.516270, lVol: 0.008367, E[z|S]: 0.781354</v>
      </c>
    </row>
    <row r="7623" spans="9:28" x14ac:dyDescent="0.25">
      <c r="I7623" s="80"/>
      <c r="AB7623" s="3" t="str">
        <f ca="1"/>
        <v>T = 3.166667, k: 134, K: 0.024558, dCdT: 0.000672, d2CdK2: 31.082302, dProbdK: 32.465410, lVol: 0.008378, E[z|S]: 0.784855</v>
      </c>
    </row>
    <row r="7624" spans="9:28" x14ac:dyDescent="0.25">
      <c r="I7624" s="80"/>
      <c r="AB7624" s="3" t="str">
        <f ca="1"/>
        <v>T = 3.166667, k: 135, K: 0.024710, dCdT: 0.000671, d2CdK2: 30.682255, dProbdK: 30.989016, lVol: 0.008391, E[z|S]: 0.788455</v>
      </c>
    </row>
    <row r="7625" spans="9:28" x14ac:dyDescent="0.25">
      <c r="I7625" s="80"/>
      <c r="AB7625" s="3" t="str">
        <f ca="1"/>
        <v>T = 3.166667, k: 136, K: 0.024868, dCdT: 0.000670, d2CdK2: 30.274944, dProbdK: 30.764962, lVol: 0.008400, E[z|S]: 0.792304</v>
      </c>
    </row>
    <row r="7626" spans="9:28" x14ac:dyDescent="0.25">
      <c r="I7626" s="80"/>
      <c r="AB7626" s="3" t="str">
        <f ca="1"/>
        <v>T = 3.166667, k: 137, K: 0.025018, dCdT: 0.000670, d2CdK2: 29.903219, dProbdK: 29.576510, lVol: 0.008405, E[z|S]: 0.796132</v>
      </c>
    </row>
    <row r="7627" spans="9:28" x14ac:dyDescent="0.25">
      <c r="I7627" s="80"/>
      <c r="AB7627" s="3" t="str">
        <f ca="1"/>
        <v>T = 3.166667, k: 138, K: 0.025180, dCdT: 0.000668, d2CdK2: 29.457563, dProbdK: 29.129188, lVol: 0.008412, E[z|S]: 0.800514</v>
      </c>
    </row>
    <row r="7628" spans="9:28" x14ac:dyDescent="0.25">
      <c r="I7628" s="80"/>
      <c r="AB7628" s="3" t="str">
        <f ca="1"/>
        <v>T = 3.166667, k: 139, K: 0.025344, dCdT: 0.000667, d2CdK2: 29.018506, dProbdK: 28.707685, lVol: 0.008420, E[z|S]: 0.805076</v>
      </c>
    </row>
    <row r="7629" spans="9:28" x14ac:dyDescent="0.25">
      <c r="I7629" s="80"/>
      <c r="AB7629" s="3" t="str">
        <f ca="1"/>
        <v>T = 3.166667, k: 140, K: 0.025528, dCdT: 0.000666, d2CdK2: 28.530687, dProbdK: 27.549463, lVol: 0.008433, E[z|S]: 0.810158</v>
      </c>
    </row>
    <row r="7630" spans="9:28" x14ac:dyDescent="0.25">
      <c r="I7630" s="80"/>
      <c r="AB7630" s="3" t="str">
        <f ca="1"/>
        <v>T = 3.166667, k: 141, K: 0.025695, dCdT: 0.000666, d2CdK2: 28.148800, dProbdK: 27.609538, lVol: 0.008441, E[z|S]: 0.814873</v>
      </c>
    </row>
    <row r="7631" spans="9:28" x14ac:dyDescent="0.25">
      <c r="I7631" s="80"/>
      <c r="AB7631" s="3" t="str">
        <f ca="1"/>
        <v>T = 3.166667, k: 142, K: 0.025872, dCdT: 0.000666, d2CdK2: 27.781836, dProbdK: 28.671949, lVol: 0.008444, E[z|S]: 0.819916</v>
      </c>
    </row>
    <row r="7632" spans="9:28" x14ac:dyDescent="0.25">
      <c r="I7632" s="80"/>
      <c r="AB7632" s="3" t="str">
        <f ca="1"/>
        <v>T = 3.166667, k: 143, K: 0.026033, dCdT: 0.000666, d2CdK2: 27.462108, dProbdK: 29.142619, lVol: 0.008445, E[z|S]: 0.824586</v>
      </c>
    </row>
    <row r="7633" spans="9:28" x14ac:dyDescent="0.25">
      <c r="I7633" s="80"/>
      <c r="AB7633" s="3" t="str">
        <f ca="1"/>
        <v>T = 3.166667, k: 144, K: 0.026198, dCdT: 0.000665, d2CdK2: 27.109565, dProbdK: 28.095024, lVol: 0.008449, E[z|S]: 0.829278</v>
      </c>
    </row>
    <row r="7634" spans="9:28" x14ac:dyDescent="0.25">
      <c r="I7634" s="80"/>
      <c r="AB7634" s="3" t="str">
        <f ca="1"/>
        <v>T = 3.166667, k: 145, K: 0.026388, dCdT: 0.000665, d2CdK2: 26.731471, dProbdK: 26.454264, lVol: 0.008449, E[z|S]: 0.834722</v>
      </c>
    </row>
    <row r="7635" spans="9:28" x14ac:dyDescent="0.25">
      <c r="I7635" s="80"/>
      <c r="AB7635" s="3" t="str">
        <f ca="1"/>
        <v>T = 3.166667, k: 146, K: 0.026560, dCdT: 0.000664, d2CdK2: 26.426931, dProbdK: 25.512487, lVol: 0.008445, E[z|S]: 0.839751</v>
      </c>
    </row>
    <row r="7636" spans="9:28" x14ac:dyDescent="0.25">
      <c r="I7636" s="80"/>
      <c r="AB7636" s="3" t="str">
        <f ca="1"/>
        <v>T = 3.166667, k: 147, K: 0.026748, dCdT: 0.000664, d2CdK2: 26.122845, dProbdK: 25.365609, lVol: 0.008435, E[z|S]: 0.845358</v>
      </c>
    </row>
    <row r="7637" spans="9:28" x14ac:dyDescent="0.25">
      <c r="I7637" s="80"/>
      <c r="AB7637" s="3" t="str">
        <f ca="1"/>
        <v>T = 3.166667, k: 148, K: 0.026931, dCdT: 0.000664, d2CdK2: 25.849530, dProbdK: 26.054106, lVol: 0.008425, E[z|S]: 0.850650</v>
      </c>
    </row>
    <row r="7638" spans="9:28" x14ac:dyDescent="0.25">
      <c r="I7638" s="80"/>
      <c r="AB7638" s="3" t="str">
        <f ca="1"/>
        <v>T = 3.166667, k: 149, K: 0.027098, dCdT: 0.000663, d2CdK2: 25.564023, dProbdK: 26.136902, lVol: 0.008418, E[z|S]: 0.855694</v>
      </c>
    </row>
    <row r="7639" spans="9:28" x14ac:dyDescent="0.25">
      <c r="I7639" s="80"/>
      <c r="AB7639" s="3" t="str">
        <f ca="1"/>
        <v>T = 3.166667, k: 150, K: 0.027294, dCdT: 0.000662, d2CdK2: 25.201214, dProbdK: 25.752616, lVol: 0.008408, E[z|S]: 0.861901</v>
      </c>
    </row>
    <row r="7640" spans="9:28" x14ac:dyDescent="0.25">
      <c r="I7640" s="80"/>
      <c r="AB7640" s="3" t="str">
        <f ca="1"/>
        <v>T = 3.166667, k: 151, K: 0.027470, dCdT: 0.000660, d2CdK2: 24.854328, dProbdK: 25.228552, lVol: 0.008400, E[z|S]: 0.867739</v>
      </c>
    </row>
    <row r="7641" spans="9:28" x14ac:dyDescent="0.25">
      <c r="I7641" s="80"/>
      <c r="AB7641" s="3" t="str">
        <f ca="1"/>
        <v>T = 3.166667, k: 152, K: 0.027660, dCdT: 0.000658, d2CdK2: 24.454736, dProbdK: 23.953296, lVol: 0.008394, E[z|S]: 0.874077</v>
      </c>
    </row>
    <row r="7642" spans="9:28" x14ac:dyDescent="0.25">
      <c r="I7642" s="80"/>
      <c r="AB7642" s="3" t="str">
        <f ca="1"/>
        <v>T = 3.166667, k: 153, K: 0.027860, dCdT: 0.000656, d2CdK2: 24.019014, dProbdK: 24.018892, lVol: 0.008387, E[z|S]: 0.880952</v>
      </c>
    </row>
    <row r="7643" spans="9:28" x14ac:dyDescent="0.25">
      <c r="I7643" s="80"/>
      <c r="AB7643" s="3" t="str">
        <f ca="1"/>
        <v>T = 3.166667, k: 154, K: 0.028046, dCdT: 0.000653, d2CdK2: 23.620541, dProbdK: 24.091853, lVol: 0.008378, E[z|S]: 0.887522</v>
      </c>
    </row>
    <row r="7644" spans="9:28" x14ac:dyDescent="0.25">
      <c r="I7644" s="80"/>
      <c r="AB7644" s="3" t="str">
        <f ca="1"/>
        <v>T = 3.166667, k: 155, K: 0.028248, dCdT: 0.000650, d2CdK2: 23.151453, dProbdK: 23.659080, lVol: 0.008371, E[z|S]: 0.894830</v>
      </c>
    </row>
    <row r="7645" spans="9:28" x14ac:dyDescent="0.25">
      <c r="I7645" s="80"/>
      <c r="AB7645" s="3" t="str">
        <f ca="1"/>
        <v>T = 3.166667, k: 156, K: 0.028436, dCdT: 0.000646, d2CdK2: 22.685309, dProbdK: 22.127839, lVol: 0.008368, E[z|S]: 0.901609</v>
      </c>
    </row>
    <row r="7646" spans="9:28" x14ac:dyDescent="0.25">
      <c r="I7646" s="80"/>
      <c r="AB7646" s="3" t="str">
        <f ca="1"/>
        <v>T = 3.166667, k: 157, K: 0.028656, dCdT: 0.000640, d2CdK2: 22.119401, dProbdK: 20.759354, lVol: 0.008368, E[z|S]: 0.909384</v>
      </c>
    </row>
    <row r="7647" spans="9:28" x14ac:dyDescent="0.25">
      <c r="I7647" s="80"/>
      <c r="AB7647" s="3" t="str">
        <f ca="1"/>
        <v>T = 3.166667, k: 158, K: 0.028883, dCdT: 0.000636, d2CdK2: 21.571209, dProbdK: 20.921226, lVol: 0.008369, E[z|S]: 0.917444</v>
      </c>
    </row>
    <row r="7648" spans="9:28" x14ac:dyDescent="0.25">
      <c r="I7648" s="80"/>
      <c r="AB7648" s="3" t="str">
        <f ca="1"/>
        <v>T = 3.166667, k: 159, K: 0.029078, dCdT: 0.000631, d2CdK2: 21.094410, dProbdK: 20.162690, lVol: 0.008367, E[z|S]: 0.924626</v>
      </c>
    </row>
    <row r="7649" spans="9:28" x14ac:dyDescent="0.25">
      <c r="I7649" s="80"/>
      <c r="AB7649" s="3" t="str">
        <f ca="1"/>
        <v>T = 3.166667, k: 160, K: 0.029313, dCdT: 0.000625, d2CdK2: 20.499126, dProbdK: 20.089588, lVol: 0.008366, E[z|S]: 0.933666</v>
      </c>
    </row>
    <row r="7650" spans="9:28" x14ac:dyDescent="0.25">
      <c r="I7650" s="80"/>
      <c r="AB7650" s="3" t="str">
        <f ca="1"/>
        <v>T = 3.166667, k: 161, K: 0.029543, dCdT: 0.000620, d2CdK2: 19.961653, dProbdK: 19.879927, lVol: 0.008361, E[z|S]: 0.942566</v>
      </c>
    </row>
    <row r="7651" spans="9:28" x14ac:dyDescent="0.25">
      <c r="I7651" s="80"/>
      <c r="AB7651" s="3" t="str">
        <f ca="1"/>
        <v>T = 3.166667, k: 162, K: 0.029778, dCdT: 0.000614, d2CdK2: 19.408678, dProbdK: 19.395594, lVol: 0.008357, E[z|S]: 0.951785</v>
      </c>
    </row>
    <row r="7652" spans="9:28" x14ac:dyDescent="0.25">
      <c r="I7652" s="80"/>
      <c r="AB7652" s="3" t="str">
        <f ca="1"/>
        <v>T = 3.166667, k: 163, K: 0.030016, dCdT: 0.000608, d2CdK2: 18.887925, dProbdK: 19.277940, lVol: 0.008349, E[z|S]: 0.961079</v>
      </c>
    </row>
    <row r="7653" spans="9:28" x14ac:dyDescent="0.25">
      <c r="I7653" s="80"/>
      <c r="AB7653" s="3" t="str">
        <f ca="1"/>
        <v>T = 3.166667, k: 164, K: 0.030256, dCdT: 0.000602, d2CdK2: 18.388882, dProbdK: 18.611667, lVol: 0.008337, E[z|S]: 0.970595</v>
      </c>
    </row>
    <row r="7654" spans="9:28" x14ac:dyDescent="0.25">
      <c r="I7654" s="80"/>
      <c r="AB7654" s="3" t="str">
        <f ca="1"/>
        <v>T = 3.166667, k: 165, K: 0.030523, dCdT: 0.000595, d2CdK2: 17.839666, dProbdK: 17.449701, lVol: 0.008328, E[z|S]: 0.980978</v>
      </c>
    </row>
    <row r="7655" spans="9:28" x14ac:dyDescent="0.25">
      <c r="I7655" s="80"/>
      <c r="AB7655" s="3" t="str">
        <f ca="1"/>
        <v>T = 3.166667, k: 166, K: 0.030782, dCdT: 0.000589, d2CdK2: 17.309647, dProbdK: 17.268913, lVol: 0.008325, E[z|S]: 0.991219</v>
      </c>
    </row>
    <row r="7656" spans="9:28" x14ac:dyDescent="0.25">
      <c r="I7656" s="80"/>
      <c r="AB7656" s="3" t="str">
        <f ca="1"/>
        <v>T = 3.166667, k: 167, K: 0.031067, dCdT: 0.000583, d2CdK2: 16.809659, dProbdK: 16.847439, lVol: 0.008306, E[z|S]: 1.002897</v>
      </c>
    </row>
    <row r="7657" spans="9:28" x14ac:dyDescent="0.25">
      <c r="I7657" s="80"/>
      <c r="AB7657" s="3" t="str">
        <f ca="1"/>
        <v>T = 3.166667, k: 168, K: 0.031328, dCdT: 0.000578, d2CdK2: 16.353296, dProbdK: 16.417401, lVol: 0.008292, E[z|S]: 1.013621</v>
      </c>
    </row>
    <row r="7658" spans="9:28" x14ac:dyDescent="0.25">
      <c r="I7658" s="80"/>
      <c r="AB7658" s="3" t="str">
        <f ca="1"/>
        <v>T = 3.166667, k: 169, K: 0.031611, dCdT: 0.000572, d2CdK2: 15.863051, dProbdK: 15.944560, lVol: 0.008277, E[z|S]: 1.025746</v>
      </c>
    </row>
    <row r="7659" spans="9:28" x14ac:dyDescent="0.25">
      <c r="I7659" s="80"/>
      <c r="AB7659" s="3" t="str">
        <f ca="1"/>
        <v>T = 3.166667, k: 170, K: 0.031898, dCdT: 0.000566, d2CdK2: 15.387640, dProbdK: 15.567732, lVol: 0.008258, E[z|S]: 1.038225</v>
      </c>
    </row>
    <row r="7660" spans="9:28" x14ac:dyDescent="0.25">
      <c r="I7660" s="80"/>
      <c r="AB7660" s="3" t="str">
        <f ca="1"/>
        <v>T = 3.166667, k: 171, K: 0.032202, dCdT: 0.000559, d2CdK2: 14.910690, dProbdK: 14.450268, lVol: 0.008238, E[z|S]: 1.051496</v>
      </c>
    </row>
    <row r="7661" spans="9:28" x14ac:dyDescent="0.25">
      <c r="I7661" s="80"/>
      <c r="AB7661" s="3" t="str">
        <f ca="1"/>
        <v>T = 3.166667, k: 172, K: 0.032527, dCdT: 0.000554, d2CdK2: 14.455273, dProbdK: 14.258861, lVol: 0.008211, E[z|S]: 1.066119</v>
      </c>
    </row>
    <row r="7662" spans="9:28" x14ac:dyDescent="0.25">
      <c r="I7662" s="80"/>
      <c r="AB7662" s="3" t="str">
        <f ca="1"/>
        <v>T = 3.166667, k: 173, K: 0.032830, dCdT: 0.000549, d2CdK2: 14.067844, dProbdK: 14.145987, lVol: 0.008177, E[z|S]: 1.080096</v>
      </c>
    </row>
    <row r="7663" spans="9:28" x14ac:dyDescent="0.25">
      <c r="I7663" s="80"/>
      <c r="AB7663" s="3" t="str">
        <f ca="1"/>
        <v>T = 3.166667, k: 174, K: 0.033182, dCdT: 0.000542, d2CdK2: 13.661450, dProbdK: 13.725261, lVol: 0.008122, E[z|S]: 1.097127</v>
      </c>
    </row>
    <row r="7664" spans="9:28" x14ac:dyDescent="0.25">
      <c r="I7664" s="80"/>
      <c r="AB7664" s="3" t="str">
        <f ca="1"/>
        <v>T = 3.166667, k: 175, K: 0.033493, dCdT: 0.000538, d2CdK2: 13.335942, dProbdK: 12.974989, lVol: 0.008071, E[z|S]: 1.112449</v>
      </c>
    </row>
    <row r="7665" spans="9:28" x14ac:dyDescent="0.25">
      <c r="I7665" s="80"/>
      <c r="AB7665" s="3" t="str">
        <f ca="1"/>
        <v>T = 3.166667, k: 176, K: 0.033845, dCdT: 0.000531, d2CdK2: 12.952813, dProbdK: 12.599157, lVol: 0.008018, E[z|S]: 1.129812</v>
      </c>
    </row>
    <row r="7666" spans="9:28" x14ac:dyDescent="0.25">
      <c r="I7666" s="80"/>
      <c r="AB7666" s="3" t="str">
        <f ca="1"/>
        <v>T = 3.166667, k: 177, K: 0.034203, dCdT: 0.000525, d2CdK2: 12.564739, dProbdK: 12.678511, lVol: 0.007965, E[z|S]: 1.147947</v>
      </c>
    </row>
    <row r="7667" spans="9:28" x14ac:dyDescent="0.25">
      <c r="I7667" s="80"/>
      <c r="AB7667" s="3" t="str">
        <f ca="1"/>
        <v>T = 3.166667, k: 178, K: 0.034531, dCdT: 0.000519, d2CdK2: 12.118119, dProbdK: 13.127800, lVol: 0.007944, E[z|S]: 1.164696</v>
      </c>
    </row>
    <row r="7668" spans="9:28" x14ac:dyDescent="0.25">
      <c r="I7668" s="80"/>
      <c r="AB7668" s="3" t="str">
        <f ca="1"/>
        <v>T = 3.166667, k: 179, K: 0.034894, dCdT: 0.000509, d2CdK2: 11.520703, dProbdK: 11.042676, lVol: 0.007949, E[z|S]: 1.182813</v>
      </c>
    </row>
    <row r="7669" spans="9:28" x14ac:dyDescent="0.25">
      <c r="I7669" s="80"/>
      <c r="AB7669" s="3" t="str">
        <f ca="1"/>
        <v>T = 3.166667, k: 180, K: 0.035321, dCdT: 0.000498, d2CdK2: 10.813705, dProbdK: 10.708800, lVol: 0.007972, E[z|S]: 1.203965</v>
      </c>
    </row>
    <row r="7670" spans="9:28" x14ac:dyDescent="0.25">
      <c r="I7670" s="80"/>
      <c r="AB7670" s="3" t="str">
        <f ca="1"/>
        <v>T = 3.166667, k: 181, K: 0.035722, dCdT: 0.000488, d2CdK2: 10.161596, dProbdK: 9.618602, lVol: 0.008004, E[z|S]: 1.224114</v>
      </c>
    </row>
    <row r="7671" spans="9:28" x14ac:dyDescent="0.25">
      <c r="I7671" s="80"/>
      <c r="AB7671" s="3" t="str">
        <f ca="1"/>
        <v>T = 3.166667, k: 182, K: 0.036222, dCdT: 0.000475, d2CdK2: 9.397690, dProbdK: 9.110826, lVol: 0.008052, E[z|S]: 1.249208</v>
      </c>
    </row>
    <row r="7672" spans="9:28" x14ac:dyDescent="0.25">
      <c r="I7672" s="80"/>
      <c r="AB7672" s="3" t="str">
        <f ca="1"/>
        <v>T = 3.166667, k: 183, K: 0.036702, dCdT: 0.000466, d2CdK2: 8.891513, dProbdK: 8.682353, lVol: 0.008041, E[z|S]: 1.273061</v>
      </c>
    </row>
    <row r="7673" spans="9:28" x14ac:dyDescent="0.25">
      <c r="I7673" s="80"/>
      <c r="AB7673" s="3" t="str">
        <f ca="1"/>
        <v>T = 3.166667, k: 184, K: 0.037218, dCdT: 0.000456, d2CdK2: 8.378705, dProbdK: 8.432472, lVol: 0.008037, E[z|S]: 1.298079</v>
      </c>
    </row>
    <row r="7674" spans="9:28" x14ac:dyDescent="0.25">
      <c r="I7674" s="80"/>
      <c r="AB7674" s="3" t="str">
        <f ca="1"/>
        <v>T = 3.166667, k: 185, K: 0.037741, dCdT: 0.000447, d2CdK2: 7.936690, dProbdK: 8.121409, lVol: 0.008009, E[z|S]: 1.325409</v>
      </c>
    </row>
    <row r="7675" spans="9:28" x14ac:dyDescent="0.25">
      <c r="I7675" s="80"/>
      <c r="AB7675" s="3" t="str">
        <f ca="1"/>
        <v>T = 3.166667, k: 186, K: 0.038311, dCdT: 0.000438, d2CdK2: 7.443515, dProbdK: 7.541090, lVol: 0.008016, E[z|S]: 1.353998</v>
      </c>
    </row>
    <row r="7676" spans="9:28" x14ac:dyDescent="0.25">
      <c r="I7676" s="80"/>
      <c r="AB7676" s="3" t="str">
        <f ca="1"/>
        <v>T = 3.166667, k: 187, K: 0.038898, dCdT: 0.000430, d2CdK2: 7.016954, dProbdK: 6.979871, lVol: 0.008017, E[z|S]: 1.381195</v>
      </c>
    </row>
    <row r="7677" spans="9:28" x14ac:dyDescent="0.25">
      <c r="I7677" s="80"/>
      <c r="AB7677" s="3" t="str">
        <f ca="1"/>
        <v>T = 3.166667, k: 188, K: 0.039577, dCdT: 0.000422, d2CdK2: 6.568595, dProbdK: 6.567576, lVol: 0.008020, E[z|S]: 1.412868</v>
      </c>
    </row>
    <row r="7678" spans="9:28" x14ac:dyDescent="0.25">
      <c r="I7678" s="80"/>
      <c r="AB7678" s="3" t="str">
        <f ca="1"/>
        <v>T = 3.166667, k: 189, K: 0.040216, dCdT: 0.000414, d2CdK2: 6.195544, dProbdK: 6.236478, lVol: 0.008012, E[z|S]: 1.443390</v>
      </c>
    </row>
    <row r="7679" spans="9:28" x14ac:dyDescent="0.25">
      <c r="I7679" s="80"/>
      <c r="AB7679" s="3" t="str">
        <f ca="1"/>
        <v>T = 3.166667, k: 190, K: 0.040957, dCdT: 0.000404, d2CdK2: 5.683215, dProbdK: 5.633090, lVol: 0.008056, E[z|S]: 1.480156</v>
      </c>
    </row>
    <row r="7680" spans="9:28" x14ac:dyDescent="0.25">
      <c r="I7680" s="80"/>
      <c r="AB7680" s="3" t="str">
        <f ca="1"/>
        <v>T = 3.166667, k: 191, K: 0.041734, dCdT: 0.000393, d2CdK2: 5.158834, dProbdK: 4.811535, lVol: 0.008114, E[z|S]: 1.521753</v>
      </c>
    </row>
    <row r="7681" spans="9:28" x14ac:dyDescent="0.25">
      <c r="I7681" s="80"/>
      <c r="AB7681" s="3" t="str">
        <f ca="1"/>
        <v>T = 3.166667, k: 192, K: 0.042640, dCdT: 0.000380, d2CdK2: 4.665142, dProbdK: 4.668101, lVol: 0.008123, E[z|S]: 1.572055</v>
      </c>
    </row>
    <row r="7682" spans="9:28" x14ac:dyDescent="0.25">
      <c r="I7682" s="80"/>
      <c r="AB7682" s="3" t="str">
        <f ca="1"/>
        <v>T = 3.166667, k: 193, K: 0.043549, dCdT: 0.000367, d2CdK2: 4.210403, dProbdK: 4.552989, lVol: 0.008151, E[z|S]: 1.619563</v>
      </c>
    </row>
    <row r="7683" spans="9:28" x14ac:dyDescent="0.25">
      <c r="I7683" s="80"/>
      <c r="AB7683" s="3" t="str">
        <f ca="1"/>
        <v>T = 3.166667, k: 194, K: 0.044654, dCdT: 0.000349, d2CdK2: 3.656447, dProbdK: 3.496624, lVol: 0.008225, E[z|S]: 1.680000</v>
      </c>
    </row>
    <row r="7684" spans="9:28" x14ac:dyDescent="0.25">
      <c r="I7684" s="80"/>
      <c r="AB7684" s="3" t="str">
        <f ca="1"/>
        <v>T = 3.166667, k: 195, K: 0.045909, dCdT: 0.000327, d2CdK2: 3.110914, dProbdK: 3.045692, lVol: 0.008301, E[z|S]: 1.747669</v>
      </c>
    </row>
    <row r="7685" spans="9:28" x14ac:dyDescent="0.25">
      <c r="I7685" s="80"/>
      <c r="AB7685" s="3" t="str">
        <f ca="1"/>
        <v>T = 3.166667, k: 196, K: 0.047367, dCdT: 0.000302, d2CdK2: 2.599084, dProbdK: 2.686888, lVol: 0.008404, E[z|S]: 1.814483</v>
      </c>
    </row>
    <row r="7686" spans="9:28" x14ac:dyDescent="0.25">
      <c r="I7686" s="80"/>
      <c r="AB7686" s="3" t="str">
        <f ca="1"/>
        <v>T = 3.166667, k: 197, K: 0.049029, dCdT: 0.000273, d2CdK2: 2.084444, dProbdK: 2.011791, lVol: 0.008529, E[z|S]: 1.899048</v>
      </c>
    </row>
    <row r="7687" spans="9:28" x14ac:dyDescent="0.25">
      <c r="I7687" s="80"/>
      <c r="AB7687" s="3" t="str">
        <f ca="1"/>
        <v>T = 3.166667, k: 198, K: 0.051441, dCdT: 0.000234, d2CdK2: 1.565268, dProbdK: 1.518684, lVol: 0.008513, E[z|S]: 2.033292</v>
      </c>
    </row>
    <row r="7688" spans="9:28" x14ac:dyDescent="0.25">
      <c r="I7688" s="80"/>
      <c r="AB7688" s="3" t="str">
        <f ca="1"/>
        <v>T = 3.166667, k: 199, K: 0.054301, dCdT: 0.000190, d2CdK2: 1.094747, dProbdK: 1.266184, lVol: 0.008429, E[z|S]: 2.207731</v>
      </c>
    </row>
    <row r="7689" spans="9:28" x14ac:dyDescent="0.25">
      <c r="I7689" s="80"/>
      <c r="AB7689" s="3" t="str">
        <f ca="1"/>
        <v>T = 3.166667, k: 200, K: 0.059780, dCdT: 0.000112, d2CdK2: 0.464342, dProbdK: 1.281416, lVol: 0.009044, E[z|S]: 2.431242</v>
      </c>
    </row>
    <row r="7690" spans="9:28" x14ac:dyDescent="0.25">
      <c r="I7690" s="80"/>
      <c r="AB7690" s="3" t="str">
        <f ca="1"/>
        <v>T = 3.250000, fixingDate = 43118, swapRate = 0.019867, annuity = 9.051141</v>
      </c>
    </row>
    <row r="7691" spans="9:28" x14ac:dyDescent="0.25">
      <c r="I7691" s="80"/>
      <c r="AB7691" s="3" t="str">
        <f ca="1"/>
        <v>T = 3.250000, k: 0, K: -0.010344, dCdT: 0.000110, d2CdK2: 1.303670, dProbdK: 2.120940, lVol: 0.005363, E[z|S]: 2.416737</v>
      </c>
    </row>
    <row r="7692" spans="9:28" x14ac:dyDescent="0.25">
      <c r="I7692" s="80"/>
      <c r="AB7692" s="3" t="str">
        <f ca="1"/>
        <v>T = 3.250000, k: 1, K: -0.006731, dCdT: 0.000179, d2CdK2: 2.505277, dProbdK: 2.873807, lVol: 0.005846, E[z|S]: 2.046149</v>
      </c>
    </row>
    <row r="7693" spans="9:28" x14ac:dyDescent="0.25">
      <c r="I7693" s="80"/>
      <c r="AB7693" s="3" t="str">
        <f ca="1"/>
        <v>T = 3.250000, k: 2, K: -0.004712, dCdT: 0.000226, d2CdK2: 3.274387, dProbdK: 3.341283, lVol: 0.006173, E[z|S]: 1.903971</v>
      </c>
    </row>
    <row r="7694" spans="9:28" x14ac:dyDescent="0.25">
      <c r="I7694" s="80"/>
      <c r="AB7694" s="3" t="str">
        <f ca="1"/>
        <v>T = 3.250000, k: 3, K: -0.003139, dCdT: 0.000271, d2CdK2: 4.547934, dProbdK: 4.805373, lVol: 0.006047, E[z|S]: 1.806937</v>
      </c>
    </row>
    <row r="7695" spans="9:28" x14ac:dyDescent="0.25">
      <c r="I7695" s="80"/>
      <c r="AB7695" s="3" t="str">
        <f ca="1"/>
        <v>T = 3.250000, k: 4, K: -0.002023, dCdT: 0.000304, d2CdK2: 5.505067, dProbdK: 5.492563, lVol: 0.006052, E[z|S]: 1.736737</v>
      </c>
    </row>
    <row r="7696" spans="9:28" x14ac:dyDescent="0.25">
      <c r="I7696" s="80"/>
      <c r="AB7696" s="3" t="str">
        <f ca="1"/>
        <v>T = 3.250000, k: 5, K: -0.000991, dCdT: 0.000331, d2CdK2: 6.192136, dProbdK: 5.908517, lVol: 0.006203, E[z|S]: 1.665891</v>
      </c>
    </row>
    <row r="7697" spans="9:28" x14ac:dyDescent="0.25">
      <c r="I7697" s="80"/>
      <c r="AB7697" s="3" t="str">
        <f ca="1"/>
        <v>T = 3.250000, k: 6, K: -0.000098, dCdT: 0.000354, d2CdK2: 6.859655, dProbdK: 6.842743, lVol: 0.006349, E[z|S]: 1.600419</v>
      </c>
    </row>
    <row r="7698" spans="9:28" x14ac:dyDescent="0.25">
      <c r="I7698" s="80"/>
      <c r="AB7698" s="3" t="str">
        <f ca="1"/>
        <v>T = 3.250000, k: 7, K: 0.000702, dCdT: 0.000377, d2CdK2: 7.538827, dProbdK: 7.711795, lVol: 0.006482, E[z|S]: 1.542294</v>
      </c>
    </row>
    <row r="7699" spans="9:28" x14ac:dyDescent="0.25">
      <c r="I7699" s="80"/>
      <c r="AB7699" s="3" t="str">
        <f ca="1"/>
        <v>T = 3.250000, k: 8, K: 0.001418, dCdT: 0.000399, d2CdK2: 8.315630, dProbdK: 8.091276, lVol: 0.006562, E[z|S]: 1.492377</v>
      </c>
    </row>
    <row r="7700" spans="9:28" x14ac:dyDescent="0.25">
      <c r="I7700" s="80"/>
      <c r="AB7700" s="3" t="str">
        <f ca="1"/>
        <v>T = 3.250000, k: 9, K: 0.002103, dCdT: 0.000424, d2CdK2: 9.390804, dProbdK: 8.527274, lVol: 0.006568, E[z|S]: 1.446367</v>
      </c>
    </row>
    <row r="7701" spans="9:28" x14ac:dyDescent="0.25">
      <c r="I7701" s="80"/>
      <c r="AB7701" s="3" t="str">
        <f ca="1"/>
        <v>T = 3.250000, k: 10, K: 0.002685, dCdT: 0.000447, d2CdK2: 10.445160, dProbdK: 11.168977, lVol: 0.006572, E[z|S]: 1.407312</v>
      </c>
    </row>
    <row r="7702" spans="9:28" x14ac:dyDescent="0.25">
      <c r="I7702" s="80"/>
      <c r="AB7702" s="3" t="str">
        <f ca="1"/>
        <v>T = 3.250000, k: 11, K: 0.003178, dCdT: 0.000465, d2CdK2: 11.275721, dProbdK: 11.616271, lVol: 0.006605, E[z|S]: 1.374349</v>
      </c>
    </row>
    <row r="7703" spans="9:28" x14ac:dyDescent="0.25">
      <c r="I7703" s="80"/>
      <c r="AB7703" s="3" t="str">
        <f ca="1"/>
        <v>T = 3.250000, k: 12, K: 0.003657, dCdT: 0.000481, d2CdK2: 12.032905, dProbdK: 12.615001, lVol: 0.006653, E[z|S]: 1.343359</v>
      </c>
    </row>
    <row r="7704" spans="9:28" x14ac:dyDescent="0.25">
      <c r="I7704" s="80"/>
      <c r="AB7704" s="3" t="str">
        <f ca="1"/>
        <v>T = 3.250000, k: 13, K: 0.004100, dCdT: 0.000494, d2CdK2: 12.633683, dProbdK: 12.678769, lVol: 0.006724, E[z|S]: 1.315021</v>
      </c>
    </row>
    <row r="7705" spans="9:28" x14ac:dyDescent="0.25">
      <c r="I7705" s="80"/>
      <c r="AB7705" s="3" t="str">
        <f ca="1"/>
        <v>T = 3.250000, k: 14, K: 0.004539, dCdT: 0.000507, d2CdK2: 13.267315, dProbdK: 12.704692, lVol: 0.006783, E[z|S]: 1.288964</v>
      </c>
    </row>
    <row r="7706" spans="9:28" x14ac:dyDescent="0.25">
      <c r="I7706" s="80"/>
      <c r="AB7706" s="3" t="str">
        <f ca="1"/>
        <v>T = 3.250000, k: 15, K: 0.004952, dCdT: 0.000519, d2CdK2: 13.904519, dProbdK: 13.755979, lVol: 0.006835, E[z|S]: 1.264493</v>
      </c>
    </row>
    <row r="7707" spans="9:28" x14ac:dyDescent="0.25">
      <c r="I7707" s="80"/>
      <c r="AB7707" s="3" t="str">
        <f ca="1"/>
        <v>T = 3.250000, k: 16, K: 0.005348, dCdT: 0.000530, d2CdK2: 14.438025, dProbdK: 14.230483, lVol: 0.006903, E[z|S]: 1.240793</v>
      </c>
    </row>
    <row r="7708" spans="9:28" x14ac:dyDescent="0.25">
      <c r="I7708" s="80"/>
      <c r="AB7708" s="3" t="str">
        <f ca="1"/>
        <v>T = 3.250000, k: 17, K: 0.005724, dCdT: 0.000540, d2CdK2: 14.956809, dProbdK: 15.375443, lVol: 0.006977, E[z|S]: 1.217730</v>
      </c>
    </row>
    <row r="7709" spans="9:28" x14ac:dyDescent="0.25">
      <c r="I7709" s="80"/>
      <c r="AB7709" s="3" t="str">
        <f ca="1"/>
        <v>T = 3.250000, k: 18, K: 0.006067, dCdT: 0.000549, d2CdK2: 15.513190, dProbdK: 15.633792, lVol: 0.007027, E[z|S]: 1.196910</v>
      </c>
    </row>
    <row r="7710" spans="9:28" x14ac:dyDescent="0.25">
      <c r="I7710" s="80"/>
      <c r="AB7710" s="3" t="str">
        <f ca="1"/>
        <v>T = 3.250000, k: 19, K: 0.006423, dCdT: 0.000558, d2CdK2: 16.087373, dProbdK: 15.670416, lVol: 0.007084, E[z|S]: 1.175473</v>
      </c>
    </row>
    <row r="7711" spans="9:28" x14ac:dyDescent="0.25">
      <c r="I7711" s="80"/>
      <c r="AB7711" s="3" t="str">
        <f ca="1"/>
        <v>T = 3.250000, k: 20, K: 0.006764, dCdT: 0.000567, d2CdK2: 16.635129, dProbdK: 15.911984, lVol: 0.007146, E[z|S]: 1.155046</v>
      </c>
    </row>
    <row r="7712" spans="9:28" x14ac:dyDescent="0.25">
      <c r="I7712" s="80"/>
      <c r="AB7712" s="3" t="str">
        <f ca="1"/>
        <v>T = 3.250000, k: 21, K: 0.007129, dCdT: 0.000578, d2CdK2: 17.406898, dProbdK: 16.037126, lVol: 0.007190, E[z|S]: 1.133111</v>
      </c>
    </row>
    <row r="7713" spans="9:28" x14ac:dyDescent="0.25">
      <c r="I7713" s="80"/>
      <c r="AB7713" s="3" t="str">
        <f ca="1"/>
        <v>T = 3.250000, k: 22, K: 0.007423, dCdT: 0.000589, d2CdK2: 18.159571, dProbdK: 20.058844, lVol: 0.007223, E[z|S]: 1.115032</v>
      </c>
    </row>
    <row r="7714" spans="9:28" x14ac:dyDescent="0.25">
      <c r="I7714" s="80"/>
      <c r="AB7714" s="3" t="str">
        <f ca="1"/>
        <v>T = 3.250000, k: 23, K: 0.007681, dCdT: 0.000597, d2CdK2: 18.774979, dProbdK: 18.934619, lVol: 0.007255, E[z|S]: 1.099222</v>
      </c>
    </row>
    <row r="7715" spans="9:28" x14ac:dyDescent="0.25">
      <c r="I7715" s="80"/>
      <c r="AB7715" s="3" t="str">
        <f ca="1"/>
        <v>T = 3.250000, k: 24, K: 0.007973, dCdT: 0.000605, d2CdK2: 19.396856, dProbdK: 18.301115, lVol: 0.007299, E[z|S]: 1.081883</v>
      </c>
    </row>
    <row r="7716" spans="9:28" x14ac:dyDescent="0.25">
      <c r="I7716" s="80"/>
      <c r="AB7716" s="3" t="str">
        <f ca="1"/>
        <v>T = 3.250000, k: 25, K: 0.008273, dCdT: 0.000614, d2CdK2: 20.077800, dProbdK: 18.416971, lVol: 0.007345, E[z|S]: 1.064501</v>
      </c>
    </row>
    <row r="7717" spans="9:28" x14ac:dyDescent="0.25">
      <c r="I7717" s="80"/>
      <c r="AB7717" s="3" t="str">
        <f ca="1"/>
        <v>T = 3.250000, k: 26, K: 0.008539, dCdT: 0.000622, d2CdK2: 20.729330, dProbdK: 21.496319, lVol: 0.007386, E[z|S]: 1.049137</v>
      </c>
    </row>
    <row r="7718" spans="9:28" x14ac:dyDescent="0.25">
      <c r="I7718" s="80"/>
      <c r="AB7718" s="3" t="str">
        <f ca="1"/>
        <v>T = 3.250000, k: 27, K: 0.008776, dCdT: 0.000629, d2CdK2: 21.252117, dProbdK: 21.976491, lVol: 0.007428, E[z|S]: 1.035612</v>
      </c>
    </row>
    <row r="7719" spans="9:28" x14ac:dyDescent="0.25">
      <c r="I7719" s="80"/>
      <c r="AB7719" s="3" t="str">
        <f ca="1"/>
        <v>T = 3.250000, k: 28, K: 0.009039, dCdT: 0.000636, d2CdK2: 21.798362, dProbdK: 22.207776, lVol: 0.007481, E[z|S]: 1.020847</v>
      </c>
    </row>
    <row r="7720" spans="9:28" x14ac:dyDescent="0.25">
      <c r="I7720" s="80"/>
      <c r="AB7720" s="3" t="str">
        <f ca="1"/>
        <v>T = 3.250000, k: 29, K: 0.009255, dCdT: 0.000641, d2CdK2: 22.195502, dProbdK: 22.329821, lVol: 0.007531, E[z|S]: 1.008858</v>
      </c>
    </row>
    <row r="7721" spans="9:28" x14ac:dyDescent="0.25">
      <c r="I7721" s="80"/>
      <c r="AB7721" s="3" t="str">
        <f ca="1"/>
        <v>T = 3.250000, k: 30, K: 0.009509, dCdT: 0.000646, d2CdK2: 22.652264, dProbdK: 22.536184, lVol: 0.007587, E[z|S]: 0.995029</v>
      </c>
    </row>
    <row r="7722" spans="9:28" x14ac:dyDescent="0.25">
      <c r="I7722" s="80"/>
      <c r="AB7722" s="3" t="str">
        <f ca="1"/>
        <v>T = 3.250000, k: 31, K: 0.009740, dCdT: 0.000651, d2CdK2: 23.155371, dProbdK: 22.490722, lVol: 0.007634, E[z|S]: 0.982287</v>
      </c>
    </row>
    <row r="7723" spans="9:28" x14ac:dyDescent="0.25">
      <c r="I7723" s="80"/>
      <c r="AB7723" s="3" t="str">
        <f ca="1"/>
        <v>T = 3.250000, k: 32, K: 0.009990, dCdT: 0.000657, d2CdK2: 23.685040, dProbdK: 24.477230, lVol: 0.007686, E[z|S]: 0.968825</v>
      </c>
    </row>
    <row r="7724" spans="9:28" x14ac:dyDescent="0.25">
      <c r="I7724" s="80"/>
      <c r="AB7724" s="3" t="str">
        <f ca="1"/>
        <v>T = 3.250000, k: 33, K: 0.010208, dCdT: 0.000662, d2CdK2: 24.151190, dProbdK: 24.574145, lVol: 0.007733, E[z|S]: 0.957625</v>
      </c>
    </row>
    <row r="7725" spans="9:28" x14ac:dyDescent="0.25">
      <c r="I7725" s="80"/>
      <c r="AB7725" s="3" t="str">
        <f ca="1"/>
        <v>T = 3.250000, k: 34, K: 0.010425, dCdT: 0.000667, d2CdK2: 24.595786, dProbdK: 24.696836, lVol: 0.007779, E[z|S]: 0.946696</v>
      </c>
    </row>
    <row r="7726" spans="9:28" x14ac:dyDescent="0.25">
      <c r="I7726" s="80"/>
      <c r="AB7726" s="3" t="str">
        <f ca="1"/>
        <v>T = 3.250000, k: 35, K: 0.010632, dCdT: 0.000671, d2CdK2: 25.032039, dProbdK: 25.864641, lVol: 0.007820, E[z|S]: 0.936561</v>
      </c>
    </row>
    <row r="7727" spans="9:28" x14ac:dyDescent="0.25">
      <c r="I7727" s="80"/>
      <c r="AB7727" s="3" t="str">
        <f ca="1"/>
        <v>T = 3.250000, k: 36, K: 0.010838, dCdT: 0.000675, d2CdK2: 25.432305, dProbdK: 25.837906, lVol: 0.007863, E[z|S]: 0.926674</v>
      </c>
    </row>
    <row r="7728" spans="9:28" x14ac:dyDescent="0.25">
      <c r="I7728" s="80"/>
      <c r="AB7728" s="3" t="str">
        <f ca="1"/>
        <v>T = 3.250000, k: 37, K: 0.011045, dCdT: 0.000679, d2CdK2: 25.881307, dProbdK: 25.460926, lVol: 0.007899, E[z|S]: 0.917073</v>
      </c>
    </row>
    <row r="7729" spans="9:28" x14ac:dyDescent="0.25">
      <c r="I7729" s="80"/>
      <c r="AB7729" s="3" t="str">
        <f ca="1"/>
        <v>T = 3.250000, k: 38, K: 0.011259, dCdT: 0.000683, d2CdK2: 26.427055, dProbdK: 25.686319, lVol: 0.007926, E[z|S]: 0.907380</v>
      </c>
    </row>
    <row r="7730" spans="9:28" x14ac:dyDescent="0.25">
      <c r="I7730" s="80"/>
      <c r="AB7730" s="3" t="str">
        <f ca="1"/>
        <v>T = 3.250000, k: 39, K: 0.011444, dCdT: 0.000687, d2CdK2: 26.882433, dProbdK: 26.233122, lVol: 0.007954, E[z|S]: 0.899092</v>
      </c>
    </row>
    <row r="7731" spans="9:28" x14ac:dyDescent="0.25">
      <c r="I7731" s="80"/>
      <c r="AB7731" s="3" t="str">
        <f ca="1"/>
        <v>T = 3.250000, k: 40, K: 0.011645, dCdT: 0.000691, d2CdK2: 27.337475, dProbdK: 26.241224, lVol: 0.007988, E[z|S]: 0.890204</v>
      </c>
    </row>
    <row r="7732" spans="9:28" x14ac:dyDescent="0.25">
      <c r="I7732" s="80"/>
      <c r="AB7732" s="3" t="str">
        <f ca="1"/>
        <v>T = 3.250000, k: 41, K: 0.011847, dCdT: 0.000695, d2CdK2: 27.783322, dProbdK: 26.340774, lVol: 0.008025, E[z|S]: 0.881238</v>
      </c>
    </row>
    <row r="7733" spans="9:28" x14ac:dyDescent="0.25">
      <c r="I7733" s="80"/>
      <c r="AB7733" s="3" t="str">
        <f ca="1"/>
        <v>T = 3.250000, k: 42, K: 0.012038, dCdT: 0.000699, d2CdK2: 28.247154, dProbdK: 28.385712, lVol: 0.008059, E[z|S]: 0.872868</v>
      </c>
    </row>
    <row r="7734" spans="9:28" x14ac:dyDescent="0.25">
      <c r="I7734" s="80"/>
      <c r="AB7734" s="3" t="str">
        <f ca="1"/>
        <v>T = 3.250000, k: 43, K: 0.012216, dCdT: 0.000702, d2CdK2: 28.685587, dProbdK: 28.405263, lVol: 0.008087, E[z|S]: 0.865388</v>
      </c>
    </row>
    <row r="7735" spans="9:28" x14ac:dyDescent="0.25">
      <c r="I7735" s="80"/>
      <c r="AB7735" s="3" t="str">
        <f ca="1"/>
        <v>T = 3.250000, k: 44, K: 0.012403, dCdT: 0.000706, d2CdK2: 29.164487, dProbdK: 28.300923, lVol: 0.008112, E[z|S]: 0.857821</v>
      </c>
    </row>
    <row r="7736" spans="9:28" x14ac:dyDescent="0.25">
      <c r="I7736" s="80"/>
      <c r="AB7736" s="3" t="str">
        <f ca="1"/>
        <v>T = 3.250000, k: 45, K: 0.012586, dCdT: 0.000710, d2CdK2: 29.626740, dProbdK: 29.324127, lVol: 0.008137, E[z|S]: 0.850675</v>
      </c>
    </row>
    <row r="7737" spans="9:28" x14ac:dyDescent="0.25">
      <c r="I7737" s="80"/>
      <c r="AB7737" s="3" t="str">
        <f ca="1"/>
        <v>T = 3.250000, k: 46, K: 0.012753, dCdT: 0.000713, d2CdK2: 30.043180, dProbdK: 32.230817, lVol: 0.008159, E[z|S]: 0.844413</v>
      </c>
    </row>
    <row r="7738" spans="9:28" x14ac:dyDescent="0.25">
      <c r="I7738" s="80"/>
      <c r="AB7738" s="3" t="str">
        <f ca="1"/>
        <v>T = 3.250000, k: 47, K: 0.012911, dCdT: 0.000715, d2CdK2: 30.365261, dProbdK: 31.090835, lVol: 0.008183, E[z|S]: 0.838767</v>
      </c>
    </row>
    <row r="7739" spans="9:28" x14ac:dyDescent="0.25">
      <c r="I7739" s="80"/>
      <c r="AB7739" s="3" t="str">
        <f ca="1"/>
        <v>T = 3.250000, k: 48, K: 0.013083, dCdT: 0.000717, d2CdK2: 30.655321, dProbdK: 30.142353, lVol: 0.008213, E[z|S]: 0.832683</v>
      </c>
    </row>
    <row r="7740" spans="9:28" x14ac:dyDescent="0.25">
      <c r="I7740" s="80"/>
      <c r="AB7740" s="3" t="str">
        <f ca="1"/>
        <v>T = 3.250000, k: 49, K: 0.013257, dCdT: 0.000719, d2CdK2: 30.958796, dProbdK: 29.888062, lVol: 0.008243, E[z|S]: 0.826616</v>
      </c>
    </row>
    <row r="7741" spans="9:28" x14ac:dyDescent="0.25">
      <c r="I7741" s="80"/>
      <c r="AB7741" s="3" t="str">
        <f ca="1"/>
        <v>T = 3.250000, k: 50, K: 0.013438, dCdT: 0.000721, d2CdK2: 31.332468, dProbdK: 30.119409, lVol: 0.008270, E[z|S]: 0.820439</v>
      </c>
    </row>
    <row r="7742" spans="9:28" x14ac:dyDescent="0.25">
      <c r="I7742" s="80"/>
      <c r="AB7742" s="3" t="str">
        <f ca="1"/>
        <v>T = 3.250000, k: 51, K: 0.013588, dCdT: 0.000723, d2CdK2: 31.649236, dProbdK: 32.462804, lVol: 0.008293, E[z|S]: 0.815340</v>
      </c>
    </row>
    <row r="7743" spans="9:28" x14ac:dyDescent="0.25">
      <c r="I7743" s="80"/>
      <c r="AB7743" s="3" t="str">
        <f ca="1"/>
        <v>T = 3.250000, k: 52, K: 0.013758, dCdT: 0.000725, d2CdK2: 31.973345, dProbdK: 33.610542, lVol: 0.008318, E[z|S]: 0.809724</v>
      </c>
    </row>
    <row r="7744" spans="9:28" x14ac:dyDescent="0.25">
      <c r="I7744" s="80"/>
      <c r="AB7744" s="3" t="str">
        <f ca="1"/>
        <v>T = 3.250000, k: 53, K: 0.013904, dCdT: 0.000727, d2CdK2: 32.244939, dProbdK: 33.339241, lVol: 0.008338, E[z|S]: 0.805132</v>
      </c>
    </row>
    <row r="7745" spans="9:28" x14ac:dyDescent="0.25">
      <c r="I7745" s="80"/>
      <c r="AB7745" s="3" t="str">
        <f ca="1"/>
        <v>T = 3.250000, k: 54, K: 0.014062, dCdT: 0.000728, d2CdK2: 32.526194, dProbdK: 32.358583, lVol: 0.008358, E[z|S]: 0.800336</v>
      </c>
    </row>
    <row r="7746" spans="9:28" x14ac:dyDescent="0.25">
      <c r="I7746" s="80"/>
      <c r="AB7746" s="3" t="str">
        <f ca="1"/>
        <v>T = 3.250000, k: 55, K: 0.014224, dCdT: 0.000729, d2CdK2: 32.799372, dProbdK: 31.316786, lVol: 0.008378, E[z|S]: 0.795517</v>
      </c>
    </row>
    <row r="7747" spans="9:28" x14ac:dyDescent="0.25">
      <c r="I7747" s="80"/>
      <c r="AB7747" s="3" t="str">
        <f ca="1"/>
        <v>T = 3.250000, k: 56, K: 0.014395, dCdT: 0.000730, d2CdK2: 33.122488, dProbdK: 31.059352, lVol: 0.008398, E[z|S]: 0.790566</v>
      </c>
    </row>
    <row r="7748" spans="9:28" x14ac:dyDescent="0.25">
      <c r="I7748" s="80"/>
      <c r="AB7748" s="3" t="str">
        <f ca="1"/>
        <v>T = 3.250000, k: 57, K: 0.014558, dCdT: 0.000732, d2CdK2: 33.431175, dProbdK: 32.960852, lVol: 0.008418, E[z|S]: 0.786083</v>
      </c>
    </row>
    <row r="7749" spans="9:28" x14ac:dyDescent="0.25">
      <c r="I7749" s="80"/>
      <c r="AB7749" s="3" t="str">
        <f ca="1"/>
        <v>T = 3.250000, k: 58, K: 0.014712, dCdT: 0.000734, d2CdK2: 33.765524, dProbdK: 33.203283, lVol: 0.008432, E[z|S]: 0.782137</v>
      </c>
    </row>
    <row r="7750" spans="9:28" x14ac:dyDescent="0.25">
      <c r="I7750" s="80"/>
      <c r="AB7750" s="3" t="str">
        <f ca="1"/>
        <v>T = 3.250000, k: 59, K: 0.014870, dCdT: 0.000737, d2CdK2: 34.170965, dProbdK: 34.093801, lVol: 0.008439, E[z|S]: 0.778317</v>
      </c>
    </row>
    <row r="7751" spans="9:28" x14ac:dyDescent="0.25">
      <c r="I7751" s="80"/>
      <c r="AB7751" s="3" t="str">
        <f ca="1"/>
        <v>T = 3.250000, k: 60, K: 0.015013, dCdT: 0.000739, d2CdK2: 34.541514, dProbdK: 35.103711, lVol: 0.008443, E[z|S]: 0.775042</v>
      </c>
    </row>
    <row r="7752" spans="9:28" x14ac:dyDescent="0.25">
      <c r="I7752" s="80"/>
      <c r="AB7752" s="3" t="str">
        <f ca="1"/>
        <v>T = 3.250000, k: 61, K: 0.015161, dCdT: 0.000742, d2CdK2: 34.868941, dProbdK: 34.801559, lVol: 0.008452, E[z|S]: 0.771596</v>
      </c>
    </row>
    <row r="7753" spans="9:28" x14ac:dyDescent="0.25">
      <c r="I7753" s="80"/>
      <c r="AB7753" s="3" t="str">
        <f ca="1"/>
        <v>T = 3.250000, k: 62, K: 0.015312, dCdT: 0.000744, d2CdK2: 35.193747, dProbdK: 34.751790, lVol: 0.008465, E[z|S]: 0.768126</v>
      </c>
    </row>
    <row r="7754" spans="9:28" x14ac:dyDescent="0.25">
      <c r="I7754" s="80"/>
      <c r="AB7754" s="3" t="str">
        <f ca="1"/>
        <v>T = 3.250000, k: 63, K: 0.015436, dCdT: 0.000745, d2CdK2: 35.440394, dProbdK: 35.968790, lVol: 0.008475, E[z|S]: 0.765261</v>
      </c>
    </row>
    <row r="7755" spans="9:28" x14ac:dyDescent="0.25">
      <c r="I7755" s="80"/>
      <c r="AB7755" s="3" t="str">
        <f ca="1"/>
        <v>T = 3.250000, k: 64, K: 0.015589, dCdT: 0.000747, d2CdK2: 35.738687, dProbdK: 36.420333, lVol: 0.008487, E[z|S]: 0.761743</v>
      </c>
    </row>
    <row r="7756" spans="9:28" x14ac:dyDescent="0.25">
      <c r="I7756" s="80"/>
      <c r="AB7756" s="3" t="str">
        <f ca="1"/>
        <v>T = 3.250000, k: 65, K: 0.015728, dCdT: 0.000748, d2CdK2: 36.019306, dProbdK: 37.547167, lVol: 0.008496, E[z|S]: 0.758699</v>
      </c>
    </row>
    <row r="7757" spans="9:28" x14ac:dyDescent="0.25">
      <c r="I7757" s="80"/>
      <c r="AB7757" s="3" t="str">
        <f ca="1"/>
        <v>T = 3.250000, k: 66, K: 0.015862, dCdT: 0.000749, d2CdK2: 36.262156, dProbdK: 37.078634, lVol: 0.008506, E[z|S]: 0.755707</v>
      </c>
    </row>
    <row r="7758" spans="9:28" x14ac:dyDescent="0.25">
      <c r="I7758" s="80"/>
      <c r="AB7758" s="3" t="str">
        <f ca="1"/>
        <v>T = 3.250000, k: 67, K: 0.016008, dCdT: 0.000750, d2CdK2: 36.524706, dProbdK: 36.190229, lVol: 0.008515, E[z|S]: 0.752633</v>
      </c>
    </row>
    <row r="7759" spans="9:28" x14ac:dyDescent="0.25">
      <c r="I7759" s="80"/>
      <c r="AB7759" s="3" t="str">
        <f ca="1"/>
        <v>T = 3.250000, k: 68, K: 0.016145, dCdT: 0.000751, d2CdK2: 36.739078, dProbdK: 35.959192, lVol: 0.008526, E[z|S]: 0.749952</v>
      </c>
    </row>
    <row r="7760" spans="9:28" x14ac:dyDescent="0.25">
      <c r="I7760" s="80"/>
      <c r="AB7760" s="3" t="str">
        <f ca="1"/>
        <v>T = 3.250000, k: 69, K: 0.016294, dCdT: 0.000752, d2CdK2: 36.960310, dProbdK: 36.282247, lVol: 0.008539, E[z|S]: 0.747154</v>
      </c>
    </row>
    <row r="7761" spans="9:28" x14ac:dyDescent="0.25">
      <c r="I7761" s="80"/>
      <c r="AB7761" s="3" t="str">
        <f ca="1"/>
        <v>T = 3.250000, k: 70, K: 0.016431, dCdT: 0.000754, d2CdK2: 37.178562, dProbdK: 37.784343, lVol: 0.008551, E[z|S]: 0.744576</v>
      </c>
    </row>
    <row r="7762" spans="9:28" x14ac:dyDescent="0.25">
      <c r="I7762" s="80"/>
      <c r="AB7762" s="3" t="str">
        <f ca="1"/>
        <v>T = 3.250000, k: 71, K: 0.016563, dCdT: 0.000755, d2CdK2: 37.380549, dProbdK: 39.131737, lVol: 0.008563, E[z|S]: 0.742145</v>
      </c>
    </row>
    <row r="7763" spans="9:28" x14ac:dyDescent="0.25">
      <c r="I7763" s="80"/>
      <c r="AB7763" s="3" t="str">
        <f ca="1"/>
        <v>T = 3.250000, k: 72, K: 0.016685, dCdT: 0.000755, d2CdK2: 37.525246, dProbdK: 37.493481, lVol: 0.008573, E[z|S]: 0.740037</v>
      </c>
    </row>
    <row r="7764" spans="9:28" x14ac:dyDescent="0.25">
      <c r="I7764" s="80"/>
      <c r="AB7764" s="3" t="str">
        <f ca="1"/>
        <v>T = 3.250000, k: 73, K: 0.016824, dCdT: 0.000756, d2CdK2: 37.713377, dProbdK: 36.061303, lVol: 0.008580, E[z|S]: 0.737731</v>
      </c>
    </row>
    <row r="7765" spans="9:28" x14ac:dyDescent="0.25">
      <c r="I7765" s="80"/>
      <c r="AB7765" s="3" t="str">
        <f ca="1"/>
        <v>T = 3.250000, k: 74, K: 0.016965, dCdT: 0.000756, d2CdK2: 37.933461, dProbdK: 36.108777, lVol: 0.008585, E[z|S]: 0.735542</v>
      </c>
    </row>
    <row r="7766" spans="9:28" x14ac:dyDescent="0.25">
      <c r="I7766" s="80"/>
      <c r="AB7766" s="3" t="str">
        <f ca="1"/>
        <v>T = 3.250000, k: 75, K: 0.017104, dCdT: 0.000757, d2CdK2: 38.149926, dProbdK: 38.530514, lVol: 0.008590, E[z|S]: 0.733571</v>
      </c>
    </row>
    <row r="7767" spans="9:28" x14ac:dyDescent="0.25">
      <c r="I7767" s="80"/>
      <c r="AB7767" s="3" t="str">
        <f ca="1"/>
        <v>T = 3.250000, k: 76, K: 0.017232, dCdT: 0.000759, d2CdK2: 38.377017, dProbdK: 39.571811, lVol: 0.008590, E[z|S]: 0.731898</v>
      </c>
    </row>
    <row r="7768" spans="9:28" x14ac:dyDescent="0.25">
      <c r="I7768" s="80"/>
      <c r="AB7768" s="3" t="str">
        <f ca="1"/>
        <v>T = 3.250000, k: 77, K: 0.017359, dCdT: 0.000760, d2CdK2: 38.574335, dProbdK: 39.576063, lVol: 0.008593, E[z|S]: 0.730329</v>
      </c>
    </row>
    <row r="7769" spans="9:28" x14ac:dyDescent="0.25">
      <c r="I7769" s="80"/>
      <c r="AB7769" s="3" t="str">
        <f ca="1"/>
        <v>T = 3.250000, k: 78, K: 0.017489, dCdT: 0.000760, d2CdK2: 38.744245, dProbdK: 38.560558, lVol: 0.008595, E[z|S]: 0.728825</v>
      </c>
    </row>
    <row r="7770" spans="9:28" x14ac:dyDescent="0.25">
      <c r="I7770" s="80"/>
      <c r="AB7770" s="3" t="str">
        <f ca="1"/>
        <v>T = 3.250000, k: 79, K: 0.017630, dCdT: 0.000761, d2CdK2: 38.954448, dProbdK: 37.268758, lVol: 0.008595, E[z|S]: 0.727274</v>
      </c>
    </row>
    <row r="7771" spans="9:28" x14ac:dyDescent="0.25">
      <c r="I7771" s="80"/>
      <c r="AB7771" s="3" t="str">
        <f ca="1"/>
        <v>T = 3.250000, k: 80, K: 0.017761, dCdT: 0.000762, d2CdK2: 39.151455, dProbdK: 37.580823, lVol: 0.008597, E[z|S]: 0.725841</v>
      </c>
    </row>
    <row r="7772" spans="9:28" x14ac:dyDescent="0.25">
      <c r="I7772" s="80"/>
      <c r="AB7772" s="3" t="str">
        <f ca="1"/>
        <v>T = 3.250000, k: 81, K: 0.017902, dCdT: 0.000764, d2CdK2: 39.376511, dProbdK: 40.310064, lVol: 0.008600, E[z|S]: 0.724286</v>
      </c>
    </row>
    <row r="7773" spans="9:28" x14ac:dyDescent="0.25">
      <c r="I7773" s="80"/>
      <c r="AB7773" s="3" t="str">
        <f ca="1"/>
        <v>T = 3.250000, k: 82, K: 0.018025, dCdT: 0.000766, d2CdK2: 39.603411, dProbdK: 41.341073, lVol: 0.008602, E[z|S]: 0.722978</v>
      </c>
    </row>
    <row r="7774" spans="9:28" x14ac:dyDescent="0.25">
      <c r="I7774" s="80"/>
      <c r="AB7774" s="3" t="str">
        <f ca="1"/>
        <v>T = 3.250000, k: 83, K: 0.018146, dCdT: 0.000768, d2CdK2: 39.803054, dProbdK: 41.179103, lVol: 0.008604, E[z|S]: 0.721795</v>
      </c>
    </row>
    <row r="7775" spans="9:28" x14ac:dyDescent="0.25">
      <c r="I7775" s="80"/>
      <c r="AB7775" s="3" t="str">
        <f ca="1"/>
        <v>T = 3.250000, k: 84, K: 0.018272, dCdT: 0.000769, d2CdK2: 39.982625, dProbdK: 40.753758, lVol: 0.008607, E[z|S]: 0.720646</v>
      </c>
    </row>
    <row r="7776" spans="9:28" x14ac:dyDescent="0.25">
      <c r="I7776" s="80"/>
      <c r="AB7776" s="3" t="str">
        <f ca="1"/>
        <v>T = 3.250000, k: 85, K: 0.018391, dCdT: 0.000770, d2CdK2: 40.118961, dProbdK: 43.266405, lVol: 0.008611, E[z|S]: 0.719639</v>
      </c>
    </row>
    <row r="7777" spans="9:28" x14ac:dyDescent="0.25">
      <c r="I7777" s="80"/>
      <c r="AB7777" s="3" t="str">
        <f ca="1"/>
        <v>T = 3.250000, k: 86, K: 0.018504, dCdT: 0.000771, d2CdK2: 40.231591, dProbdK: 44.818733, lVol: 0.008613, E[z|S]: 0.718765</v>
      </c>
    </row>
    <row r="7778" spans="9:28" x14ac:dyDescent="0.25">
      <c r="I7778" s="80"/>
      <c r="AB7778" s="3" t="str">
        <f ca="1"/>
        <v>T = 3.250000, k: 87, K: 0.018612, dCdT: 0.000771, d2CdK2: 40.301720, dProbdK: 42.542296, lVol: 0.008614, E[z|S]: 0.717994</v>
      </c>
    </row>
    <row r="7779" spans="9:28" x14ac:dyDescent="0.25">
      <c r="I7779" s="80"/>
      <c r="AB7779" s="3" t="str">
        <f ca="1"/>
        <v>T = 3.250000, k: 88, K: 0.018745, dCdT: 0.000770, d2CdK2: 40.366913, dProbdK: 39.248084, lVol: 0.008614, E[z|S]: 0.717159</v>
      </c>
    </row>
    <row r="7780" spans="9:28" x14ac:dyDescent="0.25">
      <c r="I7780" s="80"/>
      <c r="AB7780" s="3" t="str">
        <f ca="1"/>
        <v>T = 3.250000, k: 89, K: 0.018870, dCdT: 0.000770, d2CdK2: 40.431096, dProbdK: 40.832135, lVol: 0.008615, E[z|S]: 0.716454</v>
      </c>
    </row>
    <row r="7781" spans="9:28" x14ac:dyDescent="0.25">
      <c r="I7781" s="80"/>
      <c r="AB7781" s="3" t="str">
        <f ca="1"/>
        <v>T = 3.250000, k: 90, K: 0.018982, dCdT: 0.000770, d2CdK2: 40.440491, dProbdK: 41.101789, lVol: 0.008618, E[z|S]: 0.715946</v>
      </c>
    </row>
    <row r="7782" spans="9:28" x14ac:dyDescent="0.25">
      <c r="I7782" s="80"/>
      <c r="AB7782" s="3" t="str">
        <f ca="1"/>
        <v>T = 3.250000, k: 91, K: 0.019131, dCdT: 0.000770, d2CdK2: 40.476059, dProbdK: 41.801287, lVol: 0.008622, E[z|S]: 0.715349</v>
      </c>
    </row>
    <row r="7783" spans="9:28" x14ac:dyDescent="0.25">
      <c r="I7783" s="80"/>
      <c r="AB7783" s="3" t="str">
        <f ca="1"/>
        <v>T = 3.250000, k: 92, K: 0.019246, dCdT: 0.000771, d2CdK2: 40.517576, dProbdK: 41.726339, lVol: 0.008626, E[z|S]: 0.714939</v>
      </c>
    </row>
    <row r="7784" spans="9:28" x14ac:dyDescent="0.25">
      <c r="I7784" s="80"/>
      <c r="AB7784" s="3" t="str">
        <f ca="1"/>
        <v>T = 3.250000, k: 93, K: 0.019366, dCdT: 0.000771, d2CdK2: 40.529038, dProbdK: 40.231201, lVol: 0.008629, E[z|S]: 0.714619</v>
      </c>
    </row>
    <row r="7785" spans="9:28" x14ac:dyDescent="0.25">
      <c r="I7785" s="80"/>
      <c r="AB7785" s="3" t="str">
        <f ca="1"/>
        <v>T = 3.250000, k: 94, K: 0.019496, dCdT: 0.000771, d2CdK2: 40.529234, dProbdK: 41.512338, lVol: 0.008635, E[z|S]: 0.714383</v>
      </c>
    </row>
    <row r="7786" spans="9:28" x14ac:dyDescent="0.25">
      <c r="I7786" s="80"/>
      <c r="AB7786" s="3" t="str">
        <f ca="1"/>
        <v>T = 3.250000, k: 95, K: 0.019614, dCdT: 0.000772, d2CdK2: 40.521578, dProbdK: 41.737922, lVol: 0.008642, E[z|S]: 0.714288</v>
      </c>
    </row>
    <row r="7787" spans="9:28" x14ac:dyDescent="0.25">
      <c r="I7787" s="80"/>
      <c r="AB7787" s="3" t="str">
        <f ca="1"/>
        <v>T = 3.250000, k: 96, K: 0.019733, dCdT: 0.000773, d2CdK2: 40.467905, dProbdK: 41.761617, lVol: 0.008651, E[z|S]: 0.714229</v>
      </c>
    </row>
    <row r="7788" spans="9:28" x14ac:dyDescent="0.25">
      <c r="I7788" s="80"/>
      <c r="AB7788" s="3" t="str">
        <f ca="1"/>
        <v>T = 3.250000, k: 97, K: 0.019847, dCdT: 0.000773, d2CdK2: 40.369450, dProbdK: 41.433124, lVol: 0.008663, E[z|S]: 0.714243</v>
      </c>
    </row>
    <row r="7789" spans="9:28" x14ac:dyDescent="0.25">
      <c r="I7789" s="80"/>
      <c r="AB7789" s="3" t="str">
        <f ca="1"/>
        <v>T = 3.250000, k: 98, K: 0.019974, dCdT: 0.000773, d2CdK2: 40.242166, dProbdK: 37.916681, lVol: 0.008679, E[z|S]: 0.714211</v>
      </c>
    </row>
    <row r="7790" spans="9:28" x14ac:dyDescent="0.25">
      <c r="I7790" s="80"/>
      <c r="AB7790" s="3" t="str">
        <f ca="1"/>
        <v>T = 3.250000, k: 99, K: 0.020107, dCdT: 0.000774, d2CdK2: 40.108457, dProbdK: 38.684086, lVol: 0.008699, E[z|S]: 0.714060</v>
      </c>
    </row>
    <row r="7791" spans="9:28" x14ac:dyDescent="0.25">
      <c r="I7791" s="80"/>
      <c r="AB7791" s="3" t="str">
        <f ca="1"/>
        <v>T = 3.250000, k: 100, K: 0.020231, dCdT: 0.000775, d2CdK2: 40.015070, dProbdK: 40.540559, lVol: 0.008718, E[z|S]: 0.713962</v>
      </c>
    </row>
    <row r="7792" spans="9:28" x14ac:dyDescent="0.25">
      <c r="I7792" s="80"/>
      <c r="AB7792" s="3" t="str">
        <f ca="1"/>
        <v>T = 3.250000, k: 101, K: 0.020351, dCdT: 0.000776, d2CdK2: 39.925375, dProbdK: 42.365931, lVol: 0.008736, E[z|S]: 0.713883</v>
      </c>
    </row>
    <row r="7793" spans="9:28" x14ac:dyDescent="0.25">
      <c r="I7793" s="80"/>
      <c r="AB7793" s="3" t="str">
        <f ca="1"/>
        <v>T = 3.250000, k: 102, K: 0.020461, dCdT: 0.000777, d2CdK2: 39.819969, dProbdK: 43.179351, lVol: 0.008751, E[z|S]: 0.713852</v>
      </c>
    </row>
    <row r="7794" spans="9:28" x14ac:dyDescent="0.25">
      <c r="I7794" s="80"/>
      <c r="AB7794" s="3" t="str">
        <f ca="1"/>
        <v>T = 3.250000, k: 103, K: 0.020581, dCdT: 0.000777, d2CdK2: 39.671626, dProbdK: 39.711836, lVol: 0.008767, E[z|S]: 0.714024</v>
      </c>
    </row>
    <row r="7795" spans="9:28" x14ac:dyDescent="0.25">
      <c r="I7795" s="80"/>
      <c r="AB7795" s="3" t="str">
        <f ca="1"/>
        <v>T = 3.250000, k: 104, K: 0.020716, dCdT: 0.000778, d2CdK2: 39.492003, dProbdK: 39.365881, lVol: 0.008787, E[z|S]: 0.714334</v>
      </c>
    </row>
    <row r="7796" spans="9:28" x14ac:dyDescent="0.25">
      <c r="I7796" s="80"/>
      <c r="AB7796" s="3" t="str">
        <f ca="1"/>
        <v>T = 3.250000, k: 105, K: 0.020829, dCdT: 0.000779, d2CdK2: 39.348183, dProbdK: 39.226793, lVol: 0.008802, E[z|S]: 0.714706</v>
      </c>
    </row>
    <row r="7797" spans="9:28" x14ac:dyDescent="0.25">
      <c r="I7797" s="80"/>
      <c r="AB7797" s="3" t="str">
        <f ca="1"/>
        <v>T = 3.250000, k: 106, K: 0.020963, dCdT: 0.000779, d2CdK2: 39.115753, dProbdK: 39.935351, lVol: 0.008825, E[z|S]: 0.715280</v>
      </c>
    </row>
    <row r="7798" spans="9:28" x14ac:dyDescent="0.25">
      <c r="I7798" s="80"/>
      <c r="AB7798" s="3" t="str">
        <f ca="1"/>
        <v>T = 3.250000, k: 107, K: 0.021084, dCdT: 0.000780, d2CdK2: 38.893167, dProbdK: 39.278787, lVol: 0.008846, E[z|S]: 0.715919</v>
      </c>
    </row>
    <row r="7799" spans="9:28" x14ac:dyDescent="0.25">
      <c r="I7799" s="80"/>
      <c r="AB7799" s="3" t="str">
        <f ca="1"/>
        <v>T = 3.250000, k: 108, K: 0.021210, dCdT: 0.000780, d2CdK2: 38.652390, dProbdK: 38.293294, lVol: 0.008865, E[z|S]: 0.716698</v>
      </c>
    </row>
    <row r="7800" spans="9:28" x14ac:dyDescent="0.25">
      <c r="I7800" s="80"/>
      <c r="AB7800" s="3" t="str">
        <f ca="1"/>
        <v>T = 3.250000, k: 109, K: 0.021339, dCdT: 0.000781, d2CdK2: 38.394357, dProbdK: 37.617056, lVol: 0.008886, E[z|S]: 0.717640</v>
      </c>
    </row>
    <row r="7801" spans="9:28" x14ac:dyDescent="0.25">
      <c r="I7801" s="80"/>
      <c r="AB7801" s="3" t="str">
        <f ca="1"/>
        <v>T = 3.250000, k: 110, K: 0.021470, dCdT: 0.000781, d2CdK2: 38.119228, dProbdK: 37.271150, lVol: 0.008909, E[z|S]: 0.718559</v>
      </c>
    </row>
    <row r="7802" spans="9:28" x14ac:dyDescent="0.25">
      <c r="I7802" s="80"/>
      <c r="AB7802" s="3" t="str">
        <f ca="1"/>
        <v>T = 3.250000, k: 111, K: 0.021603, dCdT: 0.000782, d2CdK2: 37.869443, dProbdK: 37.392468, lVol: 0.008930, E[z|S]: 0.719548</v>
      </c>
    </row>
    <row r="7803" spans="9:28" x14ac:dyDescent="0.25">
      <c r="I7803" s="80"/>
      <c r="AB7803" s="3" t="str">
        <f ca="1"/>
        <v>T = 3.250000, k: 112, K: 0.021729, dCdT: 0.000783, d2CdK2: 37.641767, dProbdK: 39.080711, lVol: 0.008949, E[z|S]: 0.720629</v>
      </c>
    </row>
    <row r="7804" spans="9:28" x14ac:dyDescent="0.25">
      <c r="I7804" s="80"/>
      <c r="AB7804" s="3" t="str">
        <f ca="1"/>
        <v>T = 3.250000, k: 113, K: 0.021851, dCdT: 0.000783, d2CdK2: 37.399223, dProbdK: 38.741038, lVol: 0.008966, E[z|S]: 0.721776</v>
      </c>
    </row>
    <row r="7805" spans="9:28" x14ac:dyDescent="0.25">
      <c r="I7805" s="80"/>
      <c r="AB7805" s="3" t="str">
        <f ca="1"/>
        <v>T = 3.250000, k: 114, K: 0.021991, dCdT: 0.000784, d2CdK2: 37.090224, dProbdK: 37.641986, lVol: 0.008989, E[z|S]: 0.723164</v>
      </c>
    </row>
    <row r="7806" spans="9:28" x14ac:dyDescent="0.25">
      <c r="I7806" s="80"/>
      <c r="AB7806" s="3" t="str">
        <f ca="1"/>
        <v>T = 3.250000, k: 115, K: 0.022116, dCdT: 0.000784, d2CdK2: 36.791923, dProbdK: 37.131838, lVol: 0.009010, E[z|S]: 0.724494</v>
      </c>
    </row>
    <row r="7807" spans="9:28" x14ac:dyDescent="0.25">
      <c r="I7807" s="80"/>
      <c r="AB7807" s="3" t="str">
        <f ca="1"/>
        <v>T = 3.250000, k: 116, K: 0.022249, dCdT: 0.000784, d2CdK2: 36.485128, dProbdK: 37.082268, lVol: 0.009031, E[z|S]: 0.725975</v>
      </c>
    </row>
    <row r="7808" spans="9:28" x14ac:dyDescent="0.25">
      <c r="I7808" s="80"/>
      <c r="AB7808" s="3" t="str">
        <f ca="1"/>
        <v>T = 3.250000, k: 117, K: 0.022378, dCdT: 0.000784, d2CdK2: 36.199931, dProbdK: 35.698491, lVol: 0.009048, E[z|S]: 0.727450</v>
      </c>
    </row>
    <row r="7809" spans="9:28" x14ac:dyDescent="0.25">
      <c r="I7809" s="80"/>
      <c r="AB7809" s="3" t="str">
        <f ca="1"/>
        <v>T = 3.250000, k: 118, K: 0.022519, dCdT: 0.000784, d2CdK2: 35.893984, dProbdK: 34.988405, lVol: 0.009065, E[z|S]: 0.729102</v>
      </c>
    </row>
    <row r="7810" spans="9:28" x14ac:dyDescent="0.25">
      <c r="I7810" s="80"/>
      <c r="AB7810" s="3" t="str">
        <f ca="1"/>
        <v>T = 3.250000, k: 119, K: 0.022658, dCdT: 0.000784, d2CdK2: 35.625034, dProbdK: 34.880792, lVol: 0.009079, E[z|S]: 0.730867</v>
      </c>
    </row>
    <row r="7811" spans="9:28" x14ac:dyDescent="0.25">
      <c r="I7811" s="80"/>
      <c r="AB7811" s="3" t="str">
        <f ca="1"/>
        <v>T = 3.250000, k: 120, K: 0.022800, dCdT: 0.000785, d2CdK2: 35.382632, dProbdK: 34.760367, lVol: 0.009090, E[z|S]: 0.732768</v>
      </c>
    </row>
    <row r="7812" spans="9:28" x14ac:dyDescent="0.25">
      <c r="I7812" s="80"/>
      <c r="AB7812" s="3" t="str">
        <f ca="1"/>
        <v>T = 3.250000, k: 121, K: 0.022934, dCdT: 0.000785, d2CdK2: 35.149515, dProbdK: 35.063607, lVol: 0.009099, E[z|S]: 0.734693</v>
      </c>
    </row>
    <row r="7813" spans="9:28" x14ac:dyDescent="0.25">
      <c r="I7813" s="80"/>
      <c r="AB7813" s="3" t="str">
        <f ca="1"/>
        <v>T = 3.250000, k: 122, K: 0.023077, dCdT: 0.000786, d2CdK2: 34.882612, dProbdK: 35.180674, lVol: 0.009109, E[z|S]: 0.736834</v>
      </c>
    </row>
    <row r="7814" spans="9:28" x14ac:dyDescent="0.25">
      <c r="I7814" s="80"/>
      <c r="AB7814" s="3" t="str">
        <f ca="1"/>
        <v>T = 3.250000, k: 123, K: 0.023211, dCdT: 0.000786, d2CdK2: 34.633593, dProbdK: 34.770989, lVol: 0.009115, E[z|S]: 0.739036</v>
      </c>
    </row>
    <row r="7815" spans="9:28" x14ac:dyDescent="0.25">
      <c r="I7815" s="80"/>
      <c r="AB7815" s="3" t="str">
        <f ca="1"/>
        <v>T = 3.250000, k: 124, K: 0.023351, dCdT: 0.000786, d2CdK2: 34.361510, dProbdK: 34.726705, lVol: 0.009120, E[z|S]: 0.741500</v>
      </c>
    </row>
    <row r="7816" spans="9:28" x14ac:dyDescent="0.25">
      <c r="I7816" s="80"/>
      <c r="AB7816" s="3" t="str">
        <f ca="1"/>
        <v>T = 3.250000, k: 125, K: 0.023489, dCdT: 0.000785, d2CdK2: 34.073168, dProbdK: 34.562149, lVol: 0.009126, E[z|S]: 0.744048</v>
      </c>
    </row>
    <row r="7817" spans="9:28" x14ac:dyDescent="0.25">
      <c r="I7817" s="80"/>
      <c r="AB7817" s="3" t="str">
        <f ca="1"/>
        <v>T = 3.250000, k: 126, K: 0.023633, dCdT: 0.000785, d2CdK2: 33.772342, dProbdK: 32.655909, lVol: 0.009132, E[z|S]: 0.746793</v>
      </c>
    </row>
    <row r="7818" spans="9:28" x14ac:dyDescent="0.25">
      <c r="I7818" s="80"/>
      <c r="AB7818" s="3" t="str">
        <f ca="1"/>
        <v>T = 3.250000, k: 127, K: 0.023782, dCdT: 0.000785, d2CdK2: 33.456678, dProbdK: 32.016911, lVol: 0.009138, E[z|S]: 0.749678</v>
      </c>
    </row>
    <row r="7819" spans="9:28" x14ac:dyDescent="0.25">
      <c r="I7819" s="80"/>
      <c r="AB7819" s="3" t="str">
        <f ca="1"/>
        <v>T = 3.250000, k: 128, K: 0.023935, dCdT: 0.000785, d2CdK2: 33.148714, dProbdK: 33.647319, lVol: 0.009142, E[z|S]: 0.752824</v>
      </c>
    </row>
    <row r="7820" spans="9:28" x14ac:dyDescent="0.25">
      <c r="I7820" s="80"/>
      <c r="AB7820" s="3" t="str">
        <f ca="1"/>
        <v>T = 3.250000, k: 129, K: 0.024076, dCdT: 0.000785, d2CdK2: 32.859784, dProbdK: 34.163205, lVol: 0.009145, E[z|S]: 0.755798</v>
      </c>
    </row>
    <row r="7821" spans="9:28" x14ac:dyDescent="0.25">
      <c r="I7821" s="80"/>
      <c r="AB7821" s="3" t="str">
        <f ca="1"/>
        <v>T = 3.250000, k: 130, K: 0.024217, dCdT: 0.000784, d2CdK2: 32.550646, dProbdK: 34.708167, lVol: 0.009147, E[z|S]: 0.758900</v>
      </c>
    </row>
    <row r="7822" spans="9:28" x14ac:dyDescent="0.25">
      <c r="I7822" s="80"/>
      <c r="AB7822" s="3" t="str">
        <f ca="1"/>
        <v>T = 3.250000, k: 131, K: 0.024353, dCdT: 0.000783, d2CdK2: 32.211522, dProbdK: 35.214557, lVol: 0.009151, E[z|S]: 0.761938</v>
      </c>
    </row>
    <row r="7823" spans="9:28" x14ac:dyDescent="0.25">
      <c r="I7823" s="80"/>
      <c r="AB7823" s="3" t="str">
        <f ca="1"/>
        <v>T = 3.250000, k: 132, K: 0.024488, dCdT: 0.000781, d2CdK2: 31.830677, dProbdK: 33.501411, lVol: 0.009155, E[z|S]: 0.765142</v>
      </c>
    </row>
    <row r="7824" spans="9:28" x14ac:dyDescent="0.25">
      <c r="I7824" s="80"/>
      <c r="AB7824" s="3" t="str">
        <f ca="1"/>
        <v>T = 3.250000, k: 133, K: 0.024647, dCdT: 0.000778, d2CdK2: 31.349011, dProbdK: 29.995882, lVol: 0.009160, E[z|S]: 0.769020</v>
      </c>
    </row>
    <row r="7825" spans="9:28" x14ac:dyDescent="0.25">
      <c r="I7825" s="80"/>
      <c r="AB7825" s="3" t="str">
        <f ca="1"/>
        <v>T = 3.250000, k: 134, K: 0.024807, dCdT: 0.000775, d2CdK2: 30.885186, dProbdK: 30.144988, lVol: 0.009167, E[z|S]: 0.772892</v>
      </c>
    </row>
    <row r="7826" spans="9:28" x14ac:dyDescent="0.25">
      <c r="I7826" s="80"/>
      <c r="AB7826" s="3" t="str">
        <f ca="1"/>
        <v>T = 3.250000, k: 135, K: 0.024953, dCdT: 0.000773, d2CdK2: 30.449927, dProbdK: 31.423195, lVol: 0.009176, E[z|S]: 0.776358</v>
      </c>
    </row>
    <row r="7827" spans="9:28" x14ac:dyDescent="0.25">
      <c r="I7827" s="80"/>
      <c r="AB7827" s="3" t="str">
        <f ca="1"/>
        <v>T = 3.250000, k: 136, K: 0.025112, dCdT: 0.000770, d2CdK2: 29.993863, dProbdK: 28.255435, lVol: 0.009181, E[z|S]: 0.780246</v>
      </c>
    </row>
    <row r="7828" spans="9:28" x14ac:dyDescent="0.25">
      <c r="I7828" s="80"/>
      <c r="AB7828" s="3" t="str">
        <f ca="1"/>
        <v>T = 3.250000, k: 137, K: 0.025287, dCdT: 0.000766, d2CdK2: 29.495462, dProbdK: 28.496648, lVol: 0.009185, E[z|S]: 0.784674</v>
      </c>
    </row>
    <row r="7829" spans="9:28" x14ac:dyDescent="0.25">
      <c r="I7829" s="80"/>
      <c r="AB7829" s="3" t="str">
        <f ca="1"/>
        <v>T = 3.250000, k: 138, K: 0.025453, dCdT: 0.000763, d2CdK2: 29.046449, dProbdK: 28.366938, lVol: 0.009186, E[z|S]: 0.789231</v>
      </c>
    </row>
    <row r="7830" spans="9:28" x14ac:dyDescent="0.25">
      <c r="I7830" s="80"/>
      <c r="AB7830" s="3" t="str">
        <f ca="1"/>
        <v>T = 3.250000, k: 139, K: 0.025621, dCdT: 0.000761, d2CdK2: 28.622770, dProbdK: 28.396195, lVol: 0.009182, E[z|S]: 0.794173</v>
      </c>
    </row>
    <row r="7831" spans="9:28" x14ac:dyDescent="0.25">
      <c r="I7831" s="80"/>
      <c r="AB7831" s="3" t="str">
        <f ca="1"/>
        <v>T = 3.250000, k: 140, K: 0.025786, dCdT: 0.000758, d2CdK2: 28.187905, dProbdK: 28.445684, lVol: 0.009179, E[z|S]: 0.799205</v>
      </c>
    </row>
    <row r="7832" spans="9:28" x14ac:dyDescent="0.25">
      <c r="I7832" s="80"/>
      <c r="AB7832" s="3" t="str">
        <f ca="1"/>
        <v>T = 3.250000, k: 141, K: 0.025958, dCdT: 0.000756, d2CdK2: 27.753246, dProbdK: 27.034831, lVol: 0.009172, E[z|S]: 0.804700</v>
      </c>
    </row>
    <row r="7833" spans="9:28" x14ac:dyDescent="0.25">
      <c r="I7833" s="80"/>
      <c r="AB7833" s="3" t="str">
        <f ca="1"/>
        <v>T = 3.250000, k: 142, K: 0.026139, dCdT: 0.000754, d2CdK2: 27.329606, dProbdK: 27.643528, lVol: 0.009163, E[z|S]: 0.810547</v>
      </c>
    </row>
    <row r="7834" spans="9:28" x14ac:dyDescent="0.25">
      <c r="I7834" s="80"/>
      <c r="AB7834" s="3" t="str">
        <f ca="1"/>
        <v>T = 3.250000, k: 143, K: 0.026304, dCdT: 0.000751, d2CdK2: 26.977147, dProbdK: 28.252484, lVol: 0.009146, E[z|S]: 0.816034</v>
      </c>
    </row>
    <row r="7835" spans="9:28" x14ac:dyDescent="0.25">
      <c r="I7835" s="80"/>
      <c r="AB7835" s="3" t="str">
        <f ca="1"/>
        <v>T = 3.250000, k: 144, K: 0.026475, dCdT: 0.000749, d2CdK2: 26.626239, dProbdK: 27.163925, lVol: 0.009126, E[z|S]: 0.821729</v>
      </c>
    </row>
    <row r="7836" spans="9:28" x14ac:dyDescent="0.25">
      <c r="I7836" s="80"/>
      <c r="AB7836" s="3" t="str">
        <f ca="1"/>
        <v>T = 3.250000, k: 145, K: 0.026670, dCdT: 0.000746, d2CdK2: 26.264478, dProbdK: 27.071483, lVol: 0.009102, E[z|S]: 0.828181</v>
      </c>
    </row>
    <row r="7837" spans="9:28" x14ac:dyDescent="0.25">
      <c r="I7837" s="80"/>
      <c r="AB7837" s="3" t="str">
        <f ca="1"/>
        <v>T = 3.250000, k: 146, K: 0.026832, dCdT: 0.000744, d2CdK2: 25.967971, dProbdK: 27.569178, lVol: 0.009079, E[z|S]: 0.833689</v>
      </c>
    </row>
    <row r="7838" spans="9:28" x14ac:dyDescent="0.25">
      <c r="I7838" s="80"/>
      <c r="AB7838" s="3" t="str">
        <f ca="1"/>
        <v>T = 3.250000, k: 147, K: 0.027009, dCdT: 0.000741, d2CdK2: 25.624244, dProbdK: 25.274977, lVol: 0.009053, E[z|S]: 0.839947</v>
      </c>
    </row>
    <row r="7839" spans="9:28" x14ac:dyDescent="0.25">
      <c r="I7839" s="80"/>
      <c r="AB7839" s="3" t="str">
        <f ca="1"/>
        <v>T = 3.250000, k: 148, K: 0.027208, dCdT: 0.000737, d2CdK2: 25.263135, dProbdK: 25.229707, lVol: 0.009021, E[z|S]: 0.847043</v>
      </c>
    </row>
    <row r="7840" spans="9:28" x14ac:dyDescent="0.25">
      <c r="I7840" s="80"/>
      <c r="AB7840" s="3" t="str">
        <f ca="1"/>
        <v>T = 3.250000, k: 149, K: 0.027383, dCdT: 0.000734, d2CdK2: 24.924345, dProbdK: 24.913976, lVol: 0.008994, E[z|S]: 0.853529</v>
      </c>
    </row>
    <row r="7841" spans="9:28" x14ac:dyDescent="0.25">
      <c r="I7841" s="80"/>
      <c r="AB7841" s="3" t="str">
        <f ca="1"/>
        <v>T = 3.250000, k: 150, K: 0.027579, dCdT: 0.000731, d2CdK2: 24.547723, dProbdK: 22.941307, lVol: 0.008964, E[z|S]: 0.860864</v>
      </c>
    </row>
    <row r="7842" spans="9:28" x14ac:dyDescent="0.25">
      <c r="I7842" s="80"/>
      <c r="AB7842" s="3" t="str">
        <f ca="1"/>
        <v>T = 3.250000, k: 151, K: 0.027790, dCdT: 0.000727, d2CdK2: 24.160253, dProbdK: 24.187370, lVol: 0.008928, E[z|S]: 0.869088</v>
      </c>
    </row>
    <row r="7843" spans="9:28" x14ac:dyDescent="0.25">
      <c r="I7843" s="80"/>
      <c r="AB7843" s="3" t="str">
        <f ca="1"/>
        <v>T = 3.250000, k: 152, K: 0.027981, dCdT: 0.000724, d2CdK2: 23.794244, dProbdK: 24.328976, lVol: 0.008901, E[z|S]: 0.876658</v>
      </c>
    </row>
    <row r="7844" spans="9:28" x14ac:dyDescent="0.25">
      <c r="I7844" s="80"/>
      <c r="AB7844" s="3" t="str">
        <f ca="1"/>
        <v>T = 3.250000, k: 153, K: 0.028174, dCdT: 0.000721, d2CdK2: 23.398314, dProbdK: 24.313931, lVol: 0.008875, E[z|S]: 0.884317</v>
      </c>
    </row>
    <row r="7845" spans="9:28" x14ac:dyDescent="0.25">
      <c r="I7845" s="80"/>
      <c r="AB7845" s="3" t="str">
        <f ca="1"/>
        <v>T = 3.250000, k: 154, K: 0.028357, dCdT: 0.000717, d2CdK2: 22.994648, dProbdK: 22.456978, lVol: 0.008854, E[z|S]: 0.891630</v>
      </c>
    </row>
    <row r="7846" spans="9:28" x14ac:dyDescent="0.25">
      <c r="I7846" s="80"/>
      <c r="AB7846" s="3" t="str">
        <f ca="1"/>
        <v>T = 3.250000, k: 155, K: 0.028573, dCdT: 0.000711, d2CdK2: 22.487592, dProbdK: 21.740348, lVol: 0.008837, E[z|S]: 0.900143</v>
      </c>
    </row>
    <row r="7847" spans="9:28" x14ac:dyDescent="0.25">
      <c r="I7847" s="80"/>
      <c r="AB7847" s="3" t="str">
        <f ca="1"/>
        <v>T = 3.250000, k: 156, K: 0.028786, dCdT: 0.000706, d2CdK2: 22.006143, dProbdK: 22.124684, lVol: 0.008817, E[z|S]: 0.908494</v>
      </c>
    </row>
    <row r="7848" spans="9:28" x14ac:dyDescent="0.25">
      <c r="I7848" s="80"/>
      <c r="AB7848" s="3" t="str">
        <f ca="1"/>
        <v>T = 3.250000, k: 157, K: 0.028975, dCdT: 0.000701, d2CdK2: 21.529903, dProbdK: 21.190934, lVol: 0.008809, E[z|S]: 0.915770</v>
      </c>
    </row>
    <row r="7849" spans="9:28" x14ac:dyDescent="0.25">
      <c r="I7849" s="80"/>
      <c r="AB7849" s="3" t="str">
        <f ca="1"/>
        <v>T = 3.250000, k: 158, K: 0.029204, dCdT: 0.000694, d2CdK2: 20.929629, dProbdK: 20.741909, lVol: 0.008805, E[z|S]: 0.924608</v>
      </c>
    </row>
    <row r="7850" spans="9:28" x14ac:dyDescent="0.25">
      <c r="I7850" s="80"/>
      <c r="AB7850" s="3" t="str">
        <f ca="1"/>
        <v>T = 3.250000, k: 159, K: 0.029424, dCdT: 0.000687, d2CdK2: 20.364623, dProbdK: 19.727696, lVol: 0.008804, E[z|S]: 0.932930</v>
      </c>
    </row>
    <row r="7851" spans="9:28" x14ac:dyDescent="0.25">
      <c r="I7851" s="80"/>
      <c r="AB7851" s="3" t="str">
        <f ca="1"/>
        <v>T = 3.250000, k: 160, K: 0.029672, dCdT: 0.000679, d2CdK2: 19.731692, dProbdK: 19.245933, lVol: 0.008807, E[z|S]: 0.942259</v>
      </c>
    </row>
    <row r="7852" spans="9:28" x14ac:dyDescent="0.25">
      <c r="I7852" s="80"/>
      <c r="AB7852" s="3" t="str">
        <f ca="1"/>
        <v>T = 3.250000, k: 161, K: 0.029911, dCdT: 0.000673, d2CdK2: 19.192689, dProbdK: 19.191346, lVol: 0.008806, E[z|S]: 0.951186</v>
      </c>
    </row>
    <row r="7853" spans="9:28" x14ac:dyDescent="0.25">
      <c r="I7853" s="80"/>
      <c r="AB7853" s="3" t="str">
        <f ca="1"/>
        <v>T = 3.250000, k: 162, K: 0.030152, dCdT: 0.000667, d2CdK2: 18.712869, dProbdK: 19.133589, lVol: 0.008797, E[z|S]: 0.960133</v>
      </c>
    </row>
    <row r="7854" spans="9:28" x14ac:dyDescent="0.25">
      <c r="I7854" s="80"/>
      <c r="AB7854" s="3" t="str">
        <f ca="1"/>
        <v>T = 3.250000, k: 163, K: 0.030386, dCdT: 0.000662, d2CdK2: 18.253244, dProbdK: 17.354129, lVol: 0.008783, E[z|S]: 0.969449</v>
      </c>
    </row>
    <row r="7855" spans="9:28" x14ac:dyDescent="0.25">
      <c r="I7855" s="80"/>
      <c r="AB7855" s="3" t="str">
        <f ca="1"/>
        <v>T = 3.250000, k: 164, K: 0.030659, dCdT: 0.000655, d2CdK2: 17.756261, dProbdK: 16.680914, lVol: 0.008761, E[z|S]: 0.980466</v>
      </c>
    </row>
    <row r="7856" spans="9:28" x14ac:dyDescent="0.25">
      <c r="I7856" s="80"/>
      <c r="AB7856" s="3" t="str">
        <f ca="1"/>
        <v>T = 3.250000, k: 165, K: 0.030935, dCdT: 0.000650, d2CdK2: 17.369223, dProbdK: 16.795856, lVol: 0.008723, E[z|S]: 0.991662</v>
      </c>
    </row>
    <row r="7857" spans="9:28" x14ac:dyDescent="0.25">
      <c r="I7857" s="80"/>
      <c r="AB7857" s="3" t="str">
        <f ca="1"/>
        <v>T = 3.250000, k: 166, K: 0.031194, dCdT: 0.000645, d2CdK2: 17.003365, dProbdK: 17.204915, lVol: 0.008690, E[z|S]: 1.002218</v>
      </c>
    </row>
    <row r="7858" spans="9:28" x14ac:dyDescent="0.25">
      <c r="I7858" s="80"/>
      <c r="AB7858" s="3" t="str">
        <f ca="1"/>
        <v>T = 3.250000, k: 167, K: 0.031465, dCdT: 0.000640, d2CdK2: 16.597891, dProbdK: 17.028110, lVol: 0.008666, E[z|S]: 1.012978</v>
      </c>
    </row>
    <row r="7859" spans="9:28" x14ac:dyDescent="0.25">
      <c r="I7859" s="80"/>
      <c r="AB7859" s="3" t="str">
        <f ca="1"/>
        <v>T = 3.250000, k: 168, K: 0.031723, dCdT: 0.000634, d2CdK2: 16.170889, dProbdK: 16.877271, lVol: 0.008658, E[z|S]: 1.022906</v>
      </c>
    </row>
    <row r="7860" spans="9:28" x14ac:dyDescent="0.25">
      <c r="I7860" s="80"/>
      <c r="AB7860" s="3" t="str">
        <f ca="1"/>
        <v>T = 3.250000, k: 169, K: 0.032033, dCdT: 0.000628, d2CdK2: 15.630274, dProbdK: 15.947264, lVol: 0.008659, E[z|S]: 1.034913</v>
      </c>
    </row>
    <row r="7861" spans="9:28" x14ac:dyDescent="0.25">
      <c r="I7861" s="80"/>
      <c r="AB7861" s="3" t="str">
        <f ca="1"/>
        <v>T = 3.250000, k: 170, K: 0.032302, dCdT: 0.000622, d2CdK2: 15.194068, dProbdK: 15.229596, lVol: 0.008653, E[z|S]: 1.045644</v>
      </c>
    </row>
    <row r="7862" spans="9:28" x14ac:dyDescent="0.25">
      <c r="I7862" s="80"/>
      <c r="AB7862" s="3" t="str">
        <f ca="1"/>
        <v>T = 3.250000, k: 171, K: 0.032609, dCdT: 0.000615, d2CdK2: 14.677404, dProbdK: 14.092679, lVol: 0.008658, E[z|S]: 1.057483</v>
      </c>
    </row>
    <row r="7863" spans="9:28" x14ac:dyDescent="0.25">
      <c r="I7863" s="80"/>
      <c r="AB7863" s="3" t="str">
        <f ca="1"/>
        <v>T = 3.250000, k: 172, K: 0.032932, dCdT: 0.000608, d2CdK2: 14.126321, dProbdK: 13.929271, lVol: 0.008673, E[z|S]: 1.069918</v>
      </c>
    </row>
    <row r="7864" spans="9:28" x14ac:dyDescent="0.25">
      <c r="I7864" s="80"/>
      <c r="AB7864" s="3" t="str">
        <f ca="1"/>
        <v>T = 3.250000, k: 173, K: 0.033260, dCdT: 0.000602, d2CdK2: 13.650495, dProbdK: 13.540759, lVol: 0.008680, E[z|S]: 1.082438</v>
      </c>
    </row>
    <row r="7865" spans="9:28" x14ac:dyDescent="0.25">
      <c r="I7865" s="80"/>
      <c r="AB7865" s="3" t="str">
        <f ca="1"/>
        <v>T = 3.250000, k: 174, K: 0.033628, dCdT: 0.000597, d2CdK2: 13.201932, dProbdK: 13.339732, lVol: 0.008672, E[z|S]: 1.096433</v>
      </c>
    </row>
    <row r="7866" spans="9:28" x14ac:dyDescent="0.25">
      <c r="I7866" s="80"/>
      <c r="AB7866" s="3" t="str">
        <f ca="1"/>
        <v>T = 3.250000, k: 175, K: 0.033949, dCdT: 0.000592, d2CdK2: 12.855721, dProbdK: 13.452741, lVol: 0.008653, E[z|S]: 1.109187</v>
      </c>
    </row>
    <row r="7867" spans="9:28" x14ac:dyDescent="0.25">
      <c r="I7867" s="80"/>
      <c r="AB7867" s="3" t="str">
        <f ca="1"/>
        <v>T = 3.250000, k: 176, K: 0.034291, dCdT: 0.000586, d2CdK2: 12.456824, dProbdK: 12.108524, lVol: 0.008633, E[z|S]: 1.123545</v>
      </c>
    </row>
    <row r="7868" spans="9:28" x14ac:dyDescent="0.25">
      <c r="I7868" s="80"/>
      <c r="AB7868" s="3" t="str">
        <f ca="1"/>
        <v>T = 3.250000, k: 177, K: 0.034665, dCdT: 0.000580, d2CdK2: 12.038516, dProbdK: 11.846572, lVol: 0.008606, E[z|S]: 1.140315</v>
      </c>
    </row>
    <row r="7869" spans="9:28" x14ac:dyDescent="0.25">
      <c r="I7869" s="80"/>
      <c r="AB7869" s="3" t="str">
        <f ca="1"/>
        <v>T = 3.250000, k: 178, K: 0.035042, dCdT: 0.000574, d2CdK2: 11.630508, dProbdK: 11.348708, lVol: 0.008576, E[z|S]: 1.157956</v>
      </c>
    </row>
    <row r="7870" spans="9:28" x14ac:dyDescent="0.25">
      <c r="I7870" s="80"/>
      <c r="AB7870" s="3" t="str">
        <f ca="1"/>
        <v>T = 3.250000, k: 179, K: 0.035435, dCdT: 0.000566, d2CdK2: 11.179174, dProbdK: 11.318524, lVol: 0.008555, E[z|S]: 1.176770</v>
      </c>
    </row>
    <row r="7871" spans="9:28" x14ac:dyDescent="0.25">
      <c r="I7871" s="80"/>
      <c r="AB7871" s="3" t="str">
        <f ca="1"/>
        <v>T = 3.250000, k: 180, K: 0.035826, dCdT: 0.000558, d2CdK2: 10.645976, dProbdK: 11.288966, lVol: 0.008559, E[z|S]: 1.196181</v>
      </c>
    </row>
    <row r="7872" spans="9:28" x14ac:dyDescent="0.25">
      <c r="I7872" s="80"/>
      <c r="AB7872" s="3" t="str">
        <f ca="1"/>
        <v>T = 3.250000, k: 181, K: 0.036280, dCdT: 0.000549, d2CdK2: 10.086854, dProbdK: 10.052684, lVol: 0.008563, E[z|S]: 1.218336</v>
      </c>
    </row>
    <row r="7873" spans="9:28" x14ac:dyDescent="0.25">
      <c r="I7873" s="80"/>
      <c r="AB7873" s="3" t="str">
        <f ca="1"/>
        <v>T = 3.250000, k: 182, K: 0.036714, dCdT: 0.000540, d2CdK2: 9.549739, dProbdK: 10.035740, lVol: 0.008587, E[z|S]: 1.238389</v>
      </c>
    </row>
    <row r="7874" spans="9:28" x14ac:dyDescent="0.25">
      <c r="I7874" s="80"/>
      <c r="AB7874" s="3" t="str">
        <f ca="1"/>
        <v>T = 3.250000, k: 183, K: 0.037173, dCdT: 0.000529, d2CdK2: 8.957932, dProbdK: 8.467133, lVol: 0.008622, E[z|S]: 1.260807</v>
      </c>
    </row>
    <row r="7875" spans="9:28" x14ac:dyDescent="0.25">
      <c r="I7875" s="80"/>
      <c r="AB7875" s="3" t="str">
        <f ca="1"/>
        <v>T = 3.250000, k: 184, K: 0.037714, dCdT: 0.000518, d2CdK2: 8.402268, dProbdK: 7.932573, lVol: 0.008620, E[z|S]: 1.287949</v>
      </c>
    </row>
    <row r="7876" spans="9:28" x14ac:dyDescent="0.25">
      <c r="I7876" s="80"/>
      <c r="AB7876" s="3" t="str">
        <f ca="1"/>
        <v>T = 3.250000, k: 185, K: 0.038266, dCdT: 0.000508, d2CdK2: 7.937527, dProbdK: 7.938970, lVol: 0.008591, E[z|S]: 1.316843</v>
      </c>
    </row>
    <row r="7877" spans="9:28" x14ac:dyDescent="0.25">
      <c r="I7877" s="80"/>
      <c r="AB7877" s="3" t="str">
        <f ca="1"/>
        <v>T = 3.250000, k: 186, K: 0.038802, dCdT: 0.000498, d2CdK2: 7.543059, dProbdK: 7.513703, lVol: 0.008540, E[z|S]: 1.345400</v>
      </c>
    </row>
    <row r="7878" spans="9:28" x14ac:dyDescent="0.25">
      <c r="I7878" s="80"/>
      <c r="AB7878" s="3" t="str">
        <f ca="1"/>
        <v>T = 3.250000, k: 187, K: 0.039421, dCdT: 0.000486, d2CdK2: 7.075014, dProbdK: 7.079509, lVol: 0.008496, E[z|S]: 1.379318</v>
      </c>
    </row>
    <row r="7879" spans="9:28" x14ac:dyDescent="0.25">
      <c r="I7879" s="80"/>
      <c r="AB7879" s="3" t="str">
        <f ca="1"/>
        <v>T = 3.250000, k: 188, K: 0.040024, dCdT: 0.000474, d2CdK2: 6.583362, dProbdK: 6.817505, lVol: 0.008498, E[z|S]: 1.411982</v>
      </c>
    </row>
    <row r="7880" spans="9:28" x14ac:dyDescent="0.25">
      <c r="I7880" s="80"/>
      <c r="AB7880" s="3" t="str">
        <f ca="1"/>
        <v>T = 3.250000, k: 189, K: 0.040723, dCdT: 0.000459, d2CdK2: 6.038615, dProbdK: 5.872332, lVol: 0.008507, E[z|S]: 1.450074</v>
      </c>
    </row>
    <row r="7881" spans="9:28" x14ac:dyDescent="0.25">
      <c r="I7881" s="80"/>
      <c r="AB7881" s="3" t="str">
        <f ca="1"/>
        <v>T = 3.250000, k: 190, K: 0.041463, dCdT: 0.000445, d2CdK2: 5.543611, dProbdK: 5.679402, lVol: 0.008512, E[z|S]: 1.488071</v>
      </c>
    </row>
    <row r="7882" spans="9:28" x14ac:dyDescent="0.25">
      <c r="I7882" s="80"/>
      <c r="AB7882" s="3" t="str">
        <f ca="1"/>
        <v>T = 3.250000, k: 191, K: 0.042244, dCdT: 0.000429, d2CdK2: 5.115968, dProbdK: 4.766244, lVol: 0.008466, E[z|S]: 1.530284</v>
      </c>
    </row>
    <row r="7883" spans="9:28" x14ac:dyDescent="0.25">
      <c r="I7883" s="80"/>
      <c r="AB7883" s="3" t="str">
        <f ca="1"/>
        <v>T = 3.250000, k: 192, K: 0.043160, dCdT: 0.000410, d2CdK2: 4.614876, dProbdK: 4.658328, lVol: 0.008430, E[z|S]: 1.581425</v>
      </c>
    </row>
    <row r="7884" spans="9:28" x14ac:dyDescent="0.25">
      <c r="I7884" s="80"/>
      <c r="AB7884" s="3" t="str">
        <f ca="1"/>
        <v>T = 3.250000, k: 193, K: 0.044054, dCdT: 0.000391, d2CdK2: 4.053150, dProbdK: 4.488777, lVol: 0.008521, E[z|S]: 1.629686</v>
      </c>
    </row>
    <row r="7885" spans="9:28" x14ac:dyDescent="0.25">
      <c r="I7885" s="80"/>
      <c r="AB7885" s="3" t="str">
        <f ca="1"/>
        <v>T = 3.250000, k: 194, K: 0.045290, dCdT: 0.000364, d2CdK2: 3.312694, dProbdK: 3.064522, lVol: 0.008758, E[z|S]: 1.693134</v>
      </c>
    </row>
    <row r="7886" spans="9:28" x14ac:dyDescent="0.25">
      <c r="I7886" s="80"/>
      <c r="AB7886" s="3" t="str">
        <f ca="1"/>
        <v>T = 3.250000, k: 195, K: 0.046659, dCdT: 0.000340, d2CdK2: 2.930835, dProbdK: 2.972185, lVol: 0.008640, E[z|S]: 1.763328</v>
      </c>
    </row>
    <row r="7887" spans="9:28" x14ac:dyDescent="0.25">
      <c r="I7887" s="80"/>
      <c r="AB7887" s="3" t="str">
        <f ca="1"/>
        <v>T = 3.250000, k: 196, K: 0.048086, dCdT: 0.000316, d2CdK2: 2.535219, dProbdK: 2.725858, lVol: 0.008616, E[z|S]: 1.833384</v>
      </c>
    </row>
    <row r="7888" spans="9:28" x14ac:dyDescent="0.25">
      <c r="I7888" s="80"/>
      <c r="AB7888" s="3" t="str">
        <f ca="1"/>
        <v>T = 3.250000, k: 197, K: 0.049870, dCdT: 0.000286, d2CdK2: 2.026722, dProbdK: 2.052816, lVol: 0.008751, E[z|S]: 1.921346</v>
      </c>
    </row>
    <row r="7889" spans="9:28" x14ac:dyDescent="0.25">
      <c r="I7889" s="80"/>
      <c r="AB7889" s="3" t="str">
        <f ca="1"/>
        <v>T = 3.250000, k: 198, K: 0.052056, dCdT: 0.000250, d2CdK2: 1.631228, dProbdK: 1.587000, lVol: 0.008677, E[z|S]: 2.016585</v>
      </c>
    </row>
    <row r="7890" spans="9:28" x14ac:dyDescent="0.25">
      <c r="I7890" s="80"/>
      <c r="AB7890" s="3" t="str">
        <f ca="1"/>
        <v>T = 3.250000, k: 199, K: 0.055191, dCdT: 0.000193, d2CdK2: 0.996029, dProbdK: 1.051795, lVol: 0.009188, E[z|S]: 2.143477</v>
      </c>
    </row>
    <row r="7891" spans="9:28" x14ac:dyDescent="0.25">
      <c r="I7891" s="80"/>
      <c r="AB7891" s="3" t="str">
        <f ca="1"/>
        <v>T = 3.250000, k: 200, K: 0.060900, dCdT: 0.000119, d2CdK2: 0.515673, dProbdK: 1.186490, lVol: 0.008135, E[z|S]: 2.644822</v>
      </c>
    </row>
    <row r="7892" spans="9:28" x14ac:dyDescent="0.25">
      <c r="I7892" s="80"/>
      <c r="AB7892" s="3" t="str">
        <f ca="1"/>
        <v>T = 3.333333, fixingDate = 43150, swapRate = 0.020040, annuity = 9.031320</v>
      </c>
    </row>
    <row r="7893" spans="9:28" x14ac:dyDescent="0.25">
      <c r="I7893" s="80"/>
      <c r="AB7893" s="3" t="str">
        <f ca="1"/>
        <v>T = 3.333333, k: 0, K: -0.010333, dCdT: 0.000116, d2CdK2: 1.325075, dProbdK: 2.181356, lVol: 0.005574, E[z|S]: 2.377417</v>
      </c>
    </row>
    <row r="7894" spans="9:28" x14ac:dyDescent="0.25">
      <c r="I7894" s="80"/>
      <c r="AB7894" s="3" t="str">
        <f ca="1"/>
        <v>T = 3.333333, k: 1, K: -0.007189, dCdT: 0.000175, d2CdK2: 2.339323, dProbdK: 2.675224, lVol: 0.005707, E[z|S]: 2.142184</v>
      </c>
    </row>
    <row r="7895" spans="9:28" x14ac:dyDescent="0.25">
      <c r="I7895" s="80"/>
      <c r="AB7895" s="3" t="str">
        <f ca="1"/>
        <v>T = 3.333333, k: 2, K: -0.005011, dCdT: 0.000219, d2CdK2: 3.534031, dProbdK: 3.604261, lVol: 0.005649, E[z|S]: 1.971428</v>
      </c>
    </row>
    <row r="7896" spans="9:28" x14ac:dyDescent="0.25">
      <c r="I7896" s="80"/>
      <c r="AB7896" s="3" t="str">
        <f ca="1"/>
        <v>T = 3.333333, k: 3, K: -0.003539, dCdT: 0.000247, d2CdK2: 4.301939, dProbdK: 4.241907, lVol: 0.005793, E[z|S]: 1.850641</v>
      </c>
    </row>
    <row r="7897" spans="9:28" x14ac:dyDescent="0.25">
      <c r="I7897" s="80"/>
      <c r="AB7897" s="3" t="str">
        <f ca="1"/>
        <v>T = 3.333333, k: 4, K: -0.002217, dCdT: 0.000273, d2CdK2: 5.192449, dProbdK: 5.793791, lVol: 0.005885, E[z|S]: 1.742521</v>
      </c>
    </row>
    <row r="7898" spans="9:28" x14ac:dyDescent="0.25">
      <c r="I7898" s="80"/>
      <c r="AB7898" s="3" t="str">
        <f ca="1"/>
        <v>T = 3.333333, k: 5, K: -0.001236, dCdT: 0.000292, d2CdK2: 5.893575, dProbdK: 5.965833, lVol: 0.005967, E[z|S]: 1.666847</v>
      </c>
    </row>
    <row r="7899" spans="9:28" x14ac:dyDescent="0.25">
      <c r="I7899" s="80"/>
      <c r="AB7899" s="3" t="str">
        <f ca="1"/>
        <v>T = 3.333333, k: 6, K: -0.000265, dCdT: 0.000312, d2CdK2: 6.610579, dProbdK: 6.015999, lVol: 0.006078, E[z|S]: 1.598055</v>
      </c>
    </row>
    <row r="7900" spans="9:28" x14ac:dyDescent="0.25">
      <c r="I7900" s="80"/>
      <c r="AB7900" s="3" t="str">
        <f ca="1"/>
        <v>T = 3.333333, k: 7, K: 0.000586, dCdT: 0.000332, d2CdK2: 7.431527, dProbdK: 7.199902, lVol: 0.006137, E[z|S]: 1.541202</v>
      </c>
    </row>
    <row r="7901" spans="9:28" x14ac:dyDescent="0.25">
      <c r="I7901" s="80"/>
      <c r="AB7901" s="3" t="str">
        <f ca="1"/>
        <v>T = 3.333333, k: 8, K: 0.001320, dCdT: 0.000352, d2CdK2: 8.320528, dProbdK: 8.354380, lVol: 0.006159, E[z|S]: 1.493810</v>
      </c>
    </row>
    <row r="7902" spans="9:28" x14ac:dyDescent="0.25">
      <c r="I7902" s="80"/>
      <c r="AB7902" s="3" t="str">
        <f ca="1"/>
        <v>T = 3.333333, k: 9, K: 0.001964, dCdT: 0.000373, d2CdK2: 9.359633, dProbdK: 9.316122, lVol: 0.006148, E[z|S]: 1.451888</v>
      </c>
    </row>
    <row r="7903" spans="9:28" x14ac:dyDescent="0.25">
      <c r="I7903" s="80"/>
      <c r="AB7903" s="3" t="str">
        <f ca="1"/>
        <v>T = 3.333333, k: 10, K: 0.002544, dCdT: 0.000391, d2CdK2: 10.283951, dProbdK: 10.454654, lVol: 0.006158, E[z|S]: 1.415422</v>
      </c>
    </row>
    <row r="7904" spans="9:28" x14ac:dyDescent="0.25">
      <c r="I7904" s="80"/>
      <c r="AB7904" s="3" t="str">
        <f ca="1"/>
        <v>T = 3.333333, k: 11, K: 0.003065, dCdT: 0.000405, d2CdK2: 11.153142, dProbdK: 11.206318, lVol: 0.006166, E[z|S]: 1.382870</v>
      </c>
    </row>
    <row r="7905" spans="9:28" x14ac:dyDescent="0.25">
      <c r="I7905" s="80"/>
      <c r="AB7905" s="3" t="str">
        <f ca="1"/>
        <v>T = 3.333333, k: 12, K: 0.003560, dCdT: 0.000419, d2CdK2: 11.910392, dProbdK: 11.492766, lVol: 0.006200, E[z|S]: 1.352028</v>
      </c>
    </row>
    <row r="7906" spans="9:28" x14ac:dyDescent="0.25">
      <c r="I7906" s="80"/>
      <c r="AB7906" s="3" t="str">
        <f ca="1"/>
        <v>T = 3.333333, k: 13, K: 0.004034, dCdT: 0.000430, d2CdK2: 12.617799, dProbdK: 12.445169, lVol: 0.006237, E[z|S]: 1.323021</v>
      </c>
    </row>
    <row r="7907" spans="9:28" x14ac:dyDescent="0.25">
      <c r="I7907" s="80"/>
      <c r="AB7907" s="3" t="str">
        <f ca="1"/>
        <v>T = 3.333333, k: 14, K: 0.004451, dCdT: 0.000438, d2CdK2: 13.189018, dProbdK: 13.892292, lVol: 0.006284, E[z|S]: 1.296821</v>
      </c>
    </row>
    <row r="7908" spans="9:28" x14ac:dyDescent="0.25">
      <c r="I7908" s="80"/>
      <c r="AB7908" s="3" t="str">
        <f ca="1"/>
        <v>T = 3.333333, k: 15, K: 0.004843, dCdT: 0.000445, d2CdK2: 13.732028, dProbdK: 13.857414, lVol: 0.006322, E[z|S]: 1.272812</v>
      </c>
    </row>
    <row r="7909" spans="9:28" x14ac:dyDescent="0.25">
      <c r="I7909" s="80"/>
      <c r="AB7909" s="3" t="str">
        <f ca="1"/>
        <v>T = 3.333333, k: 16, K: 0.005265, dCdT: 0.000451, d2CdK2: 14.263120, dProbdK: 14.416768, lVol: 0.006377, E[z|S]: 1.246401</v>
      </c>
    </row>
    <row r="7910" spans="9:28" x14ac:dyDescent="0.25">
      <c r="I7910" s="80"/>
      <c r="AB7910" s="3" t="str">
        <f ca="1"/>
        <v>T = 3.333333, k: 17, K: 0.005641, dCdT: 0.000456, d2CdK2: 14.746730, dProbdK: 14.588991, lVol: 0.006432, E[z|S]: 1.222646</v>
      </c>
    </row>
    <row r="7911" spans="9:28" x14ac:dyDescent="0.25">
      <c r="I7911" s="80"/>
      <c r="AB7911" s="3" t="str">
        <f ca="1"/>
        <v>T = 3.333333, k: 18, K: 0.006023, dCdT: 0.000462, d2CdK2: 15.260852, dProbdK: 15.075229, lVol: 0.006493, E[z|S]: 1.198047</v>
      </c>
    </row>
    <row r="7912" spans="9:28" x14ac:dyDescent="0.25">
      <c r="I7912" s="80"/>
      <c r="AB7912" s="3" t="str">
        <f ca="1"/>
        <v>T = 3.333333, k: 19, K: 0.006366, dCdT: 0.000467, d2CdK2: 15.793401, dProbdK: 16.318124, lVol: 0.006537, E[z|S]: 1.176272</v>
      </c>
    </row>
    <row r="7913" spans="9:28" x14ac:dyDescent="0.25">
      <c r="I7913" s="80"/>
      <c r="AB7913" s="3" t="str">
        <f ca="1"/>
        <v>T = 3.333333, k: 20, K: 0.006701, dCdT: 0.000471, d2CdK2: 16.251559, dProbdK: 16.224468, lVol: 0.006589, E[z|S]: 1.155347</v>
      </c>
    </row>
    <row r="7914" spans="9:28" x14ac:dyDescent="0.25">
      <c r="I7914" s="80"/>
      <c r="AB7914" s="3" t="str">
        <f ca="1"/>
        <v>T = 3.333333, k: 21, K: 0.007047, dCdT: 0.000476, d2CdK2: 16.837024, dProbdK: 16.073391, lVol: 0.006633, E[z|S]: 1.134260</v>
      </c>
    </row>
    <row r="7915" spans="9:28" x14ac:dyDescent="0.25">
      <c r="I7915" s="80"/>
      <c r="AB7915" s="3" t="str">
        <f ca="1"/>
        <v>T = 3.333333, k: 22, K: 0.007377, dCdT: 0.000483, d2CdK2: 17.490349, dProbdK: 17.119568, lVol: 0.006668, E[z|S]: 1.114333</v>
      </c>
    </row>
    <row r="7916" spans="9:28" x14ac:dyDescent="0.25">
      <c r="I7916" s="80"/>
      <c r="AB7916" s="3" t="str">
        <f ca="1"/>
        <v>T = 3.333333, k: 23, K: 0.007684, dCdT: 0.000490, d2CdK2: 18.160293, dProbdK: 18.694323, lVol: 0.006700, E[z|S]: 1.096149</v>
      </c>
    </row>
    <row r="7917" spans="9:28" x14ac:dyDescent="0.25">
      <c r="I7917" s="80"/>
      <c r="AB7917" s="3" t="str">
        <f ca="1"/>
        <v>T = 3.333333, k: 24, K: 0.007973, dCdT: 0.000496, d2CdK2: 18.713620, dProbdK: 18.842373, lVol: 0.006743, E[z|S]: 1.079463</v>
      </c>
    </row>
    <row r="7918" spans="9:28" x14ac:dyDescent="0.25">
      <c r="I7918" s="80"/>
      <c r="AB7918" s="3" t="str">
        <f ca="1"/>
        <v>T = 3.333333, k: 25, K: 0.008262, dCdT: 0.000502, d2CdK2: 19.276437, dProbdK: 18.846830, lVol: 0.006784, E[z|S]: 1.063404</v>
      </c>
    </row>
    <row r="7919" spans="9:28" x14ac:dyDescent="0.25">
      <c r="I7919" s="80"/>
      <c r="AB7919" s="3" t="str">
        <f ca="1"/>
        <v>T = 3.333333, k: 26, K: 0.008550, dCdT: 0.000509, d2CdK2: 19.991311, dProbdK: 19.009151, lVol: 0.006812, E[z|S]: 1.047566</v>
      </c>
    </row>
    <row r="7920" spans="9:28" x14ac:dyDescent="0.25">
      <c r="I7920" s="80"/>
      <c r="AB7920" s="3" t="str">
        <f ca="1"/>
        <v>T = 3.333333, k: 27, K: 0.008795, dCdT: 0.000515, d2CdK2: 20.580202, dProbdK: 21.148153, lVol: 0.006839, E[z|S]: 1.034539</v>
      </c>
    </row>
    <row r="7921" spans="9:28" x14ac:dyDescent="0.25">
      <c r="I7921" s="80"/>
      <c r="AB7921" s="3" t="str">
        <f ca="1"/>
        <v>T = 3.333333, k: 28, K: 0.009050, dCdT: 0.000520, d2CdK2: 21.128146, dProbdK: 21.008246, lVol: 0.006872, E[z|S]: 1.021042</v>
      </c>
    </row>
    <row r="7922" spans="9:28" x14ac:dyDescent="0.25">
      <c r="I7922" s="80"/>
      <c r="AB7922" s="3" t="str">
        <f ca="1"/>
        <v>T = 3.333333, k: 29, K: 0.009307, dCdT: 0.000525, d2CdK2: 21.678218, dProbdK: 21.009516, lVol: 0.006908, E[z|S]: 1.007428</v>
      </c>
    </row>
    <row r="7923" spans="9:28" x14ac:dyDescent="0.25">
      <c r="I7923" s="80"/>
      <c r="AB7923" s="3" t="str">
        <f ca="1"/>
        <v>T = 3.333333, k: 30, K: 0.009562, dCdT: 0.000530, d2CdK2: 22.293981, dProbdK: 21.026796, lVol: 0.006939, E[z|S]: 0.994091</v>
      </c>
    </row>
    <row r="7924" spans="9:28" x14ac:dyDescent="0.25">
      <c r="I7924" s="80"/>
      <c r="AB7924" s="3" t="str">
        <f ca="1"/>
        <v>T = 3.333333, k: 31, K: 0.009825, dCdT: 0.000537, d2CdK2: 22.990380, dProbdK: 24.009306, lVol: 0.006971, E[z|S]: 0.980877</v>
      </c>
    </row>
    <row r="7925" spans="9:28" x14ac:dyDescent="0.25">
      <c r="I7925" s="80"/>
      <c r="AB7925" s="3" t="str">
        <f ca="1"/>
        <v>T = 3.333333, k: 32, K: 0.010040, dCdT: 0.000543, d2CdK2: 23.571075, dProbdK: 24.982543, lVol: 0.006998, E[z|S]: 0.970169</v>
      </c>
    </row>
    <row r="7926" spans="9:28" x14ac:dyDescent="0.25">
      <c r="I7926" s="80"/>
      <c r="AB7926" s="3" t="str">
        <f ca="1"/>
        <v>T = 3.333333, k: 33, K: 0.010254, dCdT: 0.000548, d2CdK2: 24.062789, dProbdK: 25.006995, lVol: 0.007034, E[z|S]: 0.959429</v>
      </c>
    </row>
    <row r="7927" spans="9:28" x14ac:dyDescent="0.25">
      <c r="I7927" s="80"/>
      <c r="AB7927" s="3" t="str">
        <f ca="1"/>
        <v>T = 3.333333, k: 34, K: 0.010466, dCdT: 0.000552, d2CdK2: 24.500835, dProbdK: 25.055567, lVol: 0.007073, E[z|S]: 0.948975</v>
      </c>
    </row>
    <row r="7928" spans="9:28" x14ac:dyDescent="0.25">
      <c r="I7928" s="80"/>
      <c r="AB7928" s="3" t="str">
        <f ca="1"/>
        <v>T = 3.333333, k: 35, K: 0.010688, dCdT: 0.000556, d2CdK2: 24.983920, dProbdK: 24.791436, lVol: 0.007113, E[z|S]: 0.938125</v>
      </c>
    </row>
    <row r="7929" spans="9:28" x14ac:dyDescent="0.25">
      <c r="I7929" s="80"/>
      <c r="AB7929" s="3" t="str">
        <f ca="1"/>
        <v>T = 3.333333, k: 36, K: 0.010895, dCdT: 0.000560, d2CdK2: 25.452917, dProbdK: 26.746348, lVol: 0.007145, E[z|S]: 0.928258</v>
      </c>
    </row>
    <row r="7930" spans="9:28" x14ac:dyDescent="0.25">
      <c r="I7930" s="80"/>
      <c r="AB7930" s="3" t="str">
        <f ca="1"/>
        <v>T = 3.333333, k: 37, K: 0.011091, dCdT: 0.000563, d2CdK2: 25.878530, dProbdK: 27.234888, lVol: 0.007174, E[z|S]: 0.919155</v>
      </c>
    </row>
    <row r="7931" spans="9:28" x14ac:dyDescent="0.25">
      <c r="I7931" s="80"/>
      <c r="AB7931" s="3" t="str">
        <f ca="1"/>
        <v>T = 3.333333, k: 38, K: 0.011284, dCdT: 0.000564, d2CdK2: 26.242831, dProbdK: 26.783886, lVol: 0.007203, E[z|S]: 0.910387</v>
      </c>
    </row>
    <row r="7932" spans="9:28" x14ac:dyDescent="0.25">
      <c r="I7932" s="80"/>
      <c r="AB7932" s="3" t="str">
        <f ca="1"/>
        <v>T = 3.333333, k: 39, K: 0.011500, dCdT: 0.000566, d2CdK2: 26.609811, dProbdK: 25.388112, lVol: 0.007239, E[z|S]: 0.900815</v>
      </c>
    </row>
    <row r="7933" spans="9:28" x14ac:dyDescent="0.25">
      <c r="I7933" s="80"/>
      <c r="AB7933" s="3" t="str">
        <f ca="1"/>
        <v>T = 3.333333, k: 40, K: 0.011704, dCdT: 0.000568, d2CdK2: 26.974711, dProbdK: 26.825509, lVol: 0.007276, E[z|S]: 0.891901</v>
      </c>
    </row>
    <row r="7934" spans="9:28" x14ac:dyDescent="0.25">
      <c r="I7934" s="80"/>
      <c r="AB7934" s="3" t="str">
        <f ca="1"/>
        <v>T = 3.333333, k: 41, K: 0.011892, dCdT: 0.000570, d2CdK2: 27.341332, dProbdK: 26.828219, lVol: 0.007308, E[z|S]: 0.883834</v>
      </c>
    </row>
    <row r="7935" spans="9:28" x14ac:dyDescent="0.25">
      <c r="I7935" s="80"/>
      <c r="AB7935" s="3" t="str">
        <f ca="1"/>
        <v>T = 3.333333, k: 42, K: 0.012095, dCdT: 0.000573, d2CdK2: 27.757686, dProbdK: 27.070606, lVol: 0.007338, E[z|S]: 0.875497</v>
      </c>
    </row>
    <row r="7936" spans="9:28" x14ac:dyDescent="0.25">
      <c r="I7936" s="80"/>
      <c r="AB7936" s="3" t="str">
        <f ca="1"/>
        <v>T = 3.333333, k: 43, K: 0.012287, dCdT: 0.000576, d2CdK2: 28.202854, dProbdK: 27.714232, lVol: 0.007362, E[z|S]: 0.867870</v>
      </c>
    </row>
    <row r="7937" spans="9:28" x14ac:dyDescent="0.25">
      <c r="I7937" s="80"/>
      <c r="AB7937" s="3" t="str">
        <f ca="1"/>
        <v>T = 3.333333, k: 44, K: 0.012474, dCdT: 0.000578, d2CdK2: 28.658138, dProbdK: 28.750045, lVol: 0.007383, E[z|S]: 0.860342</v>
      </c>
    </row>
    <row r="7938" spans="9:28" x14ac:dyDescent="0.25">
      <c r="I7938" s="80"/>
      <c r="AB7938" s="3" t="str">
        <f ca="1"/>
        <v>T = 3.333333, k: 45, K: 0.012640, dCdT: 0.000580, d2CdK2: 29.060980, dProbdK: 29.280301, lVol: 0.007402, E[z|S]: 0.853736</v>
      </c>
    </row>
    <row r="7939" spans="9:28" x14ac:dyDescent="0.25">
      <c r="I7939" s="80"/>
      <c r="AB7939" s="3" t="str">
        <f ca="1"/>
        <v>T = 3.333333, k: 46, K: 0.012830, dCdT: 0.000582, d2CdK2: 29.470278, dProbdK: 29.792354, lVol: 0.007424, E[z|S]: 0.846486</v>
      </c>
    </row>
    <row r="7940" spans="9:28" x14ac:dyDescent="0.25">
      <c r="I7940" s="80"/>
      <c r="AB7940" s="3" t="str">
        <f ca="1"/>
        <v>T = 3.333333, k: 47, K: 0.013004, dCdT: 0.000584, d2CdK2: 29.875121, dProbdK: 30.308138, lVol: 0.007442, E[z|S]: 0.840004</v>
      </c>
    </row>
    <row r="7941" spans="9:28" x14ac:dyDescent="0.25">
      <c r="I7941" s="80"/>
      <c r="AB7941" s="3" t="str">
        <f ca="1"/>
        <v>T = 3.333333, k: 48, K: 0.013176, dCdT: 0.000585, d2CdK2: 30.270389, dProbdK: 30.316234, lVol: 0.007458, E[z|S]: 0.833624</v>
      </c>
    </row>
    <row r="7942" spans="9:28" x14ac:dyDescent="0.25">
      <c r="I7942" s="80"/>
      <c r="AB7942" s="3" t="str">
        <f ca="1"/>
        <v>T = 3.333333, k: 49, K: 0.013354, dCdT: 0.000587, d2CdK2: 30.683378, dProbdK: 30.484155, lVol: 0.007477, E[z|S]: 0.827122</v>
      </c>
    </row>
    <row r="7943" spans="9:28" x14ac:dyDescent="0.25">
      <c r="I7943" s="80"/>
      <c r="AB7943" s="3" t="str">
        <f ca="1"/>
        <v>T = 3.333333, k: 50, K: 0.013515, dCdT: 0.000588, d2CdK2: 31.059945, dProbdK: 30.913204, lVol: 0.007494, E[z|S]: 0.821415</v>
      </c>
    </row>
    <row r="7944" spans="9:28" x14ac:dyDescent="0.25">
      <c r="I7944" s="80"/>
      <c r="AB7944" s="3" t="str">
        <f ca="1"/>
        <v>T = 3.333333, k: 51, K: 0.013685, dCdT: 0.000590, d2CdK2: 31.434698, dProbdK: 30.269580, lVol: 0.007512, E[z|S]: 0.815412</v>
      </c>
    </row>
    <row r="7945" spans="9:28" x14ac:dyDescent="0.25">
      <c r="I7945" s="80"/>
      <c r="AB7945" s="3" t="str">
        <f ca="1"/>
        <v>T = 3.333333, k: 52, K: 0.013861, dCdT: 0.000591, d2CdK2: 31.819500, dProbdK: 30.858719, lVol: 0.007531, E[z|S]: 0.809392</v>
      </c>
    </row>
    <row r="7946" spans="9:28" x14ac:dyDescent="0.25">
      <c r="I7946" s="80"/>
      <c r="AB7946" s="3" t="str">
        <f ca="1"/>
        <v>T = 3.333333, k: 53, K: 0.014014, dCdT: 0.000592, d2CdK2: 32.138033, dProbdK: 35.267575, lVol: 0.007547, E[z|S]: 0.804333</v>
      </c>
    </row>
    <row r="7947" spans="9:28" x14ac:dyDescent="0.25">
      <c r="I7947" s="80"/>
      <c r="AB7947" s="3" t="str">
        <f ca="1"/>
        <v>T = 3.333333, k: 54, K: 0.014158, dCdT: 0.000593, d2CdK2: 32.412613, dProbdK: 35.031503, lVol: 0.007562, E[z|S]: 0.799606</v>
      </c>
    </row>
    <row r="7948" spans="9:28" x14ac:dyDescent="0.25">
      <c r="I7948" s="80"/>
      <c r="AB7948" s="3" t="str">
        <f ca="1"/>
        <v>T = 3.333333, k: 55, K: 0.014311, dCdT: 0.000592, d2CdK2: 32.652696, dProbdK: 32.011827, lVol: 0.007579, E[z|S]: 0.794607</v>
      </c>
    </row>
    <row r="7949" spans="9:28" x14ac:dyDescent="0.25">
      <c r="I7949" s="80"/>
      <c r="AB7949" s="3" t="str">
        <f ca="1"/>
        <v>T = 3.333333, k: 56, K: 0.014477, dCdT: 0.000592, d2CdK2: 32.904224, dProbdK: 31.010020, lVol: 0.007597, E[z|S]: 0.789360</v>
      </c>
    </row>
    <row r="7950" spans="9:28" x14ac:dyDescent="0.25">
      <c r="I7950" s="80"/>
      <c r="AB7950" s="3" t="str">
        <f ca="1"/>
        <v>T = 3.333333, k: 57, K: 0.014646, dCdT: 0.000592, d2CdK2: 33.208598, dProbdK: 31.388967, lVol: 0.007612, E[z|S]: 0.784103</v>
      </c>
    </row>
    <row r="7951" spans="9:28" x14ac:dyDescent="0.25">
      <c r="I7951" s="80"/>
      <c r="AB7951" s="3" t="str">
        <f ca="1"/>
        <v>T = 3.333333, k: 58, K: 0.014793, dCdT: 0.000592, d2CdK2: 33.479590, dProbdK: 32.272766, lVol: 0.007627, E[z|S]: 0.779781</v>
      </c>
    </row>
    <row r="7952" spans="9:28" x14ac:dyDescent="0.25">
      <c r="I7952" s="80"/>
      <c r="AB7952" s="3" t="str">
        <f ca="1"/>
        <v>T = 3.333333, k: 59, K: 0.014956, dCdT: 0.000592, d2CdK2: 33.753331, dProbdK: 32.108840, lVol: 0.007642, E[z|S]: 0.775178</v>
      </c>
    </row>
    <row r="7953" spans="9:28" x14ac:dyDescent="0.25">
      <c r="I7953" s="80"/>
      <c r="AB7953" s="3" t="str">
        <f ca="1"/>
        <v>T = 3.333333, k: 60, K: 0.015114, dCdT: 0.000593, d2CdK2: 34.049851, dProbdK: 34.145603, lVol: 0.007657, E[z|S]: 0.770783</v>
      </c>
    </row>
    <row r="7954" spans="9:28" x14ac:dyDescent="0.25">
      <c r="I7954" s="80"/>
      <c r="AB7954" s="3" t="str">
        <f ca="1"/>
        <v>T = 3.333333, k: 61, K: 0.015251, dCdT: 0.000593, d2CdK2: 34.276421, dProbdK: 36.318429, lVol: 0.007672, E[z|S]: 0.767044</v>
      </c>
    </row>
    <row r="7955" spans="9:28" x14ac:dyDescent="0.25">
      <c r="I7955" s="80"/>
      <c r="AB7955" s="3" t="str">
        <f ca="1"/>
        <v>T = 3.333333, k: 62, K: 0.015395, dCdT: 0.000593, d2CdK2: 34.473329, dProbdK: 34.598711, lVol: 0.007686, E[z|S]: 0.763268</v>
      </c>
    </row>
    <row r="7956" spans="9:28" x14ac:dyDescent="0.25">
      <c r="I7956" s="80"/>
      <c r="AB7956" s="3" t="str">
        <f ca="1"/>
        <v>T = 3.333333, k: 63, K: 0.015548, dCdT: 0.000593, d2CdK2: 34.672603, dProbdK: 34.453851, lVol: 0.007703, E[z|S]: 0.759345</v>
      </c>
    </row>
    <row r="7957" spans="9:28" x14ac:dyDescent="0.25">
      <c r="I7957" s="80"/>
      <c r="AB7957" s="3" t="str">
        <f ca="1"/>
        <v>T = 3.333333, k: 64, K: 0.015695, dCdT: 0.000593, d2CdK2: 34.881078, dProbdK: 35.500990, lVol: 0.007717, E[z|S]: 0.755798</v>
      </c>
    </row>
    <row r="7958" spans="9:28" x14ac:dyDescent="0.25">
      <c r="I7958" s="80"/>
      <c r="AB7958" s="3" t="str">
        <f ca="1"/>
        <v>T = 3.333333, k: 65, K: 0.015836, dCdT: 0.000593, d2CdK2: 35.068487, dProbdK: 35.163349, lVol: 0.007729, E[z|S]: 0.752541</v>
      </c>
    </row>
    <row r="7959" spans="9:28" x14ac:dyDescent="0.25">
      <c r="I7959" s="80"/>
      <c r="AB7959" s="3" t="str">
        <f ca="1"/>
        <v>T = 3.333333, k: 66, K: 0.015986, dCdT: 0.000593, d2CdK2: 35.279236, dProbdK: 35.127809, lVol: 0.007739, E[z|S]: 0.749155</v>
      </c>
    </row>
    <row r="7960" spans="9:28" x14ac:dyDescent="0.25">
      <c r="I7960" s="80"/>
      <c r="AB7960" s="3" t="str">
        <f ca="1"/>
        <v>T = 3.333333, k: 67, K: 0.016131, dCdT: 0.000593, d2CdK2: 35.507757, dProbdK: 35.205766, lVol: 0.007745, E[z|S]: 0.746143</v>
      </c>
    </row>
    <row r="7961" spans="9:28" x14ac:dyDescent="0.25">
      <c r="I7961" s="80"/>
      <c r="AB7961" s="3" t="str">
        <f ca="1"/>
        <v>T = 3.333333, k: 68, K: 0.016277, dCdT: 0.000593, d2CdK2: 35.742180, dProbdK: 35.420837, lVol: 0.007752, E[z|S]: 0.743175</v>
      </c>
    </row>
    <row r="7962" spans="9:28" x14ac:dyDescent="0.25">
      <c r="I7962" s="80"/>
      <c r="AB7962" s="3" t="str">
        <f ca="1"/>
        <v>T = 3.333333, k: 69, K: 0.016412, dCdT: 0.000593, d2CdK2: 35.958041, dProbdK: 36.301298, lVol: 0.007758, E[z|S]: 0.740564</v>
      </c>
    </row>
    <row r="7963" spans="9:28" x14ac:dyDescent="0.25">
      <c r="I7963" s="80"/>
      <c r="AB7963" s="3" t="str">
        <f ca="1"/>
        <v>T = 3.333333, k: 70, K: 0.016554, dCdT: 0.000593, d2CdK2: 36.151018, dProbdK: 35.336937, lVol: 0.007765, E[z|S]: 0.737952</v>
      </c>
    </row>
    <row r="7964" spans="9:28" x14ac:dyDescent="0.25">
      <c r="I7964" s="80"/>
      <c r="AB7964" s="3" t="str">
        <f ca="1"/>
        <v>T = 3.333333, k: 71, K: 0.016700, dCdT: 0.000594, d2CdK2: 36.388209, dProbdK: 36.018438, lVol: 0.007770, E[z|S]: 0.735455</v>
      </c>
    </row>
    <row r="7965" spans="9:28" x14ac:dyDescent="0.25">
      <c r="I7965" s="80"/>
      <c r="AB7965" s="3" t="str">
        <f ca="1"/>
        <v>T = 3.333333, k: 72, K: 0.016839, dCdT: 0.000595, d2CdK2: 36.613671, dProbdK: 36.800881, lVol: 0.007774, E[z|S]: 0.733200</v>
      </c>
    </row>
    <row r="7966" spans="9:28" x14ac:dyDescent="0.25">
      <c r="I7966" s="80"/>
      <c r="AB7966" s="3" t="str">
        <f ca="1"/>
        <v>T = 3.333333, k: 73, K: 0.016976, dCdT: 0.000596, d2CdK2: 36.831905, dProbdK: 36.431683, lVol: 0.007779, E[z|S]: 0.731073</v>
      </c>
    </row>
    <row r="7967" spans="9:28" x14ac:dyDescent="0.25">
      <c r="I7967" s="80"/>
      <c r="AB7967" s="3" t="str">
        <f ca="1"/>
        <v>T = 3.333333, k: 74, K: 0.017121, dCdT: 0.000597, d2CdK2: 37.102687, dProbdK: 35.489550, lVol: 0.007780, E[z|S]: 0.728993</v>
      </c>
    </row>
    <row r="7968" spans="9:28" x14ac:dyDescent="0.25">
      <c r="I7968" s="80"/>
      <c r="AB7968" s="3" t="str">
        <f ca="1"/>
        <v>T = 3.333333, k: 75, K: 0.017262, dCdT: 0.000598, d2CdK2: 37.391267, dProbdK: 36.923793, lVol: 0.007780, E[z|S]: 0.727091</v>
      </c>
    </row>
    <row r="7969" spans="9:28" x14ac:dyDescent="0.25">
      <c r="I7969" s="80"/>
      <c r="AB7969" s="3" t="str">
        <f ca="1"/>
        <v>T = 3.333333, k: 76, K: 0.017396, dCdT: 0.000600, d2CdK2: 37.669102, dProbdK: 38.605079, lVol: 0.007782, E[z|S]: 0.725349</v>
      </c>
    </row>
    <row r="7970" spans="9:28" x14ac:dyDescent="0.25">
      <c r="I7970" s="80"/>
      <c r="AB7970" s="3" t="str">
        <f ca="1"/>
        <v>T = 3.333333, k: 77, K: 0.017525, dCdT: 0.000602, d2CdK2: 37.916804, dProbdK: 39.414528, lVol: 0.007785, E[z|S]: 0.723684</v>
      </c>
    </row>
    <row r="7971" spans="9:28" x14ac:dyDescent="0.25">
      <c r="I7971" s="80"/>
      <c r="AB7971" s="3" t="str">
        <f ca="1"/>
        <v>T = 3.333333, k: 78, K: 0.017652, dCdT: 0.000603, d2CdK2: 38.165305, dProbdK: 38.487711, lVol: 0.007786, E[z|S]: 0.722108</v>
      </c>
    </row>
    <row r="7972" spans="9:28" x14ac:dyDescent="0.25">
      <c r="I7972" s="80"/>
      <c r="AB7972" s="3" t="str">
        <f ca="1"/>
        <v>T = 3.333333, k: 79, K: 0.017784, dCdT: 0.000605, d2CdK2: 38.415418, dProbdK: 38.076108, lVol: 0.007787, E[z|S]: 0.720489</v>
      </c>
    </row>
    <row r="7973" spans="9:28" x14ac:dyDescent="0.25">
      <c r="I7973" s="80"/>
      <c r="AB7973" s="3" t="str">
        <f ca="1"/>
        <v>T = 3.333333, k: 80, K: 0.017917, dCdT: 0.000606, d2CdK2: 38.633501, dProbdK: 37.935385, lVol: 0.007788, E[z|S]: 0.719026</v>
      </c>
    </row>
    <row r="7974" spans="9:28" x14ac:dyDescent="0.25">
      <c r="I7974" s="80"/>
      <c r="AB7974" s="3" t="str">
        <f ca="1"/>
        <v>T = 3.333333, k: 81, K: 0.018055, dCdT: 0.000608, d2CdK2: 38.899962, dProbdK: 37.785706, lVol: 0.007788, E[z|S]: 0.717649</v>
      </c>
    </row>
    <row r="7975" spans="9:28" x14ac:dyDescent="0.25">
      <c r="I7975" s="80"/>
      <c r="AB7975" s="3" t="str">
        <f ca="1"/>
        <v>T = 3.333333, k: 82, K: 0.018173, dCdT: 0.000609, d2CdK2: 39.107339, dProbdK: 39.353789, lVol: 0.007788, E[z|S]: 0.716544</v>
      </c>
    </row>
    <row r="7976" spans="9:28" x14ac:dyDescent="0.25">
      <c r="I7976" s="80"/>
      <c r="AB7976" s="3" t="str">
        <f ca="1"/>
        <v>T = 3.333333, k: 83, K: 0.018309, dCdT: 0.000610, d2CdK2: 39.318881, dProbdK: 40.135481, lVol: 0.007788, E[z|S]: 0.715380</v>
      </c>
    </row>
    <row r="7977" spans="9:28" x14ac:dyDescent="0.25">
      <c r="I7977" s="80"/>
      <c r="AB7977" s="3" t="str">
        <f ca="1"/>
        <v>T = 3.333333, k: 84, K: 0.018430, dCdT: 0.000611, d2CdK2: 39.489150, dProbdK: 39.813762, lVol: 0.007790, E[z|S]: 0.714396</v>
      </c>
    </row>
    <row r="7978" spans="9:28" x14ac:dyDescent="0.25">
      <c r="I7978" s="80"/>
      <c r="AB7978" s="3" t="str">
        <f ca="1"/>
        <v>T = 3.333333, k: 85, K: 0.018558, dCdT: 0.000613, d2CdK2: 39.638108, dProbdK: 40.189268, lVol: 0.007793, E[z|S]: 0.713432</v>
      </c>
    </row>
    <row r="7979" spans="9:28" x14ac:dyDescent="0.25">
      <c r="I7979" s="80"/>
      <c r="AB7979" s="3" t="str">
        <f ca="1"/>
        <v>T = 3.333333, k: 86, K: 0.018680, dCdT: 0.000614, d2CdK2: 39.751296, dProbdK: 42.470037, lVol: 0.007797, E[z|S]: 0.712572</v>
      </c>
    </row>
    <row r="7980" spans="9:28" x14ac:dyDescent="0.25">
      <c r="I7980" s="80"/>
      <c r="AB7980" s="3" t="str">
        <f ca="1"/>
        <v>T = 3.333333, k: 87, K: 0.018798, dCdT: 0.000614, d2CdK2: 39.819036, dProbdK: 42.641134, lVol: 0.007803, E[z|S]: 0.711770</v>
      </c>
    </row>
    <row r="7981" spans="9:28" x14ac:dyDescent="0.25">
      <c r="I7981" s="80"/>
      <c r="AB7981" s="3" t="str">
        <f ca="1"/>
        <v>T = 3.333333, k: 88, K: 0.018916, dCdT: 0.000614, d2CdK2: 39.852497, dProbdK: 41.331862, lVol: 0.007809, E[z|S]: 0.711038</v>
      </c>
    </row>
    <row r="7982" spans="9:28" x14ac:dyDescent="0.25">
      <c r="I7982" s="80"/>
      <c r="AB7982" s="3" t="str">
        <f ca="1"/>
        <v>T = 3.333333, k: 89, K: 0.019049, dCdT: 0.000614, d2CdK2: 39.844130, dProbdK: 38.396435, lVol: 0.007818, E[z|S]: 0.710266</v>
      </c>
    </row>
    <row r="7983" spans="9:28" x14ac:dyDescent="0.25">
      <c r="I7983" s="80"/>
      <c r="AB7983" s="3" t="str">
        <f ca="1"/>
        <v>T = 3.333333, k: 90, K: 0.019178, dCdT: 0.000615, d2CdK2: 39.831841, dProbdK: 39.547756, lVol: 0.007830, E[z|S]: 0.709636</v>
      </c>
    </row>
    <row r="7984" spans="9:28" x14ac:dyDescent="0.25">
      <c r="I7984" s="80"/>
      <c r="AB7984" s="3" t="str">
        <f ca="1"/>
        <v>T = 3.333333, k: 91, K: 0.019302, dCdT: 0.000615, d2CdK2: 39.815924, dProbdK: 41.647252, lVol: 0.007841, E[z|S]: 0.709080</v>
      </c>
    </row>
    <row r="7985" spans="9:28" x14ac:dyDescent="0.25">
      <c r="I7985" s="80"/>
      <c r="AB7985" s="3" t="str">
        <f ca="1"/>
        <v>T = 3.333333, k: 92, K: 0.019421, dCdT: 0.000616, d2CdK2: 39.788217, dProbdK: 41.672577, lVol: 0.007851, E[z|S]: 0.708619</v>
      </c>
    </row>
    <row r="7986" spans="9:28" x14ac:dyDescent="0.25">
      <c r="I7986" s="80"/>
      <c r="AB7986" s="3" t="str">
        <f ca="1"/>
        <v>T = 3.333333, k: 93, K: 0.019541, dCdT: 0.000616, d2CdK2: 39.743230, dProbdK: 41.601169, lVol: 0.007861, E[z|S]: 0.708213</v>
      </c>
    </row>
    <row r="7987" spans="9:28" x14ac:dyDescent="0.25">
      <c r="I7987" s="80"/>
      <c r="AB7987" s="3" t="str">
        <f ca="1"/>
        <v>T = 3.333333, k: 94, K: 0.019671, dCdT: 0.000616, d2CdK2: 39.694955, dProbdK: 41.159277, lVol: 0.007872, E[z|S]: 0.707832</v>
      </c>
    </row>
    <row r="7988" spans="9:28" x14ac:dyDescent="0.25">
      <c r="I7988" s="80"/>
      <c r="AB7988" s="3" t="str">
        <f ca="1"/>
        <v>T = 3.333333, k: 95, K: 0.019780, dCdT: 0.000616, d2CdK2: 39.623968, dProbdK: 42.027564, lVol: 0.007883, E[z|S]: 0.707622</v>
      </c>
    </row>
    <row r="7989" spans="9:28" x14ac:dyDescent="0.25">
      <c r="I7989" s="80"/>
      <c r="AB7989" s="3" t="str">
        <f ca="1"/>
        <v>T = 3.333333, k: 96, K: 0.019903, dCdT: 0.000617, d2CdK2: 39.502775, dProbdK: 37.522250, lVol: 0.007897, E[z|S]: 0.707511</v>
      </c>
    </row>
    <row r="7990" spans="9:28" x14ac:dyDescent="0.25">
      <c r="I7990" s="80"/>
      <c r="AB7990" s="3" t="str">
        <f ca="1"/>
        <v>T = 3.333333, k: 97, K: 0.020037, dCdT: 0.000617, d2CdK2: 39.363225, dProbdK: 37.549444, lVol: 0.007911, E[z|S]: 0.707504</v>
      </c>
    </row>
    <row r="7991" spans="9:28" x14ac:dyDescent="0.25">
      <c r="I7991" s="80"/>
      <c r="AB7991" s="3" t="str">
        <f ca="1"/>
        <v>T = 3.333333, k: 98, K: 0.020168, dCdT: 0.000617, d2CdK2: 39.227858, dProbdK: 38.475419, lVol: 0.007928, E[z|S]: 0.707594</v>
      </c>
    </row>
    <row r="7992" spans="9:28" x14ac:dyDescent="0.25">
      <c r="I7992" s="80"/>
      <c r="AB7992" s="3" t="str">
        <f ca="1"/>
        <v>T = 3.333333, k: 99, K: 0.020293, dCdT: 0.000618, d2CdK2: 39.107408, dProbdK: 39.299046, lVol: 0.007946, E[z|S]: 0.707766</v>
      </c>
    </row>
    <row r="7993" spans="9:28" x14ac:dyDescent="0.25">
      <c r="I7993" s="80"/>
      <c r="AB7993" s="3" t="str">
        <f ca="1"/>
        <v>T = 3.333333, k: 100, K: 0.020421, dCdT: 0.000620, d2CdK2: 38.969153, dProbdK: 37.891829, lVol: 0.007966, E[z|S]: 0.707978</v>
      </c>
    </row>
    <row r="7994" spans="9:28" x14ac:dyDescent="0.25">
      <c r="I7994" s="80"/>
      <c r="AB7994" s="3" t="str">
        <f ca="1"/>
        <v>T = 3.333333, k: 101, K: 0.020560, dCdT: 0.000622, d2CdK2: 38.837579, dProbdK: 38.453891, lVol: 0.007990, E[z|S]: 0.708257</v>
      </c>
    </row>
    <row r="7995" spans="9:28" x14ac:dyDescent="0.25">
      <c r="I7995" s="80"/>
      <c r="AB7995" s="3" t="str">
        <f ca="1"/>
        <v>T = 3.333333, k: 102, K: 0.020688, dCdT: 0.000624, d2CdK2: 38.740076, dProbdK: 38.454516, lVol: 0.008013, E[z|S]: 0.708647</v>
      </c>
    </row>
    <row r="7996" spans="9:28" x14ac:dyDescent="0.25">
      <c r="I7996" s="80"/>
      <c r="AB7996" s="3" t="str">
        <f ca="1"/>
        <v>T = 3.333333, k: 103, K: 0.020817, dCdT: 0.000627, d2CdK2: 38.639046, dProbdK: 38.452601, lVol: 0.008035, E[z|S]: 0.709123</v>
      </c>
    </row>
    <row r="7997" spans="9:28" x14ac:dyDescent="0.25">
      <c r="I7997" s="80"/>
      <c r="AB7997" s="3" t="str">
        <f ca="1"/>
        <v>T = 3.333333, k: 104, K: 0.020949, dCdT: 0.000630, d2CdK2: 38.532956, dProbdK: 39.182000, lVol: 0.008058, E[z|S]: 0.709776</v>
      </c>
    </row>
    <row r="7998" spans="9:28" x14ac:dyDescent="0.25">
      <c r="I7998" s="80"/>
      <c r="AB7998" s="3" t="str">
        <f ca="1"/>
        <v>T = 3.333333, k: 105, K: 0.021070, dCdT: 0.000633, d2CdK2: 38.411582, dProbdK: 41.355794, lVol: 0.008082, E[z|S]: 0.710470</v>
      </c>
    </row>
    <row r="7999" spans="9:28" x14ac:dyDescent="0.25">
      <c r="I7999" s="80"/>
      <c r="AB7999" s="3" t="str">
        <f ca="1"/>
        <v>T = 3.333333, k: 106, K: 0.021188, dCdT: 0.000636, d2CdK2: 38.261364, dProbdK: 40.716071, lVol: 0.008105, E[z|S]: 0.711141</v>
      </c>
    </row>
    <row r="8000" spans="9:28" x14ac:dyDescent="0.25">
      <c r="I8000" s="80"/>
      <c r="AB8000" s="3" t="str">
        <f ca="1"/>
        <v>T = 3.333333, k: 107, K: 0.021310, dCdT: 0.000638, d2CdK2: 38.099078, dProbdK: 40.029983, lVol: 0.008127, E[z|S]: 0.711923</v>
      </c>
    </row>
    <row r="8001" spans="9:28" x14ac:dyDescent="0.25">
      <c r="I8001" s="80"/>
      <c r="AB8001" s="3" t="str">
        <f ca="1"/>
        <v>T = 3.333333, k: 108, K: 0.021434, dCdT: 0.000639, d2CdK2: 37.904866, dProbdK: 39.122586, lVol: 0.008147, E[z|S]: 0.712861</v>
      </c>
    </row>
    <row r="8002" spans="9:28" x14ac:dyDescent="0.25">
      <c r="I8002" s="80"/>
      <c r="AB8002" s="3" t="str">
        <f ca="1"/>
        <v>T = 3.333333, k: 109, K: 0.021577, dCdT: 0.000642, d2CdK2: 37.687932, dProbdK: 37.976999, lVol: 0.008173, E[z|S]: 0.713962</v>
      </c>
    </row>
    <row r="8003" spans="9:28" x14ac:dyDescent="0.25">
      <c r="I8003" s="80"/>
      <c r="AB8003" s="3" t="str">
        <f ca="1"/>
        <v>T = 3.333333, k: 110, K: 0.021700, dCdT: 0.000644, d2CdK2: 37.500803, dProbdK: 37.157972, lVol: 0.008195, E[z|S]: 0.714979</v>
      </c>
    </row>
    <row r="8004" spans="9:28" x14ac:dyDescent="0.25">
      <c r="I8004" s="80"/>
      <c r="AB8004" s="3" t="str">
        <f ca="1"/>
        <v>T = 3.333333, k: 111, K: 0.021831, dCdT: 0.000646, d2CdK2: 37.296275, dProbdK: 37.007604, lVol: 0.008218, E[z|S]: 0.716126</v>
      </c>
    </row>
    <row r="8005" spans="9:28" x14ac:dyDescent="0.25">
      <c r="I8005" s="80"/>
      <c r="AB8005" s="3" t="str">
        <f ca="1"/>
        <v>T = 3.333333, k: 112, K: 0.021964, dCdT: 0.000648, d2CdK2: 37.067699, dProbdK: 37.014242, lVol: 0.008242, E[z|S]: 0.717294</v>
      </c>
    </row>
    <row r="8006" spans="9:28" x14ac:dyDescent="0.25">
      <c r="I8006" s="80"/>
      <c r="AB8006" s="3" t="str">
        <f ca="1"/>
        <v>T = 3.333333, k: 113, K: 0.022091, dCdT: 0.000650, d2CdK2: 36.829325, dProbdK: 37.399086, lVol: 0.008267, E[z|S]: 0.718464</v>
      </c>
    </row>
    <row r="8007" spans="9:28" x14ac:dyDescent="0.25">
      <c r="I8007" s="80"/>
      <c r="AB8007" s="3" t="str">
        <f ca="1"/>
        <v>T = 3.333333, k: 114, K: 0.022232, dCdT: 0.000652, d2CdK2: 36.549629, dProbdK: 36.837123, lVol: 0.008296, E[z|S]: 0.719820</v>
      </c>
    </row>
    <row r="8008" spans="9:28" x14ac:dyDescent="0.25">
      <c r="I8008" s="80"/>
      <c r="AB8008" s="3" t="str">
        <f ca="1"/>
        <v>T = 3.333333, k: 115, K: 0.022358, dCdT: 0.000654, d2CdK2: 36.294495, dProbdK: 35.670041, lVol: 0.008323, E[z|S]: 0.721100</v>
      </c>
    </row>
    <row r="8009" spans="9:28" x14ac:dyDescent="0.25">
      <c r="I8009" s="80"/>
      <c r="AB8009" s="3" t="str">
        <f ca="1"/>
        <v>T = 3.333333, k: 116, K: 0.022495, dCdT: 0.000656, d2CdK2: 35.978530, dProbdK: 35.435532, lVol: 0.008354, E[z|S]: 0.722586</v>
      </c>
    </row>
    <row r="8010" spans="9:28" x14ac:dyDescent="0.25">
      <c r="I8010" s="80"/>
      <c r="AB8010" s="3" t="str">
        <f ca="1"/>
        <v>T = 3.333333, k: 117, K: 0.022633, dCdT: 0.000657, d2CdK2: 35.655344, dProbdK: 35.425304, lVol: 0.008386, E[z|S]: 0.724197</v>
      </c>
    </row>
    <row r="8011" spans="9:28" x14ac:dyDescent="0.25">
      <c r="I8011" s="80"/>
      <c r="AB8011" s="3" t="str">
        <f ca="1"/>
        <v>T = 3.333333, k: 118, K: 0.022764, dCdT: 0.000659, d2CdK2: 35.329371, dProbdK: 36.108843, lVol: 0.008417, E[z|S]: 0.725793</v>
      </c>
    </row>
    <row r="8012" spans="9:28" x14ac:dyDescent="0.25">
      <c r="I8012" s="80"/>
      <c r="AB8012" s="3" t="str">
        <f ca="1"/>
        <v>T = 3.333333, k: 119, K: 0.022918, dCdT: 0.000662, d2CdK2: 34.959870, dProbdK: 35.490487, lVol: 0.008452, E[z|S]: 0.727831</v>
      </c>
    </row>
    <row r="8013" spans="9:28" x14ac:dyDescent="0.25">
      <c r="I8013" s="80"/>
      <c r="AB8013" s="3" t="str">
        <f ca="1"/>
        <v>T = 3.333333, k: 120, K: 0.023041, dCdT: 0.000663, d2CdK2: 34.679035, dProbdK: 34.154805, lVol: 0.008478, E[z|S]: 0.729546</v>
      </c>
    </row>
    <row r="8014" spans="9:28" x14ac:dyDescent="0.25">
      <c r="I8014" s="80"/>
      <c r="AB8014" s="3" t="str">
        <f ca="1"/>
        <v>T = 3.333333, k: 121, K: 0.023184, dCdT: 0.000665, d2CdK2: 34.340937, dProbdK: 34.245352, lVol: 0.008504, E[z|S]: 0.731670</v>
      </c>
    </row>
    <row r="8015" spans="9:28" x14ac:dyDescent="0.25">
      <c r="I8015" s="80"/>
      <c r="AB8015" s="3" t="str">
        <f ca="1"/>
        <v>T = 3.333333, k: 122, K: 0.023325, dCdT: 0.000666, d2CdK2: 34.036896, dProbdK: 34.078738, lVol: 0.008524, E[z|S]: 0.733920</v>
      </c>
    </row>
    <row r="8016" spans="9:28" x14ac:dyDescent="0.25">
      <c r="I8016" s="80"/>
      <c r="AB8016" s="3" t="str">
        <f ca="1"/>
        <v>T = 3.333333, k: 123, K: 0.023469, dCdT: 0.000668, d2CdK2: 33.716866, dProbdK: 33.784239, lVol: 0.008548, E[z|S]: 0.736322</v>
      </c>
    </row>
    <row r="8017" spans="9:28" x14ac:dyDescent="0.25">
      <c r="I8017" s="80"/>
      <c r="AB8017" s="3" t="str">
        <f ca="1"/>
        <v>T = 3.333333, k: 124, K: 0.023608, dCdT: 0.000669, d2CdK2: 33.419999, dProbdK: 33.174394, lVol: 0.008567, E[z|S]: 0.738781</v>
      </c>
    </row>
    <row r="8018" spans="9:28" x14ac:dyDescent="0.25">
      <c r="I8018" s="80"/>
      <c r="AB8018" s="3" t="str">
        <f ca="1"/>
        <v>T = 3.333333, k: 125, K: 0.023758, dCdT: 0.000671, d2CdK2: 33.103451, dProbdK: 32.631758, lVol: 0.008585, E[z|S]: 0.741516</v>
      </c>
    </row>
    <row r="8019" spans="9:28" x14ac:dyDescent="0.25">
      <c r="I8019" s="80"/>
      <c r="AB8019" s="3" t="str">
        <f ca="1"/>
        <v>T = 3.333333, k: 126, K: 0.023905, dCdT: 0.000672, d2CdK2: 32.805855, dProbdK: 32.359148, lVol: 0.008603, E[z|S]: 0.744210</v>
      </c>
    </row>
    <row r="8020" spans="9:28" x14ac:dyDescent="0.25">
      <c r="I8020" s="80"/>
      <c r="AB8020" s="3" t="str">
        <f ca="1"/>
        <v>T = 3.333333, k: 127, K: 0.024058, dCdT: 0.000674, d2CdK2: 32.499188, dProbdK: 32.107969, lVol: 0.008621, E[z|S]: 0.747130</v>
      </c>
    </row>
    <row r="8021" spans="9:28" x14ac:dyDescent="0.25">
      <c r="I8021" s="80"/>
      <c r="AB8021" s="3" t="str">
        <f ca="1"/>
        <v>T = 3.333333, k: 128, K: 0.024206, dCdT: 0.000676, d2CdK2: 32.196382, dProbdK: 32.277773, lVol: 0.008639, E[z|S]: 0.750142</v>
      </c>
    </row>
    <row r="8022" spans="9:28" x14ac:dyDescent="0.25">
      <c r="I8022" s="80"/>
      <c r="AB8022" s="3" t="str">
        <f ca="1"/>
        <v>T = 3.333333, k: 129, K: 0.024358, dCdT: 0.000678, d2CdK2: 31.878226, dProbdK: 30.750437, lVol: 0.008656, E[z|S]: 0.753427</v>
      </c>
    </row>
    <row r="8023" spans="9:28" x14ac:dyDescent="0.25">
      <c r="I8023" s="80"/>
      <c r="AB8023" s="3" t="str">
        <f ca="1"/>
        <v>T = 3.333333, k: 130, K: 0.024525, dCdT: 0.000680, d2CdK2: 31.549008, dProbdK: 32.003594, lVol: 0.008673, E[z|S]: 0.757228</v>
      </c>
    </row>
    <row r="8024" spans="9:28" x14ac:dyDescent="0.25">
      <c r="I8024" s="80"/>
      <c r="AB8024" s="3" t="str">
        <f ca="1"/>
        <v>T = 3.333333, k: 131, K: 0.024673, dCdT: 0.000683, d2CdK2: 31.252378, dProbdK: 32.067720, lVol: 0.008688, E[z|S]: 0.760671</v>
      </c>
    </row>
    <row r="8025" spans="9:28" x14ac:dyDescent="0.25">
      <c r="I8025" s="80"/>
      <c r="AB8025" s="3" t="str">
        <f ca="1"/>
        <v>T = 3.333333, k: 132, K: 0.024822, dCdT: 0.000684, d2CdK2: 30.911906, dProbdK: 32.088099, lVol: 0.008706, E[z|S]: 0.764276</v>
      </c>
    </row>
    <row r="8026" spans="9:28" x14ac:dyDescent="0.25">
      <c r="I8026" s="80"/>
      <c r="AB8026" s="3" t="str">
        <f ca="1"/>
        <v>T = 3.333333, k: 133, K: 0.024970, dCdT: 0.000686, d2CdK2: 30.579617, dProbdK: 32.648439, lVol: 0.008723, E[z|S]: 0.767775</v>
      </c>
    </row>
    <row r="8027" spans="9:28" x14ac:dyDescent="0.25">
      <c r="I8027" s="80"/>
      <c r="AB8027" s="3" t="str">
        <f ca="1"/>
        <v>T = 3.333333, k: 134, K: 0.025108, dCdT: 0.000686, d2CdK2: 30.236623, dProbdK: 32.568606, lVol: 0.008736, E[z|S]: 0.771182</v>
      </c>
    </row>
    <row r="8028" spans="9:28" x14ac:dyDescent="0.25">
      <c r="I8028" s="80"/>
      <c r="AB8028" s="3" t="str">
        <f ca="1"/>
        <v>T = 3.333333, k: 135, K: 0.025282, dCdT: 0.000687, d2CdK2: 29.821264, dProbdK: 31.297952, lVol: 0.008751, E[z|S]: 0.775597</v>
      </c>
    </row>
    <row r="8029" spans="9:28" x14ac:dyDescent="0.25">
      <c r="I8029" s="80"/>
      <c r="AB8029" s="3" t="str">
        <f ca="1"/>
        <v>T = 3.333333, k: 136, K: 0.025427, dCdT: 0.000687, d2CdK2: 29.468842, dProbdK: 30.919416, lVol: 0.008764, E[z|S]: 0.779303</v>
      </c>
    </row>
    <row r="8030" spans="9:28" x14ac:dyDescent="0.25">
      <c r="I8030" s="80"/>
      <c r="AB8030" s="3" t="str">
        <f ca="1"/>
        <v>T = 3.333333, k: 137, K: 0.025586, dCdT: 0.000687, d2CdK2: 29.059238, dProbdK: 28.006711, lVol: 0.008778, E[z|S]: 0.783339</v>
      </c>
    </row>
    <row r="8031" spans="9:28" x14ac:dyDescent="0.25">
      <c r="I8031" s="80"/>
      <c r="AB8031" s="3" t="str">
        <f ca="1"/>
        <v>T = 3.333333, k: 138, K: 0.025756, dCdT: 0.000686, d2CdK2: 28.597876, dProbdK: 27.745047, lVol: 0.008795, E[z|S]: 0.787738</v>
      </c>
    </row>
    <row r="8032" spans="9:28" x14ac:dyDescent="0.25">
      <c r="I8032" s="80"/>
      <c r="AB8032" s="3" t="str">
        <f ca="1"/>
        <v>T = 3.333333, k: 139, K: 0.025928, dCdT: 0.000686, d2CdK2: 28.151505, dProbdK: 27.428420, lVol: 0.008811, E[z|S]: 0.792320</v>
      </c>
    </row>
    <row r="8033" spans="9:28" x14ac:dyDescent="0.25">
      <c r="I8033" s="80"/>
      <c r="AB8033" s="3" t="str">
        <f ca="1"/>
        <v>T = 3.333333, k: 140, K: 0.026110, dCdT: 0.000686, d2CdK2: 27.695165, dProbdK: 26.786483, lVol: 0.008827, E[z|S]: 0.797483</v>
      </c>
    </row>
    <row r="8034" spans="9:28" x14ac:dyDescent="0.25">
      <c r="I8034" s="80"/>
      <c r="AB8034" s="3" t="str">
        <f ca="1"/>
        <v>T = 3.333333, k: 141, K: 0.026284, dCdT: 0.000687, d2CdK2: 27.283293, dProbdK: 26.859504, lVol: 0.008843, E[z|S]: 0.802372</v>
      </c>
    </row>
    <row r="8035" spans="9:28" x14ac:dyDescent="0.25">
      <c r="I8035" s="80"/>
      <c r="AB8035" s="3" t="str">
        <f ca="1"/>
        <v>T = 3.333333, k: 142, K: 0.026464, dCdT: 0.000687, d2CdK2: 26.851583, dProbdK: 26.106802, lVol: 0.008864, E[z|S]: 0.807320</v>
      </c>
    </row>
    <row r="8036" spans="9:28" x14ac:dyDescent="0.25">
      <c r="I8036" s="80"/>
      <c r="AB8036" s="3" t="str">
        <f ca="1"/>
        <v>T = 3.333333, k: 143, K: 0.026657, dCdT: 0.000689, d2CdK2: 26.414175, dProbdK: 26.902095, lVol: 0.008884, E[z|S]: 0.812810</v>
      </c>
    </row>
    <row r="8037" spans="9:28" x14ac:dyDescent="0.25">
      <c r="I8037" s="80"/>
      <c r="AB8037" s="3" t="str">
        <f ca="1"/>
        <v>T = 3.333333, k: 144, K: 0.026823, dCdT: 0.000690, d2CdK2: 26.059250, dProbdK: 27.452706, lVol: 0.008899, E[z|S]: 0.817728</v>
      </c>
    </row>
    <row r="8038" spans="9:28" x14ac:dyDescent="0.25">
      <c r="I8038" s="80"/>
      <c r="AB8038" s="3" t="str">
        <f ca="1"/>
        <v>T = 3.333333, k: 145, K: 0.026996, dCdT: 0.000691, d2CdK2: 25.690658, dProbdK: 26.642198, lVol: 0.008912, E[z|S]: 0.822881</v>
      </c>
    </row>
    <row r="8039" spans="9:28" x14ac:dyDescent="0.25">
      <c r="I8039" s="80"/>
      <c r="AB8039" s="3" t="str">
        <f ca="1"/>
        <v>T = 3.333333, k: 146, K: 0.027177, dCdT: 0.000691, d2CdK2: 25.271828, dProbdK: 25.142152, lVol: 0.008926, E[z|S]: 0.828488</v>
      </c>
    </row>
    <row r="8040" spans="9:28" x14ac:dyDescent="0.25">
      <c r="I8040" s="80"/>
      <c r="AB8040" s="3" t="str">
        <f ca="1"/>
        <v>T = 3.333333, k: 147, K: 0.027363, dCdT: 0.000691, d2CdK2: 24.853299, dProbdK: 25.140625, lVol: 0.008934, E[z|S]: 0.834581</v>
      </c>
    </row>
    <row r="8041" spans="9:28" x14ac:dyDescent="0.25">
      <c r="I8041" s="80"/>
      <c r="AB8041" s="3" t="str">
        <f ca="1"/>
        <v>T = 3.333333, k: 148, K: 0.027550, dCdT: 0.000691, d2CdK2: 24.478922, dProbdK: 25.137133, lVol: 0.008935, E[z|S]: 0.840906</v>
      </c>
    </row>
    <row r="8042" spans="9:28" x14ac:dyDescent="0.25">
      <c r="I8042" s="80"/>
      <c r="AB8042" s="3" t="str">
        <f ca="1"/>
        <v>T = 3.333333, k: 149, K: 0.027747, dCdT: 0.000691, d2CdK2: 24.068630, dProbdK: 23.488327, lVol: 0.008937, E[z|S]: 0.847695</v>
      </c>
    </row>
    <row r="8043" spans="9:28" x14ac:dyDescent="0.25">
      <c r="I8043" s="80"/>
      <c r="AB8043" s="3" t="str">
        <f ca="1"/>
        <v>T = 3.333333, k: 150, K: 0.027949, dCdT: 0.000691, d2CdK2: 23.672864, dProbdK: 23.500244, lVol: 0.008937, E[z|S]: 0.854760</v>
      </c>
    </row>
    <row r="8044" spans="9:28" x14ac:dyDescent="0.25">
      <c r="I8044" s="80"/>
      <c r="AB8044" s="3" t="str">
        <f ca="1"/>
        <v>T = 3.333333, k: 151, K: 0.028141, dCdT: 0.000691, d2CdK2: 23.304699, dProbdK: 23.737068, lVol: 0.008936, E[z|S]: 0.861542</v>
      </c>
    </row>
    <row r="8045" spans="9:28" x14ac:dyDescent="0.25">
      <c r="I8045" s="80"/>
      <c r="AB8045" s="3" t="str">
        <f ca="1"/>
        <v>T = 3.333333, k: 152, K: 0.028347, dCdT: 0.000691, d2CdK2: 22.918658, dProbdK: 21.787523, lVol: 0.008934, E[z|S]: 0.868949</v>
      </c>
    </row>
    <row r="8046" spans="9:28" x14ac:dyDescent="0.25">
      <c r="I8046" s="80"/>
      <c r="AB8046" s="3" t="str">
        <f ca="1"/>
        <v>T = 3.333333, k: 153, K: 0.028574, dCdT: 0.000692, d2CdK2: 22.513197, dProbdK: 21.730655, lVol: 0.008936, E[z|S]: 0.877103</v>
      </c>
    </row>
    <row r="8047" spans="9:28" x14ac:dyDescent="0.25">
      <c r="I8047" s="80"/>
      <c r="AB8047" s="3" t="str">
        <f ca="1"/>
        <v>T = 3.333333, k: 154, K: 0.028775, dCdT: 0.000692, d2CdK2: 22.157820, dProbdK: 21.948199, lVol: 0.008940, E[z|S]: 0.884240</v>
      </c>
    </row>
    <row r="8048" spans="9:28" x14ac:dyDescent="0.25">
      <c r="I8048" s="80"/>
      <c r="AB8048" s="3" t="str">
        <f ca="1"/>
        <v>T = 3.333333, k: 155, K: 0.029000, dCdT: 0.000693, d2CdK2: 21.762856, dProbdK: 22.022676, lVol: 0.008946, E[z|S]: 0.892235</v>
      </c>
    </row>
    <row r="8049" spans="9:28" x14ac:dyDescent="0.25">
      <c r="I8049" s="80"/>
      <c r="AB8049" s="3" t="str">
        <f ca="1"/>
        <v>T = 3.333333, k: 156, K: 0.029198, dCdT: 0.000694, d2CdK2: 21.430412, dProbdK: 21.546411, lVol: 0.008949, E[z|S]: 0.899178</v>
      </c>
    </row>
    <row r="8050" spans="9:28" x14ac:dyDescent="0.25">
      <c r="I8050" s="80"/>
      <c r="AB8050" s="3" t="str">
        <f ca="1"/>
        <v>T = 3.333333, k: 157, K: 0.029420, dCdT: 0.000694, d2CdK2: 21.041265, dProbdK: 21.574318, lVol: 0.008951, E[z|S]: 0.907248</v>
      </c>
    </row>
    <row r="8051" spans="9:28" x14ac:dyDescent="0.25">
      <c r="I8051" s="80"/>
      <c r="AB8051" s="3" t="str">
        <f ca="1"/>
        <v>T = 3.333333, k: 158, K: 0.029632, dCdT: 0.000693, d2CdK2: 20.672436, dProbdK: 22.125279, lVol: 0.008950, E[z|S]: 0.915048</v>
      </c>
    </row>
    <row r="8052" spans="9:28" x14ac:dyDescent="0.25">
      <c r="I8052" s="80"/>
      <c r="AB8052" s="3" t="str">
        <f ca="1"/>
        <v>T = 3.333333, k: 159, K: 0.029833, dCdT: 0.000692, d2CdK2: 20.278729, dProbdK: 21.279098, lVol: 0.008955, E[z|S]: 0.922427</v>
      </c>
    </row>
    <row r="8053" spans="9:28" x14ac:dyDescent="0.25">
      <c r="I8053" s="80"/>
      <c r="AB8053" s="3" t="str">
        <f ca="1"/>
        <v>T = 3.333333, k: 160, K: 0.030066, dCdT: 0.000689, d2CdK2: 19.783465, dProbdK: 19.079282, lVol: 0.008965, E[z|S]: 0.931120</v>
      </c>
    </row>
    <row r="8054" spans="9:28" x14ac:dyDescent="0.25">
      <c r="I8054" s="80"/>
      <c r="AB8054" s="3" t="str">
        <f ca="1"/>
        <v>T = 3.333333, k: 161, K: 0.030311, dCdT: 0.000687, d2CdK2: 19.263090, dProbdK: 17.870657, lVol: 0.008979, E[z|S]: 0.940331</v>
      </c>
    </row>
    <row r="8055" spans="9:28" x14ac:dyDescent="0.25">
      <c r="I8055" s="80"/>
      <c r="AB8055" s="3" t="str">
        <f ca="1"/>
        <v>T = 3.333333, k: 162, K: 0.030576, dCdT: 0.000684, d2CdK2: 18.743087, dProbdK: 17.736715, lVol: 0.008987, E[z|S]: 0.950960</v>
      </c>
    </row>
    <row r="8056" spans="9:28" x14ac:dyDescent="0.25">
      <c r="I8056" s="80"/>
      <c r="AB8056" s="3" t="str">
        <f ca="1"/>
        <v>T = 3.333333, k: 163, K: 0.030831, dCdT: 0.000684, d2CdK2: 18.308037, dProbdK: 18.178862, lVol: 0.008989, E[z|S]: 0.961341</v>
      </c>
    </row>
    <row r="8057" spans="9:28" x14ac:dyDescent="0.25">
      <c r="I8057" s="80"/>
      <c r="AB8057" s="3" t="str">
        <f ca="1"/>
        <v>T = 3.333333, k: 164, K: 0.031077, dCdT: 0.000682, d2CdK2: 17.873090, dProbdK: 17.898805, lVol: 0.008989, E[z|S]: 0.971915</v>
      </c>
    </row>
    <row r="8058" spans="9:28" x14ac:dyDescent="0.25">
      <c r="I8058" s="80"/>
      <c r="AB8058" s="3" t="str">
        <f ca="1"/>
        <v>T = 3.333333, k: 165, K: 0.031334, dCdT: 0.000680, d2CdK2: 17.391641, dProbdK: 17.859658, lVol: 0.008990, E[z|S]: 0.983443</v>
      </c>
    </row>
    <row r="8059" spans="9:28" x14ac:dyDescent="0.25">
      <c r="I8059" s="80"/>
      <c r="AB8059" s="3" t="str">
        <f ca="1"/>
        <v>T = 3.333333, k: 166, K: 0.031588, dCdT: 0.000677, d2CdK2: 16.922135, dProbdK: 17.742135, lVol: 0.008991, E[z|S]: 0.994780</v>
      </c>
    </row>
    <row r="8060" spans="9:28" x14ac:dyDescent="0.25">
      <c r="I8060" s="80"/>
      <c r="AB8060" s="3" t="str">
        <f ca="1"/>
        <v>T = 3.333333, k: 167, K: 0.031871, dCdT: 0.000674, d2CdK2: 16.458540, dProbdK: 16.455430, lVol: 0.008977, E[z|S]: 1.007930</v>
      </c>
    </row>
    <row r="8061" spans="9:28" x14ac:dyDescent="0.25">
      <c r="I8061" s="80"/>
      <c r="AB8061" s="3" t="str">
        <f ca="1"/>
        <v>T = 3.333333, k: 168, K: 0.032143, dCdT: 0.000671, d2CdK2: 16.020949, dProbdK: 15.792727, lVol: 0.008962, E[z|S]: 1.020833</v>
      </c>
    </row>
    <row r="8062" spans="9:28" x14ac:dyDescent="0.25">
      <c r="I8062" s="80"/>
      <c r="AB8062" s="3" t="str">
        <f ca="1"/>
        <v>T = 3.333333, k: 169, K: 0.032439, dCdT: 0.000666, d2CdK2: 15.500398, dProbdK: 15.232700, lVol: 0.008962, E[z|S]: 1.034687</v>
      </c>
    </row>
    <row r="8063" spans="9:28" x14ac:dyDescent="0.25">
      <c r="I8063" s="80"/>
      <c r="AB8063" s="3" t="str">
        <f ca="1"/>
        <v>T = 3.333333, k: 170, K: 0.032738, dCdT: 0.000662, d2CdK2: 14.932589, dProbdK: 14.716098, lVol: 0.008983, E[z|S]: 1.048435</v>
      </c>
    </row>
    <row r="8064" spans="9:28" x14ac:dyDescent="0.25">
      <c r="I8064" s="80"/>
      <c r="AB8064" s="3" t="str">
        <f ca="1"/>
        <v>T = 3.333333, k: 171, K: 0.033055, dCdT: 0.000659, d2CdK2: 14.421343, dProbdK: 14.449959, lVol: 0.008992, E[z|S]: 1.062734</v>
      </c>
    </row>
    <row r="8065" spans="9:28" x14ac:dyDescent="0.25">
      <c r="I8065" s="80"/>
      <c r="AB8065" s="3" t="str">
        <f ca="1"/>
        <v>T = 3.333333, k: 172, K: 0.033366, dCdT: 0.000655, d2CdK2: 13.972282, dProbdK: 14.412705, lVol: 0.008990, E[z|S]: 1.076894</v>
      </c>
    </row>
    <row r="8066" spans="9:28" x14ac:dyDescent="0.25">
      <c r="I8066" s="80"/>
      <c r="AB8066" s="3" t="str">
        <f ca="1"/>
        <v>T = 3.333333, k: 173, K: 0.033684, dCdT: 0.000651, d2CdK2: 13.530619, dProbdK: 14.000940, lVol: 0.008988, E[z|S]: 1.091379</v>
      </c>
    </row>
    <row r="8067" spans="9:28" x14ac:dyDescent="0.25">
      <c r="I8067" s="80"/>
      <c r="AB8067" s="3" t="str">
        <f ca="1"/>
        <v>T = 3.333333, k: 174, K: 0.034018, dCdT: 0.000647, d2CdK2: 13.076001, dProbdK: 12.918565, lVol: 0.008987, E[z|S]: 1.106825</v>
      </c>
    </row>
    <row r="8068" spans="9:28" x14ac:dyDescent="0.25">
      <c r="I8068" s="80"/>
      <c r="AB8068" s="3" t="str">
        <f ca="1"/>
        <v>T = 3.333333, k: 175, K: 0.034403, dCdT: 0.000643, d2CdK2: 12.618312, dProbdK: 12.561977, lVol: 0.008963, E[z|S]: 1.125915</v>
      </c>
    </row>
    <row r="8069" spans="9:28" x14ac:dyDescent="0.25">
      <c r="I8069" s="80"/>
      <c r="AB8069" s="3" t="str">
        <f ca="1"/>
        <v>T = 3.333333, k: 176, K: 0.034745, dCdT: 0.000639, d2CdK2: 12.237376, dProbdK: 12.401634, lVol: 0.008936, E[z|S]: 1.143266</v>
      </c>
    </row>
    <row r="8070" spans="9:28" x14ac:dyDescent="0.25">
      <c r="I8070" s="80"/>
      <c r="AB8070" s="3" t="str">
        <f ca="1"/>
        <v>T = 3.333333, k: 177, K: 0.035114, dCdT: 0.000634, d2CdK2: 11.807839, dProbdK: 11.294603, lVol: 0.008916, E[z|S]: 1.162154</v>
      </c>
    </row>
    <row r="8071" spans="9:28" x14ac:dyDescent="0.25">
      <c r="I8071" s="80"/>
      <c r="AB8071" s="3" t="str">
        <f ca="1"/>
        <v>T = 3.333333, k: 178, K: 0.035509, dCdT: 0.000629, d2CdK2: 11.377816, dProbdK: 11.289879, lVol: 0.008888, E[z|S]: 1.182583</v>
      </c>
    </row>
    <row r="8072" spans="9:28" x14ac:dyDescent="0.25">
      <c r="I8072" s="80"/>
      <c r="AB8072" s="3" t="str">
        <f ca="1"/>
        <v>T = 3.333333, k: 179, K: 0.035902, dCdT: 0.000623, d2CdK2: 10.956959, dProbdK: 11.248960, lVol: 0.008865, E[z|S]: 1.202730</v>
      </c>
    </row>
    <row r="8073" spans="9:28" x14ac:dyDescent="0.25">
      <c r="I8073" s="80"/>
      <c r="AB8073" s="3" t="str">
        <f ca="1"/>
        <v>T = 3.333333, k: 180, K: 0.036312, dCdT: 0.000617, d2CdK2: 10.488084, dProbdK: 10.589219, lVol: 0.008869, E[z|S]: 1.222767</v>
      </c>
    </row>
    <row r="8074" spans="9:28" x14ac:dyDescent="0.25">
      <c r="I8074" s="80"/>
      <c r="AB8074" s="3" t="str">
        <f ca="1"/>
        <v>T = 3.333333, k: 181, K: 0.036737, dCdT: 0.000609, d2CdK2: 9.982686, dProbdK: 10.227982, lVol: 0.008896, E[z|S]: 1.241952</v>
      </c>
    </row>
    <row r="8075" spans="9:28" x14ac:dyDescent="0.25">
      <c r="I8075" s="80"/>
      <c r="AB8075" s="3" t="str">
        <f ca="1"/>
        <v>T = 3.333333, k: 182, K: 0.037183, dCdT: 0.000601, d2CdK2: 9.451943, dProbdK: 9.447589, lVol: 0.008934, E[z|S]: 1.261854</v>
      </c>
    </row>
    <row r="8076" spans="9:28" x14ac:dyDescent="0.25">
      <c r="I8076" s="80"/>
      <c r="AB8076" s="3" t="str">
        <f ca="1"/>
        <v>T = 3.333333, k: 183, K: 0.037668, dCdT: 0.000591, d2CdK2: 8.850254, dProbdK: 8.697580, lVol: 0.009003, E[z|S]: 1.283169</v>
      </c>
    </row>
    <row r="8077" spans="9:28" x14ac:dyDescent="0.25">
      <c r="I8077" s="80"/>
      <c r="AB8077" s="3" t="str">
        <f ca="1"/>
        <v>T = 3.333333, k: 184, K: 0.038183, dCdT: 0.000581, d2CdK2: 8.368692, dProbdK: 8.259301, lVol: 0.009014, E[z|S]: 1.307142</v>
      </c>
    </row>
    <row r="8078" spans="9:28" x14ac:dyDescent="0.25">
      <c r="I8078" s="80"/>
      <c r="AB8078" s="3" t="str">
        <f ca="1"/>
        <v>T = 3.333333, k: 185, K: 0.038731, dCdT: 0.000570, d2CdK2: 7.968523, dProbdK: 7.681016, lVol: 0.008975, E[z|S]: 1.333081</v>
      </c>
    </row>
    <row r="8079" spans="9:28" x14ac:dyDescent="0.25">
      <c r="I8079" s="80"/>
      <c r="AB8079" s="3" t="str">
        <f ca="1"/>
        <v>T = 3.333333, k: 186, K: 0.039337, dCdT: 0.000559, d2CdK2: 7.595818, dProbdK: 7.733263, lVol: 0.008904, E[z|S]: 1.363023</v>
      </c>
    </row>
    <row r="8080" spans="9:28" x14ac:dyDescent="0.25">
      <c r="I8080" s="80"/>
      <c r="AB8080" s="3" t="str">
        <f ca="1"/>
        <v>T = 3.333333, k: 187, K: 0.039871, dCdT: 0.000548, d2CdK2: 7.158193, dProbdK: 7.934535, lVol: 0.008908, E[z|S]: 1.389264</v>
      </c>
    </row>
    <row r="8081" spans="9:28" x14ac:dyDescent="0.25">
      <c r="I8081" s="80"/>
      <c r="AB8081" s="3" t="str">
        <f ca="1"/>
        <v>T = 3.333333, k: 188, K: 0.040438, dCdT: 0.000533, d2CdK2: 6.554567, dProbdK: 6.231537, lVol: 0.008991, E[z|S]: 1.418240</v>
      </c>
    </row>
    <row r="8082" spans="9:28" x14ac:dyDescent="0.25">
      <c r="I8082" s="80"/>
      <c r="AB8082" s="3" t="str">
        <f ca="1"/>
        <v>T = 3.333333, k: 189, K: 0.041228, dCdT: 0.000513, d2CdK2: 5.786250, dProbdK: 5.643706, lVol: 0.009130, E[z|S]: 1.458315</v>
      </c>
    </row>
    <row r="8083" spans="9:28" x14ac:dyDescent="0.25">
      <c r="I8083" s="80"/>
      <c r="AB8083" s="3" t="str">
        <f ca="1"/>
        <v>T = 3.333333, k: 190, K: 0.041976, dCdT: 0.000496, d2CdK2: 5.288098, dProbdK: 5.452608, lVol: 0.009135, E[z|S]: 1.499503</v>
      </c>
    </row>
    <row r="8084" spans="9:28" x14ac:dyDescent="0.25">
      <c r="I8084" s="80"/>
      <c r="AB8084" s="3" t="str">
        <f ca="1"/>
        <v>T = 3.333333, k: 191, K: 0.042807, dCdT: 0.000478, d2CdK2: 4.893130, dProbdK: 4.871667, lVol: 0.009021, E[z|S]: 1.549962</v>
      </c>
    </row>
    <row r="8085" spans="9:28" x14ac:dyDescent="0.25">
      <c r="I8085" s="80"/>
      <c r="AB8085" s="3" t="str">
        <f ca="1"/>
        <v>T = 3.333333, k: 192, K: 0.043708, dCdT: 0.000459, d2CdK2: 4.461382, dProbdK: 4.516620, lVol: 0.008942, E[z|S]: 1.604406</v>
      </c>
    </row>
    <row r="8086" spans="9:28" x14ac:dyDescent="0.25">
      <c r="I8086" s="80"/>
      <c r="AB8086" s="3" t="str">
        <f ca="1"/>
        <v>T = 3.333333, k: 193, K: 0.044698, dCdT: 0.000438, d2CdK2: 4.016308, dProbdK: 3.831932, lVol: 0.008881, E[z|S]: 1.663809</v>
      </c>
    </row>
    <row r="8087" spans="9:28" x14ac:dyDescent="0.25">
      <c r="I8087" s="80"/>
      <c r="AB8087" s="3" t="str">
        <f ca="1"/>
        <v>T = 3.333333, k: 194, K: 0.045849, dCdT: 0.000413, d2CdK2: 3.537195, dProbdK: 3.483533, lVol: 0.008858, E[z|S]: 1.725240</v>
      </c>
    </row>
    <row r="8088" spans="9:28" x14ac:dyDescent="0.25">
      <c r="I8088" s="80"/>
      <c r="AB8088" s="3" t="str">
        <f ca="1"/>
        <v>T = 3.333333, k: 195, K: 0.047082, dCdT: 0.000385, d2CdK2: 3.098392, dProbdK: 3.159693, lVol: 0.008846, E[z|S]: 1.782816</v>
      </c>
    </row>
    <row r="8089" spans="9:28" x14ac:dyDescent="0.25">
      <c r="I8089" s="80"/>
      <c r="AB8089" s="3" t="str">
        <f ca="1"/>
        <v>T = 3.333333, k: 196, K: 0.048579, dCdT: 0.000348, d2CdK2: 2.356997, dProbdK: 2.392758, lVol: 0.009319, E[z|S]: 1.844914</v>
      </c>
    </row>
    <row r="8090" spans="9:28" x14ac:dyDescent="0.25">
      <c r="I8090" s="80"/>
      <c r="AB8090" s="3" t="str">
        <f ca="1"/>
        <v>T = 3.333333, k: 197, K: 0.050431, dCdT: 0.000310, d2CdK2: 2.098461, dProbdK: 2.036361, lVol: 0.009017, E[z|S]: 1.906509</v>
      </c>
    </row>
    <row r="8091" spans="9:28" x14ac:dyDescent="0.25">
      <c r="I8091" s="80"/>
      <c r="AB8091" s="3" t="str">
        <f ca="1"/>
        <v>T = 3.333333, k: 198, K: 0.052622, dCdT: 0.000261, d2CdK2: 1.481494, dProbdK: 1.461729, lVol: 0.009398, E[z|S]: 1.997572</v>
      </c>
    </row>
    <row r="8092" spans="9:28" x14ac:dyDescent="0.25">
      <c r="I8092" s="80"/>
      <c r="AB8092" s="3" t="str">
        <f ca="1"/>
        <v>T = 3.333333, k: 199, K: 0.056313, dCdT: 0.000194, d2CdK2: 0.922442, dProbdK: 0.865340, lVol: 0.009360, E[z|S]: 2.188417</v>
      </c>
    </row>
    <row r="8093" spans="9:28" x14ac:dyDescent="0.25">
      <c r="I8093" s="80"/>
      <c r="AB8093" s="3" t="str">
        <f ca="1"/>
        <v>T = 3.333333, k: 200, K: 0.062067, dCdT: 0.000123, d2CdK2: 0.406898, dProbdK: 1.013164, lVol: 0.009392, E[z|S]: 2.623103</v>
      </c>
    </row>
    <row r="8094" spans="9:28" x14ac:dyDescent="0.25">
      <c r="I8094" s="80"/>
      <c r="AB8094" s="3" t="str">
        <f ca="1"/>
        <v>T = 3.416667, fixingDate = 43179, swapRate = 0.020216, annuity = 9.016157</v>
      </c>
    </row>
    <row r="8095" spans="9:28" x14ac:dyDescent="0.25">
      <c r="I8095" s="80"/>
      <c r="AB8095" s="3" t="str">
        <f ca="1"/>
        <v>T = 3.416667, k: 0, K: -0.010579, dCdT: 0.000128, d2CdK2: 1.285891, dProbdK: 2.218841, lVol: 0.005830, E[z|S]: 2.416660</v>
      </c>
    </row>
    <row r="8096" spans="9:28" x14ac:dyDescent="0.25">
      <c r="I8096" s="80"/>
      <c r="AB8096" s="3" t="str">
        <f ca="1"/>
        <v>T = 3.416667, k: 1, K: -0.007261, dCdT: 0.000198, d2CdK2: 2.546592, dProbdK: 3.012133, lVol: 0.005781, E[z|S]: 2.154749</v>
      </c>
    </row>
    <row r="8097" spans="9:28" x14ac:dyDescent="0.25">
      <c r="I8097" s="80"/>
      <c r="AB8097" s="3" t="str">
        <f ca="1"/>
        <v>T = 3.416667, k: 2, K: -0.005283, dCdT: 0.000234, d2CdK2: 3.247685, dProbdK: 3.332215, lVol: 0.006027, E[z|S]: 1.991673</v>
      </c>
    </row>
    <row r="8098" spans="9:28" x14ac:dyDescent="0.25">
      <c r="I8098" s="80"/>
      <c r="AB8098" s="3" t="str">
        <f ca="1"/>
        <v>T = 3.416667, k: 3, K: -0.003604, dCdT: 0.000268, d2CdK2: 4.144740, dProbdK: 3.931292, lVol: 0.006122, E[z|S]: 1.857556</v>
      </c>
    </row>
    <row r="8099" spans="9:28" x14ac:dyDescent="0.25">
      <c r="I8099" s="80"/>
      <c r="AB8099" s="3" t="str">
        <f ca="1"/>
        <v>T = 3.416667, k: 4, K: -0.002314, dCdT: 0.000298, d2CdK2: 5.148705, dProbdK: 4.970201, lVol: 0.006123, E[z|S]: 1.755740</v>
      </c>
    </row>
    <row r="8100" spans="9:28" x14ac:dyDescent="0.25">
      <c r="I8100" s="80"/>
      <c r="AB8100" s="3" t="str">
        <f ca="1"/>
        <v>T = 3.416667, k: 5, K: -0.001244, dCdT: 0.000324, d2CdK2: 6.067901, dProbdK: 6.357356, lVol: 0.006156, E[z|S]: 1.677603</v>
      </c>
    </row>
    <row r="8101" spans="9:28" x14ac:dyDescent="0.25">
      <c r="I8101" s="80"/>
      <c r="AB8101" s="3" t="str">
        <f ca="1"/>
        <v>T = 3.416667, k: 6, K: -0.000394, dCdT: 0.000342, d2CdK2: 6.576676, dProbdK: 6.579659, lVol: 0.006307, E[z|S]: 1.616681</v>
      </c>
    </row>
    <row r="8102" spans="9:28" x14ac:dyDescent="0.25">
      <c r="I8102" s="80"/>
      <c r="AB8102" s="3" t="str">
        <f ca="1"/>
        <v>T = 3.416667, k: 7, K: 0.000512, dCdT: 0.000364, d2CdK2: 7.189288, dProbdK: 6.731719, lVol: 0.006477, E[z|S]: 1.553068</v>
      </c>
    </row>
    <row r="8103" spans="9:28" x14ac:dyDescent="0.25">
      <c r="I8103" s="80"/>
      <c r="AB8103" s="3" t="str">
        <f ca="1"/>
        <v>T = 3.416667, k: 8, K: 0.001283, dCdT: 0.000388, d2CdK2: 8.090644, dProbdK: 7.789460, lVol: 0.006529, E[z|S]: 1.499421</v>
      </c>
    </row>
    <row r="8104" spans="9:28" x14ac:dyDescent="0.25">
      <c r="I8104" s="80"/>
      <c r="AB8104" s="3" t="str">
        <f ca="1"/>
        <v>T = 3.416667, k: 9, K: 0.001968, dCdT: 0.000412, d2CdK2: 9.066250, dProbdK: 10.072107, lVol: 0.006552, E[z|S]: 1.454134</v>
      </c>
    </row>
    <row r="8105" spans="9:28" x14ac:dyDescent="0.25">
      <c r="I8105" s="80"/>
      <c r="AB8105" s="3" t="str">
        <f ca="1"/>
        <v>T = 3.416667, k: 10, K: 0.002525, dCdT: 0.000432, d2CdK2: 9.931207, dProbdK: 10.126974, lVol: 0.006575, E[z|S]: 1.418831</v>
      </c>
    </row>
    <row r="8106" spans="9:28" x14ac:dyDescent="0.25">
      <c r="I8106" s="80"/>
      <c r="AB8106" s="3" t="str">
        <f ca="1"/>
        <v>T = 3.416667, k: 11, K: 0.003087, dCdT: 0.000452, d2CdK2: 10.844856, dProbdK: 10.133154, lVol: 0.006601, E[z|S]: 1.383506</v>
      </c>
    </row>
    <row r="8107" spans="9:28" x14ac:dyDescent="0.25">
      <c r="I8107" s="80"/>
      <c r="AB8107" s="3" t="str">
        <f ca="1"/>
        <v>T = 3.416667, k: 12, K: 0.003609, dCdT: 0.000472, d2CdK2: 11.707873, dProbdK: 11.356739, lVol: 0.006648, E[z|S]: 1.350110</v>
      </c>
    </row>
    <row r="8108" spans="9:28" x14ac:dyDescent="0.25">
      <c r="I8108" s="80"/>
      <c r="AB8108" s="3" t="str">
        <f ca="1"/>
        <v>T = 3.416667, k: 13, K: 0.004062, dCdT: 0.000488, d2CdK2: 12.389191, dProbdK: 13.361274, lVol: 0.006718, E[z|S]: 1.321054</v>
      </c>
    </row>
    <row r="8109" spans="9:28" x14ac:dyDescent="0.25">
      <c r="I8109" s="80"/>
      <c r="AB8109" s="3" t="str">
        <f ca="1"/>
        <v>T = 3.416667, k: 14, K: 0.004471, dCdT: 0.000501, d2CdK2: 12.946377, dProbdK: 13.256534, lVol: 0.006793, E[z|S]: 1.294702</v>
      </c>
    </row>
    <row r="8110" spans="9:28" x14ac:dyDescent="0.25">
      <c r="I8110" s="80"/>
      <c r="AB8110" s="3" t="str">
        <f ca="1"/>
        <v>T = 3.416667, k: 15, K: 0.004896, dCdT: 0.000512, d2CdK2: 13.431333, dProbdK: 13.349463, lVol: 0.006881, E[z|S]: 1.268626</v>
      </c>
    </row>
    <row r="8111" spans="9:28" x14ac:dyDescent="0.25">
      <c r="I8111" s="80"/>
      <c r="AB8111" s="3" t="str">
        <f ca="1"/>
        <v>T = 3.416667, k: 16, K: 0.005308, dCdT: 0.000523, d2CdK2: 13.951724, dProbdK: 13.437089, lVol: 0.006963, E[z|S]: 1.244140</v>
      </c>
    </row>
    <row r="8112" spans="9:28" x14ac:dyDescent="0.25">
      <c r="I8112" s="80"/>
      <c r="AB8112" s="3" t="str">
        <f ca="1"/>
        <v>T = 3.416667, k: 17, K: 0.005731, dCdT: 0.000536, d2CdK2: 14.541769, dProbdK: 13.477417, lVol: 0.007045, E[z|S]: 1.218554</v>
      </c>
    </row>
    <row r="8113" spans="9:28" x14ac:dyDescent="0.25">
      <c r="I8113" s="80"/>
      <c r="AB8113" s="3" t="str">
        <f ca="1"/>
        <v>T = 3.416667, k: 18, K: 0.006106, dCdT: 0.000548, d2CdK2: 15.187499, dProbdK: 15.902332, lVol: 0.007105, E[z|S]: 1.195510</v>
      </c>
    </row>
    <row r="8114" spans="9:28" x14ac:dyDescent="0.25">
      <c r="I8114" s="80"/>
      <c r="AB8114" s="3" t="str">
        <f ca="1"/>
        <v>T = 3.416667, k: 19, K: 0.006446, dCdT: 0.000558, d2CdK2: 15.823899, dProbdK: 15.852378, lVol: 0.007151, E[z|S]: 1.174821</v>
      </c>
    </row>
    <row r="8115" spans="9:28" x14ac:dyDescent="0.25">
      <c r="I8115" s="80"/>
      <c r="AB8115" s="3" t="str">
        <f ca="1"/>
        <v>T = 3.416667, k: 20, K: 0.006795, dCdT: 0.000570, d2CdK2: 16.566566, dProbdK: 15.823445, lVol: 0.007187, E[z|S]: 1.153925</v>
      </c>
    </row>
    <row r="8116" spans="9:28" x14ac:dyDescent="0.25">
      <c r="I8116" s="80"/>
      <c r="AB8116" s="3" t="str">
        <f ca="1"/>
        <v>T = 3.416667, k: 21, K: 0.007135, dCdT: 0.000581, d2CdK2: 17.307340, dProbdK: 16.930597, lVol: 0.007225, E[z|S]: 1.133985</v>
      </c>
    </row>
    <row r="8117" spans="9:28" x14ac:dyDescent="0.25">
      <c r="I8117" s="80"/>
      <c r="AB8117" s="3" t="str">
        <f ca="1"/>
        <v>T = 3.416667, k: 22, K: 0.007433, dCdT: 0.000590, d2CdK2: 17.948778, dProbdK: 18.775524, lVol: 0.007261, E[z|S]: 1.116790</v>
      </c>
    </row>
    <row r="8118" spans="9:28" x14ac:dyDescent="0.25">
      <c r="I8118" s="80"/>
      <c r="AB8118" s="3" t="str">
        <f ca="1"/>
        <v>T = 3.416667, k: 23, K: 0.007720, dCdT: 0.000599, d2CdK2: 18.547868, dProbdK: 18.723452, lVol: 0.007304, E[z|S]: 1.100066</v>
      </c>
    </row>
    <row r="8119" spans="9:28" x14ac:dyDescent="0.25">
      <c r="I8119" s="80"/>
      <c r="AB8119" s="3" t="str">
        <f ca="1"/>
        <v>T = 3.416667, k: 24, K: 0.008028, dCdT: 0.000608, d2CdK2: 19.208071, dProbdK: 18.925918, lVol: 0.007350, E[z|S]: 1.082194</v>
      </c>
    </row>
    <row r="8120" spans="9:28" x14ac:dyDescent="0.25">
      <c r="I8120" s="80"/>
      <c r="AB8120" s="3" t="str">
        <f ca="1"/>
        <v>T = 3.416667, k: 25, K: 0.008301, dCdT: 0.000615, d2CdK2: 19.780816, dProbdK: 20.748150, lVol: 0.007393, E[z|S]: 1.066563</v>
      </c>
    </row>
    <row r="8121" spans="9:28" x14ac:dyDescent="0.25">
      <c r="I8121" s="80"/>
      <c r="AB8121" s="3" t="str">
        <f ca="1"/>
        <v>T = 3.416667, k: 26, K: 0.008557, dCdT: 0.000621, d2CdK2: 20.263926, dProbdK: 20.310986, lVol: 0.007442, E[z|S]: 1.052010</v>
      </c>
    </row>
    <row r="8122" spans="9:28" x14ac:dyDescent="0.25">
      <c r="I8122" s="80"/>
      <c r="AB8122" s="3" t="str">
        <f ca="1"/>
        <v>T = 3.416667, k: 27, K: 0.008828, dCdT: 0.000627, d2CdK2: 20.755405, dProbdK: 20.287558, lVol: 0.007496, E[z|S]: 1.036767</v>
      </c>
    </row>
    <row r="8123" spans="9:28" x14ac:dyDescent="0.25">
      <c r="I8123" s="80"/>
      <c r="AB8123" s="3" t="str">
        <f ca="1"/>
        <v>T = 3.416667, k: 28, K: 0.009092, dCdT: 0.000632, d2CdK2: 21.234465, dProbdK: 20.479686, lVol: 0.007548, E[z|S]: 1.022420</v>
      </c>
    </row>
    <row r="8124" spans="9:28" x14ac:dyDescent="0.25">
      <c r="I8124" s="80"/>
      <c r="AB8124" s="3" t="str">
        <f ca="1"/>
        <v>T = 3.416667, k: 29, K: 0.009349, dCdT: 0.000638, d2CdK2: 21.739372, dProbdK: 21.873747, lVol: 0.007596, E[z|S]: 1.008580</v>
      </c>
    </row>
    <row r="8125" spans="9:28" x14ac:dyDescent="0.25">
      <c r="I8125" s="80"/>
      <c r="AB8125" s="3" t="str">
        <f ca="1"/>
        <v>T = 3.416667, k: 30, K: 0.009577, dCdT: 0.000642, d2CdK2: 22.177466, dProbdK: 22.764222, lVol: 0.007636, E[z|S]: 0.996560</v>
      </c>
    </row>
    <row r="8126" spans="9:28" x14ac:dyDescent="0.25">
      <c r="I8126" s="80"/>
      <c r="AB8126" s="3" t="str">
        <f ca="1"/>
        <v>T = 3.416667, k: 31, K: 0.009816, dCdT: 0.000646, d2CdK2: 22.623628, dProbdK: 22.834494, lVol: 0.007676, E[z|S]: 0.984247</v>
      </c>
    </row>
    <row r="8127" spans="9:28" x14ac:dyDescent="0.25">
      <c r="I8127" s="80"/>
      <c r="AB8127" s="3" t="str">
        <f ca="1"/>
        <v>T = 3.416667, k: 32, K: 0.010045, dCdT: 0.000649, d2CdK2: 23.056440, dProbdK: 22.915892, lVol: 0.007714, E[z|S]: 0.972681</v>
      </c>
    </row>
    <row r="8128" spans="9:28" x14ac:dyDescent="0.25">
      <c r="I8128" s="80"/>
      <c r="AB8128" s="3" t="str">
        <f ca="1"/>
        <v>T = 3.416667, k: 33, K: 0.010293, dCdT: 0.000653, d2CdK2: 23.577027, dProbdK: 23.463682, lVol: 0.007751, E[z|S]: 0.960253</v>
      </c>
    </row>
    <row r="8129" spans="9:28" x14ac:dyDescent="0.25">
      <c r="I8129" s="80"/>
      <c r="AB8129" s="3" t="str">
        <f ca="1"/>
        <v>T = 3.416667, k: 34, K: 0.010515, dCdT: 0.000657, d2CdK2: 24.079527, dProbdK: 23.711410, lVol: 0.007783, E[z|S]: 0.949202</v>
      </c>
    </row>
    <row r="8130" spans="9:28" x14ac:dyDescent="0.25">
      <c r="I8130" s="80"/>
      <c r="AB8130" s="3" t="str">
        <f ca="1"/>
        <v>T = 3.416667, k: 35, K: 0.010743, dCdT: 0.000661, d2CdK2: 24.579662, dProbdK: 24.028763, lVol: 0.007817, E[z|S]: 0.937936</v>
      </c>
    </row>
    <row r="8131" spans="9:28" x14ac:dyDescent="0.25">
      <c r="I8131" s="80"/>
      <c r="AB8131" s="3" t="str">
        <f ca="1"/>
        <v>T = 3.416667, k: 36, K: 0.010956, dCdT: 0.000664, d2CdK2: 25.081109, dProbdK: 24.754350, lVol: 0.007844, E[z|S]: 0.927729</v>
      </c>
    </row>
    <row r="8132" spans="9:28" x14ac:dyDescent="0.25">
      <c r="I8132" s="80"/>
      <c r="AB8132" s="3" t="str">
        <f ca="1"/>
        <v>T = 3.416667, k: 37, K: 0.011178, dCdT: 0.000667, d2CdK2: 25.581116, dProbdK: 27.100250, lVol: 0.007872, E[z|S]: 0.917575</v>
      </c>
    </row>
    <row r="8133" spans="9:28" x14ac:dyDescent="0.25">
      <c r="I8133" s="80"/>
      <c r="AB8133" s="3" t="str">
        <f ca="1"/>
        <v>T = 3.416667, k: 38, K: 0.011368, dCdT: 0.000670, d2CdK2: 26.002734, dProbdK: 27.694003, lVol: 0.007896, E[z|S]: 0.909078</v>
      </c>
    </row>
    <row r="8134" spans="9:28" x14ac:dyDescent="0.25">
      <c r="I8134" s="80"/>
      <c r="AB8134" s="3" t="str">
        <f ca="1"/>
        <v>T = 3.416667, k: 39, K: 0.011561, dCdT: 0.000672, d2CdK2: 26.403876, dProbdK: 27.411314, lVol: 0.007918, E[z|S]: 0.900814</v>
      </c>
    </row>
    <row r="8135" spans="9:28" x14ac:dyDescent="0.25">
      <c r="I8135" s="80"/>
      <c r="AB8135" s="3" t="str">
        <f ca="1"/>
        <v>T = 3.416667, k: 40, K: 0.011770, dCdT: 0.000674, d2CdK2: 26.812720, dProbdK: 26.889007, lVol: 0.007945, E[z|S]: 0.892131</v>
      </c>
    </row>
    <row r="8136" spans="9:28" x14ac:dyDescent="0.25">
      <c r="I8136" s="80"/>
      <c r="AB8136" s="3" t="str">
        <f ca="1"/>
        <v>T = 3.416667, k: 41, K: 0.011954, dCdT: 0.000675, d2CdK2: 27.164697, dProbdK: 26.703711, lVol: 0.007968, E[z|S]: 0.884597</v>
      </c>
    </row>
    <row r="8137" spans="9:28" x14ac:dyDescent="0.25">
      <c r="I8137" s="80"/>
      <c r="AB8137" s="3" t="str">
        <f ca="1"/>
        <v>T = 3.416667, k: 42, K: 0.012156, dCdT: 0.000676, d2CdK2: 27.511849, dProbdK: 26.602291, lVol: 0.007998, E[z|S]: 0.876539</v>
      </c>
    </row>
    <row r="8138" spans="9:28" x14ac:dyDescent="0.25">
      <c r="I8138" s="80"/>
      <c r="AB8138" s="3" t="str">
        <f ca="1"/>
        <v>T = 3.416667, k: 43, K: 0.012351, dCdT: 0.000677, d2CdK2: 27.824357, dProbdK: 29.242493, lVol: 0.008033, E[z|S]: 0.868673</v>
      </c>
    </row>
    <row r="8139" spans="9:28" x14ac:dyDescent="0.25">
      <c r="I8139" s="80"/>
      <c r="AB8139" s="3" t="str">
        <f ca="1"/>
        <v>T = 3.416667, k: 44, K: 0.012527, dCdT: 0.000679, d2CdK2: 28.116200, dProbdK: 29.989216, lVol: 0.008064, E[z|S]: 0.861546</v>
      </c>
    </row>
    <row r="8140" spans="9:28" x14ac:dyDescent="0.25">
      <c r="I8140" s="80"/>
      <c r="AB8140" s="3" t="str">
        <f ca="1"/>
        <v>T = 3.416667, k: 45, K: 0.012703, dCdT: 0.000679, d2CdK2: 28.367367, dProbdK: 29.978209, lVol: 0.008097, E[z|S]: 0.854603</v>
      </c>
    </row>
    <row r="8141" spans="9:28" x14ac:dyDescent="0.25">
      <c r="I8141" s="80"/>
      <c r="AB8141" s="3" t="str">
        <f ca="1"/>
        <v>T = 3.416667, k: 46, K: 0.012882, dCdT: 0.000679, d2CdK2: 28.602296, dProbdK: 28.583092, lVol: 0.008129, E[z|S]: 0.847600</v>
      </c>
    </row>
    <row r="8142" spans="9:28" x14ac:dyDescent="0.25">
      <c r="I8142" s="80"/>
      <c r="AB8142" s="3" t="str">
        <f ca="1"/>
        <v>T = 3.416667, k: 47, K: 0.013080, dCdT: 0.000679, d2CdK2: 28.886528, dProbdK: 28.987925, lVol: 0.008165, E[z|S]: 0.840097</v>
      </c>
    </row>
    <row r="8143" spans="9:28" x14ac:dyDescent="0.25">
      <c r="I8143" s="80"/>
      <c r="AB8143" s="3" t="str">
        <f ca="1"/>
        <v>T = 3.416667, k: 48, K: 0.013259, dCdT: 0.000680, d2CdK2: 29.174914, dProbdK: 29.115012, lVol: 0.008190, E[z|S]: 0.833530</v>
      </c>
    </row>
    <row r="8144" spans="9:28" x14ac:dyDescent="0.25">
      <c r="I8144" s="80"/>
      <c r="AB8144" s="3" t="str">
        <f ca="1"/>
        <v>T = 3.416667, k: 49, K: 0.013439, dCdT: 0.000681, d2CdK2: 29.499196, dProbdK: 28.796114, lVol: 0.008215, E[z|S]: 0.827027</v>
      </c>
    </row>
    <row r="8145" spans="9:28" x14ac:dyDescent="0.25">
      <c r="I8145" s="80"/>
      <c r="AB8145" s="3" t="str">
        <f ca="1"/>
        <v>T = 3.416667, k: 50, K: 0.013628, dCdT: 0.000683, d2CdK2: 29.874015, dProbdK: 28.950270, lVol: 0.008241, E[z|S]: 0.820386</v>
      </c>
    </row>
    <row r="8146" spans="9:28" x14ac:dyDescent="0.25">
      <c r="I8146" s="80"/>
      <c r="AB8146" s="3" t="str">
        <f ca="1"/>
        <v>T = 3.416667, k: 51, K: 0.013791, dCdT: 0.000684, d2CdK2: 30.210972, dProbdK: 29.026946, lVol: 0.008258, E[z|S]: 0.814860</v>
      </c>
    </row>
    <row r="8147" spans="9:28" x14ac:dyDescent="0.25">
      <c r="I8147" s="80"/>
      <c r="AB8147" s="3" t="str">
        <f ca="1"/>
        <v>T = 3.416667, k: 52, K: 0.013971, dCdT: 0.000686, d2CdK2: 30.630356, dProbdK: 29.013350, lVol: 0.008274, E[z|S]: 0.808896</v>
      </c>
    </row>
    <row r="8148" spans="9:28" x14ac:dyDescent="0.25">
      <c r="I8148" s="80"/>
      <c r="AB8148" s="3" t="str">
        <f ca="1"/>
        <v>T = 3.416667, k: 53, K: 0.014150, dCdT: 0.000689, d2CdK2: 31.093105, dProbdK: 29.294597, lVol: 0.008287, E[z|S]: 0.803166</v>
      </c>
    </row>
    <row r="8149" spans="9:28" x14ac:dyDescent="0.25">
      <c r="I8149" s="80"/>
      <c r="AB8149" s="3" t="str">
        <f ca="1"/>
        <v>T = 3.416667, k: 54, K: 0.014314, dCdT: 0.000692, d2CdK2: 31.538070, dProbdK: 31.217567, lVol: 0.008298, E[z|S]: 0.798064</v>
      </c>
    </row>
    <row r="8150" spans="9:28" x14ac:dyDescent="0.25">
      <c r="I8150" s="80"/>
      <c r="AB8150" s="3" t="str">
        <f ca="1"/>
        <v>T = 3.416667, k: 55, K: 0.014484, dCdT: 0.000695, d2CdK2: 32.004711, dProbdK: 31.518889, lVol: 0.008311, E[z|S]: 0.792881</v>
      </c>
    </row>
    <row r="8151" spans="9:28" x14ac:dyDescent="0.25">
      <c r="I8151" s="80"/>
      <c r="AB8151" s="3" t="str">
        <f ca="1"/>
        <v>T = 3.416667, k: 56, K: 0.014632, dCdT: 0.000697, d2CdK2: 32.404910, dProbdK: 32.712323, lVol: 0.008320, E[z|S]: 0.788478</v>
      </c>
    </row>
    <row r="8152" spans="9:28" x14ac:dyDescent="0.25">
      <c r="I8152" s="80"/>
      <c r="AB8152" s="3" t="str">
        <f ca="1"/>
        <v>T = 3.416667, k: 57, K: 0.014797, dCdT: 0.000700, d2CdK2: 32.864794, dProbdK: 33.075861, lVol: 0.008329, E[z|S]: 0.783677</v>
      </c>
    </row>
    <row r="8153" spans="9:28" x14ac:dyDescent="0.25">
      <c r="I8153" s="80"/>
      <c r="AB8153" s="3" t="str">
        <f ca="1"/>
        <v>T = 3.416667, k: 58, K: 0.014949, dCdT: 0.000703, d2CdK2: 33.265115, dProbdK: 34.806815, lVol: 0.008339, E[z|S]: 0.779505</v>
      </c>
    </row>
    <row r="8154" spans="9:28" x14ac:dyDescent="0.25">
      <c r="I8154" s="80"/>
      <c r="AB8154" s="3" t="str">
        <f ca="1"/>
        <v>T = 3.416667, k: 59, K: 0.015092, dCdT: 0.000704, d2CdK2: 33.607390, dProbdK: 32.716737, lVol: 0.008348, E[z|S]: 0.775603</v>
      </c>
    </row>
    <row r="8155" spans="9:28" x14ac:dyDescent="0.25">
      <c r="I8155" s="80"/>
      <c r="AB8155" s="3" t="str">
        <f ca="1"/>
        <v>T = 3.416667, k: 60, K: 0.015254, dCdT: 0.000707, d2CdK2: 33.992873, dProbdK: 32.031188, lVol: 0.008359, E[z|S]: 0.771357</v>
      </c>
    </row>
    <row r="8156" spans="9:28" x14ac:dyDescent="0.25">
      <c r="I8156" s="80"/>
      <c r="AB8156" s="3" t="str">
        <f ca="1"/>
        <v>T = 3.416667, k: 61, K: 0.015414, dCdT: 0.000709, d2CdK2: 34.386104, dProbdK: 33.915920, lVol: 0.008369, E[z|S]: 0.767283</v>
      </c>
    </row>
    <row r="8157" spans="9:28" x14ac:dyDescent="0.25">
      <c r="I8157" s="80"/>
      <c r="AB8157" s="3" t="str">
        <f ca="1"/>
        <v>T = 3.416667, k: 62, K: 0.015550, dCdT: 0.000711, d2CdK2: 34.698139, dProbdK: 36.722221, lVol: 0.008379, E[z|S]: 0.763866</v>
      </c>
    </row>
    <row r="8158" spans="9:28" x14ac:dyDescent="0.25">
      <c r="I8158" s="80"/>
      <c r="AB8158" s="3" t="str">
        <f ca="1"/>
        <v>T = 3.416667, k: 63, K: 0.015692, dCdT: 0.000712, d2CdK2: 34.974472, dProbdK: 37.080813, lVol: 0.008388, E[z|S]: 0.760513</v>
      </c>
    </row>
    <row r="8159" spans="9:28" x14ac:dyDescent="0.25">
      <c r="I8159" s="80"/>
      <c r="AB8159" s="3" t="str">
        <f ca="1"/>
        <v>T = 3.416667, k: 64, K: 0.015824, dCdT: 0.000712, d2CdK2: 35.201574, dProbdK: 36.423129, lVol: 0.008399, E[z|S]: 0.757398</v>
      </c>
    </row>
    <row r="8160" spans="9:28" x14ac:dyDescent="0.25">
      <c r="I8160" s="80"/>
      <c r="AB8160" s="3" t="str">
        <f ca="1"/>
        <v>T = 3.416667, k: 65, K: 0.015967, dCdT: 0.000712, d2CdK2: 35.408350, dProbdK: 36.102774, lVol: 0.008411, E[z|S]: 0.754054</v>
      </c>
    </row>
    <row r="8161" spans="9:28" x14ac:dyDescent="0.25">
      <c r="I8161" s="80"/>
      <c r="AB8161" s="3" t="str">
        <f ca="1"/>
        <v>T = 3.416667, k: 66, K: 0.016108, dCdT: 0.000712, d2CdK2: 35.603273, dProbdK: 35.832058, lVol: 0.008424, E[z|S]: 0.750820</v>
      </c>
    </row>
    <row r="8162" spans="9:28" x14ac:dyDescent="0.25">
      <c r="I8162" s="80"/>
      <c r="AB8162" s="3" t="str">
        <f ca="1"/>
        <v>T = 3.416667, k: 67, K: 0.016270, dCdT: 0.000712, d2CdK2: 35.847441, dProbdK: 34.116229, lVol: 0.008436, E[z|S]: 0.747213</v>
      </c>
    </row>
    <row r="8163" spans="9:28" x14ac:dyDescent="0.25">
      <c r="I8163" s="80"/>
      <c r="AB8163" s="3" t="str">
        <f ca="1"/>
        <v>T = 3.416667, k: 68, K: 0.016414, dCdT: 0.000713, d2CdK2: 36.061925, dProbdK: 36.868317, lVol: 0.008449, E[z|S]: 0.744045</v>
      </c>
    </row>
    <row r="8164" spans="9:28" x14ac:dyDescent="0.25">
      <c r="I8164" s="80"/>
      <c r="AB8164" s="3" t="str">
        <f ca="1"/>
        <v>T = 3.416667, k: 69, K: 0.016549, dCdT: 0.000713, d2CdK2: 36.249206, dProbdK: 35.487403, lVol: 0.008460, E[z|S]: 0.741189</v>
      </c>
    </row>
    <row r="8165" spans="9:28" x14ac:dyDescent="0.25">
      <c r="I8165" s="80"/>
      <c r="AB8165" s="3" t="str">
        <f ca="1"/>
        <v>T = 3.416667, k: 70, K: 0.016694, dCdT: 0.000713, d2CdK2: 36.446812, dProbdK: 35.410615, lVol: 0.008473, E[z|S]: 0.738167</v>
      </c>
    </row>
    <row r="8166" spans="9:28" x14ac:dyDescent="0.25">
      <c r="I8166" s="80"/>
      <c r="AB8166" s="3" t="str">
        <f ca="1"/>
        <v>T = 3.416667, k: 71, K: 0.016837, dCdT: 0.000713, d2CdK2: 36.648788, dProbdK: 35.608514, lVol: 0.008486, E[z|S]: 0.735235</v>
      </c>
    </row>
    <row r="8167" spans="9:28" x14ac:dyDescent="0.25">
      <c r="I8167" s="80"/>
      <c r="AB8167" s="3" t="str">
        <f ca="1"/>
        <v>T = 3.416667, k: 72, K: 0.016976, dCdT: 0.000714, d2CdK2: 36.850978, dProbdK: 38.736947, lVol: 0.008496, E[z|S]: 0.732500</v>
      </c>
    </row>
    <row r="8168" spans="9:28" x14ac:dyDescent="0.25">
      <c r="I8168" s="80"/>
      <c r="AB8168" s="3" t="str">
        <f ca="1"/>
        <v>T = 3.416667, k: 73, K: 0.017105, dCdT: 0.000714, d2CdK2: 37.015737, dProbdK: 39.242690, lVol: 0.008507, E[z|S]: 0.729998</v>
      </c>
    </row>
    <row r="8169" spans="9:28" x14ac:dyDescent="0.25">
      <c r="I8169" s="80"/>
      <c r="AB8169" s="3" t="str">
        <f ca="1"/>
        <v>T = 3.416667, k: 74, K: 0.017235, dCdT: 0.000713, d2CdK2: 37.149904, dProbdK: 38.456761, lVol: 0.008519, E[z|S]: 0.727495</v>
      </c>
    </row>
    <row r="8170" spans="9:28" x14ac:dyDescent="0.25">
      <c r="I8170" s="80"/>
      <c r="AB8170" s="3" t="str">
        <f ca="1"/>
        <v>T = 3.416667, k: 75, K: 0.017376, dCdT: 0.000713, d2CdK2: 37.298945, dProbdK: 35.201974, lVol: 0.008529, E[z|S]: 0.724911</v>
      </c>
    </row>
    <row r="8171" spans="9:28" x14ac:dyDescent="0.25">
      <c r="I8171" s="80"/>
      <c r="AB8171" s="3" t="str">
        <f ca="1"/>
        <v>T = 3.416667, k: 76, K: 0.017525, dCdT: 0.000713, d2CdK2: 37.480241, dProbdK: 37.033202, lVol: 0.008538, E[z|S]: 0.722365</v>
      </c>
    </row>
    <row r="8172" spans="9:28" x14ac:dyDescent="0.25">
      <c r="I8172" s="80"/>
      <c r="AB8172" s="3" t="str">
        <f ca="1"/>
        <v>T = 3.416667, k: 77, K: 0.017656, dCdT: 0.000713, d2CdK2: 37.673099, dProbdK: 39.392854, lVol: 0.008544, E[z|S]: 0.720247</v>
      </c>
    </row>
    <row r="8173" spans="9:28" x14ac:dyDescent="0.25">
      <c r="I8173" s="80"/>
      <c r="AB8173" s="3" t="str">
        <f ca="1"/>
        <v>T = 3.416667, k: 78, K: 0.017784, dCdT: 0.000713, d2CdK2: 37.849970, dProbdK: 39.364913, lVol: 0.008548, E[z|S]: 0.718271</v>
      </c>
    </row>
    <row r="8174" spans="9:28" x14ac:dyDescent="0.25">
      <c r="I8174" s="80"/>
      <c r="AB8174" s="3" t="str">
        <f ca="1"/>
        <v>T = 3.416667, k: 79, K: 0.017914, dCdT: 0.000713, d2CdK2: 37.995069, dProbdK: 39.155429, lVol: 0.008552, E[z|S]: 0.716454</v>
      </c>
    </row>
    <row r="8175" spans="9:28" x14ac:dyDescent="0.25">
      <c r="I8175" s="80"/>
      <c r="AB8175" s="3" t="str">
        <f ca="1"/>
        <v>T = 3.416667, k: 80, K: 0.018034, dCdT: 0.000712, d2CdK2: 38.089404, dProbdK: 38.418328, lVol: 0.008555, E[z|S]: 0.714870</v>
      </c>
    </row>
    <row r="8176" spans="9:28" x14ac:dyDescent="0.25">
      <c r="I8176" s="80"/>
      <c r="AB8176" s="3" t="str">
        <f ca="1"/>
        <v>T = 3.416667, k: 81, K: 0.018178, dCdT: 0.000711, d2CdK2: 38.172324, dProbdK: 37.557578, lVol: 0.008559, E[z|S]: 0.713152</v>
      </c>
    </row>
    <row r="8177" spans="9:28" x14ac:dyDescent="0.25">
      <c r="I8177" s="80"/>
      <c r="AB8177" s="3" t="str">
        <f ca="1"/>
        <v>T = 3.416667, k: 82, K: 0.018311, dCdT: 0.000711, d2CdK2: 38.257602, dProbdK: 38.619719, lVol: 0.008565, E[z|S]: 0.711688</v>
      </c>
    </row>
    <row r="8178" spans="9:28" x14ac:dyDescent="0.25">
      <c r="I8178" s="80"/>
      <c r="AB8178" s="3" t="str">
        <f ca="1"/>
        <v>T = 3.416667, k: 83, K: 0.018440, dCdT: 0.000711, d2CdK2: 38.353837, dProbdK: 38.376570, lVol: 0.008569, E[z|S]: 0.710324</v>
      </c>
    </row>
    <row r="8179" spans="9:28" x14ac:dyDescent="0.25">
      <c r="I8179" s="80"/>
      <c r="AB8179" s="3" t="str">
        <f ca="1"/>
        <v>T = 3.416667, k: 84, K: 0.018575, dCdT: 0.000710, d2CdK2: 38.447612, dProbdK: 39.011254, lVol: 0.008572, E[z|S]: 0.708997</v>
      </c>
    </row>
    <row r="8180" spans="9:28" x14ac:dyDescent="0.25">
      <c r="I8180" s="80"/>
      <c r="AB8180" s="3" t="str">
        <f ca="1"/>
        <v>T = 3.416667, k: 85, K: 0.018703, dCdT: 0.000710, d2CdK2: 38.526680, dProbdK: 39.221241, lVol: 0.008576, E[z|S]: 0.707877</v>
      </c>
    </row>
    <row r="8181" spans="9:28" x14ac:dyDescent="0.25">
      <c r="I8181" s="80"/>
      <c r="AB8181" s="3" t="str">
        <f ca="1"/>
        <v>T = 3.416667, k: 86, K: 0.018831, dCdT: 0.000710, d2CdK2: 38.604510, dProbdK: 39.209840, lVol: 0.008577, E[z|S]: 0.706909</v>
      </c>
    </row>
    <row r="8182" spans="9:28" x14ac:dyDescent="0.25">
      <c r="I8182" s="80"/>
      <c r="AB8182" s="3" t="str">
        <f ca="1"/>
        <v>T = 3.416667, k: 87, K: 0.018965, dCdT: 0.000710, d2CdK2: 38.691675, dProbdK: 39.741308, lVol: 0.008579, E[z|S]: 0.706027</v>
      </c>
    </row>
    <row r="8183" spans="9:28" x14ac:dyDescent="0.25">
      <c r="I8183" s="80"/>
      <c r="AB8183" s="3" t="str">
        <f ca="1"/>
        <v>T = 3.416667, k: 88, K: 0.019088, dCdT: 0.000710, d2CdK2: 38.762980, dProbdK: 40.145436, lVol: 0.008579, E[z|S]: 0.705337</v>
      </c>
    </row>
    <row r="8184" spans="9:28" x14ac:dyDescent="0.25">
      <c r="I8184" s="80"/>
      <c r="AB8184" s="3" t="str">
        <f ca="1"/>
        <v>T = 3.416667, k: 89, K: 0.019214, dCdT: 0.000709, d2CdK2: 38.813375, dProbdK: 39.631934, lVol: 0.008580, E[z|S]: 0.704702</v>
      </c>
    </row>
    <row r="8185" spans="9:28" x14ac:dyDescent="0.25">
      <c r="I8185" s="80"/>
      <c r="AB8185" s="3" t="str">
        <f ca="1"/>
        <v>T = 3.416667, k: 90, K: 0.019345, dCdT: 0.000709, d2CdK2: 38.844390, dProbdK: 39.224276, lVol: 0.008584, E[z|S]: 0.704090</v>
      </c>
    </row>
    <row r="8186" spans="9:28" x14ac:dyDescent="0.25">
      <c r="I8186" s="80"/>
      <c r="AB8186" s="3" t="str">
        <f ca="1"/>
        <v>T = 3.416667, k: 91, K: 0.019463, dCdT: 0.000709, d2CdK2: 38.837731, dProbdK: 37.778397, lVol: 0.008590, E[z|S]: 0.703591</v>
      </c>
    </row>
    <row r="8187" spans="9:28" x14ac:dyDescent="0.25">
      <c r="I8187" s="80"/>
      <c r="AB8187" s="3" t="str">
        <f ca="1"/>
        <v>T = 3.416667, k: 92, K: 0.019596, dCdT: 0.000709, d2CdK2: 38.835828, dProbdK: 37.161268, lVol: 0.008595, E[z|S]: 0.703152</v>
      </c>
    </row>
    <row r="8188" spans="9:28" x14ac:dyDescent="0.25">
      <c r="I8188" s="80"/>
      <c r="AB8188" s="3" t="str">
        <f ca="1"/>
        <v>T = 3.416667, k: 93, K: 0.019730, dCdT: 0.000710, d2CdK2: 38.861935, dProbdK: 37.182749, lVol: 0.008598, E[z|S]: 0.702844</v>
      </c>
    </row>
    <row r="8189" spans="9:28" x14ac:dyDescent="0.25">
      <c r="I8189" s="80"/>
      <c r="AB8189" s="3" t="str">
        <f ca="1"/>
        <v>T = 3.416667, k: 94, K: 0.019864, dCdT: 0.000711, d2CdK2: 38.916181, dProbdK: 37.373864, lVol: 0.008601, E[z|S]: 0.702653</v>
      </c>
    </row>
    <row r="8190" spans="9:28" x14ac:dyDescent="0.25">
      <c r="I8190" s="80"/>
      <c r="AB8190" s="3" t="str">
        <f ca="1"/>
        <v>T = 3.416667, k: 95, K: 0.019994, dCdT: 0.000712, d2CdK2: 38.970566, dProbdK: 38.078087, lVol: 0.008605, E[z|S]: 0.702547</v>
      </c>
    </row>
    <row r="8191" spans="9:28" x14ac:dyDescent="0.25">
      <c r="I8191" s="80"/>
      <c r="AB8191" s="3" t="str">
        <f ca="1"/>
        <v>T = 3.416667, k: 96, K: 0.020128, dCdT: 0.000714, d2CdK2: 39.017217, dProbdK: 40.741668, lVol: 0.008612, E[z|S]: 0.702531</v>
      </c>
    </row>
    <row r="8192" spans="9:28" x14ac:dyDescent="0.25">
      <c r="I8192" s="80"/>
      <c r="AB8192" s="3" t="str">
        <f ca="1"/>
        <v>T = 3.416667, k: 97, K: 0.020243, dCdT: 0.000716, d2CdK2: 39.044760, dProbdK: 42.599555, lVol: 0.008620, E[z|S]: 0.702513</v>
      </c>
    </row>
    <row r="8193" spans="9:28" x14ac:dyDescent="0.25">
      <c r="I8193" s="80"/>
      <c r="AB8193" s="3" t="str">
        <f ca="1"/>
        <v>T = 3.416667, k: 98, K: 0.020360, dCdT: 0.000717, d2CdK2: 39.037787, dProbdK: 41.691509, lVol: 0.008628, E[z|S]: 0.702567</v>
      </c>
    </row>
    <row r="8194" spans="9:28" x14ac:dyDescent="0.25">
      <c r="I8194" s="80"/>
      <c r="AB8194" s="3" t="str">
        <f ca="1"/>
        <v>T = 3.416667, k: 99, K: 0.020491, dCdT: 0.000719, d2CdK2: 39.005317, dProbdK: 40.134851, lVol: 0.008640, E[z|S]: 0.702561</v>
      </c>
    </row>
    <row r="8195" spans="9:28" x14ac:dyDescent="0.25">
      <c r="I8195" s="80"/>
      <c r="AB8195" s="3" t="str">
        <f ca="1"/>
        <v>T = 3.416667, k: 100, K: 0.020609, dCdT: 0.000720, d2CdK2: 38.959756, dProbdK: 38.745636, lVol: 0.008652, E[z|S]: 0.702695</v>
      </c>
    </row>
    <row r="8196" spans="9:28" x14ac:dyDescent="0.25">
      <c r="I8196" s="80"/>
      <c r="AB8196" s="3" t="str">
        <f ca="1"/>
        <v>T = 3.416667, k: 101, K: 0.020738, dCdT: 0.000721, d2CdK2: 38.886531, dProbdK: 38.052871, lVol: 0.008665, E[z|S]: 0.703005</v>
      </c>
    </row>
    <row r="8197" spans="9:28" x14ac:dyDescent="0.25">
      <c r="I8197" s="80"/>
      <c r="AB8197" s="3" t="str">
        <f ca="1"/>
        <v>T = 3.416667, k: 102, K: 0.020867, dCdT: 0.000723, d2CdK2: 38.791260, dProbdK: 38.069132, lVol: 0.008680, E[z|S]: 0.703388</v>
      </c>
    </row>
    <row r="8198" spans="9:28" x14ac:dyDescent="0.25">
      <c r="I8198" s="80"/>
      <c r="AB8198" s="3" t="str">
        <f ca="1"/>
        <v>T = 3.416667, k: 103, K: 0.020995, dCdT: 0.000725, d2CdK2: 38.682420, dProbdK: 37.966766, lVol: 0.008696, E[z|S]: 0.703855</v>
      </c>
    </row>
    <row r="8199" spans="9:28" x14ac:dyDescent="0.25">
      <c r="I8199" s="80"/>
      <c r="AB8199" s="3" t="str">
        <f ca="1"/>
        <v>T = 3.416667, k: 104, K: 0.021132, dCdT: 0.000727, d2CdK2: 38.560084, dProbdK: 36.484058, lVol: 0.008713, E[z|S]: 0.704505</v>
      </c>
    </row>
    <row r="8200" spans="9:28" x14ac:dyDescent="0.25">
      <c r="I8200" s="80"/>
      <c r="AB8200" s="3" t="str">
        <f ca="1"/>
        <v>T = 3.416667, k: 105, K: 0.021263, dCdT: 0.000729, d2CdK2: 38.452027, dProbdK: 40.280773, lVol: 0.008733, E[z|S]: 0.705118</v>
      </c>
    </row>
    <row r="8201" spans="9:28" x14ac:dyDescent="0.25">
      <c r="I8201" s="80"/>
      <c r="AB8201" s="3" t="str">
        <f ca="1"/>
        <v>T = 3.416667, k: 106, K: 0.021374, dCdT: 0.000731, d2CdK2: 38.341332, dProbdK: 42.131958, lVol: 0.008749, E[z|S]: 0.705712</v>
      </c>
    </row>
    <row r="8202" spans="9:28" x14ac:dyDescent="0.25">
      <c r="I8202" s="80"/>
      <c r="AB8202" s="3" t="str">
        <f ca="1"/>
        <v>T = 3.416667, k: 107, K: 0.021494, dCdT: 0.000732, d2CdK2: 38.180842, dProbdK: 39.553935, lVol: 0.008764, E[z|S]: 0.706507</v>
      </c>
    </row>
    <row r="8203" spans="9:28" x14ac:dyDescent="0.25">
      <c r="I8203" s="80"/>
      <c r="AB8203" s="3" t="str">
        <f ca="1"/>
        <v>T = 3.416667, k: 108, K: 0.021622, dCdT: 0.000733, d2CdK2: 37.959165, dProbdK: 37.011910, lVol: 0.008783, E[z|S]: 0.707506</v>
      </c>
    </row>
    <row r="8204" spans="9:28" x14ac:dyDescent="0.25">
      <c r="I8204" s="80"/>
      <c r="AB8204" s="3" t="str">
        <f ca="1"/>
        <v>T = 3.416667, k: 109, K: 0.021759, dCdT: 0.000734, d2CdK2: 37.686995, dProbdK: 38.747015, lVol: 0.008804, E[z|S]: 0.708847</v>
      </c>
    </row>
    <row r="8205" spans="9:28" x14ac:dyDescent="0.25">
      <c r="I8205" s="80"/>
      <c r="AB8205" s="3" t="str">
        <f ca="1"/>
        <v>T = 3.416667, k: 110, K: 0.021885, dCdT: 0.000735, d2CdK2: 37.411849, dProbdK: 38.820052, lVol: 0.008825, E[z|S]: 0.710195</v>
      </c>
    </row>
    <row r="8206" spans="9:28" x14ac:dyDescent="0.25">
      <c r="I8206" s="80"/>
      <c r="AB8206" s="3" t="str">
        <f ca="1"/>
        <v>T = 3.416667, k: 111, K: 0.022011, dCdT: 0.000735, d2CdK2: 37.106469, dProbdK: 38.184261, lVol: 0.008847, E[z|S]: 0.711604</v>
      </c>
    </row>
    <row r="8207" spans="9:28" x14ac:dyDescent="0.25">
      <c r="I8207" s="80"/>
      <c r="AB8207" s="3" t="str">
        <f ca="1"/>
        <v>T = 3.416667, k: 112, K: 0.022143, dCdT: 0.000736, d2CdK2: 36.775038, dProbdK: 37.252347, lVol: 0.008869, E[z|S]: 0.713168</v>
      </c>
    </row>
    <row r="8208" spans="9:28" x14ac:dyDescent="0.25">
      <c r="I8208" s="80"/>
      <c r="AB8208" s="3" t="str">
        <f ca="1"/>
        <v>T = 3.416667, k: 113, K: 0.022274, dCdT: 0.000736, d2CdK2: 36.446340, dProbdK: 36.686376, lVol: 0.008889, E[z|S]: 0.714842</v>
      </c>
    </row>
    <row r="8209" spans="9:28" x14ac:dyDescent="0.25">
      <c r="I8209" s="80"/>
      <c r="AB8209" s="3" t="str">
        <f ca="1"/>
        <v>T = 3.416667, k: 114, K: 0.022408, dCdT: 0.000736, d2CdK2: 36.082283, dProbdK: 36.322178, lVol: 0.008909, E[z|S]: 0.716699</v>
      </c>
    </row>
    <row r="8210" spans="9:28" x14ac:dyDescent="0.25">
      <c r="I8210" s="80"/>
      <c r="AB8210" s="3" t="str">
        <f ca="1"/>
        <v>T = 3.416667, k: 115, K: 0.022542, dCdT: 0.000735, d2CdK2: 35.730110, dProbdK: 36.025370, lVol: 0.008928, E[z|S]: 0.718706</v>
      </c>
    </row>
    <row r="8211" spans="9:28" x14ac:dyDescent="0.25">
      <c r="I8211" s="80"/>
      <c r="AB8211" s="3" t="str">
        <f ca="1"/>
        <v>T = 3.416667, k: 116, K: 0.022682, dCdT: 0.000735, d2CdK2: 35.350724, dProbdK: 34.441437, lVol: 0.008947, E[z|S]: 0.720880</v>
      </c>
    </row>
    <row r="8212" spans="9:28" x14ac:dyDescent="0.25">
      <c r="I8212" s="80"/>
      <c r="AB8212" s="3" t="str">
        <f ca="1"/>
        <v>T = 3.416667, k: 117, K: 0.022824, dCdT: 0.000735, d2CdK2: 34.988310, dProbdK: 34.240865, lVol: 0.008964, E[z|S]: 0.723275</v>
      </c>
    </row>
    <row r="8213" spans="9:28" x14ac:dyDescent="0.25">
      <c r="I8213" s="80"/>
      <c r="AB8213" s="3" t="str">
        <f ca="1"/>
        <v>T = 3.416667, k: 118, K: 0.022966, dCdT: 0.000736, d2CdK2: 34.630727, dProbdK: 34.309044, lVol: 0.008982, E[z|S]: 0.725728</v>
      </c>
    </row>
    <row r="8214" spans="9:28" x14ac:dyDescent="0.25">
      <c r="I8214" s="80"/>
      <c r="AB8214" s="3" t="str">
        <f ca="1"/>
        <v>T = 3.416667, k: 119, K: 0.023106, dCdT: 0.000736, d2CdK2: 34.271397, dProbdK: 34.710275, lVol: 0.008999, E[z|S]: 0.728233</v>
      </c>
    </row>
    <row r="8215" spans="9:28" x14ac:dyDescent="0.25">
      <c r="I8215" s="80"/>
      <c r="AB8215" s="3" t="str">
        <f ca="1"/>
        <v>T = 3.416667, k: 120, K: 0.023245, dCdT: 0.000736, d2CdK2: 33.927462, dProbdK: 34.803633, lVol: 0.009016, E[z|S]: 0.730729</v>
      </c>
    </row>
    <row r="8216" spans="9:28" x14ac:dyDescent="0.25">
      <c r="I8216" s="80"/>
      <c r="AB8216" s="3" t="str">
        <f ca="1"/>
        <v>T = 3.416667, k: 121, K: 0.023389, dCdT: 0.000736, d2CdK2: 33.583872, dProbdK: 31.959539, lVol: 0.009029, E[z|S]: 0.733408</v>
      </c>
    </row>
    <row r="8217" spans="9:28" x14ac:dyDescent="0.25">
      <c r="I8217" s="80"/>
      <c r="AB8217" s="3" t="str">
        <f ca="1"/>
        <v>T = 3.416667, k: 122, K: 0.023543, dCdT: 0.000737, d2CdK2: 33.246781, dProbdK: 31.182255, lVol: 0.009043, E[z|S]: 0.736323</v>
      </c>
    </row>
    <row r="8218" spans="9:28" x14ac:dyDescent="0.25">
      <c r="I8218" s="80"/>
      <c r="AB8218" s="3" t="str">
        <f ca="1"/>
        <v>T = 3.416667, k: 123, K: 0.023699, dCdT: 0.000738, d2CdK2: 32.928523, dProbdK: 31.955626, lVol: 0.009056, E[z|S]: 0.739391</v>
      </c>
    </row>
    <row r="8219" spans="9:28" x14ac:dyDescent="0.25">
      <c r="I8219" s="80"/>
      <c r="AB8219" s="3" t="str">
        <f ca="1"/>
        <v>T = 3.416667, k: 124, K: 0.023843, dCdT: 0.000740, d2CdK2: 32.655546, dProbdK: 33.153295, lVol: 0.009068, E[z|S]: 0.742264</v>
      </c>
    </row>
    <row r="8220" spans="9:28" x14ac:dyDescent="0.25">
      <c r="I8220" s="80"/>
      <c r="AB8220" s="3" t="str">
        <f ca="1"/>
        <v>T = 3.416667, k: 125, K: 0.023989, dCdT: 0.000741, d2CdK2: 32.374164, dProbdK: 31.391038, lVol: 0.009076, E[z|S]: 0.745340</v>
      </c>
    </row>
    <row r="8221" spans="9:28" x14ac:dyDescent="0.25">
      <c r="I8221" s="80"/>
      <c r="AB8221" s="3" t="str">
        <f ca="1"/>
        <v>T = 3.416667, k: 126, K: 0.024144, dCdT: 0.000742, d2CdK2: 32.104825, dProbdK: 31.252961, lVol: 0.009081, E[z|S]: 0.748709</v>
      </c>
    </row>
    <row r="8222" spans="9:28" x14ac:dyDescent="0.25">
      <c r="AB8222" s="3" t="str">
        <f ca="1"/>
        <v>T = 3.416667, k: 127, K: 0.024297, dCdT: 0.000744, d2CdK2: 31.861225, dProbdK: 31.379639, lVol: 0.009086, E[z|S]: 0.751985</v>
      </c>
    </row>
    <row r="8223" spans="9:28" x14ac:dyDescent="0.25">
      <c r="AB8223" s="3" t="str">
        <f ca="1"/>
        <v>T = 3.416667, k: 128, K: 0.024441, dCdT: 0.000745, d2CdK2: 31.625602, dProbdK: 32.208709, lVol: 0.009091, E[z|S]: 0.755045</v>
      </c>
    </row>
    <row r="8224" spans="9:28" x14ac:dyDescent="0.25">
      <c r="AB8224" s="3" t="str">
        <f ca="1"/>
        <v>T = 3.416667, k: 129, K: 0.024594, dCdT: 0.000747, d2CdK2: 31.383181, dProbdK: 32.206779, lVol: 0.009095, E[z|S]: 0.758370</v>
      </c>
    </row>
    <row r="8225" spans="28:28" x14ac:dyDescent="0.25">
      <c r="AB8225" s="3" t="str">
        <f ca="1"/>
        <v>T = 3.416667, k: 130, K: 0.024740, dCdT: 0.000747, d2CdK2: 31.103921, dProbdK: 31.968590, lVol: 0.009102, E[z|S]: 0.761583</v>
      </c>
    </row>
    <row r="8226" spans="28:28" x14ac:dyDescent="0.25">
      <c r="AB8226" s="3" t="str">
        <f ca="1"/>
        <v>T = 3.416667, k: 131, K: 0.024893, dCdT: 0.000748, d2CdK2: 30.810888, dProbdK: 31.846914, lVol: 0.009107, E[z|S]: 0.765164</v>
      </c>
    </row>
    <row r="8227" spans="28:28" x14ac:dyDescent="0.25">
      <c r="AB8227" s="3" t="str">
        <f ca="1"/>
        <v>T = 3.416667, k: 132, K: 0.025040, dCdT: 0.000748, d2CdK2: 30.503718, dProbdK: 31.753343, lVol: 0.009112, E[z|S]: 0.768653</v>
      </c>
    </row>
    <row r="8228" spans="28:28" x14ac:dyDescent="0.25">
      <c r="AB8228" s="3" t="str">
        <f ca="1"/>
        <v>T = 3.416667, k: 133, K: 0.025197, dCdT: 0.000748, d2CdK2: 30.158028, dProbdK: 29.049771, lVol: 0.009119, E[z|S]: 0.772400</v>
      </c>
    </row>
    <row r="8229" spans="28:28" x14ac:dyDescent="0.25">
      <c r="AB8229" s="3" t="str">
        <f ca="1"/>
        <v>T = 3.416667, k: 134, K: 0.025364, dCdT: 0.000748, d2CdK2: 29.804982, dProbdK: 28.986673, lVol: 0.009127, E[z|S]: 0.776328</v>
      </c>
    </row>
    <row r="8230" spans="28:28" x14ac:dyDescent="0.25">
      <c r="AB8230" s="3" t="str">
        <f ca="1"/>
        <v>T = 3.416667, k: 135, K: 0.025527, dCdT: 0.000748, d2CdK2: 29.437495, dProbdK: 28.961032, lVol: 0.009137, E[z|S]: 0.780269</v>
      </c>
    </row>
    <row r="8231" spans="28:28" x14ac:dyDescent="0.25">
      <c r="AB8231" s="3" t="str">
        <f ca="1"/>
        <v>T = 3.416667, k: 136, K: 0.025697, dCdT: 0.000748, d2CdK2: 29.051504, dProbdK: 29.530038, lVol: 0.009150, E[z|S]: 0.784508</v>
      </c>
    </row>
    <row r="8232" spans="28:28" x14ac:dyDescent="0.25">
      <c r="AB8232" s="3" t="str">
        <f ca="1"/>
        <v>T = 3.416667, k: 137, K: 0.025855, dCdT: 0.000749, d2CdK2: 28.697457, dProbdK: 29.916183, lVol: 0.009159, E[z|S]: 0.788650</v>
      </c>
    </row>
    <row r="8233" spans="28:28" x14ac:dyDescent="0.25">
      <c r="AB8233" s="3" t="str">
        <f ca="1"/>
        <v>T = 3.416667, k: 138, K: 0.026015, dCdT: 0.000748, d2CdK2: 28.287706, dProbdK: 28.521937, lVol: 0.009170, E[z|S]: 0.793005</v>
      </c>
    </row>
    <row r="8234" spans="28:28" x14ac:dyDescent="0.25">
      <c r="AB8234" s="3" t="str">
        <f ca="1"/>
        <v>T = 3.416667, k: 139, K: 0.026184, dCdT: 0.000747, d2CdK2: 27.837742, dProbdK: 28.123717, lVol: 0.009184, E[z|S]: 0.797815</v>
      </c>
    </row>
    <row r="8235" spans="28:28" x14ac:dyDescent="0.25">
      <c r="AB8235" s="3" t="str">
        <f ca="1"/>
        <v>T = 3.416667, k: 140, K: 0.026352, dCdT: 0.000746, d2CdK2: 27.381663, dProbdK: 28.045846, lVol: 0.009199, E[z|S]: 0.802539</v>
      </c>
    </row>
    <row r="8236" spans="28:28" x14ac:dyDescent="0.25">
      <c r="AB8236" s="3" t="str">
        <f ca="1"/>
        <v>T = 3.416667, k: 141, K: 0.026536, dCdT: 0.000745, d2CdK2: 26.913479, dProbdK: 26.724363, lVol: 0.009214, E[z|S]: 0.807650</v>
      </c>
    </row>
    <row r="8237" spans="28:28" x14ac:dyDescent="0.25">
      <c r="AB8237" s="3" t="str">
        <f ca="1"/>
        <v>T = 3.416667, k: 142, K: 0.026704, dCdT: 0.000744, d2CdK2: 26.497702, dProbdK: 25.832141, lVol: 0.009227, E[z|S]: 0.812327</v>
      </c>
    </row>
    <row r="8238" spans="28:28" x14ac:dyDescent="0.25">
      <c r="AB8238" s="3" t="str">
        <f ca="1"/>
        <v>T = 3.416667, k: 143, K: 0.026896, dCdT: 0.000743, d2CdK2: 26.038486, dProbdK: 25.572340, lVol: 0.009238, E[z|S]: 0.817806</v>
      </c>
    </row>
    <row r="8239" spans="28:28" x14ac:dyDescent="0.25">
      <c r="AB8239" s="3" t="str">
        <f ca="1"/>
        <v>T = 3.416667, k: 144, K: 0.027078, dCdT: 0.000742, d2CdK2: 25.628551, dProbdK: 26.190948, lVol: 0.009248, E[z|S]: 0.823064</v>
      </c>
    </row>
    <row r="8240" spans="28:28" x14ac:dyDescent="0.25">
      <c r="AB8240" s="3" t="str">
        <f ca="1"/>
        <v>T = 3.416667, k: 145, K: 0.027251, dCdT: 0.000741, d2CdK2: 25.218370, dProbdK: 25.978855, lVol: 0.009262, E[z|S]: 0.827911</v>
      </c>
    </row>
    <row r="8241" spans="28:28" x14ac:dyDescent="0.25">
      <c r="AB8241" s="3" t="str">
        <f ca="1"/>
        <v>T = 3.416667, k: 146, K: 0.027456, dCdT: 0.000741, d2CdK2: 24.757210, dProbdK: 24.574606, lVol: 0.009280, E[z|S]: 0.833429</v>
      </c>
    </row>
    <row r="8242" spans="28:28" x14ac:dyDescent="0.25">
      <c r="AB8242" s="3" t="str">
        <f ca="1"/>
        <v>T = 3.416667, k: 147, K: 0.027635, dCdT: 0.000740, d2CdK2: 24.347838, dProbdK: 23.024206, lVol: 0.009295, E[z|S]: 0.838496</v>
      </c>
    </row>
    <row r="8243" spans="28:28" x14ac:dyDescent="0.25">
      <c r="AB8243" s="3" t="str">
        <f ca="1"/>
        <v>T = 3.416667, k: 148, K: 0.027849, dCdT: 0.000739, d2CdK2: 23.918693, dProbdK: 22.717790, lVol: 0.009308, E[z|S]: 0.844511</v>
      </c>
    </row>
    <row r="8244" spans="28:28" x14ac:dyDescent="0.25">
      <c r="AB8244" s="3" t="str">
        <f ca="1"/>
        <v>T = 3.416667, k: 149, K: 0.028053, dCdT: 0.000739, d2CdK2: 23.555897, dProbdK: 24.080007, lVol: 0.009316, E[z|S]: 0.850203</v>
      </c>
    </row>
    <row r="8245" spans="28:28" x14ac:dyDescent="0.25">
      <c r="AB8245" s="3" t="str">
        <f ca="1"/>
        <v>T = 3.416667, k: 150, K: 0.028243, dCdT: 0.000739, d2CdK2: 23.248567, dProbdK: 24.272790, lVol: 0.009321, E[z|S]: 0.855543</v>
      </c>
    </row>
    <row r="8246" spans="28:28" x14ac:dyDescent="0.25">
      <c r="AB8246" s="3" t="str">
        <f ca="1"/>
        <v>T = 3.416667, k: 151, K: 0.028438, dCdT: 0.000739, d2CdK2: 22.875892, dProbdK: 23.628437, lVol: 0.009332, E[z|S]: 0.861092</v>
      </c>
    </row>
    <row r="8247" spans="28:28" x14ac:dyDescent="0.25">
      <c r="AB8247" s="3" t="str">
        <f ca="1"/>
        <v>T = 3.416667, k: 152, K: 0.028641, dCdT: 0.000738, d2CdK2: 22.504986, dProbdK: 22.341880, lVol: 0.009340, E[z|S]: 0.867009</v>
      </c>
    </row>
    <row r="8248" spans="28:28" x14ac:dyDescent="0.25">
      <c r="AB8248" s="3" t="str">
        <f ca="1"/>
        <v>T = 3.416667, k: 153, K: 0.028853, dCdT: 0.000737, d2CdK2: 22.126677, dProbdK: 21.419753, lVol: 0.009347, E[z|S]: 0.873371</v>
      </c>
    </row>
    <row r="8249" spans="28:28" x14ac:dyDescent="0.25">
      <c r="AB8249" s="3" t="str">
        <f ca="1"/>
        <v>T = 3.416667, k: 154, K: 0.029073, dCdT: 0.000737, d2CdK2: 21.742038, dProbdK: 21.484942, lVol: 0.009353, E[z|S]: 0.880180</v>
      </c>
    </row>
    <row r="8250" spans="28:28" x14ac:dyDescent="0.25">
      <c r="AB8250" s="3" t="str">
        <f ca="1"/>
        <v>T = 3.416667, k: 155, K: 0.029287, dCdT: 0.000736, d2CdK2: 21.399235, dProbdK: 21.357280, lVol: 0.009351, E[z|S]: 0.887047</v>
      </c>
    </row>
    <row r="8251" spans="28:28" x14ac:dyDescent="0.25">
      <c r="AB8251" s="3" t="str">
        <f ca="1"/>
        <v>T = 3.416667, k: 156, K: 0.029505, dCdT: 0.000735, d2CdK2: 21.044912, dProbdK: 21.347049, lVol: 0.009349, E[z|S]: 0.894065</v>
      </c>
    </row>
    <row r="8252" spans="28:28" x14ac:dyDescent="0.25">
      <c r="AB8252" s="3" t="str">
        <f ca="1"/>
        <v>T = 3.416667, k: 157, K: 0.029721, dCdT: 0.000734, d2CdK2: 20.665264, dProbdK: 21.358964, lVol: 0.009354, E[z|S]: 0.900950</v>
      </c>
    </row>
    <row r="8253" spans="28:28" x14ac:dyDescent="0.25">
      <c r="AB8253" s="3" t="str">
        <f ca="1"/>
        <v>T = 3.416667, k: 158, K: 0.029944, dCdT: 0.000732, d2CdK2: 20.250236, dProbdK: 19.966144, lVol: 0.009360, E[z|S]: 0.908533</v>
      </c>
    </row>
    <row r="8254" spans="28:28" x14ac:dyDescent="0.25">
      <c r="AB8254" s="3" t="str">
        <f ca="1"/>
        <v>T = 3.416667, k: 159, K: 0.030184, dCdT: 0.000730, d2CdK2: 19.814138, dProbdK: 19.541562, lVol: 0.009362, E[z|S]: 0.917020</v>
      </c>
    </row>
    <row r="8255" spans="28:28" x14ac:dyDescent="0.25">
      <c r="AB8255" s="3" t="str">
        <f ca="1"/>
        <v>T = 3.416667, k: 160, K: 0.030417, dCdT: 0.000729, d2CdK2: 19.420714, dProbdK: 18.823612, lVol: 0.009361, E[z|S]: 0.925392</v>
      </c>
    </row>
    <row r="8256" spans="28:28" x14ac:dyDescent="0.25">
      <c r="AB8256" s="3" t="str">
        <f ca="1"/>
        <v>T = 3.416667, k: 161, K: 0.030663, dCdT: 0.000726, d2CdK2: 18.975364, dProbdK: 18.628387, lVol: 0.009365, E[z|S]: 0.934285</v>
      </c>
    </row>
    <row r="8257" spans="28:28" x14ac:dyDescent="0.25">
      <c r="AB8257" s="3" t="str">
        <f ca="1"/>
        <v>T = 3.416667, k: 162, K: 0.030910, dCdT: 0.000724, d2CdK2: 18.542187, dProbdK: 18.640846, lVol: 0.009365, E[z|S]: 0.943907</v>
      </c>
    </row>
    <row r="8258" spans="28:28" x14ac:dyDescent="0.25">
      <c r="AB8258" s="3" t="str">
        <f ca="1"/>
        <v>T = 3.416667, k: 163, K: 0.031135, dCdT: 0.000721, d2CdK2: 18.104758, dProbdK: 19.152294, lVol: 0.009365, E[z|S]: 0.953202</v>
      </c>
    </row>
    <row r="8259" spans="28:28" x14ac:dyDescent="0.25">
      <c r="AB8259" s="3" t="str">
        <f ca="1"/>
        <v>T = 3.416667, k: 164, K: 0.031388, dCdT: 0.000717, d2CdK2: 17.594684, dProbdK: 17.027646, lVol: 0.009371, E[z|S]: 0.963685</v>
      </c>
    </row>
    <row r="8260" spans="28:28" x14ac:dyDescent="0.25">
      <c r="AB8260" s="3" t="str">
        <f ca="1"/>
        <v>T = 3.416667, k: 165, K: 0.031665, dCdT: 0.000713, d2CdK2: 17.047964, dProbdK: 16.906803, lVol: 0.009380, E[z|S]: 0.975192</v>
      </c>
    </row>
    <row r="8261" spans="28:28" x14ac:dyDescent="0.25">
      <c r="AB8261" s="3" t="str">
        <f ca="1"/>
        <v>T = 3.416667, k: 166, K: 0.031923, dCdT: 0.000709, d2CdK2: 16.531160, dProbdK: 16.372924, lVol: 0.009396, E[z|S]: 0.985966</v>
      </c>
    </row>
    <row r="8262" spans="28:28" x14ac:dyDescent="0.25">
      <c r="AB8262" s="3" t="str">
        <f ca="1"/>
        <v>T = 3.416667, k: 167, K: 0.032229, dCdT: 0.000704, d2CdK2: 15.934103, dProbdK: 15.926235, lVol: 0.009404, E[z|S]: 0.999708</v>
      </c>
    </row>
    <row r="8263" spans="28:28" x14ac:dyDescent="0.25">
      <c r="AB8263" s="3" t="str">
        <f ca="1"/>
        <v>T = 3.416667, k: 168, K: 0.032509, dCdT: 0.000700, d2CdK2: 15.478364, dProbdK: 15.739281, lVol: 0.009394, E[z|S]: 1.012695</v>
      </c>
    </row>
    <row r="8264" spans="28:28" x14ac:dyDescent="0.25">
      <c r="AB8264" s="3" t="str">
        <f ca="1"/>
        <v>T = 3.416667, k: 169, K: 0.032803, dCdT: 0.000696, d2CdK2: 15.006758, dProbdK: 15.094445, lVol: 0.009385, E[z|S]: 1.026550</v>
      </c>
    </row>
    <row r="8265" spans="28:28" x14ac:dyDescent="0.25">
      <c r="AB8265" s="3" t="str">
        <f ca="1"/>
        <v>T = 3.416667, k: 170, K: 0.033113, dCdT: 0.000692, d2CdK2: 14.546242, dProbdK: 13.749566, lVol: 0.009364, E[z|S]: 1.041509</v>
      </c>
    </row>
    <row r="8266" spans="28:28" x14ac:dyDescent="0.25">
      <c r="AB8266" s="3" t="str">
        <f ca="1"/>
        <v>T = 3.416667, k: 171, K: 0.033451, dCdT: 0.000688, d2CdK2: 14.122078, dProbdK: 13.623092, lVol: 0.009330, E[z|S]: 1.057855</v>
      </c>
    </row>
    <row r="8267" spans="28:28" x14ac:dyDescent="0.25">
      <c r="AB8267" s="3" t="str">
        <f ca="1"/>
        <v>T = 3.416667, k: 172, K: 0.033778, dCdT: 0.000685, d2CdK2: 13.810471, dProbdK: 14.001330, lVol: 0.009274, E[z|S]: 1.074263</v>
      </c>
    </row>
    <row r="8268" spans="28:28" x14ac:dyDescent="0.25">
      <c r="AB8268" s="3" t="str">
        <f ca="1"/>
        <v>T = 3.416667, k: 173, K: 0.034091, dCdT: 0.000682, d2CdK2: 13.487379, dProbdK: 14.121742, lVol: 0.009223, E[z|S]: 1.090133</v>
      </c>
    </row>
    <row r="8269" spans="28:28" x14ac:dyDescent="0.25">
      <c r="AB8269" s="3" t="str">
        <f ca="1"/>
        <v>T = 3.416667, k: 174, K: 0.034418, dCdT: 0.000677, d2CdK2: 13.081790, dProbdK: 13.230826, lVol: 0.009191, E[z|S]: 1.106798</v>
      </c>
    </row>
    <row r="8270" spans="28:28" x14ac:dyDescent="0.25">
      <c r="AB8270" s="3" t="str">
        <f ca="1"/>
        <v>T = 3.416667, k: 175, K: 0.034771, dCdT: 0.000671, d2CdK2: 12.628646, dProbdK: 12.289610, lVol: 0.009170, E[z|S]: 1.124248</v>
      </c>
    </row>
    <row r="8271" spans="28:28" x14ac:dyDescent="0.25">
      <c r="AB8271" s="3" t="str">
        <f ca="1"/>
        <v>T = 3.416667, k: 176, K: 0.035146, dCdT: 0.000666, d2CdK2: 12.148332, dProbdK: 12.232029, lVol: 0.009163, E[z|S]: 1.142506</v>
      </c>
    </row>
    <row r="8272" spans="28:28" x14ac:dyDescent="0.25">
      <c r="AB8272" s="3" t="str">
        <f ca="1"/>
        <v>T = 3.416667, k: 177, K: 0.035489, dCdT: 0.000660, d2CdK2: 11.654072, dProbdK: 11.773844, lVol: 0.009177, E[z|S]: 1.159356</v>
      </c>
    </row>
    <row r="8273" spans="28:28" x14ac:dyDescent="0.25">
      <c r="AB8273" s="3" t="str">
        <f ca="1"/>
        <v>T = 3.416667, k: 178, K: 0.035884, dCdT: 0.000651, d2CdK2: 11.061138, dProbdK: 10.959584, lVol: 0.009211, E[z|S]: 1.178158</v>
      </c>
    </row>
    <row r="8274" spans="28:28" x14ac:dyDescent="0.25">
      <c r="AB8274" s="3" t="str">
        <f ca="1"/>
        <v>T = 3.416667, k: 179, K: 0.036298, dCdT: 0.000643, d2CdK2: 10.510306, dProbdK: 10.286726, lVol: 0.009234, E[z|S]: 1.197736</v>
      </c>
    </row>
    <row r="8275" spans="28:28" x14ac:dyDescent="0.25">
      <c r="AB8275" s="3" t="str">
        <f ca="1"/>
        <v>T = 3.416667, k: 180, K: 0.036787, dCdT: 0.000634, d2CdK2: 9.945401, dProbdK: 10.005638, lVol: 0.009263, E[z|S]: 1.218996</v>
      </c>
    </row>
    <row r="8276" spans="28:28" x14ac:dyDescent="0.25">
      <c r="AB8276" s="3" t="str">
        <f ca="1"/>
        <v>T = 3.416667, k: 181, K: 0.037209, dCdT: 0.000628, d2CdK2: 9.536536, dProbdK: 10.029374, lVol: 0.009273, E[z|S]: 1.237156</v>
      </c>
    </row>
    <row r="8277" spans="28:28" x14ac:dyDescent="0.25">
      <c r="AB8277" s="3" t="str">
        <f ca="1"/>
        <v>T = 3.416667, k: 182, K: 0.037662, dCdT: 0.000619, d2CdK2: 9.137348, dProbdK: 8.663202, lVol: 0.009261, E[z|S]: 1.256994</v>
      </c>
    </row>
    <row r="8278" spans="28:28" x14ac:dyDescent="0.25">
      <c r="AB8278" s="3" t="str">
        <f ca="1"/>
        <v>T = 3.416667, k: 183, K: 0.038176, dCdT: 0.000610, d2CdK2: 8.770188, dProbdK: 8.591959, lVol: 0.009220, E[z|S]: 1.278893</v>
      </c>
    </row>
    <row r="8279" spans="28:28" x14ac:dyDescent="0.25">
      <c r="AB8279" s="3" t="str">
        <f ca="1"/>
        <v>T = 3.416667, k: 184, K: 0.038680, dCdT: 0.000601, d2CdK2: 8.417293, dProbdK: 8.476454, lVol: 0.009175, E[z|S]: 1.302278</v>
      </c>
    </row>
    <row r="8280" spans="28:28" x14ac:dyDescent="0.25">
      <c r="AB8280" s="3" t="str">
        <f ca="1"/>
        <v>T = 3.416667, k: 185, K: 0.039213, dCdT: 0.000591, d2CdK2: 7.975212, dProbdK: 8.221488, lVol: 0.009170, E[z|S]: 1.327316</v>
      </c>
    </row>
    <row r="8281" spans="28:28" x14ac:dyDescent="0.25">
      <c r="AB8281" s="3" t="str">
        <f ca="1"/>
        <v>T = 3.416667, k: 186, K: 0.039727, dCdT: 0.000578, d2CdK2: 7.462201, dProbdK: 8.069338, lVol: 0.009217, E[z|S]: 1.350640</v>
      </c>
    </row>
    <row r="8282" spans="28:28" x14ac:dyDescent="0.25">
      <c r="AB8282" s="3" t="str">
        <f ca="1"/>
        <v>T = 3.416667, k: 187, K: 0.040344, dCdT: 0.000562, d2CdK2: 6.769082, dProbdK: 6.297815, lVol: 0.009332, E[z|S]: 1.381039</v>
      </c>
    </row>
    <row r="8283" spans="28:28" x14ac:dyDescent="0.25">
      <c r="AB8283" s="3" t="str">
        <f ca="1"/>
        <v>T = 3.416667, k: 188, K: 0.041044, dCdT: 0.000545, d2CdK2: 6.063325, dProbdK: 5.962176, lVol: 0.009446, E[z|S]: 1.419775</v>
      </c>
    </row>
    <row r="8284" spans="28:28" x14ac:dyDescent="0.25">
      <c r="AB8284" s="3" t="str">
        <f ca="1"/>
        <v>T = 3.416667, k: 189, K: 0.041775, dCdT: 0.000529, d2CdK2: 5.550394, dProbdK: 5.519074, lVol: 0.009437, E[z|S]: 1.463135</v>
      </c>
    </row>
    <row r="8285" spans="28:28" x14ac:dyDescent="0.25">
      <c r="AB8285" s="3" t="str">
        <f ca="1"/>
        <v>T = 3.416667, k: 190, K: 0.042585, dCdT: 0.000514, d2CdK2: 5.176562, dProbdK: 5.092831, lVol: 0.009297, E[z|S]: 1.515529</v>
      </c>
    </row>
    <row r="8286" spans="28:28" x14ac:dyDescent="0.25">
      <c r="AB8286" s="3" t="str">
        <f ca="1"/>
        <v>T = 3.416667, k: 191, K: 0.043434, dCdT: 0.000499, d2CdK2: 4.858874, dProbdK: 4.706153, lVol: 0.009124, E[z|S]: 1.570148</v>
      </c>
    </row>
    <row r="8287" spans="28:28" x14ac:dyDescent="0.25">
      <c r="AB8287" s="3" t="str">
        <f ca="1"/>
        <v>T = 3.416667, k: 192, K: 0.044355, dCdT: 0.000482, d2CdK2: 4.518183, dProbdK: 4.530404, lVol: 0.008995, E[z|S]: 1.623059</v>
      </c>
    </row>
    <row r="8288" spans="28:28" x14ac:dyDescent="0.25">
      <c r="AB8288" s="3" t="str">
        <f ca="1"/>
        <v>T = 3.416667, k: 193, K: 0.045295, dCdT: 0.000461, d2CdK2: 4.038605, dProbdK: 4.271705, lVol: 0.009014, E[z|S]: 1.676811</v>
      </c>
    </row>
    <row r="8289" spans="28:28" x14ac:dyDescent="0.25">
      <c r="AB8289" s="3" t="str">
        <f ca="1"/>
        <v>T = 3.416667, k: 194, K: 0.046434, dCdT: 0.000434, d2CdK2: 3.434758, dProbdK: 3.311364, lVol: 0.009197, E[z|S]: 1.728766</v>
      </c>
    </row>
    <row r="8290" spans="28:28" x14ac:dyDescent="0.25">
      <c r="AB8290" s="3" t="str">
        <f ca="1"/>
        <v>T = 3.416667, k: 195, K: 0.047735, dCdT: 0.000404, d2CdK2: 3.002626, dProbdK: 3.047749, lVol: 0.009259, E[z|S]: 1.771527</v>
      </c>
    </row>
    <row r="8291" spans="28:28" x14ac:dyDescent="0.25">
      <c r="AB8291" s="3" t="str">
        <f ca="1"/>
        <v>T = 3.416667, k: 196, K: 0.049173, dCdT: 0.000368, d2CdK2: 2.397992, dProbdK: 2.375418, lVol: 0.009706, E[z|S]: 1.805089</v>
      </c>
    </row>
    <row r="8292" spans="28:28" x14ac:dyDescent="0.25">
      <c r="AB8292" s="3" t="str">
        <f ca="1"/>
        <v>T = 3.416667, k: 197, K: 0.051216, dCdT: 0.000322, d2CdK2: 1.959143, dProbdK: 1.806465, lVol: 0.009682, E[z|S]: 1.873693</v>
      </c>
    </row>
    <row r="8293" spans="28:28" x14ac:dyDescent="0.25">
      <c r="AB8293" s="3" t="str">
        <f ca="1"/>
        <v>T = 3.416667, k: 198, K: 0.053574, dCdT: 0.000271, d2CdK2: 1.314824, dProbdK: 1.434731, lVol: 0.010130, E[z|S]: 2.004072</v>
      </c>
    </row>
    <row r="8294" spans="28:28" x14ac:dyDescent="0.25">
      <c r="AB8294" s="3" t="str">
        <f ca="1"/>
        <v>T = 3.416667, k: 199, K: 0.057191, dCdT: 0.000210, d2CdK2: 0.866019, dProbdK: 0.902692, lVol: 0.009797, E[z|S]: 2.248618</v>
      </c>
    </row>
    <row r="8295" spans="28:28" x14ac:dyDescent="0.25">
      <c r="AB8295" s="3" t="str">
        <f ca="1"/>
        <v>T = 3.416667, k: 200, K: 0.062881, dCdT: 0.000139, d2CdK2: 0.442165, dProbdK: 1.026646, lVol: 0.009583, E[z|S]: 2.618478</v>
      </c>
    </row>
    <row r="8296" spans="28:28" x14ac:dyDescent="0.25">
      <c r="AB8296" s="3" t="str">
        <f ca="1"/>
        <v>T = 3.500000, fixingDate = 43209, swapRate = 0.020403, annuity = 9.001672</v>
      </c>
    </row>
    <row r="8297" spans="28:28" x14ac:dyDescent="0.25">
      <c r="AB8297" s="3" t="str">
        <f ca="1"/>
        <v>T = 3.500000, k: 0, K: -0.010879, dCdT: 0.000130, d2CdK2: 1.289316, dProbdK: 2.179169, lVol: 0.006016, E[z|S]: 2.360180</v>
      </c>
    </row>
    <row r="8298" spans="28:28" x14ac:dyDescent="0.25">
      <c r="AB8298" s="3" t="str">
        <f ca="1"/>
        <v>T = 3.500000, k: 1, K: -0.007506, dCdT: 0.000204, d2CdK2: 2.549368, dProbdK: 2.897898, lVol: 0.005884, E[z|S]: 2.150318</v>
      </c>
    </row>
    <row r="8299" spans="28:28" x14ac:dyDescent="0.25">
      <c r="AB8299" s="3" t="str">
        <f ca="1"/>
        <v>T = 3.500000, k: 2, K: -0.005457, dCdT: 0.000245, d2CdK2: 3.380640, dProbdK: 3.515417, lVol: 0.006001, E[z|S]: 2.005448</v>
      </c>
    </row>
    <row r="8300" spans="28:28" x14ac:dyDescent="0.25">
      <c r="AB8300" s="3" t="str">
        <f ca="1"/>
        <v>T = 3.500000, k: 3, K: -0.003821, dCdT: 0.000274, d2CdK2: 3.917924, dProbdK: 3.754943, lVol: 0.006281, E[z|S]: 1.883661</v>
      </c>
    </row>
    <row r="8301" spans="28:28" x14ac:dyDescent="0.25">
      <c r="AB8301" s="3" t="str">
        <f ca="1"/>
        <v>T = 3.500000, k: 4, K: -0.002330, dCdT: 0.000308, d2CdK2: 5.028728, dProbdK: 4.438243, lVol: 0.006259, E[z|S]: 1.769486</v>
      </c>
    </row>
    <row r="8302" spans="28:28" x14ac:dyDescent="0.25">
      <c r="AB8302" s="3" t="str">
        <f ca="1"/>
        <v>T = 3.500000, k: 5, K: -0.001315, dCdT: 0.000337, d2CdK2: 6.117560, dProbdK: 6.571669, lVol: 0.006194, E[z|S]: 1.695550</v>
      </c>
    </row>
    <row r="8303" spans="28:28" x14ac:dyDescent="0.25">
      <c r="AB8303" s="3" t="str">
        <f ca="1"/>
        <v>T = 3.500000, k: 6, K: -0.000448, dCdT: 0.000357, d2CdK2: 6.690739, dProbdK: 6.606849, lVol: 0.006309, E[z|S]: 1.636745</v>
      </c>
    </row>
    <row r="8304" spans="28:28" x14ac:dyDescent="0.25">
      <c r="AB8304" s="3" t="str">
        <f ca="1"/>
        <v>T = 3.500000, k: 7, K: 0.000463, dCdT: 0.000380, d2CdK2: 7.434875, dProbdK: 7.260098, lVol: 0.006406, E[z|S]: 1.577765</v>
      </c>
    </row>
    <row r="8305" spans="28:28" x14ac:dyDescent="0.25">
      <c r="AB8305" s="3" t="str">
        <f ca="1"/>
        <v>T = 3.500000, k: 8, K: 0.001167, dCdT: 0.000399, d2CdK2: 8.236629, dProbdK: 8.397491, lVol: 0.006431, E[z|S]: 1.531423</v>
      </c>
    </row>
    <row r="8306" spans="28:28" x14ac:dyDescent="0.25">
      <c r="AB8306" s="3" t="str">
        <f ca="1"/>
        <v>T = 3.500000, k: 9, K: 0.001838, dCdT: 0.000419, d2CdK2: 9.040596, dProbdK: 9.304375, lVol: 0.006489, E[z|S]: 1.483579</v>
      </c>
    </row>
    <row r="8307" spans="28:28" x14ac:dyDescent="0.25">
      <c r="AB8307" s="3" t="str">
        <f ca="1"/>
        <v>T = 3.500000, k: 10, K: 0.002421, dCdT: 0.000434, d2CdK2: 9.625400, dProbdK: 9.663235, lVol: 0.006584, E[z|S]: 1.442974</v>
      </c>
    </row>
    <row r="8308" spans="28:28" x14ac:dyDescent="0.25">
      <c r="AB8308" s="3" t="str">
        <f ca="1"/>
        <v>T = 3.500000, k: 11, K: 0.003017, dCdT: 0.000451, d2CdK2: 10.309506, dProbdK: 10.252842, lVol: 0.006678, E[z|S]: 1.401352</v>
      </c>
    </row>
    <row r="8309" spans="28:28" x14ac:dyDescent="0.25">
      <c r="AB8309" s="3" t="str">
        <f ca="1"/>
        <v>T = 3.500000, k: 12, K: 0.003543, dCdT: 0.000468, d2CdK2: 11.009560, dProbdK: 10.800477, lVol: 0.006747, E[z|S]: 1.366472</v>
      </c>
    </row>
    <row r="8310" spans="28:28" x14ac:dyDescent="0.25">
      <c r="AB8310" s="3" t="str">
        <f ca="1"/>
        <v>T = 3.500000, k: 13, K: 0.004060, dCdT: 0.000485, d2CdK2: 11.783693, dProbdK: 11.428571, lVol: 0.006806, E[z|S]: 1.332783</v>
      </c>
    </row>
    <row r="8311" spans="28:28" x14ac:dyDescent="0.25">
      <c r="AB8311" s="3" t="str">
        <f ca="1"/>
        <v>T = 3.500000, k: 14, K: 0.004501, dCdT: 0.000500, d2CdK2: 12.561856, dProbdK: 12.533622, lVol: 0.006840, E[z|S]: 1.304469</v>
      </c>
    </row>
    <row r="8312" spans="28:28" x14ac:dyDescent="0.25">
      <c r="AB8312" s="3" t="str">
        <f ca="1"/>
        <v>T = 3.500000, k: 15, K: 0.004954, dCdT: 0.000516, d2CdK2: 13.415882, dProbdK: 13.367140, lVol: 0.006878, E[z|S]: 1.274653</v>
      </c>
    </row>
    <row r="8313" spans="28:28" x14ac:dyDescent="0.25">
      <c r="AB8313" s="3" t="str">
        <f ca="1"/>
        <v>T = 3.500000, k: 16, K: 0.005346, dCdT: 0.000529, d2CdK2: 14.151518, dProbdK: 14.009788, lVol: 0.006926, E[z|S]: 1.248142</v>
      </c>
    </row>
    <row r="8314" spans="28:28" x14ac:dyDescent="0.25">
      <c r="AB8314" s="3" t="str">
        <f ca="1"/>
        <v>T = 3.500000, k: 17, K: 0.005746, dCdT: 0.000542, d2CdK2: 14.927394, dProbdK: 13.981431, lVol: 0.006976, E[z|S]: 1.221572</v>
      </c>
    </row>
    <row r="8315" spans="28:28" x14ac:dyDescent="0.25">
      <c r="AB8315" s="3" t="str">
        <f ca="1"/>
        <v>T = 3.500000, k: 18, K: 0.006121, dCdT: 0.000554, d2CdK2: 15.640737, dProbdK: 15.797474, lVol: 0.007035, E[z|S]: 1.196456</v>
      </c>
    </row>
    <row r="8316" spans="28:28" x14ac:dyDescent="0.25">
      <c r="AB8316" s="3" t="str">
        <f ca="1"/>
        <v>T = 3.500000, k: 19, K: 0.006423, dCdT: 0.000562, d2CdK2: 16.159316, dProbdK: 16.411094, lVol: 0.007087, E[z|S]: 1.176941</v>
      </c>
    </row>
    <row r="8317" spans="28:28" x14ac:dyDescent="0.25">
      <c r="AB8317" s="3" t="str">
        <f ca="1"/>
        <v>T = 3.500000, k: 20, K: 0.006766, dCdT: 0.000570, d2CdK2: 16.704379, dProbdK: 16.526757, lVol: 0.007146, E[z|S]: 1.155821</v>
      </c>
    </row>
    <row r="8318" spans="28:28" x14ac:dyDescent="0.25">
      <c r="AB8318" s="3" t="str">
        <f ca="1"/>
        <v>T = 3.500000, k: 21, K: 0.007095, dCdT: 0.000577, d2CdK2: 17.232018, dProbdK: 16.974601, lVol: 0.007203, E[z|S]: 1.136108</v>
      </c>
    </row>
    <row r="8319" spans="28:28" x14ac:dyDescent="0.25">
      <c r="AB8319" s="3" t="str">
        <f ca="1"/>
        <v>T = 3.500000, k: 22, K: 0.007412, dCdT: 0.000583, d2CdK2: 17.661003, dProbdK: 17.964825, lVol: 0.007268, E[z|S]: 1.117772</v>
      </c>
    </row>
    <row r="8320" spans="28:28" x14ac:dyDescent="0.25">
      <c r="AB8320" s="3" t="str">
        <f ca="1"/>
        <v>T = 3.500000, k: 23, K: 0.007714, dCdT: 0.000589, d2CdK2: 18.084069, dProbdK: 18.205670, lVol: 0.007333, E[z|S]: 1.100341</v>
      </c>
    </row>
    <row r="8321" spans="28:28" x14ac:dyDescent="0.25">
      <c r="AB8321" s="3" t="str">
        <f ca="1"/>
        <v>T = 3.500000, k: 24, K: 0.008013, dCdT: 0.000594, d2CdK2: 18.468820, dProbdK: 18.222354, lVol: 0.007404, E[z|S]: 1.083466</v>
      </c>
    </row>
    <row r="8322" spans="28:28" x14ac:dyDescent="0.25">
      <c r="AB8322" s="3" t="str">
        <f ca="1"/>
        <v>T = 3.500000, k: 25, K: 0.008312, dCdT: 0.000600, d2CdK2: 18.877849, dProbdK: 18.410004, lVol: 0.007470, E[z|S]: 1.066906</v>
      </c>
    </row>
    <row r="8323" spans="28:28" x14ac:dyDescent="0.25">
      <c r="AB8323" s="3" t="str">
        <f ca="1"/>
        <v>T = 3.500000, k: 26, K: 0.008577, dCdT: 0.000604, d2CdK2: 19.263450, dProbdK: 19.755391, lVol: 0.007521, E[z|S]: 1.052587</v>
      </c>
    </row>
    <row r="8324" spans="28:28" x14ac:dyDescent="0.25">
      <c r="AB8324" s="3" t="str">
        <f ca="1"/>
        <v>T = 3.500000, k: 27, K: 0.008858, dCdT: 0.000608, d2CdK2: 19.668658, dProbdK: 18.989999, lVol: 0.007578, E[z|S]: 1.037319</v>
      </c>
    </row>
    <row r="8325" spans="28:28" x14ac:dyDescent="0.25">
      <c r="AB8325" s="3" t="str">
        <f ca="1"/>
        <v>T = 3.500000, k: 28, K: 0.009156, dCdT: 0.000614, d2CdK2: 20.210515, dProbdK: 19.560747, lVol: 0.007631, E[z|S]: 1.021375</v>
      </c>
    </row>
    <row r="8326" spans="28:28" x14ac:dyDescent="0.25">
      <c r="AB8326" s="3" t="str">
        <f ca="1"/>
        <v>T = 3.500000, k: 29, K: 0.009413, dCdT: 0.000620, d2CdK2: 20.731492, dProbdK: 20.264798, lVol: 0.007673, E[z|S]: 1.007694</v>
      </c>
    </row>
    <row r="8327" spans="28:28" x14ac:dyDescent="0.25">
      <c r="AB8327" s="3" t="str">
        <f ca="1"/>
        <v>T = 3.500000, k: 30, K: 0.009685, dCdT: 0.000626, d2CdK2: 21.336856, dProbdK: 20.565087, lVol: 0.007712, E[z|S]: 0.993596</v>
      </c>
    </row>
    <row r="8328" spans="28:28" x14ac:dyDescent="0.25">
      <c r="AB8328" s="3" t="str">
        <f ca="1"/>
        <v>T = 3.500000, k: 31, K: 0.009935, dCdT: 0.000634, d2CdK2: 21.952068, dProbdK: 22.891196, lVol: 0.007746, E[z|S]: 0.980972</v>
      </c>
    </row>
    <row r="8329" spans="28:28" x14ac:dyDescent="0.25">
      <c r="AB8329" s="3" t="str">
        <f ca="1"/>
        <v>T = 3.500000, k: 32, K: 0.010167, dCdT: 0.000641, d2CdK2: 22.564795, dProbdK: 22.917525, lVol: 0.007774, E[z|S]: 0.969410</v>
      </c>
    </row>
    <row r="8330" spans="28:28" x14ac:dyDescent="0.25">
      <c r="AB8330" s="3" t="str">
        <f ca="1"/>
        <v>T = 3.500000, k: 33, K: 0.010402, dCdT: 0.000647, d2CdK2: 23.183261, dProbdK: 23.296413, lVol: 0.007799, E[z|S]: 0.957965</v>
      </c>
    </row>
    <row r="8331" spans="28:28" x14ac:dyDescent="0.25">
      <c r="AB8331" s="3" t="str">
        <f ca="1"/>
        <v>T = 3.500000, k: 34, K: 0.010630, dCdT: 0.000653, d2CdK2: 23.808989, dProbdK: 23.616310, lVol: 0.007820, E[z|S]: 0.947363</v>
      </c>
    </row>
    <row r="8332" spans="28:28" x14ac:dyDescent="0.25">
      <c r="AB8332" s="3" t="str">
        <f ca="1"/>
        <v>T = 3.500000, k: 35, K: 0.010855, dCdT: 0.000660, d2CdK2: 24.420649, dProbdK: 23.713995, lVol: 0.007842, E[z|S]: 0.937276</v>
      </c>
    </row>
    <row r="8333" spans="28:28" x14ac:dyDescent="0.25">
      <c r="AB8333" s="3" t="str">
        <f ca="1"/>
        <v>T = 3.500000, k: 36, K: 0.011076, dCdT: 0.000665, d2CdK2: 24.965185, dProbdK: 25.249211, lVol: 0.007868, E[z|S]: 0.927746</v>
      </c>
    </row>
    <row r="8334" spans="28:28" x14ac:dyDescent="0.25">
      <c r="AB8334" s="3" t="str">
        <f ca="1"/>
        <v>T = 3.500000, k: 37, K: 0.011279, dCdT: 0.000670, d2CdK2: 25.476278, dProbdK: 26.602622, lVol: 0.007892, E[z|S]: 0.919075</v>
      </c>
    </row>
    <row r="8335" spans="28:28" x14ac:dyDescent="0.25">
      <c r="AB8335" s="3" t="str">
        <f ca="1"/>
        <v>T = 3.500000, k: 38, K: 0.011478, dCdT: 0.000674, d2CdK2: 25.923137, dProbdK: 26.200353, lVol: 0.007917, E[z|S]: 0.910807</v>
      </c>
    </row>
    <row r="8336" spans="28:28" x14ac:dyDescent="0.25">
      <c r="AB8336" s="3" t="str">
        <f ca="1"/>
        <v>T = 3.500000, k: 39, K: 0.011683, dCdT: 0.000678, d2CdK2: 26.379001, dProbdK: 26.021886, lVol: 0.007945, E[z|S]: 0.902436</v>
      </c>
    </row>
    <row r="8337" spans="28:28" x14ac:dyDescent="0.25">
      <c r="AB8337" s="3" t="str">
        <f ca="1"/>
        <v>T = 3.500000, k: 40, K: 0.011885, dCdT: 0.000682, d2CdK2: 26.829730, dProbdK: 26.302876, lVol: 0.007972, E[z|S]: 0.894298</v>
      </c>
    </row>
    <row r="8338" spans="28:28" x14ac:dyDescent="0.25">
      <c r="AB8338" s="3" t="str">
        <f ca="1"/>
        <v>T = 3.500000, k: 41, K: 0.012080, dCdT: 0.000685, d2CdK2: 27.247740, dProbdK: 27.799110, lVol: 0.008001, E[z|S]: 0.886260</v>
      </c>
    </row>
    <row r="8339" spans="28:28" x14ac:dyDescent="0.25">
      <c r="AB8339" s="3" t="str">
        <f ca="1"/>
        <v>T = 3.500000, k: 42, K: 0.012259, dCdT: 0.000687, d2CdK2: 27.592171, dProbdK: 28.106901, lVol: 0.008030, E[z|S]: 0.878630</v>
      </c>
    </row>
    <row r="8340" spans="28:28" x14ac:dyDescent="0.25">
      <c r="AB8340" s="3" t="str">
        <f ca="1"/>
        <v>T = 3.500000, k: 43, K: 0.012466, dCdT: 0.000689, d2CdK2: 27.968829, dProbdK: 27.700975, lVol: 0.008068, E[z|S]: 0.869915</v>
      </c>
    </row>
    <row r="8341" spans="28:28" x14ac:dyDescent="0.25">
      <c r="AB8341" s="3" t="str">
        <f ca="1"/>
        <v>T = 3.500000, k: 44, K: 0.012644, dCdT: 0.000691, d2CdK2: 28.284260, dProbdK: 27.887653, lVol: 0.008101, E[z|S]: 0.862660</v>
      </c>
    </row>
    <row r="8342" spans="28:28" x14ac:dyDescent="0.25">
      <c r="AB8342" s="3" t="str">
        <f ca="1"/>
        <v>T = 3.500000, k: 45, K: 0.012846, dCdT: 0.000693, d2CdK2: 28.649384, dProbdK: 29.068118, lVol: 0.008139, E[z|S]: 0.854550</v>
      </c>
    </row>
    <row r="8343" spans="28:28" x14ac:dyDescent="0.25">
      <c r="AB8343" s="3" t="str">
        <f ca="1"/>
        <v>T = 3.500000, k: 46, K: 0.013019, dCdT: 0.000695, d2CdK2: 28.965628, dProbdK: 29.196501, lVol: 0.008169, E[z|S]: 0.847718</v>
      </c>
    </row>
    <row r="8344" spans="28:28" x14ac:dyDescent="0.25">
      <c r="AB8344" s="3" t="str">
        <f ca="1"/>
        <v>T = 3.500000, k: 47, K: 0.013201, dCdT: 0.000696, d2CdK2: 29.303364, dProbdK: 30.042931, lVol: 0.008196, E[z|S]: 0.840793</v>
      </c>
    </row>
    <row r="8345" spans="28:28" x14ac:dyDescent="0.25">
      <c r="AB8345" s="3" t="str">
        <f ca="1"/>
        <v>T = 3.500000, k: 48, K: 0.013375, dCdT: 0.000697, d2CdK2: 29.656597, dProbdK: 30.272919, lVol: 0.008218, E[z|S]: 0.834296</v>
      </c>
    </row>
    <row r="8346" spans="28:28" x14ac:dyDescent="0.25">
      <c r="AB8346" s="3" t="str">
        <f ca="1"/>
        <v>T = 3.500000, k: 49, K: 0.013547, dCdT: 0.000698, d2CdK2: 29.986923, dProbdK: 30.474053, lVol: 0.008240, E[z|S]: 0.827915</v>
      </c>
    </row>
    <row r="8347" spans="28:28" x14ac:dyDescent="0.25">
      <c r="AB8347" s="3" t="str">
        <f ca="1"/>
        <v>T = 3.500000, k: 50, K: 0.013715, dCdT: 0.000698, d2CdK2: 30.306879, dProbdK: 31.375034, lVol: 0.008259, E[z|S]: 0.821955</v>
      </c>
    </row>
    <row r="8348" spans="28:28" x14ac:dyDescent="0.25">
      <c r="AB8348" s="3" t="str">
        <f ca="1"/>
        <v>T = 3.500000, k: 51, K: 0.013878, dCdT: 0.000698, d2CdK2: 30.583827, dProbdK: 31.295614, lVol: 0.008277, E[z|S]: 0.816309</v>
      </c>
    </row>
    <row r="8349" spans="28:28" x14ac:dyDescent="0.25">
      <c r="AB8349" s="3" t="str">
        <f ca="1"/>
        <v>T = 3.500000, k: 52, K: 0.014060, dCdT: 0.000698, d2CdK2: 30.906322, dProbdK: 30.239528, lVol: 0.008296, E[z|S]: 0.810069</v>
      </c>
    </row>
    <row r="8350" spans="28:28" x14ac:dyDescent="0.25">
      <c r="AB8350" s="3" t="str">
        <f ca="1"/>
        <v>T = 3.500000, k: 53, K: 0.014225, dCdT: 0.000698, d2CdK2: 31.219802, dProbdK: 29.844011, lVol: 0.008312, E[z|S]: 0.804433</v>
      </c>
    </row>
    <row r="8351" spans="28:28" x14ac:dyDescent="0.25">
      <c r="AB8351" s="3" t="str">
        <f ca="1"/>
        <v>T = 3.500000, k: 54, K: 0.014406, dCdT: 0.000699, d2CdK2: 31.607776, dProbdK: 30.203129, lVol: 0.008327, E[z|S]: 0.798522</v>
      </c>
    </row>
    <row r="8352" spans="28:28" x14ac:dyDescent="0.25">
      <c r="AB8352" s="3" t="str">
        <f ca="1"/>
        <v>T = 3.500000, k: 55, K: 0.014576, dCdT: 0.000700, d2CdK2: 32.007040, dProbdK: 30.922030, lVol: 0.008337, E[z|S]: 0.793169</v>
      </c>
    </row>
    <row r="8353" spans="28:28" x14ac:dyDescent="0.25">
      <c r="AB8353" s="3" t="str">
        <f ca="1"/>
        <v>T = 3.500000, k: 56, K: 0.014740, dCdT: 0.000701, d2CdK2: 32.366225, dProbdK: 32.928285, lVol: 0.008349, E[z|S]: 0.788158</v>
      </c>
    </row>
    <row r="8354" spans="28:28" x14ac:dyDescent="0.25">
      <c r="AB8354" s="3" t="str">
        <f ca="1"/>
        <v>T = 3.500000, k: 57, K: 0.014887, dCdT: 0.000701, d2CdK2: 32.676543, dProbdK: 34.281252, lVol: 0.008360, E[z|S]: 0.783770</v>
      </c>
    </row>
    <row r="8355" spans="28:28" x14ac:dyDescent="0.25">
      <c r="AB8355" s="3" t="str">
        <f ca="1"/>
        <v>T = 3.500000, k: 58, K: 0.015040, dCdT: 0.000701, d2CdK2: 32.965532, dProbdK: 34.445516, lVol: 0.008368, E[z|S]: 0.779437</v>
      </c>
    </row>
    <row r="8356" spans="28:28" x14ac:dyDescent="0.25">
      <c r="AB8356" s="3" t="str">
        <f ca="1"/>
        <v>T = 3.500000, k: 59, K: 0.015186, dCdT: 0.000701, d2CdK2: 33.213940, dProbdK: 33.162248, lVol: 0.008377, E[z|S]: 0.775360</v>
      </c>
    </row>
    <row r="8357" spans="28:28" x14ac:dyDescent="0.25">
      <c r="AB8357" s="3" t="str">
        <f ca="1"/>
        <v>T = 3.500000, k: 60, K: 0.015342, dCdT: 0.000700, d2CdK2: 33.472582, dProbdK: 33.009825, lVol: 0.008386, E[z|S]: 0.771035</v>
      </c>
    </row>
    <row r="8358" spans="28:28" x14ac:dyDescent="0.25">
      <c r="AB8358" s="3" t="str">
        <f ca="1"/>
        <v>T = 3.500000, k: 61, K: 0.015498, dCdT: 0.000699, d2CdK2: 33.718761, dProbdK: 33.018130, lVol: 0.008397, E[z|S]: 0.766587</v>
      </c>
    </row>
    <row r="8359" spans="28:28" x14ac:dyDescent="0.25">
      <c r="AB8359" s="3" t="str">
        <f ca="1"/>
        <v>T = 3.500000, k: 62, K: 0.015647, dCdT: 0.000697, d2CdK2: 33.945146, dProbdK: 33.719706, lVol: 0.008408, E[z|S]: 0.762415</v>
      </c>
    </row>
    <row r="8360" spans="28:28" x14ac:dyDescent="0.25">
      <c r="AB8360" s="3" t="str">
        <f ca="1"/>
        <v>T = 3.500000, k: 63, K: 0.015810, dCdT: 0.000697, d2CdK2: 34.223258, dProbdK: 34.309546, lVol: 0.008417, E[z|S]: 0.758011</v>
      </c>
    </row>
    <row r="8361" spans="28:28" x14ac:dyDescent="0.25">
      <c r="AB8361" s="3" t="str">
        <f ca="1"/>
        <v>T = 3.500000, k: 64, K: 0.015954, dCdT: 0.000696, d2CdK2: 34.465016, dProbdK: 34.832637, lVol: 0.008426, E[z|S]: 0.754187</v>
      </c>
    </row>
    <row r="8362" spans="28:28" x14ac:dyDescent="0.25">
      <c r="AB8362" s="3" t="str">
        <f ca="1"/>
        <v>T = 3.500000, k: 65, K: 0.016104, dCdT: 0.000695, d2CdK2: 34.709960, dProbdK: 36.397680, lVol: 0.008434, E[z|S]: 0.750364</v>
      </c>
    </row>
    <row r="8363" spans="28:28" x14ac:dyDescent="0.25">
      <c r="AB8363" s="3" t="str">
        <f ca="1"/>
        <v>T = 3.500000, k: 66, K: 0.016242, dCdT: 0.000694, d2CdK2: 34.910383, dProbdK: 37.059976, lVol: 0.008442, E[z|S]: 0.746895</v>
      </c>
    </row>
    <row r="8364" spans="28:28" x14ac:dyDescent="0.25">
      <c r="AB8364" s="3" t="str">
        <f ca="1"/>
        <v>T = 3.500000, k: 67, K: 0.016381, dCdT: 0.000692, d2CdK2: 35.057663, dProbdK: 34.086463, lVol: 0.008452, E[z|S]: 0.743463</v>
      </c>
    </row>
    <row r="8365" spans="28:28" x14ac:dyDescent="0.25">
      <c r="AB8365" s="3" t="str">
        <f ca="1"/>
        <v>T = 3.500000, k: 68, K: 0.016532, dCdT: 0.000690, d2CdK2: 35.216328, dProbdK: 33.838232, lVol: 0.008460, E[z|S]: 0.739889</v>
      </c>
    </row>
    <row r="8366" spans="28:28" x14ac:dyDescent="0.25">
      <c r="AB8366" s="3" t="str">
        <f ca="1"/>
        <v>T = 3.500000, k: 69, K: 0.016683, dCdT: 0.000689, d2CdK2: 35.404187, dProbdK: 34.554704, lVol: 0.008470, E[z|S]: 0.736393</v>
      </c>
    </row>
    <row r="8367" spans="28:28" x14ac:dyDescent="0.25">
      <c r="AB8367" s="3" t="str">
        <f ca="1"/>
        <v>T = 3.500000, k: 70, K: 0.016826, dCdT: 0.000687, d2CdK2: 35.581738, dProbdK: 35.604094, lVol: 0.008478, E[z|S]: 0.733139</v>
      </c>
    </row>
    <row r="8368" spans="28:28" x14ac:dyDescent="0.25">
      <c r="AB8368" s="3" t="str">
        <f ca="1"/>
        <v>T = 3.500000, k: 71, K: 0.016969, dCdT: 0.000686, d2CdK2: 35.766288, dProbdK: 35.618744, lVol: 0.008485, E[z|S]: 0.729964</v>
      </c>
    </row>
    <row r="8369" spans="28:28" x14ac:dyDescent="0.25">
      <c r="AB8369" s="3" t="str">
        <f ca="1"/>
        <v>T = 3.500000, k: 72, K: 0.017107, dCdT: 0.000685, d2CdK2: 35.960514, dProbdK: 35.927638, lVol: 0.008489, E[z|S]: 0.727023</v>
      </c>
    </row>
    <row r="8370" spans="28:28" x14ac:dyDescent="0.25">
      <c r="AB8370" s="3" t="str">
        <f ca="1"/>
        <v>T = 3.500000, k: 73, K: 0.017253, dCdT: 0.000684, d2CdK2: 36.180209, dProbdK: 35.669374, lVol: 0.008491, E[z|S]: 0.724062</v>
      </c>
    </row>
    <row r="8371" spans="28:28" x14ac:dyDescent="0.25">
      <c r="AB8371" s="3" t="str">
        <f ca="1"/>
        <v>T = 3.500000, k: 74, K: 0.017393, dCdT: 0.000683, d2CdK2: 36.395613, dProbdK: 35.817000, lVol: 0.008492, E[z|S]: 0.721415</v>
      </c>
    </row>
    <row r="8372" spans="28:28" x14ac:dyDescent="0.25">
      <c r="AB8372" s="3" t="str">
        <f ca="1"/>
        <v>T = 3.500000, k: 75, K: 0.017539, dCdT: 0.000682, d2CdK2: 36.613399, dProbdK: 36.756740, lVol: 0.008494, E[z|S]: 0.718714</v>
      </c>
    </row>
    <row r="8373" spans="28:28" x14ac:dyDescent="0.25">
      <c r="AB8373" s="3" t="str">
        <f ca="1"/>
        <v>T = 3.500000, k: 76, K: 0.017673, dCdT: 0.000682, d2CdK2: 36.800383, dProbdK: 37.337159, lVol: 0.008494, E[z|S]: 0.716494</v>
      </c>
    </row>
    <row r="8374" spans="28:28" x14ac:dyDescent="0.25">
      <c r="AB8374" s="3" t="str">
        <f ca="1"/>
        <v>T = 3.500000, k: 77, K: 0.017809, dCdT: 0.000681, d2CdK2: 36.983942, dProbdK: 37.521638, lVol: 0.008493, E[z|S]: 0.714428</v>
      </c>
    </row>
    <row r="8375" spans="28:28" x14ac:dyDescent="0.25">
      <c r="AB8375" s="3" t="str">
        <f ca="1"/>
        <v>T = 3.500000, k: 78, K: 0.017940, dCdT: 0.000680, d2CdK2: 37.163594, dProbdK: 37.175328, lVol: 0.008488, E[z|S]: 0.712669</v>
      </c>
    </row>
    <row r="8376" spans="28:28" x14ac:dyDescent="0.25">
      <c r="AB8376" s="3" t="str">
        <f ca="1"/>
        <v>T = 3.500000, k: 79, K: 0.018079, dCdT: 0.000679, d2CdK2: 37.340813, dProbdK: 36.863010, lVol: 0.008483, E[z|S]: 0.710946</v>
      </c>
    </row>
    <row r="8377" spans="28:28" x14ac:dyDescent="0.25">
      <c r="AB8377" s="3" t="str">
        <f ca="1"/>
        <v>T = 3.500000, k: 80, K: 0.018214, dCdT: 0.000678, d2CdK2: 37.553726, dProbdK: 37.792161, lVol: 0.008474, E[z|S]: 0.709311</v>
      </c>
    </row>
    <row r="8378" spans="28:28" x14ac:dyDescent="0.25">
      <c r="AB8378" s="3" t="str">
        <f ca="1"/>
        <v>T = 3.500000, k: 81, K: 0.018342, dCdT: 0.000677, d2CdK2: 37.750159, dProbdK: 37.685135, lVol: 0.008464, E[z|S]: 0.707851</v>
      </c>
    </row>
    <row r="8379" spans="28:28" x14ac:dyDescent="0.25">
      <c r="AB8379" s="3" t="str">
        <f ca="1"/>
        <v>T = 3.500000, k: 82, K: 0.018478, dCdT: 0.000676, d2CdK2: 37.947817, dProbdK: 36.768245, lVol: 0.008453, E[z|S]: 0.706391</v>
      </c>
    </row>
    <row r="8380" spans="28:28" x14ac:dyDescent="0.25">
      <c r="AB8380" s="3" t="str">
        <f ca="1"/>
        <v>T = 3.500000, k: 83, K: 0.018616, dCdT: 0.000676, d2CdK2: 38.129149, dProbdK: 37.185849, lVol: 0.008445, E[z|S]: 0.704960</v>
      </c>
    </row>
    <row r="8381" spans="28:28" x14ac:dyDescent="0.25">
      <c r="AB8381" s="3" t="str">
        <f ca="1"/>
        <v>T = 3.500000, k: 84, K: 0.018744, dCdT: 0.000675, d2CdK2: 38.282443, dProbdK: 38.314526, lVol: 0.008439, E[z|S]: 0.703717</v>
      </c>
    </row>
    <row r="8382" spans="28:28" x14ac:dyDescent="0.25">
      <c r="AB8382" s="3" t="str">
        <f ca="1"/>
        <v>T = 3.500000, k: 85, K: 0.018878, dCdT: 0.000675, d2CdK2: 38.451737, dProbdK: 39.112882, lVol: 0.008432, E[z|S]: 0.702487</v>
      </c>
    </row>
    <row r="8383" spans="28:28" x14ac:dyDescent="0.25">
      <c r="AB8383" s="3" t="str">
        <f ca="1"/>
        <v>T = 3.500000, k: 86, K: 0.019004, dCdT: 0.000674, d2CdK2: 38.592077, dProbdK: 40.153823, lVol: 0.008425, E[z|S]: 0.701438</v>
      </c>
    </row>
    <row r="8384" spans="28:28" x14ac:dyDescent="0.25">
      <c r="AB8384" s="3" t="str">
        <f ca="1"/>
        <v>T = 3.500000, k: 87, K: 0.019127, dCdT: 0.000673, d2CdK2: 38.685998, dProbdK: 39.559213, lVol: 0.008419, E[z|S]: 0.700532</v>
      </c>
    </row>
    <row r="8385" spans="28:28" x14ac:dyDescent="0.25">
      <c r="AB8385" s="3" t="str">
        <f ca="1"/>
        <v>T = 3.500000, k: 88, K: 0.019261, dCdT: 0.000672, d2CdK2: 38.773399, dProbdK: 36.808165, lVol: 0.008414, E[z|S]: 0.699589</v>
      </c>
    </row>
    <row r="8386" spans="28:28" x14ac:dyDescent="0.25">
      <c r="AB8386" s="3" t="str">
        <f ca="1"/>
        <v>T = 3.500000, k: 89, K: 0.019401, dCdT: 0.000671, d2CdK2: 38.870455, dProbdK: 37.943515, lVol: 0.008411, E[z|S]: 0.698632</v>
      </c>
    </row>
    <row r="8387" spans="28:28" x14ac:dyDescent="0.25">
      <c r="AB8387" s="3" t="str">
        <f ca="1"/>
        <v>T = 3.500000, k: 90, K: 0.019522, dCdT: 0.000671, d2CdK2: 38.939490, dProbdK: 39.534633, lVol: 0.008410, E[z|S]: 0.697920</v>
      </c>
    </row>
    <row r="8388" spans="28:28" x14ac:dyDescent="0.25">
      <c r="AB8388" s="3" t="str">
        <f ca="1"/>
        <v>T = 3.500000, k: 91, K: 0.019651, dCdT: 0.000670, d2CdK2: 38.988803, dProbdK: 39.904107, lVol: 0.008409, E[z|S]: 0.697250</v>
      </c>
    </row>
    <row r="8389" spans="28:28" x14ac:dyDescent="0.25">
      <c r="AB8389" s="3" t="str">
        <f ca="1"/>
        <v>T = 3.500000, k: 92, K: 0.019772, dCdT: 0.000669, d2CdK2: 39.007671, dProbdK: 40.296115, lVol: 0.008408, E[z|S]: 0.696716</v>
      </c>
    </row>
    <row r="8390" spans="28:28" x14ac:dyDescent="0.25">
      <c r="AB8390" s="3" t="str">
        <f ca="1"/>
        <v>T = 3.500000, k: 93, K: 0.019902, dCdT: 0.000669, d2CdK2: 39.008717, dProbdK: 41.126171, lVol: 0.008409, E[z|S]: 0.696287</v>
      </c>
    </row>
    <row r="8391" spans="28:28" x14ac:dyDescent="0.25">
      <c r="AB8391" s="3" t="str">
        <f ca="1"/>
        <v>T = 3.500000, k: 94, K: 0.020016, dCdT: 0.000668, d2CdK2: 38.984242, dProbdK: 41.219036, lVol: 0.008410, E[z|S]: 0.695976</v>
      </c>
    </row>
    <row r="8392" spans="28:28" x14ac:dyDescent="0.25">
      <c r="AB8392" s="3" t="str">
        <f ca="1"/>
        <v>T = 3.500000, k: 95, K: 0.020136, dCdT: 0.000666, d2CdK2: 38.900226, dProbdK: 40.976022, lVol: 0.008412, E[z|S]: 0.695751</v>
      </c>
    </row>
    <row r="8393" spans="28:28" x14ac:dyDescent="0.25">
      <c r="AB8393" s="3" t="str">
        <f ca="1"/>
        <v>T = 3.500000, k: 96, K: 0.020258, dCdT: 0.000665, d2CdK2: 38.799018, dProbdK: 39.837865, lVol: 0.008414, E[z|S]: 0.695591</v>
      </c>
    </row>
    <row r="8394" spans="28:28" x14ac:dyDescent="0.25">
      <c r="AB8394" s="3" t="str">
        <f ca="1"/>
        <v>T = 3.500000, k: 97, K: 0.020391, dCdT: 0.000663, d2CdK2: 38.667894, dProbdK: 37.961428, lVol: 0.008420, E[z|S]: 0.695416</v>
      </c>
    </row>
    <row r="8395" spans="28:28" x14ac:dyDescent="0.25">
      <c r="AB8395" s="3" t="str">
        <f ca="1"/>
        <v>T = 3.500000, k: 98, K: 0.020522, dCdT: 0.000662, d2CdK2: 38.523158, dProbdK: 37.937741, lVol: 0.008430, E[z|S]: 0.695299</v>
      </c>
    </row>
    <row r="8396" spans="28:28" x14ac:dyDescent="0.25">
      <c r="AB8396" s="3" t="str">
        <f ca="1"/>
        <v>T = 3.500000, k: 99, K: 0.020653, dCdT: 0.000661, d2CdK2: 38.374257, dProbdK: 38.048221, lVol: 0.008443, E[z|S]: 0.695250</v>
      </c>
    </row>
    <row r="8397" spans="28:28" x14ac:dyDescent="0.25">
      <c r="AB8397" s="3" t="str">
        <f ca="1"/>
        <v>T = 3.500000, k: 100, K: 0.020777, dCdT: 0.000660, d2CdK2: 38.202046, dProbdK: 38.254270, lVol: 0.008457, E[z|S]: 0.695160</v>
      </c>
    </row>
    <row r="8398" spans="28:28" x14ac:dyDescent="0.25">
      <c r="AB8398" s="3" t="str">
        <f ca="1"/>
        <v>T = 3.500000, k: 101, K: 0.020907, dCdT: 0.000659, d2CdK2: 38.014643, dProbdK: 37.906407, lVol: 0.008471, E[z|S]: 0.695206</v>
      </c>
    </row>
    <row r="8399" spans="28:28" x14ac:dyDescent="0.25">
      <c r="AB8399" s="3" t="str">
        <f ca="1"/>
        <v>T = 3.500000, k: 102, K: 0.021037, dCdT: 0.000659, d2CdK2: 37.849145, dProbdK: 37.917239, lVol: 0.008483, E[z|S]: 0.695434</v>
      </c>
    </row>
    <row r="8400" spans="28:28" x14ac:dyDescent="0.25">
      <c r="AB8400" s="3" t="str">
        <f ca="1"/>
        <v>T = 3.500000, k: 103, K: 0.021166, dCdT: 0.000658, d2CdK2: 37.665757, dProbdK: 37.499632, lVol: 0.008495, E[z|S]: 0.695872</v>
      </c>
    </row>
    <row r="8401" spans="28:28" x14ac:dyDescent="0.25">
      <c r="AB8401" s="3" t="str">
        <f ca="1"/>
        <v>T = 3.500000, k: 104, K: 0.021300, dCdT: 0.000658, d2CdK2: 37.454660, dProbdK: 36.381464, lVol: 0.008510, E[z|S]: 0.696444</v>
      </c>
    </row>
    <row r="8402" spans="28:28" x14ac:dyDescent="0.25">
      <c r="AB8402" s="3" t="str">
        <f ca="1"/>
        <v>T = 3.500000, k: 105, K: 0.021437, dCdT: 0.000658, d2CdK2: 37.232607, dProbdK: 36.654229, lVol: 0.008527, E[z|S]: 0.697108</v>
      </c>
    </row>
    <row r="8403" spans="28:28" x14ac:dyDescent="0.25">
      <c r="AB8403" s="3" t="str">
        <f ca="1"/>
        <v>T = 3.500000, k: 106, K: 0.021564, dCdT: 0.000658, d2CdK2: 37.019105, dProbdK: 37.329322, lVol: 0.008542, E[z|S]: 0.697882</v>
      </c>
    </row>
    <row r="8404" spans="28:28" x14ac:dyDescent="0.25">
      <c r="AB8404" s="3" t="str">
        <f ca="1"/>
        <v>T = 3.500000, k: 107, K: 0.021698, dCdT: 0.000658, d2CdK2: 36.794204, dProbdK: 36.169805, lVol: 0.008557, E[z|S]: 0.698860</v>
      </c>
    </row>
    <row r="8405" spans="28:28" x14ac:dyDescent="0.25">
      <c r="AB8405" s="3" t="str">
        <f ca="1"/>
        <v>T = 3.500000, k: 108, K: 0.021835, dCdT: 0.000658, d2CdK2: 36.571057, dProbdK: 35.419358, lVol: 0.008574, E[z|S]: 0.699913</v>
      </c>
    </row>
    <row r="8406" spans="28:28" x14ac:dyDescent="0.25">
      <c r="AB8406" s="3" t="str">
        <f ca="1"/>
        <v>T = 3.500000, k: 109, K: 0.021978, dCdT: 0.000659, d2CdK2: 36.342961, dProbdK: 35.383430, lVol: 0.008591, E[z|S]: 0.701057</v>
      </c>
    </row>
    <row r="8407" spans="28:28" x14ac:dyDescent="0.25">
      <c r="AB8407" s="3" t="str">
        <f ca="1"/>
        <v>T = 3.500000, k: 110, K: 0.022104, dCdT: 0.000660, d2CdK2: 36.165798, dProbdK: 35.236776, lVol: 0.008604, E[z|S]: 0.702079</v>
      </c>
    </row>
    <row r="8408" spans="28:28" x14ac:dyDescent="0.25">
      <c r="AB8408" s="3" t="str">
        <f ca="1"/>
        <v>T = 3.500000, k: 111, K: 0.022246, dCdT: 0.000661, d2CdK2: 35.955168, dProbdK: 35.429833, lVol: 0.008619, E[z|S]: 0.703394</v>
      </c>
    </row>
    <row r="8409" spans="28:28" x14ac:dyDescent="0.25">
      <c r="AB8409" s="3" t="str">
        <f ca="1"/>
        <v>T = 3.500000, k: 112, K: 0.022384, dCdT: 0.000662, d2CdK2: 35.742713, dProbdK: 35.433455, lVol: 0.008635, E[z|S]: 0.704795</v>
      </c>
    </row>
    <row r="8410" spans="28:28" x14ac:dyDescent="0.25">
      <c r="AB8410" s="3" t="str">
        <f ca="1"/>
        <v>T = 3.500000, k: 113, K: 0.022522, dCdT: 0.000663, d2CdK2: 35.522751, dProbdK: 35.469159, lVol: 0.008650, E[z|S]: 0.706412</v>
      </c>
    </row>
    <row r="8411" spans="28:28" x14ac:dyDescent="0.25">
      <c r="AB8411" s="3" t="str">
        <f ca="1"/>
        <v>T = 3.500000, k: 114, K: 0.022645, dCdT: 0.000664, d2CdK2: 35.337811, dProbdK: 36.197685, lVol: 0.008661, E[z|S]: 0.707930</v>
      </c>
    </row>
    <row r="8412" spans="28:28" x14ac:dyDescent="0.25">
      <c r="AB8412" s="3" t="str">
        <f ca="1"/>
        <v>T = 3.500000, k: 115, K: 0.022781, dCdT: 0.000665, d2CdK2: 35.108695, dProbdK: 35.139185, lVol: 0.008671, E[z|S]: 0.709685</v>
      </c>
    </row>
    <row r="8413" spans="28:28" x14ac:dyDescent="0.25">
      <c r="AB8413" s="3" t="str">
        <f ca="1"/>
        <v>T = 3.500000, k: 116, K: 0.022920, dCdT: 0.000665, d2CdK2: 34.857303, dProbdK: 35.062745, lVol: 0.008683, E[z|S]: 0.711504</v>
      </c>
    </row>
    <row r="8414" spans="28:28" x14ac:dyDescent="0.25">
      <c r="AB8414" s="3" t="str">
        <f ca="1"/>
        <v>T = 3.500000, k: 117, K: 0.023059, dCdT: 0.000665, d2CdK2: 34.589131, dProbdK: 34.926655, lVol: 0.008696, E[z|S]: 0.713371</v>
      </c>
    </row>
    <row r="8415" spans="28:28" x14ac:dyDescent="0.25">
      <c r="AB8415" s="3" t="str">
        <f ca="1"/>
        <v>T = 3.500000, k: 118, K: 0.023200, dCdT: 0.000666, d2CdK2: 34.297928, dProbdK: 33.995895, lVol: 0.008709, E[z|S]: 0.715420</v>
      </c>
    </row>
    <row r="8416" spans="28:28" x14ac:dyDescent="0.25">
      <c r="AB8416" s="3" t="str">
        <f ca="1"/>
        <v>T = 3.500000, k: 119, K: 0.023347, dCdT: 0.000666, d2CdK2: 33.999086, dProbdK: 33.706428, lVol: 0.008724, E[z|S]: 0.717572</v>
      </c>
    </row>
    <row r="8417" spans="28:28" x14ac:dyDescent="0.25">
      <c r="AB8417" s="3" t="str">
        <f ca="1"/>
        <v>T = 3.500000, k: 120, K: 0.023484, dCdT: 0.000667, d2CdK2: 33.718404, dProbdK: 32.391480, lVol: 0.008738, E[z|S]: 0.719645</v>
      </c>
    </row>
    <row r="8418" spans="28:28" x14ac:dyDescent="0.25">
      <c r="AB8418" s="3" t="str">
        <f ca="1"/>
        <v>T = 3.500000, k: 121, K: 0.023635, dCdT: 0.000667, d2CdK2: 33.410282, dProbdK: 32.248857, lVol: 0.008753, E[z|S]: 0.721968</v>
      </c>
    </row>
    <row r="8419" spans="28:28" x14ac:dyDescent="0.25">
      <c r="AB8419" s="3" t="str">
        <f ca="1"/>
        <v>T = 3.500000, k: 122, K: 0.023784, dCdT: 0.000668, d2CdK2: 33.103257, dProbdK: 32.437605, lVol: 0.008768, E[z|S]: 0.724422</v>
      </c>
    </row>
    <row r="8420" spans="28:28" x14ac:dyDescent="0.25">
      <c r="AB8420" s="3" t="str">
        <f ca="1"/>
        <v>T = 3.500000, k: 123, K: 0.023917, dCdT: 0.000668, d2CdK2: 32.805332, dProbdK: 31.267168, lVol: 0.008781, E[z|S]: 0.726780</v>
      </c>
    </row>
    <row r="8421" spans="28:28" x14ac:dyDescent="0.25">
      <c r="AB8421" s="3" t="str">
        <f ca="1"/>
        <v>T = 3.500000, k: 124, K: 0.024080, dCdT: 0.000668, d2CdK2: 32.435917, dProbdK: 30.412112, lVol: 0.008796, E[z|S]: 0.729759</v>
      </c>
    </row>
    <row r="8422" spans="28:28" x14ac:dyDescent="0.25">
      <c r="AB8422" s="3" t="str">
        <f ca="1"/>
        <v>T = 3.500000, k: 125, K: 0.024236, dCdT: 0.000669, d2CdK2: 32.097164, dProbdK: 32.802258, lVol: 0.008811, E[z|S]: 0.732736</v>
      </c>
    </row>
    <row r="8423" spans="28:28" x14ac:dyDescent="0.25">
      <c r="AB8423" s="3" t="str">
        <f ca="1"/>
        <v>T = 3.500000, k: 126, K: 0.024372, dCdT: 0.000670, d2CdK2: 31.810097, dProbdK: 34.082944, lVol: 0.008822, E[z|S]: 0.735539</v>
      </c>
    </row>
    <row r="8424" spans="28:28" x14ac:dyDescent="0.25">
      <c r="AB8424" s="3" t="str">
        <f ca="1"/>
        <v>T = 3.500000, k: 127, K: 0.024515, dCdT: 0.000670, d2CdK2: 31.472994, dProbdK: 32.761492, lVol: 0.008833, E[z|S]: 0.738588</v>
      </c>
    </row>
    <row r="8425" spans="28:28" x14ac:dyDescent="0.25">
      <c r="AB8425" s="3" t="str">
        <f ca="1"/>
        <v>T = 3.500000, k: 128, K: 0.024666, dCdT: 0.000669, d2CdK2: 31.116470, dProbdK: 31.182907, lVol: 0.008843, E[z|S]: 0.741817</v>
      </c>
    </row>
    <row r="8426" spans="28:28" x14ac:dyDescent="0.25">
      <c r="AB8426" s="3" t="str">
        <f ca="1"/>
        <v>T = 3.500000, k: 129, K: 0.024825, dCdT: 0.000669, d2CdK2: 30.730457, dProbdK: 29.394014, lVol: 0.008855, E[z|S]: 0.745196</v>
      </c>
    </row>
    <row r="8427" spans="28:28" x14ac:dyDescent="0.25">
      <c r="AB8427" s="3" t="str">
        <f ca="1"/>
        <v>T = 3.500000, k: 130, K: 0.024997, dCdT: 0.000669, d2CdK2: 30.338545, dProbdK: 29.764834, lVol: 0.008867, E[z|S]: 0.749126</v>
      </c>
    </row>
    <row r="8428" spans="28:28" x14ac:dyDescent="0.25">
      <c r="AB8428" s="3" t="str">
        <f ca="1"/>
        <v>T = 3.500000, k: 131, K: 0.025151, dCdT: 0.000670, d2CdK2: 29.986256, dProbdK: 30.132339, lVol: 0.008879, E[z|S]: 0.752776</v>
      </c>
    </row>
    <row r="8429" spans="28:28" x14ac:dyDescent="0.25">
      <c r="AB8429" s="3" t="str">
        <f ca="1"/>
        <v>T = 3.500000, k: 132, K: 0.025312, dCdT: 0.000670, d2CdK2: 29.612807, dProbdK: 30.120317, lVol: 0.008890, E[z|S]: 0.756743</v>
      </c>
    </row>
    <row r="8430" spans="28:28" x14ac:dyDescent="0.25">
      <c r="AB8430" s="3" t="str">
        <f ca="1"/>
        <v>T = 3.500000, k: 133, K: 0.025464, dCdT: 0.000670, d2CdK2: 29.258127, dProbdK: 28.384717, lVol: 0.008900, E[z|S]: 0.760493</v>
      </c>
    </row>
    <row r="8431" spans="28:28" x14ac:dyDescent="0.25">
      <c r="AB8431" s="3" t="str">
        <f ca="1"/>
        <v>T = 3.500000, k: 134, K: 0.025635, dCdT: 0.000670, d2CdK2: 28.857315, dProbdK: 27.616548, lVol: 0.008912, E[z|S]: 0.764719</v>
      </c>
    </row>
    <row r="8432" spans="28:28" x14ac:dyDescent="0.25">
      <c r="AB8432" s="3" t="str">
        <f ca="1"/>
        <v>T = 3.500000, k: 135, K: 0.025808, dCdT: 0.000670, d2CdK2: 28.453578, dProbdK: 28.049840, lVol: 0.008926, E[z|S]: 0.769058</v>
      </c>
    </row>
    <row r="8433" spans="28:28" x14ac:dyDescent="0.25">
      <c r="AB8433" s="3" t="str">
        <f ca="1"/>
        <v>T = 3.500000, k: 136, K: 0.025972, dCdT: 0.000671, d2CdK2: 28.078523, dProbdK: 29.327407, lVol: 0.008943, E[z|S]: 0.772989</v>
      </c>
    </row>
    <row r="8434" spans="28:28" x14ac:dyDescent="0.25">
      <c r="AB8434" s="3" t="str">
        <f ca="1"/>
        <v>T = 3.500000, k: 137, K: 0.026132, dCdT: 0.000671, d2CdK2: 27.685173, dProbdK: 28.251215, lVol: 0.008960, E[z|S]: 0.776984</v>
      </c>
    </row>
    <row r="8435" spans="28:28" x14ac:dyDescent="0.25">
      <c r="AB8435" s="3" t="str">
        <f ca="1"/>
        <v>T = 3.500000, k: 138, K: 0.026307, dCdT: 0.000671, d2CdK2: 27.264013, dProbdK: 26.546668, lVol: 0.008975, E[z|S]: 0.781544</v>
      </c>
    </row>
    <row r="8436" spans="28:28" x14ac:dyDescent="0.25">
      <c r="AB8436" s="3" t="str">
        <f ca="1"/>
        <v>T = 3.500000, k: 139, K: 0.026486, dCdT: 0.000671, d2CdK2: 26.869866, dProbdK: 26.506921, lVol: 0.008983, E[z|S]: 0.786450</v>
      </c>
    </row>
    <row r="8437" spans="28:28" x14ac:dyDescent="0.25">
      <c r="AB8437" s="3" t="str">
        <f ca="1"/>
        <v>T = 3.500000, k: 140, K: 0.026665, dCdT: 0.000671, d2CdK2: 26.514085, dProbdK: 26.291233, lVol: 0.008987, E[z|S]: 0.791472</v>
      </c>
    </row>
    <row r="8438" spans="28:28" x14ac:dyDescent="0.25">
      <c r="AB8438" s="3" t="str">
        <f ca="1"/>
        <v>T = 3.500000, k: 141, K: 0.026858, dCdT: 0.000671, d2CdK2: 26.157885, dProbdK: 25.642823, lVol: 0.008991, E[z|S]: 0.796947</v>
      </c>
    </row>
    <row r="8439" spans="28:28" x14ac:dyDescent="0.25">
      <c r="AB8439" s="3" t="str">
        <f ca="1"/>
        <v>T = 3.500000, k: 142, K: 0.027041, dCdT: 0.000673, d2CdK2: 25.862564, dProbdK: 25.670788, lVol: 0.008992, E[z|S]: 0.802277</v>
      </c>
    </row>
    <row r="8440" spans="28:28" x14ac:dyDescent="0.25">
      <c r="AB8440" s="3" t="str">
        <f ca="1"/>
        <v>T = 3.500000, k: 143, K: 0.027226, dCdT: 0.000674, d2CdK2: 25.572389, dProbdK: 25.647167, lVol: 0.008992, E[z|S]: 0.807624</v>
      </c>
    </row>
    <row r="8441" spans="28:28" x14ac:dyDescent="0.25">
      <c r="AB8441" s="3" t="str">
        <f ca="1"/>
        <v>T = 3.500000, k: 144, K: 0.027399, dCdT: 0.000675, d2CdK2: 25.289583, dProbdK: 23.794732, lVol: 0.008993, E[z|S]: 0.812511</v>
      </c>
    </row>
    <row r="8442" spans="28:28" x14ac:dyDescent="0.25">
      <c r="AB8442" s="3" t="str">
        <f ca="1"/>
        <v>T = 3.500000, k: 145, K: 0.027598, dCdT: 0.000676, d2CdK2: 24.957360, dProbdK: 23.633014, lVol: 0.008995, E[z|S]: 0.818251</v>
      </c>
    </row>
    <row r="8443" spans="28:28" x14ac:dyDescent="0.25">
      <c r="AB8443" s="3" t="str">
        <f ca="1"/>
        <v>T = 3.500000, k: 146, K: 0.027797, dCdT: 0.000678, d2CdK2: 24.649652, dProbdK: 23.650160, lVol: 0.008995, E[z|S]: 0.824344</v>
      </c>
    </row>
    <row r="8444" spans="28:28" x14ac:dyDescent="0.25">
      <c r="AB8444" s="3" t="str">
        <f ca="1"/>
        <v>T = 3.500000, k: 147, K: 0.027988, dCdT: 0.000679, d2CdK2: 24.351837, dProbdK: 24.960930, lVol: 0.008998, E[z|S]: 0.830113</v>
      </c>
    </row>
    <row r="8445" spans="28:28" x14ac:dyDescent="0.25">
      <c r="AB8445" s="3" t="str">
        <f ca="1"/>
        <v>T = 3.500000, k: 148, K: 0.028167, dCdT: 0.000680, d2CdK2: 24.065462, dProbdK: 24.626583, lVol: 0.009000, E[z|S]: 0.835552</v>
      </c>
    </row>
    <row r="8446" spans="28:28" x14ac:dyDescent="0.25">
      <c r="AB8446" s="3" t="str">
        <f ca="1"/>
        <v>T = 3.500000, k: 149, K: 0.028363, dCdT: 0.000681, d2CdK2: 23.695618, dProbdK: 24.541151, lVol: 0.009006, E[z|S]: 0.841653</v>
      </c>
    </row>
    <row r="8447" spans="28:28" x14ac:dyDescent="0.25">
      <c r="AB8447" s="3" t="str">
        <f ca="1"/>
        <v>T = 3.500000, k: 150, K: 0.028552, dCdT: 0.000681, d2CdK2: 23.316053, dProbdK: 24.483075, lVol: 0.009013, E[z|S]: 0.847731</v>
      </c>
    </row>
    <row r="8448" spans="28:28" x14ac:dyDescent="0.25">
      <c r="AB8448" s="3" t="str">
        <f ca="1"/>
        <v>T = 3.500000, k: 151, K: 0.028745, dCdT: 0.000680, d2CdK2: 22.895189, dProbdK: 23.829752, lVol: 0.009024, E[z|S]: 0.854028</v>
      </c>
    </row>
    <row r="8449" spans="28:28" x14ac:dyDescent="0.25">
      <c r="AB8449" s="3" t="str">
        <f ca="1"/>
        <v>T = 3.500000, k: 152, K: 0.028948, dCdT: 0.000678, d2CdK2: 22.409167, dProbdK: 23.246748, lVol: 0.009039, E[z|S]: 0.860793</v>
      </c>
    </row>
    <row r="8450" spans="28:28" x14ac:dyDescent="0.25">
      <c r="AB8450" s="3" t="str">
        <f ca="1"/>
        <v>T = 3.500000, k: 153, K: 0.029140, dCdT: 0.000676, d2CdK2: 21.933430, dProbdK: 21.512234, lVol: 0.009052, E[z|S]: 0.867392</v>
      </c>
    </row>
    <row r="8451" spans="28:28" x14ac:dyDescent="0.25">
      <c r="AB8451" s="3" t="str">
        <f ca="1"/>
        <v>T = 3.500000, k: 154, K: 0.029373, dCdT: 0.000674, d2CdK2: 21.406764, dProbdK: 20.470924, lVol: 0.009063, E[z|S]: 0.875585</v>
      </c>
    </row>
    <row r="8452" spans="28:28" x14ac:dyDescent="0.25">
      <c r="AB8452" s="3" t="str">
        <f ca="1"/>
        <v>T = 3.500000, k: 155, K: 0.029596, dCdT: 0.000672, d2CdK2: 20.897728, dProbdK: 19.877210, lVol: 0.009081, E[z|S]: 0.883119</v>
      </c>
    </row>
    <row r="8453" spans="28:28" x14ac:dyDescent="0.25">
      <c r="AB8453" s="3" t="str">
        <f ca="1"/>
        <v>T = 3.500000, k: 156, K: 0.029839, dCdT: 0.000671, d2CdK2: 20.367270, dProbdK: 19.527440, lVol: 0.009106, E[z|S]: 0.891268</v>
      </c>
    </row>
    <row r="8454" spans="28:28" x14ac:dyDescent="0.25">
      <c r="AB8454" s="3" t="str">
        <f ca="1"/>
        <v>T = 3.500000, k: 157, K: 0.030072, dCdT: 0.000670, d2CdK2: 19.886895, dProbdK: 19.423360, lVol: 0.009127, E[z|S]: 0.899196</v>
      </c>
    </row>
    <row r="8455" spans="28:28" x14ac:dyDescent="0.25">
      <c r="AB8455" s="3" t="str">
        <f ca="1"/>
        <v>T = 3.500000, k: 158, K: 0.030319, dCdT: 0.000670, d2CdK2: 19.449208, dProbdK: 19.979208, lVol: 0.009140, E[z|S]: 0.907870</v>
      </c>
    </row>
    <row r="8456" spans="28:28" x14ac:dyDescent="0.25">
      <c r="AB8456" s="3" t="str">
        <f ca="1"/>
        <v>T = 3.500000, k: 159, K: 0.030550, dCdT: 0.000669, d2CdK2: 19.055972, dProbdK: 19.997126, lVol: 0.009147, E[z|S]: 0.916255</v>
      </c>
    </row>
    <row r="8457" spans="28:28" x14ac:dyDescent="0.25">
      <c r="AB8457" s="3" t="str">
        <f ca="1"/>
        <v>T = 3.500000, k: 160, K: 0.030780, dCdT: 0.000668, d2CdK2: 18.682932, dProbdK: 19.993364, lVol: 0.009148, E[z|S]: 0.924714</v>
      </c>
    </row>
    <row r="8458" spans="28:28" x14ac:dyDescent="0.25">
      <c r="AB8458" s="3" t="str">
        <f ca="1"/>
        <v>T = 3.500000, k: 161, K: 0.031021, dCdT: 0.000667, d2CdK2: 18.295008, dProbdK: 18.221026, lVol: 0.009147, E[z|S]: 0.933588</v>
      </c>
    </row>
    <row r="8459" spans="28:28" x14ac:dyDescent="0.25">
      <c r="AB8459" s="3" t="str">
        <f ca="1"/>
        <v>T = 3.500000, k: 162, K: 0.031278, dCdT: 0.000665, d2CdK2: 17.852017, dProbdK: 17.439190, lVol: 0.009152, E[z|S]: 0.943293</v>
      </c>
    </row>
    <row r="8460" spans="28:28" x14ac:dyDescent="0.25">
      <c r="AB8460" s="3" t="str">
        <f ca="1"/>
        <v>T = 3.500000, k: 163, K: 0.031542, dCdT: 0.000664, d2CdK2: 17.424251, dProbdK: 16.802856, lVol: 0.009152, E[z|S]: 0.953583</v>
      </c>
    </row>
    <row r="8461" spans="28:28" x14ac:dyDescent="0.25">
      <c r="AB8461" s="3" t="str">
        <f ca="1"/>
        <v>T = 3.500000, k: 164, K: 0.031814, dCdT: 0.000662, d2CdK2: 16.979939, dProbdK: 16.783017, lVol: 0.009151, E[z|S]: 0.965172</v>
      </c>
    </row>
    <row r="8462" spans="28:28" x14ac:dyDescent="0.25">
      <c r="AB8462" s="3" t="str">
        <f ca="1"/>
        <v>T = 3.500000, k: 165, K: 0.032086, dCdT: 0.000661, d2CdK2: 16.541944, dProbdK: 16.769995, lVol: 0.009150, E[z|S]: 0.976904</v>
      </c>
    </row>
    <row r="8463" spans="28:28" x14ac:dyDescent="0.25">
      <c r="AB8463" s="3" t="str">
        <f ca="1"/>
        <v>T = 3.500000, k: 166, K: 0.032369, dCdT: 0.000660, d2CdK2: 16.103150, dProbdK: 16.252073, lVol: 0.009152, E[z|S]: 0.989134</v>
      </c>
    </row>
    <row r="8464" spans="28:28" x14ac:dyDescent="0.25">
      <c r="AB8464" s="3" t="str">
        <f ca="1"/>
        <v>T = 3.500000, k: 167, K: 0.032640, dCdT: 0.000658, d2CdK2: 15.702344, dProbdK: 15.546070, lVol: 0.009150, E[z|S]: 1.000795</v>
      </c>
    </row>
    <row r="8465" spans="28:28" x14ac:dyDescent="0.25">
      <c r="AB8465" s="3" t="str">
        <f ca="1"/>
        <v>T = 3.500000, k: 168, K: 0.032944, dCdT: 0.000656, d2CdK2: 15.293959, dProbdK: 15.136425, lVol: 0.009135, E[z|S]: 1.014301</v>
      </c>
    </row>
    <row r="8466" spans="28:28" x14ac:dyDescent="0.25">
      <c r="AB8466" s="3" t="str">
        <f ca="1"/>
        <v>T = 3.500000, k: 169, K: 0.033241, dCdT: 0.000655, d2CdK2: 14.928437, dProbdK: 14.559900, lVol: 0.009113, E[z|S]: 1.028103</v>
      </c>
    </row>
    <row r="8467" spans="28:28" x14ac:dyDescent="0.25">
      <c r="AB8467" s="3" t="str">
        <f ca="1"/>
        <v>T = 3.500000, k: 170, K: 0.033557, dCdT: 0.000653, d2CdK2: 14.518103, dProbdK: 14.356083, lVol: 0.009094, E[z|S]: 1.043301</v>
      </c>
    </row>
    <row r="8468" spans="28:28" x14ac:dyDescent="0.25">
      <c r="AB8468" s="3" t="str">
        <f ca="1"/>
        <v>T = 3.500000, k: 171, K: 0.033869, dCdT: 0.000651, d2CdK2: 14.112113, dProbdK: 14.139605, lVol: 0.009079, E[z|S]: 1.058263</v>
      </c>
    </row>
    <row r="8469" spans="28:28" x14ac:dyDescent="0.25">
      <c r="AB8469" s="3" t="str">
        <f ca="1"/>
        <v>T = 3.500000, k: 172, K: 0.034197, dCdT: 0.000649, d2CdK2: 13.696574, dProbdK: 13.896989, lVol: 0.009068, E[z|S]: 1.073522</v>
      </c>
    </row>
    <row r="8470" spans="28:28" x14ac:dyDescent="0.25">
      <c r="AB8470" s="3" t="str">
        <f ca="1"/>
        <v>T = 3.500000, k: 173, K: 0.034516, dCdT: 0.000646, d2CdK2: 13.267198, dProbdK: 13.941092, lVol: 0.009064, E[z|S]: 1.088477</v>
      </c>
    </row>
    <row r="8471" spans="28:28" x14ac:dyDescent="0.25">
      <c r="AB8471" s="3" t="str">
        <f ca="1"/>
        <v>T = 3.500000, k: 174, K: 0.034845, dCdT: 0.000641, d2CdK2: 12.797611, dProbdK: 12.625182, lVol: 0.009068, E[z|S]: 1.103999</v>
      </c>
    </row>
    <row r="8472" spans="28:28" x14ac:dyDescent="0.25">
      <c r="AB8472" s="3" t="str">
        <f ca="1"/>
        <v>T = 3.500000, k: 175, K: 0.035225, dCdT: 0.000637, d2CdK2: 12.281401, dProbdK: 12.070062, lVol: 0.009079, E[z|S]: 1.121684</v>
      </c>
    </row>
    <row r="8473" spans="28:28" x14ac:dyDescent="0.25">
      <c r="AB8473" s="3" t="str">
        <f ca="1"/>
        <v>T = 3.500000, k: 176, K: 0.035593, dCdT: 0.000632, d2CdK2: 11.795249, dProbdK: 12.093689, lVol: 0.009089, E[z|S]: 1.139320</v>
      </c>
    </row>
    <row r="8474" spans="28:28" x14ac:dyDescent="0.25">
      <c r="AB8474" s="3" t="str">
        <f ca="1"/>
        <v>T = 3.500000, k: 177, K: 0.035959, dCdT: 0.000628, d2CdK2: 11.328263, dProbdK: 11.947012, lVol: 0.009105, E[z|S]: 1.156240</v>
      </c>
    </row>
    <row r="8475" spans="28:28" x14ac:dyDescent="0.25">
      <c r="AB8475" s="3" t="str">
        <f ca="1"/>
        <v>T = 3.500000, k: 178, K: 0.036368, dCdT: 0.000621, d2CdK2: 10.806961, dProbdK: 10.590408, lVol: 0.009127, E[z|S]: 1.174993</v>
      </c>
    </row>
    <row r="8476" spans="28:28" x14ac:dyDescent="0.25">
      <c r="AB8476" s="3" t="str">
        <f ca="1"/>
        <v>T = 3.500000, k: 179, K: 0.036791, dCdT: 0.000615, d2CdK2: 10.355189, dProbdK: 10.085614, lVol: 0.009117, E[z|S]: 1.195434</v>
      </c>
    </row>
    <row r="8477" spans="28:28" x14ac:dyDescent="0.25">
      <c r="AB8477" s="3" t="str">
        <f ca="1"/>
        <v>T = 3.500000, k: 180, K: 0.037253, dCdT: 0.000608, d2CdK2: 9.897334, dProbdK: 9.825046, lVol: 0.009096, E[z|S]: 1.219029</v>
      </c>
    </row>
    <row r="8478" spans="28:28" x14ac:dyDescent="0.25">
      <c r="AB8478" s="3" t="str">
        <f ca="1"/>
        <v>T = 3.500000, k: 181, K: 0.037689, dCdT: 0.000602, d2CdK2: 9.501954, dProbdK: 9.646526, lVol: 0.009080, E[z|S]: 1.240006</v>
      </c>
    </row>
    <row r="8479" spans="28:28" x14ac:dyDescent="0.25">
      <c r="AB8479" s="3" t="str">
        <f ca="1"/>
        <v>T = 3.500000, k: 182, K: 0.038158, dCdT: 0.000595, d2CdK2: 9.116293, dProbdK: 8.961573, lVol: 0.009052, E[z|S]: 1.262625</v>
      </c>
    </row>
    <row r="8480" spans="28:28" x14ac:dyDescent="0.25">
      <c r="AB8480" s="3" t="str">
        <f ca="1"/>
        <v>T = 3.500000, k: 183, K: 0.038650, dCdT: 0.000586, d2CdK2: 8.675170, dProbdK: 8.814724, lVol: 0.009040, E[z|S]: 1.286231</v>
      </c>
    </row>
    <row r="8481" spans="28:28" x14ac:dyDescent="0.25">
      <c r="AB8481" s="3" t="str">
        <f ca="1"/>
        <v>T = 3.500000, k: 184, K: 0.039151, dCdT: 0.000577, d2CdK2: 8.183410, dProbdK: 8.189725, lVol: 0.009057, E[z|S]: 1.310810</v>
      </c>
    </row>
    <row r="8482" spans="28:28" x14ac:dyDescent="0.25">
      <c r="AB8482" s="3" t="str">
        <f ca="1"/>
        <v>T = 3.500000, k: 185, K: 0.039726, dCdT: 0.000565, d2CdK2: 7.564489, dProbdK: 7.648717, lVol: 0.009120, E[z|S]: 1.339955</v>
      </c>
    </row>
    <row r="8483" spans="28:28" x14ac:dyDescent="0.25">
      <c r="AB8483" s="3" t="str">
        <f ca="1"/>
        <v>T = 3.500000, k: 186, K: 0.040278, dCdT: 0.000553, d2CdK2: 6.965445, dProbdK: 6.832769, lVol: 0.009200, E[z|S]: 1.369549</v>
      </c>
    </row>
    <row r="8484" spans="28:28" x14ac:dyDescent="0.25">
      <c r="AB8484" s="3" t="str">
        <f ca="1"/>
        <v>T = 3.500000, k: 187, K: 0.040982, dCdT: 0.000538, d2CdK2: 6.320376, dProbdK: 5.909141, lVol: 0.009267, E[z|S]: 1.408072</v>
      </c>
    </row>
    <row r="8485" spans="28:28" x14ac:dyDescent="0.25">
      <c r="AB8485" s="3" t="str">
        <f ca="1"/>
        <v>T = 3.500000, k: 188, K: 0.041708, dCdT: 0.000526, d2CdK2: 5.834465, dProbdK: 5.915829, lVol: 0.009238, E[z|S]: 1.453637</v>
      </c>
    </row>
    <row r="8486" spans="28:28" x14ac:dyDescent="0.25">
      <c r="AB8486" s="3" t="str">
        <f ca="1"/>
        <v>T = 3.500000, k: 189, K: 0.042414, dCdT: 0.000516, d2CdK2: 5.479092, dProbdK: 5.095742, lVol: 0.009171, E[z|S]: 1.495973</v>
      </c>
    </row>
    <row r="8487" spans="28:28" x14ac:dyDescent="0.25">
      <c r="AB8487" s="3" t="str">
        <f ca="1"/>
        <v>T = 3.500000, k: 190, K: 0.043263, dCdT: 0.000503, d2CdK2: 5.033497, dProbdK: 5.006482, lVol: 0.009182, E[z|S]: 1.539658</v>
      </c>
    </row>
    <row r="8488" spans="28:28" x14ac:dyDescent="0.25">
      <c r="AB8488" s="3" t="str">
        <f ca="1"/>
        <v>T = 3.500000, k: 191, K: 0.044103, dCdT: 0.000492, d2CdK2: 4.664000, dProbdK: 4.955337, lVol: 0.009172, E[z|S]: 1.583276</v>
      </c>
    </row>
    <row r="8489" spans="28:28" x14ac:dyDescent="0.25">
      <c r="AB8489" s="3" t="str">
        <f ca="1"/>
        <v>T = 3.500000, k: 192, K: 0.045077, dCdT: 0.000479, d2CdK2: 4.348969, dProbdK: 4.190882, lVol: 0.009095, E[z|S]: 1.631414</v>
      </c>
    </row>
    <row r="8490" spans="28:28" x14ac:dyDescent="0.25">
      <c r="AB8490" s="3" t="str">
        <f ca="1"/>
        <v>T = 3.500000, k: 193, K: 0.046080, dCdT: 0.000463, d2CdK2: 3.986225, dProbdK: 4.106003, lVol: 0.009101, E[z|S]: 1.674113</v>
      </c>
    </row>
    <row r="8491" spans="28:28" x14ac:dyDescent="0.25">
      <c r="AB8491" s="3" t="str">
        <f ca="1"/>
        <v>T = 3.500000, k: 194, K: 0.047143, dCdT: 0.000442, d2CdK2: 3.499841, dProbdK: 3.659021, lVol: 0.009271, E[z|S]: 1.714632</v>
      </c>
    </row>
    <row r="8492" spans="28:28" x14ac:dyDescent="0.25">
      <c r="AB8492" s="3" t="str">
        <f ca="1"/>
        <v>T = 3.500000, k: 195, K: 0.048435, dCdT: 0.000413, d2CdK2: 2.871702, dProbdK: 2.843091, lVol: 0.009593, E[z|S]: 1.766892</v>
      </c>
    </row>
    <row r="8493" spans="28:28" x14ac:dyDescent="0.25">
      <c r="AB8493" s="3" t="str">
        <f ca="1"/>
        <v>T = 3.500000, k: 196, K: 0.049983, dCdT: 0.000378, d2CdK2: 2.489913, dProbdK: 2.360832, lVol: 0.009449, E[z|S]: 1.845151</v>
      </c>
    </row>
    <row r="8494" spans="28:28" x14ac:dyDescent="0.25">
      <c r="AB8494" s="3" t="str">
        <f ca="1"/>
        <v>T = 3.500000, k: 197, K: 0.051870, dCdT: 0.000332, d2CdK2: 1.860537, dProbdK: 1.933478, lVol: 0.009707, E[z|S]: 1.947353</v>
      </c>
    </row>
    <row r="8495" spans="28:28" x14ac:dyDescent="0.25">
      <c r="AB8495" s="3" t="str">
        <f ca="1"/>
        <v>T = 3.500000, k: 198, K: 0.054264, dCdT: 0.000278, d2CdK2: 1.403894, dProbdK: 1.260450, lVol: 0.009623, E[z|S]: 2.067673</v>
      </c>
    </row>
    <row r="8496" spans="28:28" x14ac:dyDescent="0.25">
      <c r="AB8496" s="3" t="str">
        <f ca="1"/>
        <v>T = 3.500000, k: 199, K: 0.058169, dCdT: 0.000205, d2CdK2: 0.771723, dProbdK: 0.840294, lVol: 0.010197, E[z|S]: 2.258528</v>
      </c>
    </row>
    <row r="8497" spans="28:28" x14ac:dyDescent="0.25">
      <c r="AB8497" s="3" t="str">
        <f ca="1"/>
        <v>T = 3.500000, k: 200, K: 0.063742, dCdT: 0.000141, d2CdK2: 0.496542, dProbdK: 0.948336, lVol: 0.009007, E[z|S]: 2.646903</v>
      </c>
    </row>
    <row r="8498" spans="28:28" x14ac:dyDescent="0.25">
      <c r="AB8498" s="3" t="str">
        <f ca="1"/>
        <v>T = 3.583333, fixingDate = 43241, swapRate = 0.020572, annuity = 8.983789</v>
      </c>
    </row>
    <row r="8499" spans="28:28" x14ac:dyDescent="0.25">
      <c r="AB8499" s="3" t="str">
        <f ca="1"/>
        <v>T = 3.583333, k: 0, K: -0.011040, dCdT: 0.000134, d2CdK2: 1.326718, dProbdK: 2.093953, lVol: 0.005933, E[z|S]: 2.398441</v>
      </c>
    </row>
    <row r="8500" spans="28:28" x14ac:dyDescent="0.25">
      <c r="AB8500" s="3" t="str">
        <f ca="1"/>
        <v>T = 3.583333, k: 1, K: -0.007612, dCdT: 0.000208, d2CdK2: 2.269756, dProbdK: 2.636435, lVol: 0.006282, E[z|S]: 2.155518</v>
      </c>
    </row>
    <row r="8501" spans="28:28" x14ac:dyDescent="0.25">
      <c r="AB8501" s="3" t="str">
        <f ca="1"/>
        <v>T = 3.583333, k: 2, K: -0.005378, dCdT: 0.000265, d2CdK2: 3.355773, dProbdK: 3.290936, lVol: 0.006317, E[z|S]: 1.989403</v>
      </c>
    </row>
    <row r="8502" spans="28:28" x14ac:dyDescent="0.25">
      <c r="AB8502" s="3" t="str">
        <f ca="1"/>
        <v>T = 3.583333, k: 3, K: -0.003782, dCdT: 0.000307, d2CdK2: 4.162204, dProbdK: 4.192137, lVol: 0.006474, E[z|S]: 1.874791</v>
      </c>
    </row>
    <row r="8503" spans="28:28" x14ac:dyDescent="0.25">
      <c r="AB8503" s="3" t="str">
        <f ca="1"/>
        <v>T = 3.583333, k: 4, K: -0.002476, dCdT: 0.000343, d2CdK2: 5.107412, dProbdK: 4.954596, lVol: 0.006491, E[z|S]: 1.786473</v>
      </c>
    </row>
    <row r="8504" spans="28:28" x14ac:dyDescent="0.25">
      <c r="AB8504" s="3" t="str">
        <f ca="1"/>
        <v>T = 3.583333, k: 5, K: -0.001402, dCdT: 0.000374, d2CdK2: 5.987707, dProbdK: 6.207975, lVol: 0.006502, E[z|S]: 1.718723</v>
      </c>
    </row>
    <row r="8505" spans="28:28" x14ac:dyDescent="0.25">
      <c r="AB8505" s="3" t="str">
        <f ca="1"/>
        <v>T = 3.583333, k: 6, K: -0.000505, dCdT: 0.000398, d2CdK2: 6.699112, dProbdK: 6.749899, lVol: 0.006571, E[z|S]: 1.659279</v>
      </c>
    </row>
    <row r="8506" spans="28:28" x14ac:dyDescent="0.25">
      <c r="AB8506" s="3" t="str">
        <f ca="1"/>
        <v>T = 3.583333, k: 7, K: 0.000332, dCdT: 0.000421, d2CdK2: 7.454013, dProbdK: 7.259672, lVol: 0.006636, E[z|S]: 1.601901</v>
      </c>
    </row>
    <row r="8507" spans="28:28" x14ac:dyDescent="0.25">
      <c r="AB8507" s="3" t="str">
        <f ca="1"/>
        <v>T = 3.583333, k: 8, K: 0.001069, dCdT: 0.000441, d2CdK2: 8.161930, dProbdK: 8.404399, lVol: 0.006707, E[z|S]: 1.550220</v>
      </c>
    </row>
    <row r="8508" spans="28:28" x14ac:dyDescent="0.25">
      <c r="AB8508" s="3" t="str">
        <f ca="1"/>
        <v>T = 3.583333, k: 9, K: 0.001741, dCdT: 0.000460, d2CdK2: 8.958664, dProbdK: 8.621044, lVol: 0.006751, E[z|S]: 1.502004</v>
      </c>
    </row>
    <row r="8509" spans="28:28" x14ac:dyDescent="0.25">
      <c r="AB8509" s="3" t="str">
        <f ca="1"/>
        <v>T = 3.583333, k: 10, K: 0.002392, dCdT: 0.000479, d2CdK2: 9.701614, dProbdK: 9.610360, lVol: 0.006823, E[z|S]: 1.455779</v>
      </c>
    </row>
    <row r="8510" spans="28:28" x14ac:dyDescent="0.25">
      <c r="AB8510" s="3" t="str">
        <f ca="1"/>
        <v>T = 3.583333, k: 11, K: 0.002944, dCdT: 0.000494, d2CdK2: 10.377814, dProbdK: 10.456781, lVol: 0.006894, E[z|S]: 1.415206</v>
      </c>
    </row>
    <row r="8511" spans="28:28" x14ac:dyDescent="0.25">
      <c r="AB8511" s="3" t="str">
        <f ca="1"/>
        <v>T = 3.583333, k: 12, K: 0.003481, dCdT: 0.000509, d2CdK2: 11.076156, dProbdK: 10.929049, lVol: 0.006968, E[z|S]: 1.375458</v>
      </c>
    </row>
    <row r="8512" spans="28:28" x14ac:dyDescent="0.25">
      <c r="AB8512" s="3" t="str">
        <f ca="1"/>
        <v>T = 3.583333, k: 13, K: 0.003968, dCdT: 0.000523, d2CdK2: 11.833834, dProbdK: 11.816446, lVol: 0.007020, E[z|S]: 1.339297</v>
      </c>
    </row>
    <row r="8513" spans="28:28" x14ac:dyDescent="0.25">
      <c r="AB8513" s="3" t="str">
        <f ca="1"/>
        <v>T = 3.583333, k: 14, K: 0.004439, dCdT: 0.000536, d2CdK2: 12.546749, dProbdK: 12.145691, lVol: 0.007077, E[z|S]: 1.305831</v>
      </c>
    </row>
    <row r="8514" spans="28:28" x14ac:dyDescent="0.25">
      <c r="AB8514" s="3" t="str">
        <f ca="1"/>
        <v>T = 3.583333, k: 15, K: 0.004880, dCdT: 0.000548, d2CdK2: 13.215200, dProbdK: 13.183962, lVol: 0.007141, E[z|S]: 1.275275</v>
      </c>
    </row>
    <row r="8515" spans="28:28" x14ac:dyDescent="0.25">
      <c r="AB8515" s="3" t="str">
        <f ca="1"/>
        <v>T = 3.583333, k: 16, K: 0.005288, dCdT: 0.000559, d2CdK2: 13.856322, dProbdK: 14.259514, lVol: 0.007189, E[z|S]: 1.248976</v>
      </c>
    </row>
    <row r="8516" spans="28:28" x14ac:dyDescent="0.25">
      <c r="AB8516" s="3" t="str">
        <f ca="1"/>
        <v>T = 3.583333, k: 17, K: 0.005670, dCdT: 0.000568, d2CdK2: 14.476278, dProbdK: 14.795477, lVol: 0.007227, E[z|S]: 1.225419</v>
      </c>
    </row>
    <row r="8517" spans="28:28" x14ac:dyDescent="0.25">
      <c r="AB8517" s="3" t="str">
        <f ca="1"/>
        <v>T = 3.583333, k: 18, K: 0.006038, dCdT: 0.000576, d2CdK2: 15.077749, dProbdK: 14.885758, lVol: 0.007263, E[z|S]: 1.203020</v>
      </c>
    </row>
    <row r="8518" spans="28:28" x14ac:dyDescent="0.25">
      <c r="AB8518" s="3" t="str">
        <f ca="1"/>
        <v>T = 3.583333, k: 19, K: 0.006433, dCdT: 0.000584, d2CdK2: 15.755093, dProbdK: 15.064975, lVol: 0.007300, E[z|S]: 1.178937</v>
      </c>
    </row>
    <row r="8519" spans="28:28" x14ac:dyDescent="0.25">
      <c r="AB8519" s="3" t="str">
        <f ca="1"/>
        <v>T = 3.583333, k: 20, K: 0.006777, dCdT: 0.000592, d2CdK2: 16.444378, dProbdK: 16.866385, lVol: 0.007324, E[z|S]: 1.158740</v>
      </c>
    </row>
    <row r="8520" spans="28:28" x14ac:dyDescent="0.25">
      <c r="AB8520" s="3" t="str">
        <f ca="1"/>
        <v>T = 3.583333, k: 21, K: 0.007097, dCdT: 0.000599, d2CdK2: 17.059500, dProbdK: 17.691899, lVol: 0.007350, E[z|S]: 1.140262</v>
      </c>
    </row>
    <row r="8521" spans="28:28" x14ac:dyDescent="0.25">
      <c r="AB8521" s="3" t="str">
        <f ca="1"/>
        <v>T = 3.583333, k: 22, K: 0.007400, dCdT: 0.000604, d2CdK2: 17.604321, dProbdK: 17.837779, lVol: 0.007379, E[z|S]: 1.122801</v>
      </c>
    </row>
    <row r="8522" spans="28:28" x14ac:dyDescent="0.25">
      <c r="AB8522" s="3" t="str">
        <f ca="1"/>
        <v>T = 3.583333, k: 23, K: 0.007719, dCdT: 0.000609, d2CdK2: 18.216478, dProbdK: 19.269052, lVol: 0.007404, E[z|S]: 1.104394</v>
      </c>
    </row>
    <row r="8523" spans="28:28" x14ac:dyDescent="0.25">
      <c r="AB8523" s="3" t="str">
        <f ca="1"/>
        <v>T = 3.583333, k: 24, K: 0.008002, dCdT: 0.000612, d2CdK2: 18.698083, dProbdK: 19.364547, lVol: 0.007436, E[z|S]: 1.088201</v>
      </c>
    </row>
    <row r="8524" spans="28:28" x14ac:dyDescent="0.25">
      <c r="AB8524" s="3" t="str">
        <f ca="1"/>
        <v>T = 3.583333, k: 25, K: 0.008284, dCdT: 0.000615, d2CdK2: 19.153802, dProbdK: 19.336536, lVol: 0.007472, E[z|S]: 1.072225</v>
      </c>
    </row>
    <row r="8525" spans="28:28" x14ac:dyDescent="0.25">
      <c r="AB8525" s="3" t="str">
        <f ca="1"/>
        <v>T = 3.583333, k: 26, K: 0.008578, dCdT: 0.000617, d2CdK2: 19.541756, dProbdK: 18.874234, lVol: 0.007524, E[z|S]: 1.056278</v>
      </c>
    </row>
    <row r="8526" spans="28:28" x14ac:dyDescent="0.25">
      <c r="AB8526" s="3" t="str">
        <f ca="1"/>
        <v>T = 3.583333, k: 27, K: 0.008860, dCdT: 0.000619, d2CdK2: 19.956435, dProbdK: 19.545117, lVol: 0.007567, E[z|S]: 1.041000</v>
      </c>
    </row>
    <row r="8527" spans="28:28" x14ac:dyDescent="0.25">
      <c r="AB8527" s="3" t="str">
        <f ca="1"/>
        <v>T = 3.583333, k: 28, K: 0.009128, dCdT: 0.000621, d2CdK2: 20.396314, dProbdK: 21.342573, lVol: 0.007599, E[z|S]: 1.026736</v>
      </c>
    </row>
    <row r="8528" spans="28:28" x14ac:dyDescent="0.25">
      <c r="AB8528" s="3" t="str">
        <f ca="1"/>
        <v>T = 3.583333, k: 29, K: 0.009376, dCdT: 0.000622, d2CdK2: 20.843341, dProbdK: 22.065589, lVol: 0.007622, E[z|S]: 1.013643</v>
      </c>
    </row>
    <row r="8529" spans="28:28" x14ac:dyDescent="0.25">
      <c r="AB8529" s="3" t="str">
        <f ca="1"/>
        <v>T = 3.583333, k: 30, K: 0.009617, dCdT: 0.000622, d2CdK2: 21.225350, dProbdK: 21.794459, lVol: 0.007649, E[z|S]: 1.000952</v>
      </c>
    </row>
    <row r="8530" spans="28:28" x14ac:dyDescent="0.25">
      <c r="AB8530" s="3" t="str">
        <f ca="1"/>
        <v>T = 3.583333, k: 31, K: 0.009903, dCdT: 0.000623, d2CdK2: 21.728902, dProbdK: 20.955837, lVol: 0.007682, E[z|S]: 0.985972</v>
      </c>
    </row>
    <row r="8531" spans="28:28" x14ac:dyDescent="0.25">
      <c r="AB8531" s="3" t="str">
        <f ca="1"/>
        <v>T = 3.583333, k: 32, K: 0.010157, dCdT: 0.000625, d2CdK2: 22.227959, dProbdK: 21.052077, lVol: 0.007710, E[z|S]: 0.972959</v>
      </c>
    </row>
    <row r="8532" spans="28:28" x14ac:dyDescent="0.25">
      <c r="AB8532" s="3" t="str">
        <f ca="1"/>
        <v>T = 3.583333, k: 33, K: 0.010415, dCdT: 0.000629, d2CdK2: 22.803136, dProbdK: 21.229523, lVol: 0.007735, E[z|S]: 0.959919</v>
      </c>
    </row>
    <row r="8533" spans="28:28" x14ac:dyDescent="0.25">
      <c r="AB8533" s="3" t="str">
        <f ca="1"/>
        <v>T = 3.583333, k: 34, K: 0.010635, dCdT: 0.000631, d2CdK2: 23.291969, dProbdK: 25.915051, lVol: 0.007761, E[z|S]: 0.948769</v>
      </c>
    </row>
    <row r="8534" spans="28:28" x14ac:dyDescent="0.25">
      <c r="AB8534" s="3" t="str">
        <f ca="1"/>
        <v>T = 3.583333, k: 35, K: 0.010829, dCdT: 0.000633, d2CdK2: 23.660963, dProbdK: 24.979035, lVol: 0.007789, E[z|S]: 0.938815</v>
      </c>
    </row>
    <row r="8535" spans="28:28" x14ac:dyDescent="0.25">
      <c r="AB8535" s="3" t="str">
        <f ca="1"/>
        <v>T = 3.583333, k: 36, K: 0.011056, dCdT: 0.000633, d2CdK2: 24.103322, dProbdK: 24.949492, lVol: 0.007820, E[z|S]: 0.926940</v>
      </c>
    </row>
    <row r="8536" spans="28:28" x14ac:dyDescent="0.25">
      <c r="AB8536" s="3" t="str">
        <f ca="1"/>
        <v>T = 3.583333, k: 37, K: 0.011266, dCdT: 0.000633, d2CdK2: 24.487283, dProbdK: 24.710085, lVol: 0.007851, E[z|S]: 0.915978</v>
      </c>
    </row>
    <row r="8537" spans="28:28" x14ac:dyDescent="0.25">
      <c r="AB8537" s="3" t="str">
        <f ca="1"/>
        <v>T = 3.583333, k: 38, K: 0.011486, dCdT: 0.000633, d2CdK2: 24.908310, dProbdK: 23.937364, lVol: 0.007878, E[z|S]: 0.904878</v>
      </c>
    </row>
    <row r="8538" spans="28:28" x14ac:dyDescent="0.25">
      <c r="AB8538" s="3" t="str">
        <f ca="1"/>
        <v>T = 3.583333, k: 39, K: 0.011718, dCdT: 0.000634, d2CdK2: 25.402365, dProbdK: 25.217452, lVol: 0.007906, E[z|S]: 0.893547</v>
      </c>
    </row>
    <row r="8539" spans="28:28" x14ac:dyDescent="0.25">
      <c r="AB8539" s="3" t="str">
        <f ca="1"/>
        <v>T = 3.583333, k: 40, K: 0.011921, dCdT: 0.000635, d2CdK2: 25.825522, dProbdK: 25.766304, lVol: 0.007933, E[z|S]: 0.883933</v>
      </c>
    </row>
    <row r="8540" spans="28:28" x14ac:dyDescent="0.25">
      <c r="AB8540" s="3" t="str">
        <f ca="1"/>
        <v>T = 3.583333, k: 41, K: 0.012128, dCdT: 0.000636, d2CdK2: 26.254586, dProbdK: 25.843812, lVol: 0.007961, E[z|S]: 0.874456</v>
      </c>
    </row>
    <row r="8541" spans="28:28" x14ac:dyDescent="0.25">
      <c r="AB8541" s="3" t="str">
        <f ca="1"/>
        <v>T = 3.583333, k: 42, K: 0.012324, dCdT: 0.000637, d2CdK2: 26.643324, dProbdK: 26.399408, lVol: 0.007990, E[z|S]: 0.865640</v>
      </c>
    </row>
    <row r="8542" spans="28:28" x14ac:dyDescent="0.25">
      <c r="AB8542" s="3" t="str">
        <f ca="1"/>
        <v>T = 3.583333, k: 43, K: 0.012541, dCdT: 0.000639, d2CdK2: 27.100050, dProbdK: 26.809090, lVol: 0.008025, E[z|S]: 0.855857</v>
      </c>
    </row>
    <row r="8543" spans="28:28" x14ac:dyDescent="0.25">
      <c r="AB8543" s="3" t="str">
        <f ca="1"/>
        <v>T = 3.583333, k: 44, K: 0.012723, dCdT: 0.000640, d2CdK2: 27.483307, dProbdK: 30.056338, lVol: 0.008052, E[z|S]: 0.847826</v>
      </c>
    </row>
    <row r="8544" spans="28:28" x14ac:dyDescent="0.25">
      <c r="AB8544" s="3" t="str">
        <f ca="1"/>
        <v>T = 3.583333, k: 45, K: 0.012893, dCdT: 0.000641, d2CdK2: 27.822699, dProbdK: 28.661180, lVol: 0.008077, E[z|S]: 0.840505</v>
      </c>
    </row>
    <row r="8545" spans="28:28" x14ac:dyDescent="0.25">
      <c r="AB8545" s="3" t="str">
        <f ca="1"/>
        <v>T = 3.583333, k: 46, K: 0.013088, dCdT: 0.000641, d2CdK2: 28.196175, dProbdK: 28.451361, lVol: 0.008103, E[z|S]: 0.832294</v>
      </c>
    </row>
    <row r="8546" spans="28:28" x14ac:dyDescent="0.25">
      <c r="AB8546" s="3" t="str">
        <f ca="1"/>
        <v>T = 3.583333, k: 47, K: 0.013272, dCdT: 0.000642, d2CdK2: 28.591801, dProbdK: 28.629387, lVol: 0.008122, E[z|S]: 0.824936</v>
      </c>
    </row>
    <row r="8547" spans="28:28" x14ac:dyDescent="0.25">
      <c r="AB8547" s="3" t="str">
        <f ca="1"/>
        <v>T = 3.583333, k: 48, K: 0.013455, dCdT: 0.000642, d2CdK2: 28.963611, dProbdK: 28.674357, lVol: 0.008140, E[z|S]: 0.817785</v>
      </c>
    </row>
    <row r="8548" spans="28:28" x14ac:dyDescent="0.25">
      <c r="AB8548" s="3" t="str">
        <f ca="1"/>
        <v>T = 3.583333, k: 49, K: 0.013637, dCdT: 0.000642, d2CdK2: 29.336132, dProbdK: 29.123406, lVol: 0.008159, E[z|S]: 0.810927</v>
      </c>
    </row>
    <row r="8549" spans="28:28" x14ac:dyDescent="0.25">
      <c r="AB8549" s="3" t="str">
        <f ca="1"/>
        <v>T = 3.583333, k: 50, K: 0.013811, dCdT: 0.000642, d2CdK2: 29.672110, dProbdK: 29.682192, lVol: 0.008177, E[z|S]: 0.804598</v>
      </c>
    </row>
    <row r="8550" spans="28:28" x14ac:dyDescent="0.25">
      <c r="AB8550" s="3" t="str">
        <f ca="1"/>
        <v>T = 3.583333, k: 51, K: 0.013990, dCdT: 0.000642, d2CdK2: 30.034988, dProbdK: 30.106344, lVol: 0.008192, E[z|S]: 0.798394</v>
      </c>
    </row>
    <row r="8551" spans="28:28" x14ac:dyDescent="0.25">
      <c r="AB8551" s="3" t="str">
        <f ca="1"/>
        <v>T = 3.583333, k: 52, K: 0.014159, dCdT: 0.000643, d2CdK2: 30.367729, dProbdK: 30.719631, lVol: 0.008207, E[z|S]: 0.792632</v>
      </c>
    </row>
    <row r="8552" spans="28:28" x14ac:dyDescent="0.25">
      <c r="AB8552" s="3" t="str">
        <f ca="1"/>
        <v>T = 3.583333, k: 53, K: 0.014331, dCdT: 0.000642, d2CdK2: 30.695507, dProbdK: 29.705188, lVol: 0.008222, E[z|S]: 0.786897</v>
      </c>
    </row>
    <row r="8553" spans="28:28" x14ac:dyDescent="0.25">
      <c r="AB8553" s="3" t="str">
        <f ca="1"/>
        <v>T = 3.583333, k: 54, K: 0.014519, dCdT: 0.000643, d2CdK2: 31.032712, dProbdK: 29.560535, lVol: 0.008241, E[z|S]: 0.780842</v>
      </c>
    </row>
    <row r="8554" spans="28:28" x14ac:dyDescent="0.25">
      <c r="AB8554" s="3" t="str">
        <f ca="1"/>
        <v>T = 3.583333, k: 55, K: 0.014688, dCdT: 0.000643, d2CdK2: 31.368697, dProbdK: 31.463632, lVol: 0.008256, E[z|S]: 0.775662</v>
      </c>
    </row>
    <row r="8555" spans="28:28" x14ac:dyDescent="0.25">
      <c r="AB8555" s="3" t="str">
        <f ca="1"/>
        <v>T = 3.583333, k: 56, K: 0.014848, dCdT: 0.000644, d2CdK2: 31.708962, dProbdK: 33.211063, lVol: 0.008267, E[z|S]: 0.771008</v>
      </c>
    </row>
    <row r="8556" spans="28:28" x14ac:dyDescent="0.25">
      <c r="AB8556" s="3" t="str">
        <f ca="1"/>
        <v>T = 3.583333, k: 57, K: 0.014992, dCdT: 0.000645, d2CdK2: 32.023089, dProbdK: 32.041932, lVol: 0.008273, E[z|S]: 0.766915</v>
      </c>
    </row>
    <row r="8557" spans="28:28" x14ac:dyDescent="0.25">
      <c r="AB8557" s="3" t="str">
        <f ca="1"/>
        <v>T = 3.583333, k: 58, K: 0.015160, dCdT: 0.000645, d2CdK2: 32.364584, dProbdK: 31.456175, lVol: 0.008279, E[z|S]: 0.762355</v>
      </c>
    </row>
    <row r="8558" spans="28:28" x14ac:dyDescent="0.25">
      <c r="AB8558" s="3" t="str">
        <f ca="1"/>
        <v>T = 3.583333, k: 59, K: 0.015323, dCdT: 0.000645, d2CdK2: 32.709915, dProbdK: 32.704766, lVol: 0.008281, E[z|S]: 0.758214</v>
      </c>
    </row>
    <row r="8559" spans="28:28" x14ac:dyDescent="0.25">
      <c r="AB8559" s="3" t="str">
        <f ca="1"/>
        <v>T = 3.583333, k: 60, K: 0.015466, dCdT: 0.000644, d2CdK2: 32.973406, dProbdK: 33.835975, lVol: 0.008283, E[z|S]: 0.754659</v>
      </c>
    </row>
    <row r="8560" spans="28:28" x14ac:dyDescent="0.25">
      <c r="AB8560" s="3" t="str">
        <f ca="1"/>
        <v>T = 3.583333, k: 61, K: 0.015633, dCdT: 0.000644, d2CdK2: 33.268952, dProbdK: 34.172299, lVol: 0.008288, E[z|S]: 0.750593</v>
      </c>
    </row>
    <row r="8561" spans="28:28" x14ac:dyDescent="0.25">
      <c r="AB8561" s="3" t="str">
        <f ca="1"/>
        <v>T = 3.583333, k: 62, K: 0.015774, dCdT: 0.000643, d2CdK2: 33.521969, dProbdK: 33.162648, lVol: 0.008290, E[z|S]: 0.747189</v>
      </c>
    </row>
    <row r="8562" spans="28:28" x14ac:dyDescent="0.25">
      <c r="AB8562" s="3" t="str">
        <f ca="1"/>
        <v>T = 3.583333, k: 63, K: 0.015930, dCdT: 0.000642, d2CdK2: 33.780708, dProbdK: 33.273637, lVol: 0.008292, E[z|S]: 0.743616</v>
      </c>
    </row>
    <row r="8563" spans="28:28" x14ac:dyDescent="0.25">
      <c r="AB8563" s="3" t="str">
        <f ca="1"/>
        <v>T = 3.583333, k: 64, K: 0.016085, dCdT: 0.000641, d2CdK2: 34.027347, dProbdK: 33.371926, lVol: 0.008295, E[z|S]: 0.740120</v>
      </c>
    </row>
    <row r="8564" spans="28:28" x14ac:dyDescent="0.25">
      <c r="AB8564" s="3" t="str">
        <f ca="1"/>
        <v>T = 3.583333, k: 65, K: 0.016238, dCdT: 0.000640, d2CdK2: 34.252741, dProbdK: 33.471375, lVol: 0.008298, E[z|S]: 0.736896</v>
      </c>
    </row>
    <row r="8565" spans="28:28" x14ac:dyDescent="0.25">
      <c r="AB8565" s="3" t="str">
        <f ca="1"/>
        <v>T = 3.583333, k: 66, K: 0.016397, dCdT: 0.000640, d2CdK2: 34.494817, dProbdK: 34.559878, lVol: 0.008301, E[z|S]: 0.733787</v>
      </c>
    </row>
    <row r="8566" spans="28:28" x14ac:dyDescent="0.25">
      <c r="AB8566" s="3" t="str">
        <f ca="1"/>
        <v>T = 3.583333, k: 67, K: 0.016544, dCdT: 0.000640, d2CdK2: 34.705004, dProbdK: 34.796811, lVol: 0.008304, E[z|S]: 0.731152</v>
      </c>
    </row>
    <row r="8567" spans="28:28" x14ac:dyDescent="0.25">
      <c r="AB8567" s="3" t="str">
        <f ca="1"/>
        <v>T = 3.583333, k: 68, K: 0.016691, dCdT: 0.000640, d2CdK2: 34.905097, dProbdK: 36.470716, lVol: 0.008307, E[z|S]: 0.728759</v>
      </c>
    </row>
    <row r="8568" spans="28:28" x14ac:dyDescent="0.25">
      <c r="AB8568" s="3" t="str">
        <f ca="1"/>
        <v>T = 3.583333, k: 69, K: 0.016827, dCdT: 0.000639, d2CdK2: 35.068226, dProbdK: 37.560450, lVol: 0.008307, E[z|S]: 0.726677</v>
      </c>
    </row>
    <row r="8569" spans="28:28" x14ac:dyDescent="0.25">
      <c r="AB8569" s="3" t="str">
        <f ca="1"/>
        <v>T = 3.583333, k: 70, K: 0.016963, dCdT: 0.000638, d2CdK2: 35.211792, dProbdK: 37.555768, lVol: 0.008306, E[z|S]: 0.724648</v>
      </c>
    </row>
    <row r="8570" spans="28:28" x14ac:dyDescent="0.25">
      <c r="AB8570" s="3" t="str">
        <f ca="1"/>
        <v>T = 3.583333, k: 71, K: 0.017100, dCdT: 0.000636, d2CdK2: 35.333154, dProbdK: 37.128617, lVol: 0.008306, E[z|S]: 0.722590</v>
      </c>
    </row>
    <row r="8571" spans="28:28" x14ac:dyDescent="0.25">
      <c r="AB8571" s="3" t="str">
        <f ca="1"/>
        <v>T = 3.583333, k: 72, K: 0.017243, dCdT: 0.000635, d2CdK2: 35.447038, dProbdK: 34.675376, lVol: 0.008305, E[z|S]: 0.720451</v>
      </c>
    </row>
    <row r="8572" spans="28:28" x14ac:dyDescent="0.25">
      <c r="AB8572" s="3" t="str">
        <f ca="1"/>
        <v>T = 3.583333, k: 73, K: 0.017404, dCdT: 0.000633, d2CdK2: 35.619468, dProbdK: 37.583741, lVol: 0.008303, E[z|S]: 0.718160</v>
      </c>
    </row>
    <row r="8573" spans="28:28" x14ac:dyDescent="0.25">
      <c r="AB8573" s="3" t="str">
        <f ca="1"/>
        <v>T = 3.583333, k: 74, K: 0.017538, dCdT: 0.000632, d2CdK2: 35.772556, dProbdK: 37.786852, lVol: 0.008300, E[z|S]: 0.716357</v>
      </c>
    </row>
    <row r="8574" spans="28:28" x14ac:dyDescent="0.25">
      <c r="AB8574" s="3" t="str">
        <f ca="1"/>
        <v>T = 3.583333, k: 75, K: 0.017673, dCdT: 0.000631, d2CdK2: 35.908127, dProbdK: 37.665934, lVol: 0.008296, E[z|S]: 0.714612</v>
      </c>
    </row>
    <row r="8575" spans="28:28" x14ac:dyDescent="0.25">
      <c r="AB8575" s="3" t="str">
        <f ca="1"/>
        <v>T = 3.583333, k: 76, K: 0.017815, dCdT: 0.000630, d2CdK2: 36.062016, dProbdK: 34.533410, lVol: 0.008291, E[z|S]: 0.712785</v>
      </c>
    </row>
    <row r="8576" spans="28:28" x14ac:dyDescent="0.25">
      <c r="AB8576" s="3" t="str">
        <f ca="1"/>
        <v>T = 3.583333, k: 77, K: 0.017962, dCdT: 0.000629, d2CdK2: 36.252026, dProbdK: 34.277729, lVol: 0.008283, E[z|S]: 0.711046</v>
      </c>
    </row>
    <row r="8577" spans="28:28" x14ac:dyDescent="0.25">
      <c r="AB8577" s="3" t="str">
        <f ca="1"/>
        <v>T = 3.583333, k: 78, K: 0.018111, dCdT: 0.000628, d2CdK2: 36.475086, dProbdK: 34.397602, lVol: 0.008275, E[z|S]: 0.709343</v>
      </c>
    </row>
    <row r="8578" spans="28:28" x14ac:dyDescent="0.25">
      <c r="AB8578" s="3" t="str">
        <f ca="1"/>
        <v>T = 3.583333, k: 79, K: 0.018247, dCdT: 0.000628, d2CdK2: 36.692350, dProbdK: 35.959507, lVol: 0.008267, E[z|S]: 0.707991</v>
      </c>
    </row>
    <row r="8579" spans="28:28" x14ac:dyDescent="0.25">
      <c r="AB8579" s="3" t="str">
        <f ca="1"/>
        <v>T = 3.583333, k: 80, K: 0.018394, dCdT: 0.000629, d2CdK2: 36.912711, dProbdK: 37.485385, lVol: 0.008260, E[z|S]: 0.706713</v>
      </c>
    </row>
    <row r="8580" spans="28:28" x14ac:dyDescent="0.25">
      <c r="AB8580" s="3" t="str">
        <f ca="1"/>
        <v>T = 3.583333, k: 81, K: 0.018526, dCdT: 0.000629, d2CdK2: 37.105256, dProbdK: 37.795464, lVol: 0.008254, E[z|S]: 0.705663</v>
      </c>
    </row>
    <row r="8581" spans="28:28" x14ac:dyDescent="0.25">
      <c r="AB8581" s="3" t="str">
        <f ca="1"/>
        <v>T = 3.583333, k: 82, K: 0.018660, dCdT: 0.000630, d2CdK2: 37.291043, dProbdK: 37.019353, lVol: 0.008247, E[z|S]: 0.704794</v>
      </c>
    </row>
    <row r="8582" spans="28:28" x14ac:dyDescent="0.25">
      <c r="AB8582" s="3" t="str">
        <f ca="1"/>
        <v>T = 3.583333, k: 83, K: 0.018801, dCdT: 0.000630, d2CdK2: 37.464929, dProbdK: 36.182761, lVol: 0.008241, E[z|S]: 0.703955</v>
      </c>
    </row>
    <row r="8583" spans="28:28" x14ac:dyDescent="0.25">
      <c r="AB8583" s="3" t="str">
        <f ca="1"/>
        <v>T = 3.583333, k: 84, K: 0.018937, dCdT: 0.000631, d2CdK2: 37.643915, dProbdK: 38.279037, lVol: 0.008237, E[z|S]: 0.703186</v>
      </c>
    </row>
    <row r="8584" spans="28:28" x14ac:dyDescent="0.25">
      <c r="AB8584" s="3" t="str">
        <f ca="1"/>
        <v>T = 3.583333, k: 85, K: 0.019061, dCdT: 0.000632, d2CdK2: 37.810548, dProbdK: 38.399788, lVol: 0.008231, E[z|S]: 0.702620</v>
      </c>
    </row>
    <row r="8585" spans="28:28" x14ac:dyDescent="0.25">
      <c r="AB8585" s="3" t="str">
        <f ca="1"/>
        <v>T = 3.583333, k: 86, K: 0.019196, dCdT: 0.000633, d2CdK2: 37.984284, dProbdK: 38.785434, lVol: 0.008224, E[z|S]: 0.702085</v>
      </c>
    </row>
    <row r="8586" spans="28:28" x14ac:dyDescent="0.25">
      <c r="AB8586" s="3" t="str">
        <f ca="1"/>
        <v>T = 3.583333, k: 87, K: 0.019324, dCdT: 0.000634, d2CdK2: 38.130453, dProbdK: 39.544167, lVol: 0.008218, E[z|S]: 0.701630</v>
      </c>
    </row>
    <row r="8587" spans="28:28" x14ac:dyDescent="0.25">
      <c r="AB8587" s="3" t="str">
        <f ca="1"/>
        <v>T = 3.583333, k: 88, K: 0.019450, dCdT: 0.000634, d2CdK2: 38.241343, dProbdK: 39.544571, lVol: 0.008213, E[z|S]: 0.701222</v>
      </c>
    </row>
    <row r="8588" spans="28:28" x14ac:dyDescent="0.25">
      <c r="AB8588" s="3" t="str">
        <f ca="1"/>
        <v>T = 3.583333, k: 89, K: 0.019579, dCdT: 0.000635, d2CdK2: 38.338679, dProbdK: 40.216626, lVol: 0.008210, E[z|S]: 0.700864</v>
      </c>
    </row>
    <row r="8589" spans="28:28" x14ac:dyDescent="0.25">
      <c r="AB8589" s="3" t="str">
        <f ca="1"/>
        <v>T = 3.583333, k: 90, K: 0.019701, dCdT: 0.000635, d2CdK2: 38.415871, dProbdK: 41.327846, lVol: 0.008207, E[z|S]: 0.700508</v>
      </c>
    </row>
    <row r="8590" spans="28:28" x14ac:dyDescent="0.25">
      <c r="AB8590" s="3" t="str">
        <f ca="1"/>
        <v>T = 3.583333, k: 91, K: 0.019822, dCdT: 0.000634, d2CdK2: 38.455777, dProbdK: 41.058317, lVol: 0.008203, E[z|S]: 0.700247</v>
      </c>
    </row>
    <row r="8591" spans="28:28" x14ac:dyDescent="0.25">
      <c r="AB8591" s="3" t="str">
        <f ca="1"/>
        <v>T = 3.583333, k: 92, K: 0.019945, dCdT: 0.000634, d2CdK2: 38.447771, dProbdK: 39.826608, lVol: 0.008201, E[z|S]: 0.700047</v>
      </c>
    </row>
    <row r="8592" spans="28:28" x14ac:dyDescent="0.25">
      <c r="AB8592" s="3" t="str">
        <f ca="1"/>
        <v>T = 3.583333, k: 93, K: 0.020072, dCdT: 0.000633, d2CdK2: 38.399633, dProbdK: 38.495411, lVol: 0.008203, E[z|S]: 0.699941</v>
      </c>
    </row>
    <row r="8593" spans="28:28" x14ac:dyDescent="0.25">
      <c r="AB8593" s="3" t="str">
        <f ca="1"/>
        <v>T = 3.583333, k: 94, K: 0.020203, dCdT: 0.000632, d2CdK2: 38.314795, dProbdK: 37.311254, lVol: 0.008205, E[z|S]: 0.699920</v>
      </c>
    </row>
    <row r="8594" spans="28:28" x14ac:dyDescent="0.25">
      <c r="AB8594" s="3" t="str">
        <f ca="1"/>
        <v>T = 3.583333, k: 95, K: 0.020338, dCdT: 0.000631, d2CdK2: 38.240196, dProbdK: 37.251910, lVol: 0.008209, E[z|S]: 0.699974</v>
      </c>
    </row>
    <row r="8595" spans="28:28" x14ac:dyDescent="0.25">
      <c r="AB8595" s="3" t="str">
        <f ca="1"/>
        <v>T = 3.583333, k: 96, K: 0.020469, dCdT: 0.000631, d2CdK2: 38.147980, dProbdK: 36.187515, lVol: 0.008217, E[z|S]: 0.699992</v>
      </c>
    </row>
    <row r="8596" spans="28:28" x14ac:dyDescent="0.25">
      <c r="AB8596" s="3" t="str">
        <f ca="1"/>
        <v>T = 3.583333, k: 97, K: 0.020608, dCdT: 0.000631, d2CdK2: 38.046003, dProbdK: 35.838228, lVol: 0.008229, E[z|S]: 0.700030</v>
      </c>
    </row>
    <row r="8597" spans="28:28" x14ac:dyDescent="0.25">
      <c r="AB8597" s="3" t="str">
        <f ca="1"/>
        <v>T = 3.583333, k: 98, K: 0.020746, dCdT: 0.000632, d2CdK2: 37.964606, dProbdK: 36.079084, lVol: 0.008244, E[z|S]: 0.700151</v>
      </c>
    </row>
    <row r="8598" spans="28:28" x14ac:dyDescent="0.25">
      <c r="AB8598" s="3" t="str">
        <f ca="1"/>
        <v>T = 3.583333, k: 99, K: 0.020878, dCdT: 0.000634, d2CdK2: 37.865384, dProbdK: 38.391552, lVol: 0.008263, E[z|S]: 0.700359</v>
      </c>
    </row>
    <row r="8599" spans="28:28" x14ac:dyDescent="0.25">
      <c r="AB8599" s="3" t="str">
        <f ca="1"/>
        <v>T = 3.583333, k: 100, K: 0.021002, dCdT: 0.000635, d2CdK2: 37.743082, dProbdK: 40.802879, lVol: 0.008283, E[z|S]: 0.700580</v>
      </c>
    </row>
    <row r="8600" spans="28:28" x14ac:dyDescent="0.25">
      <c r="AB8600" s="3" t="str">
        <f ca="1"/>
        <v>T = 3.583333, k: 101, K: 0.021117, dCdT: 0.000636, d2CdK2: 37.611402, dProbdK: 38.248522, lVol: 0.008302, E[z|S]: 0.700771</v>
      </c>
    </row>
    <row r="8601" spans="28:28" x14ac:dyDescent="0.25">
      <c r="AB8601" s="3" t="str">
        <f ca="1"/>
        <v>T = 3.583333, k: 102, K: 0.021250, dCdT: 0.000637, d2CdK2: 37.433212, dProbdK: 36.347303, lVol: 0.008323, E[z|S]: 0.701097</v>
      </c>
    </row>
    <row r="8602" spans="28:28" x14ac:dyDescent="0.25">
      <c r="AB8602" s="3" t="str">
        <f ca="1"/>
        <v>T = 3.583333, k: 103, K: 0.021387, dCdT: 0.000638, d2CdK2: 37.266618, dProbdK: 37.019693, lVol: 0.008343, E[z|S]: 0.701596</v>
      </c>
    </row>
    <row r="8603" spans="28:28" x14ac:dyDescent="0.25">
      <c r="AB8603" s="3" t="str">
        <f ca="1"/>
        <v>T = 3.583333, k: 104, K: 0.021515, dCdT: 0.000640, d2CdK2: 37.115377, dProbdK: 38.855389, lVol: 0.008363, E[z|S]: 0.702210</v>
      </c>
    </row>
    <row r="8604" spans="28:28" x14ac:dyDescent="0.25">
      <c r="AB8604" s="3" t="str">
        <f ca="1"/>
        <v>T = 3.583333, k: 105, K: 0.021639, dCdT: 0.000641, d2CdK2: 36.940081, dProbdK: 35.465010, lVol: 0.008382, E[z|S]: 0.702816</v>
      </c>
    </row>
    <row r="8605" spans="28:28" x14ac:dyDescent="0.25">
      <c r="AB8605" s="3" t="str">
        <f ca="1"/>
        <v>T = 3.583333, k: 106, K: 0.021781, dCdT: 0.000642, d2CdK2: 36.741107, dProbdK: 34.951766, lVol: 0.008403, E[z|S]: 0.703619</v>
      </c>
    </row>
    <row r="8606" spans="28:28" x14ac:dyDescent="0.25">
      <c r="AB8606" s="3" t="str">
        <f ca="1"/>
        <v>T = 3.583333, k: 107, K: 0.021921, dCdT: 0.000644, d2CdK2: 36.558070, dProbdK: 34.998771, lVol: 0.008423, E[z|S]: 0.704531</v>
      </c>
    </row>
    <row r="8607" spans="28:28" x14ac:dyDescent="0.25">
      <c r="AB8607" s="3" t="str">
        <f ca="1"/>
        <v>T = 3.583333, k: 108, K: 0.022058, dCdT: 0.000646, d2CdK2: 36.391245, dProbdK: 36.147086, lVol: 0.008444, E[z|S]: 0.705381</v>
      </c>
    </row>
    <row r="8608" spans="28:28" x14ac:dyDescent="0.25">
      <c r="AB8608" s="3" t="str">
        <f ca="1"/>
        <v>T = 3.583333, k: 109, K: 0.022174, dCdT: 0.000647, d2CdK2: 36.226060, dProbdK: 35.907160, lVol: 0.008463, E[z|S]: 0.706136</v>
      </c>
    </row>
    <row r="8609" spans="28:28" x14ac:dyDescent="0.25">
      <c r="AB8609" s="3" t="str">
        <f ca="1"/>
        <v>T = 3.583333, k: 110, K: 0.022320, dCdT: 0.000648, d2CdK2: 35.980227, dProbdK: 35.881196, lVol: 0.008488, E[z|S]: 0.707103</v>
      </c>
    </row>
    <row r="8610" spans="28:28" x14ac:dyDescent="0.25">
      <c r="AB8610" s="3" t="str">
        <f ca="1"/>
        <v>T = 3.583333, k: 111, K: 0.022456, dCdT: 0.000650, d2CdK2: 35.744230, dProbdK: 35.790114, lVol: 0.008515, E[z|S]: 0.708035</v>
      </c>
    </row>
    <row r="8611" spans="28:28" x14ac:dyDescent="0.25">
      <c r="AB8611" s="3" t="str">
        <f ca="1"/>
        <v>T = 3.583333, k: 112, K: 0.022594, dCdT: 0.000651, d2CdK2: 35.486944, dProbdK: 35.205010, lVol: 0.008543, E[z|S]: 0.709068</v>
      </c>
    </row>
    <row r="8612" spans="28:28" x14ac:dyDescent="0.25">
      <c r="AB8612" s="3" t="str">
        <f ca="1"/>
        <v>T = 3.583333, k: 113, K: 0.022742, dCdT: 0.000653, d2CdK2: 35.178598, dProbdK: 35.712223, lVol: 0.008575, E[z|S]: 0.710328</v>
      </c>
    </row>
    <row r="8613" spans="28:28" x14ac:dyDescent="0.25">
      <c r="AB8613" s="3" t="str">
        <f ca="1"/>
        <v>T = 3.583333, k: 114, K: 0.022879, dCdT: 0.000655, d2CdK2: 34.924581, dProbdK: 35.721390, lVol: 0.008605, E[z|S]: 0.711616</v>
      </c>
    </row>
    <row r="8614" spans="28:28" x14ac:dyDescent="0.25">
      <c r="AB8614" s="3" t="str">
        <f ca="1"/>
        <v>T = 3.583333, k: 115, K: 0.023015, dCdT: 0.000656, d2CdK2: 34.673172, dProbdK: 35.726564, lVol: 0.008629, E[z|S]: 0.713075</v>
      </c>
    </row>
    <row r="8615" spans="28:28" x14ac:dyDescent="0.25">
      <c r="AB8615" s="3" t="str">
        <f ca="1"/>
        <v>T = 3.583333, k: 116, K: 0.023149, dCdT: 0.000658, d2CdK2: 34.435868, dProbdK: 36.332949, lVol: 0.008649, E[z|S]: 0.714606</v>
      </c>
    </row>
    <row r="8616" spans="28:28" x14ac:dyDescent="0.25">
      <c r="AB8616" s="3" t="str">
        <f ca="1"/>
        <v>T = 3.583333, k: 117, K: 0.023281, dCdT: 0.000659, d2CdK2: 34.180830, dProbdK: 35.663553, lVol: 0.008668, E[z|S]: 0.716116</v>
      </c>
    </row>
    <row r="8617" spans="28:28" x14ac:dyDescent="0.25">
      <c r="AB8617" s="3" t="str">
        <f ca="1"/>
        <v>T = 3.583333, k: 118, K: 0.023428, dCdT: 0.000659, d2CdK2: 33.873935, dProbdK: 33.706247, lVol: 0.008691, E[z|S]: 0.717930</v>
      </c>
    </row>
    <row r="8618" spans="28:28" x14ac:dyDescent="0.25">
      <c r="AB8618" s="3" t="str">
        <f ca="1"/>
        <v>T = 3.583333, k: 119, K: 0.023570, dCdT: 0.000660, d2CdK2: 33.603581, dProbdK: 33.728341, lVol: 0.008709, E[z|S]: 0.719865</v>
      </c>
    </row>
    <row r="8619" spans="28:28" x14ac:dyDescent="0.25">
      <c r="AB8619" s="3" t="str">
        <f ca="1"/>
        <v>T = 3.583333, k: 120, K: 0.023727, dCdT: 0.000661, d2CdK2: 33.286526, dProbdK: 33.055412, lVol: 0.008729, E[z|S]: 0.722195</v>
      </c>
    </row>
    <row r="8620" spans="28:28" x14ac:dyDescent="0.25">
      <c r="AB8620" s="3" t="str">
        <f ca="1"/>
        <v>T = 3.583333, k: 121, K: 0.023857, dCdT: 0.000662, d2CdK2: 32.998550, dProbdK: 31.643470, lVol: 0.008748, E[z|S]: 0.724305</v>
      </c>
    </row>
    <row r="8621" spans="28:28" x14ac:dyDescent="0.25">
      <c r="AB8621" s="3" t="str">
        <f ca="1"/>
        <v>T = 3.583333, k: 122, K: 0.024015, dCdT: 0.000663, d2CdK2: 32.638833, dProbdK: 31.505533, lVol: 0.008772, E[z|S]: 0.726830</v>
      </c>
    </row>
    <row r="8622" spans="28:28" x14ac:dyDescent="0.25">
      <c r="AB8622" s="3" t="str">
        <f ca="1"/>
        <v>T = 3.583333, k: 123, K: 0.024167, dCdT: 0.000664, d2CdK2: 32.304927, dProbdK: 31.350093, lVol: 0.008793, E[z|S]: 0.729318</v>
      </c>
    </row>
    <row r="8623" spans="28:28" x14ac:dyDescent="0.25">
      <c r="AB8623" s="3" t="str">
        <f ca="1"/>
        <v>T = 3.583333, k: 124, K: 0.024330, dCdT: 0.000666, d2CdK2: 31.962162, dProbdK: 31.008311, lVol: 0.008819, E[z|S]: 0.732045</v>
      </c>
    </row>
    <row r="8624" spans="28:28" x14ac:dyDescent="0.25">
      <c r="AB8624" s="3" t="str">
        <f ca="1"/>
        <v>T = 3.583333, k: 125, K: 0.024472, dCdT: 0.000667, d2CdK2: 31.670633, dProbdK: 31.202268, lVol: 0.008840, E[z|S]: 0.734445</v>
      </c>
    </row>
    <row r="8625" spans="28:28" x14ac:dyDescent="0.25">
      <c r="AB8625" s="3" t="str">
        <f ca="1"/>
        <v>T = 3.583333, k: 126, K: 0.024635, dCdT: 0.000669, d2CdK2: 31.350692, dProbdK: 31.087569, lVol: 0.008862, E[z|S]: 0.737418</v>
      </c>
    </row>
    <row r="8626" spans="28:28" x14ac:dyDescent="0.25">
      <c r="AB8626" s="3" t="str">
        <f ca="1"/>
        <v>T = 3.583333, k: 127, K: 0.024784, dCdT: 0.000671, d2CdK2: 31.022391, dProbdK: 33.866874, lVol: 0.008887, E[z|S]: 0.740111</v>
      </c>
    </row>
    <row r="8627" spans="28:28" x14ac:dyDescent="0.25">
      <c r="AB8627" s="3" t="str">
        <f ca="1"/>
        <v>T = 3.583333, k: 128, K: 0.024919, dCdT: 0.000672, d2CdK2: 30.715506, dProbdK: 34.010201, lVol: 0.008908, E[z|S]: 0.742590</v>
      </c>
    </row>
    <row r="8628" spans="28:28" x14ac:dyDescent="0.25">
      <c r="AB8628" s="3" t="str">
        <f ca="1"/>
        <v>T = 3.583333, k: 129, K: 0.025065, dCdT: 0.000672, d2CdK2: 30.353219, dProbdK: 30.870493, lVol: 0.008928, E[z|S]: 0.745403</v>
      </c>
    </row>
    <row r="8629" spans="28:28" x14ac:dyDescent="0.25">
      <c r="AB8629" s="3" t="str">
        <f ca="1"/>
        <v>T = 3.583333, k: 130, K: 0.025226, dCdT: 0.000672, d2CdK2: 29.955603, dProbdK: 30.554196, lVol: 0.008945, E[z|S]: 0.748731</v>
      </c>
    </row>
    <row r="8630" spans="28:28" x14ac:dyDescent="0.25">
      <c r="AB8630" s="3" t="str">
        <f ca="1"/>
        <v>T = 3.583333, k: 131, K: 0.025378, dCdT: 0.000672, d2CdK2: 29.590453, dProbdK: 29.262877, lVol: 0.008962, E[z|S]: 0.751889</v>
      </c>
    </row>
    <row r="8631" spans="28:28" x14ac:dyDescent="0.25">
      <c r="AB8631" s="3" t="str">
        <f ca="1"/>
        <v>T = 3.583333, k: 132, K: 0.025552, dCdT: 0.000671, d2CdK2: 29.179947, dProbdK: 26.637606, lVol: 0.008977, E[z|S]: 0.755639</v>
      </c>
    </row>
    <row r="8632" spans="28:28" x14ac:dyDescent="0.25">
      <c r="AB8632" s="3" t="str">
        <f ca="1"/>
        <v>T = 3.583333, k: 133, K: 0.025733, dCdT: 0.000672, d2CdK2: 28.805549, dProbdK: 27.523867, lVol: 0.008992, E[z|S]: 0.759728</v>
      </c>
    </row>
    <row r="8633" spans="28:28" x14ac:dyDescent="0.25">
      <c r="AB8633" s="3" t="str">
        <f ca="1"/>
        <v>T = 3.583333, k: 134, K: 0.025905, dCdT: 0.000673, d2CdK2: 28.467958, dProbdK: 27.769718, lVol: 0.009006, E[z|S]: 0.763651</v>
      </c>
    </row>
    <row r="8634" spans="28:28" x14ac:dyDescent="0.25">
      <c r="AB8634" s="3" t="str">
        <f ca="1"/>
        <v>T = 3.583333, k: 135, K: 0.026077, dCdT: 0.000675, d2CdK2: 28.115284, dProbdK: 27.759236, lVol: 0.009024, E[z|S]: 0.767643</v>
      </c>
    </row>
    <row r="8635" spans="28:28" x14ac:dyDescent="0.25">
      <c r="AB8635" s="3" t="str">
        <f ca="1"/>
        <v>T = 3.583333, k: 136, K: 0.026250, dCdT: 0.000676, d2CdK2: 27.732459, dProbdK: 27.628588, lVol: 0.009046, E[z|S]: 0.771883</v>
      </c>
    </row>
    <row r="8636" spans="28:28" x14ac:dyDescent="0.25">
      <c r="AB8636" s="3" t="str">
        <f ca="1"/>
        <v>T = 3.583333, k: 137, K: 0.026416, dCdT: 0.000677, d2CdK2: 27.350938, dProbdK: 27.735887, lVol: 0.009066, E[z|S]: 0.776229</v>
      </c>
    </row>
    <row r="8637" spans="28:28" x14ac:dyDescent="0.25">
      <c r="AB8637" s="3" t="str">
        <f ca="1"/>
        <v>T = 3.583333, k: 138, K: 0.026595, dCdT: 0.000679, d2CdK2: 26.945239, dProbdK: 27.351127, lVol: 0.009085, E[z|S]: 0.781149</v>
      </c>
    </row>
    <row r="8638" spans="28:28" x14ac:dyDescent="0.25">
      <c r="AB8638" s="3" t="str">
        <f ca="1"/>
        <v>T = 3.583333, k: 139, K: 0.026764, dCdT: 0.000680, d2CdK2: 26.575663, dProbdK: 26.524649, lVol: 0.009102, E[z|S]: 0.785861</v>
      </c>
    </row>
    <row r="8639" spans="28:28" x14ac:dyDescent="0.25">
      <c r="AB8639" s="3" t="str">
        <f ca="1"/>
        <v>T = 3.583333, k: 140, K: 0.026944, dCdT: 0.000681, d2CdK2: 26.207850, dProbdK: 26.237380, lVol: 0.009114, E[z|S]: 0.791007</v>
      </c>
    </row>
    <row r="8640" spans="28:28" x14ac:dyDescent="0.25">
      <c r="AB8640" s="3" t="str">
        <f ca="1"/>
        <v>T = 3.583333, k: 141, K: 0.027124, dCdT: 0.000682, d2CdK2: 25.876444, dProbdK: 26.346967, lVol: 0.009120, E[z|S]: 0.796201</v>
      </c>
    </row>
    <row r="8641" spans="28:28" x14ac:dyDescent="0.25">
      <c r="AB8641" s="3" t="str">
        <f ca="1"/>
        <v>T = 3.583333, k: 142, K: 0.027293, dCdT: 0.000683, d2CdK2: 25.542181, dProbdK: 26.953996, lVol: 0.009129, E[z|S]: 0.801021</v>
      </c>
    </row>
    <row r="8642" spans="28:28" x14ac:dyDescent="0.25">
      <c r="AB8642" s="3" t="str">
        <f ca="1"/>
        <v>T = 3.583333, k: 143, K: 0.027471, dCdT: 0.000683, d2CdK2: 25.161218, dProbdK: 26.117935, lVol: 0.009138, E[z|S]: 0.806272</v>
      </c>
    </row>
    <row r="8643" spans="28:28" x14ac:dyDescent="0.25">
      <c r="AB8643" s="3" t="str">
        <f ca="1"/>
        <v>T = 3.583333, k: 144, K: 0.027657, dCdT: 0.000682, d2CdK2: 24.736803, dProbdK: 24.177038, lVol: 0.009150, E[z|S]: 0.811860</v>
      </c>
    </row>
    <row r="8644" spans="28:28" x14ac:dyDescent="0.25">
      <c r="AB8644" s="3" t="str">
        <f ca="1"/>
        <v>T = 3.583333, k: 145, K: 0.027866, dCdT: 0.000683, d2CdK2: 24.262534, dProbdK: 21.682147, lVol: 0.009167, E[z|S]: 0.818255</v>
      </c>
    </row>
    <row r="8645" spans="28:28" x14ac:dyDescent="0.25">
      <c r="AB8645" s="3" t="str">
        <f ca="1"/>
        <v>T = 3.583333, k: 146, K: 0.028089, dCdT: 0.000685, d2CdK2: 23.855266, dProbdK: 22.937841, lVol: 0.009180, E[z|S]: 0.825220</v>
      </c>
    </row>
    <row r="8646" spans="28:28" x14ac:dyDescent="0.25">
      <c r="AB8646" s="3" t="str">
        <f ca="1"/>
        <v>T = 3.583333, k: 147, K: 0.028287, dCdT: 0.000687, d2CdK2: 23.549825, dProbdK: 23.870629, lVol: 0.009184, E[z|S]: 0.831632</v>
      </c>
    </row>
    <row r="8647" spans="28:28" x14ac:dyDescent="0.25">
      <c r="AB8647" s="3" t="str">
        <f ca="1"/>
        <v>T = 3.583333, k: 148, K: 0.028483, dCdT: 0.000689, d2CdK2: 23.243143, dProbdK: 23.806855, lVol: 0.009186, E[z|S]: 0.838060</v>
      </c>
    </row>
    <row r="8648" spans="28:28" x14ac:dyDescent="0.25">
      <c r="AB8648" s="3" t="str">
        <f ca="1"/>
        <v>T = 3.583333, k: 149, K: 0.028680, dCdT: 0.000691, d2CdK2: 22.955703, dProbdK: 23.803044, lVol: 0.009187, E[z|S]: 0.844584</v>
      </c>
    </row>
    <row r="8649" spans="28:28" x14ac:dyDescent="0.25">
      <c r="AB8649" s="3" t="str">
        <f ca="1"/>
        <v>T = 3.583333, k: 150, K: 0.028875, dCdT: 0.000693, d2CdK2: 22.663037, dProbdK: 23.590606, lVol: 0.009187, E[z|S]: 0.850983</v>
      </c>
    </row>
    <row r="8650" spans="28:28" x14ac:dyDescent="0.25">
      <c r="AB8650" s="3" t="str">
        <f ca="1"/>
        <v>T = 3.583333, k: 151, K: 0.029086, dCdT: 0.000693, d2CdK2: 22.331391, dProbdK: 22.214810, lVol: 0.009183, E[z|S]: 0.858174</v>
      </c>
    </row>
    <row r="8651" spans="28:28" x14ac:dyDescent="0.25">
      <c r="AB8651" s="3" t="str">
        <f ca="1"/>
        <v>T = 3.583333, k: 152, K: 0.029295, dCdT: 0.000695, d2CdK2: 22.044735, dProbdK: 22.175774, lVol: 0.009175, E[z|S]: 0.865297</v>
      </c>
    </row>
    <row r="8652" spans="28:28" x14ac:dyDescent="0.25">
      <c r="AB8652" s="3" t="str">
        <f ca="1"/>
        <v>T = 3.583333, k: 153, K: 0.029511, dCdT: 0.000696, d2CdK2: 21.744847, dProbdK: 21.247506, lVol: 0.009167, E[z|S]: 0.872505</v>
      </c>
    </row>
    <row r="8653" spans="28:28" x14ac:dyDescent="0.25">
      <c r="AB8653" s="3" t="str">
        <f ca="1"/>
        <v>T = 3.583333, k: 154, K: 0.029738, dCdT: 0.000697, d2CdK2: 21.436562, dProbdK: 21.904484, lVol: 0.009159, E[z|S]: 0.880163</v>
      </c>
    </row>
    <row r="8654" spans="28:28" x14ac:dyDescent="0.25">
      <c r="AB8654" s="3" t="str">
        <f ca="1"/>
        <v>T = 3.583333, k: 155, K: 0.029944, dCdT: 0.000697, d2CdK2: 21.125653, dProbdK: 22.573443, lVol: 0.009157, E[z|S]: 0.887334</v>
      </c>
    </row>
    <row r="8655" spans="28:28" x14ac:dyDescent="0.25">
      <c r="AB8655" s="3" t="str">
        <f ca="1"/>
        <v>T = 3.583333, k: 156, K: 0.030147, dCdT: 0.000697, d2CdK2: 20.766347, dProbdK: 20.251905, lVol: 0.009160, E[z|S]: 0.894482</v>
      </c>
    </row>
    <row r="8656" spans="28:28" x14ac:dyDescent="0.25">
      <c r="AB8656" s="3" t="str">
        <f ca="1"/>
        <v>T = 3.583333, k: 157, K: 0.030376, dCdT: 0.000696, d2CdK2: 20.353830, dProbdK: 20.156131, lVol: 0.009162, E[z|S]: 0.902495</v>
      </c>
    </row>
    <row r="8657" spans="28:28" x14ac:dyDescent="0.25">
      <c r="AB8657" s="3" t="str">
        <f ca="1"/>
        <v>T = 3.583333, k: 158, K: 0.030605, dCdT: 0.000694, d2CdK2: 19.921748, dProbdK: 20.156969, lVol: 0.009166, E[z|S]: 0.910759</v>
      </c>
    </row>
    <row r="8658" spans="28:28" x14ac:dyDescent="0.25">
      <c r="AB8658" s="3" t="str">
        <f ca="1"/>
        <v>T = 3.583333, k: 159, K: 0.030824, dCdT: 0.000692, d2CdK2: 19.507509, dProbdK: 18.480262, lVol: 0.009168, E[z|S]: 0.918724</v>
      </c>
    </row>
    <row r="8659" spans="28:28" x14ac:dyDescent="0.25">
      <c r="AB8659" s="3" t="str">
        <f ca="1"/>
        <v>T = 3.583333, k: 160, K: 0.031076, dCdT: 0.000689, d2CdK2: 19.008212, dProbdK: 18.339646, lVol: 0.009175, E[z|S]: 0.927662</v>
      </c>
    </row>
    <row r="8660" spans="28:28" x14ac:dyDescent="0.25">
      <c r="AB8660" s="3" t="str">
        <f ca="1"/>
        <v>T = 3.583333, k: 161, K: 0.031325, dCdT: 0.000685, d2CdK2: 18.530428, dProbdK: 18.055727, lVol: 0.009181, E[z|S]: 0.936827</v>
      </c>
    </row>
    <row r="8661" spans="28:28" x14ac:dyDescent="0.25">
      <c r="AB8661" s="3" t="str">
        <f ca="1"/>
        <v>T = 3.583333, k: 162, K: 0.031583, dCdT: 0.000682, d2CdK2: 18.065173, dProbdK: 17.787139, lVol: 0.009184, E[z|S]: 0.946380</v>
      </c>
    </row>
    <row r="8662" spans="28:28" x14ac:dyDescent="0.25">
      <c r="AB8662" s="3" t="str">
        <f ca="1"/>
        <v>T = 3.583333, k: 163, K: 0.031840, dCdT: 0.000679, d2CdK2: 17.582233, dProbdK: 17.843139, lVol: 0.009193, E[z|S]: 0.956023</v>
      </c>
    </row>
    <row r="8663" spans="28:28" x14ac:dyDescent="0.25">
      <c r="AB8663" s="3" t="str">
        <f ca="1"/>
        <v>T = 3.583333, k: 164, K: 0.032085, dCdT: 0.000675, d2CdK2: 17.105286, dProbdK: 16.933405, lVol: 0.009203, E[z|S]: 0.965303</v>
      </c>
    </row>
    <row r="8664" spans="28:28" x14ac:dyDescent="0.25">
      <c r="AB8664" s="3" t="str">
        <f ca="1"/>
        <v>T = 3.583333, k: 165, K: 0.032361, dCdT: 0.000670, d2CdK2: 16.579033, dProbdK: 16.409691, lVol: 0.009213, E[z|S]: 0.975535</v>
      </c>
    </row>
    <row r="8665" spans="28:28" x14ac:dyDescent="0.25">
      <c r="AB8665" s="3" t="str">
        <f ca="1"/>
        <v>T = 3.583333, k: 166, K: 0.032638, dCdT: 0.000664, d2CdK2: 16.067158, dProbdK: 16.099676, lVol: 0.009222, E[z|S]: 0.985823</v>
      </c>
    </row>
    <row r="8666" spans="28:28" x14ac:dyDescent="0.25">
      <c r="AB8666" s="3" t="str">
        <f ca="1"/>
        <v>T = 3.583333, k: 167, K: 0.032941, dCdT: 0.000658, d2CdK2: 15.515219, dProbdK: 15.439374, lVol: 0.009232, E[z|S]: 0.997510</v>
      </c>
    </row>
    <row r="8667" spans="28:28" x14ac:dyDescent="0.25">
      <c r="AB8667" s="3" t="str">
        <f ca="1"/>
        <v>T = 3.583333, k: 168, K: 0.033225, dCdT: 0.000652, d2CdK2: 15.002136, dProbdK: 15.303573, lVol: 0.009244, E[z|S]: 1.008773</v>
      </c>
    </row>
    <row r="8668" spans="28:28" x14ac:dyDescent="0.25">
      <c r="AB8668" s="3" t="str">
        <f ca="1"/>
        <v>T = 3.583333, k: 169, K: 0.033536, dCdT: 0.000646, d2CdK2: 14.437027, dProbdK: 14.033512, lVol: 0.009263, E[z|S]: 1.021225</v>
      </c>
    </row>
    <row r="8669" spans="28:28" x14ac:dyDescent="0.25">
      <c r="AB8669" s="3" t="str">
        <f ca="1"/>
        <v>T = 3.583333, k: 170, K: 0.033872, dCdT: 0.000640, d2CdK2: 13.903092, dProbdK: 13.908101, lVol: 0.009265, E[z|S]: 1.035705</v>
      </c>
    </row>
    <row r="8670" spans="28:28" x14ac:dyDescent="0.25">
      <c r="AB8670" s="3" t="str">
        <f ca="1"/>
        <v>T = 3.583333, k: 171, K: 0.034170, dCdT: 0.000635, d2CdK2: 13.481806, dProbdK: 12.761374, lVol: 0.009251, E[z|S]: 1.048966</v>
      </c>
    </row>
    <row r="8671" spans="28:28" x14ac:dyDescent="0.25">
      <c r="AB8671" s="3" t="str">
        <f ca="1"/>
        <v>T = 3.583333, k: 172, K: 0.034529, dCdT: 0.000628, d2CdK2: 12.971847, dProbdK: 12.310089, lVol: 0.009234, E[z|S]: 1.065650</v>
      </c>
    </row>
    <row r="8672" spans="28:28" x14ac:dyDescent="0.25">
      <c r="AB8672" s="3" t="str">
        <f ca="1"/>
        <v>T = 3.583333, k: 173, K: 0.034893, dCdT: 0.000623, d2CdK2: 12.548153, dProbdK: 12.223294, lVol: 0.009203, E[z|S]: 1.082881</v>
      </c>
    </row>
    <row r="8673" spans="28:28" x14ac:dyDescent="0.25">
      <c r="AB8673" s="3" t="str">
        <f ca="1"/>
        <v>T = 3.583333, k: 174, K: 0.035264, dCdT: 0.000619, d2CdK2: 12.199183, dProbdK: 12.174665, lVol: 0.009149, E[z|S]: 1.100875</v>
      </c>
    </row>
    <row r="8674" spans="28:28" x14ac:dyDescent="0.25">
      <c r="AB8674" s="3" t="str">
        <f ca="1"/>
        <v>T = 3.583333, k: 175, K: 0.035619, dCdT: 0.000614, d2CdK2: 11.862325, dProbdK: 12.282317, lVol: 0.009105, E[z|S]: 1.117875</v>
      </c>
    </row>
    <row r="8675" spans="28:28" x14ac:dyDescent="0.25">
      <c r="AB8675" s="3" t="str">
        <f ca="1"/>
        <v>T = 3.583333, k: 176, K: 0.035996, dCdT: 0.000609, d2CdK2: 11.478943, dProbdK: 11.039000, lVol: 0.009067, E[z|S]: 1.135997</v>
      </c>
    </row>
    <row r="8676" spans="28:28" x14ac:dyDescent="0.25">
      <c r="AB8676" s="3" t="str">
        <f ca="1"/>
        <v>T = 3.583333, k: 177, K: 0.036400, dCdT: 0.000603, d2CdK2: 11.100473, dProbdK: 11.015584, lVol: 0.009024, E[z|S]: 1.155444</v>
      </c>
    </row>
    <row r="8677" spans="28:28" x14ac:dyDescent="0.25">
      <c r="AB8677" s="3" t="str">
        <f ca="1"/>
        <v>T = 3.583333, k: 178, K: 0.036800, dCdT: 0.000598, d2CdK2: 10.693224, dProbdK: 11.012808, lVol: 0.009005, E[z|S]: 1.174778</v>
      </c>
    </row>
    <row r="8678" spans="28:28" x14ac:dyDescent="0.25">
      <c r="AB8678" s="3" t="str">
        <f ca="1"/>
        <v>T = 3.583333, k: 179, K: 0.037204, dCdT: 0.000592, d2CdK2: 10.191595, dProbdK: 10.853572, lVol: 0.009022, E[z|S]: 1.194220</v>
      </c>
    </row>
    <row r="8679" spans="28:28" x14ac:dyDescent="0.25">
      <c r="AB8679" s="3" t="str">
        <f ca="1"/>
        <v>T = 3.583333, k: 180, K: 0.037633, dCdT: 0.000584, d2CdK2: 9.680297, dProbdK: 9.473122, lVol: 0.009035, E[z|S]: 1.215687</v>
      </c>
    </row>
    <row r="8680" spans="28:28" x14ac:dyDescent="0.25">
      <c r="AB8680" s="3" t="str">
        <f ca="1"/>
        <v>T = 3.583333, k: 181, K: 0.038122, dCdT: 0.000574, d2CdK2: 9.117751, dProbdK: 8.541607, lVol: 0.009048, E[z|S]: 1.240532</v>
      </c>
    </row>
    <row r="8681" spans="28:28" x14ac:dyDescent="0.25">
      <c r="AB8681" s="3" t="str">
        <f ca="1"/>
        <v>T = 3.583333, k: 182, K: 0.038634, dCdT: 0.000567, d2CdK2: 8.628025, dProbdK: 8.418421, lVol: 0.009042, E[z|S]: 1.267563</v>
      </c>
    </row>
    <row r="8682" spans="28:28" x14ac:dyDescent="0.25">
      <c r="AB8682" s="3" t="str">
        <f ca="1"/>
        <v>T = 3.583333, k: 183, K: 0.039154, dCdT: 0.000559, d2CdK2: 8.231317, dProbdK: 8.307294, lVol: 0.009002, E[z|S]: 1.295113</v>
      </c>
    </row>
    <row r="8683" spans="28:28" x14ac:dyDescent="0.25">
      <c r="AB8683" s="3" t="str">
        <f ca="1"/>
        <v>T = 3.583333, k: 184, K: 0.039688, dCdT: 0.000551, d2CdK2: 7.905415, dProbdK: 7.970069, lVol: 0.008933, E[z|S]: 1.322079</v>
      </c>
    </row>
    <row r="8684" spans="28:28" x14ac:dyDescent="0.25">
      <c r="AB8684" s="3" t="str">
        <f ca="1"/>
        <v>T = 3.583333, k: 185, K: 0.040249, dCdT: 0.000542, d2CdK2: 7.543164, dProbdK: 7.400171, lVol: 0.008887, E[z|S]: 1.348463</v>
      </c>
    </row>
    <row r="8685" spans="28:28" x14ac:dyDescent="0.25">
      <c r="AB8685" s="3" t="str">
        <f ca="1"/>
        <v>T = 3.583333, k: 186, K: 0.040845, dCdT: 0.000532, d2CdK2: 7.105135, dProbdK: 7.263679, lVol: 0.008890, E[z|S]: 1.376073</v>
      </c>
    </row>
    <row r="8686" spans="28:28" x14ac:dyDescent="0.25">
      <c r="AB8686" s="3" t="str">
        <f ca="1"/>
        <v>T = 3.583333, k: 187, K: 0.041419, dCdT: 0.000520, d2CdK2: 6.602656, dProbdK: 7.012155, lVol: 0.008943, E[z|S]: 1.403489</v>
      </c>
    </row>
    <row r="8687" spans="28:28" x14ac:dyDescent="0.25">
      <c r="AB8687" s="3" t="str">
        <f ca="1"/>
        <v>T = 3.583333, k: 188, K: 0.042132, dCdT: 0.000503, d2CdK2: 5.889230, dProbdK: 5.552675, lVol: 0.009075, E[z|S]: 1.440699</v>
      </c>
    </row>
    <row r="8688" spans="28:28" x14ac:dyDescent="0.25">
      <c r="AB8688" s="3" t="str">
        <f ca="1"/>
        <v>T = 3.583333, k: 189, K: 0.042913, dCdT: 0.000488, d2CdK2: 5.197562, dProbdK: 5.249672, lVol: 0.009237, E[z|S]: 1.482863</v>
      </c>
    </row>
    <row r="8689" spans="28:28" x14ac:dyDescent="0.25">
      <c r="AB8689" s="3" t="str">
        <f ca="1"/>
        <v>T = 3.583333, k: 190, K: 0.043756, dCdT: 0.000473, d2CdK2: 4.747164, dProbdK: 4.521919, lVol: 0.009252, E[z|S]: 1.525932</v>
      </c>
    </row>
    <row r="8690" spans="28:28" x14ac:dyDescent="0.25">
      <c r="AB8690" s="3" t="str">
        <f ca="1"/>
        <v>T = 3.583333, k: 191, K: 0.044732, dCdT: 0.000461, d2CdK2: 4.402970, dProbdK: 4.382802, lVol: 0.009203, E[z|S]: 1.571494</v>
      </c>
    </row>
    <row r="8691" spans="28:28" x14ac:dyDescent="0.25">
      <c r="AB8691" s="3" t="str">
        <f ca="1"/>
        <v>T = 3.583333, k: 192, K: 0.045667, dCdT: 0.000448, d2CdK2: 4.048915, dProbdK: 4.081983, lVol: 0.009201, E[z|S]: 1.617461</v>
      </c>
    </row>
    <row r="8692" spans="28:28" x14ac:dyDescent="0.25">
      <c r="AB8692" s="3" t="str">
        <f ca="1"/>
        <v>T = 3.583333, k: 193, K: 0.046793, dCdT: 0.000435, d2CdK2: 3.669634, dProbdK: 3.517027, lVol: 0.009175, E[z|S]: 1.677593</v>
      </c>
    </row>
    <row r="8693" spans="28:28" x14ac:dyDescent="0.25">
      <c r="AB8693" s="3" t="str">
        <f ca="1"/>
        <v>T = 3.583333, k: 194, K: 0.047969, dCdT: 0.000419, d2CdK2: 3.372132, dProbdK: 3.463032, lVol: 0.009079, E[z|S]: 1.736542</v>
      </c>
    </row>
    <row r="8694" spans="28:28" x14ac:dyDescent="0.25">
      <c r="AB8694" s="3" t="str">
        <f ca="1"/>
        <v>T = 3.583333, k: 195, K: 0.049189, dCdT: 0.000399, d2CdK2: 2.958026, dProbdK: 3.164815, lVol: 0.009130, E[z|S]: 1.797842</v>
      </c>
    </row>
    <row r="8695" spans="28:28" x14ac:dyDescent="0.25">
      <c r="AB8695" s="3" t="str">
        <f ca="1"/>
        <v>T = 3.583333, k: 196, K: 0.050744, dCdT: 0.000368, d2CdK2: 2.467963, dProbdK: 2.390595, lVol: 0.009131, E[z|S]: 1.890010</v>
      </c>
    </row>
    <row r="8696" spans="28:28" x14ac:dyDescent="0.25">
      <c r="AB8696" s="3" t="str">
        <f ca="1"/>
        <v>T = 3.583333, k: 197, K: 0.052580, dCdT: 0.000325, d2CdK2: 1.807267, dProbdK: 1.831505, lVol: 0.009543, E[z|S]: 1.988148</v>
      </c>
    </row>
    <row r="8697" spans="28:28" x14ac:dyDescent="0.25">
      <c r="AB8697" s="3" t="str">
        <f ca="1"/>
        <v>T = 3.583333, k: 198, K: 0.055307, dCdT: 0.000269, d2CdK2: 1.209255, dProbdK: 1.143206, lVol: 0.009985, E[z|S]: 2.113892</v>
      </c>
    </row>
    <row r="8698" spans="28:28" x14ac:dyDescent="0.25">
      <c r="AB8698" s="3" t="str">
        <f ca="1"/>
        <v>T = 3.583333, k: 199, K: 0.059199, dCdT: 0.000218, d2CdK2: 0.935845, dProbdK: 0.845068, lVol: 0.009411, E[z|S]: 2.294577</v>
      </c>
    </row>
    <row r="8699" spans="28:28" x14ac:dyDescent="0.25">
      <c r="AB8699" s="3" t="str">
        <f ca="1"/>
        <v>T = 3.583333, k: 200, K: 0.065133, dCdT: 0.000147, d2CdK2: 0.383245, dProbdK: 0.959808, lVol: 0.010362, E[z|S]: 2.677370</v>
      </c>
    </row>
    <row r="8700" spans="28:28" x14ac:dyDescent="0.25">
      <c r="AB8700" s="3" t="str">
        <f ca="1"/>
        <v>T = 3.666667, fixingDate = 43270, swapRate = 0.020736, annuity = 8.968509</v>
      </c>
    </row>
    <row r="8701" spans="28:28" x14ac:dyDescent="0.25">
      <c r="AB8701" s="3" t="str">
        <f ca="1"/>
        <v>T = 3.666667, k: 0, K: -0.011689, dCdT: 0.000093, d2CdK2: 1.177539, dProbdK: 2.026207, lVol: 0.005239, E[z|S]: 2.398223</v>
      </c>
    </row>
    <row r="8702" spans="28:28" x14ac:dyDescent="0.25">
      <c r="AB8702" s="3" t="str">
        <f ca="1"/>
        <v>T = 3.666667, k: 1, K: -0.007995, dCdT: 0.000156, d2CdK2: 2.272786, dProbdK: 2.643301, lVol: 0.005326, E[z|S]: 2.197632</v>
      </c>
    </row>
    <row r="8703" spans="28:28" x14ac:dyDescent="0.25">
      <c r="AB8703" s="3" t="str">
        <f ca="1"/>
        <v>T = 3.666667, k: 2, K: -0.005721, dCdT: 0.000198, d2CdK2: 2.988895, dProbdK: 2.950637, lVol: 0.005660, E[z|S]: 2.034504</v>
      </c>
    </row>
    <row r="8704" spans="28:28" x14ac:dyDescent="0.25">
      <c r="AB8704" s="3" t="str">
        <f ca="1"/>
        <v>T = 3.666667, k: 3, K: -0.003856, dCdT: 0.000244, d2CdK2: 3.854976, dProbdK: 3.608596, lVol: 0.005944, E[z|S]: 1.894561</v>
      </c>
    </row>
    <row r="8705" spans="28:28" x14ac:dyDescent="0.25">
      <c r="AB8705" s="3" t="str">
        <f ca="1"/>
        <v>T = 3.666667, k: 4, K: -0.002498, dCdT: 0.000290, d2CdK2: 4.984307, dProbdK: 5.082784, lVol: 0.005985, E[z|S]: 1.802933</v>
      </c>
    </row>
    <row r="8706" spans="28:28" x14ac:dyDescent="0.25">
      <c r="AB8706" s="3" t="str">
        <f ca="1"/>
        <v>T = 3.666667, k: 5, K: -0.001422, dCdT: 0.000328, d2CdK2: 5.931081, dProbdK: 5.828230, lVol: 0.006093, E[z|S]: 1.727061</v>
      </c>
    </row>
    <row r="8707" spans="28:28" x14ac:dyDescent="0.25">
      <c r="AB8707" s="3" t="str">
        <f ca="1"/>
        <v>T = 3.666667, k: 6, K: -0.000475, dCdT: 0.000363, d2CdK2: 6.910821, dProbdK: 6.660497, lVol: 0.006163, E[z|S]: 1.662000</v>
      </c>
    </row>
    <row r="8708" spans="28:28" x14ac:dyDescent="0.25">
      <c r="AB8708" s="3" t="str">
        <f ca="1"/>
        <v>T = 3.666667, k: 7, K: 0.000315, dCdT: 0.000390, d2CdK2: 7.731419, dProbdK: 8.316569, lVol: 0.006251, E[z|S]: 1.607492</v>
      </c>
    </row>
    <row r="8709" spans="28:28" x14ac:dyDescent="0.25">
      <c r="AB8709" s="3" t="str">
        <f ca="1"/>
        <v>T = 3.666667, k: 8, K: 0.000999, dCdT: 0.000411, d2CdK2: 8.423938, dProbdK: 8.362725, lVol: 0.006334, E[z|S]: 1.560456</v>
      </c>
    </row>
    <row r="8710" spans="28:28" x14ac:dyDescent="0.25">
      <c r="AB8710" s="3" t="str">
        <f ca="1"/>
        <v>T = 3.666667, k: 9, K: 0.001696, dCdT: 0.000430, d2CdK2: 9.067379, dProbdK: 8.408521, lVol: 0.006443, E[z|S]: 1.511935</v>
      </c>
    </row>
    <row r="8711" spans="28:28" x14ac:dyDescent="0.25">
      <c r="AB8711" s="3" t="str">
        <f ca="1"/>
        <v>T = 3.666667, k: 10, K: 0.002311, dCdT: 0.000449, d2CdK2: 9.869232, dProbdK: 10.177477, lVol: 0.006502, E[z|S]: 1.466507</v>
      </c>
    </row>
    <row r="8712" spans="28:28" x14ac:dyDescent="0.25">
      <c r="AB8712" s="3" t="str">
        <f ca="1"/>
        <v>T = 3.666667, k: 11, K: 0.002858, dCdT: 0.000463, d2CdK2: 10.627974, dProbdK: 10.623517, lVol: 0.006547, E[z|S]: 1.425232</v>
      </c>
    </row>
    <row r="8713" spans="28:28" x14ac:dyDescent="0.25">
      <c r="AB8713" s="3" t="str">
        <f ca="1"/>
        <v>T = 3.666667, k: 12, K: 0.003384, dCdT: 0.000475, d2CdK2: 11.403266, dProbdK: 11.266177, lVol: 0.006584, E[z|S]: 1.387019</v>
      </c>
    </row>
    <row r="8714" spans="28:28" x14ac:dyDescent="0.25">
      <c r="AB8714" s="3" t="str">
        <f ca="1"/>
        <v>T = 3.666667, k: 13, K: 0.003859, dCdT: 0.000485, d2CdK2: 12.044387, dProbdK: 12.204455, lVol: 0.006628, E[z|S]: 1.353967</v>
      </c>
    </row>
    <row r="8715" spans="28:28" x14ac:dyDescent="0.25">
      <c r="AB8715" s="3" t="str">
        <f ca="1"/>
        <v>T = 3.666667, k: 14, K: 0.004313, dCdT: 0.000492, d2CdK2: 12.556272, dProbdK: 12.703347, lVol: 0.006695, E[z|S]: 1.322420</v>
      </c>
    </row>
    <row r="8716" spans="28:28" x14ac:dyDescent="0.25">
      <c r="AB8716" s="3" t="str">
        <f ca="1"/>
        <v>T = 3.666667, k: 15, K: 0.004738, dCdT: 0.000497, d2CdK2: 13.008967, dProbdK: 12.979215, lVol: 0.006762, E[z|S]: 1.292623</v>
      </c>
    </row>
    <row r="8717" spans="28:28" x14ac:dyDescent="0.25">
      <c r="AB8717" s="3" t="str">
        <f ca="1"/>
        <v>T = 3.666667, k: 16, K: 0.005190, dCdT: 0.000502, d2CdK2: 13.535764, dProbdK: 13.788048, lVol: 0.006831, E[z|S]: 1.260514</v>
      </c>
    </row>
    <row r="8718" spans="28:28" x14ac:dyDescent="0.25">
      <c r="AB8718" s="3" t="str">
        <f ca="1"/>
        <v>T = 3.666667, k: 17, K: 0.005581, dCdT: 0.000506, d2CdK2: 14.022535, dProbdK: 14.040329, lVol: 0.006889, E[z|S]: 1.233140</v>
      </c>
    </row>
    <row r="8719" spans="28:28" x14ac:dyDescent="0.25">
      <c r="AB8719" s="3" t="str">
        <f ca="1"/>
        <v>T = 3.666667, k: 18, K: 0.005980, dCdT: 0.000510, d2CdK2: 14.583075, dProbdK: 14.069138, lVol: 0.006936, E[z|S]: 1.205795</v>
      </c>
    </row>
    <row r="8720" spans="28:28" x14ac:dyDescent="0.25">
      <c r="AB8720" s="3" t="str">
        <f ca="1"/>
        <v>T = 3.666667, k: 19, K: 0.006362, dCdT: 0.000515, d2CdK2: 15.224420, dProbdK: 15.259837, lVol: 0.006972, E[z|S]: 1.179346</v>
      </c>
    </row>
    <row r="8721" spans="28:28" x14ac:dyDescent="0.25">
      <c r="AB8721" s="3" t="str">
        <f ca="1"/>
        <v>T = 3.666667, k: 20, K: 0.006715, dCdT: 0.000519, d2CdK2: 15.868377, dProbdK: 15.968207, lVol: 0.006997, E[z|S]: 1.155888</v>
      </c>
    </row>
    <row r="8722" spans="28:28" x14ac:dyDescent="0.25">
      <c r="AB8722" s="3" t="str">
        <f ca="1"/>
        <v>T = 3.666667, k: 21, K: 0.007059, dCdT: 0.000522, d2CdK2: 16.465757, dProbdK: 16.135711, lVol: 0.007026, E[z|S]: 1.133530</v>
      </c>
    </row>
    <row r="8723" spans="28:28" x14ac:dyDescent="0.25">
      <c r="AB8723" s="3" t="str">
        <f ca="1"/>
        <v>T = 3.666667, k: 22, K: 0.007393, dCdT: 0.000526, d2CdK2: 17.061572, dProbdK: 17.530515, lVol: 0.007059, E[z|S]: 1.112255</v>
      </c>
    </row>
    <row r="8724" spans="28:28" x14ac:dyDescent="0.25">
      <c r="AB8724" s="3" t="str">
        <f ca="1"/>
        <v>T = 3.666667, k: 23, K: 0.007700, dCdT: 0.000529, d2CdK2: 17.589423, dProbdK: 18.031960, lVol: 0.007093, E[z|S]: 1.093253</v>
      </c>
    </row>
    <row r="8725" spans="28:28" x14ac:dyDescent="0.25">
      <c r="AB8725" s="3" t="str">
        <f ca="1"/>
        <v>T = 3.666667, k: 24, K: 0.008003, dCdT: 0.000531, d2CdK2: 18.047413, dProbdK: 18.368903, lVol: 0.007135, E[z|S]: 1.075286</v>
      </c>
    </row>
    <row r="8726" spans="28:28" x14ac:dyDescent="0.25">
      <c r="AB8726" s="3" t="str">
        <f ca="1"/>
        <v>T = 3.666667, k: 25, K: 0.008292, dCdT: 0.000533, d2CdK2: 18.440959, dProbdK: 18.587206, lVol: 0.007178, E[z|S]: 1.058799</v>
      </c>
    </row>
    <row r="8727" spans="28:28" x14ac:dyDescent="0.25">
      <c r="AB8727" s="3" t="str">
        <f ca="1"/>
        <v>T = 3.666667, k: 26, K: 0.008586, dCdT: 0.000534, d2CdK2: 18.836999, dProbdK: 18.567135, lVol: 0.007222, E[z|S]: 1.042381</v>
      </c>
    </row>
    <row r="8728" spans="28:28" x14ac:dyDescent="0.25">
      <c r="AB8728" s="3" t="str">
        <f ca="1"/>
        <v>T = 3.666667, k: 27, K: 0.008878, dCdT: 0.000535, d2CdK2: 19.280101, dProbdK: 18.782291, lVol: 0.007262, E[z|S]: 1.026142</v>
      </c>
    </row>
    <row r="8729" spans="28:28" x14ac:dyDescent="0.25">
      <c r="AB8729" s="3" t="str">
        <f ca="1"/>
        <v>T = 3.666667, k: 28, K: 0.009145, dCdT: 0.000536, d2CdK2: 19.691700, dProbdK: 19.669739, lVol: 0.007298, E[z|S]: 1.011423</v>
      </c>
    </row>
    <row r="8730" spans="28:28" x14ac:dyDescent="0.25">
      <c r="AB8730" s="3" t="str">
        <f ca="1"/>
        <v>T = 3.666667, k: 29, K: 0.009425, dCdT: 0.000538, d2CdK2: 20.169440, dProbdK: 19.126797, lVol: 0.007335, E[z|S]: 0.996091</v>
      </c>
    </row>
    <row r="8731" spans="28:28" x14ac:dyDescent="0.25">
      <c r="AB8731" s="3" t="str">
        <f ca="1"/>
        <v>T = 3.666667, k: 30, K: 0.009716, dCdT: 0.000541, d2CdK2: 20.740120, dProbdK: 19.749239, lVol: 0.007374, E[z|S]: 0.979980</v>
      </c>
    </row>
    <row r="8732" spans="28:28" x14ac:dyDescent="0.25">
      <c r="AB8732" s="3" t="str">
        <f ca="1"/>
        <v>T = 3.666667, k: 31, K: 0.009973, dCdT: 0.000545, d2CdK2: 21.303783, dProbdK: 20.666187, lVol: 0.007402, E[z|S]: 0.966446</v>
      </c>
    </row>
    <row r="8733" spans="28:28" x14ac:dyDescent="0.25">
      <c r="AB8733" s="3" t="str">
        <f ca="1"/>
        <v>T = 3.666667, k: 32, K: 0.010241, dCdT: 0.000550, d2CdK2: 21.935504, dProbdK: 21.977687, lVol: 0.007430, E[z|S]: 0.952887</v>
      </c>
    </row>
    <row r="8734" spans="28:28" x14ac:dyDescent="0.25">
      <c r="AB8734" s="3" t="str">
        <f ca="1"/>
        <v>T = 3.666667, k: 33, K: 0.010464, dCdT: 0.000553, d2CdK2: 22.464534, dProbdK: 23.180555, lVol: 0.007451, E[z|S]: 0.942060</v>
      </c>
    </row>
    <row r="8735" spans="28:28" x14ac:dyDescent="0.25">
      <c r="AB8735" s="3" t="str">
        <f ca="1"/>
        <v>T = 3.666667, k: 34, K: 0.010697, dCdT: 0.000557, d2CdK2: 22.983401, dProbdK: 23.082472, lVol: 0.007473, E[z|S]: 0.931300</v>
      </c>
    </row>
    <row r="8736" spans="28:28" x14ac:dyDescent="0.25">
      <c r="AB8736" s="3" t="str">
        <f ca="1"/>
        <v>T = 3.666667, k: 35, K: 0.010930, dCdT: 0.000560, d2CdK2: 23.561348, dProbdK: 23.325678, lVol: 0.007488, E[z|S]: 0.920852</v>
      </c>
    </row>
    <row r="8737" spans="28:28" x14ac:dyDescent="0.25">
      <c r="AB8737" s="3" t="str">
        <f ca="1"/>
        <v>T = 3.666667, k: 36, K: 0.011137, dCdT: 0.000562, d2CdK2: 24.037202, dProbdK: 24.886771, lVol: 0.007501, E[z|S]: 0.911839</v>
      </c>
    </row>
    <row r="8738" spans="28:28" x14ac:dyDescent="0.25">
      <c r="AB8738" s="3" t="str">
        <f ca="1"/>
        <v>T = 3.666667, k: 37, K: 0.011354, dCdT: 0.000564, d2CdK2: 24.503810, dProbdK: 24.224002, lVol: 0.007520, E[z|S]: 0.902512</v>
      </c>
    </row>
    <row r="8739" spans="28:28" x14ac:dyDescent="0.25">
      <c r="AB8739" s="3" t="str">
        <f ca="1"/>
        <v>T = 3.666667, k: 38, K: 0.011579, dCdT: 0.000566, d2CdK2: 24.994593, dProbdK: 25.165264, lVol: 0.007539, E[z|S]: 0.892888</v>
      </c>
    </row>
    <row r="8740" spans="28:28" x14ac:dyDescent="0.25">
      <c r="AB8740" s="3" t="str">
        <f ca="1"/>
        <v>T = 3.666667, k: 39, K: 0.011787, dCdT: 0.000568, d2CdK2: 25.439444, dProbdK: 25.410732, lVol: 0.007558, E[z|S]: 0.884042</v>
      </c>
    </row>
    <row r="8741" spans="28:28" x14ac:dyDescent="0.25">
      <c r="AB8741" s="3" t="str">
        <f ca="1"/>
        <v>T = 3.666667, k: 40, K: 0.011996, dCdT: 0.000570, d2CdK2: 25.858132, dProbdK: 25.218729, lVol: 0.007582, E[z|S]: 0.875350</v>
      </c>
    </row>
    <row r="8742" spans="28:28" x14ac:dyDescent="0.25">
      <c r="AB8742" s="3" t="str">
        <f ca="1"/>
        <v>T = 3.666667, k: 41, K: 0.012214, dCdT: 0.000571, d2CdK2: 26.280987, dProbdK: 25.253056, lVol: 0.007609, E[z|S]: 0.866665</v>
      </c>
    </row>
    <row r="8743" spans="28:28" x14ac:dyDescent="0.25">
      <c r="AB8743" s="3" t="str">
        <f ca="1"/>
        <v>T = 3.666667, k: 42, K: 0.012417, dCdT: 0.000573, d2CdK2: 26.648768, dProbdK: 26.306156, lVol: 0.007637, E[z|S]: 0.858709</v>
      </c>
    </row>
    <row r="8744" spans="28:28" x14ac:dyDescent="0.25">
      <c r="AB8744" s="3" t="str">
        <f ca="1"/>
        <v>T = 3.666667, k: 43, K: 0.012613, dCdT: 0.000575, d2CdK2: 26.999571, dProbdK: 27.783754, lVol: 0.007668, E[z|S]: 0.851189</v>
      </c>
    </row>
    <row r="8745" spans="28:28" x14ac:dyDescent="0.25">
      <c r="AB8745" s="3" t="str">
        <f ca="1"/>
        <v>T = 3.666667, k: 44, K: 0.012774, dCdT: 0.000576, d2CdK2: 27.231310, dProbdK: 28.166962, lVol: 0.007693, E[z|S]: 0.845097</v>
      </c>
    </row>
    <row r="8746" spans="28:28" x14ac:dyDescent="0.25">
      <c r="AB8746" s="3" t="str">
        <f ca="1"/>
        <v>T = 3.666667, k: 45, K: 0.012973, dCdT: 0.000575, d2CdK2: 27.482049, dProbdK: 25.682519, lVol: 0.007724, E[z|S]: 0.837745</v>
      </c>
    </row>
    <row r="8747" spans="28:28" x14ac:dyDescent="0.25">
      <c r="AB8747" s="3" t="str">
        <f ca="1"/>
        <v>T = 3.666667, k: 46, K: 0.013186, dCdT: 0.000576, d2CdK2: 27.793496, dProbdK: 30.845203, lVol: 0.007753, E[z|S]: 0.830093</v>
      </c>
    </row>
    <row r="8748" spans="28:28" x14ac:dyDescent="0.25">
      <c r="AB8748" s="3" t="str">
        <f ca="1"/>
        <v>T = 3.666667, k: 47, K: 0.013353, dCdT: 0.000576, d2CdK2: 28.071867, dProbdK: 31.298357, lVol: 0.007775, E[z|S]: 0.824155</v>
      </c>
    </row>
    <row r="8749" spans="28:28" x14ac:dyDescent="0.25">
      <c r="AB8749" s="3" t="str">
        <f ca="1"/>
        <v>T = 3.666667, k: 48, K: 0.013522, dCdT: 0.000576, d2CdK2: 28.304692, dProbdK: 30.849915, lVol: 0.007793, E[z|S]: 0.818368</v>
      </c>
    </row>
    <row r="8750" spans="28:28" x14ac:dyDescent="0.25">
      <c r="AB8750" s="3" t="str">
        <f ca="1"/>
        <v>T = 3.666667, k: 49, K: 0.013716, dCdT: 0.000575, d2CdK2: 28.568815, dProbdK: 28.251777, lVol: 0.007813, E[z|S]: 0.811820</v>
      </c>
    </row>
    <row r="8751" spans="28:28" x14ac:dyDescent="0.25">
      <c r="AB8751" s="3" t="str">
        <f ca="1"/>
        <v>T = 3.666667, k: 50, K: 0.013899, dCdT: 0.000574, d2CdK2: 28.849495, dProbdK: 27.620641, lVol: 0.007832, E[z|S]: 0.805705</v>
      </c>
    </row>
    <row r="8752" spans="28:28" x14ac:dyDescent="0.25">
      <c r="AB8752" s="3" t="str">
        <f ca="1"/>
        <v>T = 3.666667, k: 51, K: 0.014092, dCdT: 0.000574, d2CdK2: 29.187843, dProbdK: 27.633852, lVol: 0.007850, E[z|S]: 0.799243</v>
      </c>
    </row>
    <row r="8753" spans="28:28" x14ac:dyDescent="0.25">
      <c r="AB8753" s="3" t="str">
        <f ca="1"/>
        <v>T = 3.666667, k: 52, K: 0.014279, dCdT: 0.000575, d2CdK2: 29.545943, dProbdK: 27.733942, lVol: 0.007867, E[z|S]: 0.793188</v>
      </c>
    </row>
    <row r="8754" spans="28:28" x14ac:dyDescent="0.25">
      <c r="AB8754" s="3" t="str">
        <f ca="1"/>
        <v>T = 3.666667, k: 53, K: 0.014472, dCdT: 0.000577, d2CdK2: 29.963145, dProbdK: 28.549550, lVol: 0.007886, E[z|S]: 0.787205</v>
      </c>
    </row>
    <row r="8755" spans="28:28" x14ac:dyDescent="0.25">
      <c r="AB8755" s="3" t="str">
        <f ca="1"/>
        <v>T = 3.666667, k: 54, K: 0.014645, dCdT: 0.000580, d2CdK2: 30.352974, dProbdK: 30.757596, lVol: 0.007905, E[z|S]: 0.782087</v>
      </c>
    </row>
    <row r="8756" spans="28:28" x14ac:dyDescent="0.25">
      <c r="AB8756" s="3" t="str">
        <f ca="1"/>
        <v>T = 3.666667, k: 55, K: 0.014814, dCdT: 0.000583, d2CdK2: 30.761743, dProbdK: 30.753973, lVol: 0.007919, E[z|S]: 0.777303</v>
      </c>
    </row>
    <row r="8757" spans="28:28" x14ac:dyDescent="0.25">
      <c r="AB8757" s="3" t="str">
        <f ca="1"/>
        <v>T = 3.666667, k: 56, K: 0.014984, dCdT: 0.000586, d2CdK2: 31.183051, dProbdK: 32.781978, lVol: 0.007932, E[z|S]: 0.772576</v>
      </c>
    </row>
    <row r="8758" spans="28:28" x14ac:dyDescent="0.25">
      <c r="AB8758" s="3" t="str">
        <f ca="1"/>
        <v>T = 3.666667, k: 57, K: 0.015143, dCdT: 0.000588, d2CdK2: 31.571233, dProbdK: 32.811211, lVol: 0.007943, E[z|S]: 0.768385</v>
      </c>
    </row>
    <row r="8759" spans="28:28" x14ac:dyDescent="0.25">
      <c r="AB8759" s="3" t="str">
        <f ca="1"/>
        <v>T = 3.666667, k: 58, K: 0.015300, dCdT: 0.000590, d2CdK2: 31.933125, dProbdK: 32.815206, lVol: 0.007952, E[z|S]: 0.764384</v>
      </c>
    </row>
    <row r="8760" spans="28:28" x14ac:dyDescent="0.25">
      <c r="AB8760" s="3" t="str">
        <f ca="1"/>
        <v>T = 3.666667, k: 59, K: 0.015452, dCdT: 0.000592, d2CdK2: 32.309585, dProbdK: 32.503694, lVol: 0.007955, E[z|S]: 0.760705</v>
      </c>
    </row>
    <row r="8761" spans="28:28" x14ac:dyDescent="0.25">
      <c r="AB8761" s="3" t="str">
        <f ca="1"/>
        <v>T = 3.666667, k: 60, K: 0.015615, dCdT: 0.000593, d2CdK2: 32.682148, dProbdK: 31.850083, lVol: 0.007958, E[z|S]: 0.756821</v>
      </c>
    </row>
    <row r="8762" spans="28:28" x14ac:dyDescent="0.25">
      <c r="AB8762" s="3" t="str">
        <f ca="1"/>
        <v>T = 3.666667, k: 61, K: 0.015775, dCdT: 0.000594, d2CdK2: 33.038708, dProbdK: 33.167818, lVol: 0.007963, E[z|S]: 0.753066</v>
      </c>
    </row>
    <row r="8763" spans="28:28" x14ac:dyDescent="0.25">
      <c r="AB8763" s="3" t="str">
        <f ca="1"/>
        <v>T = 3.666667, k: 62, K: 0.015911, dCdT: 0.000595, d2CdK2: 33.311654, dProbdK: 34.317750, lVol: 0.007967, E[z|S]: 0.749993</v>
      </c>
    </row>
    <row r="8764" spans="28:28" x14ac:dyDescent="0.25">
      <c r="AB8764" s="3" t="str">
        <f ca="1"/>
        <v>T = 3.666667, k: 63, K: 0.016063, dCdT: 0.000595, d2CdK2: 33.576451, dProbdK: 33.183974, lVol: 0.007970, E[z|S]: 0.746627</v>
      </c>
    </row>
    <row r="8765" spans="28:28" x14ac:dyDescent="0.25">
      <c r="AB8765" s="3" t="str">
        <f ca="1"/>
        <v>T = 3.666667, k: 64, K: 0.016219, dCdT: 0.000594, d2CdK2: 33.829462, dProbdK: 32.386771, lVol: 0.007976, E[z|S]: 0.743220</v>
      </c>
    </row>
    <row r="8766" spans="28:28" x14ac:dyDescent="0.25">
      <c r="AB8766" s="3" t="str">
        <f ca="1"/>
        <v>T = 3.666667, k: 65, K: 0.016383, dCdT: 0.000594, d2CdK2: 34.058564, dProbdK: 32.500914, lVol: 0.007987, E[z|S]: 0.739688</v>
      </c>
    </row>
    <row r="8767" spans="28:28" x14ac:dyDescent="0.25">
      <c r="AB8767" s="3" t="str">
        <f ca="1"/>
        <v>T = 3.666667, k: 66, K: 0.016539, dCdT: 0.000595, d2CdK2: 34.272900, dProbdK: 33.220460, lVol: 0.008001, E[z|S]: 0.736545</v>
      </c>
    </row>
    <row r="8768" spans="28:28" x14ac:dyDescent="0.25">
      <c r="AB8768" s="3" t="str">
        <f ca="1"/>
        <v>T = 3.666667, k: 67, K: 0.016692, dCdT: 0.000596, d2CdK2: 34.481418, dProbdK: 33.938488, lVol: 0.008018, E[z|S]: 0.733463</v>
      </c>
    </row>
    <row r="8769" spans="28:28" x14ac:dyDescent="0.25">
      <c r="AB8769" s="3" t="str">
        <f ca="1"/>
        <v>T = 3.666667, k: 68, K: 0.016837, dCdT: 0.000597, d2CdK2: 34.661511, dProbdK: 36.249218, lVol: 0.008033, E[z|S]: 0.730650</v>
      </c>
    </row>
    <row r="8770" spans="28:28" x14ac:dyDescent="0.25">
      <c r="AB8770" s="3" t="str">
        <f ca="1"/>
        <v>T = 3.666667, k: 69, K: 0.016974, dCdT: 0.000597, d2CdK2: 34.831996, dProbdK: 36.806112, lVol: 0.008045, E[z|S]: 0.728050</v>
      </c>
    </row>
    <row r="8771" spans="28:28" x14ac:dyDescent="0.25">
      <c r="AB8771" s="3" t="str">
        <f ca="1"/>
        <v>T = 3.666667, k: 70, K: 0.017119, dCdT: 0.000598, d2CdK2: 35.021499, dProbdK: 36.486830, lVol: 0.008054, E[z|S]: 0.725389</v>
      </c>
    </row>
    <row r="8772" spans="28:28" x14ac:dyDescent="0.25">
      <c r="AB8772" s="3" t="str">
        <f ca="1"/>
        <v>T = 3.666667, k: 71, K: 0.017242, dCdT: 0.000597, d2CdK2: 35.156247, dProbdK: 33.941001, lVol: 0.008060, E[z|S]: 0.723223</v>
      </c>
    </row>
    <row r="8773" spans="28:28" x14ac:dyDescent="0.25">
      <c r="AB8773" s="3" t="str">
        <f ca="1"/>
        <v>T = 3.666667, k: 72, K: 0.017395, dCdT: 0.000596, d2CdK2: 35.289034, dProbdK: 33.731445, lVol: 0.008065, E[z|S]: 0.720685</v>
      </c>
    </row>
    <row r="8774" spans="28:28" x14ac:dyDescent="0.25">
      <c r="AB8774" s="3" t="str">
        <f ca="1"/>
        <v>T = 3.666667, k: 73, K: 0.017546, dCdT: 0.000596, d2CdK2: 35.472973, dProbdK: 34.420663, lVol: 0.008068, E[z|S]: 0.718325</v>
      </c>
    </row>
    <row r="8775" spans="28:28" x14ac:dyDescent="0.25">
      <c r="AB8775" s="3" t="str">
        <f ca="1"/>
        <v>T = 3.666667, k: 74, K: 0.017689, dCdT: 0.000595, d2CdK2: 35.651017, dProbdK: 36.003800, lVol: 0.008068, E[z|S]: 0.716253</v>
      </c>
    </row>
    <row r="8776" spans="28:28" x14ac:dyDescent="0.25">
      <c r="AB8776" s="3" t="str">
        <f ca="1"/>
        <v>T = 3.666667, k: 75, K: 0.017829, dCdT: 0.000595, d2CdK2: 35.843011, dProbdK: 36.032554, lVol: 0.008065, E[z|S]: 0.714366</v>
      </c>
    </row>
    <row r="8777" spans="28:28" x14ac:dyDescent="0.25">
      <c r="AB8777" s="3" t="str">
        <f ca="1"/>
        <v>T = 3.666667, k: 76, K: 0.017972, dCdT: 0.000594, d2CdK2: 36.035251, dProbdK: 35.806403, lVol: 0.008060, E[z|S]: 0.712514</v>
      </c>
    </row>
    <row r="8778" spans="28:28" x14ac:dyDescent="0.25">
      <c r="AB8778" s="3" t="str">
        <f ca="1"/>
        <v>T = 3.666667, k: 77, K: 0.018108, dCdT: 0.000594, d2CdK2: 36.231402, dProbdK: 34.211781, lVol: 0.008056, E[z|S]: 0.710737</v>
      </c>
    </row>
    <row r="8779" spans="28:28" x14ac:dyDescent="0.25">
      <c r="AB8779" s="3" t="str">
        <f ca="1"/>
        <v>T = 3.666667, k: 78, K: 0.018259, dCdT: 0.000594, d2CdK2: 36.444614, dProbdK: 33.466566, lVol: 0.008053, E[z|S]: 0.708854</v>
      </c>
    </row>
    <row r="8780" spans="28:28" x14ac:dyDescent="0.25">
      <c r="AB8780" s="3" t="str">
        <f ca="1"/>
        <v>T = 3.666667, k: 79, K: 0.018410, dCdT: 0.000594, d2CdK2: 36.670344, dProbdK: 34.531485, lVol: 0.008054, E[z|S]: 0.707017</v>
      </c>
    </row>
    <row r="8781" spans="28:28" x14ac:dyDescent="0.25">
      <c r="AB8781" s="3" t="str">
        <f ca="1"/>
        <v>T = 3.666667, k: 80, K: 0.018553, dCdT: 0.000596, d2CdK2: 36.874952, dProbdK: 35.446903, lVol: 0.008057, E[z|S]: 0.705431</v>
      </c>
    </row>
    <row r="8782" spans="28:28" x14ac:dyDescent="0.25">
      <c r="AB8782" s="3" t="str">
        <f ca="1"/>
        <v>T = 3.666667, k: 81, K: 0.018696, dCdT: 0.000597, d2CdK2: 37.087443, dProbdK: 41.197704, lVol: 0.008061, E[z|S]: 0.704010</v>
      </c>
    </row>
    <row r="8783" spans="28:28" x14ac:dyDescent="0.25">
      <c r="AB8783" s="3" t="str">
        <f ca="1"/>
        <v>T = 3.666667, k: 82, K: 0.018817, dCdT: 0.000598, d2CdK2: 37.234740, dProbdK: 41.623408, lVol: 0.008066, E[z|S]: 0.702940</v>
      </c>
    </row>
    <row r="8784" spans="28:28" x14ac:dyDescent="0.25">
      <c r="AB8784" s="3" t="str">
        <f ca="1"/>
        <v>T = 3.666667, k: 83, K: 0.018938, dCdT: 0.000599, d2CdK2: 37.334213, dProbdK: 41.617234, lVol: 0.008069, E[z|S]: 0.701936</v>
      </c>
    </row>
    <row r="8785" spans="28:28" x14ac:dyDescent="0.25">
      <c r="AB8785" s="3" t="str">
        <f ca="1"/>
        <v>T = 3.666667, k: 84, K: 0.019067, dCdT: 0.000599, d2CdK2: 37.410519, dProbdK: 37.419401, lVol: 0.008070, E[z|S]: 0.700966</v>
      </c>
    </row>
    <row r="8786" spans="28:28" x14ac:dyDescent="0.25">
      <c r="AB8786" s="3" t="str">
        <f ca="1"/>
        <v>T = 3.666667, k: 85, K: 0.019211, dCdT: 0.000599, d2CdK2: 37.510096, dProbdK: 38.714333, lVol: 0.008071, E[z|S]: 0.699987</v>
      </c>
    </row>
    <row r="8787" spans="28:28" x14ac:dyDescent="0.25">
      <c r="AB8787" s="3" t="str">
        <f ca="1"/>
        <v>T = 3.666667, k: 86, K: 0.019339, dCdT: 0.000599, d2CdK2: 37.604697, dProbdK: 38.825864, lVol: 0.008072, E[z|S]: 0.699165</v>
      </c>
    </row>
    <row r="8788" spans="28:28" x14ac:dyDescent="0.25">
      <c r="AB8788" s="3" t="str">
        <f ca="1"/>
        <v>T = 3.666667, k: 87, K: 0.019469, dCdT: 0.000599, d2CdK2: 37.653644, dProbdK: 39.077293, lVol: 0.008074, E[z|S]: 0.698366</v>
      </c>
    </row>
    <row r="8789" spans="28:28" x14ac:dyDescent="0.25">
      <c r="AB8789" s="3" t="str">
        <f ca="1"/>
        <v>T = 3.666667, k: 88, K: 0.019593, dCdT: 0.000598, d2CdK2: 37.684075, dProbdK: 40.459307, lVol: 0.008076, E[z|S]: 0.697727</v>
      </c>
    </row>
    <row r="8790" spans="28:28" x14ac:dyDescent="0.25">
      <c r="AB8790" s="3" t="str">
        <f ca="1"/>
        <v>T = 3.666667, k: 89, K: 0.019713, dCdT: 0.000597, d2CdK2: 37.663019, dProbdK: 40.370023, lVol: 0.008076, E[z|S]: 0.697198</v>
      </c>
    </row>
    <row r="8791" spans="28:28" x14ac:dyDescent="0.25">
      <c r="AB8791" s="3" t="str">
        <f ca="1"/>
        <v>T = 3.666667, k: 90, K: 0.019853, dCdT: 0.000596, d2CdK2: 37.618653, dProbdK: 38.667024, lVol: 0.008076, E[z|S]: 0.696794</v>
      </c>
    </row>
    <row r="8792" spans="28:28" x14ac:dyDescent="0.25">
      <c r="AB8792" s="3" t="str">
        <f ca="1"/>
        <v>T = 3.666667, k: 91, K: 0.019975, dCdT: 0.000594, d2CdK2: 37.561292, dProbdK: 37.563979, lVol: 0.008076, E[z|S]: 0.696605</v>
      </c>
    </row>
    <row r="8793" spans="28:28" x14ac:dyDescent="0.25">
      <c r="AB8793" s="3" t="str">
        <f ca="1"/>
        <v>T = 3.666667, k: 92, K: 0.020113, dCdT: 0.000593, d2CdK2: 37.488996, dProbdK: 37.383310, lVol: 0.008078, E[z|S]: 0.696476</v>
      </c>
    </row>
    <row r="8794" spans="28:28" x14ac:dyDescent="0.25">
      <c r="AB8794" s="3" t="str">
        <f ca="1"/>
        <v>T = 3.666667, k: 93, K: 0.020242, dCdT: 0.000593, d2CdK2: 37.405715, dProbdK: 36.487896, lVol: 0.008083, E[z|S]: 0.696391</v>
      </c>
    </row>
    <row r="8795" spans="28:28" x14ac:dyDescent="0.25">
      <c r="AB8795" s="3" t="str">
        <f ca="1"/>
        <v>T = 3.666667, k: 94, K: 0.020386, dCdT: 0.000592, d2CdK2: 37.280107, dProbdK: 36.526426, lVol: 0.008093, E[z|S]: 0.696288</v>
      </c>
    </row>
    <row r="8796" spans="28:28" x14ac:dyDescent="0.25">
      <c r="AB8796" s="3" t="str">
        <f ca="1"/>
        <v>T = 3.666667, k: 95, K: 0.020521, dCdT: 0.000592, d2CdK2: 37.153054, dProbdK: 36.520882, lVol: 0.008107, E[z|S]: 0.696223</v>
      </c>
    </row>
    <row r="8797" spans="28:28" x14ac:dyDescent="0.25">
      <c r="AB8797" s="3" t="str">
        <f ca="1"/>
        <v>T = 3.666667, k: 96, K: 0.020659, dCdT: 0.000592, d2CdK2: 37.003895, dProbdK: 35.902271, lVol: 0.008127, E[z|S]: 0.696193</v>
      </c>
    </row>
    <row r="8798" spans="28:28" x14ac:dyDescent="0.25">
      <c r="AB8798" s="3" t="str">
        <f ca="1"/>
        <v>T = 3.666667, k: 97, K: 0.020804, dCdT: 0.000594, d2CdK2: 36.890197, dProbdK: 37.414399, lVol: 0.008149, E[z|S]: 0.696306</v>
      </c>
    </row>
    <row r="8799" spans="28:28" x14ac:dyDescent="0.25">
      <c r="AB8799" s="3" t="str">
        <f ca="1"/>
        <v>T = 3.666667, k: 98, K: 0.020932, dCdT: 0.000596, d2CdK2: 36.824018, dProbdK: 38.029871, lVol: 0.008169, E[z|S]: 0.696477</v>
      </c>
    </row>
    <row r="8800" spans="28:28" x14ac:dyDescent="0.25">
      <c r="AB8800" s="3" t="str">
        <f ca="1"/>
        <v>T = 3.666667, k: 99, K: 0.021063, dCdT: 0.000598, d2CdK2: 36.751200, dProbdK: 37.036225, lVol: 0.008189, E[z|S]: 0.696740</v>
      </c>
    </row>
    <row r="8801" spans="28:28" x14ac:dyDescent="0.25">
      <c r="AB8801" s="3" t="str">
        <f ca="1"/>
        <v>T = 3.666667, k: 100, K: 0.021199, dCdT: 0.000601, d2CdK2: 36.662043, dProbdK: 36.704119, lVol: 0.008213, E[z|S]: 0.697076</v>
      </c>
    </row>
    <row r="8802" spans="28:28" x14ac:dyDescent="0.25">
      <c r="AB8802" s="3" t="str">
        <f ca="1"/>
        <v>T = 3.666667, k: 101, K: 0.021333, dCdT: 0.000604, d2CdK2: 36.575795, dProbdK: 37.466536, lVol: 0.008237, E[z|S]: 0.697507</v>
      </c>
    </row>
    <row r="8803" spans="28:28" x14ac:dyDescent="0.25">
      <c r="AB8803" s="3" t="str">
        <f ca="1"/>
        <v>T = 3.666667, k: 102, K: 0.021462, dCdT: 0.000606, d2CdK2: 36.472767, dProbdK: 37.883868, lVol: 0.008260, E[z|S]: 0.697964</v>
      </c>
    </row>
    <row r="8804" spans="28:28" x14ac:dyDescent="0.25">
      <c r="AB8804" s="3" t="str">
        <f ca="1"/>
        <v>T = 3.666667, k: 103, K: 0.021595, dCdT: 0.000609, d2CdK2: 36.361944, dProbdK: 36.628106, lVol: 0.008285, E[z|S]: 0.698441</v>
      </c>
    </row>
    <row r="8805" spans="28:28" x14ac:dyDescent="0.25">
      <c r="AB8805" s="3" t="str">
        <f ca="1"/>
        <v>T = 3.666667, k: 104, K: 0.021739, dCdT: 0.000612, d2CdK2: 36.261759, dProbdK: 36.695713, lVol: 0.008312, E[z|S]: 0.698970</v>
      </c>
    </row>
    <row r="8806" spans="28:28" x14ac:dyDescent="0.25">
      <c r="AB8806" s="3" t="str">
        <f ca="1"/>
        <v>T = 3.666667, k: 105, K: 0.021873, dCdT: 0.000615, d2CdK2: 36.165255, dProbdK: 36.683822, lVol: 0.008340, E[z|S]: 0.699521</v>
      </c>
    </row>
    <row r="8807" spans="28:28" x14ac:dyDescent="0.25">
      <c r="AB8807" s="3" t="str">
        <f ca="1"/>
        <v>T = 3.666667, k: 106, K: 0.022007, dCdT: 0.000619, d2CdK2: 36.065936, dProbdK: 36.685859, lVol: 0.008366, E[z|S]: 0.700178</v>
      </c>
    </row>
    <row r="8808" spans="28:28" x14ac:dyDescent="0.25">
      <c r="AB8808" s="3" t="str">
        <f ca="1"/>
        <v>T = 3.666667, k: 107, K: 0.022140, dCdT: 0.000622, d2CdK2: 35.967496, dProbdK: 36.503695, lVol: 0.008392, E[z|S]: 0.700915</v>
      </c>
    </row>
    <row r="8809" spans="28:28" x14ac:dyDescent="0.25">
      <c r="AB8809" s="3" t="str">
        <f ca="1"/>
        <v>T = 3.666667, k: 108, K: 0.022283, dCdT: 0.000626, d2CdK2: 35.866822, dProbdK: 35.341503, lVol: 0.008418, E[z|S]: 0.701768</v>
      </c>
    </row>
    <row r="8810" spans="28:28" x14ac:dyDescent="0.25">
      <c r="AB8810" s="3" t="str">
        <f ca="1"/>
        <v>T = 3.666667, k: 109, K: 0.022419, dCdT: 0.000629, d2CdK2: 35.760656, dProbdK: 35.400551, lVol: 0.008445, E[z|S]: 0.702583</v>
      </c>
    </row>
    <row r="8811" spans="28:28" x14ac:dyDescent="0.25">
      <c r="AB8811" s="3" t="str">
        <f ca="1"/>
        <v>T = 3.666667, k: 110, K: 0.022561, dCdT: 0.000633, d2CdK2: 35.645284, dProbdK: 36.965245, lVol: 0.008473, E[z|S]: 0.703600</v>
      </c>
    </row>
    <row r="8812" spans="28:28" x14ac:dyDescent="0.25">
      <c r="AB8812" s="3" t="str">
        <f ca="1"/>
        <v>T = 3.666667, k: 111, K: 0.022691, dCdT: 0.000637, d2CdK2: 35.525571, dProbdK: 37.358466, lVol: 0.008500, E[z|S]: 0.704610</v>
      </c>
    </row>
    <row r="8813" spans="28:28" x14ac:dyDescent="0.25">
      <c r="AB8813" s="3" t="str">
        <f ca="1"/>
        <v>T = 3.666667, k: 112, K: 0.022823, dCdT: 0.000640, d2CdK2: 35.361880, dProbdK: 36.163905, lVol: 0.008528, E[z|S]: 0.705683</v>
      </c>
    </row>
    <row r="8814" spans="28:28" x14ac:dyDescent="0.25">
      <c r="AB8814" s="3" t="str">
        <f ca="1"/>
        <v>T = 3.666667, k: 113, K: 0.022962, dCdT: 0.000643, d2CdK2: 35.162908, dProbdK: 35.241436, lVol: 0.008557, E[z|S]: 0.706941</v>
      </c>
    </row>
    <row r="8815" spans="28:28" x14ac:dyDescent="0.25">
      <c r="AB8815" s="3" t="str">
        <f ca="1"/>
        <v>T = 3.666667, k: 114, K: 0.023100, dCdT: 0.000646, d2CdK2: 34.953943, dProbdK: 35.534433, lVol: 0.008585, E[z|S]: 0.708309</v>
      </c>
    </row>
    <row r="8816" spans="28:28" x14ac:dyDescent="0.25">
      <c r="AB8816" s="3" t="str">
        <f ca="1"/>
        <v>T = 3.666667, k: 115, K: 0.023232, dCdT: 0.000649, d2CdK2: 34.738462, dProbdK: 35.462131, lVol: 0.008612, E[z|S]: 0.709723</v>
      </c>
    </row>
    <row r="8817" spans="28:28" x14ac:dyDescent="0.25">
      <c r="AB8817" s="3" t="str">
        <f ca="1"/>
        <v>T = 3.666667, k: 116, K: 0.023383, dCdT: 0.000651, d2CdK2: 34.483335, dProbdK: 34.097100, lVol: 0.008640, E[z|S]: 0.711453</v>
      </c>
    </row>
    <row r="8818" spans="28:28" x14ac:dyDescent="0.25">
      <c r="AB8818" s="3" t="str">
        <f ca="1"/>
        <v>T = 3.666667, k: 117, K: 0.023520, dCdT: 0.000654, d2CdK2: 34.277748, dProbdK: 33.228326, lVol: 0.008663, E[z|S]: 0.713074</v>
      </c>
    </row>
    <row r="8819" spans="28:28" x14ac:dyDescent="0.25">
      <c r="AB8819" s="3" t="str">
        <f ca="1"/>
        <v>T = 3.666667, k: 118, K: 0.023671, dCdT: 0.000657, d2CdK2: 34.023946, dProbdK: 32.876599, lVol: 0.008691, E[z|S]: 0.714961</v>
      </c>
    </row>
    <row r="8820" spans="28:28" x14ac:dyDescent="0.25">
      <c r="AB8820" s="3" t="str">
        <f ca="1"/>
        <v>T = 3.666667, k: 119, K: 0.023815, dCdT: 0.000659, d2CdK2: 33.771450, dProbdK: 35.201355, lVol: 0.008719, E[z|S]: 0.716780</v>
      </c>
    </row>
    <row r="8821" spans="28:28" x14ac:dyDescent="0.25">
      <c r="AB8821" s="3" t="str">
        <f ca="1"/>
        <v>T = 3.666667, k: 120, K: 0.023945, dCdT: 0.000661, d2CdK2: 33.512455, dProbdK: 34.802483, lVol: 0.008744, E[z|S]: 0.718586</v>
      </c>
    </row>
    <row r="8822" spans="28:28" x14ac:dyDescent="0.25">
      <c r="AB8822" s="3" t="str">
        <f ca="1"/>
        <v>T = 3.666667, k: 121, K: 0.024085, dCdT: 0.000663, d2CdK2: 33.208576, dProbdK: 34.581439, lVol: 0.008768, E[z|S]: 0.720655</v>
      </c>
    </row>
    <row r="8823" spans="28:28" x14ac:dyDescent="0.25">
      <c r="AB8823" s="3" t="str">
        <f ca="1"/>
        <v>T = 3.666667, k: 122, K: 0.024225, dCdT: 0.000664, d2CdK2: 32.877756, dProbdK: 34.063099, lVol: 0.008789, E[z|S]: 0.722833</v>
      </c>
    </row>
    <row r="8824" spans="28:28" x14ac:dyDescent="0.25">
      <c r="AB8824" s="3" t="str">
        <f ca="1"/>
        <v>T = 3.666667, k: 123, K: 0.024381, dCdT: 0.000664, d2CdK2: 32.496833, dProbdK: 32.239455, lVol: 0.008815, E[z|S]: 0.725288</v>
      </c>
    </row>
    <row r="8825" spans="28:28" x14ac:dyDescent="0.25">
      <c r="AB8825" s="3" t="str">
        <f ca="1"/>
        <v>T = 3.666667, k: 124, K: 0.024529, dCdT: 0.000665, d2CdK2: 32.117360, dProbdK: 32.740787, lVol: 0.008842, E[z|S]: 0.727613</v>
      </c>
    </row>
    <row r="8826" spans="28:28" x14ac:dyDescent="0.25">
      <c r="AB8826" s="3" t="str">
        <f ca="1"/>
        <v>T = 3.666667, k: 125, K: 0.024674, dCdT: 0.000665, d2CdK2: 31.719518, dProbdK: 30.569651, lVol: 0.008869, E[z|S]: 0.729929</v>
      </c>
    </row>
    <row r="8827" spans="28:28" x14ac:dyDescent="0.25">
      <c r="AB8827" s="3" t="str">
        <f ca="1"/>
        <v>T = 3.666667, k: 126, K: 0.024832, dCdT: 0.000665, d2CdK2: 31.310479, dProbdK: 30.534636, lVol: 0.008896, E[z|S]: 0.732556</v>
      </c>
    </row>
    <row r="8828" spans="28:28" x14ac:dyDescent="0.25">
      <c r="AB8828" s="3" t="str">
        <f ca="1"/>
        <v>T = 3.666667, k: 127, K: 0.024989, dCdT: 0.000665, d2CdK2: 30.901663, dProbdK: 30.530866, lVol: 0.008923, E[z|S]: 0.735269</v>
      </c>
    </row>
    <row r="8829" spans="28:28" x14ac:dyDescent="0.25">
      <c r="AB8829" s="3" t="str">
        <f ca="1"/>
        <v>T = 3.666667, k: 128, K: 0.025150, dCdT: 0.000665, d2CdK2: 30.477420, dProbdK: 30.609730, lVol: 0.008950, E[z|S]: 0.738202</v>
      </c>
    </row>
    <row r="8830" spans="28:28" x14ac:dyDescent="0.25">
      <c r="AB8830" s="3" t="str">
        <f ca="1"/>
        <v>T = 3.666667, k: 129, K: 0.025298, dCdT: 0.000665, d2CdK2: 30.079446, dProbdK: 31.544873, lVol: 0.008973, E[z|S]: 0.741109</v>
      </c>
    </row>
    <row r="8831" spans="28:28" x14ac:dyDescent="0.25">
      <c r="AB8831" s="3" t="str">
        <f ca="1"/>
        <v>T = 3.666667, k: 130, K: 0.025454, dCdT: 0.000664, d2CdK2: 29.625482, dProbdK: 29.907145, lVol: 0.008999, E[z|S]: 0.744211</v>
      </c>
    </row>
    <row r="8832" spans="28:28" x14ac:dyDescent="0.25">
      <c r="AB8832" s="3" t="str">
        <f ca="1"/>
        <v>T = 3.666667, k: 131, K: 0.025621, dCdT: 0.000664, d2CdK2: 29.153766, dProbdK: 27.710320, lVol: 0.009027, E[z|S]: 0.747563</v>
      </c>
    </row>
    <row r="8833" spans="28:28" x14ac:dyDescent="0.25">
      <c r="AB8833" s="3" t="str">
        <f ca="1"/>
        <v>T = 3.666667, k: 132, K: 0.025804, dCdT: 0.000664, d2CdK2: 28.660346, dProbdK: 29.488982, lVol: 0.009059, E[z|S]: 0.751131</v>
      </c>
    </row>
    <row r="8834" spans="28:28" x14ac:dyDescent="0.25">
      <c r="AB8834" s="3" t="str">
        <f ca="1"/>
        <v>T = 3.666667, k: 133, K: 0.025961, dCdT: 0.000664, d2CdK2: 28.288707, dProbdK: 30.082704, lVol: 0.009082, E[z|S]: 0.754291</v>
      </c>
    </row>
    <row r="8835" spans="28:28" x14ac:dyDescent="0.25">
      <c r="AB8835" s="3" t="str">
        <f ca="1"/>
        <v>T = 3.666667, k: 134, K: 0.026121, dCdT: 0.000664, d2CdK2: 27.912437, dProbdK: 28.186568, lVol: 0.009100, E[z|S]: 0.757729</v>
      </c>
    </row>
    <row r="8836" spans="28:28" x14ac:dyDescent="0.25">
      <c r="AB8836" s="3" t="str">
        <f ca="1"/>
        <v>T = 3.666667, k: 135, K: 0.026302, dCdT: 0.000663, d2CdK2: 27.493344, dProbdK: 26.976795, lVol: 0.009115, E[z|S]: 0.761851</v>
      </c>
    </row>
    <row r="8837" spans="28:28" x14ac:dyDescent="0.25">
      <c r="AB8837" s="3" t="str">
        <f ca="1"/>
        <v>T = 3.666667, k: 136, K: 0.026477, dCdT: 0.000663, d2CdK2: 27.109450, dProbdK: 26.764402, lVol: 0.009130, E[z|S]: 0.765999</v>
      </c>
    </row>
    <row r="8838" spans="28:28" x14ac:dyDescent="0.25">
      <c r="AB8838" s="3" t="str">
        <f ca="1"/>
        <v>T = 3.666667, k: 137, K: 0.026658, dCdT: 0.000663, d2CdK2: 26.738472, dProbdK: 26.480814, lVol: 0.009143, E[z|S]: 0.770411</v>
      </c>
    </row>
    <row r="8839" spans="28:28" x14ac:dyDescent="0.25">
      <c r="AB8839" s="3" t="str">
        <f ca="1"/>
        <v>T = 3.666667, k: 138, K: 0.026831, dCdT: 0.000664, d2CdK2: 26.362313, dProbdK: 26.139651, lVol: 0.009160, E[z|S]: 0.774707</v>
      </c>
    </row>
    <row r="8840" spans="28:28" x14ac:dyDescent="0.25">
      <c r="AB8840" s="3" t="str">
        <f ca="1"/>
        <v>T = 3.666667, k: 139, K: 0.027031, dCdT: 0.000665, d2CdK2: 25.946024, dProbdK: 25.657939, lVol: 0.009180, E[z|S]: 0.779796</v>
      </c>
    </row>
    <row r="8841" spans="28:28" x14ac:dyDescent="0.25">
      <c r="AB8841" s="3" t="str">
        <f ca="1"/>
        <v>T = 3.666667, k: 140, K: 0.027213, dCdT: 0.000666, d2CdK2: 25.582172, dProbdK: 25.552568, lVol: 0.009199, E[z|S]: 0.784597</v>
      </c>
    </row>
    <row r="8842" spans="28:28" x14ac:dyDescent="0.25">
      <c r="AB8842" s="3" t="str">
        <f ca="1"/>
        <v>T = 3.666667, k: 141, K: 0.027399, dCdT: 0.000668, d2CdK2: 25.251771, dProbdK: 25.990628, lVol: 0.009210, E[z|S]: 0.789753</v>
      </c>
    </row>
    <row r="8843" spans="28:28" x14ac:dyDescent="0.25">
      <c r="AB8843" s="3" t="str">
        <f ca="1"/>
        <v>T = 3.666667, k: 142, K: 0.027579, dCdT: 0.000670, d2CdK2: 24.924335, dProbdK: 26.149662, lVol: 0.009219, E[z|S]: 0.795100</v>
      </c>
    </row>
    <row r="8844" spans="28:28" x14ac:dyDescent="0.25">
      <c r="AB8844" s="3" t="str">
        <f ca="1"/>
        <v>T = 3.666667, k: 143, K: 0.027759, dCdT: 0.000671, d2CdK2: 24.565187, dProbdK: 26.115491, lVol: 0.009230, E[z|S]: 0.800556</v>
      </c>
    </row>
    <row r="8845" spans="28:28" x14ac:dyDescent="0.25">
      <c r="AB8845" s="3" t="str">
        <f ca="1"/>
        <v>T = 3.666667, k: 144, K: 0.027949, dCdT: 0.000671, d2CdK2: 24.168899, dProbdK: 25.158892, lVol: 0.009243, E[z|S]: 0.806395</v>
      </c>
    </row>
    <row r="8846" spans="28:28" x14ac:dyDescent="0.25">
      <c r="AB8846" s="3" t="str">
        <f ca="1"/>
        <v>T = 3.666667, k: 145, K: 0.028129, dCdT: 0.000672, d2CdK2: 23.815370, dProbdK: 23.550131, lVol: 0.009248, E[z|S]: 0.812111</v>
      </c>
    </row>
    <row r="8847" spans="28:28" x14ac:dyDescent="0.25">
      <c r="AB8847" s="3" t="str">
        <f ca="1"/>
        <v>T = 3.666667, k: 146, K: 0.028335, dCdT: 0.000672, d2CdK2: 23.401813, dProbdK: 22.541929, lVol: 0.009253, E[z|S]: 0.818908</v>
      </c>
    </row>
    <row r="8848" spans="28:28" x14ac:dyDescent="0.25">
      <c r="AB8848" s="3" t="str">
        <f ca="1"/>
        <v>T = 3.666667, k: 147, K: 0.028543, dCdT: 0.000673, d2CdK2: 22.982892, dProbdK: 21.408021, lVol: 0.009262, E[z|S]: 0.825953</v>
      </c>
    </row>
    <row r="8849" spans="28:28" x14ac:dyDescent="0.25">
      <c r="AB8849" s="3" t="str">
        <f ca="1"/>
        <v>T = 3.666667, k: 148, K: 0.028765, dCdT: 0.000674, d2CdK2: 22.563580, dProbdK: 20.945320, lVol: 0.009273, E[z|S]: 0.833579</v>
      </c>
    </row>
    <row r="8850" spans="28:28" x14ac:dyDescent="0.25">
      <c r="AB8850" s="3" t="str">
        <f ca="1"/>
        <v>T = 3.666667, k: 149, K: 0.028989, dCdT: 0.000677, d2CdK2: 22.172280, dProbdK: 21.474205, lVol: 0.009285, E[z|S]: 0.841427</v>
      </c>
    </row>
    <row r="8851" spans="28:28" x14ac:dyDescent="0.25">
      <c r="AB8851" s="3" t="str">
        <f ca="1"/>
        <v>T = 3.666667, k: 150, K: 0.029193, dCdT: 0.000680, d2CdK2: 21.831151, dProbdK: 22.677438, lVol: 0.009298, E[z|S]: 0.848593</v>
      </c>
    </row>
    <row r="8852" spans="28:28" x14ac:dyDescent="0.25">
      <c r="AB8852" s="3" t="str">
        <f ca="1"/>
        <v>T = 3.666667, k: 151, K: 0.029400, dCdT: 0.000682, d2CdK2: 21.474826, dProbdK: 22.289928, lVol: 0.009310, E[z|S]: 0.855961</v>
      </c>
    </row>
    <row r="8853" spans="28:28" x14ac:dyDescent="0.25">
      <c r="AB8853" s="3" t="str">
        <f ca="1"/>
        <v>T = 3.666667, k: 152, K: 0.029633, dCdT: 0.000685, d2CdK2: 21.134372, dProbdK: 21.856342, lVol: 0.009314, E[z|S]: 0.864446</v>
      </c>
    </row>
    <row r="8854" spans="28:28" x14ac:dyDescent="0.25">
      <c r="AB8854" s="3" t="str">
        <f ca="1"/>
        <v>T = 3.666667, k: 153, K: 0.029827, dCdT: 0.000687, d2CdK2: 20.853171, dProbdK: 21.946819, lVol: 0.009315, E[z|S]: 0.871593</v>
      </c>
    </row>
    <row r="8855" spans="28:28" x14ac:dyDescent="0.25">
      <c r="AB8855" s="3" t="str">
        <f ca="1"/>
        <v>T = 3.666667, k: 154, K: 0.030045, dCdT: 0.000689, d2CdK2: 20.500685, dProbdK: 19.828092, lVol: 0.009318, E[z|S]: 0.879791</v>
      </c>
    </row>
    <row r="8856" spans="28:28" x14ac:dyDescent="0.25">
      <c r="AB8856" s="3" t="str">
        <f ca="1"/>
        <v>T = 3.666667, k: 155, K: 0.030281, dCdT: 0.000690, d2CdK2: 20.123912, dProbdK: 19.327393, lVol: 0.009316, E[z|S]: 0.889211</v>
      </c>
    </row>
    <row r="8857" spans="28:28" x14ac:dyDescent="0.25">
      <c r="AB8857" s="3" t="str">
        <f ca="1"/>
        <v>T = 3.666667, k: 156, K: 0.030521, dCdT: 0.000693, d2CdK2: 19.745041, dProbdK: 19.026818, lVol: 0.009315, E[z|S]: 0.899101</v>
      </c>
    </row>
    <row r="8858" spans="28:28" x14ac:dyDescent="0.25">
      <c r="AB8858" s="3" t="str">
        <f ca="1"/>
        <v>T = 3.666667, k: 157, K: 0.030770, dCdT: 0.000695, d2CdK2: 19.372497, dProbdK: 19.059753, lVol: 0.009319, E[z|S]: 0.909136</v>
      </c>
    </row>
    <row r="8859" spans="28:28" x14ac:dyDescent="0.25">
      <c r="AB8859" s="3" t="str">
        <f ca="1"/>
        <v>T = 3.666667, k: 158, K: 0.031003, dCdT: 0.000698, d2CdK2: 19.019654, dProbdK: 19.426564, lVol: 0.009327, E[z|S]: 0.918469</v>
      </c>
    </row>
    <row r="8860" spans="28:28" x14ac:dyDescent="0.25">
      <c r="AB8860" s="3" t="str">
        <f ca="1"/>
        <v>T = 3.666667, k: 159, K: 0.031246, dCdT: 0.000700, d2CdK2: 18.675198, dProbdK: 19.240144, lVol: 0.009333, E[z|S]: 0.927955</v>
      </c>
    </row>
    <row r="8861" spans="28:28" x14ac:dyDescent="0.25">
      <c r="AB8861" s="3" t="str">
        <f ca="1"/>
        <v>T = 3.666667, k: 160, K: 0.031466, dCdT: 0.000701, d2CdK2: 18.302712, dProbdK: 18.497644, lVol: 0.009344, E[z|S]: 0.936747</v>
      </c>
    </row>
    <row r="8862" spans="28:28" x14ac:dyDescent="0.25">
      <c r="AB8862" s="3" t="str">
        <f ca="1"/>
        <v>T = 3.666667, k: 161, K: 0.031737, dCdT: 0.000702, d2CdK2: 17.815851, dProbdK: 17.684690, lVol: 0.009363, E[z|S]: 0.947857</v>
      </c>
    </row>
    <row r="8863" spans="28:28" x14ac:dyDescent="0.25">
      <c r="AB8863" s="3" t="str">
        <f ca="1"/>
        <v>T = 3.666667, k: 162, K: 0.031987, dCdT: 0.000702, d2CdK2: 17.422340, dProbdK: 16.933099, lVol: 0.009373, E[z|S]: 0.958041</v>
      </c>
    </row>
    <row r="8864" spans="28:28" x14ac:dyDescent="0.25">
      <c r="AB8864" s="3" t="str">
        <f ca="1"/>
        <v>T = 3.666667, k: 163, K: 0.032280, dCdT: 0.000704, d2CdK2: 17.020909, dProbdK: 16.899303, lVol: 0.009376, E[z|S]: 0.969978</v>
      </c>
    </row>
    <row r="8865" spans="28:28" x14ac:dyDescent="0.25">
      <c r="AB8865" s="3" t="str">
        <f ca="1"/>
        <v>T = 3.666667, k: 164, K: 0.032546, dCdT: 0.000705, d2CdK2: 16.668663, dProbdK: 17.186300, lVol: 0.009376, E[z|S]: 0.981167</v>
      </c>
    </row>
    <row r="8866" spans="28:28" x14ac:dyDescent="0.25">
      <c r="AB8866" s="3" t="str">
        <f ca="1"/>
        <v>T = 3.666667, k: 165, K: 0.032810, dCdT: 0.000706, d2CdK2: 16.277141, dProbdK: 17.189001, lVol: 0.009385, E[z|S]: 0.992426</v>
      </c>
    </row>
    <row r="8867" spans="28:28" x14ac:dyDescent="0.25">
      <c r="AB8867" s="3" t="str">
        <f ca="1"/>
        <v>T = 3.666667, k: 166, K: 0.033079, dCdT: 0.000706, d2CdK2: 15.868682, dProbdK: 16.020437, lVol: 0.009392, E[z|S]: 1.004169</v>
      </c>
    </row>
    <row r="8868" spans="28:28" x14ac:dyDescent="0.25">
      <c r="AB8868" s="3" t="str">
        <f ca="1"/>
        <v>T = 3.666667, k: 167, K: 0.033379, dCdT: 0.000705, d2CdK2: 15.425627, dProbdK: 14.727264, lVol: 0.009398, E[z|S]: 1.017034</v>
      </c>
    </row>
    <row r="8869" spans="28:28" x14ac:dyDescent="0.25">
      <c r="AB8869" s="3" t="str">
        <f ca="1"/>
        <v>T = 3.666667, k: 168, K: 0.033685, dCdT: 0.000704, d2CdK2: 15.027956, dProbdK: 14.749301, lVol: 0.009394, E[z|S]: 1.030314</v>
      </c>
    </row>
    <row r="8870" spans="28:28" x14ac:dyDescent="0.25">
      <c r="AB8870" s="3" t="str">
        <f ca="1"/>
        <v>T = 3.666667, k: 169, K: 0.033991, dCdT: 0.000703, d2CdK2: 14.624604, dProbdK: 14.753651, lVol: 0.009397, E[z|S]: 1.043611</v>
      </c>
    </row>
    <row r="8871" spans="28:28" x14ac:dyDescent="0.25">
      <c r="AB8871" s="3" t="str">
        <f ca="1"/>
        <v>T = 3.666667, k: 170, K: 0.034298, dCdT: 0.000701, d2CdK2: 14.177757, dProbdK: 13.996364, lVol: 0.009412, E[z|S]: 1.056671</v>
      </c>
    </row>
    <row r="8872" spans="28:28" x14ac:dyDescent="0.25">
      <c r="AB8872" s="3" t="str">
        <f ca="1"/>
        <v>T = 3.666667, k: 171, K: 0.034623, dCdT: 0.000699, d2CdK2: 13.719296, dProbdK: 13.820301, lVol: 0.009426, E[z|S]: 1.070649</v>
      </c>
    </row>
    <row r="8873" spans="28:28" x14ac:dyDescent="0.25">
      <c r="AB8873" s="3" t="str">
        <f ca="1"/>
        <v>T = 3.666667, k: 172, K: 0.034947, dCdT: 0.000696, d2CdK2: 13.292807, dProbdK: 13.827044, lVol: 0.009433, E[z|S]: 1.084572</v>
      </c>
    </row>
    <row r="8874" spans="28:28" x14ac:dyDescent="0.25">
      <c r="AB8874" s="3" t="str">
        <f ca="1"/>
        <v>T = 3.666667, k: 173, K: 0.035281, dCdT: 0.000692, d2CdK2: 12.857836, dProbdK: 12.925237, lVol: 0.009434, E[z|S]: 1.099471</v>
      </c>
    </row>
    <row r="8875" spans="28:28" x14ac:dyDescent="0.25">
      <c r="AB8875" s="3" t="str">
        <f ca="1"/>
        <v>T = 3.666667, k: 174, K: 0.035668, dCdT: 0.000687, d2CdK2: 12.358115, dProbdK: 12.296035, lVol: 0.009441, E[z|S]: 1.116843</v>
      </c>
    </row>
    <row r="8876" spans="28:28" x14ac:dyDescent="0.25">
      <c r="AB8876" s="3" t="str">
        <f ca="1"/>
        <v>T = 3.666667, k: 175, K: 0.036005, dCdT: 0.000683, d2CdK2: 11.946671, dProbdK: 11.627105, lVol: 0.009450, E[z|S]: 1.131769</v>
      </c>
    </row>
    <row r="8877" spans="28:28" x14ac:dyDescent="0.25">
      <c r="AB8877" s="3" t="str">
        <f ca="1"/>
        <v>T = 3.666667, k: 176, K: 0.036403, dCdT: 0.000677, d2CdK2: 11.490934, dProbdK: 11.495668, lVol: 0.009455, E[z|S]: 1.148360</v>
      </c>
    </row>
    <row r="8878" spans="28:28" x14ac:dyDescent="0.25">
      <c r="AB8878" s="3" t="str">
        <f ca="1"/>
        <v>T = 3.666667, k: 177, K: 0.036781, dCdT: 0.000671, d2CdK2: 11.038833, dProbdK: 11.342340, lVol: 0.009466, E[z|S]: 1.164695</v>
      </c>
    </row>
    <row r="8879" spans="28:28" x14ac:dyDescent="0.25">
      <c r="AB8879" s="3" t="str">
        <f ca="1"/>
        <v>T = 3.666667, k: 178, K: 0.037195, dCdT: 0.000663, d2CdK2: 10.608811, dProbdK: 10.180571, lVol: 0.009452, E[z|S]: 1.183170</v>
      </c>
    </row>
    <row r="8880" spans="28:28" x14ac:dyDescent="0.25">
      <c r="AB8880" s="3" t="str">
        <f ca="1"/>
        <v>T = 3.666667, k: 179, K: 0.037651, dCdT: 0.000655, d2CdK2: 10.174603, dProbdK: 10.165670, lVol: 0.009426, E[z|S]: 1.204063</v>
      </c>
    </row>
    <row r="8881" spans="28:28" x14ac:dyDescent="0.25">
      <c r="AB8881" s="3" t="str">
        <f ca="1"/>
        <v>T = 3.666667, k: 180, K: 0.038059, dCdT: 0.000648, d2CdK2: 9.805955, dProbdK: 9.875834, lVol: 0.009400, E[z|S]: 1.222888</v>
      </c>
    </row>
    <row r="8882" spans="28:28" x14ac:dyDescent="0.25">
      <c r="AB8882" s="3" t="str">
        <f ca="1"/>
        <v>T = 3.666667, k: 181, K: 0.038514, dCdT: 0.000638, d2CdK2: 9.324418, dProbdK: 9.446028, lVol: 0.009397, E[z|S]: 1.244551</v>
      </c>
    </row>
    <row r="8883" spans="28:28" x14ac:dyDescent="0.25">
      <c r="AB8883" s="3" t="str">
        <f ca="1"/>
        <v>T = 3.666667, k: 182, K: 0.038981, dCdT: 0.000627, d2CdK2: 8.872889, dProbdK: 9.158702, lVol: 0.009384, E[z|S]: 1.266497</v>
      </c>
    </row>
    <row r="8884" spans="28:28" x14ac:dyDescent="0.25">
      <c r="AB8884" s="3" t="str">
        <f ca="1"/>
        <v>T = 3.666667, k: 183, K: 0.039488, dCdT: 0.000613, d2CdK2: 8.367040, dProbdK: 7.684077, lVol: 0.009377, E[z|S]: 1.290897</v>
      </c>
    </row>
    <row r="8885" spans="28:28" x14ac:dyDescent="0.25">
      <c r="AB8885" s="3" t="str">
        <f ca="1"/>
        <v>T = 3.666667, k: 184, K: 0.040068, dCdT: 0.000597, d2CdK2: 7.783093, dProbdK: 7.640644, lVol: 0.009383, E[z|S]: 1.320134</v>
      </c>
    </row>
    <row r="8886" spans="28:28" x14ac:dyDescent="0.25">
      <c r="AB8886" s="3" t="str">
        <f ca="1"/>
        <v>T = 3.666667, k: 185, K: 0.040632, dCdT: 0.000583, d2CdK2: 7.370399, dProbdK: 7.644992, lVol: 0.009318, E[z|S]: 1.349645</v>
      </c>
    </row>
    <row r="8887" spans="28:28" x14ac:dyDescent="0.25">
      <c r="AB8887" s="3" t="str">
        <f ca="1"/>
        <v>T = 3.666667, k: 186, K: 0.041191, dCdT: 0.000567, d2CdK2: 6.920806, dProbdK: 7.571445, lVol: 0.009290, E[z|S]: 1.378087</v>
      </c>
    </row>
    <row r="8888" spans="28:28" x14ac:dyDescent="0.25">
      <c r="AB8888" s="3" t="str">
        <f ca="1"/>
        <v>T = 3.666667, k: 187, K: 0.041864, dCdT: 0.000548, d2CdK2: 6.336958, dProbdK: 6.243267, lVol: 0.009317, E[z|S]: 1.411315</v>
      </c>
    </row>
    <row r="8889" spans="28:28" x14ac:dyDescent="0.25">
      <c r="AB8889" s="3" t="str">
        <f ca="1"/>
        <v>T = 3.666667, k: 188, K: 0.042557, dCdT: 0.000527, d2CdK2: 5.646925, dProbdK: 5.462890, lVol: 0.009431, E[z|S]: 1.448621</v>
      </c>
    </row>
    <row r="8890" spans="28:28" x14ac:dyDescent="0.25">
      <c r="AB8890" s="3" t="str">
        <f ca="1"/>
        <v>T = 3.666667, k: 189, K: 0.043393, dCdT: 0.000504, d2CdK2: 5.020833, dProbdK: 4.975130, lVol: 0.009495, E[z|S]: 1.492873</v>
      </c>
    </row>
    <row r="8891" spans="28:28" x14ac:dyDescent="0.25">
      <c r="AB8891" s="3" t="str">
        <f ca="1"/>
        <v>T = 3.666667, k: 190, K: 0.044249, dCdT: 0.000488, d2CdK2: 4.681514, dProbdK: 4.719166, lVol: 0.009405, E[z|S]: 1.534927</v>
      </c>
    </row>
    <row r="8892" spans="28:28" x14ac:dyDescent="0.25">
      <c r="AB8892" s="3" t="str">
        <f ca="1"/>
        <v>T = 3.666667, k: 191, K: 0.045196, dCdT: 0.000470, d2CdK2: 4.415922, dProbdK: 4.295364, lVol: 0.009271, E[z|S]: 1.573201</v>
      </c>
    </row>
    <row r="8893" spans="28:28" x14ac:dyDescent="0.25">
      <c r="AB8893" s="3" t="str">
        <f ca="1"/>
        <v>T = 3.666667, k: 192, K: 0.046178, dCdT: 0.000453, d2CdK2: 4.103078, dProbdK: 4.207288, lVol: 0.009232, E[z|S]: 1.609550</v>
      </c>
    </row>
    <row r="8894" spans="28:28" x14ac:dyDescent="0.25">
      <c r="AB8894" s="3" t="str">
        <f ca="1"/>
        <v>T = 3.666667, k: 193, K: 0.047203, dCdT: 0.000432, d2CdK2: 3.600515, dProbdK: 3.754729, lVol: 0.009396, E[z|S]: 1.649342</v>
      </c>
    </row>
    <row r="8895" spans="28:28" x14ac:dyDescent="0.25">
      <c r="AB8895" s="3" t="str">
        <f ca="1"/>
        <v>T = 3.666667, k: 194, K: 0.048480, dCdT: 0.000407, d2CdK2: 2.974029, dProbdK: 2.826853, lVol: 0.009701, E[z|S]: 1.705159</v>
      </c>
    </row>
    <row r="8896" spans="28:28" x14ac:dyDescent="0.25">
      <c r="AB8896" s="3" t="str">
        <f ca="1"/>
        <v>T = 3.666667, k: 195, K: 0.049966, dCdT: 0.000383, d2CdK2: 2.690604, dProbdK: 2.656100, lVol: 0.009498, E[z|S]: 1.775431</v>
      </c>
    </row>
    <row r="8897" spans="28:28" x14ac:dyDescent="0.25">
      <c r="AB8897" s="3" t="str">
        <f ca="1"/>
        <v>T = 3.666667, k: 196, K: 0.051537, dCdT: 0.000355, d2CdK2: 2.303587, dProbdK: 2.443366, lVol: 0.009375, E[z|S]: 1.872485</v>
      </c>
    </row>
    <row r="8898" spans="28:28" x14ac:dyDescent="0.25">
      <c r="AB8898" s="3" t="str">
        <f ca="1"/>
        <v>T = 3.666667, k: 197, K: 0.053467, dCdT: 0.000319, d2CdK2: 1.834921, dProbdK: 1.789330, lVol: 0.009377, E[z|S]: 1.987128</v>
      </c>
    </row>
    <row r="8899" spans="28:28" x14ac:dyDescent="0.25">
      <c r="AB8899" s="3" t="str">
        <f ca="1"/>
        <v>T = 3.666667, k: 198, K: 0.056091, dCdT: 0.000269, d2CdK2: 1.245853, dProbdK: 1.175729, lVol: 0.009795, E[z|S]: 2.120592</v>
      </c>
    </row>
    <row r="8900" spans="28:28" x14ac:dyDescent="0.25">
      <c r="AB8900" s="3" t="str">
        <f ca="1"/>
        <v>T = 3.666667, k: 199, K: 0.060060, dCdT: 0.000211, d2CdK2: 0.817942, dProbdK: 0.794217, lVol: 0.009987, E[z|S]: 2.274628</v>
      </c>
    </row>
    <row r="8901" spans="28:28" x14ac:dyDescent="0.25">
      <c r="AB8901" s="3" t="str">
        <f ca="1"/>
        <v>T = 3.666667, k: 200, K: 0.066253, dCdT: 0.000146, d2CdK2: 0.448729, dProbdK: 0.947227, lVol: 0.009358, E[z|S]: 2.724055</v>
      </c>
    </row>
    <row r="8902" spans="28:28" x14ac:dyDescent="0.25">
      <c r="AB8902" s="3" t="str">
        <f ca="1"/>
        <v>T = 3.750000, fixingDate = 43300, swapRate = 0.020916, annuity = 8.953728</v>
      </c>
    </row>
    <row r="8903" spans="28:28" x14ac:dyDescent="0.25">
      <c r="AB8903" s="3" t="str">
        <f ca="1"/>
        <v>T = 3.750000, k: 0, K: -0.011677, dCdT: 0.000123, d2CdK2: 1.343505, dProbdK: 2.090242, lVol: 0.005538, E[z|S]: 2.442640</v>
      </c>
    </row>
    <row r="8904" spans="28:28" x14ac:dyDescent="0.25">
      <c r="AB8904" s="3" t="str">
        <f ca="1"/>
        <v>T = 3.750000, k: 1, K: -0.008349, dCdT: 0.000182, d2CdK2: 2.314066, dProbdK: 2.538311, lVol: 0.005630, E[z|S]: 2.228925</v>
      </c>
    </row>
    <row r="8905" spans="28:28" x14ac:dyDescent="0.25">
      <c r="AB8905" s="3" t="str">
        <f ca="1"/>
        <v>T = 3.750000, k: 2, K: -0.005966, dCdT: 0.000220, d2CdK2: 2.993290, dProbdK: 2.894104, lVol: 0.005895, E[z|S]: 2.058896</v>
      </c>
    </row>
    <row r="8906" spans="28:28" x14ac:dyDescent="0.25">
      <c r="AB8906" s="3" t="str">
        <f ca="1"/>
        <v>T = 3.750000, k: 3, K: -0.004127, dCdT: 0.000259, d2CdK2: 3.950377, dProbdK: 3.706974, lVol: 0.005973, E[z|S]: 1.916706</v>
      </c>
    </row>
    <row r="8907" spans="28:28" x14ac:dyDescent="0.25">
      <c r="AB8907" s="3" t="str">
        <f ca="1"/>
        <v>T = 3.750000, k: 4, K: -0.002714, dCdT: 0.000293, d2CdK2: 4.818897, dProbdK: 4.696316, lVol: 0.006099, E[z|S]: 1.808123</v>
      </c>
    </row>
    <row r="8908" spans="28:28" x14ac:dyDescent="0.25">
      <c r="AB8908" s="3" t="str">
        <f ca="1"/>
        <v>T = 3.750000, k: 5, K: -0.001575, dCdT: 0.000325, d2CdK2: 5.651462, dProbdK: 5.870609, lVol: 0.006205, E[z|S]: 1.727306</v>
      </c>
    </row>
    <row r="8909" spans="28:28" x14ac:dyDescent="0.25">
      <c r="AB8909" s="3" t="str">
        <f ca="1"/>
        <v>T = 3.750000, k: 6, K: -0.000636, dCdT: 0.000352, d2CdK2: 6.511890, dProbdK: 6.565057, lVol: 0.006272, E[z|S]: 1.657818</v>
      </c>
    </row>
    <row r="8910" spans="28:28" x14ac:dyDescent="0.25">
      <c r="AB8910" s="3" t="str">
        <f ca="1"/>
        <v>T = 3.750000, k: 7, K: 0.000215, dCdT: 0.000379, d2CdK2: 7.575786, dProbdK: 7.159741, lVol: 0.006268, E[z|S]: 1.596776</v>
      </c>
    </row>
    <row r="8911" spans="28:28" x14ac:dyDescent="0.25">
      <c r="AB8911" s="3" t="str">
        <f ca="1"/>
        <v>T = 3.750000, k: 8, K: 0.000949, dCdT: 0.000401, d2CdK2: 8.410987, dProbdK: 8.744476, lVol: 0.006321, E[z|S]: 1.544478</v>
      </c>
    </row>
    <row r="8912" spans="28:28" x14ac:dyDescent="0.25">
      <c r="AB8912" s="3" t="str">
        <f ca="1"/>
        <v>T = 3.750000, k: 9, K: 0.001576, dCdT: 0.000417, d2CdK2: 9.112998, dProbdK: 9.631194, lVol: 0.006385, E[z|S]: 1.498609</v>
      </c>
    </row>
    <row r="8913" spans="28:28" x14ac:dyDescent="0.25">
      <c r="AB8913" s="3" t="str">
        <f ca="1"/>
        <v>T = 3.750000, k: 10, K: 0.002160, dCdT: 0.000429, d2CdK2: 9.606895, dProbdK: 9.632344, lVol: 0.006483, E[z|S]: 1.457598</v>
      </c>
    </row>
    <row r="8914" spans="28:28" x14ac:dyDescent="0.25">
      <c r="AB8914" s="3" t="str">
        <f ca="1"/>
        <v>T = 3.750000, k: 11, K: 0.002786, dCdT: 0.000441, d2CdK2: 10.206172, dProbdK: 9.889885, lVol: 0.006566, E[z|S]: 1.415471</v>
      </c>
    </row>
    <row r="8915" spans="28:28" x14ac:dyDescent="0.25">
      <c r="AB8915" s="3" t="str">
        <f ca="1"/>
        <v>T = 3.750000, k: 12, K: 0.003324, dCdT: 0.000452, d2CdK2: 10.848190, dProbdK: 11.198968, lVol: 0.006622, E[z|S]: 1.377962</v>
      </c>
    </row>
    <row r="8916" spans="28:28" x14ac:dyDescent="0.25">
      <c r="AB8916" s="3" t="str">
        <f ca="1"/>
        <v>T = 3.750000, k: 13, K: 0.003831, dCdT: 0.000461, d2CdK2: 11.514041, dProbdK: 11.201232, lVol: 0.006660, E[z|S]: 1.343017</v>
      </c>
    </row>
    <row r="8917" spans="28:28" x14ac:dyDescent="0.25">
      <c r="AB8917" s="3" t="str">
        <f ca="1"/>
        <v>T = 3.750000, k: 14, K: 0.004336, dCdT: 0.000470, d2CdK2: 12.240871, dProbdK: 11.240605, lVol: 0.006693, E[z|S]: 1.309648</v>
      </c>
    </row>
    <row r="8918" spans="28:28" x14ac:dyDescent="0.25">
      <c r="AB8918" s="3" t="str">
        <f ca="1"/>
        <v>T = 3.750000, k: 15, K: 0.004760, dCdT: 0.000478, d2CdK2: 12.796818, dProbdK: 13.715087, lVol: 0.006735, E[z|S]: 1.282666</v>
      </c>
    </row>
    <row r="8919" spans="28:28" x14ac:dyDescent="0.25">
      <c r="AB8919" s="3" t="str">
        <f ca="1"/>
        <v>T = 3.750000, k: 16, K: 0.005170, dCdT: 0.000483, d2CdK2: 13.256455, dProbdK: 13.732581, lVol: 0.006789, E[z|S]: 1.257318</v>
      </c>
    </row>
    <row r="8920" spans="28:28" x14ac:dyDescent="0.25">
      <c r="AB8920" s="3" t="str">
        <f ca="1"/>
        <v>T = 3.750000, k: 17, K: 0.005577, dCdT: 0.000488, d2CdK2: 13.755860, dProbdK: 13.739583, lVol: 0.006839, E[z|S]: 1.231334</v>
      </c>
    </row>
    <row r="8921" spans="28:28" x14ac:dyDescent="0.25">
      <c r="AB8921" s="3" t="str">
        <f ca="1"/>
        <v>T = 3.750000, k: 18, K: 0.006008, dCdT: 0.000493, d2CdK2: 14.343101, dProbdK: 13.649144, lVol: 0.006887, E[z|S]: 1.203922</v>
      </c>
    </row>
    <row r="8922" spans="28:28" x14ac:dyDescent="0.25">
      <c r="AB8922" s="3" t="str">
        <f ca="1"/>
        <v>T = 3.750000, k: 19, K: 0.006380, dCdT: 0.000498, d2CdK2: 14.883055, dProbdK: 14.428212, lVol: 0.006934, E[z|S]: 1.180138</v>
      </c>
    </row>
    <row r="8923" spans="28:28" x14ac:dyDescent="0.25">
      <c r="AB8923" s="3" t="str">
        <f ca="1"/>
        <v>T = 3.750000, k: 20, K: 0.006793, dCdT: 0.000506, d2CdK2: 15.561602, dProbdK: 16.145507, lVol: 0.006983, E[z|S]: 1.155020</v>
      </c>
    </row>
    <row r="8924" spans="28:28" x14ac:dyDescent="0.25">
      <c r="AB8924" s="3" t="str">
        <f ca="1"/>
        <v>T = 3.750000, k: 21, K: 0.007112, dCdT: 0.000512, d2CdK2: 16.176565, dProbdK: 16.828058, lVol: 0.007003, E[z|S]: 1.136551</v>
      </c>
    </row>
    <row r="8925" spans="28:28" x14ac:dyDescent="0.25">
      <c r="AB8925" s="3" t="str">
        <f ca="1"/>
        <v>T = 3.750000, k: 22, K: 0.007444, dCdT: 0.000518, d2CdK2: 16.789145, dProbdK: 17.548139, lVol: 0.007028, E[z|S]: 1.117604</v>
      </c>
    </row>
    <row r="8926" spans="28:28" x14ac:dyDescent="0.25">
      <c r="AB8926" s="3" t="str">
        <f ca="1"/>
        <v>T = 3.750000, k: 23, K: 0.007753, dCdT: 0.000522, d2CdK2: 17.335413, dProbdK: 17.869970, lVol: 0.007059, E[z|S]: 1.099621</v>
      </c>
    </row>
    <row r="8927" spans="28:28" x14ac:dyDescent="0.25">
      <c r="AB8927" s="3" t="str">
        <f ca="1"/>
        <v>T = 3.750000, k: 24, K: 0.008059, dCdT: 0.000526, d2CdK2: 17.809625, dProbdK: 17.868403, lVol: 0.007101, E[z|S]: 1.082308</v>
      </c>
    </row>
    <row r="8928" spans="28:28" x14ac:dyDescent="0.25">
      <c r="AB8928" s="3" t="str">
        <f ca="1"/>
        <v>T = 3.750000, k: 25, K: 0.008398, dCdT: 0.000531, d2CdK2: 18.341089, dProbdK: 17.296005, lVol: 0.007156, E[z|S]: 1.063184</v>
      </c>
    </row>
    <row r="8929" spans="28:28" x14ac:dyDescent="0.25">
      <c r="AB8929" s="3" t="str">
        <f ca="1"/>
        <v>T = 3.750000, k: 26, K: 0.008688, dCdT: 0.000536, d2CdK2: 18.807090, dProbdK: 20.278856, lVol: 0.007209, E[z|S]: 1.047281</v>
      </c>
    </row>
    <row r="8930" spans="28:28" x14ac:dyDescent="0.25">
      <c r="AB8930" s="3" t="str">
        <f ca="1"/>
        <v>T = 3.750000, k: 27, K: 0.008944, dCdT: 0.000540, d2CdK2: 19.146319, dProbdK: 19.794795, lVol: 0.007264, E[z|S]: 1.033670</v>
      </c>
    </row>
    <row r="8931" spans="28:28" x14ac:dyDescent="0.25">
      <c r="AB8931" s="3" t="str">
        <f ca="1"/>
        <v>T = 3.750000, k: 28, K: 0.009226, dCdT: 0.000543, d2CdK2: 19.540191, dProbdK: 19.767371, lVol: 0.007317, E[z|S]: 1.018592</v>
      </c>
    </row>
    <row r="8932" spans="28:28" x14ac:dyDescent="0.25">
      <c r="AB8932" s="3" t="str">
        <f ca="1"/>
        <v>T = 3.750000, k: 29, K: 0.009497, dCdT: 0.000546, d2CdK2: 19.944590, dProbdK: 19.594125, lVol: 0.007366, E[z|S]: 1.004304</v>
      </c>
    </row>
    <row r="8933" spans="28:28" x14ac:dyDescent="0.25">
      <c r="AB8933" s="3" t="str">
        <f ca="1"/>
        <v>T = 3.750000, k: 30, K: 0.009786, dCdT: 0.000550, d2CdK2: 20.429329, dProbdK: 19.946682, lVol: 0.007416, E[z|S]: 0.989396</v>
      </c>
    </row>
    <row r="8934" spans="28:28" x14ac:dyDescent="0.25">
      <c r="AB8934" s="3" t="str">
        <f ca="1"/>
        <v>T = 3.750000, k: 31, K: 0.010053, dCdT: 0.000555, d2CdK2: 20.917448, dProbdK: 20.064992, lVol: 0.007463, E[z|S]: 0.975842</v>
      </c>
    </row>
    <row r="8935" spans="28:28" x14ac:dyDescent="0.25">
      <c r="AB8935" s="3" t="str">
        <f ca="1"/>
        <v>T = 3.750000, k: 32, K: 0.010325, dCdT: 0.000561, d2CdK2: 21.507955, dProbdK: 20.274487, lVol: 0.007506, E[z|S]: 0.961999</v>
      </c>
    </row>
    <row r="8936" spans="28:28" x14ac:dyDescent="0.25">
      <c r="AB8936" s="3" t="str">
        <f ca="1"/>
        <v>T = 3.750000, k: 33, K: 0.010576, dCdT: 0.000567, d2CdK2: 22.078247, dProbdK: 22.094949, lVol: 0.007547, E[z|S]: 0.949376</v>
      </c>
    </row>
    <row r="8937" spans="28:28" x14ac:dyDescent="0.25">
      <c r="AB8937" s="3" t="str">
        <f ca="1"/>
        <v>T = 3.750000, k: 34, K: 0.010817, dCdT: 0.000573, d2CdK2: 22.651852, dProbdK: 22.542264, lVol: 0.007589, E[z|S]: 0.937523</v>
      </c>
    </row>
    <row r="8938" spans="28:28" x14ac:dyDescent="0.25">
      <c r="AB8938" s="3" t="str">
        <f ca="1"/>
        <v>T = 3.750000, k: 35, K: 0.011049, dCdT: 0.000579, d2CdK2: 23.216092, dProbdK: 23.490365, lVol: 0.007627, E[z|S]: 0.926382</v>
      </c>
    </row>
    <row r="8939" spans="28:28" x14ac:dyDescent="0.25">
      <c r="AB8939" s="3" t="str">
        <f ca="1"/>
        <v>T = 3.750000, k: 36, K: 0.011253, dCdT: 0.000584, d2CdK2: 23.672968, dProbdK: 24.048204, lVol: 0.007659, E[z|S]: 0.917014</v>
      </c>
    </row>
    <row r="8940" spans="28:28" x14ac:dyDescent="0.25">
      <c r="AB8940" s="3" t="str">
        <f ca="1"/>
        <v>T = 3.750000, k: 37, K: 0.011495, dCdT: 0.000589, d2CdK2: 24.220098, dProbdK: 24.297572, lVol: 0.007696, E[z|S]: 0.906258</v>
      </c>
    </row>
    <row r="8941" spans="28:28" x14ac:dyDescent="0.25">
      <c r="AB8941" s="3" t="str">
        <f ca="1"/>
        <v>T = 3.750000, k: 38, K: 0.011709, dCdT: 0.000594, d2CdK2: 24.678787, dProbdK: 24.495313, lVol: 0.007738, E[z|S]: 0.896691</v>
      </c>
    </row>
    <row r="8942" spans="28:28" x14ac:dyDescent="0.25">
      <c r="AB8942" s="3" t="str">
        <f ca="1"/>
        <v>T = 3.750000, k: 39, K: 0.011934, dCdT: 0.000599, d2CdK2: 25.146922, dProbdK: 25.817395, lVol: 0.007784, E[z|S]: 0.886952</v>
      </c>
    </row>
    <row r="8943" spans="28:28" x14ac:dyDescent="0.25">
      <c r="AB8943" s="3" t="str">
        <f ca="1"/>
        <v>T = 3.750000, k: 40, K: 0.012116, dCdT: 0.000603, d2CdK2: 25.512815, dProbdK: 27.602227, lVol: 0.007822, E[z|S]: 0.879203</v>
      </c>
    </row>
    <row r="8944" spans="28:28" x14ac:dyDescent="0.25">
      <c r="AB8944" s="3" t="str">
        <f ca="1"/>
        <v>T = 3.750000, k: 41, K: 0.012311, dCdT: 0.000606, d2CdK2: 25.838167, dProbdK: 26.632419, lVol: 0.007863, E[z|S]: 0.871167</v>
      </c>
    </row>
    <row r="8945" spans="28:28" x14ac:dyDescent="0.25">
      <c r="AB8945" s="3" t="str">
        <f ca="1"/>
        <v>T = 3.750000, k: 42, K: 0.012514, dCdT: 0.000609, d2CdK2: 26.150038, dProbdK: 25.083773, lVol: 0.007908, E[z|S]: 0.862791</v>
      </c>
    </row>
    <row r="8946" spans="28:28" x14ac:dyDescent="0.25">
      <c r="AB8946" s="3" t="str">
        <f ca="1"/>
        <v>T = 3.750000, k: 43, K: 0.012727, dCdT: 0.000611, d2CdK2: 26.463129, dProbdK: 24.970609, lVol: 0.007958, E[z|S]: 0.854181</v>
      </c>
    </row>
    <row r="8947" spans="28:28" x14ac:dyDescent="0.25">
      <c r="AB8947" s="3" t="str">
        <f ca="1"/>
        <v>T = 3.750000, k: 44, K: 0.012937, dCdT: 0.000615, d2CdK2: 26.836522, dProbdK: 25.240577, lVol: 0.008003, E[z|S]: 0.845862</v>
      </c>
    </row>
    <row r="8948" spans="28:28" x14ac:dyDescent="0.25">
      <c r="AB8948" s="3" t="str">
        <f ca="1"/>
        <v>T = 3.750000, k: 45, K: 0.013132, dCdT: 0.000618, d2CdK2: 27.178103, dProbdK: 27.893029, lVol: 0.008045, E[z|S]: 0.838240</v>
      </c>
    </row>
    <row r="8949" spans="28:28" x14ac:dyDescent="0.25">
      <c r="AB8949" s="3" t="str">
        <f ca="1"/>
        <v>T = 3.750000, k: 46, K: 0.013310, dCdT: 0.000621, d2CdK2: 27.491427, dProbdK: 26.984027, lVol: 0.008083, E[z|S]: 0.831380</v>
      </c>
    </row>
    <row r="8950" spans="28:28" x14ac:dyDescent="0.25">
      <c r="AB8950" s="3" t="str">
        <f ca="1"/>
        <v>T = 3.750000, k: 47, K: 0.013525, dCdT: 0.000624, d2CdK2: 27.864864, dProbdK: 26.021068, lVol: 0.008130, E[z|S]: 0.823400</v>
      </c>
    </row>
    <row r="8951" spans="28:28" x14ac:dyDescent="0.25">
      <c r="AB8951" s="3" t="str">
        <f ca="1"/>
        <v>T = 3.750000, k: 48, K: 0.013722, dCdT: 0.000629, d2CdK2: 28.254961, dProbdK: 27.913136, lVol: 0.008173, E[z|S]: 0.816354</v>
      </c>
    </row>
    <row r="8952" spans="28:28" x14ac:dyDescent="0.25">
      <c r="AB8952" s="3" t="str">
        <f ca="1"/>
        <v>T = 3.750000, k: 49, K: 0.013902, dCdT: 0.000633, d2CdK2: 28.582655, dProbdK: 30.340040, lVol: 0.008215, E[z|S]: 0.810115</v>
      </c>
    </row>
    <row r="8953" spans="28:28" x14ac:dyDescent="0.25">
      <c r="AB8953" s="3" t="str">
        <f ca="1"/>
        <v>T = 3.750000, k: 50, K: 0.014068, dCdT: 0.000636, d2CdK2: 28.881482, dProbdK: 29.282013, lVol: 0.008252, E[z|S]: 0.804504</v>
      </c>
    </row>
    <row r="8954" spans="28:28" x14ac:dyDescent="0.25">
      <c r="AB8954" s="3" t="str">
        <f ca="1"/>
        <v>T = 3.750000, k: 51, K: 0.014248, dCdT: 0.000640, d2CdK2: 29.227588, dProbdK: 29.226613, lVol: 0.008286, E[z|S]: 0.798476</v>
      </c>
    </row>
    <row r="8955" spans="28:28" x14ac:dyDescent="0.25">
      <c r="AB8955" s="3" t="str">
        <f ca="1"/>
        <v>T = 3.750000, k: 52, K: 0.014427, dCdT: 0.000643, d2CdK2: 29.588062, dProbdK: 29.250698, lVol: 0.008318, E[z|S]: 0.792525</v>
      </c>
    </row>
    <row r="8956" spans="28:28" x14ac:dyDescent="0.25">
      <c r="AB8956" s="3" t="str">
        <f ca="1"/>
        <v>T = 3.750000, k: 53, K: 0.014610, dCdT: 0.000647, d2CdK2: 29.967881, dProbdK: 29.856193, lVol: 0.008351, E[z|S]: 0.786590</v>
      </c>
    </row>
    <row r="8957" spans="28:28" x14ac:dyDescent="0.25">
      <c r="AB8957" s="3" t="str">
        <f ca="1"/>
        <v>T = 3.750000, k: 54, K: 0.014765, dCdT: 0.000649, d2CdK2: 30.283027, dProbdK: 32.165968, lVol: 0.008379, E[z|S]: 0.781679</v>
      </c>
    </row>
    <row r="8958" spans="28:28" x14ac:dyDescent="0.25">
      <c r="AB8958" s="3" t="str">
        <f ca="1"/>
        <v>T = 3.750000, k: 55, K: 0.014931, dCdT: 0.000652, d2CdK2: 30.572280, dProbdK: 29.999624, lVol: 0.008407, E[z|S]: 0.776611</v>
      </c>
    </row>
    <row r="8959" spans="28:28" x14ac:dyDescent="0.25">
      <c r="AB8959" s="3" t="str">
        <f ca="1"/>
        <v>T = 3.750000, k: 56, K: 0.015114, dCdT: 0.000654, d2CdK2: 30.917020, dProbdK: 30.451174, lVol: 0.008435, E[z|S]: 0.771274</v>
      </c>
    </row>
    <row r="8960" spans="28:28" x14ac:dyDescent="0.25">
      <c r="AB8960" s="3" t="str">
        <f ca="1"/>
        <v>T = 3.750000, k: 57, K: 0.015283, dCdT: 0.000657, d2CdK2: 31.259889, dProbdK: 30.859754, lVol: 0.008460, E[z|S]: 0.766561</v>
      </c>
    </row>
    <row r="8961" spans="28:28" x14ac:dyDescent="0.25">
      <c r="AB8961" s="3" t="str">
        <f ca="1"/>
        <v>T = 3.750000, k: 58, K: 0.015450, dCdT: 0.000661, d2CdK2: 31.623578, dProbdK: 31.112466, lVol: 0.008484, E[z|S]: 0.761986</v>
      </c>
    </row>
    <row r="8962" spans="28:28" x14ac:dyDescent="0.25">
      <c r="AB8962" s="3" t="str">
        <f ca="1"/>
        <v>T = 3.750000, k: 59, K: 0.015611, dCdT: 0.000664, d2CdK2: 31.940355, dProbdK: 31.400637, lVol: 0.008507, E[z|S]: 0.757688</v>
      </c>
    </row>
    <row r="8963" spans="28:28" x14ac:dyDescent="0.25">
      <c r="AB8963" s="3" t="str">
        <f ca="1"/>
        <v>T = 3.750000, k: 60, K: 0.015786, dCdT: 0.000667, d2CdK2: 32.311450, dProbdK: 31.093998, lVol: 0.008535, E[z|S]: 0.753088</v>
      </c>
    </row>
    <row r="8964" spans="28:28" x14ac:dyDescent="0.25">
      <c r="AB8964" s="3" t="str">
        <f ca="1"/>
        <v>T = 3.750000, k: 61, K: 0.015947, dCdT: 0.000671, d2CdK2: 32.668328, dProbdK: 34.160671, lVol: 0.008560, E[z|S]: 0.748936</v>
      </c>
    </row>
    <row r="8965" spans="28:28" x14ac:dyDescent="0.25">
      <c r="AB8965" s="3" t="str">
        <f ca="1"/>
        <v>T = 3.750000, k: 62, K: 0.016097, dCdT: 0.000674, d2CdK2: 32.998578, dProbdK: 34.539313, lVol: 0.008580, E[z|S]: 0.745108</v>
      </c>
    </row>
    <row r="8966" spans="28:28" x14ac:dyDescent="0.25">
      <c r="AB8966" s="3" t="str">
        <f ca="1"/>
        <v>T = 3.750000, k: 63, K: 0.016245, dCdT: 0.000677, d2CdK2: 33.323304, dProbdK: 34.243593, lVol: 0.008597, E[z|S]: 0.741466</v>
      </c>
    </row>
    <row r="8967" spans="28:28" x14ac:dyDescent="0.25">
      <c r="AB8967" s="3" t="str">
        <f ca="1"/>
        <v>T = 3.750000, k: 64, K: 0.016404, dCdT: 0.000680, d2CdK2: 33.666268, dProbdK: 33.354612, lVol: 0.008614, E[z|S]: 0.737736</v>
      </c>
    </row>
    <row r="8968" spans="28:28" x14ac:dyDescent="0.25">
      <c r="AB8968" s="3" t="str">
        <f ca="1"/>
        <v>T = 3.750000, k: 65, K: 0.016556, dCdT: 0.000682, d2CdK2: 33.987807, dProbdK: 34.141885, lVol: 0.008629, E[z|S]: 0.734299</v>
      </c>
    </row>
    <row r="8969" spans="28:28" x14ac:dyDescent="0.25">
      <c r="AB8969" s="3" t="str">
        <f ca="1"/>
        <v>T = 3.750000, k: 66, K: 0.016705, dCdT: 0.000685, d2CdK2: 34.287234, dProbdK: 35.215064, lVol: 0.008643, E[z|S]: 0.731098</v>
      </c>
    </row>
    <row r="8970" spans="28:28" x14ac:dyDescent="0.25">
      <c r="AB8970" s="3" t="str">
        <f ca="1"/>
        <v>T = 3.750000, k: 67, K: 0.016849, dCdT: 0.000686, d2CdK2: 34.561128, dProbdK: 35.524995, lVol: 0.008655, E[z|S]: 0.728167</v>
      </c>
    </row>
    <row r="8971" spans="28:28" x14ac:dyDescent="0.25">
      <c r="AB8971" s="3" t="str">
        <f ca="1"/>
        <v>T = 3.750000, k: 68, K: 0.016995, dCdT: 0.000688, d2CdK2: 34.828298, dProbdK: 34.906318, lVol: 0.008666, E[z|S]: 0.725182</v>
      </c>
    </row>
    <row r="8972" spans="28:28" x14ac:dyDescent="0.25">
      <c r="AB8972" s="3" t="str">
        <f ca="1"/>
        <v>T = 3.750000, k: 69, K: 0.017151, dCdT: 0.000689, d2CdK2: 35.111092, dProbdK: 35.119908, lVol: 0.008678, E[z|S]: 0.722159</v>
      </c>
    </row>
    <row r="8973" spans="28:28" x14ac:dyDescent="0.25">
      <c r="AB8973" s="3" t="str">
        <f ca="1"/>
        <v>T = 3.750000, k: 70, K: 0.017281, dCdT: 0.000690, d2CdK2: 35.315530, dProbdK: 35.799412, lVol: 0.008688, E[z|S]: 0.719738</v>
      </c>
    </row>
    <row r="8974" spans="28:28" x14ac:dyDescent="0.25">
      <c r="AB8974" s="3" t="str">
        <f ca="1"/>
        <v>T = 3.750000, k: 71, K: 0.017426, dCdT: 0.000691, d2CdK2: 35.526675, dProbdK: 35.890789, lVol: 0.008699, E[z|S]: 0.717115</v>
      </c>
    </row>
    <row r="8975" spans="28:28" x14ac:dyDescent="0.25">
      <c r="AB8975" s="3" t="str">
        <f ca="1"/>
        <v>T = 3.750000, k: 72, K: 0.017566, dCdT: 0.000692, d2CdK2: 35.718177, dProbdK: 35.236938, lVol: 0.008707, E[z|S]: 0.714787</v>
      </c>
    </row>
    <row r="8976" spans="28:28" x14ac:dyDescent="0.25">
      <c r="AB8976" s="3" t="str">
        <f ca="1"/>
        <v>T = 3.750000, k: 73, K: 0.017718, dCdT: 0.000692, d2CdK2: 35.899448, dProbdK: 34.232879, lVol: 0.008715, E[z|S]: 0.712470</v>
      </c>
    </row>
    <row r="8977" spans="28:28" x14ac:dyDescent="0.25">
      <c r="AB8977" s="3" t="str">
        <f ca="1"/>
        <v>T = 3.750000, k: 74, K: 0.017862, dCdT: 0.000693, d2CdK2: 36.070756, dProbdK: 37.363131, lVol: 0.008724, E[z|S]: 0.710372</v>
      </c>
    </row>
    <row r="8978" spans="28:28" x14ac:dyDescent="0.25">
      <c r="AB8978" s="3" t="str">
        <f ca="1"/>
        <v>T = 3.750000, k: 75, K: 0.017987, dCdT: 0.000693, d2CdK2: 36.193554, dProbdK: 38.598744, lVol: 0.008730, E[z|S]: 0.708659</v>
      </c>
    </row>
    <row r="8979" spans="28:28" x14ac:dyDescent="0.25">
      <c r="AB8979" s="3" t="str">
        <f ca="1"/>
        <v>T = 3.750000, k: 76, K: 0.018122, dCdT: 0.000692, d2CdK2: 36.304425, dProbdK: 36.614000, lVol: 0.008734, E[z|S]: 0.706882</v>
      </c>
    </row>
    <row r="8980" spans="28:28" x14ac:dyDescent="0.25">
      <c r="AB8980" s="3" t="str">
        <f ca="1"/>
        <v>T = 3.750000, k: 77, K: 0.018265, dCdT: 0.000691, d2CdK2: 36.418565, dProbdK: 37.029136, lVol: 0.008736, E[z|S]: 0.705033</v>
      </c>
    </row>
    <row r="8981" spans="28:28" x14ac:dyDescent="0.25">
      <c r="AB8981" s="3" t="str">
        <f ca="1"/>
        <v>T = 3.750000, k: 78, K: 0.018396, dCdT: 0.000690, d2CdK2: 36.517944, dProbdK: 37.484310, lVol: 0.008736, E[z|S]: 0.703522</v>
      </c>
    </row>
    <row r="8982" spans="28:28" x14ac:dyDescent="0.25">
      <c r="AB8982" s="3" t="str">
        <f ca="1"/>
        <v>T = 3.750000, k: 79, K: 0.018535, dCdT: 0.000688, d2CdK2: 36.599582, dProbdK: 35.310619, lVol: 0.008737, E[z|S]: 0.701989</v>
      </c>
    </row>
    <row r="8983" spans="28:28" x14ac:dyDescent="0.25">
      <c r="AB8983" s="3" t="str">
        <f ca="1"/>
        <v>T = 3.750000, k: 80, K: 0.018687, dCdT: 0.000687, d2CdK2: 36.697253, dProbdK: 36.185527, lVol: 0.008737, E[z|S]: 0.700458</v>
      </c>
    </row>
    <row r="8984" spans="28:28" x14ac:dyDescent="0.25">
      <c r="AB8984" s="3" t="str">
        <f ca="1"/>
        <v>T = 3.750000, k: 81, K: 0.018820, dCdT: 0.000686, d2CdK2: 36.798299, dProbdK: 36.351907, lVol: 0.008736, E[z|S]: 0.699165</v>
      </c>
    </row>
    <row r="8985" spans="28:28" x14ac:dyDescent="0.25">
      <c r="AB8985" s="3" t="str">
        <f ca="1"/>
        <v>T = 3.750000, k: 82, K: 0.018960, dCdT: 0.000685, d2CdK2: 36.889824, dProbdK: 36.790794, lVol: 0.008734, E[z|S]: 0.697927</v>
      </c>
    </row>
    <row r="8986" spans="28:28" x14ac:dyDescent="0.25">
      <c r="AB8986" s="3" t="str">
        <f ca="1"/>
        <v>T = 3.750000, k: 83, K: 0.019096, dCdT: 0.000684, d2CdK2: 36.967130, dProbdK: 37.077430, lVol: 0.008732, E[z|S]: 0.696862</v>
      </c>
    </row>
    <row r="8987" spans="28:28" x14ac:dyDescent="0.25">
      <c r="AB8987" s="3" t="str">
        <f ca="1"/>
        <v>T = 3.750000, k: 84, K: 0.019232, dCdT: 0.000683, d2CdK2: 37.035612, dProbdK: 37.199610, lVol: 0.008729, E[z|S]: 0.695953</v>
      </c>
    </row>
    <row r="8988" spans="28:28" x14ac:dyDescent="0.25">
      <c r="AB8988" s="3" t="str">
        <f ca="1"/>
        <v>T = 3.750000, k: 85, K: 0.019366, dCdT: 0.000682, d2CdK2: 37.087533, dProbdK: 36.641658, lVol: 0.008726, E[z|S]: 0.695172</v>
      </c>
    </row>
    <row r="8989" spans="28:28" x14ac:dyDescent="0.25">
      <c r="AB8989" s="3" t="str">
        <f ca="1"/>
        <v>T = 3.750000, k: 86, K: 0.019503, dCdT: 0.000681, d2CdK2: 37.128601, dProbdK: 36.618984, lVol: 0.008724, E[z|S]: 0.694481</v>
      </c>
    </row>
    <row r="8990" spans="28:28" x14ac:dyDescent="0.25">
      <c r="AB8990" s="3" t="str">
        <f ca="1"/>
        <v>T = 3.750000, k: 87, K: 0.019640, dCdT: 0.000680, d2CdK2: 37.146086, dProbdK: 36.625875, lVol: 0.008722, E[z|S]: 0.693865</v>
      </c>
    </row>
    <row r="8991" spans="28:28" x14ac:dyDescent="0.25">
      <c r="AB8991" s="3" t="str">
        <f ca="1"/>
        <v>T = 3.750000, k: 88, K: 0.019774, dCdT: 0.000680, d2CdK2: 37.166910, dProbdK: 37.879087, lVol: 0.008722, E[z|S]: 0.693371</v>
      </c>
    </row>
    <row r="8992" spans="28:28" x14ac:dyDescent="0.25">
      <c r="AB8992" s="3" t="str">
        <f ca="1"/>
        <v>T = 3.750000, k: 89, K: 0.019898, dCdT: 0.000679, d2CdK2: 37.168389, dProbdK: 38.414123, lVol: 0.008722, E[z|S]: 0.692896</v>
      </c>
    </row>
    <row r="8993" spans="28:28" x14ac:dyDescent="0.25">
      <c r="AB8993" s="3" t="str">
        <f ca="1"/>
        <v>T = 3.750000, k: 90, K: 0.020034, dCdT: 0.000678, d2CdK2: 37.178340, dProbdK: 39.092066, lVol: 0.008719, E[z|S]: 0.692535</v>
      </c>
    </row>
    <row r="8994" spans="28:28" x14ac:dyDescent="0.25">
      <c r="AB8994" s="3" t="str">
        <f ca="1"/>
        <v>T = 3.750000, k: 91, K: 0.020161, dCdT: 0.000677, d2CdK2: 37.189178, dProbdK: 39.383291, lVol: 0.008715, E[z|S]: 0.692299</v>
      </c>
    </row>
    <row r="8995" spans="28:28" x14ac:dyDescent="0.25">
      <c r="AB8995" s="3" t="str">
        <f ca="1"/>
        <v>T = 3.750000, k: 92, K: 0.020287, dCdT: 0.000676, d2CdK2: 37.168802, dProbdK: 39.220775, lVol: 0.008712, E[z|S]: 0.692170</v>
      </c>
    </row>
    <row r="8996" spans="28:28" x14ac:dyDescent="0.25">
      <c r="AB8996" s="3" t="str">
        <f ca="1"/>
        <v>T = 3.750000, k: 93, K: 0.020429, dCdT: 0.000675, d2CdK2: 37.136247, dProbdK: 37.178798, lVol: 0.008710, E[z|S]: 0.692040</v>
      </c>
    </row>
    <row r="8997" spans="28:28" x14ac:dyDescent="0.25">
      <c r="AB8997" s="3" t="str">
        <f ca="1"/>
        <v>T = 3.750000, k: 94, K: 0.020559, dCdT: 0.000674, d2CdK2: 37.099029, dProbdK: 37.003841, lVol: 0.008709, E[z|S]: 0.692013</v>
      </c>
    </row>
    <row r="8998" spans="28:28" x14ac:dyDescent="0.25">
      <c r="AB8998" s="3" t="str">
        <f ca="1"/>
        <v>T = 3.750000, k: 95, K: 0.020698, dCdT: 0.000673, d2CdK2: 37.026886, dProbdK: 37.342209, lVol: 0.008712, E[z|S]: 0.692087</v>
      </c>
    </row>
    <row r="8999" spans="28:28" x14ac:dyDescent="0.25">
      <c r="AB8999" s="3" t="str">
        <f ca="1"/>
        <v>T = 3.750000, k: 96, K: 0.020826, dCdT: 0.000673, d2CdK2: 36.934871, dProbdK: 37.227279, lVol: 0.008718, E[z|S]: 0.692279</v>
      </c>
    </row>
    <row r="9000" spans="28:28" x14ac:dyDescent="0.25">
      <c r="AB9000" s="3" t="str">
        <f ca="1"/>
        <v>T = 3.750000, k: 97, K: 0.020962, dCdT: 0.000672, d2CdK2: 36.834218, dProbdK: 37.142428, lVol: 0.008726, E[z|S]: 0.692464</v>
      </c>
    </row>
    <row r="9001" spans="28:28" x14ac:dyDescent="0.25">
      <c r="AB9001" s="3" t="str">
        <f ca="1"/>
        <v>T = 3.750000, k: 98, K: 0.021093, dCdT: 0.000672, d2CdK2: 36.727916, dProbdK: 35.945627, lVol: 0.008734, E[z|S]: 0.692713</v>
      </c>
    </row>
    <row r="9002" spans="28:28" x14ac:dyDescent="0.25">
      <c r="AB9002" s="3" t="str">
        <f ca="1"/>
        <v>T = 3.750000, k: 99, K: 0.021233, dCdT: 0.000672, d2CdK2: 36.614356, dProbdK: 35.546864, lVol: 0.008744, E[z|S]: 0.693136</v>
      </c>
    </row>
    <row r="9003" spans="28:28" x14ac:dyDescent="0.25">
      <c r="AB9003" s="3" t="str">
        <f ca="1"/>
        <v>T = 3.750000, k: 100, K: 0.021371, dCdT: 0.000673, d2CdK2: 36.522889, dProbdK: 35.467424, lVol: 0.008754, E[z|S]: 0.693691</v>
      </c>
    </row>
    <row r="9004" spans="28:28" x14ac:dyDescent="0.25">
      <c r="AB9004" s="3" t="str">
        <f ca="1"/>
        <v>T = 3.750000, k: 101, K: 0.021518, dCdT: 0.000675, d2CdK2: 36.437360, dProbdK: 35.946618, lVol: 0.008766, E[z|S]: 0.694463</v>
      </c>
    </row>
    <row r="9005" spans="28:28" x14ac:dyDescent="0.25">
      <c r="AB9005" s="3" t="str">
        <f ca="1"/>
        <v>T = 3.750000, k: 102, K: 0.021652, dCdT: 0.000677, d2CdK2: 36.358758, dProbdK: 37.669026, lVol: 0.008777, E[z|S]: 0.695342</v>
      </c>
    </row>
    <row r="9006" spans="28:28" x14ac:dyDescent="0.25">
      <c r="AB9006" s="3" t="str">
        <f ca="1"/>
        <v>T = 3.750000, k: 103, K: 0.021783, dCdT: 0.000679, d2CdK2: 36.258484, dProbdK: 37.635146, lVol: 0.008788, E[z|S]: 0.696329</v>
      </c>
    </row>
    <row r="9007" spans="28:28" x14ac:dyDescent="0.25">
      <c r="AB9007" s="3" t="str">
        <f ca="1"/>
        <v>T = 3.750000, k: 104, K: 0.021915, dCdT: 0.000681, d2CdK2: 36.140530, dProbdK: 37.482418, lVol: 0.008798, E[z|S]: 0.697478</v>
      </c>
    </row>
    <row r="9008" spans="28:28" x14ac:dyDescent="0.25">
      <c r="AB9008" s="3" t="str">
        <f ca="1"/>
        <v>T = 3.750000, k: 105, K: 0.022040, dCdT: 0.000682, d2CdK2: 36.004249, dProbdK: 35.961802, lVol: 0.008809, E[z|S]: 0.698643</v>
      </c>
    </row>
    <row r="9009" spans="28:28" x14ac:dyDescent="0.25">
      <c r="AB9009" s="3" t="str">
        <f ca="1"/>
        <v>T = 3.750000, k: 106, K: 0.022179, dCdT: 0.000683, d2CdK2: 35.835877, dProbdK: 34.863142, lVol: 0.008820, E[z|S]: 0.700004</v>
      </c>
    </row>
    <row r="9010" spans="28:28" x14ac:dyDescent="0.25">
      <c r="AB9010" s="3" t="str">
        <f ca="1"/>
        <v>T = 3.750000, k: 107, K: 0.022320, dCdT: 0.000685, d2CdK2: 35.683470, dProbdK: 35.064878, lVol: 0.008831, E[z|S]: 0.701478</v>
      </c>
    </row>
    <row r="9011" spans="28:28" x14ac:dyDescent="0.25">
      <c r="AB9011" s="3" t="str">
        <f ca="1"/>
        <v>T = 3.750000, k: 108, K: 0.022458, dCdT: 0.000686, d2CdK2: 35.512975, dProbdK: 35.371420, lVol: 0.008842, E[z|S]: 0.702976</v>
      </c>
    </row>
    <row r="9012" spans="28:28" x14ac:dyDescent="0.25">
      <c r="AB9012" s="3" t="str">
        <f ca="1"/>
        <v>T = 3.750000, k: 109, K: 0.022599, dCdT: 0.000688, d2CdK2: 35.336439, dProbdK: 34.156804, lVol: 0.008855, E[z|S]: 0.704580</v>
      </c>
    </row>
    <row r="9013" spans="28:28" x14ac:dyDescent="0.25">
      <c r="AB9013" s="3" t="str">
        <f ca="1"/>
        <v>T = 3.750000, k: 110, K: 0.022750, dCdT: 0.000690, d2CdK2: 35.166953, dProbdK: 33.957717, lVol: 0.008870, E[z|S]: 0.706280</v>
      </c>
    </row>
    <row r="9014" spans="28:28" x14ac:dyDescent="0.25">
      <c r="AB9014" s="3" t="str">
        <f ca="1"/>
        <v>T = 3.750000, k: 111, K: 0.022887, dCdT: 0.000692, d2CdK2: 35.004926, dProbdK: 36.774377, lVol: 0.008885, E[z|S]: 0.707945</v>
      </c>
    </row>
    <row r="9015" spans="28:28" x14ac:dyDescent="0.25">
      <c r="AB9015" s="3" t="str">
        <f ca="1"/>
        <v>T = 3.750000, k: 112, K: 0.023015, dCdT: 0.000694, d2CdK2: 34.835626, dProbdK: 36.645625, lVol: 0.008897, E[z|S]: 0.709588</v>
      </c>
    </row>
    <row r="9016" spans="28:28" x14ac:dyDescent="0.25">
      <c r="AB9016" s="3" t="str">
        <f ca="1"/>
        <v>T = 3.750000, k: 113, K: 0.023155, dCdT: 0.000696, d2CdK2: 34.624908, dProbdK: 36.421693, lVol: 0.008912, E[z|S]: 0.711369</v>
      </c>
    </row>
    <row r="9017" spans="28:28" x14ac:dyDescent="0.25">
      <c r="AB9017" s="3" t="str">
        <f ca="1"/>
        <v>T = 3.750000, k: 114, K: 0.023283, dCdT: 0.000697, d2CdK2: 34.403382, dProbdK: 35.362590, lVol: 0.008926, E[z|S]: 0.713048</v>
      </c>
    </row>
    <row r="9018" spans="28:28" x14ac:dyDescent="0.25">
      <c r="AB9018" s="3" t="str">
        <f ca="1"/>
        <v>T = 3.750000, k: 115, K: 0.023423, dCdT: 0.000698, d2CdK2: 34.128561, dProbdK: 34.080825, lVol: 0.008942, E[z|S]: 0.715013</v>
      </c>
    </row>
    <row r="9019" spans="28:28" x14ac:dyDescent="0.25">
      <c r="AB9019" s="3" t="str">
        <f ca="1"/>
        <v>T = 3.750000, k: 116, K: 0.023566, dCdT: 0.000698, d2CdK2: 33.843880, dProbdK: 34.071889, lVol: 0.008960, E[z|S]: 0.717022</v>
      </c>
    </row>
    <row r="9020" spans="28:28" x14ac:dyDescent="0.25">
      <c r="AB9020" s="3" t="str">
        <f ca="1"/>
        <v>T = 3.750000, k: 117, K: 0.023708, dCdT: 0.000699, d2CdK2: 33.559592, dProbdK: 34.052680, lVol: 0.008975, E[z|S]: 0.719028</v>
      </c>
    </row>
    <row r="9021" spans="28:28" x14ac:dyDescent="0.25">
      <c r="AB9021" s="3" t="str">
        <f ca="1"/>
        <v>T = 3.750000, k: 118, K: 0.023867, dCdT: 0.000699, d2CdK2: 33.240600, dProbdK: 33.683513, lVol: 0.008993, E[z|S]: 0.721336</v>
      </c>
    </row>
    <row r="9022" spans="28:28" x14ac:dyDescent="0.25">
      <c r="AB9022" s="3" t="str">
        <f ca="1"/>
        <v>T = 3.750000, k: 119, K: 0.024009, dCdT: 0.000700, d2CdK2: 32.970416, dProbdK: 33.820073, lVol: 0.009007, E[z|S]: 0.723446</v>
      </c>
    </row>
    <row r="9023" spans="28:28" x14ac:dyDescent="0.25">
      <c r="AB9023" s="3" t="str">
        <f ca="1"/>
        <v>T = 3.750000, k: 120, K: 0.024153, dCdT: 0.000700, d2CdK2: 32.695296, dProbdK: 33.071164, lVol: 0.009019, E[z|S]: 0.725733</v>
      </c>
    </row>
    <row r="9024" spans="28:28" x14ac:dyDescent="0.25">
      <c r="AB9024" s="3" t="str">
        <f ca="1"/>
        <v>T = 3.750000, k: 121, K: 0.024306, dCdT: 0.000701, d2CdK2: 32.364876, dProbdK: 32.698570, lVol: 0.009035, E[z|S]: 0.728265</v>
      </c>
    </row>
    <row r="9025" spans="28:28" x14ac:dyDescent="0.25">
      <c r="AB9025" s="3" t="str">
        <f ca="1"/>
        <v>T = 3.750000, k: 122, K: 0.024450, dCdT: 0.000701, d2CdK2: 32.049069, dProbdK: 32.883641, lVol: 0.009050, E[z|S]: 0.730717</v>
      </c>
    </row>
    <row r="9026" spans="28:28" x14ac:dyDescent="0.25">
      <c r="AB9026" s="3" t="str">
        <f ca="1"/>
        <v>T = 3.750000, k: 123, K: 0.024601, dCdT: 0.000701, d2CdK2: 31.718752, dProbdK: 30.877185, lVol: 0.009064, E[z|S]: 0.733367</v>
      </c>
    </row>
    <row r="9027" spans="28:28" x14ac:dyDescent="0.25">
      <c r="AB9027" s="3" t="str">
        <f ca="1"/>
        <v>T = 3.750000, k: 124, K: 0.024765, dCdT: 0.000701, d2CdK2: 31.337203, dProbdK: 30.698673, lVol: 0.009083, E[z|S]: 0.736278</v>
      </c>
    </row>
    <row r="9028" spans="28:28" x14ac:dyDescent="0.25">
      <c r="AB9028" s="3" t="str">
        <f ca="1"/>
        <v>T = 3.750000, k: 125, K: 0.024917, dCdT: 0.000701, d2CdK2: 30.986587, dProbdK: 30.362276, lVol: 0.009100, E[z|S]: 0.739073</v>
      </c>
    </row>
    <row r="9029" spans="28:28" x14ac:dyDescent="0.25">
      <c r="AB9029" s="3" t="str">
        <f ca="1"/>
        <v>T = 3.750000, k: 126, K: 0.025078, dCdT: 0.000701, d2CdK2: 30.631932, dProbdK: 30.623913, lVol: 0.009116, E[z|S]: 0.742067</v>
      </c>
    </row>
    <row r="9030" spans="28:28" x14ac:dyDescent="0.25">
      <c r="AB9030" s="3" t="str">
        <f ca="1"/>
        <v>T = 3.750000, k: 127, K: 0.025234, dCdT: 0.000701, d2CdK2: 30.295115, dProbdK: 30.661641, lVol: 0.009131, E[z|S]: 0.744989</v>
      </c>
    </row>
    <row r="9031" spans="28:28" x14ac:dyDescent="0.25">
      <c r="AB9031" s="3" t="str">
        <f ca="1"/>
        <v>T = 3.750000, k: 128, K: 0.025392, dCdT: 0.000701, d2CdK2: 29.967261, dProbdK: 30.665322, lVol: 0.009145, E[z|S]: 0.747935</v>
      </c>
    </row>
    <row r="9032" spans="28:28" x14ac:dyDescent="0.25">
      <c r="AB9032" s="3" t="str">
        <f ca="1"/>
        <v>T = 3.750000, k: 129, K: 0.025540, dCdT: 0.000701, d2CdK2: 29.646060, dProbdK: 30.359697, lVol: 0.009158, E[z|S]: 0.750774</v>
      </c>
    </row>
    <row r="9033" spans="28:28" x14ac:dyDescent="0.25">
      <c r="AB9033" s="3" t="str">
        <f ca="1"/>
        <v>T = 3.750000, k: 130, K: 0.025701, dCdT: 0.000699, d2CdK2: 29.271112, dProbdK: 30.099925, lVol: 0.009170, E[z|S]: 0.753912</v>
      </c>
    </row>
    <row r="9034" spans="28:28" x14ac:dyDescent="0.25">
      <c r="AB9034" s="3" t="str">
        <f ca="1"/>
        <v>T = 3.750000, k: 131, K: 0.025858, dCdT: 0.000698, d2CdK2: 28.931357, dProbdK: 29.810711, lVol: 0.009177, E[z|S]: 0.757167</v>
      </c>
    </row>
    <row r="9035" spans="28:28" x14ac:dyDescent="0.25">
      <c r="AB9035" s="3" t="str">
        <f ca="1"/>
        <v>T = 3.750000, k: 132, K: 0.026029, dCdT: 0.000697, d2CdK2: 28.552944, dProbdK: 26.808112, lVol: 0.009184, E[z|S]: 0.760755</v>
      </c>
    </row>
    <row r="9036" spans="28:28" x14ac:dyDescent="0.25">
      <c r="AB9036" s="3" t="str">
        <f ca="1"/>
        <v>T = 3.750000, k: 133, K: 0.026213, dCdT: 0.000696, d2CdK2: 28.181676, dProbdK: 27.824622, lVol: 0.009190, E[z|S]: 0.764643</v>
      </c>
    </row>
    <row r="9037" spans="28:28" x14ac:dyDescent="0.25">
      <c r="AB9037" s="3" t="str">
        <f ca="1"/>
        <v>T = 3.750000, k: 134, K: 0.026382, dCdT: 0.000696, d2CdK2: 27.877830, dProbdK: 28.236971, lVol: 0.009193, E[z|S]: 0.768440</v>
      </c>
    </row>
    <row r="9038" spans="28:28" x14ac:dyDescent="0.25">
      <c r="AB9038" s="3" t="str">
        <f ca="1"/>
        <v>T = 3.750000, k: 135, K: 0.026550, dCdT: 0.000695, d2CdK2: 27.562865, dProbdK: 28.025275, lVol: 0.009194, E[z|S]: 0.772308</v>
      </c>
    </row>
    <row r="9039" spans="28:28" x14ac:dyDescent="0.25">
      <c r="AB9039" s="3" t="str">
        <f ca="1"/>
        <v>T = 3.750000, k: 136, K: 0.026735, dCdT: 0.000694, d2CdK2: 27.214949, dProbdK: 27.152147, lVol: 0.009198, E[z|S]: 0.776565</v>
      </c>
    </row>
    <row r="9040" spans="28:28" x14ac:dyDescent="0.25">
      <c r="AB9040" s="3" t="str">
        <f ca="1"/>
        <v>T = 3.750000, k: 137, K: 0.026908, dCdT: 0.000694, d2CdK2: 26.890883, dProbdK: 27.105333, lVol: 0.009201, E[z|S]: 0.780685</v>
      </c>
    </row>
    <row r="9041" spans="28:28" x14ac:dyDescent="0.25">
      <c r="AB9041" s="3" t="str">
        <f ca="1"/>
        <v>T = 3.750000, k: 138, K: 0.027084, dCdT: 0.000693, d2CdK2: 26.551025, dProbdK: 26.183094, lVol: 0.009205, E[z|S]: 0.784917</v>
      </c>
    </row>
    <row r="9042" spans="28:28" x14ac:dyDescent="0.25">
      <c r="AB9042" s="3" t="str">
        <f ca="1"/>
        <v>T = 3.750000, k: 139, K: 0.027267, dCdT: 0.000692, d2CdK2: 26.186616, dProbdK: 25.684081, lVol: 0.009213, E[z|S]: 0.789297</v>
      </c>
    </row>
    <row r="9043" spans="28:28" x14ac:dyDescent="0.25">
      <c r="AB9043" s="3" t="str">
        <f ca="1"/>
        <v>T = 3.750000, k: 140, K: 0.027452, dCdT: 0.000692, d2CdK2: 25.811541, dProbdK: 25.772499, lVol: 0.009222, E[z|S]: 0.793752</v>
      </c>
    </row>
    <row r="9044" spans="28:28" x14ac:dyDescent="0.25">
      <c r="AB9044" s="3" t="str">
        <f ca="1"/>
        <v>T = 3.750000, k: 141, K: 0.027628, dCdT: 0.000691, d2CdK2: 25.482856, dProbdK: 27.174776, lVol: 0.009229, E[z|S]: 0.797862</v>
      </c>
    </row>
    <row r="9045" spans="28:28" x14ac:dyDescent="0.25">
      <c r="AB9045" s="3" t="str">
        <f ca="1"/>
        <v>T = 3.750000, k: 142, K: 0.027797, dCdT: 0.000689, d2CdK2: 25.132083, dProbdK: 27.028586, lVol: 0.009237, E[z|S]: 0.801770</v>
      </c>
    </row>
    <row r="9046" spans="28:28" x14ac:dyDescent="0.25">
      <c r="AB9046" s="3" t="str">
        <f ca="1"/>
        <v>T = 3.750000, k: 143, K: 0.027979, dCdT: 0.000687, d2CdK2: 24.743414, dProbdK: 24.176500, lVol: 0.009244, E[z|S]: 0.806090</v>
      </c>
    </row>
    <row r="9047" spans="28:28" x14ac:dyDescent="0.25">
      <c r="AB9047" s="3" t="str">
        <f ca="1"/>
        <v>T = 3.750000, k: 144, K: 0.028175, dCdT: 0.000684, d2CdK2: 24.296541, dProbdK: 23.973647, lVol: 0.009252, E[z|S]: 0.810950</v>
      </c>
    </row>
    <row r="9048" spans="28:28" x14ac:dyDescent="0.25">
      <c r="AB9048" s="3" t="str">
        <f ca="1"/>
        <v>T = 3.750000, k: 145, K: 0.028371, dCdT: 0.000681, d2CdK2: 23.820943, dProbdK: 23.963475, lVol: 0.009267, E[z|S]: 0.815997</v>
      </c>
    </row>
    <row r="9049" spans="28:28" x14ac:dyDescent="0.25">
      <c r="AB9049" s="3" t="str">
        <f ca="1"/>
        <v>T = 3.750000, k: 146, K: 0.028563, dCdT: 0.000678, d2CdK2: 23.345819, dProbdK: 23.858271, lVol: 0.009281, E[z|S]: 0.821068</v>
      </c>
    </row>
    <row r="9050" spans="28:28" x14ac:dyDescent="0.25">
      <c r="AB9050" s="3" t="str">
        <f ca="1"/>
        <v>T = 3.750000, k: 147, K: 0.028784, dCdT: 0.000675, d2CdK2: 22.826606, dProbdK: 22.333952, lVol: 0.009299, E[z|S]: 0.827044</v>
      </c>
    </row>
    <row r="9051" spans="28:28" x14ac:dyDescent="0.25">
      <c r="AB9051" s="3" t="str">
        <f ca="1"/>
        <v>T = 3.750000, k: 148, K: 0.028983, dCdT: 0.000672, d2CdK2: 22.359502, dProbdK: 21.288915, lVol: 0.009316, E[z|S]: 0.832487</v>
      </c>
    </row>
    <row r="9052" spans="28:28" x14ac:dyDescent="0.25">
      <c r="AB9052" s="3" t="str">
        <f ca="1"/>
        <v>T = 3.750000, k: 149, K: 0.029211, dCdT: 0.000670, d2CdK2: 21.871886, dProbdK: 21.302537, lVol: 0.009331, E[z|S]: 0.839025</v>
      </c>
    </row>
    <row r="9053" spans="28:28" x14ac:dyDescent="0.25">
      <c r="AB9053" s="3" t="str">
        <f ca="1"/>
        <v>T = 3.750000, k: 150, K: 0.029429, dCdT: 0.000669, d2CdK2: 21.433455, dProbdK: 21.430256, lVol: 0.009346, E[z|S]: 0.845292</v>
      </c>
    </row>
    <row r="9054" spans="28:28" x14ac:dyDescent="0.25">
      <c r="AB9054" s="3" t="str">
        <f ca="1"/>
        <v>T = 3.750000, k: 151, K: 0.029646, dCdT: 0.000667, d2CdK2: 20.997422, dProbdK: 21.494872, lVol: 0.009359, E[z|S]: 0.851777</v>
      </c>
    </row>
    <row r="9055" spans="28:28" x14ac:dyDescent="0.25">
      <c r="AB9055" s="3" t="str">
        <f ca="1"/>
        <v>T = 3.750000, k: 152, K: 0.029859, dCdT: 0.000666, d2CdK2: 20.585633, dProbdK: 21.624261, lVol: 0.009370, E[z|S]: 0.858236</v>
      </c>
    </row>
    <row r="9056" spans="28:28" x14ac:dyDescent="0.25">
      <c r="AB9056" s="3" t="str">
        <f ca="1"/>
        <v>T = 3.750000, k: 153, K: 0.030083, dCdT: 0.000664, d2CdK2: 20.152862, dProbdK: 19.561025, lVol: 0.009380, E[z|S]: 0.865231</v>
      </c>
    </row>
    <row r="9057" spans="28:28" x14ac:dyDescent="0.25">
      <c r="AB9057" s="3" t="str">
        <f ca="1"/>
        <v>T = 3.750000, k: 154, K: 0.030328, dCdT: 0.000663, d2CdK2: 19.698916, dProbdK: 19.318530, lVol: 0.009393, E[z|S]: 0.873124</v>
      </c>
    </row>
    <row r="9058" spans="28:28" x14ac:dyDescent="0.25">
      <c r="AB9058" s="3" t="str">
        <f ca="1"/>
        <v>T = 3.750000, k: 155, K: 0.030565, dCdT: 0.000662, d2CdK2: 19.313300, dProbdK: 19.220692, lVol: 0.009401, E[z|S]: 0.880816</v>
      </c>
    </row>
    <row r="9059" spans="28:28" x14ac:dyDescent="0.25">
      <c r="AB9059" s="3" t="str">
        <f ca="1"/>
        <v>T = 3.750000, k: 156, K: 0.030809, dCdT: 0.000662, d2CdK2: 18.903311, dProbdK: 19.154722, lVol: 0.009414, E[z|S]: 0.888982</v>
      </c>
    </row>
    <row r="9060" spans="28:28" x14ac:dyDescent="0.25">
      <c r="AB9060" s="3" t="str">
        <f ca="1"/>
        <v>T = 3.750000, k: 157, K: 0.031042, dCdT: 0.000662, d2CdK2: 18.512108, dProbdK: 18.690452, lVol: 0.009426, E[z|S]: 0.897005</v>
      </c>
    </row>
    <row r="9061" spans="28:28" x14ac:dyDescent="0.25">
      <c r="AB9061" s="3" t="str">
        <f ca="1"/>
        <v>T = 3.750000, k: 158, K: 0.031292, dCdT: 0.000661, d2CdK2: 18.090875, dProbdK: 18.284611, lVol: 0.009438, E[z|S]: 0.906033</v>
      </c>
    </row>
    <row r="9062" spans="28:28" x14ac:dyDescent="0.25">
      <c r="AB9062" s="3" t="str">
        <f ca="1"/>
        <v>T = 3.750000, k: 159, K: 0.031544, dCdT: 0.000661, d2CdK2: 17.695168, dProbdK: 18.054358, lVol: 0.009445, E[z|S]: 0.915251</v>
      </c>
    </row>
    <row r="9063" spans="28:28" x14ac:dyDescent="0.25">
      <c r="AB9063" s="3" t="str">
        <f ca="1"/>
        <v>T = 3.750000, k: 160, K: 0.031814, dCdT: 0.000661, d2CdK2: 17.331478, dProbdK: 16.405655, lVol: 0.009442, E[z|S]: 0.925255</v>
      </c>
    </row>
    <row r="9064" spans="28:28" x14ac:dyDescent="0.25">
      <c r="AB9064" s="3" t="str">
        <f ca="1"/>
        <v>T = 3.750000, k: 161, K: 0.032114, dCdT: 0.000663, d2CdK2: 16.987687, dProbdK: 16.552267, lVol: 0.009429, E[z|S]: 0.937072</v>
      </c>
    </row>
    <row r="9065" spans="28:28" x14ac:dyDescent="0.25">
      <c r="AB9065" s="3" t="str">
        <f ca="1"/>
        <v>T = 3.750000, k: 162, K: 0.032374, dCdT: 0.000665, d2CdK2: 16.710856, dProbdK: 16.464978, lVol: 0.009418, E[z|S]: 0.947537</v>
      </c>
    </row>
    <row r="9066" spans="28:28" x14ac:dyDescent="0.25">
      <c r="AB9066" s="3" t="str">
        <f ca="1"/>
        <v>T = 3.750000, k: 163, K: 0.032654, dCdT: 0.000668, d2CdK2: 16.395598, dProbdK: 15.985813, lVol: 0.009415, E[z|S]: 0.958558</v>
      </c>
    </row>
    <row r="9067" spans="28:28" x14ac:dyDescent="0.25">
      <c r="AB9067" s="3" t="str">
        <f ca="1"/>
        <v>T = 3.750000, k: 164, K: 0.032943, dCdT: 0.000671, d2CdK2: 16.110446, dProbdK: 16.148032, lVol: 0.009407, E[z|S]: 0.970169</v>
      </c>
    </row>
    <row r="9068" spans="28:28" x14ac:dyDescent="0.25">
      <c r="AB9068" s="3" t="str">
        <f ca="1"/>
        <v>T = 3.750000, k: 165, K: 0.033207, dCdT: 0.000673, d2CdK2: 15.822955, dProbdK: 17.438250, lVol: 0.009400, E[z|S]: 0.981059</v>
      </c>
    </row>
    <row r="9069" spans="28:28" x14ac:dyDescent="0.25">
      <c r="AB9069" s="3" t="str">
        <f ca="1"/>
        <v>T = 3.750000, k: 166, K: 0.033455, dCdT: 0.000674, d2CdK2: 15.505727, dProbdK: 14.551779, lVol: 0.009404, E[z|S]: 0.991342</v>
      </c>
    </row>
    <row r="9070" spans="28:28" x14ac:dyDescent="0.25">
      <c r="AB9070" s="3" t="str">
        <f ca="1"/>
        <v>T = 3.750000, k: 167, K: 0.033766, dCdT: 0.000673, d2CdK2: 15.023319, dProbdK: 14.546436, lVol: 0.009418, E[z|S]: 1.004967</v>
      </c>
    </row>
    <row r="9071" spans="28:28" x14ac:dyDescent="0.25">
      <c r="AB9071" s="3" t="str">
        <f ca="1"/>
        <v>T = 3.750000, k: 168, K: 0.034076, dCdT: 0.000673, d2CdK2: 14.577968, dProbdK: 14.545958, lVol: 0.009433, E[z|S]: 1.018433</v>
      </c>
    </row>
    <row r="9072" spans="28:28" x14ac:dyDescent="0.25">
      <c r="AB9072" s="3" t="str">
        <f ca="1"/>
        <v>T = 3.750000, k: 169, K: 0.034390, dCdT: 0.000672, d2CdK2: 14.132986, dProbdK: 13.613000, lVol: 0.009452, E[z|S]: 1.031983</v>
      </c>
    </row>
    <row r="9073" spans="28:28" x14ac:dyDescent="0.25">
      <c r="AB9073" s="3" t="str">
        <f ca="1"/>
        <v>T = 3.750000, k: 170, K: 0.034723, dCdT: 0.000672, d2CdK2: 13.671122, dProbdK: 13.458966, lVol: 0.009472, E[z|S]: 1.046762</v>
      </c>
    </row>
    <row r="9074" spans="28:28" x14ac:dyDescent="0.25">
      <c r="AB9074" s="3" t="str">
        <f ca="1"/>
        <v>T = 3.750000, k: 171, K: 0.035054, dCdT: 0.000672, d2CdK2: 13.240803, dProbdK: 13.419591, lVol: 0.009484, E[z|S]: 1.062032</v>
      </c>
    </row>
    <row r="9075" spans="28:28" x14ac:dyDescent="0.25">
      <c r="AB9075" s="3" t="str">
        <f ca="1"/>
        <v>T = 3.750000, k: 172, K: 0.035432, dCdT: 0.000672, d2CdK2: 12.855101, dProbdK: 12.607325, lVol: 0.009469, E[z|S]: 1.079653</v>
      </c>
    </row>
    <row r="9076" spans="28:28" x14ac:dyDescent="0.25">
      <c r="AB9076" s="3" t="str">
        <f ca="1"/>
        <v>T = 3.750000, k: 173, K: 0.035775, dCdT: 0.000672, d2CdK2: 12.589004, dProbdK: 13.269182, lVol: 0.009429, E[z|S]: 1.095892</v>
      </c>
    </row>
    <row r="9077" spans="28:28" x14ac:dyDescent="0.25">
      <c r="AB9077" s="3" t="str">
        <f ca="1"/>
        <v>T = 3.750000, k: 174, K: 0.036096, dCdT: 0.000670, d2CdK2: 12.274768, dProbdK: 12.778192, lVol: 0.009405, E[z|S]: 1.111273</v>
      </c>
    </row>
    <row r="9078" spans="28:28" x14ac:dyDescent="0.25">
      <c r="AB9078" s="3" t="str">
        <f ca="1"/>
        <v>T = 3.750000, k: 175, K: 0.036490, dCdT: 0.000668, d2CdK2: 11.858939, dProbdK: 12.083098, lVol: 0.009393, E[z|S]: 1.129703</v>
      </c>
    </row>
    <row r="9079" spans="28:28" x14ac:dyDescent="0.25">
      <c r="AB9079" s="3" t="str">
        <f ca="1"/>
        <v>T = 3.750000, k: 176, K: 0.036845, dCdT: 0.000665, d2CdK2: 11.462993, dProbdK: 11.742979, lVol: 0.009392, E[z|S]: 1.146684</v>
      </c>
    </row>
    <row r="9080" spans="28:28" x14ac:dyDescent="0.25">
      <c r="AB9080" s="3" t="str">
        <f ca="1"/>
        <v>T = 3.750000, k: 177, K: 0.037235, dCdT: 0.000660, d2CdK2: 10.953687, dProbdK: 10.805699, lVol: 0.009420, E[z|S]: 1.165204</v>
      </c>
    </row>
    <row r="9081" spans="28:28" x14ac:dyDescent="0.25">
      <c r="AB9081" s="3" t="str">
        <f ca="1"/>
        <v>T = 3.750000, k: 178, K: 0.037650, dCdT: 0.000653, d2CdK2: 10.375693, dProbdK: 10.246542, lVol: 0.009467, E[z|S]: 1.185455</v>
      </c>
    </row>
    <row r="9082" spans="28:28" x14ac:dyDescent="0.25">
      <c r="AB9082" s="3" t="str">
        <f ca="1"/>
        <v>T = 3.750000, k: 179, K: 0.038089, dCdT: 0.000646, d2CdK2: 9.787323, dProbdK: 9.789017, lVol: 0.009519, E[z|S]: 1.206671</v>
      </c>
    </row>
    <row r="9083" spans="28:28" x14ac:dyDescent="0.25">
      <c r="AB9083" s="3" t="str">
        <f ca="1"/>
        <v>T = 3.750000, k: 180, K: 0.038552, dCdT: 0.000638, d2CdK2: 9.256200, dProbdK: 8.957886, lVol: 0.009548, E[z|S]: 1.229687</v>
      </c>
    </row>
    <row r="9084" spans="28:28" x14ac:dyDescent="0.25">
      <c r="AB9084" s="3" t="str">
        <f ca="1"/>
        <v>T = 3.750000, k: 181, K: 0.039069, dCdT: 0.000631, d2CdK2: 8.832180, dProbdK: 8.725243, lVol: 0.009508, E[z|S]: 1.256773</v>
      </c>
    </row>
    <row r="9085" spans="28:28" x14ac:dyDescent="0.25">
      <c r="AB9085" s="3" t="str">
        <f ca="1"/>
        <v>T = 3.750000, k: 182, K: 0.039546, dCdT: 0.000624, d2CdK2: 8.515264, dProbdK: 8.590048, lVol: 0.009443, E[z|S]: 1.281904</v>
      </c>
    </row>
    <row r="9086" spans="28:28" x14ac:dyDescent="0.25">
      <c r="AB9086" s="3" t="str">
        <f ca="1"/>
        <v>T = 3.750000, k: 183, K: 0.040100, dCdT: 0.000615, d2CdK2: 8.178013, dProbdK: 8.273011, lVol: 0.009360, E[z|S]: 1.310598</v>
      </c>
    </row>
    <row r="9087" spans="28:28" x14ac:dyDescent="0.25">
      <c r="AB9087" s="3" t="str">
        <f ca="1"/>
        <v>T = 3.750000, k: 184, K: 0.040589, dCdT: 0.000607, d2CdK2: 7.841721, dProbdK: 7.537749, lVol: 0.009311, E[z|S]: 1.336141</v>
      </c>
    </row>
    <row r="9088" spans="28:28" x14ac:dyDescent="0.25">
      <c r="AB9088" s="3" t="str">
        <f ca="1"/>
        <v>T = 3.750000, k: 185, K: 0.041177, dCdT: 0.000594, d2CdK2: 7.316714, dProbdK: 7.166739, lVol: 0.009327, E[z|S]: 1.365791</v>
      </c>
    </row>
    <row r="9089" spans="28:28" x14ac:dyDescent="0.25">
      <c r="AB9089" s="3" t="str">
        <f ca="1"/>
        <v>T = 3.750000, k: 186, K: 0.041777, dCdT: 0.000580, d2CdK2: 6.767915, dProbdK: 6.928511, lVol: 0.009373, E[z|S]: 1.396180</v>
      </c>
    </row>
    <row r="9090" spans="28:28" x14ac:dyDescent="0.25">
      <c r="AB9090" s="3" t="str">
        <f ca="1"/>
        <v>T = 3.750000, k: 187, K: 0.042434, dCdT: 0.000564, d2CdK2: 6.189794, dProbdK: 6.283765, lVol: 0.009447, E[z|S]: 1.428913</v>
      </c>
    </row>
    <row r="9091" spans="28:28" x14ac:dyDescent="0.25">
      <c r="AB9091" s="3" t="str">
        <f ca="1"/>
        <v>T = 3.750000, k: 188, K: 0.043139, dCdT: 0.000547, d2CdK2: 5.676243, dProbdK: 5.461080, lVol: 0.009482, E[z|S]: 1.464066</v>
      </c>
    </row>
    <row r="9092" spans="28:28" x14ac:dyDescent="0.25">
      <c r="AB9092" s="3" t="str">
        <f ca="1"/>
        <v>T = 3.750000, k: 189, K: 0.043956, dCdT: 0.000529, d2CdK2: 5.212590, dProbdK: 4.985772, lVol: 0.009485, E[z|S]: 1.501409</v>
      </c>
    </row>
    <row r="9093" spans="28:28" x14ac:dyDescent="0.25">
      <c r="AB9093" s="3" t="str">
        <f ca="1"/>
        <v>T = 3.750000, k: 190, K: 0.044809, dCdT: 0.000510, d2CdK2: 4.828014, dProbdK: 4.838357, lVol: 0.009458, E[z|S]: 1.537277</v>
      </c>
    </row>
    <row r="9094" spans="28:28" x14ac:dyDescent="0.25">
      <c r="AB9094" s="3" t="str">
        <f ca="1"/>
        <v>T = 3.750000, k: 191, K: 0.045704, dCdT: 0.000491, d2CdK2: 4.385284, dProbdK: 4.503126, lVol: 0.009522, E[z|S]: 1.571869</v>
      </c>
    </row>
    <row r="9095" spans="28:28" x14ac:dyDescent="0.25">
      <c r="AB9095" s="3" t="str">
        <f ca="1"/>
        <v>T = 3.750000, k: 192, K: 0.046707, dCdT: 0.000468, d2CdK2: 3.819184, dProbdK: 3.521121, lVol: 0.009719, E[z|S]: 1.610786</v>
      </c>
    </row>
    <row r="9096" spans="28:28" x14ac:dyDescent="0.25">
      <c r="AB9096" s="3" t="str">
        <f ca="1"/>
        <v>T = 3.750000, k: 193, K: 0.047888, dCdT: 0.000445, d2CdK2: 3.435363, dProbdK: 3.460999, lVol: 0.009707, E[z|S]: 1.658991</v>
      </c>
    </row>
    <row r="9097" spans="28:28" x14ac:dyDescent="0.25">
      <c r="AB9097" s="3" t="str">
        <f ca="1"/>
        <v>T = 3.750000, k: 194, K: 0.049073, dCdT: 0.000422, d2CdK2: 3.114897, dProbdK: 3.379635, lVol: 0.009631, E[z|S]: 1.709942</v>
      </c>
    </row>
    <row r="9098" spans="28:28" x14ac:dyDescent="0.25">
      <c r="AB9098" s="3" t="str">
        <f ca="1"/>
        <v>T = 3.750000, k: 195, K: 0.050529, dCdT: 0.000393, d2CdK2: 2.700794, dProbdK: 2.620609, lVol: 0.009617, E[z|S]: 1.774824</v>
      </c>
    </row>
    <row r="9099" spans="28:28" x14ac:dyDescent="0.25">
      <c r="AB9099" s="3" t="str">
        <f ca="1"/>
        <v>T = 3.750000, k: 196, K: 0.052148, dCdT: 0.000358, d2CdK2: 2.134108, dProbdK: 2.238089, lVol: 0.009807, E[z|S]: 1.868152</v>
      </c>
    </row>
    <row r="9100" spans="28:28" x14ac:dyDescent="0.25">
      <c r="AB9100" s="3" t="str">
        <f ca="1"/>
        <v>T = 3.750000, k: 197, K: 0.054242, dCdT: 0.000317, d2CdK2: 1.719852, dProbdK: 1.631224, lVol: 0.009718, E[z|S]: 1.975698</v>
      </c>
    </row>
    <row r="9101" spans="28:28" x14ac:dyDescent="0.25">
      <c r="AB9101" s="3" t="str">
        <f ca="1"/>
        <v>T = 3.750000, k: 198, K: 0.056952, dCdT: 0.000268, d2CdK2: 1.290045, dProbdK: 1.237927, lVol: 0.009621, E[z|S]: 2.117747</v>
      </c>
    </row>
    <row r="9102" spans="28:28" x14ac:dyDescent="0.25">
      <c r="AB9102" s="3" t="str">
        <f ca="1"/>
        <v>T = 3.750000, k: 199, K: 0.060670, dCdT: 0.000207, d2CdK2: 0.783830, dProbdK: 0.837524, lVol: 0.010035, E[z|S]: 2.288112</v>
      </c>
    </row>
    <row r="9103" spans="28:28" x14ac:dyDescent="0.25">
      <c r="AB9103" s="3" t="str">
        <f ca="1"/>
        <v>T = 3.750000, k: 200, K: 0.067312, dCdT: 0.000136, d2CdK2: 0.418436, dProbdK: 1.019742, lVol: 0.009511, E[z|S]: 2.684709</v>
      </c>
    </row>
    <row r="9104" spans="28:28" x14ac:dyDescent="0.25">
      <c r="AB9104" s="3" t="str">
        <f ca="1"/>
        <v>T = 3.833333, fixingDate = 43332, swapRate = 0.021080, annuity = 8.935602</v>
      </c>
    </row>
    <row r="9105" spans="28:28" x14ac:dyDescent="0.25">
      <c r="AB9105" s="3" t="str">
        <f ca="1"/>
        <v>T = 3.833333, k: 0, K: -0.011987, dCdT: 0.000112, d2CdK2: 1.360926, dProbdK: 2.027613, lVol: 0.005225, E[z|S]: 2.457383</v>
      </c>
    </row>
    <row r="9106" spans="28:28" x14ac:dyDescent="0.25">
      <c r="AB9106" s="3" t="str">
        <f ca="1"/>
        <v>T = 3.833333, k: 1, K: -0.008492, dCdT: 0.000173, d2CdK2: 2.319666, dProbdK: 2.463924, lVol: 0.005460, E[z|S]: 2.235069</v>
      </c>
    </row>
    <row r="9107" spans="28:28" x14ac:dyDescent="0.25">
      <c r="AB9107" s="3" t="str">
        <f ca="1"/>
        <v>T = 3.833333, k: 2, K: -0.006048, dCdT: 0.000213, d2CdK2: 2.964431, dProbdK: 2.954063, lVol: 0.005863, E[z|S]: 2.045346</v>
      </c>
    </row>
    <row r="9108" spans="28:28" x14ac:dyDescent="0.25">
      <c r="AB9108" s="3" t="str">
        <f ca="1"/>
        <v>T = 3.833333, k: 3, K: -0.004261, dCdT: 0.000252, d2CdK2: 3.725715, dProbdK: 3.762399, lVol: 0.006095, E[z|S]: 1.908922</v>
      </c>
    </row>
    <row r="9109" spans="28:28" x14ac:dyDescent="0.25">
      <c r="AB9109" s="3" t="str">
        <f ca="1"/>
        <v>T = 3.833333, k: 4, K: -0.002829, dCdT: 0.000295, d2CdK2: 4.835184, dProbdK: 4.752644, lVol: 0.006127, E[z|S]: 1.804332</v>
      </c>
    </row>
    <row r="9110" spans="28:28" x14ac:dyDescent="0.25">
      <c r="AB9110" s="3" t="str">
        <f ca="1"/>
        <v>T = 3.833333, k: 5, K: -0.001702, dCdT: 0.000332, d2CdK2: 5.791639, dProbdK: 5.676573, lVol: 0.006216, E[z|S]: 1.722208</v>
      </c>
    </row>
    <row r="9111" spans="28:28" x14ac:dyDescent="0.25">
      <c r="AB9111" s="3" t="str">
        <f ca="1"/>
        <v>T = 3.833333, k: 6, K: -0.000721, dCdT: 0.000362, d2CdK2: 6.594239, dProbdK: 6.401944, lVol: 0.006334, E[z|S]: 1.654937</v>
      </c>
    </row>
    <row r="9112" spans="28:28" x14ac:dyDescent="0.25">
      <c r="AB9112" s="3" t="str">
        <f ca="1"/>
        <v>T = 3.833333, k: 7, K: 0.000123, dCdT: 0.000388, d2CdK2: 7.331426, dProbdK: 7.783653, lVol: 0.006451, E[z|S]: 1.595479</v>
      </c>
    </row>
    <row r="9113" spans="28:28" x14ac:dyDescent="0.25">
      <c r="AB9113" s="3" t="str">
        <f ca="1"/>
        <v>T = 3.833333, k: 8, K: 0.000849, dCdT: 0.000411, d2CdK2: 8.014346, dProbdK: 8.173015, lVol: 0.006558, E[z|S]: 1.543376</v>
      </c>
    </row>
    <row r="9114" spans="28:28" x14ac:dyDescent="0.25">
      <c r="AB9114" s="3" t="str">
        <f ca="1"/>
        <v>T = 3.833333, k: 9, K: 0.001551, dCdT: 0.000430, d2CdK2: 8.673260, dProbdK: 8.335624, lVol: 0.006664, E[z|S]: 1.494208</v>
      </c>
    </row>
    <row r="9115" spans="28:28" x14ac:dyDescent="0.25">
      <c r="AB9115" s="3" t="str">
        <f ca="1"/>
        <v>T = 3.833333, k: 10, K: 0.002213, dCdT: 0.000450, d2CdK2: 9.389519, dProbdK: 8.958841, lVol: 0.006746, E[z|S]: 1.450613</v>
      </c>
    </row>
    <row r="9116" spans="28:28" x14ac:dyDescent="0.25">
      <c r="AB9116" s="3" t="str">
        <f ca="1"/>
        <v>T = 3.833333, k: 11, K: 0.002807, dCdT: 0.000468, d2CdK2: 10.079653, dProbdK: 10.632845, lVol: 0.006825, E[z|S]: 1.411261</v>
      </c>
    </row>
    <row r="9117" spans="28:28" x14ac:dyDescent="0.25">
      <c r="AB9117" s="3" t="str">
        <f ca="1"/>
        <v>T = 3.833333, k: 12, K: 0.003334, dCdT: 0.000482, d2CdK2: 10.738721, dProbdK: 10.743636, lVol: 0.006881, E[z|S]: 1.377522</v>
      </c>
    </row>
    <row r="9118" spans="28:28" x14ac:dyDescent="0.25">
      <c r="AB9118" s="3" t="str">
        <f ca="1"/>
        <v>T = 3.833333, k: 13, K: 0.003869, dCdT: 0.000496, d2CdK2: 11.453162, dProbdK: 11.437229, lVol: 0.006925, E[z|S]: 1.344475</v>
      </c>
    </row>
    <row r="9119" spans="28:28" x14ac:dyDescent="0.25">
      <c r="AB9119" s="3" t="str">
        <f ca="1"/>
        <v>T = 3.833333, k: 14, K: 0.004347, dCdT: 0.000510, d2CdK2: 12.138172, dProbdK: 11.812411, lVol: 0.006970, E[z|S]: 1.314939</v>
      </c>
    </row>
    <row r="9120" spans="28:28" x14ac:dyDescent="0.25">
      <c r="AB9120" s="3" t="str">
        <f ca="1"/>
        <v>T = 3.833333, k: 15, K: 0.004828, dCdT: 0.000524, d2CdK2: 12.844911, dProbdK: 12.347175, lVol: 0.007022, E[z|S]: 1.285864</v>
      </c>
    </row>
    <row r="9121" spans="28:28" x14ac:dyDescent="0.25">
      <c r="AB9121" s="3" t="str">
        <f ca="1"/>
        <v>T = 3.833333, k: 16, K: 0.005221, dCdT: 0.000534, d2CdK2: 13.433101, dProbdK: 13.993178, lVol: 0.007064, E[z|S]: 1.262199</v>
      </c>
    </row>
    <row r="9122" spans="28:28" x14ac:dyDescent="0.25">
      <c r="AB9122" s="3" t="str">
        <f ca="1"/>
        <v>T = 3.833333, k: 17, K: 0.005622, dCdT: 0.000542, d2CdK2: 13.980220, dProbdK: 14.041342, lVol: 0.007110, E[z|S]: 1.238998</v>
      </c>
    </row>
    <row r="9123" spans="28:28" x14ac:dyDescent="0.25">
      <c r="AB9123" s="3" t="str">
        <f ca="1"/>
        <v>T = 3.833333, k: 18, K: 0.006020, dCdT: 0.000550, d2CdK2: 14.500667, dProbdK: 14.058898, lVol: 0.007159, E[z|S]: 1.216085</v>
      </c>
    </row>
    <row r="9124" spans="28:28" x14ac:dyDescent="0.25">
      <c r="AB9124" s="3" t="str">
        <f ca="1"/>
        <v>T = 3.833333, k: 19, K: 0.006421, dCdT: 0.000558, d2CdK2: 15.127971, dProbdK: 14.174378, lVol: 0.007197, E[z|S]: 1.193221</v>
      </c>
    </row>
    <row r="9125" spans="28:28" x14ac:dyDescent="0.25">
      <c r="AB9125" s="3" t="str">
        <f ca="1"/>
        <v>T = 3.833333, k: 20, K: 0.006791, dCdT: 0.000565, d2CdK2: 15.713720, dProbdK: 15.300671, lVol: 0.007240, E[z|S]: 1.171785</v>
      </c>
    </row>
    <row r="9126" spans="28:28" x14ac:dyDescent="0.25">
      <c r="AB9126" s="3" t="str">
        <f ca="1"/>
        <v>T = 3.833333, k: 21, K: 0.007146, dCdT: 0.000572, d2CdK2: 16.244647, dProbdK: 16.840902, lVol: 0.007291, E[z|S]: 1.151052</v>
      </c>
    </row>
    <row r="9127" spans="28:28" x14ac:dyDescent="0.25">
      <c r="AB9127" s="3" t="str">
        <f ca="1"/>
        <v>T = 3.833333, k: 22, K: 0.007465, dCdT: 0.000578, d2CdK2: 16.745459, dProbdK: 17.204031, lVol: 0.007340, E[z|S]: 1.132222</v>
      </c>
    </row>
    <row r="9128" spans="28:28" x14ac:dyDescent="0.25">
      <c r="AB9128" s="3" t="str">
        <f ca="1"/>
        <v>T = 3.833333, k: 23, K: 0.007787, dCdT: 0.000584, d2CdK2: 17.232217, dProbdK: 17.426009, lVol: 0.007399, E[z|S]: 1.112895</v>
      </c>
    </row>
    <row r="9129" spans="28:28" x14ac:dyDescent="0.25">
      <c r="AB9129" s="3" t="str">
        <f ca="1"/>
        <v>T = 3.833333, k: 24, K: 0.008088, dCdT: 0.000589, d2CdK2: 17.661547, dProbdK: 18.571103, lVol: 0.007459, E[z|S]: 1.094910</v>
      </c>
    </row>
    <row r="9130" spans="28:28" x14ac:dyDescent="0.25">
      <c r="AB9130" s="3" t="str">
        <f ca="1"/>
        <v>T = 3.833333, k: 25, K: 0.008380, dCdT: 0.000592, d2CdK2: 18.037542, dProbdK: 18.356281, lVol: 0.007520, E[z|S]: 1.077352</v>
      </c>
    </row>
    <row r="9131" spans="28:28" x14ac:dyDescent="0.25">
      <c r="AB9131" s="3" t="str">
        <f ca="1"/>
        <v>T = 3.833333, k: 26, K: 0.008682, dCdT: 0.000595, d2CdK2: 18.447004, dProbdK: 17.877043, lVol: 0.007581, E[z|S]: 1.059409</v>
      </c>
    </row>
    <row r="9132" spans="28:28" x14ac:dyDescent="0.25">
      <c r="AB9132" s="3" t="str">
        <f ca="1"/>
        <v>T = 3.833333, k: 27, K: 0.008991, dCdT: 0.000598, d2CdK2: 18.851364, dProbdK: 17.725513, lVol: 0.007650, E[z|S]: 1.041299</v>
      </c>
    </row>
    <row r="9133" spans="28:28" x14ac:dyDescent="0.25">
      <c r="AB9133" s="3" t="str">
        <f ca="1"/>
        <v>T = 3.833333, k: 28, K: 0.009303, dCdT: 0.000604, d2CdK2: 19.345978, dProbdK: 18.149363, lVol: 0.007721, E[z|S]: 1.023072</v>
      </c>
    </row>
    <row r="9134" spans="28:28" x14ac:dyDescent="0.25">
      <c r="AB9134" s="3" t="str">
        <f ca="1"/>
        <v>T = 3.833333, k: 29, K: 0.009586, dCdT: 0.000610, d2CdK2: 19.880727, dProbdK: 19.438094, lVol: 0.007776, E[z|S]: 1.007047</v>
      </c>
    </row>
    <row r="9135" spans="28:28" x14ac:dyDescent="0.25">
      <c r="AB9135" s="3" t="str">
        <f ca="1"/>
        <v>T = 3.833333, k: 30, K: 0.009861, dCdT: 0.000616, d2CdK2: 20.461648, dProbdK: 20.493339, lVol: 0.007825, E[z|S]: 0.991752</v>
      </c>
    </row>
    <row r="9136" spans="28:28" x14ac:dyDescent="0.25">
      <c r="AB9136" s="3" t="str">
        <f ca="1"/>
        <v>T = 3.833333, k: 31, K: 0.010104, dCdT: 0.000622, d2CdK2: 20.982770, dProbdK: 22.829455, lVol: 0.007870, E[z|S]: 0.978644</v>
      </c>
    </row>
    <row r="9137" spans="28:28" x14ac:dyDescent="0.25">
      <c r="AB9137" s="3" t="str">
        <f ca="1"/>
        <v>T = 3.833333, k: 32, K: 0.010335, dCdT: 0.000627, d2CdK2: 21.477562, dProbdK: 21.619686, lVol: 0.007907, E[z|S]: 0.966205</v>
      </c>
    </row>
    <row r="9138" spans="28:28" x14ac:dyDescent="0.25">
      <c r="AB9138" s="3" t="str">
        <f ca="1"/>
        <v>T = 3.833333, k: 33, K: 0.010594, dCdT: 0.000631, d2CdK2: 22.021787, dProbdK: 21.307067, lVol: 0.007948, E[z|S]: 0.952364</v>
      </c>
    </row>
    <row r="9139" spans="28:28" x14ac:dyDescent="0.25">
      <c r="AB9139" s="3" t="str">
        <f ca="1"/>
        <v>T = 3.833333, k: 34, K: 0.010847, dCdT: 0.000636, d2CdK2: 22.603537, dProbdK: 21.345352, lVol: 0.007987, E[z|S]: 0.939154</v>
      </c>
    </row>
    <row r="9140" spans="28:28" x14ac:dyDescent="0.25">
      <c r="AB9140" s="3" t="str">
        <f ca="1"/>
        <v>T = 3.833333, k: 35, K: 0.011097, dCdT: 0.000641, d2CdK2: 23.194148, dProbdK: 21.559242, lVol: 0.008029, E[z|S]: 0.926334</v>
      </c>
    </row>
    <row r="9141" spans="28:28" x14ac:dyDescent="0.25">
      <c r="AB9141" s="3" t="str">
        <f ca="1"/>
        <v>T = 3.833333, k: 36, K: 0.011321, dCdT: 0.000647, d2CdK2: 23.706954, dProbdK: 25.287003, lVol: 0.008073, E[z|S]: 0.915029</v>
      </c>
    </row>
    <row r="9142" spans="28:28" x14ac:dyDescent="0.25">
      <c r="AB9142" s="3" t="str">
        <f ca="1"/>
        <v>T = 3.833333, k: 37, K: 0.011526, dCdT: 0.000651, d2CdK2: 24.104299, dProbdK: 25.234245, lVol: 0.008121, E[z|S]: 0.904772</v>
      </c>
    </row>
    <row r="9143" spans="28:28" x14ac:dyDescent="0.25">
      <c r="AB9143" s="3" t="str">
        <f ca="1"/>
        <v>T = 3.833333, k: 38, K: 0.011745, dCdT: 0.000654, d2CdK2: 24.462763, dProbdK: 23.810765, lVol: 0.008177, E[z|S]: 0.894163</v>
      </c>
    </row>
    <row r="9144" spans="28:28" x14ac:dyDescent="0.25">
      <c r="AB9144" s="3" t="str">
        <f ca="1"/>
        <v>T = 3.833333, k: 39, K: 0.011983, dCdT: 0.000658, d2CdK2: 24.843419, dProbdK: 24.636184, lVol: 0.008240, E[z|S]: 0.883036</v>
      </c>
    </row>
    <row r="9145" spans="28:28" x14ac:dyDescent="0.25">
      <c r="AB9145" s="3" t="str">
        <f ca="1"/>
        <v>T = 3.833333, k: 40, K: 0.012184, dCdT: 0.000661, d2CdK2: 25.196245, dProbdK: 27.404703, lVol: 0.008292, E[z|S]: 0.873807</v>
      </c>
    </row>
    <row r="9146" spans="28:28" x14ac:dyDescent="0.25">
      <c r="AB9146" s="3" t="str">
        <f ca="1"/>
        <v>T = 3.833333, k: 41, K: 0.012373, dCdT: 0.000664, d2CdK2: 25.509364, dProbdK: 27.114869, lVol: 0.008335, E[z|S]: 0.865367</v>
      </c>
    </row>
    <row r="9147" spans="28:28" x14ac:dyDescent="0.25">
      <c r="AB9147" s="3" t="str">
        <f ca="1"/>
        <v>T = 3.833333, k: 42, K: 0.012584, dCdT: 0.000665, d2CdK2: 25.832444, dProbdK: 26.513281, lVol: 0.008383, E[z|S]: 0.856226</v>
      </c>
    </row>
    <row r="9148" spans="28:28" x14ac:dyDescent="0.25">
      <c r="AB9148" s="3" t="str">
        <f ca="1"/>
        <v>T = 3.833333, k: 43, K: 0.012771, dCdT: 0.000667, d2CdK2: 26.096442, dProbdK: 26.263210, lVol: 0.008426, E[z|S]: 0.848570</v>
      </c>
    </row>
    <row r="9149" spans="28:28" x14ac:dyDescent="0.25">
      <c r="AB9149" s="3" t="str">
        <f ca="1"/>
        <v>T = 3.833333, k: 44, K: 0.012989, dCdT: 0.000668, d2CdK2: 26.374207, dProbdK: 26.115244, lVol: 0.008477, E[z|S]: 0.839826</v>
      </c>
    </row>
    <row r="9150" spans="28:28" x14ac:dyDescent="0.25">
      <c r="AB9150" s="3" t="str">
        <f ca="1"/>
        <v>T = 3.833333, k: 45, K: 0.013184, dCdT: 0.000670, d2CdK2: 26.632321, dProbdK: 25.811908, lVol: 0.008520, E[z|S]: 0.832453</v>
      </c>
    </row>
    <row r="9151" spans="28:28" x14ac:dyDescent="0.25">
      <c r="AB9151" s="3" t="str">
        <f ca="1"/>
        <v>T = 3.833333, k: 46, K: 0.013397, dCdT: 0.000672, d2CdK2: 26.965832, dProbdK: 26.182649, lVol: 0.008561, E[z|S]: 0.824609</v>
      </c>
    </row>
    <row r="9152" spans="28:28" x14ac:dyDescent="0.25">
      <c r="AB9152" s="3" t="str">
        <f ca="1"/>
        <v>T = 3.833333, k: 47, K: 0.013592, dCdT: 0.000675, d2CdK2: 27.342867, dProbdK: 26.194576, lVol: 0.008591, E[z|S]: 0.817854</v>
      </c>
    </row>
    <row r="9153" spans="28:28" x14ac:dyDescent="0.25">
      <c r="AB9153" s="3" t="str">
        <f ca="1"/>
        <v>T = 3.833333, k: 48, K: 0.013798, dCdT: 0.000678, d2CdK2: 27.785479, dProbdK: 26.122378, lVol: 0.008616, E[z|S]: 0.810977</v>
      </c>
    </row>
    <row r="9154" spans="28:28" x14ac:dyDescent="0.25">
      <c r="AB9154" s="3" t="str">
        <f ca="1"/>
        <v>T = 3.833333, k: 49, K: 0.013990, dCdT: 0.000683, d2CdK2: 28.229705, dProbdK: 29.061658, lVol: 0.008643, E[z|S]: 0.804593</v>
      </c>
    </row>
    <row r="9155" spans="28:28" x14ac:dyDescent="0.25">
      <c r="AB9155" s="3" t="str">
        <f ca="1"/>
        <v>T = 3.833333, k: 50, K: 0.014162, dCdT: 0.000686, d2CdK2: 28.603396, dProbdK: 29.416860, lVol: 0.008667, E[z|S]: 0.798927</v>
      </c>
    </row>
    <row r="9156" spans="28:28" x14ac:dyDescent="0.25">
      <c r="AB9156" s="3" t="str">
        <f ca="1"/>
        <v>T = 3.833333, k: 51, K: 0.014342, dCdT: 0.000689, d2CdK2: 28.994928, dProbdK: 28.188723, lVol: 0.008688, E[z|S]: 0.793307</v>
      </c>
    </row>
    <row r="9157" spans="28:28" x14ac:dyDescent="0.25">
      <c r="AB9157" s="3" t="str">
        <f ca="1"/>
        <v>T = 3.833333, k: 52, K: 0.014529, dCdT: 0.000692, d2CdK2: 29.419967, dProbdK: 28.088101, lVol: 0.008708, E[z|S]: 0.787702</v>
      </c>
    </row>
    <row r="9158" spans="28:28" x14ac:dyDescent="0.25">
      <c r="AB9158" s="3" t="str">
        <f ca="1"/>
        <v>T = 3.833333, k: 53, K: 0.014713, dCdT: 0.000696, d2CdK2: 29.870072, dProbdK: 28.778092, lVol: 0.008724, E[z|S]: 0.782426</v>
      </c>
    </row>
    <row r="9159" spans="28:28" x14ac:dyDescent="0.25">
      <c r="AB9159" s="3" t="str">
        <f ca="1"/>
        <v>T = 3.833333, k: 54, K: 0.014879, dCdT: 0.000699, d2CdK2: 30.299243, dProbdK: 30.286820, lVol: 0.008735, E[z|S]: 0.777827</v>
      </c>
    </row>
    <row r="9160" spans="28:28" x14ac:dyDescent="0.25">
      <c r="AB9160" s="3" t="str">
        <f ca="1"/>
        <v>T = 3.833333, k: 55, K: 0.015055, dCdT: 0.000702, d2CdK2: 30.717340, dProbdK: 30.255138, lVol: 0.008747, E[z|S]: 0.773112</v>
      </c>
    </row>
    <row r="9161" spans="28:28" x14ac:dyDescent="0.25">
      <c r="AB9161" s="3" t="str">
        <f ca="1"/>
        <v>T = 3.833333, k: 56, K: 0.015221, dCdT: 0.000705, d2CdK2: 31.114376, dProbdK: 32.718881, lVol: 0.008760, E[z|S]: 0.768757</v>
      </c>
    </row>
    <row r="9162" spans="28:28" x14ac:dyDescent="0.25">
      <c r="AB9162" s="3" t="str">
        <f ca="1"/>
        <v>T = 3.833333, k: 57, K: 0.015370, dCdT: 0.000707, d2CdK2: 31.429305, dProbdK: 32.898739, lVol: 0.008772, E[z|S]: 0.764853</v>
      </c>
    </row>
    <row r="9163" spans="28:28" x14ac:dyDescent="0.25">
      <c r="AB9163" s="3" t="str">
        <f ca="1"/>
        <v>T = 3.833333, k: 58, K: 0.015533, dCdT: 0.000709, d2CdK2: 31.739448, dProbdK: 32.938865, lVol: 0.008786, E[z|S]: 0.760780</v>
      </c>
    </row>
    <row r="9164" spans="28:28" x14ac:dyDescent="0.25">
      <c r="AB9164" s="3" t="str">
        <f ca="1"/>
        <v>T = 3.833333, k: 59, K: 0.015687, dCdT: 0.000710, d2CdK2: 32.024134, dProbdK: 32.653794, lVol: 0.008797, E[z|S]: 0.757028</v>
      </c>
    </row>
    <row r="9165" spans="28:28" x14ac:dyDescent="0.25">
      <c r="AB9165" s="3" t="str">
        <f ca="1"/>
        <v>T = 3.833333, k: 60, K: 0.015850, dCdT: 0.000711, d2CdK2: 32.273264, dProbdK: 32.416506, lVol: 0.008811, E[z|S]: 0.753192</v>
      </c>
    </row>
    <row r="9166" spans="28:28" x14ac:dyDescent="0.25">
      <c r="AB9166" s="3" t="str">
        <f ca="1"/>
        <v>T = 3.833333, k: 61, K: 0.016005, dCdT: 0.000711, d2CdK2: 32.520745, dProbdK: 32.245294, lVol: 0.008825, E[z|S]: 0.749507</v>
      </c>
    </row>
    <row r="9167" spans="28:28" x14ac:dyDescent="0.25">
      <c r="AB9167" s="3" t="str">
        <f ca="1"/>
        <v>T = 3.833333, k: 62, K: 0.016172, dCdT: 0.000712, d2CdK2: 32.781040, dProbdK: 32.021979, lVol: 0.008837, E[z|S]: 0.745732</v>
      </c>
    </row>
    <row r="9168" spans="28:28" x14ac:dyDescent="0.25">
      <c r="AB9168" s="3" t="str">
        <f ca="1"/>
        <v>T = 3.833333, k: 63, K: 0.016329, dCdT: 0.000712, d2CdK2: 33.048113, dProbdK: 32.422850, lVol: 0.008844, E[z|S]: 0.742385</v>
      </c>
    </row>
    <row r="9169" spans="28:28" x14ac:dyDescent="0.25">
      <c r="AB9169" s="3" t="str">
        <f ca="1"/>
        <v>T = 3.833333, k: 64, K: 0.016496, dCdT: 0.000713, d2CdK2: 33.329093, dProbdK: 34.236825, lVol: 0.008853, E[z|S]: 0.738857</v>
      </c>
    </row>
    <row r="9170" spans="28:28" x14ac:dyDescent="0.25">
      <c r="AB9170" s="3" t="str">
        <f ca="1"/>
        <v>T = 3.833333, k: 65, K: 0.016636, dCdT: 0.000714, d2CdK2: 33.542747, dProbdK: 35.673637, lVol: 0.008862, E[z|S]: 0.735971</v>
      </c>
    </row>
    <row r="9171" spans="28:28" x14ac:dyDescent="0.25">
      <c r="AB9171" s="3" t="str">
        <f ca="1"/>
        <v>T = 3.833333, k: 66, K: 0.016783, dCdT: 0.000713, d2CdK2: 33.721002, dProbdK: 32.805340, lVol: 0.008873, E[z|S]: 0.732988</v>
      </c>
    </row>
    <row r="9172" spans="28:28" x14ac:dyDescent="0.25">
      <c r="AB9172" s="3" t="str">
        <f ca="1"/>
        <v>T = 3.833333, k: 67, K: 0.016946, dCdT: 0.000713, d2CdK2: 33.926377, dProbdK: 31.955632, lVol: 0.008881, E[z|S]: 0.729926</v>
      </c>
    </row>
    <row r="9173" spans="28:28" x14ac:dyDescent="0.25">
      <c r="AB9173" s="3" t="str">
        <f ca="1"/>
        <v>T = 3.833333, k: 68, K: 0.017104, dCdT: 0.000713, d2CdK2: 34.138657, dProbdK: 33.411190, lVol: 0.008888, E[z|S]: 0.727068</v>
      </c>
    </row>
    <row r="9174" spans="28:28" x14ac:dyDescent="0.25">
      <c r="AB9174" s="3" t="str">
        <f ca="1"/>
        <v>T = 3.833333, k: 69, K: 0.017247, dCdT: 0.000713, d2CdK2: 34.316119, dProbdK: 34.757849, lVol: 0.008893, E[z|S]: 0.724604</v>
      </c>
    </row>
    <row r="9175" spans="28:28" x14ac:dyDescent="0.25">
      <c r="AB9175" s="3" t="str">
        <f ca="1"/>
        <v>T = 3.833333, k: 70, K: 0.017398, dCdT: 0.000712, d2CdK2: 34.513792, dProbdK: 35.024439, lVol: 0.008895, E[z|S]: 0.722183</v>
      </c>
    </row>
    <row r="9176" spans="28:28" x14ac:dyDescent="0.25">
      <c r="AB9176" s="3" t="str">
        <f ca="1"/>
        <v>T = 3.833333, k: 71, K: 0.017536, dCdT: 0.000712, d2CdK2: 34.692628, dProbdK: 34.320595, lVol: 0.008895, E[z|S]: 0.720064</v>
      </c>
    </row>
    <row r="9177" spans="28:28" x14ac:dyDescent="0.25">
      <c r="AB9177" s="3" t="str">
        <f ca="1"/>
        <v>T = 3.833333, k: 72, K: 0.017687, dCdT: 0.000711, d2CdK2: 34.861347, dProbdK: 34.094786, lVol: 0.008897, E[z|S]: 0.717779</v>
      </c>
    </row>
    <row r="9178" spans="28:28" x14ac:dyDescent="0.25">
      <c r="AB9178" s="3" t="str">
        <f ca="1"/>
        <v>T = 3.833333, k: 73, K: 0.017835, dCdT: 0.000710, d2CdK2: 35.041162, dProbdK: 34.798293, lVol: 0.008897, E[z|S]: 0.715602</v>
      </c>
    </row>
    <row r="9179" spans="28:28" x14ac:dyDescent="0.25">
      <c r="AB9179" s="3" t="str">
        <f ca="1"/>
        <v>T = 3.833333, k: 74, K: 0.017967, dCdT: 0.000709, d2CdK2: 35.192052, dProbdK: 36.247714, lVol: 0.008897, E[z|S]: 0.713631</v>
      </c>
    </row>
    <row r="9180" spans="28:28" x14ac:dyDescent="0.25">
      <c r="AB9180" s="3" t="str">
        <f ca="1"/>
        <v>T = 3.833333, k: 75, K: 0.018119, dCdT: 0.000708, d2CdK2: 35.349805, dProbdK: 36.526383, lVol: 0.008895, E[z|S]: 0.711465</v>
      </c>
    </row>
    <row r="9181" spans="28:28" x14ac:dyDescent="0.25">
      <c r="AB9181" s="3" t="str">
        <f ca="1"/>
        <v>T = 3.833333, k: 76, K: 0.018251, dCdT: 0.000707, d2CdK2: 35.476885, dProbdK: 35.606018, lVol: 0.008893, E[z|S]: 0.709730</v>
      </c>
    </row>
    <row r="9182" spans="28:28" x14ac:dyDescent="0.25">
      <c r="AB9182" s="3" t="str">
        <f ca="1"/>
        <v>T = 3.833333, k: 77, K: 0.018395, dCdT: 0.000705, d2CdK2: 35.578399, dProbdK: 34.686971, lVol: 0.008891, E[z|S]: 0.707815</v>
      </c>
    </row>
    <row r="9183" spans="28:28" x14ac:dyDescent="0.25">
      <c r="AB9183" s="3" t="str">
        <f ca="1"/>
        <v>T = 3.833333, k: 78, K: 0.018542, dCdT: 0.000703, d2CdK2: 35.696001, dProbdK: 34.502758, lVol: 0.008889, E[z|S]: 0.705989</v>
      </c>
    </row>
    <row r="9184" spans="28:28" x14ac:dyDescent="0.25">
      <c r="AB9184" s="3" t="str">
        <f ca="1"/>
        <v>T = 3.833333, k: 79, K: 0.018690, dCdT: 0.000701, d2CdK2: 35.825626, dProbdK: 34.708766, lVol: 0.008887, E[z|S]: 0.704172</v>
      </c>
    </row>
    <row r="9185" spans="28:28" x14ac:dyDescent="0.25">
      <c r="AB9185" s="3" t="str">
        <f ca="1"/>
        <v>T = 3.833333, k: 80, K: 0.018823, dCdT: 0.000700, d2CdK2: 35.939418, dProbdK: 35.669768, lVol: 0.008885, E[z|S]: 0.702593</v>
      </c>
    </row>
    <row r="9186" spans="28:28" x14ac:dyDescent="0.25">
      <c r="AB9186" s="3" t="str">
        <f ca="1"/>
        <v>T = 3.833333, k: 81, K: 0.018966, dCdT: 0.000699, d2CdK2: 36.041440, dProbdK: 35.927497, lVol: 0.008883, E[z|S]: 0.700948</v>
      </c>
    </row>
    <row r="9187" spans="28:28" x14ac:dyDescent="0.25">
      <c r="AB9187" s="3" t="str">
        <f ca="1"/>
        <v>T = 3.833333, k: 82, K: 0.019106, dCdT: 0.000697, d2CdK2: 36.136230, dProbdK: 35.923694, lVol: 0.008882, E[z|S]: 0.699480</v>
      </c>
    </row>
    <row r="9188" spans="28:28" x14ac:dyDescent="0.25">
      <c r="AB9188" s="3" t="str">
        <f ca="1"/>
        <v>T = 3.833333, k: 83, K: 0.019247, dCdT: 0.000696, d2CdK2: 36.240582, dProbdK: 35.927778, lVol: 0.008879, E[z|S]: 0.698064</v>
      </c>
    </row>
    <row r="9189" spans="28:28" x14ac:dyDescent="0.25">
      <c r="AB9189" s="3" t="str">
        <f ca="1"/>
        <v>T = 3.833333, k: 84, K: 0.019384, dCdT: 0.000695, d2CdK2: 36.339747, dProbdK: 36.373454, lVol: 0.008875, E[z|S]: 0.696762</v>
      </c>
    </row>
    <row r="9190" spans="28:28" x14ac:dyDescent="0.25">
      <c r="AB9190" s="3" t="str">
        <f ca="1"/>
        <v>T = 3.833333, k: 85, K: 0.019524, dCdT: 0.000693, d2CdK2: 36.421921, dProbdK: 35.365535, lVol: 0.008873, E[z|S]: 0.695466</v>
      </c>
    </row>
    <row r="9191" spans="28:28" x14ac:dyDescent="0.25">
      <c r="AB9191" s="3" t="str">
        <f ca="1"/>
        <v>T = 3.833333, k: 86, K: 0.019670, dCdT: 0.000693, d2CdK2: 36.510596, dProbdK: 35.333952, lVol: 0.008873, E[z|S]: 0.694171</v>
      </c>
    </row>
    <row r="9192" spans="28:28" x14ac:dyDescent="0.25">
      <c r="AB9192" s="3" t="str">
        <f ca="1"/>
        <v>T = 3.833333, k: 87, K: 0.019804, dCdT: 0.000692, d2CdK2: 36.586120, dProbdK: 38.946075, lVol: 0.008875, E[z|S]: 0.693139</v>
      </c>
    </row>
    <row r="9193" spans="28:28" x14ac:dyDescent="0.25">
      <c r="AB9193" s="3" t="str">
        <f ca="1"/>
        <v>T = 3.833333, k: 88, K: 0.019927, dCdT: 0.000691, d2CdK2: 36.625706, dProbdK: 37.415488, lVol: 0.008875, E[z|S]: 0.692321</v>
      </c>
    </row>
    <row r="9194" spans="28:28" x14ac:dyDescent="0.25">
      <c r="AB9194" s="3" t="str">
        <f ca="1"/>
        <v>T = 3.833333, k: 89, K: 0.020065, dCdT: 0.000690, d2CdK2: 36.667494, dProbdK: 35.454046, lVol: 0.008873, E[z|S]: 0.691590</v>
      </c>
    </row>
    <row r="9195" spans="28:28" x14ac:dyDescent="0.25">
      <c r="AB9195" s="3" t="str">
        <f ca="1"/>
        <v>T = 3.833333, k: 90, K: 0.020207, dCdT: 0.000689, d2CdK2: 36.699473, dProbdK: 35.889016, lVol: 0.008869, E[z|S]: 0.691048</v>
      </c>
    </row>
    <row r="9196" spans="28:28" x14ac:dyDescent="0.25">
      <c r="AB9196" s="3" t="str">
        <f ca="1"/>
        <v>T = 3.833333, k: 91, K: 0.020342, dCdT: 0.000689, d2CdK2: 36.739939, dProbdK: 37.815066, lVol: 0.008866, E[z|S]: 0.690588</v>
      </c>
    </row>
    <row r="9197" spans="28:28" x14ac:dyDescent="0.25">
      <c r="AB9197" s="3" t="str">
        <f ca="1"/>
        <v>T = 3.833333, k: 92, K: 0.020472, dCdT: 0.000688, d2CdK2: 36.760929, dProbdK: 37.907009, lVol: 0.008864, E[z|S]: 0.690223</v>
      </c>
    </row>
    <row r="9198" spans="28:28" x14ac:dyDescent="0.25">
      <c r="AB9198" s="3" t="str">
        <f ca="1"/>
        <v>T = 3.833333, k: 93, K: 0.020606, dCdT: 0.000687, d2CdK2: 36.767579, dProbdK: 36.563992, lVol: 0.008863, E[z|S]: 0.689891</v>
      </c>
    </row>
    <row r="9199" spans="28:28" x14ac:dyDescent="0.25">
      <c r="AB9199" s="3" t="str">
        <f ca="1"/>
        <v>T = 3.833333, k: 94, K: 0.020746, dCdT: 0.000687, d2CdK2: 36.742491, dProbdK: 36.438372, lVol: 0.008867, E[z|S]: 0.689597</v>
      </c>
    </row>
    <row r="9200" spans="28:28" x14ac:dyDescent="0.25">
      <c r="AB9200" s="3" t="str">
        <f ca="1"/>
        <v>T = 3.833333, k: 95, K: 0.020881, dCdT: 0.000687, d2CdK2: 36.716061, dProbdK: 36.822314, lVol: 0.008873, E[z|S]: 0.689373</v>
      </c>
    </row>
    <row r="9201" spans="28:28" x14ac:dyDescent="0.25">
      <c r="AB9201" s="3" t="str">
        <f ca="1"/>
        <v>T = 3.833333, k: 96, K: 0.021015, dCdT: 0.000687, d2CdK2: 36.669224, dProbdK: 37.821950, lVol: 0.008881, E[z|S]: 0.689249</v>
      </c>
    </row>
    <row r="9202" spans="28:28" x14ac:dyDescent="0.25">
      <c r="AB9202" s="3" t="str">
        <f ca="1"/>
        <v>T = 3.833333, k: 97, K: 0.021139, dCdT: 0.000687, d2CdK2: 36.601459, dProbdK: 38.339892, lVol: 0.008890, E[z|S]: 0.689269</v>
      </c>
    </row>
    <row r="9203" spans="28:28" x14ac:dyDescent="0.25">
      <c r="AB9203" s="3" t="str">
        <f ca="1"/>
        <v>T = 3.833333, k: 98, K: 0.021269, dCdT: 0.000687, d2CdK2: 36.487403, dProbdK: 38.122247, lVol: 0.008902, E[z|S]: 0.689374</v>
      </c>
    </row>
    <row r="9204" spans="28:28" x14ac:dyDescent="0.25">
      <c r="AB9204" s="3" t="str">
        <f ca="1"/>
        <v>T = 3.833333, k: 99, K: 0.021400, dCdT: 0.000687, d2CdK2: 36.350020, dProbdK: 37.528873, lVol: 0.008914, E[z|S]: 0.689564</v>
      </c>
    </row>
    <row r="9205" spans="28:28" x14ac:dyDescent="0.25">
      <c r="AB9205" s="3" t="str">
        <f ca="1"/>
        <v>T = 3.833333, k: 100, K: 0.021551, dCdT: 0.000687, d2CdK2: 36.193778, dProbdK: 35.154356, lVol: 0.008933, E[z|S]: 0.689790</v>
      </c>
    </row>
    <row r="9206" spans="28:28" x14ac:dyDescent="0.25">
      <c r="AB9206" s="3" t="str">
        <f ca="1"/>
        <v>T = 3.833333, k: 101, K: 0.021689, dCdT: 0.000688, d2CdK2: 36.044099, dProbdK: 35.345762, lVol: 0.008954, E[z|S]: 0.690076</v>
      </c>
    </row>
    <row r="9207" spans="28:28" x14ac:dyDescent="0.25">
      <c r="AB9207" s="3" t="str">
        <f ca="1"/>
        <v>T = 3.833333, k: 102, K: 0.021832, dCdT: 0.000690, d2CdK2: 35.879906, dProbdK: 35.659177, lVol: 0.008980, E[z|S]: 0.690481</v>
      </c>
    </row>
    <row r="9208" spans="28:28" x14ac:dyDescent="0.25">
      <c r="AB9208" s="3" t="str">
        <f ca="1"/>
        <v>T = 3.833333, k: 103, K: 0.021955, dCdT: 0.000691, d2CdK2: 35.730753, dProbdK: 36.146081, lVol: 0.009001, E[z|S]: 0.690905</v>
      </c>
    </row>
    <row r="9209" spans="28:28" x14ac:dyDescent="0.25">
      <c r="AB9209" s="3" t="str">
        <f ca="1"/>
        <v>T = 3.833333, k: 104, K: 0.022096, dCdT: 0.000692, d2CdK2: 35.542435, dProbdK: 36.543697, lVol: 0.009024, E[z|S]: 0.691566</v>
      </c>
    </row>
    <row r="9210" spans="28:28" x14ac:dyDescent="0.25">
      <c r="AB9210" s="3" t="str">
        <f ca="1"/>
        <v>T = 3.833333, k: 105, K: 0.022230, dCdT: 0.000693, d2CdK2: 35.352012, dProbdK: 36.505953, lVol: 0.009048, E[z|S]: 0.692207</v>
      </c>
    </row>
    <row r="9211" spans="28:28" x14ac:dyDescent="0.25">
      <c r="AB9211" s="3" t="str">
        <f ca="1"/>
        <v>T = 3.833333, k: 106, K: 0.022366, dCdT: 0.000694, d2CdK2: 35.140999, dProbdK: 36.344931, lVol: 0.009072, E[z|S]: 0.692938</v>
      </c>
    </row>
    <row r="9212" spans="28:28" x14ac:dyDescent="0.25">
      <c r="AB9212" s="3" t="str">
        <f ca="1"/>
        <v>T = 3.833333, k: 107, K: 0.022491, dCdT: 0.000695, d2CdK2: 34.930754, dProbdK: 34.495292, lVol: 0.009094, E[z|S]: 0.693757</v>
      </c>
    </row>
    <row r="9213" spans="28:28" x14ac:dyDescent="0.25">
      <c r="AB9213" s="3" t="str">
        <f ca="1"/>
        <v>T = 3.833333, k: 108, K: 0.022649, dCdT: 0.000696, d2CdK2: 34.649099, dProbdK: 32.787863, lVol: 0.009120, E[z|S]: 0.694968</v>
      </c>
    </row>
    <row r="9214" spans="28:28" x14ac:dyDescent="0.25">
      <c r="AB9214" s="3" t="str">
        <f ca="1"/>
        <v>T = 3.833333, k: 109, K: 0.022796, dCdT: 0.000698, d2CdK2: 34.414733, dProbdK: 34.387777, lVol: 0.009146, E[z|S]: 0.696180</v>
      </c>
    </row>
    <row r="9215" spans="28:28" x14ac:dyDescent="0.25">
      <c r="AB9215" s="3" t="str">
        <f ca="1"/>
        <v>T = 3.833333, k: 110, K: 0.022933, dCdT: 0.000699, d2CdK2: 34.194570, dProbdK: 33.189079, lVol: 0.009171, E[z|S]: 0.697342</v>
      </c>
    </row>
    <row r="9216" spans="28:28" x14ac:dyDescent="0.25">
      <c r="AB9216" s="3" t="str">
        <f ca="1"/>
        <v>T = 3.833333, k: 111, K: 0.023081, dCdT: 0.000701, d2CdK2: 33.953262, dProbdK: 33.102641, lVol: 0.009198, E[z|S]: 0.698658</v>
      </c>
    </row>
    <row r="9217" spans="28:28" x14ac:dyDescent="0.25">
      <c r="AB9217" s="3" t="str">
        <f ca="1"/>
        <v>T = 3.833333, k: 112, K: 0.023229, dCdT: 0.000703, d2CdK2: 33.746579, dProbdK: 33.552362, lVol: 0.009224, E[z|S]: 0.699971</v>
      </c>
    </row>
    <row r="9218" spans="28:28" x14ac:dyDescent="0.25">
      <c r="AB9218" s="3" t="str">
        <f ca="1"/>
        <v>T = 3.833333, k: 113, K: 0.023370, dCdT: 0.000706, d2CdK2: 33.564938, dProbdK: 34.279309, lVol: 0.009247, E[z|S]: 0.701303</v>
      </c>
    </row>
    <row r="9219" spans="28:28" x14ac:dyDescent="0.25">
      <c r="AB9219" s="3" t="str">
        <f ca="1"/>
        <v>T = 3.833333, k: 114, K: 0.023514, dCdT: 0.000708, d2CdK2: 33.371357, dProbdK: 33.317189, lVol: 0.009271, E[z|S]: 0.702712</v>
      </c>
    </row>
    <row r="9220" spans="28:28" x14ac:dyDescent="0.25">
      <c r="AB9220" s="3" t="str">
        <f ca="1"/>
        <v>T = 3.833333, k: 115, K: 0.023668, dCdT: 0.000711, d2CdK2: 33.142744, dProbdK: 32.680157, lVol: 0.009299, E[z|S]: 0.704349</v>
      </c>
    </row>
    <row r="9221" spans="28:28" x14ac:dyDescent="0.25">
      <c r="AB9221" s="3" t="str">
        <f ca="1"/>
        <v>T = 3.833333, k: 116, K: 0.023814, dCdT: 0.000714, d2CdK2: 32.930099, dProbdK: 32.735595, lVol: 0.009326, E[z|S]: 0.706000</v>
      </c>
    </row>
    <row r="9222" spans="28:28" x14ac:dyDescent="0.25">
      <c r="AB9222" s="3" t="str">
        <f ca="1"/>
        <v>T = 3.833333, k: 117, K: 0.023966, dCdT: 0.000717, d2CdK2: 32.709276, dProbdK: 33.142131, lVol: 0.009352, E[z|S]: 0.707912</v>
      </c>
    </row>
    <row r="9223" spans="28:28" x14ac:dyDescent="0.25">
      <c r="AB9223" s="3" t="str">
        <f ca="1"/>
        <v>T = 3.833333, k: 118, K: 0.024107, dCdT: 0.000719, d2CdK2: 32.510527, dProbdK: 33.449306, lVol: 0.009372, E[z|S]: 0.709836</v>
      </c>
    </row>
    <row r="9224" spans="28:28" x14ac:dyDescent="0.25">
      <c r="AB9224" s="3" t="str">
        <f ca="1"/>
        <v>T = 3.833333, k: 119, K: 0.024254, dCdT: 0.000722, d2CdK2: 32.295822, dProbdK: 32.079161, lVol: 0.009392, E[z|S]: 0.711867</v>
      </c>
    </row>
    <row r="9225" spans="28:28" x14ac:dyDescent="0.25">
      <c r="AB9225" s="3" t="str">
        <f ca="1"/>
        <v>T = 3.833333, k: 120, K: 0.024407, dCdT: 0.000724, d2CdK2: 32.076419, dProbdK: 32.252681, lVol: 0.009410, E[z|S]: 0.714174</v>
      </c>
    </row>
    <row r="9226" spans="28:28" x14ac:dyDescent="0.25">
      <c r="AB9226" s="3" t="str">
        <f ca="1"/>
        <v>T = 3.833333, k: 121, K: 0.024557, dCdT: 0.000727, d2CdK2: 31.860670, dProbdK: 32.244016, lVol: 0.009425, E[z|S]: 0.716538</v>
      </c>
    </row>
    <row r="9227" spans="28:28" x14ac:dyDescent="0.25">
      <c r="AB9227" s="3" t="str">
        <f ca="1"/>
        <v>T = 3.833333, k: 122, K: 0.024706, dCdT: 0.000729, d2CdK2: 31.637909, dProbdK: 32.202754, lVol: 0.009440, E[z|S]: 0.719021</v>
      </c>
    </row>
    <row r="9228" spans="28:28" x14ac:dyDescent="0.25">
      <c r="AB9228" s="3" t="str">
        <f ca="1"/>
        <v>T = 3.833333, k: 123, K: 0.024858, dCdT: 0.000731, d2CdK2: 31.386934, dProbdK: 31.882713, lVol: 0.009456, E[z|S]: 0.721618</v>
      </c>
    </row>
    <row r="9229" spans="28:28" x14ac:dyDescent="0.25">
      <c r="AB9229" s="3" t="str">
        <f ca="1"/>
        <v>T = 3.833333, k: 124, K: 0.025010, dCdT: 0.000732, d2CdK2: 31.113658, dProbdK: 31.486618, lVol: 0.009470, E[z|S]: 0.724413</v>
      </c>
    </row>
    <row r="9230" spans="28:28" x14ac:dyDescent="0.25">
      <c r="AB9230" s="3" t="str">
        <f ca="1"/>
        <v>T = 3.833333, k: 125, K: 0.025167, dCdT: 0.000734, d2CdK2: 30.828951, dProbdK: 31.361981, lVol: 0.009486, E[z|S]: 0.727274</v>
      </c>
    </row>
    <row r="9231" spans="28:28" x14ac:dyDescent="0.25">
      <c r="AB9231" s="3" t="str">
        <f ca="1"/>
        <v>T = 3.833333, k: 126, K: 0.025314, dCdT: 0.000735, d2CdK2: 30.531537, dProbdK: 31.902868, lVol: 0.009502, E[z|S]: 0.730043</v>
      </c>
    </row>
    <row r="9232" spans="28:28" x14ac:dyDescent="0.25">
      <c r="AB9232" s="3" t="str">
        <f ca="1"/>
        <v>T = 3.833333, k: 127, K: 0.025469, dCdT: 0.000735, d2CdK2: 30.202821, dProbdK: 28.437609, lVol: 0.009517, E[z|S]: 0.733060</v>
      </c>
    </row>
    <row r="9233" spans="28:28" x14ac:dyDescent="0.25">
      <c r="AB9233" s="3" t="str">
        <f ca="1"/>
        <v>T = 3.833333, k: 128, K: 0.025639, dCdT: 0.000736, d2CdK2: 29.875840, dProbdK: 28.235518, lVol: 0.009531, E[z|S]: 0.736480</v>
      </c>
    </row>
    <row r="9234" spans="28:28" x14ac:dyDescent="0.25">
      <c r="AB9234" s="3" t="str">
        <f ca="1"/>
        <v>T = 3.833333, k: 129, K: 0.025808, dCdT: 0.000737, d2CdK2: 29.534407, dProbdK: 28.411331, lVol: 0.009545, E[z|S]: 0.739970</v>
      </c>
    </row>
    <row r="9235" spans="28:28" x14ac:dyDescent="0.25">
      <c r="AB9235" s="3" t="str">
        <f ca="1"/>
        <v>T = 3.833333, k: 130, K: 0.025963, dCdT: 0.000737, d2CdK2: 29.230978, dProbdK: 29.937663, lVol: 0.009558, E[z|S]: 0.743189</v>
      </c>
    </row>
    <row r="9236" spans="28:28" x14ac:dyDescent="0.25">
      <c r="AB9236" s="3" t="str">
        <f ca="1"/>
        <v>T = 3.833333, k: 131, K: 0.026124, dCdT: 0.000738, d2CdK2: 28.916370, dProbdK: 29.580325, lVol: 0.009569, E[z|S]: 0.746443</v>
      </c>
    </row>
    <row r="9237" spans="28:28" x14ac:dyDescent="0.25">
      <c r="AB9237" s="3" t="str">
        <f ca="1"/>
        <v>T = 3.833333, k: 132, K: 0.026286, dCdT: 0.000737, d2CdK2: 28.604541, dProbdK: 28.858270, lVol: 0.009579, E[z|S]: 0.749650</v>
      </c>
    </row>
    <row r="9238" spans="28:28" x14ac:dyDescent="0.25">
      <c r="AB9238" s="3" t="str">
        <f ca="1"/>
        <v>T = 3.833333, k: 133, K: 0.026464, dCdT: 0.000737, d2CdK2: 28.259623, dProbdK: 28.093167, lVol: 0.009589, E[z|S]: 0.753254</v>
      </c>
    </row>
    <row r="9239" spans="28:28" x14ac:dyDescent="0.25">
      <c r="AB9239" s="3" t="str">
        <f ca="1"/>
        <v>T = 3.833333, k: 134, K: 0.026625, dCdT: 0.000737, d2CdK2: 27.950493, dProbdK: 26.736605, lVol: 0.009597, E[z|S]: 0.756556</v>
      </c>
    </row>
    <row r="9240" spans="28:28" x14ac:dyDescent="0.25">
      <c r="AB9240" s="3" t="str">
        <f ca="1"/>
        <v>T = 3.833333, k: 135, K: 0.026803, dCdT: 0.000736, d2CdK2: 27.590438, dProbdK: 26.728257, lVol: 0.009607, E[z|S]: 0.760407</v>
      </c>
    </row>
    <row r="9241" spans="28:28" x14ac:dyDescent="0.25">
      <c r="AB9241" s="3" t="str">
        <f ca="1"/>
        <v>T = 3.833333, k: 136, K: 0.026980, dCdT: 0.000736, d2CdK2: 27.248462, dProbdK: 26.710802, lVol: 0.009613, E[z|S]: 0.764465</v>
      </c>
    </row>
    <row r="9242" spans="28:28" x14ac:dyDescent="0.25">
      <c r="AB9242" s="3" t="str">
        <f ca="1"/>
        <v>T = 3.833333, k: 137, K: 0.027160, dCdT: 0.000735, d2CdK2: 26.883308, dProbdK: 26.484358, lVol: 0.009619, E[z|S]: 0.768596</v>
      </c>
    </row>
    <row r="9243" spans="28:28" x14ac:dyDescent="0.25">
      <c r="AB9243" s="3" t="str">
        <f ca="1"/>
        <v>T = 3.833333, k: 138, K: 0.027342, dCdT: 0.000734, d2CdK2: 26.537880, dProbdK: 26.465964, lVol: 0.009622, E[z|S]: 0.772936</v>
      </c>
    </row>
    <row r="9244" spans="28:28" x14ac:dyDescent="0.25">
      <c r="AB9244" s="3" t="str">
        <f ca="1"/>
        <v>T = 3.833333, k: 139, K: 0.027511, dCdT: 0.000733, d2CdK2: 26.209930, dProbdK: 26.873732, lVol: 0.009625, E[z|S]: 0.777130</v>
      </c>
    </row>
    <row r="9245" spans="28:28" x14ac:dyDescent="0.25">
      <c r="AB9245" s="3" t="str">
        <f ca="1"/>
        <v>T = 3.833333, k: 140, K: 0.027691, dCdT: 0.000731, d2CdK2: 25.802312, dProbdK: 25.894621, lVol: 0.009631, E[z|S]: 0.781704</v>
      </c>
    </row>
    <row r="9246" spans="28:28" x14ac:dyDescent="0.25">
      <c r="AB9246" s="3" t="str">
        <f ca="1"/>
        <v>T = 3.833333, k: 141, K: 0.027878, dCdT: 0.000729, d2CdK2: 25.374030, dProbdK: 26.936861, lVol: 0.009639, E[z|S]: 0.786544</v>
      </c>
    </row>
    <row r="9247" spans="28:28" x14ac:dyDescent="0.25">
      <c r="AB9247" s="3" t="str">
        <f ca="1"/>
        <v>T = 3.833333, k: 142, K: 0.028044, dCdT: 0.000727, d2CdK2: 24.969024, dProbdK: 28.081411, lVol: 0.009646, E[z|S]: 0.790899</v>
      </c>
    </row>
    <row r="9248" spans="28:28" x14ac:dyDescent="0.25">
      <c r="AB9248" s="3" t="str">
        <f ca="1"/>
        <v>T = 3.833333, k: 143, K: 0.028214, dCdT: 0.000723, d2CdK2: 24.528977, dProbdK: 23.106916, lVol: 0.009653, E[z|S]: 0.795475</v>
      </c>
    </row>
    <row r="9249" spans="28:28" x14ac:dyDescent="0.25">
      <c r="AB9249" s="3" t="str">
        <f ca="1"/>
        <v>T = 3.833333, k: 144, K: 0.028421, dCdT: 0.000718, d2CdK2: 23.980527, dProbdK: 22.817215, lVol: 0.009660, E[z|S]: 0.801244</v>
      </c>
    </row>
    <row r="9250" spans="28:28" x14ac:dyDescent="0.25">
      <c r="AB9250" s="3" t="str">
        <f ca="1"/>
        <v>T = 3.833333, k: 145, K: 0.028626, dCdT: 0.000714, d2CdK2: 23.442448, dProbdK: 22.803899, lVol: 0.009669, E[z|S]: 0.807102</v>
      </c>
    </row>
    <row r="9251" spans="28:28" x14ac:dyDescent="0.25">
      <c r="AB9251" s="3" t="str">
        <f ca="1"/>
        <v>T = 3.833333, k: 146, K: 0.028832, dCdT: 0.000710, d2CdK2: 22.925894, dProbdK: 22.797448, lVol: 0.009678, E[z|S]: 0.813121</v>
      </c>
    </row>
    <row r="9252" spans="28:28" x14ac:dyDescent="0.25">
      <c r="AB9252" s="3" t="str">
        <f ca="1"/>
        <v>T = 3.833333, k: 147, K: 0.029036, dCdT: 0.000706, d2CdK2: 22.429153, dProbdK: 22.820442, lVol: 0.009687, E[z|S]: 0.819186</v>
      </c>
    </row>
    <row r="9253" spans="28:28" x14ac:dyDescent="0.25">
      <c r="AB9253" s="3" t="str">
        <f ca="1"/>
        <v>T = 3.833333, k: 148, K: 0.029247, dCdT: 0.000702, d2CdK2: 21.951361, dProbdK: 21.642115, lVol: 0.009690, E[z|S]: 0.825612</v>
      </c>
    </row>
    <row r="9254" spans="28:28" x14ac:dyDescent="0.25">
      <c r="AB9254" s="3" t="str">
        <f ca="1"/>
        <v>T = 3.833333, k: 149, K: 0.029471, dCdT: 0.000699, d2CdK2: 21.475490, dProbdK: 20.264808, lVol: 0.009689, E[z|S]: 0.832803</v>
      </c>
    </row>
    <row r="9255" spans="28:28" x14ac:dyDescent="0.25">
      <c r="AB9255" s="3" t="str">
        <f ca="1"/>
        <v>T = 3.833333, k: 150, K: 0.029708, dCdT: 0.000696, d2CdK2: 21.039363, dProbdK: 20.530864, lVol: 0.009679, E[z|S]: 0.840642</v>
      </c>
    </row>
    <row r="9256" spans="28:28" x14ac:dyDescent="0.25">
      <c r="AB9256" s="3" t="str">
        <f ca="1"/>
        <v>T = 3.833333, k: 151, K: 0.029926, dCdT: 0.000695, d2CdK2: 20.657315, dProbdK: 20.428374, lVol: 0.009671, E[z|S]: 0.847947</v>
      </c>
    </row>
    <row r="9257" spans="28:28" x14ac:dyDescent="0.25">
      <c r="AB9257" s="3" t="str">
        <f ca="1"/>
        <v>T = 3.833333, k: 152, K: 0.030153, dCdT: 0.000693, d2CdK2: 20.277507, dProbdK: 20.131069, lVol: 0.009661, E[z|S]: 0.855518</v>
      </c>
    </row>
    <row r="9258" spans="28:28" x14ac:dyDescent="0.25">
      <c r="AB9258" s="3" t="str">
        <f ca="1"/>
        <v>T = 3.833333, k: 153, K: 0.030384, dCdT: 0.000691, d2CdK2: 19.932793, dProbdK: 19.928269, lVol: 0.009641, E[z|S]: 0.863462</v>
      </c>
    </row>
    <row r="9259" spans="28:28" x14ac:dyDescent="0.25">
      <c r="AB9259" s="3" t="str">
        <f ca="1"/>
        <v>T = 3.833333, k: 154, K: 0.030619, dCdT: 0.000689, d2CdK2: 19.614252, dProbdK: 19.509964, lVol: 0.009618, E[z|S]: 0.871575</v>
      </c>
    </row>
    <row r="9260" spans="28:28" x14ac:dyDescent="0.25">
      <c r="AB9260" s="3" t="str">
        <f ca="1"/>
        <v>T = 3.833333, k: 155, K: 0.030860, dCdT: 0.000688, d2CdK2: 19.318639, dProbdK: 19.552552, lVol: 0.009590, E[z|S]: 0.880174</v>
      </c>
    </row>
    <row r="9261" spans="28:28" x14ac:dyDescent="0.25">
      <c r="AB9261" s="3" t="str">
        <f ca="1"/>
        <v>T = 3.833333, k: 156, K: 0.031082, dCdT: 0.000687, d2CdK2: 19.040170, dProbdK: 19.634226, lVol: 0.009565, E[z|S]: 0.888191</v>
      </c>
    </row>
    <row r="9262" spans="28:28" x14ac:dyDescent="0.25">
      <c r="AB9262" s="3" t="str">
        <f ca="1"/>
        <v>T = 3.833333, k: 157, K: 0.031318, dCdT: 0.000685, d2CdK2: 18.706356, dProbdK: 19.223584, lVol: 0.009538, E[z|S]: 0.897179</v>
      </c>
    </row>
    <row r="9263" spans="28:28" x14ac:dyDescent="0.25">
      <c r="AB9263" s="3" t="str">
        <f ca="1"/>
        <v>T = 3.833333, k: 158, K: 0.031560, dCdT: 0.000682, d2CdK2: 18.326703, dProbdK: 17.589977, lVol: 0.009519, E[z|S]: 0.906431</v>
      </c>
    </row>
    <row r="9264" spans="28:28" x14ac:dyDescent="0.25">
      <c r="AB9264" s="3" t="str">
        <f ca="1"/>
        <v>T = 3.833333, k: 159, K: 0.031836, dCdT: 0.000680, d2CdK2: 17.909784, dProbdK: 16.484429, lVol: 0.009496, E[z|S]: 0.917375</v>
      </c>
    </row>
    <row r="9265" spans="28:28" x14ac:dyDescent="0.25">
      <c r="AB9265" s="3" t="str">
        <f ca="1"/>
        <v>T = 3.833333, k: 160, K: 0.032115, dCdT: 0.000678, d2CdK2: 17.551507, dProbdK: 16.930260, lVol: 0.009466, E[z|S]: 0.928725</v>
      </c>
    </row>
    <row r="9266" spans="28:28" x14ac:dyDescent="0.25">
      <c r="AB9266" s="3" t="str">
        <f ca="1"/>
        <v>T = 3.833333, k: 161, K: 0.032363, dCdT: 0.000677, d2CdK2: 17.229468, dProbdK: 17.817091, lVol: 0.009438, E[z|S]: 0.939437</v>
      </c>
    </row>
    <row r="9267" spans="28:28" x14ac:dyDescent="0.25">
      <c r="AB9267" s="3" t="str">
        <f ca="1"/>
        <v>T = 3.833333, k: 162, K: 0.032622, dCdT: 0.000675, d2CdK2: 16.854696, dProbdK: 17.254332, lVol: 0.009414, E[z|S]: 0.950768</v>
      </c>
    </row>
    <row r="9268" spans="28:28" x14ac:dyDescent="0.25">
      <c r="AB9268" s="3" t="str">
        <f ca="1"/>
        <v>T = 3.833333, k: 163, K: 0.032887, dCdT: 0.000672, d2CdK2: 16.433461, dProbdK: 17.062910, lVol: 0.009399, E[z|S]: 0.962458</v>
      </c>
    </row>
    <row r="9269" spans="28:28" x14ac:dyDescent="0.25">
      <c r="AB9269" s="3" t="str">
        <f ca="1"/>
        <v>T = 3.833333, k: 164, K: 0.033156, dCdT: 0.000669, d2CdK2: 15.995946, dProbdK: 16.616086, lVol: 0.009390, E[z|S]: 0.973927</v>
      </c>
    </row>
    <row r="9270" spans="28:28" x14ac:dyDescent="0.25">
      <c r="AB9270" s="3" t="str">
        <f ca="1"/>
        <v>T = 3.833333, k: 165, K: 0.033467, dCdT: 0.000665, d2CdK2: 15.543283, dProbdK: 15.591130, lVol: 0.009371, E[z|S]: 0.987311</v>
      </c>
    </row>
    <row r="9271" spans="28:28" x14ac:dyDescent="0.25">
      <c r="AB9271" s="3" t="str">
        <f ca="1"/>
        <v>T = 3.833333, k: 166, K: 0.033744, dCdT: 0.000662, d2CdK2: 15.153076, dProbdK: 15.360736, lVol: 0.009353, E[z|S]: 0.999375</v>
      </c>
    </row>
    <row r="9272" spans="28:28" x14ac:dyDescent="0.25">
      <c r="AB9272" s="3" t="str">
        <f ca="1"/>
        <v>T = 3.833333, k: 167, K: 0.034051, dCdT: 0.000658, d2CdK2: 14.670918, dProbdK: 14.003419, lVol: 0.009350, E[z|S]: 1.012712</v>
      </c>
    </row>
    <row r="9273" spans="28:28" x14ac:dyDescent="0.25">
      <c r="AB9273" s="3" t="str">
        <f ca="1"/>
        <v>T = 3.833333, k: 168, K: 0.034383, dCdT: 0.000654, d2CdK2: 14.160578, dProbdK: 13.936840, lVol: 0.009352, E[z|S]: 1.027307</v>
      </c>
    </row>
    <row r="9274" spans="28:28" x14ac:dyDescent="0.25">
      <c r="AB9274" s="3" t="str">
        <f ca="1"/>
        <v>T = 3.833333, k: 169, K: 0.034690, dCdT: 0.000650, d2CdK2: 13.735092, dProbdK: 13.540787, lVol: 0.009347, E[z|S]: 1.040672</v>
      </c>
    </row>
    <row r="9275" spans="28:28" x14ac:dyDescent="0.25">
      <c r="AB9275" s="3" t="str">
        <f ca="1"/>
        <v>T = 3.833333, k: 170, K: 0.035042, dCdT: 0.000646, d2CdK2: 13.286139, dProbdK: 13.379200, lVol: 0.009331, E[z|S]: 1.056488</v>
      </c>
    </row>
    <row r="9276" spans="28:28" x14ac:dyDescent="0.25">
      <c r="AB9276" s="3" t="str">
        <f ca="1"/>
        <v>T = 3.833333, k: 171, K: 0.035371, dCdT: 0.000642, d2CdK2: 12.887401, dProbdK: 13.378921, lVol: 0.009312, E[z|S]: 1.071555</v>
      </c>
    </row>
    <row r="9277" spans="28:28" x14ac:dyDescent="0.25">
      <c r="AB9277" s="3" t="str">
        <f ca="1"/>
        <v>T = 3.833333, k: 172, K: 0.035714, dCdT: 0.000637, d2CdK2: 12.481239, dProbdK: 12.479275, lVol: 0.009295, E[z|S]: 1.087309</v>
      </c>
    </row>
    <row r="9278" spans="28:28" x14ac:dyDescent="0.25">
      <c r="AB9278" s="3" t="str">
        <f ca="1"/>
        <v>T = 3.833333, k: 173, K: 0.036104, dCdT: 0.000633, d2CdK2: 12.065986, dProbdK: 11.995934, lVol: 0.009261, E[z|S]: 1.105737</v>
      </c>
    </row>
    <row r="9279" spans="28:28" x14ac:dyDescent="0.25">
      <c r="AB9279" s="3" t="str">
        <f ca="1"/>
        <v>T = 3.833333, k: 174, K: 0.036459, dCdT: 0.000629, d2CdK2: 11.706184, dProbdK: 11.109914, lVol: 0.009234, E[z|S]: 1.122275</v>
      </c>
    </row>
    <row r="9280" spans="28:28" x14ac:dyDescent="0.25">
      <c r="AB9280" s="3" t="str">
        <f ca="1"/>
        <v>T = 3.833333, k: 175, K: 0.036856, dCdT: 0.000624, d2CdK2: 11.294309, dProbdK: 11.092393, lVol: 0.009207, E[z|S]: 1.141289</v>
      </c>
    </row>
    <row r="9281" spans="28:28" x14ac:dyDescent="0.25">
      <c r="AB9281" s="3" t="str">
        <f ca="1"/>
        <v>T = 3.833333, k: 176, K: 0.037255, dCdT: 0.000619, d2CdK2: 10.869825, dProbdK: 11.092576, lVol: 0.009194, E[z|S]: 1.160296</v>
      </c>
    </row>
    <row r="9282" spans="28:28" x14ac:dyDescent="0.25">
      <c r="AB9282" s="3" t="str">
        <f ca="1"/>
        <v>T = 3.833333, k: 177, K: 0.037644, dCdT: 0.000613, d2CdK2: 10.468486, dProbdK: 10.266198, lVol: 0.009181, E[z|S]: 1.178883</v>
      </c>
    </row>
    <row r="9283" spans="28:28" x14ac:dyDescent="0.25">
      <c r="AB9283" s="3" t="str">
        <f ca="1"/>
        <v>T = 3.833333, k: 178, K: 0.038085, dCdT: 0.000606, d2CdK2: 10.000051, dProbdK: 9.965210, lVol: 0.009180, E[z|S]: 1.199605</v>
      </c>
    </row>
    <row r="9284" spans="28:28" x14ac:dyDescent="0.25">
      <c r="AB9284" s="3" t="str">
        <f ca="1"/>
        <v>T = 3.833333, k: 179, K: 0.038523, dCdT: 0.000599, d2CdK2: 9.526254, dProbdK: 9.879036, lVol: 0.009189, E[z|S]: 1.220200</v>
      </c>
    </row>
    <row r="9285" spans="28:28" x14ac:dyDescent="0.25">
      <c r="AB9285" s="3" t="str">
        <f ca="1"/>
        <v>T = 3.833333, k: 180, K: 0.039026, dCdT: 0.000591, d2CdK2: 9.079704, dProbdK: 9.076225, lVol: 0.009172, E[z|S]: 1.244265</v>
      </c>
    </row>
    <row r="9286" spans="28:28" x14ac:dyDescent="0.25">
      <c r="AB9286" s="3" t="str">
        <f ca="1"/>
        <v>T = 3.833333, k: 181, K: 0.039492, dCdT: 0.000585, d2CdK2: 8.696061, dProbdK: 8.927954, lVol: 0.009148, E[z|S]: 1.267617</v>
      </c>
    </row>
    <row r="9287" spans="28:28" x14ac:dyDescent="0.25">
      <c r="AB9287" s="3" t="str">
        <f ca="1"/>
        <v>T = 3.833333, k: 182, K: 0.040001, dCdT: 0.000577, d2CdK2: 8.318354, dProbdK: 7.823387, lVol: 0.009111, E[z|S]: 1.292744</v>
      </c>
    </row>
    <row r="9288" spans="28:28" x14ac:dyDescent="0.25">
      <c r="AB9288" s="3" t="str">
        <f ca="1"/>
        <v>T = 3.833333, k: 183, K: 0.040553, dCdT: 0.000568, d2CdK2: 7.875366, dProbdK: 7.819509, lVol: 0.009092, E[z|S]: 1.320463</v>
      </c>
    </row>
    <row r="9289" spans="28:28" x14ac:dyDescent="0.25">
      <c r="AB9289" s="3" t="str">
        <f ca="1"/>
        <v>T = 3.833333, k: 184, K: 0.041101, dCdT: 0.000557, d2CdK2: 7.404698, dProbdK: 7.817933, lVol: 0.009112, E[z|S]: 1.346219</v>
      </c>
    </row>
    <row r="9290" spans="28:28" x14ac:dyDescent="0.25">
      <c r="AB9290" s="3" t="str">
        <f ca="1"/>
        <v>T = 3.833333, k: 185, K: 0.041675, dCdT: 0.000546, d2CdK2: 6.983485, dProbdK: 6.849892, lVol: 0.009119, E[z|S]: 1.371868</v>
      </c>
    </row>
    <row r="9291" spans="28:28" x14ac:dyDescent="0.25">
      <c r="AB9291" s="3" t="str">
        <f ca="1"/>
        <v>T = 3.833333, k: 186, K: 0.042363, dCdT: 0.000534, d2CdK2: 6.528346, dProbdK: 6.449227, lVol: 0.009117, E[z|S]: 1.402337</v>
      </c>
    </row>
    <row r="9292" spans="28:28" x14ac:dyDescent="0.25">
      <c r="AB9292" s="3" t="str">
        <f ca="1"/>
        <v>T = 3.833333, k: 187, K: 0.043011, dCdT: 0.000522, d2CdK2: 6.173382, dProbdK: 6.331416, lVol: 0.009092, E[z|S]: 1.430280</v>
      </c>
    </row>
    <row r="9293" spans="28:28" x14ac:dyDescent="0.25">
      <c r="AB9293" s="3" t="str">
        <f ca="1"/>
        <v>T = 3.833333, k: 188, K: 0.043718, dCdT: 0.000507, d2CdK2: 5.733528, dProbdK: 5.670613, lVol: 0.009114, E[z|S]: 1.458948</v>
      </c>
    </row>
    <row r="9294" spans="28:28" x14ac:dyDescent="0.25">
      <c r="AB9294" s="3" t="str">
        <f ca="1"/>
        <v>T = 3.833333, k: 189, K: 0.044488, dCdT: 0.000490, d2CdK2: 5.226579, dProbdK: 5.279627, lVol: 0.009195, E[z|S]: 1.488530</v>
      </c>
    </row>
    <row r="9295" spans="28:28" x14ac:dyDescent="0.25">
      <c r="AB9295" s="3" t="str">
        <f ca="1"/>
        <v>T = 3.833333, k: 190, K: 0.045320, dCdT: 0.000471, d2CdK2: 4.749815, dProbdK: 4.480218, lVol: 0.009276, E[z|S]: 1.518456</v>
      </c>
    </row>
    <row r="9296" spans="28:28" x14ac:dyDescent="0.25">
      <c r="AB9296" s="3" t="str">
        <f ca="1"/>
        <v>T = 3.833333, k: 191, K: 0.046282, dCdT: 0.000449, d2CdK2: 4.269885, dProbdK: 4.240678, lVol: 0.009342, E[z|S]: 1.553113</v>
      </c>
    </row>
    <row r="9297" spans="28:28" x14ac:dyDescent="0.25">
      <c r="AB9297" s="3" t="str">
        <f ca="1"/>
        <v>T = 3.833333, k: 192, K: 0.047268, dCdT: 0.000428, d2CdK2: 3.869898, dProbdK: 4.116569, lVol: 0.009328, E[z|S]: 1.593854</v>
      </c>
    </row>
    <row r="9298" spans="28:28" x14ac:dyDescent="0.25">
      <c r="AB9298" s="3" t="str">
        <f ca="1"/>
        <v>T = 3.833333, k: 193, K: 0.048380, dCdT: 0.000404, d2CdK2: 3.444360, dProbdK: 3.273456, lVol: 0.009301, E[z|S]: 1.646110</v>
      </c>
    </row>
    <row r="9299" spans="28:28" x14ac:dyDescent="0.25">
      <c r="AB9299" s="3" t="str">
        <f ca="1"/>
        <v>T = 3.833333, k: 194, K: 0.049729, dCdT: 0.000374, d2CdK2: 2.883990, dProbdK: 2.794979, lVol: 0.009421, E[z|S]: 1.708410</v>
      </c>
    </row>
    <row r="9300" spans="28:28" x14ac:dyDescent="0.25">
      <c r="AB9300" s="3" t="str">
        <f ca="1"/>
        <v>T = 3.833333, k: 195, K: 0.051237, dCdT: 0.000344, d2CdK2: 2.488687, dProbdK: 2.554678, lVol: 0.009297, E[z|S]: 1.788506</v>
      </c>
    </row>
    <row r="9301" spans="28:28" x14ac:dyDescent="0.25">
      <c r="AB9301" s="3" t="str">
        <f ca="1"/>
        <v>T = 3.833333, k: 196, K: 0.052964, dCdT: 0.000312, d2CdK2: 2.014469, dProbdK: 1.888621, lVol: 0.009364, E[z|S]: 1.879763</v>
      </c>
    </row>
    <row r="9302" spans="28:28" x14ac:dyDescent="0.25">
      <c r="AB9302" s="3" t="str">
        <f ca="1"/>
        <v>T = 3.833333, k: 197, K: 0.055328, dCdT: 0.000276, d2CdK2: 1.588324, dProbdK: 1.570584, lVol: 0.009280, E[z|S]: 2.007453</v>
      </c>
    </row>
    <row r="9303" spans="28:28" x14ac:dyDescent="0.25">
      <c r="AB9303" s="3" t="str">
        <f ca="1"/>
        <v>T = 3.833333, k: 198, K: 0.057941, dCdT: 0.000240, d2CdK2: 1.246558, dProbdK: 1.309898, lVol: 0.009104, E[z|S]: 2.157507</v>
      </c>
    </row>
    <row r="9304" spans="28:28" x14ac:dyDescent="0.25">
      <c r="AB9304" s="3" t="str">
        <f ca="1"/>
        <v>T = 3.833333, k: 199, K: 0.061989, dCdT: 0.000190, d2CdK2: 0.763141, dProbdK: 0.732206, lVol: 0.009311, E[z|S]: 2.393895</v>
      </c>
    </row>
    <row r="9305" spans="28:28" x14ac:dyDescent="0.25">
      <c r="AB9305" s="3" t="str">
        <f ca="1"/>
        <v>T = 3.833333, k: 200, K: 0.068720, dCdT: 0.000127, d2CdK2: 0.369910, dProbdK: 0.934976, lVol: 0.009544, E[z|S]: 2.745129</v>
      </c>
    </row>
    <row r="9306" spans="28:28" x14ac:dyDescent="0.25">
      <c r="AB9306" s="3" t="str">
        <f ca="1"/>
        <v>T = 3.916667, fixingDate = 43361, swapRate = 0.021238, annuity = 8.920080</v>
      </c>
    </row>
    <row r="9307" spans="28:28" x14ac:dyDescent="0.25">
      <c r="AB9307" s="3" t="str">
        <f ca="1"/>
        <v>T = 3.916667, k: 0, K: -0.012128, dCdT: 0.000134, d2CdK2: 1.369666, dProbdK: 2.055346, lVol: 0.005640, E[z|S]: 2.475686</v>
      </c>
    </row>
    <row r="9308" spans="28:28" x14ac:dyDescent="0.25">
      <c r="AB9308" s="3" t="str">
        <f ca="1"/>
        <v>T = 3.916667, k: 1, K: -0.008657, dCdT: 0.000203, d2CdK2: 2.305194, dProbdK: 2.514687, lVol: 0.005923, E[z|S]: 2.240259</v>
      </c>
    </row>
    <row r="9309" spans="28:28" x14ac:dyDescent="0.25">
      <c r="AB9309" s="3" t="str">
        <f ca="1"/>
        <v>T = 3.916667, k: 2, K: -0.006258, dCdT: 0.000247, d2CdK2: 3.005332, dProbdK: 3.117676, lVol: 0.006175, E[z|S]: 2.074251</v>
      </c>
    </row>
    <row r="9310" spans="28:28" x14ac:dyDescent="0.25">
      <c r="AB9310" s="3" t="str">
        <f ca="1"/>
        <v>T = 3.916667, k: 3, K: -0.004529, dCdT: 0.000284, d2CdK2: 3.938732, dProbdK: 3.837073, lVol: 0.006163, E[z|S]: 1.950114</v>
      </c>
    </row>
    <row r="9311" spans="28:28" x14ac:dyDescent="0.25">
      <c r="AB9311" s="3" t="str">
        <f ca="1"/>
        <v>T = 3.916667, k: 4, K: -0.003070, dCdT: 0.000316, d2CdK2: 4.657392, dProbdK: 4.526715, lVol: 0.006326, E[z|S]: 1.842163</v>
      </c>
    </row>
    <row r="9312" spans="28:28" x14ac:dyDescent="0.25">
      <c r="AB9312" s="3" t="str">
        <f ca="1"/>
        <v>T = 3.916667, k: 5, K: -0.001892, dCdT: 0.000346, d2CdK2: 5.502242, dProbdK: 5.579699, lVol: 0.006396, E[z|S]: 1.754212</v>
      </c>
    </row>
    <row r="9313" spans="28:28" x14ac:dyDescent="0.25">
      <c r="AB9313" s="3" t="str">
        <f ca="1"/>
        <v>T = 3.916667, k: 6, K: -0.000890, dCdT: 0.000373, d2CdK2: 6.346883, dProbdK: 6.188555, lVol: 0.006470, E[z|S]: 1.676701</v>
      </c>
    </row>
    <row r="9314" spans="28:28" x14ac:dyDescent="0.25">
      <c r="AB9314" s="3" t="str">
        <f ca="1"/>
        <v>T = 3.916667, k: 7, K: 0.000012, dCdT: 0.000398, d2CdK2: 7.227862, dProbdK: 6.797467, lVol: 0.006524, E[z|S]: 1.609441</v>
      </c>
    </row>
    <row r="9315" spans="28:28" x14ac:dyDescent="0.25">
      <c r="AB9315" s="3" t="str">
        <f ca="1"/>
        <v>T = 3.916667, k: 8, K: 0.000789, dCdT: 0.000421, d2CdK2: 8.150551, dProbdK: 8.795757, lVol: 0.006538, E[z|S]: 1.554335</v>
      </c>
    </row>
    <row r="9316" spans="28:28" x14ac:dyDescent="0.25">
      <c r="AB9316" s="3" t="str">
        <f ca="1"/>
        <v>T = 3.916667, k: 9, K: 0.001436, dCdT: 0.000437, d2CdK2: 8.891920, dProbdK: 9.068130, lVol: 0.006569, E[z|S]: 1.509035</v>
      </c>
    </row>
    <row r="9317" spans="28:28" x14ac:dyDescent="0.25">
      <c r="AB9317" s="3" t="str">
        <f ca="1"/>
        <v>T = 3.916667, k: 10, K: 0.002069, dCdT: 0.000451, d2CdK2: 9.595708, dProbdK: 9.415110, lVol: 0.006612, E[z|S]: 1.466169</v>
      </c>
    </row>
    <row r="9318" spans="28:28" x14ac:dyDescent="0.25">
      <c r="AB9318" s="3" t="str">
        <f ca="1"/>
        <v>T = 3.916667, k: 11, K: 0.002645, dCdT: 0.000462, d2CdK2: 10.196271, dProbdK: 10.177390, lVol: 0.006668, E[z|S]: 1.427129</v>
      </c>
    </row>
    <row r="9319" spans="28:28" x14ac:dyDescent="0.25">
      <c r="AB9319" s="3" t="str">
        <f ca="1"/>
        <v>T = 3.916667, k: 12, K: 0.003199, dCdT: 0.000470, d2CdK2: 10.801462, dProbdK: 10.488224, lVol: 0.006710, E[z|S]: 1.390031</v>
      </c>
    </row>
    <row r="9320" spans="28:28" x14ac:dyDescent="0.25">
      <c r="AB9320" s="3" t="str">
        <f ca="1"/>
        <v>T = 3.916667, k: 13, K: 0.003720, dCdT: 0.000476, d2CdK2: 11.402200, dProbdK: 11.648957, lVol: 0.006745, E[z|S]: 1.355194</v>
      </c>
    </row>
    <row r="9321" spans="28:28" x14ac:dyDescent="0.25">
      <c r="AB9321" s="3" t="str">
        <f ca="1"/>
        <v>T = 3.916667, k: 14, K: 0.004201, dCdT: 0.000482, d2CdK2: 11.978044, dProbdK: 11.808764, lVol: 0.006775, E[z|S]: 1.324194</v>
      </c>
    </row>
    <row r="9322" spans="28:28" x14ac:dyDescent="0.25">
      <c r="AB9322" s="3" t="str">
        <f ca="1"/>
        <v>T = 3.916667, k: 15, K: 0.004677, dCdT: 0.000487, d2CdK2: 12.534244, dProbdK: 12.175345, lVol: 0.006814, E[z|S]: 1.294091</v>
      </c>
    </row>
    <row r="9323" spans="28:28" x14ac:dyDescent="0.25">
      <c r="AB9323" s="3" t="str">
        <f ca="1"/>
        <v>T = 3.916667, k: 16, K: 0.005084, dCdT: 0.000490, d2CdK2: 12.986315, dProbdK: 13.124192, lVol: 0.006847, E[z|S]: 1.269120</v>
      </c>
    </row>
    <row r="9324" spans="28:28" x14ac:dyDescent="0.25">
      <c r="AB9324" s="3" t="str">
        <f ca="1"/>
        <v>T = 3.916667, k: 17, K: 0.005513, dCdT: 0.000492, d2CdK2: 13.423038, dProbdK: 13.174701, lVol: 0.006886, E[z|S]: 1.243068</v>
      </c>
    </row>
    <row r="9325" spans="28:28" x14ac:dyDescent="0.25">
      <c r="AB9325" s="3" t="str">
        <f ca="1"/>
        <v>T = 3.916667, k: 18, K: 0.005939, dCdT: 0.000494, d2CdK2: 13.915618, dProbdK: 13.193824, lVol: 0.006923, E[z|S]: 1.216785</v>
      </c>
    </row>
    <row r="9326" spans="28:28" x14ac:dyDescent="0.25">
      <c r="AB9326" s="3" t="str">
        <f ca="1"/>
        <v>T = 3.916667, k: 19, K: 0.006358, dCdT: 0.000496, d2CdK2: 14.468569, dProbdK: 13.559991, lVol: 0.006960, E[z|S]: 1.190232</v>
      </c>
    </row>
    <row r="9327" spans="28:28" x14ac:dyDescent="0.25">
      <c r="AB9327" s="3" t="str">
        <f ca="1"/>
        <v>T = 3.916667, k: 20, K: 0.006716, dCdT: 0.000500, d2CdK2: 14.994146, dProbdK: 14.978006, lVol: 0.006995, E[z|S]: 1.167625</v>
      </c>
    </row>
    <row r="9328" spans="28:28" x14ac:dyDescent="0.25">
      <c r="AB9328" s="3" t="str">
        <f ca="1"/>
        <v>T = 3.916667, k: 21, K: 0.007096, dCdT: 0.000504, d2CdK2: 15.599924, dProbdK: 15.583427, lVol: 0.007028, E[z|S]: 1.143994</v>
      </c>
    </row>
    <row r="9329" spans="28:28" x14ac:dyDescent="0.25">
      <c r="AB9329" s="3" t="str">
        <f ca="1"/>
        <v>T = 3.916667, k: 22, K: 0.007442, dCdT: 0.000509, d2CdK2: 16.202005, dProbdK: 16.362992, lVol: 0.007055, E[z|S]: 1.123098</v>
      </c>
    </row>
    <row r="9330" spans="28:28" x14ac:dyDescent="0.25">
      <c r="AB9330" s="3" t="str">
        <f ca="1"/>
        <v>T = 3.916667, k: 23, K: 0.007776, dCdT: 0.000512, d2CdK2: 16.756066, dProbdK: 17.227764, lVol: 0.007088, E[z|S]: 1.102814</v>
      </c>
    </row>
    <row r="9331" spans="28:28" x14ac:dyDescent="0.25">
      <c r="AB9331" s="3" t="str">
        <f ca="1"/>
        <v>T = 3.916667, k: 24, K: 0.008091, dCdT: 0.000516, d2CdK2: 17.308471, dProbdK: 17.569610, lVol: 0.007120, E[z|S]: 1.084169</v>
      </c>
    </row>
    <row r="9332" spans="28:28" x14ac:dyDescent="0.25">
      <c r="AB9332" s="3" t="str">
        <f ca="1"/>
        <v>T = 3.916667, k: 25, K: 0.008404, dCdT: 0.000518, d2CdK2: 17.799040, dProbdK: 17.601629, lVol: 0.007158, E[z|S]: 1.065931</v>
      </c>
    </row>
    <row r="9333" spans="28:28" x14ac:dyDescent="0.25">
      <c r="AB9333" s="3" t="str">
        <f ca="1"/>
        <v>T = 3.916667, k: 26, K: 0.008725, dCdT: 0.000521, d2CdK2: 18.289171, dProbdK: 17.836764, lVol: 0.007203, E[z|S]: 1.048125</v>
      </c>
    </row>
    <row r="9334" spans="28:28" x14ac:dyDescent="0.25">
      <c r="AB9334" s="3" t="str">
        <f ca="1"/>
        <v>T = 3.916667, k: 27, K: 0.009001, dCdT: 0.000525, d2CdK2: 18.749083, dProbdK: 18.639411, lVol: 0.007243, E[z|S]: 1.032856</v>
      </c>
    </row>
    <row r="9335" spans="28:28" x14ac:dyDescent="0.25">
      <c r="AB9335" s="3" t="str">
        <f ca="1"/>
        <v>T = 3.916667, k: 28, K: 0.009298, dCdT: 0.000528, d2CdK2: 19.213214, dProbdK: 18.579334, lVol: 0.007293, E[z|S]: 1.016351</v>
      </c>
    </row>
    <row r="9336" spans="28:28" x14ac:dyDescent="0.25">
      <c r="AB9336" s="3" t="str">
        <f ca="1"/>
        <v>T = 3.916667, k: 29, K: 0.009586, dCdT: 0.000532, d2CdK2: 19.706396, dProbdK: 19.587940, lVol: 0.007341, E[z|S]: 1.000757</v>
      </c>
    </row>
    <row r="9337" spans="28:28" x14ac:dyDescent="0.25">
      <c r="AB9337" s="3" t="str">
        <f ca="1"/>
        <v>T = 3.916667, k: 30, K: 0.009834, dCdT: 0.000535, d2CdK2: 20.119496, dProbdK: 20.318073, lVol: 0.007382, E[z|S]: 0.987775</v>
      </c>
    </row>
    <row r="9338" spans="28:28" x14ac:dyDescent="0.25">
      <c r="AB9338" s="3" t="str">
        <f ca="1"/>
        <v>T = 3.916667, k: 31, K: 0.010114, dCdT: 0.000538, d2CdK2: 20.580133, dProbdK: 20.546411, lVol: 0.007433, E[z|S]: 0.973150</v>
      </c>
    </row>
    <row r="9339" spans="28:28" x14ac:dyDescent="0.25">
      <c r="AB9339" s="3" t="str">
        <f ca="1"/>
        <v>T = 3.916667, k: 32, K: 0.010371, dCdT: 0.000541, d2CdK2: 20.990906, dProbdK: 20.640985, lVol: 0.007483, E[z|S]: 0.959852</v>
      </c>
    </row>
    <row r="9340" spans="28:28" x14ac:dyDescent="0.25">
      <c r="AB9340" s="3" t="str">
        <f ca="1"/>
        <v>T = 3.916667, k: 33, K: 0.010642, dCdT: 0.000546, d2CdK2: 21.475000, dProbdK: 22.005410, lVol: 0.007534, E[z|S]: 0.946142</v>
      </c>
    </row>
    <row r="9341" spans="28:28" x14ac:dyDescent="0.25">
      <c r="AB9341" s="3" t="str">
        <f ca="1"/>
        <v>T = 3.916667, k: 34, K: 0.010881, dCdT: 0.000550, d2CdK2: 21.899278, dProbdK: 22.255053, lVol: 0.007582, E[z|S]: 0.934291</v>
      </c>
    </row>
    <row r="9342" spans="28:28" x14ac:dyDescent="0.25">
      <c r="AB9342" s="3" t="str">
        <f ca="1"/>
        <v>T = 3.916667, k: 35, K: 0.011123, dCdT: 0.000553, d2CdK2: 22.337114, dProbdK: 22.256560, lVol: 0.007630, E[z|S]: 0.922516</v>
      </c>
    </row>
    <row r="9343" spans="28:28" x14ac:dyDescent="0.25">
      <c r="AB9343" s="3" t="str">
        <f ca="1"/>
        <v>T = 3.916667, k: 36, K: 0.011363, dCdT: 0.000558, d2CdK2: 22.788625, dProbdK: 22.393583, lVol: 0.007679, E[z|S]: 0.910886</v>
      </c>
    </row>
    <row r="9344" spans="28:28" x14ac:dyDescent="0.25">
      <c r="AB9344" s="3" t="str">
        <f ca="1"/>
        <v>T = 3.916667, k: 37, K: 0.011582, dCdT: 0.000561, d2CdK2: 23.199698, dProbdK: 23.282704, lVol: 0.007723, E[z|S]: 0.900574</v>
      </c>
    </row>
    <row r="9345" spans="28:28" x14ac:dyDescent="0.25">
      <c r="AB9345" s="3" t="str">
        <f ca="1"/>
        <v>T = 3.916667, k: 38, K: 0.011832, dCdT: 0.000566, d2CdK2: 23.702063, dProbdK: 23.339599, lVol: 0.007770, E[z|S]: 0.889237</v>
      </c>
    </row>
    <row r="9346" spans="28:28" x14ac:dyDescent="0.25">
      <c r="AB9346" s="3" t="str">
        <f ca="1"/>
        <v>T = 3.916667, k: 39, K: 0.012048, dCdT: 0.000570, d2CdK2: 24.156326, dProbdK: 23.450389, lVol: 0.007808, E[z|S]: 0.879636</v>
      </c>
    </row>
    <row r="9347" spans="28:28" x14ac:dyDescent="0.25">
      <c r="AB9347" s="3" t="str">
        <f ca="1"/>
        <v>T = 3.916667, k: 40, K: 0.012286, dCdT: 0.000575, d2CdK2: 24.699735, dProbdK: 24.195645, lVol: 0.007845, E[z|S]: 0.869746</v>
      </c>
    </row>
    <row r="9348" spans="28:28" x14ac:dyDescent="0.25">
      <c r="AB9348" s="3" t="str">
        <f ca="1"/>
        <v>T = 3.916667, k: 41, K: 0.012500, dCdT: 0.000581, d2CdK2: 25.227458, dProbdK: 25.851218, lVol: 0.007877, E[z|S]: 0.861250</v>
      </c>
    </row>
    <row r="9349" spans="28:28" x14ac:dyDescent="0.25">
      <c r="AB9349" s="3" t="str">
        <f ca="1"/>
        <v>T = 3.916667, k: 42, K: 0.012705, dCdT: 0.000585, d2CdK2: 25.667563, dProbdK: 25.851712, lVol: 0.007912, E[z|S]: 0.853301</v>
      </c>
    </row>
    <row r="9350" spans="28:28" x14ac:dyDescent="0.25">
      <c r="AB9350" s="3" t="str">
        <f ca="1"/>
        <v>T = 3.916667, k: 43, K: 0.012911, dCdT: 0.000589, d2CdK2: 26.121181, dProbdK: 25.855054, lVol: 0.007945, E[z|S]: 0.845484</v>
      </c>
    </row>
    <row r="9351" spans="28:28" x14ac:dyDescent="0.25">
      <c r="AB9351" s="3" t="str">
        <f ca="1"/>
        <v>T = 3.916667, k: 44, K: 0.013103, dCdT: 0.000593, d2CdK2: 26.537777, dProbdK: 26.868716, lVol: 0.007975, E[z|S]: 0.838363</v>
      </c>
    </row>
    <row r="9352" spans="28:28" x14ac:dyDescent="0.25">
      <c r="AB9352" s="3" t="str">
        <f ca="1"/>
        <v>T = 3.916667, k: 45, K: 0.013309, dCdT: 0.000598, d2CdK2: 26.999606, dProbdK: 27.614126, lVol: 0.008007, E[z|S]: 0.830906</v>
      </c>
    </row>
    <row r="9353" spans="28:28" x14ac:dyDescent="0.25">
      <c r="AB9353" s="3" t="str">
        <f ca="1"/>
        <v>T = 3.916667, k: 46, K: 0.013494, dCdT: 0.000601, d2CdK2: 27.390547, dProbdK: 28.027322, lVol: 0.008036, E[z|S]: 0.824351</v>
      </c>
    </row>
    <row r="9354" spans="28:28" x14ac:dyDescent="0.25">
      <c r="AB9354" s="3" t="str">
        <f ca="1"/>
        <v>T = 3.916667, k: 47, K: 0.013684, dCdT: 0.000604, d2CdK2: 27.805566, dProbdK: 28.403805, lVol: 0.008062, E[z|S]: 0.817712</v>
      </c>
    </row>
    <row r="9355" spans="28:28" x14ac:dyDescent="0.25">
      <c r="AB9355" s="3" t="str">
        <f ca="1"/>
        <v>T = 3.916667, k: 48, K: 0.013862, dCdT: 0.000607, d2CdK2: 28.169243, dProbdK: 28.939573, lVol: 0.008086, E[z|S]: 0.811722</v>
      </c>
    </row>
    <row r="9356" spans="28:28" x14ac:dyDescent="0.25">
      <c r="AB9356" s="3" t="str">
        <f ca="1"/>
        <v>T = 3.916667, k: 49, K: 0.014049, dCdT: 0.000609, d2CdK2: 28.528619, dProbdK: 28.886778, lVol: 0.008112, E[z|S]: 0.805470</v>
      </c>
    </row>
    <row r="9357" spans="28:28" x14ac:dyDescent="0.25">
      <c r="AB9357" s="3" t="str">
        <f ca="1"/>
        <v>T = 3.916667, k: 50, K: 0.014222, dCdT: 0.000611, d2CdK2: 28.833038, dProbdK: 27.601948, lVol: 0.008136, E[z|S]: 0.799823</v>
      </c>
    </row>
    <row r="9358" spans="28:28" x14ac:dyDescent="0.25">
      <c r="AB9358" s="3" t="str">
        <f ca="1"/>
        <v>T = 3.916667, k: 51, K: 0.014413, dCdT: 0.000612, d2CdK2: 29.156939, dProbdK: 27.459684, lVol: 0.008162, E[z|S]: 0.793829</v>
      </c>
    </row>
    <row r="9359" spans="28:28" x14ac:dyDescent="0.25">
      <c r="AB9359" s="3" t="str">
        <f ca="1"/>
        <v>T = 3.916667, k: 52, K: 0.014604, dCdT: 0.000614, d2CdK2: 29.505130, dProbdK: 29.438068, lVol: 0.008189, E[z|S]: 0.787810</v>
      </c>
    </row>
    <row r="9360" spans="28:28" x14ac:dyDescent="0.25">
      <c r="AB9360" s="3" t="str">
        <f ca="1"/>
        <v>T = 3.916667, k: 53, K: 0.014777, dCdT: 0.000616, d2CdK2: 29.830968, dProbdK: 30.335345, lVol: 0.008212, E[z|S]: 0.782439</v>
      </c>
    </row>
    <row r="9361" spans="28:28" x14ac:dyDescent="0.25">
      <c r="AB9361" s="3" t="str">
        <f ca="1"/>
        <v>T = 3.916667, k: 54, K: 0.014949, dCdT: 0.000617, d2CdK2: 30.129043, dProbdK: 30.351642, lVol: 0.008234, E[z|S]: 0.777259</v>
      </c>
    </row>
    <row r="9362" spans="28:28" x14ac:dyDescent="0.25">
      <c r="AB9362" s="3" t="str">
        <f ca="1"/>
        <v>T = 3.916667, k: 55, K: 0.015120, dCdT: 0.000618, d2CdK2: 30.441523, dProbdK: 30.400552, lVol: 0.008254, E[z|S]: 0.772266</v>
      </c>
    </row>
    <row r="9363" spans="28:28" x14ac:dyDescent="0.25">
      <c r="AB9363" s="3" t="str">
        <f ca="1"/>
        <v>T = 3.916667, k: 56, K: 0.015294, dCdT: 0.000619, d2CdK2: 30.735722, dProbdK: 30.855212, lVol: 0.008274, E[z|S]: 0.767333</v>
      </c>
    </row>
    <row r="9364" spans="28:28" x14ac:dyDescent="0.25">
      <c r="AB9364" s="3" t="str">
        <f ca="1"/>
        <v>T = 3.916667, k: 57, K: 0.015459, dCdT: 0.000620, d2CdK2: 31.011789, dProbdK: 31.966960, lVol: 0.008292, E[z|S]: 0.762764</v>
      </c>
    </row>
    <row r="9365" spans="28:28" x14ac:dyDescent="0.25">
      <c r="AB9365" s="3" t="str">
        <f ca="1"/>
        <v>T = 3.916667, k: 58, K: 0.015621, dCdT: 0.000621, d2CdK2: 31.273557, dProbdK: 32.149166, lVol: 0.008307, E[z|S]: 0.758406</v>
      </c>
    </row>
    <row r="9366" spans="28:28" x14ac:dyDescent="0.25">
      <c r="AB9366" s="3" t="str">
        <f ca="1"/>
        <v>T = 3.916667, k: 59, K: 0.015781, dCdT: 0.000620, d2CdK2: 31.504321, dProbdK: 31.914178, lVol: 0.008321, E[z|S]: 0.754226</v>
      </c>
    </row>
    <row r="9367" spans="28:28" x14ac:dyDescent="0.25">
      <c r="AB9367" s="3" t="str">
        <f ca="1"/>
        <v>T = 3.916667, k: 60, K: 0.015948, dCdT: 0.000620, d2CdK2: 31.741810, dProbdK: 30.462398, lVol: 0.008335, E[z|S]: 0.749875</v>
      </c>
    </row>
    <row r="9368" spans="28:28" x14ac:dyDescent="0.25">
      <c r="AB9368" s="3" t="str">
        <f ca="1"/>
        <v>T = 3.916667, k: 61, K: 0.016120, dCdT: 0.000620, d2CdK2: 32.004781, dProbdK: 30.262849, lVol: 0.008348, E[z|S]: 0.745609</v>
      </c>
    </row>
    <row r="9369" spans="28:28" x14ac:dyDescent="0.25">
      <c r="AB9369" s="3" t="str">
        <f ca="1"/>
        <v>T = 3.916667, k: 62, K: 0.016285, dCdT: 0.000620, d2CdK2: 32.275180, dProbdK: 32.631787, lVol: 0.008358, E[z|S]: 0.741553</v>
      </c>
    </row>
    <row r="9370" spans="28:28" x14ac:dyDescent="0.25">
      <c r="AB9370" s="3" t="str">
        <f ca="1"/>
        <v>T = 3.916667, k: 63, K: 0.016422, dCdT: 0.000619, d2CdK2: 32.486194, dProbdK: 33.485191, lVol: 0.008365, E[z|S]: 0.738249</v>
      </c>
    </row>
    <row r="9371" spans="28:28" x14ac:dyDescent="0.25">
      <c r="AB9371" s="3" t="str">
        <f ca="1"/>
        <v>T = 3.916667, k: 64, K: 0.016579, dCdT: 0.000618, d2CdK2: 32.701002, dProbdK: 31.593700, lVol: 0.008372, E[z|S]: 0.734611</v>
      </c>
    </row>
    <row r="9372" spans="28:28" x14ac:dyDescent="0.25">
      <c r="AB9372" s="3" t="str">
        <f ca="1"/>
        <v>T = 3.916667, k: 65, K: 0.016742, dCdT: 0.000617, d2CdK2: 32.899283, dProbdK: 31.590961, lVol: 0.008379, E[z|S]: 0.730992</v>
      </c>
    </row>
    <row r="9373" spans="28:28" x14ac:dyDescent="0.25">
      <c r="AB9373" s="3" t="str">
        <f ca="1"/>
        <v>T = 3.916667, k: 66, K: 0.016905, dCdT: 0.000616, d2CdK2: 33.126649, dProbdK: 31.593008, lVol: 0.008384, E[z|S]: 0.727521</v>
      </c>
    </row>
    <row r="9374" spans="28:28" x14ac:dyDescent="0.25">
      <c r="AB9374" s="3" t="str">
        <f ca="1"/>
        <v>T = 3.916667, k: 67, K: 0.017052, dCdT: 0.000615, d2CdK2: 33.329405, dProbdK: 33.440463, lVol: 0.008388, E[z|S]: 0.724456</v>
      </c>
    </row>
    <row r="9375" spans="28:28" x14ac:dyDescent="0.25">
      <c r="AB9375" s="3" t="str">
        <f ca="1"/>
        <v>T = 3.916667, k: 68, K: 0.017214, dCdT: 0.000614, d2CdK2: 33.546594, dProbdK: 34.870848, lVol: 0.008390, E[z|S]: 0.721185</v>
      </c>
    </row>
    <row r="9376" spans="28:28" x14ac:dyDescent="0.25">
      <c r="AB9376" s="3" t="str">
        <f ca="1"/>
        <v>T = 3.916667, k: 69, K: 0.017358, dCdT: 0.000613, d2CdK2: 33.738278, dProbdK: 35.179060, lVol: 0.008390, E[z|S]: 0.718481</v>
      </c>
    </row>
    <row r="9377" spans="28:28" x14ac:dyDescent="0.25">
      <c r="AB9377" s="3" t="str">
        <f ca="1"/>
        <v>T = 3.916667, k: 70, K: 0.017504, dCdT: 0.000612, d2CdK2: 33.915916, dProbdK: 33.852480, lVol: 0.008390, E[z|S]: 0.715811</v>
      </c>
    </row>
    <row r="9378" spans="28:28" x14ac:dyDescent="0.25">
      <c r="AB9378" s="3" t="str">
        <f ca="1"/>
        <v>T = 3.916667, k: 71, K: 0.017667, dCdT: 0.000610, d2CdK2: 34.114759, dProbdK: 32.247052, lVol: 0.008390, E[z|S]: 0.712942</v>
      </c>
    </row>
    <row r="9379" spans="28:28" x14ac:dyDescent="0.25">
      <c r="AB9379" s="3" t="str">
        <f ca="1"/>
        <v>T = 3.916667, k: 72, K: 0.017822, dCdT: 0.000609, d2CdK2: 34.319593, dProbdK: 34.059412, lVol: 0.008390, E[z|S]: 0.710262</v>
      </c>
    </row>
    <row r="9380" spans="28:28" x14ac:dyDescent="0.25">
      <c r="AB9380" s="3" t="str">
        <f ca="1"/>
        <v>T = 3.916667, k: 73, K: 0.017964, dCdT: 0.000608, d2CdK2: 34.526340, dProbdK: 34.840563, lVol: 0.008385, E[z|S]: 0.707980</v>
      </c>
    </row>
    <row r="9381" spans="28:28" x14ac:dyDescent="0.25">
      <c r="AB9381" s="3" t="str">
        <f ca="1"/>
        <v>T = 3.916667, k: 74, K: 0.018115, dCdT: 0.000607, d2CdK2: 34.729492, dProbdK: 36.100288, lVol: 0.008381, E[z|S]: 0.705683</v>
      </c>
    </row>
    <row r="9382" spans="28:28" x14ac:dyDescent="0.25">
      <c r="AB9382" s="3" t="str">
        <f ca="1"/>
        <v>T = 3.916667, k: 75, K: 0.018253, dCdT: 0.000606, d2CdK2: 34.912291, dProbdK: 36.524942, lVol: 0.008375, E[z|S]: 0.703643</v>
      </c>
    </row>
    <row r="9383" spans="28:28" x14ac:dyDescent="0.25">
      <c r="AB9383" s="3" t="str">
        <f ca="1"/>
        <v>T = 3.916667, k: 76, K: 0.018393, dCdT: 0.000605, d2CdK2: 35.085191, dProbdK: 35.539684, lVol: 0.008369, E[z|S]: 0.701547</v>
      </c>
    </row>
    <row r="9384" spans="28:28" x14ac:dyDescent="0.25">
      <c r="AB9384" s="3" t="str">
        <f ca="1"/>
        <v>T = 3.916667, k: 77, K: 0.018545, dCdT: 0.000603, d2CdK2: 35.274740, dProbdK: 35.720087, lVol: 0.008360, E[z|S]: 0.699348</v>
      </c>
    </row>
    <row r="9385" spans="28:28" x14ac:dyDescent="0.25">
      <c r="AB9385" s="3" t="str">
        <f ca="1"/>
        <v>T = 3.916667, k: 78, K: 0.018686, dCdT: 0.000601, d2CdK2: 35.447887, dProbdK: 35.696926, lVol: 0.008353, E[z|S]: 0.697385</v>
      </c>
    </row>
    <row r="9386" spans="28:28" x14ac:dyDescent="0.25">
      <c r="AB9386" s="3" t="str">
        <f ca="1"/>
        <v>T = 3.916667, k: 79, K: 0.018827, dCdT: 0.000600, d2CdK2: 35.603060, dProbdK: 35.711386, lVol: 0.008346, E[z|S]: 0.695531</v>
      </c>
    </row>
    <row r="9387" spans="28:28" x14ac:dyDescent="0.25">
      <c r="AB9387" s="3" t="str">
        <f ca="1"/>
        <v>T = 3.916667, k: 80, K: 0.018968, dCdT: 0.000598, d2CdK2: 35.725448, dProbdK: 36.288977, lVol: 0.008340, E[z|S]: 0.693832</v>
      </c>
    </row>
    <row r="9388" spans="28:28" x14ac:dyDescent="0.25">
      <c r="AB9388" s="3" t="str">
        <f ca="1"/>
        <v>T = 3.916667, k: 81, K: 0.019101, dCdT: 0.000597, d2CdK2: 35.838894, dProbdK: 37.099391, lVol: 0.008334, E[z|S]: 0.692290</v>
      </c>
    </row>
    <row r="9389" spans="28:28" x14ac:dyDescent="0.25">
      <c r="AB9389" s="3" t="str">
        <f ca="1"/>
        <v>T = 3.916667, k: 82, K: 0.019240, dCdT: 0.000594, d2CdK2: 35.928930, dProbdK: 35.054364, lVol: 0.008327, E[z|S]: 0.690774</v>
      </c>
    </row>
    <row r="9390" spans="28:28" x14ac:dyDescent="0.25">
      <c r="AB9390" s="3" t="str">
        <f ca="1"/>
        <v>T = 3.916667, k: 83, K: 0.019387, dCdT: 0.000592, d2CdK2: 36.012012, dProbdK: 35.047481, lVol: 0.008320, E[z|S]: 0.689238</v>
      </c>
    </row>
    <row r="9391" spans="28:28" x14ac:dyDescent="0.25">
      <c r="AB9391" s="3" t="str">
        <f ca="1"/>
        <v>T = 3.916667, k: 84, K: 0.019530, dCdT: 0.000590, d2CdK2: 36.098783, dProbdK: 35.459041, lVol: 0.008315, E[z|S]: 0.687826</v>
      </c>
    </row>
    <row r="9392" spans="28:28" x14ac:dyDescent="0.25">
      <c r="AB9392" s="3" t="str">
        <f ca="1"/>
        <v>T = 3.916667, k: 85, K: 0.019671, dCdT: 0.000589, d2CdK2: 36.175712, dProbdK: 35.919299, lVol: 0.008311, E[z|S]: 0.686584</v>
      </c>
    </row>
    <row r="9393" spans="28:28" x14ac:dyDescent="0.25">
      <c r="AB9393" s="3" t="str">
        <f ca="1"/>
        <v>T = 3.916667, k: 86, K: 0.019808, dCdT: 0.000588, d2CdK2: 36.246116, dProbdK: 37.329826, lVol: 0.008309, E[z|S]: 0.685459</v>
      </c>
    </row>
    <row r="9394" spans="28:28" x14ac:dyDescent="0.25">
      <c r="AB9394" s="3" t="str">
        <f ca="1"/>
        <v>T = 3.916667, k: 87, K: 0.019938, dCdT: 0.000586, d2CdK2: 36.272211, dProbdK: 37.768042, lVol: 0.008307, E[z|S]: 0.684453</v>
      </c>
    </row>
    <row r="9395" spans="28:28" x14ac:dyDescent="0.25">
      <c r="AB9395" s="3" t="str">
        <f ca="1"/>
        <v>T = 3.916667, k: 88, K: 0.020076, dCdT: 0.000584, d2CdK2: 36.273415, dProbdK: 39.388629, lVol: 0.008305, E[z|S]: 0.683470</v>
      </c>
    </row>
    <row r="9396" spans="28:28" x14ac:dyDescent="0.25">
      <c r="AB9396" s="3" t="str">
        <f ca="1"/>
        <v>T = 3.916667, k: 89, K: 0.020202, dCdT: 0.000583, d2CdK2: 36.260400, dProbdK: 39.570380, lVol: 0.008304, E[z|S]: 0.682671</v>
      </c>
    </row>
    <row r="9397" spans="28:28" x14ac:dyDescent="0.25">
      <c r="AB9397" s="3" t="str">
        <f ca="1"/>
        <v>T = 3.916667, k: 90, K: 0.020329, dCdT: 0.000580, d2CdK2: 36.213980, dProbdK: 38.721209, lVol: 0.008301, E[z|S]: 0.681976</v>
      </c>
    </row>
    <row r="9398" spans="28:28" x14ac:dyDescent="0.25">
      <c r="AB9398" s="3" t="str">
        <f ca="1"/>
        <v>T = 3.916667, k: 91, K: 0.020473, dCdT: 0.000578, d2CdK2: 36.159763, dProbdK: 35.508223, lVol: 0.008296, E[z|S]: 0.681250</v>
      </c>
    </row>
    <row r="9399" spans="28:28" x14ac:dyDescent="0.25">
      <c r="AB9399" s="3" t="str">
        <f ca="1"/>
        <v>T = 3.916667, k: 92, K: 0.020612, dCdT: 0.000575, d2CdK2: 36.096551, dProbdK: 34.601925, lVol: 0.008293, E[z|S]: 0.680637</v>
      </c>
    </row>
    <row r="9400" spans="28:28" x14ac:dyDescent="0.25">
      <c r="AB9400" s="3" t="str">
        <f ca="1"/>
        <v>T = 3.916667, k: 93, K: 0.020757, dCdT: 0.000573, d2CdK2: 36.027238, dProbdK: 34.506946, lVol: 0.008292, E[z|S]: 0.680185</v>
      </c>
    </row>
    <row r="9401" spans="28:28" x14ac:dyDescent="0.25">
      <c r="AB9401" s="3" t="str">
        <f ca="1"/>
        <v>T = 3.916667, k: 94, K: 0.020901, dCdT: 0.000572, d2CdK2: 35.958813, dProbdK: 34.819699, lVol: 0.008294, E[z|S]: 0.679830</v>
      </c>
    </row>
    <row r="9402" spans="28:28" x14ac:dyDescent="0.25">
      <c r="AB9402" s="3" t="str">
        <f ca="1"/>
        <v>T = 3.916667, k: 95, K: 0.021036, dCdT: 0.000571, d2CdK2: 35.890567, dProbdK: 35.896420, lVol: 0.008299, E[z|S]: 0.679629</v>
      </c>
    </row>
    <row r="9403" spans="28:28" x14ac:dyDescent="0.25">
      <c r="AB9403" s="3" t="str">
        <f ca="1"/>
        <v>T = 3.916667, k: 96, K: 0.021175, dCdT: 0.000570, d2CdK2: 35.794846, dProbdK: 35.762794, lVol: 0.008307, E[z|S]: 0.679527</v>
      </c>
    </row>
    <row r="9404" spans="28:28" x14ac:dyDescent="0.25">
      <c r="AB9404" s="3" t="str">
        <f ca="1"/>
        <v>T = 3.916667, k: 97, K: 0.021313, dCdT: 0.000570, d2CdK2: 35.691728, dProbdK: 35.770023, lVol: 0.008317, E[z|S]: 0.679550</v>
      </c>
    </row>
    <row r="9405" spans="28:28" x14ac:dyDescent="0.25">
      <c r="AB9405" s="3" t="str">
        <f ca="1"/>
        <v>T = 3.916667, k: 98, K: 0.021451, dCdT: 0.000570, d2CdK2: 35.585984, dProbdK: 35.305341, lVol: 0.008331, E[z|S]: 0.679684</v>
      </c>
    </row>
    <row r="9406" spans="28:28" x14ac:dyDescent="0.25">
      <c r="AB9406" s="3" t="str">
        <f ca="1"/>
        <v>T = 3.916667, k: 99, K: 0.021592, dCdT: 0.000571, d2CdK2: 35.465639, dProbdK: 35.237128, lVol: 0.008347, E[z|S]: 0.679911</v>
      </c>
    </row>
    <row r="9407" spans="28:28" x14ac:dyDescent="0.25">
      <c r="AB9407" s="3" t="str">
        <f ca="1"/>
        <v>T = 3.916667, k: 100, K: 0.021732, dCdT: 0.000572, d2CdK2: 35.340267, dProbdK: 35.214246, lVol: 0.008367, E[z|S]: 0.680240</v>
      </c>
    </row>
    <row r="9408" spans="28:28" x14ac:dyDescent="0.25">
      <c r="AB9408" s="3" t="str">
        <f ca="1"/>
        <v>T = 3.916667, k: 101, K: 0.021874, dCdT: 0.000574, d2CdK2: 35.186843, dProbdK: 35.021381, lVol: 0.008389, E[z|S]: 0.680647</v>
      </c>
    </row>
    <row r="9409" spans="28:28" x14ac:dyDescent="0.25">
      <c r="AB9409" s="3" t="str">
        <f ca="1"/>
        <v>T = 3.916667, k: 102, K: 0.022014, dCdT: 0.000575, d2CdK2: 35.052878, dProbdK: 35.147316, lVol: 0.008409, E[z|S]: 0.681204</v>
      </c>
    </row>
    <row r="9410" spans="28:28" x14ac:dyDescent="0.25">
      <c r="AB9410" s="3" t="str">
        <f ca="1"/>
        <v>T = 3.916667, k: 103, K: 0.022156, dCdT: 0.000577, d2CdK2: 34.914417, dProbdK: 36.119983, lVol: 0.008433, E[z|S]: 0.681885</v>
      </c>
    </row>
    <row r="9411" spans="28:28" x14ac:dyDescent="0.25">
      <c r="AB9411" s="3" t="str">
        <f ca="1"/>
        <v>T = 3.916667, k: 104, K: 0.022288, dCdT: 0.000579, d2CdK2: 34.776705, dProbdK: 37.090682, lVol: 0.008455, E[z|S]: 0.682580</v>
      </c>
    </row>
    <row r="9412" spans="28:28" x14ac:dyDescent="0.25">
      <c r="AB9412" s="3" t="str">
        <f ca="1"/>
        <v>T = 3.916667, k: 105, K: 0.022421, dCdT: 0.000581, d2CdK2: 34.636730, dProbdK: 36.060415, lVol: 0.008474, E[z|S]: 0.683454</v>
      </c>
    </row>
    <row r="9413" spans="28:28" x14ac:dyDescent="0.25">
      <c r="AB9413" s="3" t="str">
        <f ca="1"/>
        <v>T = 3.916667, k: 106, K: 0.022563, dCdT: 0.000583, d2CdK2: 34.480045, dProbdK: 34.182063, lVol: 0.008492, E[z|S]: 0.684536</v>
      </c>
    </row>
    <row r="9414" spans="28:28" x14ac:dyDescent="0.25">
      <c r="AB9414" s="3" t="str">
        <f ca="1"/>
        <v>T = 3.916667, k: 107, K: 0.022708, dCdT: 0.000584, d2CdK2: 34.331042, dProbdK: 34.206010, lVol: 0.008510, E[z|S]: 0.685713</v>
      </c>
    </row>
    <row r="9415" spans="28:28" x14ac:dyDescent="0.25">
      <c r="AB9415" s="3" t="str">
        <f ca="1"/>
        <v>T = 3.916667, k: 108, K: 0.022846, dCdT: 0.000586, d2CdK2: 34.186676, dProbdK: 33.802932, lVol: 0.008528, E[z|S]: 0.686857</v>
      </c>
    </row>
    <row r="9416" spans="28:28" x14ac:dyDescent="0.25">
      <c r="AB9416" s="3" t="str">
        <f ca="1"/>
        <v>T = 3.916667, k: 109, K: 0.022996, dCdT: 0.000589, d2CdK2: 33.998031, dProbdK: 32.004501, lVol: 0.008550, E[z|S]: 0.688191</v>
      </c>
    </row>
    <row r="9417" spans="28:28" x14ac:dyDescent="0.25">
      <c r="AB9417" s="3" t="str">
        <f ca="1"/>
        <v>T = 3.916667, k: 110, K: 0.023151, dCdT: 0.000592, d2CdK2: 33.829118, dProbdK: 32.495479, lVol: 0.008576, E[z|S]: 0.689717</v>
      </c>
    </row>
    <row r="9418" spans="28:28" x14ac:dyDescent="0.25">
      <c r="AB9418" s="3" t="str">
        <f ca="1"/>
        <v>T = 3.916667, k: 111, K: 0.023297, dCdT: 0.000595, d2CdK2: 33.673023, dProbdK: 34.329753, lVol: 0.008601, E[z|S]: 0.691353</v>
      </c>
    </row>
    <row r="9419" spans="28:28" x14ac:dyDescent="0.25">
      <c r="AB9419" s="3" t="str">
        <f ca="1"/>
        <v>T = 3.916667, k: 112, K: 0.023440, dCdT: 0.000599, d2CdK2: 33.521222, dProbdK: 34.355883, lVol: 0.008626, E[z|S]: 0.692976</v>
      </c>
    </row>
    <row r="9420" spans="28:28" x14ac:dyDescent="0.25">
      <c r="AB9420" s="3" t="str">
        <f ca="1"/>
        <v>T = 3.916667, k: 113, K: 0.023582, dCdT: 0.000602, d2CdK2: 33.341930, dProbdK: 33.943006, lVol: 0.008652, E[z|S]: 0.694633</v>
      </c>
    </row>
    <row r="9421" spans="28:28" x14ac:dyDescent="0.25">
      <c r="AB9421" s="3" t="str">
        <f ca="1"/>
        <v>T = 3.916667, k: 114, K: 0.023732, dCdT: 0.000605, d2CdK2: 33.144089, dProbdK: 33.049154, lVol: 0.008677, E[z|S]: 0.696573</v>
      </c>
    </row>
    <row r="9422" spans="28:28" x14ac:dyDescent="0.25">
      <c r="AB9422" s="3" t="str">
        <f ca="1"/>
        <v>T = 3.916667, k: 115, K: 0.023879, dCdT: 0.000609, d2CdK2: 32.946454, dProbdK: 33.253267, lVol: 0.008702, E[z|S]: 0.698635</v>
      </c>
    </row>
    <row r="9423" spans="28:28" x14ac:dyDescent="0.25">
      <c r="AB9423" s="3" t="str">
        <f ca="1"/>
        <v>T = 3.916667, k: 116, K: 0.024023, dCdT: 0.000612, d2CdK2: 32.718068, dProbdK: 33.021116, lVol: 0.008727, E[z|S]: 0.700741</v>
      </c>
    </row>
    <row r="9424" spans="28:28" x14ac:dyDescent="0.25">
      <c r="AB9424" s="3" t="str">
        <f ca="1"/>
        <v>T = 3.916667, k: 117, K: 0.024180, dCdT: 0.000615, d2CdK2: 32.471737, dProbdK: 31.882595, lVol: 0.008757, E[z|S]: 0.703038</v>
      </c>
    </row>
    <row r="9425" spans="28:28" x14ac:dyDescent="0.25">
      <c r="AB9425" s="3" t="str">
        <f ca="1"/>
        <v>T = 3.916667, k: 118, K: 0.024330, dCdT: 0.000619, d2CdK2: 32.246960, dProbdK: 33.046902, lVol: 0.008784, E[z|S]: 0.705357</v>
      </c>
    </row>
    <row r="9426" spans="28:28" x14ac:dyDescent="0.25">
      <c r="AB9426" s="3" t="str">
        <f ca="1"/>
        <v>T = 3.916667, k: 119, K: 0.024472, dCdT: 0.000622, d2CdK2: 32.025455, dProbdK: 35.171101, lVol: 0.008807, E[z|S]: 0.707650</v>
      </c>
    </row>
    <row r="9427" spans="28:28" x14ac:dyDescent="0.25">
      <c r="AB9427" s="3" t="str">
        <f ca="1"/>
        <v>T = 3.916667, k: 120, K: 0.024606, dCdT: 0.000624, d2CdK2: 31.795619, dProbdK: 35.701889, lVol: 0.008825, E[z|S]: 0.709930</v>
      </c>
    </row>
    <row r="9428" spans="28:28" x14ac:dyDescent="0.25">
      <c r="AB9428" s="3" t="str">
        <f ca="1"/>
        <v>T = 3.916667, k: 121, K: 0.024745, dCdT: 0.000625, d2CdK2: 31.516808, dProbdK: 32.232239, lVol: 0.008843, E[z|S]: 0.712297</v>
      </c>
    </row>
    <row r="9429" spans="28:28" x14ac:dyDescent="0.25">
      <c r="AB9429" s="3" t="str">
        <f ca="1"/>
        <v>T = 3.916667, k: 122, K: 0.024906, dCdT: 0.000626, d2CdK2: 31.176773, dProbdK: 30.449697, lVol: 0.008862, E[z|S]: 0.715109</v>
      </c>
    </row>
    <row r="9430" spans="28:28" x14ac:dyDescent="0.25">
      <c r="AB9430" s="3" t="str">
        <f ca="1"/>
        <v>T = 3.916667, k: 123, K: 0.025063, dCdT: 0.000627, d2CdK2: 30.861194, dProbdK: 30.425157, lVol: 0.008881, E[z|S]: 0.717968</v>
      </c>
    </row>
    <row r="9431" spans="28:28" x14ac:dyDescent="0.25">
      <c r="AB9431" s="3" t="str">
        <f ca="1"/>
        <v>T = 3.916667, k: 124, K: 0.025240, dCdT: 0.000629, d2CdK2: 30.480142, dProbdK: 29.661572, lVol: 0.008906, E[z|S]: 0.721322</v>
      </c>
    </row>
    <row r="9432" spans="28:28" x14ac:dyDescent="0.25">
      <c r="AB9432" s="3" t="str">
        <f ca="1"/>
        <v>T = 3.916667, k: 125, K: 0.025380, dCdT: 0.000630, d2CdK2: 30.192930, dProbdK: 29.957928, lVol: 0.008924, E[z|S]: 0.724029</v>
      </c>
    </row>
    <row r="9433" spans="28:28" x14ac:dyDescent="0.25">
      <c r="AB9433" s="3" t="str">
        <f ca="1"/>
        <v>T = 3.916667, k: 126, K: 0.025554, dCdT: 0.000632, d2CdK2: 29.819675, dProbdK: 30.084850, lVol: 0.008947, E[z|S]: 0.727584</v>
      </c>
    </row>
    <row r="9434" spans="28:28" x14ac:dyDescent="0.25">
      <c r="AB9434" s="3" t="str">
        <f ca="1"/>
        <v>T = 3.916667, k: 127, K: 0.025706, dCdT: 0.000633, d2CdK2: 29.499502, dProbdK: 28.205030, lVol: 0.008963, E[z|S]: 0.730859</v>
      </c>
    </row>
    <row r="9435" spans="28:28" x14ac:dyDescent="0.25">
      <c r="AB9435" s="3" t="str">
        <f ca="1"/>
        <v>T = 3.916667, k: 128, K: 0.025880, dCdT: 0.000634, d2CdK2: 29.142436, dProbdK: 27.123527, lVol: 0.008980, E[z|S]: 0.734791</v>
      </c>
    </row>
    <row r="9436" spans="28:28" x14ac:dyDescent="0.25">
      <c r="AB9436" s="3" t="str">
        <f ca="1"/>
        <v>T = 3.916667, k: 129, K: 0.026058, dCdT: 0.000637, d2CdK2: 28.798759, dProbdK: 27.587552, lVol: 0.008999, E[z|S]: 0.738913</v>
      </c>
    </row>
    <row r="9437" spans="28:28" x14ac:dyDescent="0.25">
      <c r="AB9437" s="3" t="str">
        <f ca="1"/>
        <v>T = 3.916667, k: 130, K: 0.026224, dCdT: 0.000639, d2CdK2: 28.474104, dProbdK: 29.442774, lVol: 0.009016, E[z|S]: 0.742917</v>
      </c>
    </row>
    <row r="9438" spans="28:28" x14ac:dyDescent="0.25">
      <c r="AB9438" s="3" t="str">
        <f ca="1"/>
        <v>T = 3.916667, k: 131, K: 0.026382, dCdT: 0.000640, d2CdK2: 28.142267, dProbdK: 28.340268, lVol: 0.009034, E[z|S]: 0.746784</v>
      </c>
    </row>
    <row r="9439" spans="28:28" x14ac:dyDescent="0.25">
      <c r="AB9439" s="3" t="str">
        <f ca="1"/>
        <v>T = 3.916667, k: 132, K: 0.026552, dCdT: 0.000642, d2CdK2: 27.792459, dProbdK: 28.106321, lVol: 0.009051, E[z|S]: 0.750961</v>
      </c>
    </row>
    <row r="9440" spans="28:28" x14ac:dyDescent="0.25">
      <c r="AB9440" s="3" t="str">
        <f ca="1"/>
        <v>T = 3.916667, k: 133, K: 0.026721, dCdT: 0.000643, d2CdK2: 27.460541, dProbdK: 28.286613, lVol: 0.009063, E[z|S]: 0.755170</v>
      </c>
    </row>
    <row r="9441" spans="28:28" x14ac:dyDescent="0.25">
      <c r="AB9441" s="3" t="str">
        <f ca="1"/>
        <v>T = 3.916667, k: 134, K: 0.026885, dCdT: 0.000644, d2CdK2: 27.146019, dProbdK: 27.696667, lVol: 0.009070, E[z|S]: 0.759374</v>
      </c>
    </row>
    <row r="9442" spans="28:28" x14ac:dyDescent="0.25">
      <c r="AB9442" s="3" t="str">
        <f ca="1"/>
        <v>T = 3.916667, k: 135, K: 0.027070, dCdT: 0.000645, d2CdK2: 26.785560, dProbdK: 26.739611, lVol: 0.009077, E[z|S]: 0.764240</v>
      </c>
    </row>
    <row r="9443" spans="28:28" x14ac:dyDescent="0.25">
      <c r="AB9443" s="3" t="str">
        <f ca="1"/>
        <v>T = 3.916667, k: 136, K: 0.027246, dCdT: 0.000645, d2CdK2: 26.457553, dProbdK: 27.176613, lVol: 0.009084, E[z|S]: 0.768887</v>
      </c>
    </row>
    <row r="9444" spans="28:28" x14ac:dyDescent="0.25">
      <c r="AB9444" s="3" t="str">
        <f ca="1"/>
        <v>T = 3.916667, k: 137, K: 0.027417, dCdT: 0.000645, d2CdK2: 26.099202, dProbdK: 26.996180, lVol: 0.009092, E[z|S]: 0.773507</v>
      </c>
    </row>
    <row r="9445" spans="28:28" x14ac:dyDescent="0.25">
      <c r="AB9445" s="3" t="str">
        <f ca="1"/>
        <v>T = 3.916667, k: 138, K: 0.027606, dCdT: 0.000646, d2CdK2: 25.722124, dProbdK: 25.782588, lVol: 0.009099, E[z|S]: 0.778749</v>
      </c>
    </row>
    <row r="9446" spans="28:28" x14ac:dyDescent="0.25">
      <c r="AB9446" s="3" t="str">
        <f ca="1"/>
        <v>T = 3.916667, k: 139, K: 0.027780, dCdT: 0.000646, d2CdK2: 25.372132, dProbdK: 24.692189, lVol: 0.009103, E[z|S]: 0.783713</v>
      </c>
    </row>
    <row r="9447" spans="28:28" x14ac:dyDescent="0.25">
      <c r="AB9447" s="3" t="str">
        <f ca="1"/>
        <v>T = 3.916667, k: 140, K: 0.027987, dCdT: 0.000645, d2CdK2: 24.952428, dProbdK: 24.133090, lVol: 0.009107, E[z|S]: 0.789675</v>
      </c>
    </row>
    <row r="9448" spans="28:28" x14ac:dyDescent="0.25">
      <c r="AB9448" s="3" t="str">
        <f ca="1"/>
        <v>T = 3.916667, k: 141, K: 0.028179, dCdT: 0.000646, d2CdK2: 24.566447, dProbdK: 23.762626, lVol: 0.009116, E[z|S]: 0.795292</v>
      </c>
    </row>
    <row r="9449" spans="28:28" x14ac:dyDescent="0.25">
      <c r="AB9449" s="3" t="str">
        <f ca="1"/>
        <v>T = 3.916667, k: 142, K: 0.028382, dCdT: 0.000646, d2CdK2: 24.176404, dProbdK: 24.033904, lVol: 0.009125, E[z|S]: 0.801314</v>
      </c>
    </row>
    <row r="9450" spans="28:28" x14ac:dyDescent="0.25">
      <c r="AB9450" s="3" t="str">
        <f ca="1"/>
        <v>T = 3.916667, k: 143, K: 0.028574, dCdT: 0.000647, d2CdK2: 23.808073, dProbdK: 23.902838, lVol: 0.009132, E[z|S]: 0.807173</v>
      </c>
    </row>
    <row r="9451" spans="28:28" x14ac:dyDescent="0.25">
      <c r="AB9451" s="3" t="str">
        <f ca="1"/>
        <v>T = 3.916667, k: 144, K: 0.028771, dCdT: 0.000647, d2CdK2: 23.435886, dProbdK: 23.716197, lVol: 0.009139, E[z|S]: 0.813233</v>
      </c>
    </row>
    <row r="9452" spans="28:28" x14ac:dyDescent="0.25">
      <c r="AB9452" s="3" t="str">
        <f ca="1"/>
        <v>T = 3.916667, k: 145, K: 0.028969, dCdT: 0.000648, d2CdK2: 23.077765, dProbdK: 23.393336, lVol: 0.009141, E[z|S]: 0.819516</v>
      </c>
    </row>
    <row r="9453" spans="28:28" x14ac:dyDescent="0.25">
      <c r="AB9453" s="3" t="str">
        <f ca="1"/>
        <v>T = 3.916667, k: 146, K: 0.029172, dCdT: 0.000648, d2CdK2: 22.702897, dProbdK: 23.109748, lVol: 0.009142, E[z|S]: 0.826160</v>
      </c>
    </row>
    <row r="9454" spans="28:28" x14ac:dyDescent="0.25">
      <c r="AB9454" s="3" t="str">
        <f ca="1"/>
        <v>T = 3.916667, k: 147, K: 0.029372, dCdT: 0.000647, d2CdK2: 22.325883, dProbdK: 23.058205, lVol: 0.009143, E[z|S]: 0.832732</v>
      </c>
    </row>
    <row r="9455" spans="28:28" x14ac:dyDescent="0.25">
      <c r="AB9455" s="3" t="str">
        <f ca="1"/>
        <v>T = 3.916667, k: 148, K: 0.029587, dCdT: 0.000647, d2CdK2: 21.934574, dProbdK: 22.296593, lVol: 0.009144, E[z|S]: 0.839886</v>
      </c>
    </row>
    <row r="9456" spans="28:28" x14ac:dyDescent="0.25">
      <c r="AB9456" s="3" t="str">
        <f ca="1"/>
        <v>T = 3.916667, k: 149, K: 0.029788, dCdT: 0.000646, d2CdK2: 21.555812, dProbdK: 21.329162, lVol: 0.009144, E[z|S]: 0.846774</v>
      </c>
    </row>
    <row r="9457" spans="28:28" x14ac:dyDescent="0.25">
      <c r="AB9457" s="3" t="str">
        <f ca="1"/>
        <v>T = 3.916667, k: 150, K: 0.030010, dCdT: 0.000645, d2CdK2: 21.143088, dProbdK: 20.724320, lVol: 0.009144, E[z|S]: 0.854227</v>
      </c>
    </row>
    <row r="9458" spans="28:28" x14ac:dyDescent="0.25">
      <c r="AB9458" s="3" t="str">
        <f ca="1"/>
        <v>T = 3.916667, k: 151, K: 0.030235, dCdT: 0.000644, d2CdK2: 20.728222, dProbdK: 20.221276, lVol: 0.009148, E[z|S]: 0.861829</v>
      </c>
    </row>
    <row r="9459" spans="28:28" x14ac:dyDescent="0.25">
      <c r="AB9459" s="3" t="str">
        <f ca="1"/>
        <v>T = 3.916667, k: 152, K: 0.030472, dCdT: 0.000644, d2CdK2: 20.300360, dProbdK: 19.819807, lVol: 0.009156, E[z|S]: 0.869887</v>
      </c>
    </row>
    <row r="9460" spans="28:28" x14ac:dyDescent="0.25">
      <c r="AB9460" s="3" t="str">
        <f ca="1"/>
        <v>T = 3.916667, k: 153, K: 0.030702, dCdT: 0.000644, d2CdK2: 19.910220, dProbdK: 19.836412, lVol: 0.009159, E[z|S]: 0.877884</v>
      </c>
    </row>
    <row r="9461" spans="28:28" x14ac:dyDescent="0.25">
      <c r="AB9461" s="3" t="str">
        <f ca="1"/>
        <v>T = 3.916667, k: 154, K: 0.030943, dCdT: 0.000643, d2CdK2: 19.517342, dProbdK: 19.643050, lVol: 0.009159, E[z|S]: 0.886522</v>
      </c>
    </row>
    <row r="9462" spans="28:28" x14ac:dyDescent="0.25">
      <c r="AB9462" s="3" t="str">
        <f ca="1"/>
        <v>T = 3.916667, k: 155, K: 0.031165, dCdT: 0.000643, d2CdK2: 19.160483, dProbdK: 19.511027, lVol: 0.009157, E[z|S]: 0.894495</v>
      </c>
    </row>
    <row r="9463" spans="28:28" x14ac:dyDescent="0.25">
      <c r="AB9463" s="3" t="str">
        <f ca="1"/>
        <v>T = 3.916667, k: 156, K: 0.031411, dCdT: 0.000642, d2CdK2: 18.769057, dProbdK: 17.991483, lVol: 0.009154, E[z|S]: 0.903449</v>
      </c>
    </row>
    <row r="9464" spans="28:28" x14ac:dyDescent="0.25">
      <c r="AB9464" s="3" t="str">
        <f ca="1"/>
        <v>T = 3.916667, k: 157, K: 0.031673, dCdT: 0.000642, d2CdK2: 18.393600, dProbdK: 18.135127, lVol: 0.009148, E[z|S]: 0.913011</v>
      </c>
    </row>
    <row r="9465" spans="28:28" x14ac:dyDescent="0.25">
      <c r="AB9465" s="3" t="str">
        <f ca="1"/>
        <v>T = 3.916667, k: 158, K: 0.031915, dCdT: 0.000641, d2CdK2: 18.065768, dProbdK: 17.430376, lVol: 0.009145, E[z|S]: 0.921398</v>
      </c>
    </row>
    <row r="9466" spans="28:28" x14ac:dyDescent="0.25">
      <c r="AB9466" s="3" t="str">
        <f ca="1"/>
        <v>T = 3.916667, k: 159, K: 0.032177, dCdT: 0.000640, d2CdK2: 17.696819, dProbdK: 17.427054, lVol: 0.009142, E[z|S]: 0.930429</v>
      </c>
    </row>
    <row r="9467" spans="28:28" x14ac:dyDescent="0.25">
      <c r="AB9467" s="3" t="str">
        <f ca="1"/>
        <v>T = 3.916667, k: 160, K: 0.032439, dCdT: 0.000640, d2CdK2: 17.342231, dProbdK: 17.425003, lVol: 0.009143, E[z|S]: 0.939515</v>
      </c>
    </row>
    <row r="9468" spans="28:28" x14ac:dyDescent="0.25">
      <c r="AB9468" s="3" t="str">
        <f ca="1"/>
        <v>T = 3.916667, k: 161, K: 0.032704, dCdT: 0.000639, d2CdK2: 16.956298, dProbdK: 17.281199, lVol: 0.009147, E[z|S]: 0.948948</v>
      </c>
    </row>
    <row r="9469" spans="28:28" x14ac:dyDescent="0.25">
      <c r="AB9469" s="3" t="str">
        <f ca="1"/>
        <v>T = 3.916667, k: 162, K: 0.032955, dCdT: 0.000638, d2CdK2: 16.583667, dProbdK: 16.710897, lVol: 0.009152, E[z|S]: 0.958155</v>
      </c>
    </row>
    <row r="9470" spans="28:28" x14ac:dyDescent="0.25">
      <c r="AB9470" s="3" t="str">
        <f ca="1"/>
        <v>T = 3.916667, k: 163, K: 0.033235, dCdT: 0.000636, d2CdK2: 16.165470, dProbdK: 15.889294, lVol: 0.009158, E[z|S]: 0.968329</v>
      </c>
    </row>
    <row r="9471" spans="28:28" x14ac:dyDescent="0.25">
      <c r="AB9471" s="3" t="str">
        <f ca="1"/>
        <v>T = 3.916667, k: 164, K: 0.033521, dCdT: 0.000633, d2CdK2: 15.718803, dProbdK: 15.637876, lVol: 0.009172, E[z|S]: 0.978741</v>
      </c>
    </row>
    <row r="9472" spans="28:28" x14ac:dyDescent="0.25">
      <c r="AB9472" s="3" t="str">
        <f ca="1"/>
        <v>T = 3.916667, k: 165, K: 0.033812, dCdT: 0.000631, d2CdK2: 15.215446, dProbdK: 15.515536, lVol: 0.009205, E[z|S]: 0.989282</v>
      </c>
    </row>
    <row r="9473" spans="28:28" x14ac:dyDescent="0.25">
      <c r="AB9473" s="3" t="str">
        <f ca="1"/>
        <v>T = 3.916667, k: 166, K: 0.034105, dCdT: 0.000628, d2CdK2: 14.714761, dProbdK: 15.071251, lVol: 0.009235, E[z|S]: 1.000158</v>
      </c>
    </row>
    <row r="9474" spans="28:28" x14ac:dyDescent="0.25">
      <c r="AB9474" s="3" t="str">
        <f ca="1"/>
        <v>T = 3.916667, k: 167, K: 0.034433, dCdT: 0.000625, d2CdK2: 14.167685, dProbdK: 14.219370, lVol: 0.009271, E[z|S]: 1.012781</v>
      </c>
    </row>
    <row r="9475" spans="28:28" x14ac:dyDescent="0.25">
      <c r="AB9475" s="3" t="str">
        <f ca="1"/>
        <v>T = 3.916667, k: 168, K: 0.034744, dCdT: 0.000622, d2CdK2: 13.700498, dProbdK: 14.238182, lVol: 0.009299, E[z|S]: 1.024660</v>
      </c>
    </row>
    <row r="9476" spans="28:28" x14ac:dyDescent="0.25">
      <c r="AB9476" s="3" t="str">
        <f ca="1"/>
        <v>T = 3.916667, k: 169, K: 0.035072, dCdT: 0.000619, d2CdK2: 13.237713, dProbdK: 11.880595, lVol: 0.009326, E[z|S]: 1.037140</v>
      </c>
    </row>
    <row r="9477" spans="28:28" x14ac:dyDescent="0.25">
      <c r="AB9477" s="3" t="str">
        <f ca="1"/>
        <v>T = 3.916667, k: 170, K: 0.035451, dCdT: 0.000616, d2CdK2: 12.731613, dProbdK: 11.804628, lVol: 0.009360, E[z|S]: 1.051253</v>
      </c>
    </row>
    <row r="9478" spans="28:28" x14ac:dyDescent="0.25">
      <c r="AB9478" s="3" t="str">
        <f ca="1"/>
        <v>T = 3.916667, k: 171, K: 0.035827, dCdT: 0.000616, d2CdK2: 12.339987, dProbdK: 11.923325, lVol: 0.009377, E[z|S]: 1.065450</v>
      </c>
    </row>
    <row r="9479" spans="28:28" x14ac:dyDescent="0.25">
      <c r="AB9479" s="3" t="str">
        <f ca="1"/>
        <v>T = 3.916667, k: 172, K: 0.036180, dCdT: 0.000616, d2CdK2: 12.034652, dProbdK: 12.414704, lVol: 0.009374, E[z|S]: 1.079159</v>
      </c>
    </row>
    <row r="9480" spans="28:28" x14ac:dyDescent="0.25">
      <c r="AB9480" s="3" t="str">
        <f ca="1"/>
        <v>T = 3.916667, k: 173, K: 0.036539, dCdT: 0.000616, d2CdK2: 11.749395, dProbdK: 12.222640, lVol: 0.009355, E[z|S]: 1.094229</v>
      </c>
    </row>
    <row r="9481" spans="28:28" x14ac:dyDescent="0.25">
      <c r="AB9481" s="3" t="str">
        <f ca="1"/>
        <v>T = 3.916667, k: 174, K: 0.036912, dCdT: 0.000614, d2CdK2: 11.426028, dProbdK: 11.128498, lVol: 0.009345, E[z|S]: 1.109744</v>
      </c>
    </row>
    <row r="9482" spans="28:28" x14ac:dyDescent="0.25">
      <c r="AB9482" s="3" t="str">
        <f ca="1"/>
        <v>T = 3.916667, k: 175, K: 0.037323, dCdT: 0.000613, d2CdK2: 11.059902, dProbdK: 10.907991, lVol: 0.009338, E[z|S]: 1.127187</v>
      </c>
    </row>
    <row r="9483" spans="28:28" x14ac:dyDescent="0.25">
      <c r="AB9483" s="3" t="str">
        <f ca="1"/>
        <v>T = 3.916667, k: 176, K: 0.037725, dCdT: 0.000612, d2CdK2: 10.727909, dProbdK: 10.989817, lVol: 0.009330, E[z|S]: 1.144852</v>
      </c>
    </row>
    <row r="9484" spans="28:28" x14ac:dyDescent="0.25">
      <c r="AB9484" s="3" t="str">
        <f ca="1"/>
        <v>T = 3.916667, k: 177, K: 0.038116, dCdT: 0.000611, d2CdK2: 10.374143, dProbdK: 11.012955, lVol: 0.009322, E[z|S]: 1.163850</v>
      </c>
    </row>
    <row r="9485" spans="28:28" x14ac:dyDescent="0.25">
      <c r="AB9485" s="3" t="str">
        <f ca="1"/>
        <v>T = 3.916667, k: 178, K: 0.038546, dCdT: 0.000607, d2CdK2: 9.932771, dProbdK: 9.364701, lVol: 0.009321, E[z|S]: 1.185985</v>
      </c>
    </row>
    <row r="9486" spans="28:28" x14ac:dyDescent="0.25">
      <c r="AB9486" s="3" t="str">
        <f ca="1"/>
        <v>T = 3.916667, k: 179, K: 0.039029, dCdT: 0.000603, d2CdK2: 9.485058, dProbdK: 9.328632, lVol: 0.009304, E[z|S]: 1.211690</v>
      </c>
    </row>
    <row r="9487" spans="28:28" x14ac:dyDescent="0.25">
      <c r="AB9487" s="3" t="str">
        <f ca="1"/>
        <v>T = 3.916667, k: 180, K: 0.039489, dCdT: 0.000598, d2CdK2: 9.078760, dProbdK: 9.233182, lVol: 0.009282, E[z|S]: 1.236845</v>
      </c>
    </row>
    <row r="9488" spans="28:28" x14ac:dyDescent="0.25">
      <c r="AB9488" s="3" t="str">
        <f ca="1"/>
        <v>T = 3.916667, k: 181, K: 0.039972, dCdT: 0.000593, d2CdK2: 8.637355, dProbdK: 8.717713, lVol: 0.009270, E[z|S]: 1.264502</v>
      </c>
    </row>
    <row r="9489" spans="28:28" x14ac:dyDescent="0.25">
      <c r="AB9489" s="3" t="str">
        <f ca="1"/>
        <v>T = 3.916667, k: 182, K: 0.040482, dCdT: 0.000587, d2CdK2: 8.175283, dProbdK: 8.199077, lVol: 0.009266, E[z|S]: 1.292972</v>
      </c>
    </row>
    <row r="9490" spans="28:28" x14ac:dyDescent="0.25">
      <c r="AB9490" s="3" t="str">
        <f ca="1"/>
        <v>T = 3.916667, k: 183, K: 0.041024, dCdT: 0.000579, d2CdK2: 7.744897, dProbdK: 7.782853, lVol: 0.009251, E[z|S]: 1.322288</v>
      </c>
    </row>
    <row r="9491" spans="28:28" x14ac:dyDescent="0.25">
      <c r="AB9491" s="3" t="str">
        <f ca="1"/>
        <v>T = 3.916667, k: 184, K: 0.041596, dCdT: 0.000570, d2CdK2: 7.273354, dProbdK: 7.066013, lVol: 0.009246, E[z|S]: 1.354594</v>
      </c>
    </row>
    <row r="9492" spans="28:28" x14ac:dyDescent="0.25">
      <c r="AB9492" s="3" t="str">
        <f ca="1"/>
        <v>T = 3.916667, k: 185, K: 0.042251, dCdT: 0.000561, d2CdK2: 6.853925, dProbdK: 6.801470, lVol: 0.009193, E[z|S]: 1.391586</v>
      </c>
    </row>
    <row r="9493" spans="28:28" x14ac:dyDescent="0.25">
      <c r="AB9493" s="3" t="str">
        <f ca="1"/>
        <v>T = 3.916667, k: 186, K: 0.042845, dCdT: 0.000552, d2CdK2: 6.524150, dProbdK: 6.335637, lVol: 0.009141, E[z|S]: 1.422608</v>
      </c>
    </row>
    <row r="9494" spans="28:28" x14ac:dyDescent="0.25">
      <c r="AB9494" s="3" t="str">
        <f ca="1"/>
        <v>T = 3.916667, k: 187, K: 0.043564, dCdT: 0.000539, d2CdK2: 6.140508, dProbdK: 6.111611, lVol: 0.009081, E[z|S]: 1.458581</v>
      </c>
    </row>
    <row r="9495" spans="28:28" x14ac:dyDescent="0.25">
      <c r="AB9495" s="3" t="str">
        <f ca="1"/>
        <v>T = 3.916667, k: 188, K: 0.044244, dCdT: 0.000525, d2CdK2: 5.757678, dProbdK: 6.013158, lVol: 0.009071, E[z|S]: 1.488606</v>
      </c>
    </row>
    <row r="9496" spans="28:28" x14ac:dyDescent="0.25">
      <c r="AB9496" s="3" t="str">
        <f ca="1"/>
        <v>T = 3.916667, k: 189, K: 0.044990, dCdT: 0.000508, d2CdK2: 5.320277, dProbdK: 5.212808, lVol: 0.009115, E[z|S]: 1.515925</v>
      </c>
    </row>
    <row r="9497" spans="28:28" x14ac:dyDescent="0.25">
      <c r="AB9497" s="3" t="str">
        <f ca="1"/>
        <v>T = 3.916667, k: 190, K: 0.045827, dCdT: 0.000487, d2CdK2: 4.795828, dProbdK: 4.846864, lVol: 0.009250, E[z|S]: 1.540579</v>
      </c>
    </row>
    <row r="9498" spans="28:28" x14ac:dyDescent="0.25">
      <c r="AB9498" s="3" t="str">
        <f ca="1"/>
        <v>T = 3.916667, k: 191, K: 0.046712, dCdT: 0.000463, d2CdK2: 4.282550, dProbdK: 4.250110, lVol: 0.009388, E[z|S]: 1.565455</v>
      </c>
    </row>
    <row r="9499" spans="28:28" x14ac:dyDescent="0.25">
      <c r="AB9499" s="3" t="str">
        <f ca="1"/>
        <v>T = 3.916667, k: 192, K: 0.047770, dCdT: 0.000435, d2CdK2: 3.809186, dProbdK: 3.769169, lVol: 0.009467, E[z|S]: 1.596566</v>
      </c>
    </row>
    <row r="9500" spans="28:28" x14ac:dyDescent="0.25">
      <c r="AB9500" s="3" t="str">
        <f ca="1"/>
        <v>T = 3.916667, k: 193, K: 0.048894, dCdT: 0.000405, d2CdK2: 3.317947, dProbdK: 3.327868, lVol: 0.009563, E[z|S]: 1.633463</v>
      </c>
    </row>
    <row r="9501" spans="28:28" x14ac:dyDescent="0.25">
      <c r="AB9501" s="3" t="str">
        <f ca="1"/>
        <v>T = 3.916667, k: 194, K: 0.050295, dCdT: 0.000370, d2CdK2: 2.761353, dProbdK: 2.661475, lVol: 0.009673, E[z|S]: 1.692598</v>
      </c>
    </row>
    <row r="9502" spans="28:28" x14ac:dyDescent="0.25">
      <c r="AB9502" s="3" t="str">
        <f ca="1"/>
        <v>T = 3.916667, k: 195, K: 0.051889, dCdT: 0.000335, d2CdK2: 2.277925, dProbdK: 2.240999, lVol: 0.009626, E[z|S]: 1.781907</v>
      </c>
    </row>
    <row r="9503" spans="28:28" x14ac:dyDescent="0.25">
      <c r="AB9503" s="3" t="str">
        <f ca="1"/>
        <v>T = 3.916667, k: 196, K: 0.053816, dCdT: 0.000302, d2CdK2: 1.946784, dProbdK: 1.942557, lVol: 0.009232, E[z|S]: 1.908481</v>
      </c>
    </row>
    <row r="9504" spans="28:28" x14ac:dyDescent="0.25">
      <c r="AB9504" s="3" t="str">
        <f ca="1"/>
        <v>T = 3.916667, k: 197, K: 0.055975, dCdT: 0.000270, d2CdK2: 1.601299, dProbdK: 1.657074, lVol: 0.009014, E[z|S]: 2.037323</v>
      </c>
    </row>
    <row r="9505" spans="28:28" x14ac:dyDescent="0.25">
      <c r="AB9505" s="3" t="str">
        <f ca="1"/>
        <v>T = 3.916667, k: 198, K: 0.058838, dCdT: 0.000231, d2CdK2: 1.123788, dProbdK: 1.087738, lVol: 0.009185, E[z|S]: 2.205085</v>
      </c>
    </row>
    <row r="9506" spans="28:28" x14ac:dyDescent="0.25">
      <c r="AB9506" s="3" t="str">
        <f ca="1"/>
        <v>T = 3.916667, k: 199, K: 0.063053, dCdT: 0.000185, d2CdK2: 0.712921, dProbdK: 0.723193, lVol: 0.009424, E[z|S]: 2.418129</v>
      </c>
    </row>
    <row r="9507" spans="28:28" x14ac:dyDescent="0.25">
      <c r="AB9507" s="3" t="str">
        <f ca="1"/>
        <v>T = 3.916667, k: 200, K: 0.069686, dCdT: 0.000131, d2CdK2: 0.361134, dProbdK: 0.890598, lVol: 0.010126, E[z|S]: 2.657481</v>
      </c>
    </row>
    <row r="9508" spans="28:28" x14ac:dyDescent="0.25">
      <c r="AB9508" s="3" t="str">
        <f ca="1"/>
        <v>T = 4.000000, fixingDate = 43391, swapRate = 0.021412, annuity = 8.905023</v>
      </c>
    </row>
    <row r="9509" spans="28:28" x14ac:dyDescent="0.25">
      <c r="AB9509" s="3" t="str">
        <f ca="1"/>
        <v>T = 4.000000, k: 0, K: -0.012464, dCdT: 0.000137, d2CdK2: 1.225550, dProbdK: 1.996351, lVol: 0.006135, E[z|S]: 2.432667</v>
      </c>
    </row>
    <row r="9510" spans="28:28" x14ac:dyDescent="0.25">
      <c r="AB9510" s="3" t="str">
        <f ca="1"/>
        <v>T = 4.000000, k: 1, K: -0.008801, dCdT: 0.000212, d2CdK2: 2.256620, dProbdK: 2.449200, lVol: 0.006103, E[z|S]: 2.243714</v>
      </c>
    </row>
    <row r="9511" spans="28:28" x14ac:dyDescent="0.25">
      <c r="AB9511" s="3" t="str">
        <f ca="1"/>
        <v>T = 4.000000, k: 2, K: -0.006353, dCdT: 0.000261, d2CdK2: 3.193388, dProbdK: 3.163853, lVol: 0.006040, E[z|S]: 2.116822</v>
      </c>
    </row>
    <row r="9512" spans="28:28" x14ac:dyDescent="0.25">
      <c r="AB9512" s="3" t="str">
        <f ca="1"/>
        <v>T = 4.000000, k: 3, K: -0.004672, dCdT: 0.000294, d2CdK2: 4.012119, dProbdK: 4.019258, lVol: 0.006041, E[z|S]: 2.002652</v>
      </c>
    </row>
    <row r="9513" spans="28:28" x14ac:dyDescent="0.25">
      <c r="AB9513" s="3" t="str">
        <f ca="1"/>
        <v>T = 4.000000, k: 4, K: -0.003256, dCdT: 0.000319, d2CdK2: 4.717306, dProbdK: 4.626443, lVol: 0.006150, E[z|S]: 1.890572</v>
      </c>
    </row>
    <row r="9514" spans="28:28" x14ac:dyDescent="0.25">
      <c r="AB9514" s="3" t="str">
        <f ca="1"/>
        <v>T = 4.000000, k: 5, K: -0.002076, dCdT: 0.000340, d2CdK2: 5.445375, dProbdK: 5.544422, lVol: 0.006219, E[z|S]: 1.795595</v>
      </c>
    </row>
    <row r="9515" spans="28:28" x14ac:dyDescent="0.25">
      <c r="AB9515" s="3" t="str">
        <f ca="1"/>
        <v>T = 4.000000, k: 6, K: -0.001070, dCdT: 0.000360, d2CdK2: 6.267718, dProbdK: 6.242238, lVol: 0.006266, E[z|S]: 1.710129</v>
      </c>
    </row>
    <row r="9516" spans="28:28" x14ac:dyDescent="0.25">
      <c r="AB9516" s="3" t="str">
        <f ca="1"/>
        <v>T = 4.000000, k: 7, K: -0.000162, dCdT: 0.000376, d2CdK2: 7.000331, dProbdK: 6.778129, lVol: 0.006356, E[z|S]: 1.631062</v>
      </c>
    </row>
    <row r="9517" spans="28:28" x14ac:dyDescent="0.25">
      <c r="AB9517" s="3" t="str">
        <f ca="1"/>
        <v>T = 4.000000, k: 8, K: 0.000658, dCdT: 0.000391, d2CdK2: 7.699807, dProbdK: 7.359186, lVol: 0.006441, E[z|S]: 1.563564</v>
      </c>
    </row>
    <row r="9518" spans="28:28" x14ac:dyDescent="0.25">
      <c r="AB9518" s="3" t="str">
        <f ca="1"/>
        <v>T = 4.000000, k: 9, K: 0.001396, dCdT: 0.000406, d2CdK2: 8.488188, dProbdK: 8.924349, lVol: 0.006490, E[z|S]: 1.506870</v>
      </c>
    </row>
    <row r="9519" spans="28:28" x14ac:dyDescent="0.25">
      <c r="AB9519" s="3" t="str">
        <f ca="1"/>
        <v>T = 4.000000, k: 10, K: 0.002010, dCdT: 0.000417, d2CdK2: 9.055114, dProbdK: 9.231252, lVol: 0.006572, E[z|S]: 1.459783</v>
      </c>
    </row>
    <row r="9520" spans="28:28" x14ac:dyDescent="0.25">
      <c r="AB9520" s="3" t="str">
        <f ca="1"/>
        <v>T = 4.000000, k: 11, K: 0.002648, dCdT: 0.000427, d2CdK2: 9.691499, dProbdK: 9.738809, lVol: 0.006648, E[z|S]: 1.412683</v>
      </c>
    </row>
    <row r="9521" spans="28:28" x14ac:dyDescent="0.25">
      <c r="AB9521" s="3" t="str">
        <f ca="1"/>
        <v>T = 4.000000, k: 12, K: 0.003201, dCdT: 0.000437, d2CdK2: 10.232894, dProbdK: 10.187944, lVol: 0.006726, E[z|S]: 1.373537</v>
      </c>
    </row>
    <row r="9522" spans="28:28" x14ac:dyDescent="0.25">
      <c r="AB9522" s="3" t="str">
        <f ca="1"/>
        <v>T = 4.000000, k: 13, K: 0.003772, dCdT: 0.000448, d2CdK2: 10.961677, dProbdK: 10.244717, lVol: 0.006776, E[z|S]: 1.334397</v>
      </c>
    </row>
    <row r="9523" spans="28:28" x14ac:dyDescent="0.25">
      <c r="AB9523" s="3" t="str">
        <f ca="1"/>
        <v>T = 4.000000, k: 14, K: 0.004282, dCdT: 0.000459, d2CdK2: 11.756254, dProbdK: 12.102588, lVol: 0.006791, E[z|S]: 1.300607</v>
      </c>
    </row>
    <row r="9524" spans="28:28" x14ac:dyDescent="0.25">
      <c r="AB9524" s="3" t="str">
        <f ca="1"/>
        <v>T = 4.000000, k: 15, K: 0.004732, dCdT: 0.000468, d2CdK2: 12.460439, dProbdK: 12.393751, lVol: 0.006809, E[z|S]: 1.272482</v>
      </c>
    </row>
    <row r="9525" spans="28:28" x14ac:dyDescent="0.25">
      <c r="AB9525" s="3" t="str">
        <f ca="1"/>
        <v>T = 4.000000, k: 16, K: 0.005204, dCdT: 0.000477, d2CdK2: 13.194255, dProbdK: 13.804947, lVol: 0.006835, E[z|S]: 1.244588</v>
      </c>
    </row>
    <row r="9526" spans="28:28" x14ac:dyDescent="0.25">
      <c r="AB9526" s="3" t="str">
        <f ca="1"/>
        <v>T = 4.000000, k: 17, K: 0.005588, dCdT: 0.000484, d2CdK2: 13.740202, dProbdK: 14.406356, lVol: 0.006868, E[z|S]: 1.222295</v>
      </c>
    </row>
    <row r="9527" spans="28:28" x14ac:dyDescent="0.25">
      <c r="AB9527" s="3" t="str">
        <f ca="1"/>
        <v>T = 4.000000, k: 18, K: 0.005980, dCdT: 0.000489, d2CdK2: 14.168023, dProbdK: 14.444656, lVol: 0.006927, E[z|S]: 1.198957</v>
      </c>
    </row>
    <row r="9528" spans="28:28" x14ac:dyDescent="0.25">
      <c r="AB9528" s="3" t="str">
        <f ca="1"/>
        <v>T = 4.000000, k: 19, K: 0.006359, dCdT: 0.000492, d2CdK2: 14.561716, dProbdK: 14.538815, lVol: 0.006990, E[z|S]: 1.175639</v>
      </c>
    </row>
    <row r="9529" spans="28:28" x14ac:dyDescent="0.25">
      <c r="AB9529" s="3" t="str">
        <f ca="1"/>
        <v>T = 4.000000, k: 20, K: 0.006770, dCdT: 0.000495, d2CdK2: 15.030844, dProbdK: 14.984773, lVol: 0.007048, E[z|S]: 1.151350</v>
      </c>
    </row>
    <row r="9530" spans="28:28" x14ac:dyDescent="0.25">
      <c r="AB9530" s="3" t="str">
        <f ca="1"/>
        <v>T = 4.000000, k: 21, K: 0.007131, dCdT: 0.000499, d2CdK2: 15.533587, dProbdK: 15.159026, lVol: 0.007097, E[z|S]: 1.129702</v>
      </c>
    </row>
    <row r="9531" spans="28:28" x14ac:dyDescent="0.25">
      <c r="AB9531" s="3" t="str">
        <f ca="1"/>
        <v>T = 4.000000, k: 22, K: 0.007501, dCdT: 0.000504, d2CdK2: 16.046688, dProbdK: 15.180025, lVol: 0.007149, E[z|S]: 1.108794</v>
      </c>
    </row>
    <row r="9532" spans="28:28" x14ac:dyDescent="0.25">
      <c r="AB9532" s="3" t="str">
        <f ca="1"/>
        <v>T = 4.000000, k: 23, K: 0.007848, dCdT: 0.000510, d2CdK2: 16.611333, dProbdK: 17.193982, lVol: 0.007188, E[z|S]: 1.089673</v>
      </c>
    </row>
    <row r="9533" spans="28:28" x14ac:dyDescent="0.25">
      <c r="AB9533" s="3" t="str">
        <f ca="1"/>
        <v>T = 4.000000, k: 24, K: 0.008160, dCdT: 0.000515, d2CdK2: 17.194525, dProbdK: 17.516453, lVol: 0.007214, E[z|S]: 1.072956</v>
      </c>
    </row>
    <row r="9534" spans="28:28" x14ac:dyDescent="0.25">
      <c r="AB9534" s="3" t="str">
        <f ca="1"/>
        <v>T = 4.000000, k: 25, K: 0.008477, dCdT: 0.000520, d2CdK2: 17.778388, dProbdK: 17.932930, lVol: 0.007240, E[z|S]: 1.056293</v>
      </c>
    </row>
    <row r="9535" spans="28:28" x14ac:dyDescent="0.25">
      <c r="AB9535" s="3" t="str">
        <f ca="1"/>
        <v>T = 4.000000, k: 26, K: 0.008772, dCdT: 0.000523, d2CdK2: 18.286592, dProbdK: 18.876683, lVol: 0.007268, E[z|S]: 1.041024</v>
      </c>
    </row>
    <row r="9536" spans="28:28" x14ac:dyDescent="0.25">
      <c r="AB9536" s="3" t="str">
        <f ca="1"/>
        <v>T = 4.000000, k: 27, K: 0.009059, dCdT: 0.000526, d2CdK2: 18.732218, dProbdK: 18.835029, lVol: 0.007304, E[z|S]: 1.026321</v>
      </c>
    </row>
    <row r="9537" spans="28:28" x14ac:dyDescent="0.25">
      <c r="AB9537" s="3" t="str">
        <f ca="1"/>
        <v>T = 4.000000, k: 28, K: 0.009363, dCdT: 0.000530, d2CdK2: 19.207726, dProbdK: 18.859974, lVol: 0.007346, E[z|S]: 1.011024</v>
      </c>
    </row>
    <row r="9538" spans="28:28" x14ac:dyDescent="0.25">
      <c r="AB9538" s="3" t="str">
        <f ca="1"/>
        <v>T = 4.000000, k: 29, K: 0.009643, dCdT: 0.000533, d2CdK2: 19.664678, dProbdK: 20.070933, lVol: 0.007387, E[z|S]: 0.997118</v>
      </c>
    </row>
    <row r="9539" spans="28:28" x14ac:dyDescent="0.25">
      <c r="AB9539" s="3" t="str">
        <f ca="1"/>
        <v>T = 4.000000, k: 30, K: 0.009911, dCdT: 0.000538, d2CdK2: 20.108435, dProbdK: 20.777097, lVol: 0.007432, E[z|S]: 0.983828</v>
      </c>
    </row>
    <row r="9540" spans="28:28" x14ac:dyDescent="0.25">
      <c r="AB9540" s="3" t="str">
        <f ca="1"/>
        <v>T = 4.000000, k: 31, K: 0.010170, dCdT: 0.000540, d2CdK2: 20.492216, dProbdK: 20.738074, lVol: 0.007479, E[z|S]: 0.970965</v>
      </c>
    </row>
    <row r="9541" spans="28:28" x14ac:dyDescent="0.25">
      <c r="AB9541" s="3" t="str">
        <f ca="1"/>
        <v>T = 4.000000, k: 32, K: 0.010433, dCdT: 0.000544, d2CdK2: 20.913672, dProbdK: 20.641158, lVol: 0.007526, E[z|S]: 0.958048</v>
      </c>
    </row>
    <row r="9542" spans="28:28" x14ac:dyDescent="0.25">
      <c r="AB9542" s="3" t="str">
        <f ca="1"/>
        <v>T = 4.000000, k: 33, K: 0.010696, dCdT: 0.000547, d2CdK2: 21.371430, dProbdK: 20.843447, lVol: 0.007566, E[z|S]: 0.945188</v>
      </c>
    </row>
    <row r="9543" spans="28:28" x14ac:dyDescent="0.25">
      <c r="AB9543" s="3" t="str">
        <f ca="1"/>
        <v>T = 4.000000, k: 34, K: 0.010949, dCdT: 0.000550, d2CdK2: 21.833808, dProbdK: 21.342204, lVol: 0.007605, E[z|S]: 0.932985</v>
      </c>
    </row>
    <row r="9544" spans="28:28" x14ac:dyDescent="0.25">
      <c r="AB9544" s="3" t="str">
        <f ca="1"/>
        <v>T = 4.000000, k: 35, K: 0.011204, dCdT: 0.000554, d2CdK2: 22.369648, dProbdK: 21.625722, lVol: 0.007640, E[z|S]: 0.920867</v>
      </c>
    </row>
    <row r="9545" spans="28:28" x14ac:dyDescent="0.25">
      <c r="AB9545" s="3" t="str">
        <f ca="1"/>
        <v>T = 4.000000, k: 36, K: 0.011436, dCdT: 0.000557, d2CdK2: 22.850373, dProbdK: 22.617856, lVol: 0.007677, E[z|S]: 0.909871</v>
      </c>
    </row>
    <row r="9546" spans="28:28" x14ac:dyDescent="0.25">
      <c r="AB9546" s="3" t="str">
        <f ca="1"/>
        <v>T = 4.000000, k: 37, K: 0.011678, dCdT: 0.000561, d2CdK2: 23.312210, dProbdK: 23.456005, lVol: 0.007719, E[z|S]: 0.898725</v>
      </c>
    </row>
    <row r="9547" spans="28:28" x14ac:dyDescent="0.25">
      <c r="AB9547" s="3" t="str">
        <f ca="1"/>
        <v>T = 4.000000, k: 38, K: 0.011903, dCdT: 0.000565, d2CdK2: 23.787365, dProbdK: 23.644740, lVol: 0.007755, E[z|S]: 0.888770</v>
      </c>
    </row>
    <row r="9548" spans="28:28" x14ac:dyDescent="0.25">
      <c r="AB9548" s="3" t="str">
        <f ca="1"/>
        <v>T = 4.000000, k: 39, K: 0.012131, dCdT: 0.000569, d2CdK2: 24.283928, dProbdK: 23.741979, lVol: 0.007785, E[z|S]: 0.879026</v>
      </c>
    </row>
    <row r="9549" spans="28:28" x14ac:dyDescent="0.25">
      <c r="AB9549" s="3" t="str">
        <f ca="1"/>
        <v>T = 4.000000, k: 40, K: 0.012347, dCdT: 0.000572, d2CdK2: 24.784140, dProbdK: 25.521708, lVol: 0.007812, E[z|S]: 0.869989</v>
      </c>
    </row>
    <row r="9550" spans="28:28" x14ac:dyDescent="0.25">
      <c r="AB9550" s="3" t="str">
        <f ca="1"/>
        <v>T = 4.000000, k: 41, K: 0.012553, dCdT: 0.000575, d2CdK2: 25.226480, dProbdK: 25.708129, lVol: 0.007838, E[z|S]: 0.861652</v>
      </c>
    </row>
    <row r="9551" spans="28:28" x14ac:dyDescent="0.25">
      <c r="AB9551" s="3" t="str">
        <f ca="1"/>
        <v>T = 4.000000, k: 42, K: 0.012763, dCdT: 0.000577, d2CdK2: 25.618582, dProbdK: 26.334355, lVol: 0.007866, E[z|S]: 0.853365</v>
      </c>
    </row>
    <row r="9552" spans="28:28" x14ac:dyDescent="0.25">
      <c r="AB9552" s="3" t="str">
        <f ca="1"/>
        <v>T = 4.000000, k: 43, K: 0.012959, dCdT: 0.000579, d2CdK2: 25.984167, dProbdK: 27.428329, lVol: 0.007894, E[z|S]: 0.845865</v>
      </c>
    </row>
    <row r="9553" spans="28:28" x14ac:dyDescent="0.25">
      <c r="AB9553" s="3" t="str">
        <f ca="1"/>
        <v>T = 4.000000, k: 44, K: 0.013149, dCdT: 0.000580, d2CdK2: 26.294919, dProbdK: 25.121513, lVol: 0.007920, E[z|S]: 0.838800</v>
      </c>
    </row>
    <row r="9554" spans="28:28" x14ac:dyDescent="0.25">
      <c r="AB9554" s="3" t="str">
        <f ca="1"/>
        <v>T = 4.000000, k: 45, K: 0.013365, dCdT: 0.000581, d2CdK2: 26.614902, dProbdK: 24.589872, lVol: 0.007955, E[z|S]: 0.830803</v>
      </c>
    </row>
    <row r="9555" spans="28:28" x14ac:dyDescent="0.25">
      <c r="AB9555" s="3" t="str">
        <f ca="1"/>
        <v>T = 4.000000, k: 46, K: 0.013580, dCdT: 0.000583, d2CdK2: 26.960301, dProbdK: 24.844023, lVol: 0.007992, E[z|S]: 0.822828</v>
      </c>
    </row>
    <row r="9556" spans="28:28" x14ac:dyDescent="0.25">
      <c r="AB9556" s="3" t="str">
        <f ca="1"/>
        <v>T = 4.000000, k: 47, K: 0.013765, dCdT: 0.000585, d2CdK2: 27.288000, dProbdK: 29.424634, lVol: 0.008021, E[z|S]: 0.816241</v>
      </c>
    </row>
    <row r="9557" spans="28:28" x14ac:dyDescent="0.25">
      <c r="AB9557" s="3" t="str">
        <f ca="1"/>
        <v>T = 4.000000, k: 48, K: 0.013943, dCdT: 0.000586, d2CdK2: 27.556837, dProbdK: 28.685362, lVol: 0.008047, E[z|S]: 0.810127</v>
      </c>
    </row>
    <row r="9558" spans="28:28" x14ac:dyDescent="0.25">
      <c r="AB9558" s="3" t="str">
        <f ca="1"/>
        <v>T = 4.000000, k: 49, K: 0.014129, dCdT: 0.000586, d2CdK2: 27.827371, dProbdK: 28.534645, lVol: 0.008072, E[z|S]: 0.803795</v>
      </c>
    </row>
    <row r="9559" spans="28:28" x14ac:dyDescent="0.25">
      <c r="AB9559" s="3" t="str">
        <f ca="1"/>
        <v>T = 4.000000, k: 50, K: 0.014312, dCdT: 0.000585, d2CdK2: 28.078720, dProbdK: 28.135816, lVol: 0.008095, E[z|S]: 0.797694</v>
      </c>
    </row>
    <row r="9560" spans="28:28" x14ac:dyDescent="0.25">
      <c r="AB9560" s="3" t="str">
        <f ca="1"/>
        <v>T = 4.000000, k: 51, K: 0.014503, dCdT: 0.000585, d2CdK2: 28.328070, dProbdK: 27.177114, lVol: 0.008118, E[z|S]: 0.791439</v>
      </c>
    </row>
    <row r="9561" spans="28:28" x14ac:dyDescent="0.25">
      <c r="AB9561" s="3" t="str">
        <f ca="1"/>
        <v>T = 4.000000, k: 52, K: 0.014698, dCdT: 0.000585, d2CdK2: 28.608767, dProbdK: 27.636293, lVol: 0.008143, E[z|S]: 0.785216</v>
      </c>
    </row>
    <row r="9562" spans="28:28" x14ac:dyDescent="0.25">
      <c r="AB9562" s="3" t="str">
        <f ca="1"/>
        <v>T = 4.000000, k: 53, K: 0.014884, dCdT: 0.000586, d2CdK2: 28.909093, dProbdK: 28.331718, lVol: 0.008166, E[z|S]: 0.779392</v>
      </c>
    </row>
    <row r="9563" spans="28:28" x14ac:dyDescent="0.25">
      <c r="AB9563" s="3" t="str">
        <f ca="1"/>
        <v>T = 4.000000, k: 54, K: 0.015068, dCdT: 0.000587, d2CdK2: 29.245104, dProbdK: 28.531302, lVol: 0.008185, E[z|S]: 0.773796</v>
      </c>
    </row>
    <row r="9564" spans="28:28" x14ac:dyDescent="0.25">
      <c r="AB9564" s="3" t="str">
        <f ca="1"/>
        <v>T = 4.000000, k: 55, K: 0.015249, dCdT: 0.000588, d2CdK2: 29.590706, dProbdK: 28.721057, lVol: 0.008201, E[z|S]: 0.768381</v>
      </c>
    </row>
    <row r="9565" spans="28:28" x14ac:dyDescent="0.25">
      <c r="AB9565" s="3" t="str">
        <f ca="1"/>
        <v>T = 4.000000, k: 56, K: 0.015434, dCdT: 0.000589, d2CdK2: 29.965398, dProbdK: 29.716811, lVol: 0.008219, E[z|S]: 0.762979</v>
      </c>
    </row>
    <row r="9566" spans="28:28" x14ac:dyDescent="0.25">
      <c r="AB9566" s="3" t="str">
        <f ca="1"/>
        <v>T = 4.000000, k: 57, K: 0.015597, dCdT: 0.000591, d2CdK2: 30.300868, dProbdK: 31.233883, lVol: 0.008234, E[z|S]: 0.758394</v>
      </c>
    </row>
    <row r="9567" spans="28:28" x14ac:dyDescent="0.25">
      <c r="AB9567" s="3" t="str">
        <f ca="1"/>
        <v>T = 4.000000, k: 58, K: 0.015765, dCdT: 0.000592, d2CdK2: 30.607996, dProbdK: 31.440581, lVol: 0.008248, E[z|S]: 0.753890</v>
      </c>
    </row>
    <row r="9568" spans="28:28" x14ac:dyDescent="0.25">
      <c r="AB9568" s="3" t="str">
        <f ca="1"/>
        <v>T = 4.000000, k: 59, K: 0.015927, dCdT: 0.000593, d2CdK2: 30.915062, dProbdK: 32.328043, lVol: 0.008261, E[z|S]: 0.749613</v>
      </c>
    </row>
    <row r="9569" spans="28:28" x14ac:dyDescent="0.25">
      <c r="AB9569" s="3" t="str">
        <f ca="1"/>
        <v>T = 4.000000, k: 60, K: 0.016082, dCdT: 0.000593, d2CdK2: 31.196967, dProbdK: 32.470063, lVol: 0.008269, E[z|S]: 0.745663</v>
      </c>
    </row>
    <row r="9570" spans="28:28" x14ac:dyDescent="0.25">
      <c r="AB9570" s="3" t="str">
        <f ca="1"/>
        <v>T = 4.000000, k: 61, K: 0.016257, dCdT: 0.000593, d2CdK2: 31.515403, dProbdK: 31.393273, lVol: 0.008277, E[z|S]: 0.741357</v>
      </c>
    </row>
    <row r="9571" spans="28:28" x14ac:dyDescent="0.25">
      <c r="AB9571" s="3" t="str">
        <f ca="1"/>
        <v>T = 4.000000, k: 62, K: 0.016410, dCdT: 0.000593, d2CdK2: 31.782580, dProbdK: 30.686677, lVol: 0.008280, E[z|S]: 0.737774</v>
      </c>
    </row>
    <row r="9572" spans="28:28" x14ac:dyDescent="0.25">
      <c r="AB9572" s="3" t="str">
        <f ca="1"/>
        <v>T = 4.000000, k: 63, K: 0.016590, dCdT: 0.000593, d2CdK2: 32.124461, dProbdK: 30.742727, lVol: 0.008282, E[z|S]: 0.733722</v>
      </c>
    </row>
    <row r="9573" spans="28:28" x14ac:dyDescent="0.25">
      <c r="AB9573" s="3" t="str">
        <f ca="1"/>
        <v>T = 4.000000, k: 64, K: 0.016754, dCdT: 0.000594, d2CdK2: 32.437914, dProbdK: 32.067368, lVol: 0.008287, E[z|S]: 0.730135</v>
      </c>
    </row>
    <row r="9574" spans="28:28" x14ac:dyDescent="0.25">
      <c r="AB9574" s="3" t="str">
        <f ca="1"/>
        <v>T = 4.000000, k: 65, K: 0.016910, dCdT: 0.000595, d2CdK2: 32.732484, dProbdK: 33.995381, lVol: 0.008294, E[z|S]: 0.726804</v>
      </c>
    </row>
    <row r="9575" spans="28:28" x14ac:dyDescent="0.25">
      <c r="AB9575" s="3" t="str">
        <f ca="1"/>
        <v>T = 4.000000, k: 66, K: 0.017051, dCdT: 0.000595, d2CdK2: 32.942710, dProbdK: 33.306116, lVol: 0.008300, E[z|S]: 0.723903</v>
      </c>
    </row>
    <row r="9576" spans="28:28" x14ac:dyDescent="0.25">
      <c r="AB9576" s="3" t="str">
        <f ca="1"/>
        <v>T = 4.000000, k: 67, K: 0.017209, dCdT: 0.000594, d2CdK2: 33.147953, dProbdK: 33.204394, lVol: 0.008304, E[z|S]: 0.720794</v>
      </c>
    </row>
    <row r="9577" spans="28:28" x14ac:dyDescent="0.25">
      <c r="AB9577" s="3" t="str">
        <f ca="1"/>
        <v>T = 4.000000, k: 68, K: 0.017363, dCdT: 0.000593, d2CdK2: 33.331254, dProbdK: 33.730086, lVol: 0.008309, E[z|S]: 0.717949</v>
      </c>
    </row>
    <row r="9578" spans="28:28" x14ac:dyDescent="0.25">
      <c r="AB9578" s="3" t="str">
        <f ca="1"/>
        <v>T = 4.000000, k: 69, K: 0.017511, dCdT: 0.000592, d2CdK2: 33.495229, dProbdK: 33.782710, lVol: 0.008314, E[z|S]: 0.715402</v>
      </c>
    </row>
    <row r="9579" spans="28:28" x14ac:dyDescent="0.25">
      <c r="AB9579" s="3" t="str">
        <f ca="1"/>
        <v>T = 4.000000, k: 70, K: 0.017668, dCdT: 0.000591, d2CdK2: 33.653420, dProbdK: 33.558706, lVol: 0.008318, E[z|S]: 0.712766</v>
      </c>
    </row>
    <row r="9580" spans="28:28" x14ac:dyDescent="0.25">
      <c r="AB9580" s="3" t="str">
        <f ca="1"/>
        <v>T = 4.000000, k: 71, K: 0.017817, dCdT: 0.000590, d2CdK2: 33.812812, dProbdK: 33.852767, lVol: 0.008319, E[z|S]: 0.710357</v>
      </c>
    </row>
    <row r="9581" spans="28:28" x14ac:dyDescent="0.25">
      <c r="AB9581" s="3" t="str">
        <f ca="1"/>
        <v>T = 4.000000, k: 72, K: 0.017973, dCdT: 0.000589, d2CdK2: 33.969810, dProbdK: 33.780653, lVol: 0.008318, E[z|S]: 0.707940</v>
      </c>
    </row>
    <row r="9582" spans="28:28" x14ac:dyDescent="0.25">
      <c r="AB9582" s="3" t="str">
        <f ca="1"/>
        <v>T = 4.000000, k: 73, K: 0.018115, dCdT: 0.000588, d2CdK2: 34.115339, dProbdK: 34.260503, lVol: 0.008318, E[z|S]: 0.705773</v>
      </c>
    </row>
    <row r="9583" spans="28:28" x14ac:dyDescent="0.25">
      <c r="AB9583" s="3" t="str">
        <f ca="1"/>
        <v>T = 4.000000, k: 74, K: 0.018273, dCdT: 0.000587, d2CdK2: 34.275750, dProbdK: 34.837999, lVol: 0.008316, E[z|S]: 0.703486</v>
      </c>
    </row>
    <row r="9584" spans="28:28" x14ac:dyDescent="0.25">
      <c r="AB9584" s="3" t="str">
        <f ca="1"/>
        <v>T = 4.000000, k: 75, K: 0.018414, dCdT: 0.000586, d2CdK2: 34.437106, dProbdK: 36.631794, lVol: 0.008313, E[z|S]: 0.701591</v>
      </c>
    </row>
    <row r="9585" spans="28:28" x14ac:dyDescent="0.25">
      <c r="AB9585" s="3" t="str">
        <f ca="1"/>
        <v>T = 4.000000, k: 76, K: 0.018549, dCdT: 0.000584, d2CdK2: 34.539959, dProbdK: 35.978334, lVol: 0.008307, E[z|S]: 0.699896</v>
      </c>
    </row>
    <row r="9586" spans="28:28" x14ac:dyDescent="0.25">
      <c r="AB9586" s="3" t="str">
        <f ca="1"/>
        <v>T = 4.000000, k: 77, K: 0.018709, dCdT: 0.000582, d2CdK2: 34.673530, dProbdK: 35.289913, lVol: 0.008301, E[z|S]: 0.698021</v>
      </c>
    </row>
    <row r="9587" spans="28:28" x14ac:dyDescent="0.25">
      <c r="AB9587" s="3" t="str">
        <f ca="1"/>
        <v>T = 4.000000, k: 78, K: 0.018850, dCdT: 0.000581, d2CdK2: 34.788586, dProbdK: 35.164637, lVol: 0.008296, E[z|S]: 0.696452</v>
      </c>
    </row>
    <row r="9588" spans="28:28" x14ac:dyDescent="0.25">
      <c r="AB9588" s="3" t="str">
        <f ca="1"/>
        <v>T = 4.000000, k: 79, K: 0.018995, dCdT: 0.000579, d2CdK2: 34.899059, dProbdK: 34.011563, lVol: 0.008290, E[z|S]: 0.694914</v>
      </c>
    </row>
    <row r="9589" spans="28:28" x14ac:dyDescent="0.25">
      <c r="AB9589" s="3" t="str">
        <f ca="1"/>
        <v>T = 4.000000, k: 80, K: 0.019149, dCdT: 0.000578, d2CdK2: 35.053818, dProbdK: 34.050876, lVol: 0.008284, E[z|S]: 0.693342</v>
      </c>
    </row>
    <row r="9590" spans="28:28" x14ac:dyDescent="0.25">
      <c r="AB9590" s="3" t="str">
        <f ca="1"/>
        <v>T = 4.000000, k: 81, K: 0.019295, dCdT: 0.000577, d2CdK2: 35.208924, dProbdK: 33.997955, lVol: 0.008277, E[z|S]: 0.691937</v>
      </c>
    </row>
    <row r="9591" spans="28:28" x14ac:dyDescent="0.25">
      <c r="AB9591" s="3" t="str">
        <f ca="1"/>
        <v>T = 4.000000, k: 82, K: 0.019445, dCdT: 0.000577, d2CdK2: 35.369684, dProbdK: 33.873240, lVol: 0.008272, E[z|S]: 0.690671</v>
      </c>
    </row>
    <row r="9592" spans="28:28" x14ac:dyDescent="0.25">
      <c r="AB9592" s="3" t="str">
        <f ca="1"/>
        <v>T = 4.000000, k: 83, K: 0.019591, dCdT: 0.000577, d2CdK2: 35.526548, dProbdK: 35.866411, lVol: 0.008266, E[z|S]: 0.689579</v>
      </c>
    </row>
    <row r="9593" spans="28:28" x14ac:dyDescent="0.25">
      <c r="AB9593" s="3" t="str">
        <f ca="1"/>
        <v>T = 4.000000, k: 84, K: 0.019720, dCdT: 0.000577, d2CdK2: 35.646972, dProbdK: 37.651373, lVol: 0.008261, E[z|S]: 0.688701</v>
      </c>
    </row>
    <row r="9594" spans="28:28" x14ac:dyDescent="0.25">
      <c r="AB9594" s="3" t="str">
        <f ca="1"/>
        <v>T = 4.000000, k: 85, K: 0.019855, dCdT: 0.000576, d2CdK2: 35.748335, dProbdK: 36.862749, lVol: 0.008255, E[z|S]: 0.687789</v>
      </c>
    </row>
    <row r="9595" spans="28:28" x14ac:dyDescent="0.25">
      <c r="AB9595" s="3" t="str">
        <f ca="1"/>
        <v>T = 4.000000, k: 86, K: 0.019994, dCdT: 0.000575, d2CdK2: 35.836792, dProbdK: 35.598392, lVol: 0.008251, E[z|S]: 0.686861</v>
      </c>
    </row>
    <row r="9596" spans="28:28" x14ac:dyDescent="0.25">
      <c r="AB9596" s="3" t="str">
        <f ca="1"/>
        <v>T = 4.000000, k: 87, K: 0.020142, dCdT: 0.000575, d2CdK2: 35.906969, dProbdK: 36.327335, lVol: 0.008249, E[z|S]: 0.685932</v>
      </c>
    </row>
    <row r="9597" spans="28:28" x14ac:dyDescent="0.25">
      <c r="AB9597" s="3" t="str">
        <f ca="1"/>
        <v>T = 4.000000, k: 88, K: 0.020277, dCdT: 0.000575, d2CdK2: 35.969648, dProbdK: 36.580063, lVol: 0.008249, E[z|S]: 0.685243</v>
      </c>
    </row>
    <row r="9598" spans="28:28" x14ac:dyDescent="0.25">
      <c r="AB9598" s="3" t="str">
        <f ca="1"/>
        <v>T = 4.000000, k: 89, K: 0.020415, dCdT: 0.000574, d2CdK2: 35.999340, dProbdK: 36.187702, lVol: 0.008249, E[z|S]: 0.684624</v>
      </c>
    </row>
    <row r="9599" spans="28:28" x14ac:dyDescent="0.25">
      <c r="AB9599" s="3" t="str">
        <f ca="1"/>
        <v>T = 4.000000, k: 90, K: 0.020558, dCdT: 0.000574, d2CdK2: 36.045942, dProbdK: 36.811528, lVol: 0.008247, E[z|S]: 0.684047</v>
      </c>
    </row>
    <row r="9600" spans="28:28" x14ac:dyDescent="0.25">
      <c r="AB9600" s="3" t="str">
        <f ca="1"/>
        <v>T = 4.000000, k: 91, K: 0.020684, dCdT: 0.000573, d2CdK2: 36.087332, dProbdK: 37.889466, lVol: 0.008246, E[z|S]: 0.683622</v>
      </c>
    </row>
    <row r="9601" spans="28:28" x14ac:dyDescent="0.25">
      <c r="AB9601" s="3" t="str">
        <f ca="1"/>
        <v>T = 4.000000, k: 92, K: 0.020817, dCdT: 0.000573, d2CdK2: 36.094997, dProbdK: 36.726781, lVol: 0.008245, E[z|S]: 0.683205</v>
      </c>
    </row>
    <row r="9602" spans="28:28" x14ac:dyDescent="0.25">
      <c r="AB9602" s="3" t="str">
        <f ca="1"/>
        <v>T = 4.000000, k: 93, K: 0.020953, dCdT: 0.000572, d2CdK2: 36.077988, dProbdK: 36.920797, lVol: 0.008245, E[z|S]: 0.682907</v>
      </c>
    </row>
    <row r="9603" spans="28:28" x14ac:dyDescent="0.25">
      <c r="AB9603" s="3" t="str">
        <f ca="1"/>
        <v>T = 4.000000, k: 94, K: 0.021087, dCdT: 0.000571, d2CdK2: 36.030381, dProbdK: 36.866492, lVol: 0.008246, E[z|S]: 0.682730</v>
      </c>
    </row>
    <row r="9604" spans="28:28" x14ac:dyDescent="0.25">
      <c r="AB9604" s="3" t="str">
        <f ca="1"/>
        <v>T = 4.000000, k: 95, K: 0.021223, dCdT: 0.000570, d2CdK2: 35.958224, dProbdK: 36.658393, lVol: 0.008252, E[z|S]: 0.682614</v>
      </c>
    </row>
    <row r="9605" spans="28:28" x14ac:dyDescent="0.25">
      <c r="AB9605" s="3" t="str">
        <f ca="1"/>
        <v>T = 4.000000, k: 96, K: 0.021360, dCdT: 0.000570, d2CdK2: 35.874725, dProbdK: 36.037234, lVol: 0.008257, E[z|S]: 0.682647</v>
      </c>
    </row>
    <row r="9606" spans="28:28" x14ac:dyDescent="0.25">
      <c r="AB9606" s="3" t="str">
        <f ca="1"/>
        <v>T = 4.000000, k: 97, K: 0.021508, dCdT: 0.000570, d2CdK2: 35.782631, dProbdK: 35.870114, lVol: 0.008266, E[z|S]: 0.682807</v>
      </c>
    </row>
    <row r="9607" spans="28:28" x14ac:dyDescent="0.25">
      <c r="AB9607" s="3" t="str">
        <f ca="1"/>
        <v>T = 4.000000, k: 98, K: 0.021638, dCdT: 0.000570, d2CdK2: 35.676223, dProbdK: 36.021907, lVol: 0.008275, E[z|S]: 0.683074</v>
      </c>
    </row>
    <row r="9608" spans="28:28" x14ac:dyDescent="0.25">
      <c r="AB9608" s="3" t="str">
        <f ca="1"/>
        <v>T = 4.000000, k: 99, K: 0.021777, dCdT: 0.000570, d2CdK2: 35.547900, dProbdK: 34.453528, lVol: 0.008290, E[z|S]: 0.683413</v>
      </c>
    </row>
    <row r="9609" spans="28:28" x14ac:dyDescent="0.25">
      <c r="AB9609" s="3" t="str">
        <f ca="1"/>
        <v>T = 4.000000, k: 100, K: 0.021921, dCdT: 0.000571, d2CdK2: 35.399003, dProbdK: 34.493873, lVol: 0.008308, E[z|S]: 0.683801</v>
      </c>
    </row>
    <row r="9610" spans="28:28" x14ac:dyDescent="0.25">
      <c r="AB9610" s="3" t="str">
        <f ca="1"/>
        <v>T = 4.000000, k: 101, K: 0.022063, dCdT: 0.000572, d2CdK2: 35.260470, dProbdK: 34.429709, lVol: 0.008327, E[z|S]: 0.684295</v>
      </c>
    </row>
    <row r="9611" spans="28:28" x14ac:dyDescent="0.25">
      <c r="AB9611" s="3" t="str">
        <f ca="1"/>
        <v>T = 4.000000, k: 102, K: 0.022210, dCdT: 0.000574, d2CdK2: 35.123980, dProbdK: 34.070893, lVol: 0.008349, E[z|S]: 0.684959</v>
      </c>
    </row>
    <row r="9612" spans="28:28" x14ac:dyDescent="0.25">
      <c r="AB9612" s="3" t="str">
        <f ca="1"/>
        <v>T = 4.000000, k: 103, K: 0.022352, dCdT: 0.000577, d2CdK2: 34.983809, dProbdK: 35.871944, lVol: 0.008373, E[z|S]: 0.685732</v>
      </c>
    </row>
    <row r="9613" spans="28:28" x14ac:dyDescent="0.25">
      <c r="AB9613" s="3" t="str">
        <f ca="1"/>
        <v>T = 4.000000, k: 104, K: 0.022486, dCdT: 0.000579, d2CdK2: 34.839080, dProbdK: 37.185702, lVol: 0.008395, E[z|S]: 0.686533</v>
      </c>
    </row>
    <row r="9614" spans="28:28" x14ac:dyDescent="0.25">
      <c r="AB9614" s="3" t="str">
        <f ca="1"/>
        <v>T = 4.000000, k: 105, K: 0.022618, dCdT: 0.000580, d2CdK2: 34.653220, dProbdK: 37.287818, lVol: 0.008419, E[z|S]: 0.687350</v>
      </c>
    </row>
    <row r="9615" spans="28:28" x14ac:dyDescent="0.25">
      <c r="AB9615" s="3" t="str">
        <f ca="1"/>
        <v>T = 4.000000, k: 106, K: 0.022751, dCdT: 0.000581, d2CdK2: 34.453038, dProbdK: 34.381608, lVol: 0.008441, E[z|S]: 0.688306</v>
      </c>
    </row>
    <row r="9616" spans="28:28" x14ac:dyDescent="0.25">
      <c r="AB9616" s="3" t="str">
        <f ca="1"/>
        <v>T = 4.000000, k: 107, K: 0.022897, dCdT: 0.000583, d2CdK2: 34.223530, dProbdK: 33.728445, lVol: 0.008462, E[z|S]: 0.689562</v>
      </c>
    </row>
    <row r="9617" spans="28:28" x14ac:dyDescent="0.25">
      <c r="AB9617" s="3" t="str">
        <f ca="1"/>
        <v>T = 4.000000, k: 108, K: 0.023042, dCdT: 0.000584, d2CdK2: 34.011123, dProbdK: 33.742440, lVol: 0.008482, E[z|S]: 0.690918</v>
      </c>
    </row>
    <row r="9618" spans="28:28" x14ac:dyDescent="0.25">
      <c r="AB9618" s="3" t="str">
        <f ca="1"/>
        <v>T = 4.000000, k: 109, K: 0.023202, dCdT: 0.000586, d2CdK2: 33.785112, dProbdK: 35.282384, lVol: 0.008507, E[z|S]: 0.692518</v>
      </c>
    </row>
    <row r="9619" spans="28:28" x14ac:dyDescent="0.25">
      <c r="AB9619" s="3" t="str">
        <f ca="1"/>
        <v>T = 4.000000, k: 110, K: 0.023330, dCdT: 0.000588, d2CdK2: 33.591410, dProbdK: 36.704794, lVol: 0.008528, E[z|S]: 0.693862</v>
      </c>
    </row>
    <row r="9620" spans="28:28" x14ac:dyDescent="0.25">
      <c r="AB9620" s="3" t="str">
        <f ca="1"/>
        <v>T = 4.000000, k: 111, K: 0.023465, dCdT: 0.000589, d2CdK2: 33.363377, dProbdK: 35.377176, lVol: 0.008549, E[z|S]: 0.695238</v>
      </c>
    </row>
    <row r="9621" spans="28:28" x14ac:dyDescent="0.25">
      <c r="AB9621" s="3" t="str">
        <f ca="1"/>
        <v>T = 4.000000, k: 112, K: 0.023610, dCdT: 0.000590, d2CdK2: 33.102710, dProbdK: 31.008885, lVol: 0.008572, E[z|S]: 0.696756</v>
      </c>
    </row>
    <row r="9622" spans="28:28" x14ac:dyDescent="0.25">
      <c r="AB9622" s="3" t="str">
        <f ca="1"/>
        <v>T = 4.000000, k: 113, K: 0.023774, dCdT: 0.000592, d2CdK2: 32.829687, dProbdK: 30.510262, lVol: 0.008597, E[z|S]: 0.698488</v>
      </c>
    </row>
    <row r="9623" spans="28:28" x14ac:dyDescent="0.25">
      <c r="AB9623" s="3" t="str">
        <f ca="1"/>
        <v>T = 4.000000, k: 114, K: 0.023932, dCdT: 0.000595, d2CdK2: 32.586477, dProbdK: 32.459445, lVol: 0.008625, E[z|S]: 0.700371</v>
      </c>
    </row>
    <row r="9624" spans="28:28" x14ac:dyDescent="0.25">
      <c r="AB9624" s="3" t="str">
        <f ca="1"/>
        <v>T = 4.000000, k: 115, K: 0.024079, dCdT: 0.000597, d2CdK2: 32.341520, dProbdK: 33.152916, lVol: 0.008651, E[z|S]: 0.702246</v>
      </c>
    </row>
    <row r="9625" spans="28:28" x14ac:dyDescent="0.25">
      <c r="AB9625" s="3" t="str">
        <f ca="1"/>
        <v>T = 4.000000, k: 116, K: 0.024224, dCdT: 0.000599, d2CdK2: 32.084101, dProbdK: 32.637915, lVol: 0.008679, E[z|S]: 0.704114</v>
      </c>
    </row>
    <row r="9626" spans="28:28" x14ac:dyDescent="0.25">
      <c r="AB9626" s="3" t="str">
        <f ca="1"/>
        <v>T = 4.000000, k: 117, K: 0.024381, dCdT: 0.000601, d2CdK2: 31.793818, dProbdK: 31.638523, lVol: 0.008706, E[z|S]: 0.706324</v>
      </c>
    </row>
    <row r="9627" spans="28:28" x14ac:dyDescent="0.25">
      <c r="AB9627" s="3" t="str">
        <f ca="1"/>
        <v>T = 4.000000, k: 118, K: 0.024533, dCdT: 0.000603, d2CdK2: 31.529756, dProbdK: 31.308632, lVol: 0.008732, E[z|S]: 0.708545</v>
      </c>
    </row>
    <row r="9628" spans="28:28" x14ac:dyDescent="0.25">
      <c r="AB9628" s="3" t="str">
        <f ca="1"/>
        <v>T = 4.000000, k: 119, K: 0.024691, dCdT: 0.000606, d2CdK2: 31.293658, dProbdK: 31.007684, lVol: 0.008756, E[z|S]: 0.710978</v>
      </c>
    </row>
    <row r="9629" spans="28:28" x14ac:dyDescent="0.25">
      <c r="AB9629" s="3" t="str">
        <f ca="1"/>
        <v>T = 4.000000, k: 120, K: 0.024844, dCdT: 0.000609, d2CdK2: 31.048774, dProbdK: 32.006944, lVol: 0.008778, E[z|S]: 0.713430</v>
      </c>
    </row>
    <row r="9630" spans="28:28" x14ac:dyDescent="0.25">
      <c r="AB9630" s="3" t="str">
        <f ca="1"/>
        <v>T = 4.000000, k: 121, K: 0.024986, dCdT: 0.000611, d2CdK2: 30.817119, dProbdK: 32.110013, lVol: 0.008797, E[z|S]: 0.715774</v>
      </c>
    </row>
    <row r="9631" spans="28:28" x14ac:dyDescent="0.25">
      <c r="AB9631" s="3" t="str">
        <f ca="1"/>
        <v>T = 4.000000, k: 122, K: 0.025146, dCdT: 0.000613, d2CdK2: 30.545703, dProbdK: 29.038672, lVol: 0.008816, E[z|S]: 0.718485</v>
      </c>
    </row>
    <row r="9632" spans="28:28" x14ac:dyDescent="0.25">
      <c r="AB9632" s="3" t="str">
        <f ca="1"/>
        <v>T = 4.000000, k: 123, K: 0.025320, dCdT: 0.000615, d2CdK2: 30.265628, dProbdK: 30.835976, lVol: 0.008839, E[z|S]: 0.721520</v>
      </c>
    </row>
    <row r="9633" spans="28:28" x14ac:dyDescent="0.25">
      <c r="AB9633" s="3" t="str">
        <f ca="1"/>
        <v>T = 4.000000, k: 124, K: 0.025470, dCdT: 0.000618, d2CdK2: 30.020694, dProbdK: 31.141003, lVol: 0.008858, E[z|S]: 0.724233</v>
      </c>
    </row>
    <row r="9634" spans="28:28" x14ac:dyDescent="0.25">
      <c r="AB9634" s="3" t="str">
        <f ca="1"/>
        <v>T = 4.000000, k: 125, K: 0.025624, dCdT: 0.000620, d2CdK2: 29.745742, dProbdK: 31.055819, lVol: 0.008877, E[z|S]: 0.727014</v>
      </c>
    </row>
    <row r="9635" spans="28:28" x14ac:dyDescent="0.25">
      <c r="AB9635" s="3" t="str">
        <f ca="1"/>
        <v>T = 4.000000, k: 126, K: 0.025780, dCdT: 0.000621, d2CdK2: 29.450640, dProbdK: 30.393035, lVol: 0.008896, E[z|S]: 0.729896</v>
      </c>
    </row>
    <row r="9636" spans="28:28" x14ac:dyDescent="0.25">
      <c r="AB9636" s="3" t="str">
        <f ca="1"/>
        <v>T = 4.000000, k: 127, K: 0.025959, dCdT: 0.000622, d2CdK2: 29.102769, dProbdK: 27.821722, lVol: 0.008918, E[z|S]: 0.733344</v>
      </c>
    </row>
    <row r="9637" spans="28:28" x14ac:dyDescent="0.25">
      <c r="AB9637" s="3" t="str">
        <f ca="1"/>
        <v>T = 4.000000, k: 128, K: 0.026128, dCdT: 0.000624, d2CdK2: 28.790669, dProbdK: 29.286739, lVol: 0.008939, E[z|S]: 0.736776</v>
      </c>
    </row>
    <row r="9638" spans="28:28" x14ac:dyDescent="0.25">
      <c r="AB9638" s="3" t="str">
        <f ca="1"/>
        <v>T = 4.000000, k: 129, K: 0.026287, dCdT: 0.000626, d2CdK2: 28.502228, dProbdK: 29.198659, lVol: 0.008959, E[z|S]: 0.740065</v>
      </c>
    </row>
    <row r="9639" spans="28:28" x14ac:dyDescent="0.25">
      <c r="AB9639" s="3" t="str">
        <f ca="1"/>
        <v>T = 4.000000, k: 130, K: 0.026452, dCdT: 0.000628, d2CdK2: 28.187747, dProbdK: 29.076643, lVol: 0.008977, E[z|S]: 0.743485</v>
      </c>
    </row>
    <row r="9640" spans="28:28" x14ac:dyDescent="0.25">
      <c r="AB9640" s="3" t="str">
        <f ca="1"/>
        <v>T = 4.000000, k: 131, K: 0.026614, dCdT: 0.000629, d2CdK2: 27.868561, dProbdK: 27.531008, lVol: 0.008995, E[z|S]: 0.746888</v>
      </c>
    </row>
    <row r="9641" spans="28:28" x14ac:dyDescent="0.25">
      <c r="AB9641" s="3" t="str">
        <f ca="1"/>
        <v>T = 4.000000, k: 132, K: 0.026793, dCdT: 0.000630, d2CdK2: 27.500379, dProbdK: 26.402950, lVol: 0.009012, E[z|S]: 0.750831</v>
      </c>
    </row>
    <row r="9642" spans="28:28" x14ac:dyDescent="0.25">
      <c r="AB9642" s="3" t="str">
        <f ca="1"/>
        <v>T = 4.000000, k: 133, K: 0.026974, dCdT: 0.000631, d2CdK2: 27.159677, dProbdK: 26.564396, lVol: 0.009026, E[z|S]: 0.754965</v>
      </c>
    </row>
    <row r="9643" spans="28:28" x14ac:dyDescent="0.25">
      <c r="AB9643" s="3" t="str">
        <f ca="1"/>
        <v>T = 4.000000, k: 134, K: 0.027132, dCdT: 0.000631, d2CdK2: 26.862608, dProbdK: 28.151607, lVol: 0.009035, E[z|S]: 0.758682</v>
      </c>
    </row>
    <row r="9644" spans="28:28" x14ac:dyDescent="0.25">
      <c r="AB9644" s="3" t="str">
        <f ca="1"/>
        <v>T = 4.000000, k: 135, K: 0.027309, dCdT: 0.000631, d2CdK2: 26.501329, dProbdK: 24.284358, lVol: 0.009046, E[z|S]: 0.762858</v>
      </c>
    </row>
    <row r="9645" spans="28:28" x14ac:dyDescent="0.25">
      <c r="AB9645" s="3" t="str">
        <f ca="1"/>
        <v>T = 4.000000, k: 136, K: 0.027504, dCdT: 0.000631, d2CdK2: 26.092860, dProbdK: 24.281917, lVol: 0.009061, E[z|S]: 0.767649</v>
      </c>
    </row>
    <row r="9646" spans="28:28" x14ac:dyDescent="0.25">
      <c r="AB9646" s="3" t="str">
        <f ca="1"/>
        <v>T = 4.000000, k: 137, K: 0.027699, dCdT: 0.000633, d2CdK2: 25.752988, dProbdK: 24.324090, lVol: 0.009073, E[z|S]: 0.772488</v>
      </c>
    </row>
    <row r="9647" spans="28:28" x14ac:dyDescent="0.25">
      <c r="AB9647" s="3" t="str">
        <f ca="1"/>
        <v>T = 4.000000, k: 138, K: 0.027880, dCdT: 0.000634, d2CdK2: 25.454708, dProbdK: 25.598377, lVol: 0.009080, E[z|S]: 0.777055</v>
      </c>
    </row>
    <row r="9648" spans="28:28" x14ac:dyDescent="0.25">
      <c r="AB9648" s="3" t="str">
        <f ca="1"/>
        <v>T = 4.000000, k: 139, K: 0.028065, dCdT: 0.000634, d2CdK2: 25.121998, dProbdK: 25.335354, lVol: 0.009089, E[z|S]: 0.781844</v>
      </c>
    </row>
    <row r="9649" spans="28:28" x14ac:dyDescent="0.25">
      <c r="AB9649" s="3" t="str">
        <f ca="1"/>
        <v>T = 4.000000, k: 140, K: 0.028254, dCdT: 0.000635, d2CdK2: 24.776199, dProbdK: 24.748750, lVol: 0.009099, E[z|S]: 0.786833</v>
      </c>
    </row>
    <row r="9650" spans="28:28" x14ac:dyDescent="0.25">
      <c r="AB9650" s="3" t="str">
        <f ca="1"/>
        <v>T = 4.000000, k: 141, K: 0.028452, dCdT: 0.000636, d2CdK2: 24.412719, dProbdK: 24.716218, lVol: 0.009111, E[z|S]: 0.792005</v>
      </c>
    </row>
    <row r="9651" spans="28:28" x14ac:dyDescent="0.25">
      <c r="AB9651" s="3" t="str">
        <f ca="1"/>
        <v>T = 4.000000, k: 142, K: 0.028632, dCdT: 0.000636, d2CdK2: 24.075647, dProbdK: 24.827424, lVol: 0.009120, E[z|S]: 0.796786</v>
      </c>
    </row>
    <row r="9652" spans="28:28" x14ac:dyDescent="0.25">
      <c r="AB9652" s="3" t="str">
        <f ca="1"/>
        <v>T = 4.000000, k: 143, K: 0.028824, dCdT: 0.000635, d2CdK2: 23.706767, dProbdK: 24.730236, lVol: 0.009125, E[z|S]: 0.802074</v>
      </c>
    </row>
    <row r="9653" spans="28:28" x14ac:dyDescent="0.25">
      <c r="AB9653" s="3" t="str">
        <f ca="1"/>
        <v>T = 4.000000, k: 144, K: 0.029011, dCdT: 0.000634, d2CdK2: 23.345732, dProbdK: 24.622258, lVol: 0.009131, E[z|S]: 0.807051</v>
      </c>
    </row>
    <row r="9654" spans="28:28" x14ac:dyDescent="0.25">
      <c r="AB9654" s="3" t="str">
        <f ca="1"/>
        <v>T = 4.000000, k: 145, K: 0.029216, dCdT: 0.000632, d2CdK2: 22.930621, dProbdK: 21.705785, lVol: 0.009139, E[z|S]: 0.812492</v>
      </c>
    </row>
    <row r="9655" spans="28:28" x14ac:dyDescent="0.25">
      <c r="AB9655" s="3" t="str">
        <f ca="1"/>
        <v>T = 4.000000, k: 146, K: 0.029448, dCdT: 0.000631, d2CdK2: 22.507165, dProbdK: 22.585121, lVol: 0.009147, E[z|S]: 0.818653</v>
      </c>
    </row>
    <row r="9656" spans="28:28" x14ac:dyDescent="0.25">
      <c r="AB9656" s="3" t="str">
        <f ca="1"/>
        <v>T = 4.000000, k: 147, K: 0.029644, dCdT: 0.000630, d2CdK2: 22.122860, dProbdK: 22.914441, lVol: 0.009158, E[z|S]: 0.824068</v>
      </c>
    </row>
    <row r="9657" spans="28:28" x14ac:dyDescent="0.25">
      <c r="AB9657" s="3" t="str">
        <f ca="1"/>
        <v>T = 4.000000, k: 148, K: 0.029851, dCdT: 0.000629, d2CdK2: 21.675976, dProbdK: 20.931627, lVol: 0.009175, E[z|S]: 0.830028</v>
      </c>
    </row>
    <row r="9658" spans="28:28" x14ac:dyDescent="0.25">
      <c r="AB9658" s="3" t="str">
        <f ca="1"/>
        <v>T = 4.000000, k: 149, K: 0.030077, dCdT: 0.000627, d2CdK2: 21.216401, dProbdK: 20.778420, lVol: 0.009190, E[z|S]: 0.836610</v>
      </c>
    </row>
    <row r="9659" spans="28:28" x14ac:dyDescent="0.25">
      <c r="AB9659" s="3" t="str">
        <f ca="1"/>
        <v>T = 4.000000, k: 150, K: 0.030299, dCdT: 0.000626, d2CdK2: 20.779749, dProbdK: 20.682964, lVol: 0.009203, E[z|S]: 0.843179</v>
      </c>
    </row>
    <row r="9660" spans="28:28" x14ac:dyDescent="0.25">
      <c r="AB9660" s="3" t="str">
        <f ca="1"/>
        <v>T = 4.000000, k: 151, K: 0.030528, dCdT: 0.000624, d2CdK2: 20.337652, dProbdK: 20.159945, lVol: 0.009218, E[z|S]: 0.850011</v>
      </c>
    </row>
    <row r="9661" spans="28:28" x14ac:dyDescent="0.25">
      <c r="AB9661" s="3" t="str">
        <f ca="1"/>
        <v>T = 4.000000, k: 152, K: 0.030764, dCdT: 0.000623, d2CdK2: 19.902333, dProbdK: 20.079150, lVol: 0.009235, E[z|S]: 0.857006</v>
      </c>
    </row>
    <row r="9662" spans="28:28" x14ac:dyDescent="0.25">
      <c r="AB9662" s="3" t="str">
        <f ca="1"/>
        <v>T = 4.000000, k: 153, K: 0.030971, dCdT: 0.000622, d2CdK2: 19.504397, dProbdK: 19.720586, lVol: 0.009249, E[z|S]: 0.863300</v>
      </c>
    </row>
    <row r="9663" spans="28:28" x14ac:dyDescent="0.25">
      <c r="AB9663" s="3" t="str">
        <f ca="1"/>
        <v>T = 4.000000, k: 154, K: 0.031211, dCdT: 0.000619, d2CdK2: 19.059398, dProbdK: 18.882562, lVol: 0.009263, E[z|S]: 0.870439</v>
      </c>
    </row>
    <row r="9664" spans="28:28" x14ac:dyDescent="0.25">
      <c r="AB9664" s="3" t="str">
        <f ca="1"/>
        <v>T = 4.000000, k: 155, K: 0.031457, dCdT: 0.000618, d2CdK2: 18.628654, dProbdK: 18.231011, lVol: 0.009274, E[z|S]: 0.878079</v>
      </c>
    </row>
    <row r="9665" spans="28:28" x14ac:dyDescent="0.25">
      <c r="AB9665" s="3" t="str">
        <f ca="1"/>
        <v>T = 4.000000, k: 156, K: 0.031742, dCdT: 0.000617, d2CdK2: 18.173703, dProbdK: 18.617526, lVol: 0.009283, E[z|S]: 0.887320</v>
      </c>
    </row>
    <row r="9666" spans="28:28" x14ac:dyDescent="0.25">
      <c r="AB9666" s="3" t="str">
        <f ca="1"/>
        <v>T = 4.000000, k: 157, K: 0.031982, dCdT: 0.000617, d2CdK2: 17.839340, dProbdK: 18.805224, lVol: 0.009286, E[z|S]: 0.895315</v>
      </c>
    </row>
    <row r="9667" spans="28:28" x14ac:dyDescent="0.25">
      <c r="AB9667" s="3" t="str">
        <f ca="1"/>
        <v>T = 4.000000, k: 158, K: 0.032228, dCdT: 0.000616, d2CdK2: 17.480561, dProbdK: 17.641002, lVol: 0.009290, E[z|S]: 0.903568</v>
      </c>
    </row>
    <row r="9668" spans="28:28" x14ac:dyDescent="0.25">
      <c r="AB9668" s="3" t="str">
        <f ca="1"/>
        <v>T = 4.000000, k: 159, K: 0.032509, dCdT: 0.000615, d2CdK2: 17.073604, dProbdK: 16.663421, lVol: 0.009295, E[z|S]: 0.913299</v>
      </c>
    </row>
    <row r="9669" spans="28:28" x14ac:dyDescent="0.25">
      <c r="AB9669" s="3" t="str">
        <f ca="1"/>
        <v>T = 4.000000, k: 160, K: 0.032779, dCdT: 0.000615, d2CdK2: 16.710937, dProbdK: 16.647890, lVol: 0.009294, E[z|S]: 0.923281</v>
      </c>
    </row>
    <row r="9670" spans="28:28" x14ac:dyDescent="0.25">
      <c r="AB9670" s="3" t="str">
        <f ca="1"/>
        <v>T = 4.000000, k: 161, K: 0.033068, dCdT: 0.000616, d2CdK2: 16.361202, dProbdK: 16.464971, lVol: 0.009287, E[z|S]: 0.934281</v>
      </c>
    </row>
    <row r="9671" spans="28:28" x14ac:dyDescent="0.25">
      <c r="AB9671" s="3" t="str">
        <f ca="1"/>
        <v>T = 4.000000, k: 162, K: 0.033316, dCdT: 0.000616, d2CdK2: 16.066909, dProbdK: 15.672803, lVol: 0.009277, E[z|S]: 0.943806</v>
      </c>
    </row>
    <row r="9672" spans="28:28" x14ac:dyDescent="0.25">
      <c r="AB9672" s="3" t="str">
        <f ca="1"/>
        <v>T = 4.000000, k: 163, K: 0.033607, dCdT: 0.000616, d2CdK2: 15.713359, dProbdK: 15.359935, lVol: 0.009268, E[z|S]: 0.955141</v>
      </c>
    </row>
    <row r="9673" spans="28:28" x14ac:dyDescent="0.25">
      <c r="AB9673" s="3" t="str">
        <f ca="1"/>
        <v>T = 4.000000, k: 164, K: 0.033901, dCdT: 0.000615, d2CdK2: 15.283797, dProbdK: 15.369071, lVol: 0.009279, E[z|S]: 0.966544</v>
      </c>
    </row>
    <row r="9674" spans="28:28" x14ac:dyDescent="0.25">
      <c r="AB9674" s="3" t="str">
        <f ca="1"/>
        <v>T = 4.000000, k: 165, K: 0.034191, dCdT: 0.000614, d2CdK2: 14.885360, dProbdK: 15.092288, lVol: 0.009291, E[z|S]: 0.977877</v>
      </c>
    </row>
    <row r="9675" spans="28:28" x14ac:dyDescent="0.25">
      <c r="AB9675" s="3" t="str">
        <f ca="1"/>
        <v>T = 4.000000, k: 166, K: 0.034514, dCdT: 0.000613, d2CdK2: 14.437346, dProbdK: 14.383314, lVol: 0.009305, E[z|S]: 0.990710</v>
      </c>
    </row>
    <row r="9676" spans="28:28" x14ac:dyDescent="0.25">
      <c r="AB9676" s="3" t="str">
        <f ca="1"/>
        <v>T = 4.000000, k: 167, K: 0.034824, dCdT: 0.000613, d2CdK2: 14.013630, dProbdK: 14.092743, lVol: 0.009321, E[z|S]: 1.003484</v>
      </c>
    </row>
    <row r="9677" spans="28:28" x14ac:dyDescent="0.25">
      <c r="AB9677" s="3" t="str">
        <f ca="1"/>
        <v>T = 4.000000, k: 168, K: 0.035142, dCdT: 0.000612, d2CdK2: 13.576185, dProbdK: 14.051275, lVol: 0.009344, E[z|S]: 1.016538</v>
      </c>
    </row>
    <row r="9678" spans="28:28" x14ac:dyDescent="0.25">
      <c r="AB9678" s="3" t="str">
        <f ca="1"/>
        <v>T = 4.000000, k: 169, K: 0.035463, dCdT: 0.000611, d2CdK2: 13.130620, dProbdK: 13.570022, lVol: 0.009365, E[z|S]: 1.030294</v>
      </c>
    </row>
    <row r="9679" spans="28:28" x14ac:dyDescent="0.25">
      <c r="AB9679" s="3" t="str">
        <f ca="1"/>
        <v>T = 4.000000, k: 170, K: 0.035838, dCdT: 0.000610, d2CdK2: 12.636944, dProbdK: 12.009766, lVol: 0.009382, E[z|S]: 1.047372</v>
      </c>
    </row>
    <row r="9680" spans="28:28" x14ac:dyDescent="0.25">
      <c r="AB9680" s="3" t="str">
        <f ca="1"/>
        <v>T = 4.000000, k: 171, K: 0.036208, dCdT: 0.000611, d2CdK2: 12.249904, dProbdK: 12.130964, lVol: 0.009383, E[z|S]: 1.064063</v>
      </c>
    </row>
    <row r="9681" spans="28:28" x14ac:dyDescent="0.25">
      <c r="AB9681" s="3" t="str">
        <f ca="1"/>
        <v>T = 4.000000, k: 172, K: 0.036570, dCdT: 0.000611, d2CdK2: 11.906926, dProbdK: 12.222862, lVol: 0.009373, E[z|S]: 1.080485</v>
      </c>
    </row>
    <row r="9682" spans="28:28" x14ac:dyDescent="0.25">
      <c r="AB9682" s="3" t="str">
        <f ca="1"/>
        <v>T = 4.000000, k: 173, K: 0.036937, dCdT: 0.000611, d2CdK2: 11.566920, dProbdK: 11.690740, lVol: 0.009364, E[z|S]: 1.097624</v>
      </c>
    </row>
    <row r="9683" spans="28:28" x14ac:dyDescent="0.25">
      <c r="AB9683" s="3" t="str">
        <f ca="1"/>
        <v>T = 4.000000, k: 174, K: 0.037335, dCdT: 0.000611, d2CdK2: 11.217355, dProbdK: 10.854073, lVol: 0.009350, E[z|S]: 1.116215</v>
      </c>
    </row>
    <row r="9684" spans="28:28" x14ac:dyDescent="0.25">
      <c r="AB9684" s="3" t="str">
        <f ca="1"/>
        <v>T = 4.000000, k: 175, K: 0.037752, dCdT: 0.000612, d2CdK2: 10.927074, dProbdK: 10.889955, lVol: 0.009319, E[z|S]: 1.135666</v>
      </c>
    </row>
    <row r="9685" spans="28:28" x14ac:dyDescent="0.25">
      <c r="AB9685" s="3" t="str">
        <f ca="1"/>
        <v>T = 4.000000, k: 176, K: 0.038124, dCdT: 0.000612, d2CdK2: 10.623465, dProbdK: 10.992681, lVol: 0.009310, E[z|S]: 1.152862</v>
      </c>
    </row>
    <row r="9686" spans="28:28" x14ac:dyDescent="0.25">
      <c r="AB9686" s="3" t="str">
        <f ca="1"/>
        <v>T = 4.000000, k: 177, K: 0.038545, dCdT: 0.000610, d2CdK2: 10.242337, dProbdK: 9.734888, lVol: 0.009302, E[z|S]: 1.172823</v>
      </c>
    </row>
    <row r="9687" spans="28:28" x14ac:dyDescent="0.25">
      <c r="AB9687" s="3" t="str">
        <f ca="1"/>
        <v>T = 4.000000, k: 178, K: 0.039007, dCdT: 0.000607, d2CdK2: 9.856321, dProbdK: 9.690106, lVol: 0.009290, E[z|S]: 1.194406</v>
      </c>
    </row>
    <row r="9688" spans="28:28" x14ac:dyDescent="0.25">
      <c r="AB9688" s="3" t="str">
        <f ca="1"/>
        <v>T = 4.000000, k: 179, K: 0.039437, dCdT: 0.000604, d2CdK2: 9.494034, dProbdK: 9.589126, lVol: 0.009291, E[z|S]: 1.213646</v>
      </c>
    </row>
    <row r="9689" spans="28:28" x14ac:dyDescent="0.25">
      <c r="AB9689" s="3" t="str">
        <f ca="1"/>
        <v>T = 4.000000, k: 180, K: 0.039941, dCdT: 0.000599, d2CdK2: 9.065989, dProbdK: 9.242358, lVol: 0.009301, E[z|S]: 1.236304</v>
      </c>
    </row>
    <row r="9690" spans="28:28" x14ac:dyDescent="0.25">
      <c r="AB9690" s="3" t="str">
        <f ca="1"/>
        <v>T = 4.000000, k: 181, K: 0.040380, dCdT: 0.000595, d2CdK2: 8.705796, dProbdK: 8.842372, lVol: 0.009305, E[z|S]: 1.256152</v>
      </c>
    </row>
    <row r="9691" spans="28:28" x14ac:dyDescent="0.25">
      <c r="AB9691" s="3" t="str">
        <f ca="1"/>
        <v>T = 4.000000, k: 182, K: 0.040894, dCdT: 0.000586, d2CdK2: 8.185924, dProbdK: 7.903350, lVol: 0.009348, E[z|S]: 1.279602</v>
      </c>
    </row>
    <row r="9692" spans="28:28" x14ac:dyDescent="0.25">
      <c r="AB9692" s="3" t="str">
        <f ca="1"/>
        <v>T = 4.000000, k: 183, K: 0.041445, dCdT: 0.000576, d2CdK2: 7.671158, dProbdK: 7.692331, lVol: 0.009393, E[z|S]: 1.304678</v>
      </c>
    </row>
    <row r="9693" spans="28:28" x14ac:dyDescent="0.25">
      <c r="AB9693" s="3" t="str">
        <f ca="1"/>
        <v>T = 4.000000, k: 184, K: 0.042016, dCdT: 0.000565, d2CdK2: 7.102867, dProbdK: 6.703291, lVol: 0.009485, E[z|S]: 1.329707</v>
      </c>
    </row>
    <row r="9694" spans="28:28" x14ac:dyDescent="0.25">
      <c r="AB9694" s="3" t="str">
        <f ca="1"/>
        <v>T = 4.000000, k: 185, K: 0.042689, dCdT: 0.000553, d2CdK2: 6.531757, dProbdK: 6.427136, lVol: 0.009561, E[z|S]: 1.360640</v>
      </c>
    </row>
    <row r="9695" spans="28:28" x14ac:dyDescent="0.25">
      <c r="AB9695" s="3" t="str">
        <f ca="1"/>
        <v>T = 4.000000, k: 186, K: 0.043341, dCdT: 0.000540, d2CdK2: 6.100879, dProbdK: 6.313878, lVol: 0.009567, E[z|S]: 1.391089</v>
      </c>
    </row>
    <row r="9696" spans="28:28" x14ac:dyDescent="0.25">
      <c r="AB9696" s="3" t="str">
        <f ca="1"/>
        <v>T = 4.000000, k: 187, K: 0.044111, dCdT: 0.000528, d2CdK2: 5.759875, dProbdK: 5.915838, lVol: 0.009476, E[z|S]: 1.428672</v>
      </c>
    </row>
    <row r="9697" spans="28:28" x14ac:dyDescent="0.25">
      <c r="AB9697" s="3" t="str">
        <f ca="1"/>
        <v>T = 4.000000, k: 188, K: 0.044797, dCdT: 0.000518, d2CdK2: 5.542436, dProbdK: 5.918819, lVol: 0.009353, E[z|S]: 1.461525</v>
      </c>
    </row>
    <row r="9698" spans="28:28" x14ac:dyDescent="0.25">
      <c r="AB9698" s="3" t="str">
        <f ca="1"/>
        <v>T = 4.000000, k: 189, K: 0.045540, dCdT: 0.000503, d2CdK2: 5.213791, dProbdK: 4.942041, lVol: 0.009280, E[z|S]: 1.497021</v>
      </c>
    </row>
    <row r="9699" spans="28:28" x14ac:dyDescent="0.25">
      <c r="AB9699" s="3" t="str">
        <f ca="1"/>
        <v>T = 4.000000, k: 190, K: 0.046423, dCdT: 0.000484, d2CdK2: 4.712287, dProbdK: 4.604875, lVol: 0.009309, E[z|S]: 1.539946</v>
      </c>
    </row>
    <row r="9700" spans="28:28" x14ac:dyDescent="0.25">
      <c r="AB9700" s="3" t="str">
        <f ca="1"/>
        <v>T = 4.000000, k: 191, K: 0.047336, dCdT: 0.000462, d2CdK2: 4.194360, dProbdK: 4.229168, lVol: 0.009355, E[z|S]: 1.587327</v>
      </c>
    </row>
    <row r="9701" spans="28:28" x14ac:dyDescent="0.25">
      <c r="AB9701" s="3" t="str">
        <f ca="1"/>
        <v>T = 4.000000, k: 192, K: 0.048419, dCdT: 0.000437, d2CdK2: 3.689255, dProbdK: 3.654434, lVol: 0.009361, E[z|S]: 1.643562</v>
      </c>
    </row>
    <row r="9702" spans="28:28" x14ac:dyDescent="0.25">
      <c r="AB9702" s="3" t="str">
        <f ca="1"/>
        <v>T = 4.000000, k: 193, K: 0.049573, dCdT: 0.000410, d2CdK2: 3.207540, dProbdK: 3.185825, lVol: 0.009406, E[z|S]: 1.699009</v>
      </c>
    </row>
    <row r="9703" spans="28:28" x14ac:dyDescent="0.25">
      <c r="AB9703" s="3" t="str">
        <f ca="1"/>
        <v>T = 4.000000, k: 194, K: 0.050989, dCdT: 0.000378, d2CdK2: 2.680805, dProbdK: 2.707610, lVol: 0.009507, E[z|S]: 1.766380</v>
      </c>
    </row>
    <row r="9704" spans="28:28" x14ac:dyDescent="0.25">
      <c r="AB9704" s="3" t="str">
        <f ca="1"/>
        <v>T = 4.000000, k: 195, K: 0.052542, dCdT: 0.000349, d2CdK2: 2.356824, dProbdK: 2.190393, lVol: 0.009332, E[z|S]: 1.845355</v>
      </c>
    </row>
    <row r="9705" spans="28:28" x14ac:dyDescent="0.25">
      <c r="AB9705" s="3" t="str">
        <f ca="1"/>
        <v>T = 4.000000, k: 196, K: 0.054532, dCdT: 0.000315, d2CdK2: 1.871694, dProbdK: 1.908878, lVol: 0.009478, E[z|S]: 1.936141</v>
      </c>
    </row>
    <row r="9706" spans="28:28" x14ac:dyDescent="0.25">
      <c r="AB9706" s="3" t="str">
        <f ca="1"/>
        <v>T = 4.000000, k: 197, K: 0.056661, dCdT: 0.000284, d2CdK2: 1.667985, dProbdK: 1.681943, lVol: 0.009004, E[z|S]: 2.051313</v>
      </c>
    </row>
    <row r="9707" spans="28:28" x14ac:dyDescent="0.25">
      <c r="AB9707" s="3" t="str">
        <f ca="1"/>
        <v>T = 4.000000, k: 198, K: 0.059634, dCdT: 0.000238, d2CdK2: 1.079507, dProbdK: 1.083595, lVol: 0.009410, E[z|S]: 2.231938</v>
      </c>
    </row>
    <row r="9708" spans="28:28" x14ac:dyDescent="0.25">
      <c r="AB9708" s="3" t="str">
        <f ca="1"/>
        <v>T = 4.000000, k: 199, K: 0.063684, dCdT: 0.000189, d2CdK2: 0.715424, dProbdK: 0.753837, lVol: 0.009398, E[z|S]: 2.444833</v>
      </c>
    </row>
    <row r="9709" spans="28:28" x14ac:dyDescent="0.25">
      <c r="AB9709" s="3" t="str">
        <f ca="1"/>
        <v>T = 4.000000, k: 200, K: 0.070566, dCdT: 0.000129, d2CdK2: 0.390855, dProbdK: 0.928909, lVol: 0.010023, E[z|S]: 2.563423</v>
      </c>
    </row>
    <row r="9710" spans="28:28" x14ac:dyDescent="0.25">
      <c r="AB9710" s="3" t="str">
        <f ca="1"/>
        <v>T = 4.083333, fixingDate = 43423, swapRate = 0.021570, annuity = 8.886674</v>
      </c>
    </row>
    <row r="9711" spans="28:28" x14ac:dyDescent="0.25">
      <c r="AB9711" s="3" t="str">
        <f ca="1"/>
        <v>T = 4.083333, k: 0, K: -0.012692, dCdT: 0.000138, d2CdK2: 1.160321, dProbdK: 2.002524, lVol: 0.006443, E[z|S]: 2.395464</v>
      </c>
    </row>
    <row r="9712" spans="28:28" x14ac:dyDescent="0.25">
      <c r="AB9712" s="3" t="str">
        <f ca="1"/>
        <v>T = 4.083333, k: 1, K: -0.008998, dCdT: 0.000214, d2CdK2: 2.251689, dProbdK: 2.502453, lVol: 0.006262, E[z|S]: 2.201560</v>
      </c>
    </row>
    <row r="9713" spans="28:28" x14ac:dyDescent="0.25">
      <c r="AB9713" s="3" t="str">
        <f ca="1"/>
        <v>T = 4.083333, k: 2, K: -0.006569, dCdT: 0.000261, d2CdK2: 2.916033, dProbdK: 2.918026, lVol: 0.006437, E[z|S]: 2.077226</v>
      </c>
    </row>
    <row r="9714" spans="28:28" x14ac:dyDescent="0.25">
      <c r="AB9714" s="3" t="str">
        <f ca="1"/>
        <v>T = 4.083333, k: 3, K: -0.004735, dCdT: 0.000304, d2CdK2: 4.039118, dProbdK: 4.028702, lVol: 0.006254, E[z|S]: 1.961211</v>
      </c>
    </row>
    <row r="9715" spans="28:28" x14ac:dyDescent="0.25">
      <c r="AB9715" s="3" t="str">
        <f ca="1"/>
        <v>T = 4.083333, k: 4, K: -0.003360, dCdT: 0.000333, d2CdK2: 4.744282, dProbdK: 4.687947, lVol: 0.006361, E[z|S]: 1.861884</v>
      </c>
    </row>
    <row r="9716" spans="28:28" x14ac:dyDescent="0.25">
      <c r="AB9716" s="3" t="str">
        <f ca="1"/>
        <v>T = 4.083333, k: 5, K: -0.002127, dCdT: 0.000356, d2CdK2: 5.333070, dProbdK: 5.101789, lVol: 0.006533, E[z|S]: 1.769751</v>
      </c>
    </row>
    <row r="9717" spans="28:28" x14ac:dyDescent="0.25">
      <c r="AB9717" s="3" t="str">
        <f ca="1"/>
        <v>T = 4.083333, k: 6, K: -0.001064, dCdT: 0.000381, d2CdK2: 6.227158, dProbdK: 5.965239, lVol: 0.006540, E[z|S]: 1.690974</v>
      </c>
    </row>
    <row r="9718" spans="28:28" x14ac:dyDescent="0.25">
      <c r="AB9718" s="3" t="str">
        <f ca="1"/>
        <v>T = 4.083333, k: 7, K: -0.000172, dCdT: 0.000403, d2CdK2: 7.172518, dProbdK: 7.804004, lVol: 0.006534, E[z|S]: 1.621694</v>
      </c>
    </row>
    <row r="9719" spans="28:28" x14ac:dyDescent="0.25">
      <c r="AB9719" s="3" t="str">
        <f ca="1"/>
        <v>T = 4.083333, k: 8, K: 0.000563, dCdT: 0.000418, d2CdK2: 7.855431, dProbdK: 8.115435, lVol: 0.006590, E[z|S]: 1.565512</v>
      </c>
    </row>
    <row r="9720" spans="28:28" x14ac:dyDescent="0.25">
      <c r="AB9720" s="3" t="str">
        <f ca="1"/>
        <v>T = 4.083333, k: 9, K: 0.001281, dCdT: 0.000431, d2CdK2: 8.445876, dProbdK: 8.197207, lVol: 0.006675, E[z|S]: 1.513748</v>
      </c>
    </row>
    <row r="9721" spans="28:28" x14ac:dyDescent="0.25">
      <c r="AB9721" s="3" t="str">
        <f ca="1"/>
        <v>T = 4.083333, k: 10, K: 0.001961, dCdT: 0.000442, d2CdK2: 8.987648, dProbdK: 9.246065, lVol: 0.006769, E[z|S]: 1.465299</v>
      </c>
    </row>
    <row r="9722" spans="28:28" x14ac:dyDescent="0.25">
      <c r="AB9722" s="3" t="str">
        <f ca="1"/>
        <v>T = 4.083333, k: 11, K: 0.002567, dCdT: 0.000452, d2CdK2: 9.509252, dProbdK: 9.491801, lVol: 0.006854, E[z|S]: 1.422625</v>
      </c>
    </row>
    <row r="9723" spans="28:28" x14ac:dyDescent="0.25">
      <c r="AB9723" s="3" t="str">
        <f ca="1"/>
        <v>T = 4.083333, k: 12, K: 0.003180, dCdT: 0.000463, d2CdK2: 10.126092, dProbdK: 9.675485, lVol: 0.006924, E[z|S]: 1.381238</v>
      </c>
    </row>
    <row r="9724" spans="28:28" x14ac:dyDescent="0.25">
      <c r="AB9724" s="3" t="str">
        <f ca="1"/>
        <v>T = 4.083333, k: 13, K: 0.003731, dCdT: 0.000472, d2CdK2: 10.670040, dProbdK: 10.726453, lVol: 0.006989, E[z|S]: 1.346451</v>
      </c>
    </row>
    <row r="9725" spans="28:28" x14ac:dyDescent="0.25">
      <c r="AB9725" s="3" t="str">
        <f ca="1"/>
        <v>T = 4.083333, k: 14, K: 0.004254, dCdT: 0.000482, d2CdK2: 11.261031, dProbdK: 11.176184, lVol: 0.007049, E[z|S]: 1.313201</v>
      </c>
    </row>
    <row r="9726" spans="28:28" x14ac:dyDescent="0.25">
      <c r="AB9726" s="3" t="str">
        <f ca="1"/>
        <v>T = 4.083333, k: 15, K: 0.004750, dCdT: 0.000493, d2CdK2: 11.899372, dProbdK: 11.580876, lVol: 0.007101, E[z|S]: 1.282297</v>
      </c>
    </row>
    <row r="9727" spans="28:28" x14ac:dyDescent="0.25">
      <c r="AB9727" s="3" t="str">
        <f ca="1"/>
        <v>T = 4.083333, k: 16, K: 0.005229, dCdT: 0.000504, d2CdK2: 12.484939, dProbdK: 12.142845, lVol: 0.007168, E[z|S]: 1.253611</v>
      </c>
    </row>
    <row r="9728" spans="28:28" x14ac:dyDescent="0.25">
      <c r="AB9728" s="3" t="str">
        <f ca="1"/>
        <v>T = 4.083333, k: 17, K: 0.005668, dCdT: 0.000516, d2CdK2: 13.154776, dProbdK: 13.672609, lVol: 0.007207, E[z|S]: 1.228390</v>
      </c>
    </row>
    <row r="9729" spans="28:28" x14ac:dyDescent="0.25">
      <c r="AB9729" s="3" t="str">
        <f ca="1"/>
        <v>T = 4.083333, k: 18, K: 0.006075, dCdT: 0.000525, d2CdK2: 13.773759, dProbdK: 14.057497, lVol: 0.007246, E[z|S]: 1.205148</v>
      </c>
    </row>
    <row r="9730" spans="28:28" x14ac:dyDescent="0.25">
      <c r="AB9730" s="3" t="str">
        <f ca="1"/>
        <v>T = 4.083333, k: 19, K: 0.006474, dCdT: 0.000536, d2CdK2: 14.415188, dProbdK: 14.161346, lVol: 0.007294, E[z|S]: 1.182590</v>
      </c>
    </row>
    <row r="9731" spans="28:28" x14ac:dyDescent="0.25">
      <c r="AB9731" s="3" t="str">
        <f ca="1"/>
        <v>T = 4.083333, k: 20, K: 0.006868, dCdT: 0.000546, d2CdK2: 15.019509, dProbdK: 14.188910, lVol: 0.007353, E[z|S]: 1.160093</v>
      </c>
    </row>
    <row r="9732" spans="28:28" x14ac:dyDescent="0.25">
      <c r="AB9732" s="3" t="str">
        <f ca="1"/>
        <v>T = 4.083333, k: 21, K: 0.007259, dCdT: 0.000558, d2CdK2: 15.694409, dProbdK: 14.396845, lVol: 0.007410, E[z|S]: 1.137909</v>
      </c>
    </row>
    <row r="9733" spans="28:28" x14ac:dyDescent="0.25">
      <c r="AB9733" s="3" t="str">
        <f ca="1"/>
        <v>T = 4.083333, k: 22, K: 0.007583, dCdT: 0.000567, d2CdK2: 16.236981, dProbdK: 17.853858, lVol: 0.007467, E[z|S]: 1.119673</v>
      </c>
    </row>
    <row r="9734" spans="28:28" x14ac:dyDescent="0.25">
      <c r="AB9734" s="3" t="str">
        <f ca="1"/>
        <v>T = 4.083333, k: 23, K: 0.007883, dCdT: 0.000574, d2CdK2: 16.674010, dProbdK: 16.691498, lVol: 0.007519, E[z|S]: 1.103568</v>
      </c>
    </row>
    <row r="9735" spans="28:28" x14ac:dyDescent="0.25">
      <c r="AB9735" s="3" t="str">
        <f ca="1"/>
        <v>T = 4.083333, k: 24, K: 0.008231, dCdT: 0.000582, d2CdK2: 17.244209, dProbdK: 16.134234, lVol: 0.007569, E[z|S]: 1.085187</v>
      </c>
    </row>
    <row r="9736" spans="28:28" x14ac:dyDescent="0.25">
      <c r="AB9736" s="3" t="str">
        <f ca="1"/>
        <v>T = 4.083333, k: 25, K: 0.008567, dCdT: 0.000590, d2CdK2: 17.859939, dProbdK: 17.270226, lVol: 0.007614, E[z|S]: 1.067668</v>
      </c>
    </row>
    <row r="9737" spans="28:28" x14ac:dyDescent="0.25">
      <c r="AB9737" s="3" t="str">
        <f ca="1"/>
        <v>T = 4.083333, k: 26, K: 0.008846, dCdT: 0.000597, d2CdK2: 18.398931, dProbdK: 18.128967, lVol: 0.007647, E[z|S]: 1.053549</v>
      </c>
    </row>
    <row r="9738" spans="28:28" x14ac:dyDescent="0.25">
      <c r="AB9738" s="3" t="str">
        <f ca="1"/>
        <v>T = 4.083333, k: 27, K: 0.009152, dCdT: 0.000604, d2CdK2: 18.960014, dProbdK: 18.165333, lVol: 0.007692, E[z|S]: 1.037907</v>
      </c>
    </row>
    <row r="9739" spans="28:28" x14ac:dyDescent="0.25">
      <c r="AB9739" s="3" t="str">
        <f ca="1"/>
        <v>T = 4.083333, k: 28, K: 0.009450, dCdT: 0.000611, d2CdK2: 19.491986, dProbdK: 18.706022, lVol: 0.007747, E[z|S]: 1.022353</v>
      </c>
    </row>
    <row r="9740" spans="28:28" x14ac:dyDescent="0.25">
      <c r="AB9740" s="3" t="str">
        <f ca="1"/>
        <v>T = 4.083333, k: 29, K: 0.009728, dCdT: 0.000618, d2CdK2: 20.021570, dProbdK: 20.263884, lVol: 0.007799, E[z|S]: 1.007688</v>
      </c>
    </row>
    <row r="9741" spans="28:28" x14ac:dyDescent="0.25">
      <c r="AB9741" s="3" t="str">
        <f ca="1"/>
        <v>T = 4.083333, k: 30, K: 0.009991, dCdT: 0.000624, d2CdK2: 20.499045, dProbdK: 21.380543, lVol: 0.007851, E[z|S]: 0.993615</v>
      </c>
    </row>
    <row r="9742" spans="28:28" x14ac:dyDescent="0.25">
      <c r="AB9742" s="3" t="str">
        <f ca="1"/>
        <v>T = 4.083333, k: 31, K: 0.010240, dCdT: 0.000628, d2CdK2: 20.930395, dProbdK: 22.510928, lVol: 0.007903, E[z|S]: 0.980293</v>
      </c>
    </row>
    <row r="9743" spans="28:28" x14ac:dyDescent="0.25">
      <c r="AB9743" s="3" t="str">
        <f ca="1"/>
        <v>T = 4.083333, k: 32, K: 0.010481, dCdT: 0.000631, d2CdK2: 21.285479, dProbdK: 22.563455, lVol: 0.007956, E[z|S]: 0.967665</v>
      </c>
    </row>
    <row r="9744" spans="28:28" x14ac:dyDescent="0.25">
      <c r="AB9744" s="3" t="str">
        <f ca="1"/>
        <v>T = 4.083333, k: 33, K: 0.010722, dCdT: 0.000633, d2CdK2: 21.597081, dProbdK: 22.363443, lVol: 0.008014, E[z|S]: 0.955230</v>
      </c>
    </row>
    <row r="9745" spans="28:28" x14ac:dyDescent="0.25">
      <c r="AB9745" s="3" t="str">
        <f ca="1"/>
        <v>T = 4.083333, k: 34, K: 0.010997, dCdT: 0.000635, d2CdK2: 21.968711, dProbdK: 22.279570, lVol: 0.008076, E[z|S]: 0.941466</v>
      </c>
    </row>
    <row r="9746" spans="28:28" x14ac:dyDescent="0.25">
      <c r="AB9746" s="3" t="str">
        <f ca="1"/>
        <v>T = 4.083333, k: 35, K: 0.011232, dCdT: 0.000637, d2CdK2: 22.295225, dProbdK: 22.294888, lVol: 0.008130, E[z|S]: 0.929611</v>
      </c>
    </row>
    <row r="9747" spans="28:28" x14ac:dyDescent="0.25">
      <c r="AB9747" s="3" t="str">
        <f ca="1"/>
        <v>T = 4.083333, k: 36, K: 0.011474, dCdT: 0.000639, d2CdK2: 22.623878, dProbdK: 22.043641, lVol: 0.008192, E[z|S]: 0.917501</v>
      </c>
    </row>
    <row r="9748" spans="28:28" x14ac:dyDescent="0.25">
      <c r="AB9748" s="3" t="str">
        <f ca="1"/>
        <v>T = 4.083333, k: 37, K: 0.011719, dCdT: 0.000641, d2CdK2: 22.988267, dProbdK: 22.112076, lVol: 0.008249, E[z|S]: 0.905470</v>
      </c>
    </row>
    <row r="9749" spans="28:28" x14ac:dyDescent="0.25">
      <c r="AB9749" s="3" t="str">
        <f ca="1"/>
        <v>T = 4.083333, k: 38, K: 0.011959, dCdT: 0.000644, d2CdK2: 23.380810, dProbdK: 22.443046, lVol: 0.008302, E[z|S]: 0.893958</v>
      </c>
    </row>
    <row r="9750" spans="28:28" x14ac:dyDescent="0.25">
      <c r="AB9750" s="3" t="str">
        <f ca="1"/>
        <v>T = 4.083333, k: 39, K: 0.012194, dCdT: 0.000647, d2CdK2: 23.786330, dProbdK: 23.381416, lVol: 0.008352, E[z|S]: 0.883095</v>
      </c>
    </row>
    <row r="9751" spans="28:28" x14ac:dyDescent="0.25">
      <c r="AB9751" s="3" t="str">
        <f ca="1"/>
        <v>T = 4.083333, k: 40, K: 0.012402, dCdT: 0.000649, d2CdK2: 24.131282, dProbdK: 23.999100, lVol: 0.008393, E[z|S]: 0.873827</v>
      </c>
    </row>
    <row r="9752" spans="28:28" x14ac:dyDescent="0.25">
      <c r="AB9752" s="3" t="str">
        <f ca="1"/>
        <v>T = 4.083333, k: 41, K: 0.012626, dCdT: 0.000651, d2CdK2: 24.570972, dProbdK: 23.967729, lVol: 0.008427, E[z|S]: 0.864101</v>
      </c>
    </row>
    <row r="9753" spans="28:28" x14ac:dyDescent="0.25">
      <c r="AB9753" s="3" t="str">
        <f ca="1"/>
        <v>T = 4.083333, k: 42, K: 0.012847, dCdT: 0.000654, d2CdK2: 25.056502, dProbdK: 24.223341, lVol: 0.008453, E[z|S]: 0.854884</v>
      </c>
    </row>
    <row r="9754" spans="28:28" x14ac:dyDescent="0.25">
      <c r="AB9754" s="3" t="str">
        <f ca="1"/>
        <v>T = 4.083333, k: 43, K: 0.013046, dCdT: 0.000657, d2CdK2: 25.504567, dProbdK: 24.506864, lVol: 0.008472, E[z|S]: 0.846949</v>
      </c>
    </row>
    <row r="9755" spans="28:28" x14ac:dyDescent="0.25">
      <c r="AB9755" s="3" t="str">
        <f ca="1"/>
        <v>T = 4.083333, k: 44, K: 0.013266, dCdT: 0.000659, d2CdK2: 25.970614, dProbdK: 24.263701, lVol: 0.008496, E[z|S]: 0.838347</v>
      </c>
    </row>
    <row r="9756" spans="28:28" x14ac:dyDescent="0.25">
      <c r="AB9756" s="3" t="str">
        <f ca="1"/>
        <v>T = 4.083333, k: 45, K: 0.013482, dCdT: 0.000662, d2CdK2: 26.447812, dProbdK: 25.183708, lVol: 0.008524, E[z|S]: 0.829910</v>
      </c>
    </row>
    <row r="9757" spans="28:28" x14ac:dyDescent="0.25">
      <c r="AB9757" s="3" t="str">
        <f ca="1"/>
        <v>T = 4.083333, k: 46, K: 0.013653, dCdT: 0.000664, d2CdK2: 26.799052, dProbdK: 26.922922, lVol: 0.008546, E[z|S]: 0.823383</v>
      </c>
    </row>
    <row r="9758" spans="28:28" x14ac:dyDescent="0.25">
      <c r="AB9758" s="3" t="str">
        <f ca="1"/>
        <v>T = 4.083333, k: 47, K: 0.013850, dCdT: 0.000665, d2CdK2: 27.170401, dProbdK: 26.957865, lVol: 0.008572, E[z|S]: 0.816106</v>
      </c>
    </row>
    <row r="9759" spans="28:28" x14ac:dyDescent="0.25">
      <c r="AB9759" s="3" t="str">
        <f ca="1"/>
        <v>T = 4.083333, k: 48, K: 0.014046, dCdT: 0.000666, d2CdK2: 27.519028, dProbdK: 26.905037, lVol: 0.008600, E[z|S]: 0.809008</v>
      </c>
    </row>
    <row r="9760" spans="28:28" x14ac:dyDescent="0.25">
      <c r="AB9760" s="3" t="str">
        <f ca="1"/>
        <v>T = 4.083333, k: 49, K: 0.014252, dCdT: 0.000668, d2CdK2: 27.908684, dProbdK: 27.014888, lVol: 0.008630, E[z|S]: 0.801706</v>
      </c>
    </row>
    <row r="9761" spans="28:28" x14ac:dyDescent="0.25">
      <c r="AB9761" s="3" t="str">
        <f ca="1"/>
        <v>T = 4.083333, k: 50, K: 0.014435, dCdT: 0.000670, d2CdK2: 28.252379, dProbdK: 30.417966, lVol: 0.008656, E[z|S]: 0.795488</v>
      </c>
    </row>
    <row r="9762" spans="28:28" x14ac:dyDescent="0.25">
      <c r="AB9762" s="3" t="str">
        <f ca="1"/>
        <v>T = 4.083333, k: 51, K: 0.014606, dCdT: 0.000670, d2CdK2: 28.532360, dProbdK: 30.374622, lVol: 0.008681, E[z|S]: 0.789746</v>
      </c>
    </row>
    <row r="9763" spans="28:28" x14ac:dyDescent="0.25">
      <c r="AB9763" s="3" t="str">
        <f ca="1"/>
        <v>T = 4.083333, k: 52, K: 0.014781, dCdT: 0.000670, d2CdK2: 28.762175, dProbdK: 30.520241, lVol: 0.008709, E[z|S]: 0.783888</v>
      </c>
    </row>
    <row r="9764" spans="28:28" x14ac:dyDescent="0.25">
      <c r="AB9764" s="3" t="str">
        <f ca="1"/>
        <v>T = 4.083333, k: 53, K: 0.014947, dCdT: 0.000669, d2CdK2: 28.925997, dProbdK: 31.151011, lVol: 0.008739, E[z|S]: 0.778340</v>
      </c>
    </row>
    <row r="9765" spans="28:28" x14ac:dyDescent="0.25">
      <c r="AB9765" s="3" t="str">
        <f ca="1"/>
        <v>T = 4.083333, k: 54, K: 0.015120, dCdT: 0.000667, d2CdK2: 29.081712, dProbdK: 28.498078, lVol: 0.008768, E[z|S]: 0.772674</v>
      </c>
    </row>
    <row r="9766" spans="28:28" x14ac:dyDescent="0.25">
      <c r="AB9766" s="3" t="str">
        <f ca="1"/>
        <v>T = 4.083333, k: 55, K: 0.015318, dCdT: 0.000666, d2CdK2: 29.289785, dProbdK: 27.908981, lVol: 0.008798, E[z|S]: 0.766370</v>
      </c>
    </row>
    <row r="9767" spans="28:28" x14ac:dyDescent="0.25">
      <c r="AB9767" s="3" t="str">
        <f ca="1"/>
        <v>T = 4.083333, k: 56, K: 0.015501, dCdT: 0.000665, d2CdK2: 29.500868, dProbdK: 29.826756, lVol: 0.008824, E[z|S]: 0.760810</v>
      </c>
    </row>
    <row r="9768" spans="28:28" x14ac:dyDescent="0.25">
      <c r="AB9768" s="3" t="str">
        <f ca="1"/>
        <v>T = 4.083333, k: 57, K: 0.015674, dCdT: 0.000664, d2CdK2: 29.699110, dProbdK: 29.801685, lVol: 0.008849, E[z|S]: 0.755693</v>
      </c>
    </row>
    <row r="9769" spans="28:28" x14ac:dyDescent="0.25">
      <c r="AB9769" s="3" t="str">
        <f ca="1"/>
        <v>T = 4.083333, k: 58, K: 0.015849, dCdT: 0.000663, d2CdK2: 29.927828, dProbdK: 29.651134, lVol: 0.008869, E[z|S]: 0.750747</v>
      </c>
    </row>
    <row r="9770" spans="28:28" x14ac:dyDescent="0.25">
      <c r="AB9770" s="3" t="str">
        <f ca="1"/>
        <v>T = 4.083333, k: 59, K: 0.016028, dCdT: 0.000663, d2CdK2: 30.178078, dProbdK: 29.518221, lVol: 0.008888, E[z|S]: 0.745973</v>
      </c>
    </row>
    <row r="9771" spans="28:28" x14ac:dyDescent="0.25">
      <c r="AB9771" s="3" t="str">
        <f ca="1"/>
        <v>T = 4.083333, k: 60, K: 0.016188, dCdT: 0.000663, d2CdK2: 30.410129, dProbdK: 29.668100, lVol: 0.008898, E[z|S]: 0.742000</v>
      </c>
    </row>
    <row r="9772" spans="28:28" x14ac:dyDescent="0.25">
      <c r="AB9772" s="3" t="str">
        <f ca="1"/>
        <v>T = 4.083333, k: 61, K: 0.016372, dCdT: 0.000662, d2CdK2: 30.646899, dProbdK: 29.771164, lVol: 0.008913, E[z|S]: 0.737592</v>
      </c>
    </row>
    <row r="9773" spans="28:28" x14ac:dyDescent="0.25">
      <c r="AB9773" s="3" t="str">
        <f ca="1"/>
        <v>T = 4.083333, k: 62, K: 0.016545, dCdT: 0.000663, d2CdK2: 30.890573, dProbdK: 30.209149, lVol: 0.008927, E[z|S]: 0.733699</v>
      </c>
    </row>
    <row r="9774" spans="28:28" x14ac:dyDescent="0.25">
      <c r="AB9774" s="3" t="str">
        <f ca="1"/>
        <v>T = 4.083333, k: 63, K: 0.016714, dCdT: 0.000663, d2CdK2: 31.166071, dProbdK: 30.261135, lVol: 0.008936, E[z|S]: 0.729999</v>
      </c>
    </row>
    <row r="9775" spans="28:28" x14ac:dyDescent="0.25">
      <c r="AB9775" s="3" t="str">
        <f ca="1"/>
        <v>T = 4.083333, k: 64, K: 0.016897, dCdT: 0.000665, d2CdK2: 31.511782, dProbdK: 31.598782, lVol: 0.008944, E[z|S]: 0.726078</v>
      </c>
    </row>
    <row r="9776" spans="28:28" x14ac:dyDescent="0.25">
      <c r="AB9776" s="3" t="str">
        <f ca="1"/>
        <v>T = 4.083333, k: 65, K: 0.017055, dCdT: 0.000666, d2CdK2: 31.839408, dProbdK: 33.421654, lVol: 0.008950, E[z|S]: 0.722843</v>
      </c>
    </row>
    <row r="9777" spans="28:28" x14ac:dyDescent="0.25">
      <c r="AB9777" s="3" t="str">
        <f ca="1"/>
        <v>T = 4.083333, k: 66, K: 0.017208, dCdT: 0.000668, d2CdK2: 32.152742, dProbdK: 33.326968, lVol: 0.008953, E[z|S]: 0.719813</v>
      </c>
    </row>
    <row r="9778" spans="28:28" x14ac:dyDescent="0.25">
      <c r="AB9778" s="3" t="str">
        <f ca="1"/>
        <v>T = 4.083333, k: 67, K: 0.017367, dCdT: 0.000669, d2CdK2: 32.457996, dProbdK: 33.253749, lVol: 0.008955, E[z|S]: 0.716888</v>
      </c>
    </row>
    <row r="9779" spans="28:28" x14ac:dyDescent="0.25">
      <c r="AB9779" s="3" t="str">
        <f ca="1"/>
        <v>T = 4.083333, k: 68, K: 0.017512, dCdT: 0.000670, d2CdK2: 32.721717, dProbdK: 33.185404, lVol: 0.008955, E[z|S]: 0.714374</v>
      </c>
    </row>
    <row r="9780" spans="28:28" x14ac:dyDescent="0.25">
      <c r="AB9780" s="3" t="str">
        <f ca="1"/>
        <v>T = 4.083333, k: 69, K: 0.017670, dCdT: 0.000670, d2CdK2: 32.986907, dProbdK: 33.154875, lVol: 0.008955, E[z|S]: 0.711808</v>
      </c>
    </row>
    <row r="9781" spans="28:28" x14ac:dyDescent="0.25">
      <c r="AB9781" s="3" t="str">
        <f ca="1"/>
        <v>T = 4.083333, k: 70, K: 0.017822, dCdT: 0.000671, d2CdK2: 33.219661, dProbdK: 33.265395, lVol: 0.008957, E[z|S]: 0.709450</v>
      </c>
    </row>
    <row r="9782" spans="28:28" x14ac:dyDescent="0.25">
      <c r="AB9782" s="3" t="str">
        <f ca="1"/>
        <v>T = 4.083333, k: 71, K: 0.017982, dCdT: 0.000671, d2CdK2: 33.451593, dProbdK: 33.750457, lVol: 0.008959, E[z|S]: 0.707028</v>
      </c>
    </row>
    <row r="9783" spans="28:28" x14ac:dyDescent="0.25">
      <c r="AB9783" s="3" t="str">
        <f ca="1"/>
        <v>T = 4.083333, k: 72, K: 0.018118, dCdT: 0.000671, d2CdK2: 33.641077, dProbdK: 35.469931, lVol: 0.008960, E[z|S]: 0.705073</v>
      </c>
    </row>
    <row r="9784" spans="28:28" x14ac:dyDescent="0.25">
      <c r="AB9784" s="3" t="str">
        <f ca="1"/>
        <v>T = 4.083333, k: 73, K: 0.018267, dCdT: 0.000671, d2CdK2: 33.820484, dProbdK: 32.786359, lVol: 0.008959, E[z|S]: 0.703007</v>
      </c>
    </row>
    <row r="9785" spans="28:28" x14ac:dyDescent="0.25">
      <c r="AB9785" s="3" t="str">
        <f ca="1"/>
        <v>T = 4.083333, k: 74, K: 0.018428, dCdT: 0.000671, d2CdK2: 34.036600, dProbdK: 32.887154, lVol: 0.008958, E[z|S]: 0.700821</v>
      </c>
    </row>
    <row r="9786" spans="28:28" x14ac:dyDescent="0.25">
      <c r="AB9786" s="3" t="str">
        <f ca="1"/>
        <v>T = 4.083333, k: 75, K: 0.018578, dCdT: 0.000671, d2CdK2: 34.228483, dProbdK: 35.604430, lVol: 0.008960, E[z|S]: 0.698795</v>
      </c>
    </row>
    <row r="9787" spans="28:28" x14ac:dyDescent="0.25">
      <c r="AB9787" s="3" t="str">
        <f ca="1"/>
        <v>T = 4.083333, k: 76, K: 0.018718, dCdT: 0.000671, d2CdK2: 34.405919, dProbdK: 36.537001, lVol: 0.008962, E[z|S]: 0.696930</v>
      </c>
    </row>
    <row r="9788" spans="28:28" x14ac:dyDescent="0.25">
      <c r="AB9788" s="3" t="str">
        <f ca="1"/>
        <v>T = 4.083333, k: 77, K: 0.018854, dCdT: 0.000670, d2CdK2: 34.541328, dProbdK: 35.994372, lVol: 0.008962, E[z|S]: 0.695215</v>
      </c>
    </row>
    <row r="9789" spans="28:28" x14ac:dyDescent="0.25">
      <c r="AB9789" s="3" t="str">
        <f ca="1"/>
        <v>T = 4.083333, k: 78, K: 0.019016, dCdT: 0.000670, d2CdK2: 34.696294, dProbdK: 34.520896, lVol: 0.008965, E[z|S]: 0.693261</v>
      </c>
    </row>
    <row r="9790" spans="28:28" x14ac:dyDescent="0.25">
      <c r="AB9790" s="3" t="str">
        <f ca="1"/>
        <v>T = 4.083333, k: 79, K: 0.019161, dCdT: 0.000670, d2CdK2: 34.836236, dProbdK: 35.481140, lVol: 0.008969, E[z|S]: 0.691530</v>
      </c>
    </row>
    <row r="9791" spans="28:28" x14ac:dyDescent="0.25">
      <c r="AB9791" s="3" t="str">
        <f ca="1"/>
        <v>T = 4.083333, k: 80, K: 0.019303, dCdT: 0.000670, d2CdK2: 34.957039, dProbdK: 35.422709, lVol: 0.008973, E[z|S]: 0.689905</v>
      </c>
    </row>
    <row r="9792" spans="28:28" x14ac:dyDescent="0.25">
      <c r="AB9792" s="3" t="str">
        <f ca="1"/>
        <v>T = 4.083333, k: 81, K: 0.019450, dCdT: 0.000669, d2CdK2: 35.082043, dProbdK: 34.991774, lVol: 0.008974, E[z|S]: 0.688382</v>
      </c>
    </row>
    <row r="9793" spans="28:28" x14ac:dyDescent="0.25">
      <c r="AB9793" s="3" t="str">
        <f ca="1"/>
        <v>T = 4.083333, k: 82, K: 0.019585, dCdT: 0.000669, d2CdK2: 35.192468, dProbdK: 32.879366, lVol: 0.008975, E[z|S]: 0.687102</v>
      </c>
    </row>
    <row r="9794" spans="28:28" x14ac:dyDescent="0.25">
      <c r="AB9794" s="3" t="str">
        <f ca="1"/>
        <v>T = 4.083333, k: 83, K: 0.019740, dCdT: 0.000669, d2CdK2: 35.305605, dProbdK: 32.695360, lVol: 0.008974, E[z|S]: 0.685810</v>
      </c>
    </row>
    <row r="9795" spans="28:28" x14ac:dyDescent="0.25">
      <c r="AB9795" s="3" t="str">
        <f ca="1"/>
        <v>T = 4.083333, k: 84, K: 0.019893, dCdT: 0.000669, d2CdK2: 35.430552, dProbdK: 33.222124, lVol: 0.008975, E[z|S]: 0.684621</v>
      </c>
    </row>
    <row r="9796" spans="28:28" x14ac:dyDescent="0.25">
      <c r="AB9796" s="3" t="str">
        <f ca="1"/>
        <v>T = 4.083333, k: 85, K: 0.020026, dCdT: 0.000669, d2CdK2: 35.542735, dProbdK: 36.120542, lVol: 0.008976, E[z|S]: 0.683690</v>
      </c>
    </row>
    <row r="9797" spans="28:28" x14ac:dyDescent="0.25">
      <c r="AB9797" s="3" t="str">
        <f ca="1"/>
        <v>T = 4.083333, k: 86, K: 0.020167, dCdT: 0.000670, d2CdK2: 35.628677, dProbdK: 36.803201, lVol: 0.008980, E[z|S]: 0.682746</v>
      </c>
    </row>
    <row r="9798" spans="28:28" x14ac:dyDescent="0.25">
      <c r="AB9798" s="3" t="str">
        <f ca="1"/>
        <v>T = 4.083333, k: 87, K: 0.020303, dCdT: 0.000670, d2CdK2: 35.712281, dProbdK: 36.993085, lVol: 0.008981, E[z|S]: 0.681907</v>
      </c>
    </row>
    <row r="9799" spans="28:28" x14ac:dyDescent="0.25">
      <c r="AB9799" s="3" t="str">
        <f ca="1"/>
        <v>T = 4.083333, k: 88, K: 0.020438, dCdT: 0.000670, d2CdK2: 35.784943, dProbdK: 37.023587, lVol: 0.008982, E[z|S]: 0.681131</v>
      </c>
    </row>
    <row r="9800" spans="28:28" x14ac:dyDescent="0.25">
      <c r="AB9800" s="3" t="str">
        <f ca="1"/>
        <v>T = 4.083333, k: 89, K: 0.020580, dCdT: 0.000670, d2CdK2: 35.844344, dProbdK: 36.707383, lVol: 0.008984, E[z|S]: 0.680419</v>
      </c>
    </row>
    <row r="9801" spans="28:28" x14ac:dyDescent="0.25">
      <c r="AB9801" s="3" t="str">
        <f ca="1"/>
        <v>T = 4.083333, k: 90, K: 0.020708, dCdT: 0.000669, d2CdK2: 35.871846, dProbdK: 36.685389, lVol: 0.008987, E[z|S]: 0.679837</v>
      </c>
    </row>
    <row r="9802" spans="28:28" x14ac:dyDescent="0.25">
      <c r="AB9802" s="3" t="str">
        <f ca="1"/>
        <v>T = 4.083333, k: 91, K: 0.020847, dCdT: 0.000669, d2CdK2: 35.888271, dProbdK: 35.702066, lVol: 0.008989, E[z|S]: 0.679298</v>
      </c>
    </row>
    <row r="9803" spans="28:28" x14ac:dyDescent="0.25">
      <c r="AB9803" s="3" t="str">
        <f ca="1"/>
        <v>T = 4.083333, k: 92, K: 0.020988, dCdT: 0.000669, d2CdK2: 35.918170, dProbdK: 35.773261, lVol: 0.008990, E[z|S]: 0.678846</v>
      </c>
    </row>
    <row r="9804" spans="28:28" x14ac:dyDescent="0.25">
      <c r="AB9804" s="3" t="str">
        <f ca="1"/>
        <v>T = 4.083333, k: 93, K: 0.021115, dCdT: 0.000668, d2CdK2: 35.919464, dProbdK: 35.077037, lVol: 0.008991, E[z|S]: 0.678561</v>
      </c>
    </row>
    <row r="9805" spans="28:28" x14ac:dyDescent="0.25">
      <c r="AB9805" s="3" t="str">
        <f ca="1"/>
        <v>T = 4.083333, k: 94, K: 0.021262, dCdT: 0.000668, d2CdK2: 35.893819, dProbdK: 34.727163, lVol: 0.008993, E[z|S]: 0.678380</v>
      </c>
    </row>
    <row r="9806" spans="28:28" x14ac:dyDescent="0.25">
      <c r="AB9806" s="3" t="str">
        <f ca="1"/>
        <v>T = 4.083333, k: 95, K: 0.021403, dCdT: 0.000668, d2CdK2: 35.872643, dProbdK: 36.799379, lVol: 0.008997, E[z|S]: 0.678306</v>
      </c>
    </row>
    <row r="9807" spans="28:28" x14ac:dyDescent="0.25">
      <c r="AB9807" s="3" t="str">
        <f ca="1"/>
        <v>T = 4.083333, k: 96, K: 0.021537, dCdT: 0.000668, d2CdK2: 35.829302, dProbdK: 37.197205, lVol: 0.009002, E[z|S]: 0.678341</v>
      </c>
    </row>
    <row r="9808" spans="28:28" x14ac:dyDescent="0.25">
      <c r="AB9808" s="3" t="str">
        <f ca="1"/>
        <v>T = 4.083333, k: 97, K: 0.021670, dCdT: 0.000668, d2CdK2: 35.769775, dProbdK: 35.218325, lVol: 0.009008, E[z|S]: 0.678501</v>
      </c>
    </row>
    <row r="9809" spans="28:28" x14ac:dyDescent="0.25">
      <c r="AB9809" s="3" t="str">
        <f ca="1"/>
        <v>T = 4.083333, k: 98, K: 0.021814, dCdT: 0.000668, d2CdK2: 35.702465, dProbdK: 34.528247, lVol: 0.009015, E[z|S]: 0.678799</v>
      </c>
    </row>
    <row r="9810" spans="28:28" x14ac:dyDescent="0.25">
      <c r="AB9810" s="3" t="str">
        <f ca="1"/>
        <v>T = 4.083333, k: 99, K: 0.021957, dCdT: 0.000669, d2CdK2: 35.611709, dProbdK: 34.549660, lVol: 0.009027, E[z|S]: 0.679186</v>
      </c>
    </row>
    <row r="9811" spans="28:28" x14ac:dyDescent="0.25">
      <c r="AB9811" s="3" t="str">
        <f ca="1"/>
        <v>T = 4.083333, k: 100, K: 0.022098, dCdT: 0.000670, d2CdK2: 35.493337, dProbdK: 34.952371, lVol: 0.009043, E[z|S]: 0.679651</v>
      </c>
    </row>
    <row r="9812" spans="28:28" x14ac:dyDescent="0.25">
      <c r="AB9812" s="3" t="str">
        <f ca="1"/>
        <v>T = 4.083333, k: 101, K: 0.022245, dCdT: 0.000672, d2CdK2: 35.368219, dProbdK: 37.091052, lVol: 0.009063, E[z|S]: 0.680155</v>
      </c>
    </row>
    <row r="9813" spans="28:28" x14ac:dyDescent="0.25">
      <c r="AB9813" s="3" t="str">
        <f ca="1"/>
        <v>T = 4.083333, k: 102, K: 0.022376, dCdT: 0.000673, d2CdK2: 35.241688, dProbdK: 37.465760, lVol: 0.009082, E[z|S]: 0.680612</v>
      </c>
    </row>
    <row r="9814" spans="28:28" x14ac:dyDescent="0.25">
      <c r="AB9814" s="3" t="str">
        <f ca="1"/>
        <v>T = 4.083333, k: 103, K: 0.022508, dCdT: 0.000674, d2CdK2: 35.088881, dProbdK: 37.295251, lVol: 0.009101, E[z|S]: 0.681158</v>
      </c>
    </row>
    <row r="9815" spans="28:28" x14ac:dyDescent="0.25">
      <c r="AB9815" s="3" t="str">
        <f ca="1"/>
        <v>T = 4.083333, k: 104, K: 0.022645, dCdT: 0.000675, d2CdK2: 34.916917, dProbdK: 35.403771, lVol: 0.009119, E[z|S]: 0.681821</v>
      </c>
    </row>
    <row r="9816" spans="28:28" x14ac:dyDescent="0.25">
      <c r="AB9816" s="3" t="str">
        <f ca="1"/>
        <v>T = 4.083333, k: 105, K: 0.022795, dCdT: 0.000676, d2CdK2: 34.732364, dProbdK: 35.646363, lVol: 0.009141, E[z|S]: 0.682609</v>
      </c>
    </row>
    <row r="9817" spans="28:28" x14ac:dyDescent="0.25">
      <c r="AB9817" s="3" t="str">
        <f ca="1"/>
        <v>T = 4.083333, k: 106, K: 0.022922, dCdT: 0.000677, d2CdK2: 34.576579, dProbdK: 35.600726, lVol: 0.009156, E[z|S]: 0.683384</v>
      </c>
    </row>
    <row r="9818" spans="28:28" x14ac:dyDescent="0.25">
      <c r="AB9818" s="3" t="str">
        <f ca="1"/>
        <v>T = 4.083333, k: 107, K: 0.023061, dCdT: 0.000677, d2CdK2: 34.376928, dProbdK: 35.693987, lVol: 0.009171, E[z|S]: 0.684343</v>
      </c>
    </row>
    <row r="9819" spans="28:28" x14ac:dyDescent="0.25">
      <c r="AB9819" s="3" t="str">
        <f ca="1"/>
        <v>T = 4.083333, k: 108, K: 0.023198, dCdT: 0.000677, d2CdK2: 34.157654, dProbdK: 35.415989, lVol: 0.009185, E[z|S]: 0.685432</v>
      </c>
    </row>
    <row r="9820" spans="28:28" x14ac:dyDescent="0.25">
      <c r="AB9820" s="3" t="str">
        <f ca="1"/>
        <v>T = 4.083333, k: 109, K: 0.023340, dCdT: 0.000677, d2CdK2: 33.923658, dProbdK: 33.371682, lVol: 0.009200, E[z|S]: 0.686612</v>
      </c>
    </row>
    <row r="9821" spans="28:28" x14ac:dyDescent="0.25">
      <c r="AB9821" s="3" t="str">
        <f ca="1"/>
        <v>T = 4.083333, k: 110, K: 0.023491, dCdT: 0.000677, d2CdK2: 33.658199, dProbdK: 33.752111, lVol: 0.009218, E[z|S]: 0.687868</v>
      </c>
    </row>
    <row r="9822" spans="28:28" x14ac:dyDescent="0.25">
      <c r="AB9822" s="3" t="str">
        <f ca="1"/>
        <v>T = 4.083333, k: 111, K: 0.023634, dCdT: 0.000677, d2CdK2: 33.418046, dProbdK: 34.278030, lVol: 0.009235, E[z|S]: 0.689110</v>
      </c>
    </row>
    <row r="9823" spans="28:28" x14ac:dyDescent="0.25">
      <c r="AB9823" s="3" t="str">
        <f ca="1"/>
        <v>T = 4.083333, k: 112, K: 0.023774, dCdT: 0.000676, d2CdK2: 33.156358, dProbdK: 33.816166, lVol: 0.009252, E[z|S]: 0.690401</v>
      </c>
    </row>
    <row r="9824" spans="28:28" x14ac:dyDescent="0.25">
      <c r="AB9824" s="3" t="str">
        <f ca="1"/>
        <v>T = 4.083333, k: 113, K: 0.023938, dCdT: 0.000676, d2CdK2: 32.836354, dProbdK: 31.721780, lVol: 0.009275, E[z|S]: 0.691944</v>
      </c>
    </row>
    <row r="9825" spans="28:28" x14ac:dyDescent="0.25">
      <c r="AB9825" s="3" t="str">
        <f ca="1"/>
        <v>T = 4.083333, k: 114, K: 0.024089, dCdT: 0.000676, d2CdK2: 32.536857, dProbdK: 31.404852, lVol: 0.009298, E[z|S]: 0.693443</v>
      </c>
    </row>
    <row r="9826" spans="28:28" x14ac:dyDescent="0.25">
      <c r="AB9826" s="3" t="str">
        <f ca="1"/>
        <v>T = 4.083333, k: 115, K: 0.024246, dCdT: 0.000677, d2CdK2: 32.235594, dProbdK: 31.478535, lVol: 0.009322, E[z|S]: 0.695119</v>
      </c>
    </row>
    <row r="9827" spans="28:28" x14ac:dyDescent="0.25">
      <c r="AB9827" s="3" t="str">
        <f ca="1"/>
        <v>T = 4.083333, k: 116, K: 0.024396, dCdT: 0.000677, d2CdK2: 31.935637, dProbdK: 31.741685, lVol: 0.009348, E[z|S]: 0.696761</v>
      </c>
    </row>
    <row r="9828" spans="28:28" x14ac:dyDescent="0.25">
      <c r="AB9828" s="3" t="str">
        <f ca="1"/>
        <v>T = 4.083333, k: 117, K: 0.024557, dCdT: 0.000678, d2CdK2: 31.625535, dProbdK: 32.776662, lVol: 0.009374, E[z|S]: 0.698729</v>
      </c>
    </row>
    <row r="9829" spans="28:28" x14ac:dyDescent="0.25">
      <c r="AB9829" s="3" t="str">
        <f ca="1"/>
        <v>T = 4.083333, k: 118, K: 0.024700, dCdT: 0.000679, d2CdK2: 31.337927, dProbdK: 33.039034, lVol: 0.009395, E[z|S]: 0.700639</v>
      </c>
    </row>
    <row r="9830" spans="28:28" x14ac:dyDescent="0.25">
      <c r="AB9830" s="3" t="str">
        <f ca="1"/>
        <v>T = 4.083333, k: 119, K: 0.024847, dCdT: 0.000679, d2CdK2: 31.020894, dProbdK: 32.540945, lVol: 0.009416, E[z|S]: 0.702728</v>
      </c>
    </row>
    <row r="9831" spans="28:28" x14ac:dyDescent="0.25">
      <c r="AB9831" s="3" t="str">
        <f ca="1"/>
        <v>T = 4.083333, k: 120, K: 0.024997, dCdT: 0.000679, d2CdK2: 30.679479, dProbdK: 31.694766, lVol: 0.009435, E[z|S]: 0.704975</v>
      </c>
    </row>
    <row r="9832" spans="28:28" x14ac:dyDescent="0.25">
      <c r="AB9832" s="3" t="str">
        <f ca="1"/>
        <v>T = 4.083333, k: 121, K: 0.025152, dCdT: 0.000678, d2CdK2: 30.326518, dProbdK: 30.941956, lVol: 0.009450, E[z|S]: 0.707361</v>
      </c>
    </row>
    <row r="9833" spans="28:28" x14ac:dyDescent="0.25">
      <c r="AB9833" s="3" t="str">
        <f ca="1"/>
        <v>T = 4.083333, k: 122, K: 0.025310, dCdT: 0.000677, d2CdK2: 29.989054, dProbdK: 30.167018, lVol: 0.009464, E[z|S]: 0.709910</v>
      </c>
    </row>
    <row r="9834" spans="28:28" x14ac:dyDescent="0.25">
      <c r="AB9834" s="3" t="str">
        <f ca="1"/>
        <v>T = 4.083333, k: 123, K: 0.025478, dCdT: 0.000676, d2CdK2: 29.627024, dProbdK: 29.701844, lVol: 0.009477, E[z|S]: 0.712830</v>
      </c>
    </row>
    <row r="9835" spans="28:28" x14ac:dyDescent="0.25">
      <c r="AB9835" s="3" t="str">
        <f ca="1"/>
        <v>T = 4.083333, k: 124, K: 0.025622, dCdT: 0.000675, d2CdK2: 29.308791, dProbdK: 27.470666, lVol: 0.009491, E[z|S]: 0.715354</v>
      </c>
    </row>
    <row r="9836" spans="28:28" x14ac:dyDescent="0.25">
      <c r="AB9836" s="3" t="str">
        <f ca="1"/>
        <v>T = 4.083333, k: 125, K: 0.025800, dCdT: 0.000675, d2CdK2: 28.920482, dProbdK: 26.592698, lVol: 0.009506, E[z|S]: 0.718496</v>
      </c>
    </row>
    <row r="9837" spans="28:28" x14ac:dyDescent="0.25">
      <c r="AB9837" s="3" t="str">
        <f ca="1"/>
        <v>T = 4.083333, k: 126, K: 0.025981, dCdT: 0.000674, d2CdK2: 28.575830, dProbdK: 26.957046, lVol: 0.009519, E[z|S]: 0.721729</v>
      </c>
    </row>
    <row r="9838" spans="28:28" x14ac:dyDescent="0.25">
      <c r="AB9838" s="3" t="str">
        <f ca="1"/>
        <v>T = 4.083333, k: 127, K: 0.026148, dCdT: 0.000674, d2CdK2: 28.256446, dProbdK: 27.290346, lVol: 0.009531, E[z|S]: 0.724832</v>
      </c>
    </row>
    <row r="9839" spans="28:28" x14ac:dyDescent="0.25">
      <c r="AB9839" s="3" t="str">
        <f ca="1"/>
        <v>T = 4.083333, k: 128, K: 0.026324, dCdT: 0.000675, d2CdK2: 27.926901, dProbdK: 27.303584, lVol: 0.009546, E[z|S]: 0.728110</v>
      </c>
    </row>
    <row r="9840" spans="28:28" x14ac:dyDescent="0.25">
      <c r="AB9840" s="3" t="str">
        <f ca="1"/>
        <v>T = 4.083333, k: 129, K: 0.026499, dCdT: 0.000675, d2CdK2: 27.620176, dProbdK: 27.258850, lVol: 0.009561, E[z|S]: 0.731363</v>
      </c>
    </row>
    <row r="9841" spans="28:28" x14ac:dyDescent="0.25">
      <c r="AB9841" s="3" t="str">
        <f ca="1"/>
        <v>T = 4.083333, k: 130, K: 0.026678, dCdT: 0.000676, d2CdK2: 27.305079, dProbdK: 26.460023, lVol: 0.009578, E[z|S]: 0.734812</v>
      </c>
    </row>
    <row r="9842" spans="28:28" x14ac:dyDescent="0.25">
      <c r="AB9842" s="3" t="str">
        <f ca="1"/>
        <v>T = 4.083333, k: 131, K: 0.026865, dCdT: 0.000678, d2CdK2: 27.022941, dProbdK: 26.731946, lVol: 0.009592, E[z|S]: 0.738473</v>
      </c>
    </row>
    <row r="9843" spans="28:28" x14ac:dyDescent="0.25">
      <c r="AB9843" s="3" t="str">
        <f ca="1"/>
        <v>T = 4.083333, k: 132, K: 0.027026, dCdT: 0.000679, d2CdK2: 26.801746, dProbdK: 26.900517, lVol: 0.009599, E[z|S]: 0.741716</v>
      </c>
    </row>
    <row r="9844" spans="28:28" x14ac:dyDescent="0.25">
      <c r="AB9844" s="3" t="str">
        <f ca="1"/>
        <v>T = 4.083333, k: 133, K: 0.027203, dCdT: 0.000680, d2CdK2: 26.553775, dProbdK: 26.883600, lVol: 0.009603, E[z|S]: 0.745408</v>
      </c>
    </row>
    <row r="9845" spans="28:28" x14ac:dyDescent="0.25">
      <c r="AB9845" s="3" t="str">
        <f ca="1"/>
        <v>T = 4.083333, k: 134, K: 0.027379, dCdT: 0.000681, d2CdK2: 26.301916, dProbdK: 26.834217, lVol: 0.009603, E[z|S]: 0.749276</v>
      </c>
    </row>
    <row r="9846" spans="28:28" x14ac:dyDescent="0.25">
      <c r="AB9846" s="3" t="str">
        <f ca="1"/>
        <v>T = 4.083333, k: 135, K: 0.027573, dCdT: 0.000682, d2CdK2: 26.042705, dProbdK: 24.788774, lVol: 0.009604, E[z|S]: 0.753593</v>
      </c>
    </row>
    <row r="9847" spans="28:28" x14ac:dyDescent="0.25">
      <c r="AB9847" s="3" t="str">
        <f ca="1"/>
        <v>T = 4.083333, k: 136, K: 0.027760, dCdT: 0.000683, d2CdK2: 25.817601, dProbdK: 25.927552, lVol: 0.009599, E[z|S]: 0.757950</v>
      </c>
    </row>
    <row r="9848" spans="28:28" x14ac:dyDescent="0.25">
      <c r="AB9848" s="3" t="str">
        <f ca="1"/>
        <v>T = 4.083333, k: 137, K: 0.027919, dCdT: 0.000684, d2CdK2: 25.590283, dProbdK: 24.985410, lVol: 0.009596, E[z|S]: 0.761802</v>
      </c>
    </row>
    <row r="9849" spans="28:28" x14ac:dyDescent="0.25">
      <c r="AB9849" s="3" t="str">
        <f ca="1"/>
        <v>T = 4.083333, k: 138, K: 0.028109, dCdT: 0.000684, d2CdK2: 25.279333, dProbdK: 24.947423, lVol: 0.009596, E[z|S]: 0.766415</v>
      </c>
    </row>
    <row r="9850" spans="28:28" x14ac:dyDescent="0.25">
      <c r="AB9850" s="3" t="str">
        <f ca="1"/>
        <v>T = 4.083333, k: 139, K: 0.028298, dCdT: 0.000684, d2CdK2: 24.976180, dProbdK: 25.017210, lVol: 0.009596, E[z|S]: 0.771213</v>
      </c>
    </row>
    <row r="9851" spans="28:28" x14ac:dyDescent="0.25">
      <c r="AB9851" s="3" t="str">
        <f ca="1"/>
        <v>T = 4.083333, k: 140, K: 0.028480, dCdT: 0.000683, d2CdK2: 24.632462, dProbdK: 25.117502, lVol: 0.009598, E[z|S]: 0.775968</v>
      </c>
    </row>
    <row r="9852" spans="28:28" x14ac:dyDescent="0.25">
      <c r="AB9852" s="3" t="str">
        <f ca="1"/>
        <v>T = 4.083333, k: 141, K: 0.028687, dCdT: 0.000683, d2CdK2: 24.245007, dProbdK: 24.909918, lVol: 0.009599, E[z|S]: 0.781763</v>
      </c>
    </row>
    <row r="9853" spans="28:28" x14ac:dyDescent="0.25">
      <c r="AB9853" s="3" t="str">
        <f ca="1"/>
        <v>T = 4.083333, k: 142, K: 0.028871, dCdT: 0.000682, d2CdK2: 23.902966, dProbdK: 24.978032, lVol: 0.009600, E[z|S]: 0.786920</v>
      </c>
    </row>
    <row r="9854" spans="28:28" x14ac:dyDescent="0.25">
      <c r="AB9854" s="3" t="str">
        <f ca="1"/>
        <v>T = 4.083333, k: 143, K: 0.029061, dCdT: 0.000680, d2CdK2: 23.494528, dProbdK: 22.978325, lVol: 0.009605, E[z|S]: 0.792418</v>
      </c>
    </row>
    <row r="9855" spans="28:28" x14ac:dyDescent="0.25">
      <c r="AB9855" s="3" t="str">
        <f ca="1"/>
        <v>T = 4.083333, k: 144, K: 0.029266, dCdT: 0.000679, d2CdK2: 23.076577, dProbdK: 22.780170, lVol: 0.009606, E[z|S]: 0.798396</v>
      </c>
    </row>
    <row r="9856" spans="28:28" x14ac:dyDescent="0.25">
      <c r="AB9856" s="3" t="str">
        <f ca="1"/>
        <v>T = 4.083333, k: 145, K: 0.029471, dCdT: 0.000677, d2CdK2: 22.651457, dProbdK: 22.791490, lVol: 0.009608, E[z|S]: 0.804369</v>
      </c>
    </row>
    <row r="9857" spans="28:28" x14ac:dyDescent="0.25">
      <c r="AB9857" s="3" t="str">
        <f ca="1"/>
        <v>T = 4.083333, k: 146, K: 0.029668, dCdT: 0.000674, d2CdK2: 22.232913, dProbdK: 22.786697, lVol: 0.009611, E[z|S]: 0.810227</v>
      </c>
    </row>
    <row r="9858" spans="28:28" x14ac:dyDescent="0.25">
      <c r="AB9858" s="3" t="str">
        <f ca="1"/>
        <v>T = 4.083333, k: 147, K: 0.029881, dCdT: 0.000671, d2CdK2: 21.749881, dProbdK: 21.139782, lVol: 0.009615, E[z|S]: 0.816970</v>
      </c>
    </row>
    <row r="9859" spans="28:28" x14ac:dyDescent="0.25">
      <c r="AB9859" s="3" t="str">
        <f ca="1"/>
        <v>T = 4.083333, k: 148, K: 0.030105, dCdT: 0.000668, d2CdK2: 21.277454, dProbdK: 19.885932, lVol: 0.009617, E[z|S]: 0.824178</v>
      </c>
    </row>
    <row r="9860" spans="28:28" x14ac:dyDescent="0.25">
      <c r="AB9860" s="3" t="str">
        <f ca="1"/>
        <v>T = 4.083333, k: 149, K: 0.030341, dCdT: 0.000666, d2CdK2: 20.789014, dProbdK: 19.782206, lVol: 0.009620, E[z|S]: 0.831908</v>
      </c>
    </row>
    <row r="9861" spans="28:28" x14ac:dyDescent="0.25">
      <c r="AB9861" s="3" t="str">
        <f ca="1"/>
        <v>T = 4.083333, k: 150, K: 0.030573, dCdT: 0.000664, d2CdK2: 20.381435, dProbdK: 20.073106, lVol: 0.009614, E[z|S]: 0.839723</v>
      </c>
    </row>
    <row r="9862" spans="28:28" x14ac:dyDescent="0.25">
      <c r="AB9862" s="3" t="str">
        <f ca="1"/>
        <v>T = 4.083333, k: 151, K: 0.030790, dCdT: 0.000663, d2CdK2: 19.996636, dProbdK: 20.306370, lVol: 0.009612, E[z|S]: 0.847039</v>
      </c>
    </row>
    <row r="9863" spans="28:28" x14ac:dyDescent="0.25">
      <c r="AB9863" s="3" t="str">
        <f ca="1"/>
        <v>T = 4.083333, k: 152, K: 0.031027, dCdT: 0.000661, d2CdK2: 19.571613, dProbdK: 20.056932, lVol: 0.009612, E[z|S]: 0.854791</v>
      </c>
    </row>
    <row r="9864" spans="28:28" x14ac:dyDescent="0.25">
      <c r="AB9864" s="3" t="str">
        <f ca="1"/>
        <v>T = 4.083333, k: 153, K: 0.031251, dCdT: 0.000659, d2CdK2: 19.185651, dProbdK: 18.797448, lVol: 0.009609, E[z|S]: 0.862339</v>
      </c>
    </row>
    <row r="9865" spans="28:28" x14ac:dyDescent="0.25">
      <c r="AB9865" s="3" t="str">
        <f ca="1"/>
        <v>T = 4.083333, k: 154, K: 0.031495, dCdT: 0.000657, d2CdK2: 18.798202, dProbdK: 18.773159, lVol: 0.009600, E[z|S]: 0.870713</v>
      </c>
    </row>
    <row r="9866" spans="28:28" x14ac:dyDescent="0.25">
      <c r="AB9866" s="3" t="str">
        <f ca="1"/>
        <v>T = 4.083333, k: 155, K: 0.031740, dCdT: 0.000654, d2CdK2: 18.397987, dProbdK: 18.712923, lVol: 0.009595, E[z|S]: 0.879031</v>
      </c>
    </row>
    <row r="9867" spans="28:28" x14ac:dyDescent="0.25">
      <c r="AB9867" s="3" t="str">
        <f ca="1"/>
        <v>T = 4.083333, k: 156, K: 0.032014, dCdT: 0.000652, d2CdK2: 17.995074, dProbdK: 17.023993, lVol: 0.009584, E[z|S]: 0.888382</v>
      </c>
    </row>
    <row r="9868" spans="28:28" x14ac:dyDescent="0.25">
      <c r="AB9868" s="3" t="str">
        <f ca="1"/>
        <v>T = 4.083333, k: 157, K: 0.032280, dCdT: 0.000652, d2CdK2: 17.638238, dProbdK: 17.427124, lVol: 0.009572, E[z|S]: 0.897969</v>
      </c>
    </row>
    <row r="9869" spans="28:28" x14ac:dyDescent="0.25">
      <c r="AB9869" s="3" t="str">
        <f ca="1"/>
        <v>T = 4.083333, k: 158, K: 0.032521, dCdT: 0.000651, d2CdK2: 17.307192, dProbdK: 17.650925, lVol: 0.009560, E[z|S]: 0.906905</v>
      </c>
    </row>
    <row r="9870" spans="28:28" x14ac:dyDescent="0.25">
      <c r="AB9870" s="3" t="str">
        <f ca="1"/>
        <v>T = 4.083333, k: 159, K: 0.032805, dCdT: 0.000649, d2CdK2: 16.882094, dProbdK: 17.123179, lVol: 0.009550, E[z|S]: 0.918019</v>
      </c>
    </row>
    <row r="9871" spans="28:28" x14ac:dyDescent="0.25">
      <c r="AB9871" s="3" t="str">
        <f ca="1"/>
        <v>T = 4.083333, k: 160, K: 0.033055, dCdT: 0.000648, d2CdK2: 16.540482, dProbdK: 16.592876, lVol: 0.009535, E[z|S]: 0.928199</v>
      </c>
    </row>
    <row r="9872" spans="28:28" x14ac:dyDescent="0.25">
      <c r="AB9872" s="3" t="str">
        <f ca="1"/>
        <v>T = 4.083333, k: 161, K: 0.033350, dCdT: 0.000647, d2CdK2: 16.159463, dProbdK: 16.311887, lVol: 0.009512, E[z|S]: 0.940529</v>
      </c>
    </row>
    <row r="9873" spans="28:28" x14ac:dyDescent="0.25">
      <c r="AB9873" s="3" t="str">
        <f ca="1"/>
        <v>T = 4.083333, k: 162, K: 0.033617, dCdT: 0.000645, d2CdK2: 15.801420, dProbdK: 15.018697, lVol: 0.009493, E[z|S]: 0.951841</v>
      </c>
    </row>
    <row r="9874" spans="28:28" x14ac:dyDescent="0.25">
      <c r="AB9874" s="3" t="str">
        <f ca="1"/>
        <v>T = 4.083333, k: 163, K: 0.033920, dCdT: 0.000644, d2CdK2: 15.429724, dProbdK: 14.797347, lVol: 0.009471, E[z|S]: 0.964468</v>
      </c>
    </row>
    <row r="9875" spans="28:28" x14ac:dyDescent="0.25">
      <c r="AB9875" s="3" t="str">
        <f ca="1"/>
        <v>T = 4.083333, k: 164, K: 0.034225, dCdT: 0.000643, d2CdK2: 15.052916, dProbdK: 14.824170, lVol: 0.009460, E[z|S]: 0.976739</v>
      </c>
    </row>
    <row r="9876" spans="28:28" x14ac:dyDescent="0.25">
      <c r="AB9876" s="3" t="str">
        <f ca="1"/>
        <v>T = 4.083333, k: 165, K: 0.034511, dCdT: 0.000641, d2CdK2: 14.687046, dProbdK: 14.289324, lVol: 0.009456, E[z|S]: 0.988153</v>
      </c>
    </row>
    <row r="9877" spans="28:28" x14ac:dyDescent="0.25">
      <c r="AB9877" s="3" t="str">
        <f ca="1"/>
        <v>T = 4.083333, k: 166, K: 0.034831, dCdT: 0.000640, d2CdK2: 14.337524, dProbdK: 14.208550, lVol: 0.009440, E[z|S]: 1.000650</v>
      </c>
    </row>
    <row r="9878" spans="28:28" x14ac:dyDescent="0.25">
      <c r="AB9878" s="3" t="str">
        <f ca="1"/>
        <v>T = 4.083333, k: 167, K: 0.035147, dCdT: 0.000638, d2CdK2: 14.006296, dProbdK: 14.208481, lVol: 0.009427, E[z|S]: 1.012738</v>
      </c>
    </row>
    <row r="9879" spans="28:28" x14ac:dyDescent="0.25">
      <c r="AB9879" s="3" t="str">
        <f ca="1"/>
        <v>T = 4.083333, k: 168, K: 0.035462, dCdT: 0.000637, d2CdK2: 13.654966, dProbdK: 14.193934, lVol: 0.009424, E[z|S]: 1.024619</v>
      </c>
    </row>
    <row r="9880" spans="28:28" x14ac:dyDescent="0.25">
      <c r="AB9880" s="3" t="str">
        <f ca="1"/>
        <v>T = 4.083333, k: 169, K: 0.035808, dCdT: 0.000634, d2CdK2: 13.259289, dProbdK: 13.154872, lVol: 0.009423, E[z|S]: 1.037894</v>
      </c>
    </row>
    <row r="9881" spans="28:28" x14ac:dyDescent="0.25">
      <c r="AB9881" s="3" t="str">
        <f ca="1"/>
        <v>T = 4.083333, k: 170, K: 0.036142, dCdT: 0.000632, d2CdK2: 12.860962, dProbdK: 13.021633, lVol: 0.009437, E[z|S]: 1.050267</v>
      </c>
    </row>
    <row r="9882" spans="28:28" x14ac:dyDescent="0.25">
      <c r="AB9882" s="3" t="str">
        <f ca="1"/>
        <v>T = 4.083333, k: 171, K: 0.036497, dCdT: 0.000629, d2CdK2: 12.424481, dProbdK: 12.762798, lVol: 0.009461, E[z|S]: 1.063353</v>
      </c>
    </row>
    <row r="9883" spans="28:28" x14ac:dyDescent="0.25">
      <c r="AB9883" s="3" t="str">
        <f ca="1"/>
        <v>T = 4.083333, k: 172, K: 0.036832, dCdT: 0.000625, d2CdK2: 12.006885, dProbdK: 12.725970, lVol: 0.009479, E[z|S]: 1.076205</v>
      </c>
    </row>
    <row r="9884" spans="28:28" x14ac:dyDescent="0.25">
      <c r="AB9884" s="3" t="str">
        <f ca="1"/>
        <v>T = 4.083333, k: 173, K: 0.037205, dCdT: 0.000619, d2CdK2: 11.504469, dProbdK: 10.473855, lVol: 0.009508, E[z|S]: 1.091143</v>
      </c>
    </row>
    <row r="9885" spans="28:28" x14ac:dyDescent="0.25">
      <c r="AB9885" s="3" t="str">
        <f ca="1"/>
        <v>T = 4.083333, k: 174, K: 0.037627, dCdT: 0.000613, d2CdK2: 11.005550, dProbdK: 10.472766, lVol: 0.009529, E[z|S]: 1.107944</v>
      </c>
    </row>
    <row r="9886" spans="28:28" x14ac:dyDescent="0.25">
      <c r="AB9886" s="3" t="str">
        <f ca="1"/>
        <v>T = 4.083333, k: 175, K: 0.038045, dCdT: 0.000609, d2CdK2: 10.594554, dProbdK: 10.458994, lVol: 0.009532, E[z|S]: 1.124975</v>
      </c>
    </row>
    <row r="9887" spans="28:28" x14ac:dyDescent="0.25">
      <c r="AB9887" s="3" t="str">
        <f ca="1"/>
        <v>T = 4.083333, k: 176, K: 0.038473, dCdT: 0.000606, d2CdK2: 10.228650, dProbdK: 10.167453, lVol: 0.009518, E[z|S]: 1.143233</v>
      </c>
    </row>
    <row r="9888" spans="28:28" x14ac:dyDescent="0.25">
      <c r="AB9888" s="3" t="str">
        <f ca="1"/>
        <v>T = 4.083333, k: 177, K: 0.038907, dCdT: 0.000601, d2CdK2: 9.868969, dProbdK: 10.099090, lVol: 0.009504, E[z|S]: 1.161180</v>
      </c>
    </row>
    <row r="9889" spans="28:28" x14ac:dyDescent="0.25">
      <c r="AB9889" s="3" t="str">
        <f ca="1"/>
        <v>T = 4.083333, k: 178, K: 0.039323, dCdT: 0.000596, d2CdK2: 9.540013, dProbdK: 9.887889, lVol: 0.009487, E[z|S]: 1.178101</v>
      </c>
    </row>
    <row r="9890" spans="28:28" x14ac:dyDescent="0.25">
      <c r="AB9890" s="3" t="str">
        <f ca="1"/>
        <v>T = 4.083333, k: 179, K: 0.039795, dCdT: 0.000589, d2CdK2: 9.116645, dProbdK: 8.791994, lVol: 0.009499, E[z|S]: 1.196820</v>
      </c>
    </row>
    <row r="9891" spans="28:28" x14ac:dyDescent="0.25">
      <c r="AB9891" s="3" t="str">
        <f ca="1"/>
        <v>T = 4.083333, k: 180, K: 0.040288, dCdT: 0.000582, d2CdK2: 8.634134, dProbdK: 8.705850, lVol: 0.009538, E[z|S]: 1.217319</v>
      </c>
    </row>
    <row r="9892" spans="28:28" x14ac:dyDescent="0.25">
      <c r="AB9892" s="3" t="str">
        <f ca="1"/>
        <v>T = 4.083333, k: 181, K: 0.040790, dCdT: 0.000574, d2CdK2: 8.137801, dProbdK: 8.348648, lVol: 0.009580, E[z|S]: 1.240043</v>
      </c>
    </row>
    <row r="9893" spans="28:28" x14ac:dyDescent="0.25">
      <c r="AB9893" s="3" t="str">
        <f ca="1"/>
        <v>T = 4.083333, k: 182, K: 0.041355, dCdT: 0.000565, d2CdK2: 7.592012, dProbdK: 7.312508, lVol: 0.009629, E[z|S]: 1.267163</v>
      </c>
    </row>
    <row r="9894" spans="28:28" x14ac:dyDescent="0.25">
      <c r="AB9894" s="3" t="str">
        <f ca="1"/>
        <v>T = 4.083333, k: 183, K: 0.041946, dCdT: 0.000557, d2CdK2: 7.114295, dProbdK: 7.146134, lVol: 0.009646, E[z|S]: 1.297191</v>
      </c>
    </row>
    <row r="9895" spans="28:28" x14ac:dyDescent="0.25">
      <c r="AB9895" s="3" t="str">
        <f ca="1"/>
        <v>T = 4.083333, k: 184, K: 0.042559, dCdT: 0.000549, d2CdK2: 6.730348, dProbdK: 6.346286, lVol: 0.009603, E[z|S]: 1.330486</v>
      </c>
    </row>
    <row r="9896" spans="28:28" x14ac:dyDescent="0.25">
      <c r="AB9896" s="3" t="str">
        <f ca="1"/>
        <v>T = 4.083333, k: 185, K: 0.043249, dCdT: 0.000542, d2CdK2: 6.389201, dProbdK: 6.102724, lVol: 0.009522, E[z|S]: 1.367805</v>
      </c>
    </row>
    <row r="9897" spans="28:28" x14ac:dyDescent="0.25">
      <c r="AB9897" s="3" t="str">
        <f ca="1"/>
        <v>T = 4.083333, k: 186, K: 0.043944, dCdT: 0.000536, d2CdK2: 6.115216, dProbdK: 6.103644, lVol: 0.009427, E[z|S]: 1.403849</v>
      </c>
    </row>
    <row r="9898" spans="28:28" x14ac:dyDescent="0.25">
      <c r="AB9898" s="3" t="str">
        <f ca="1"/>
        <v>T = 4.083333, k: 187, K: 0.044603, dCdT: 0.000527, d2CdK2: 5.776710, dProbdK: 5.516736, lVol: 0.009397, E[z|S]: 1.437396</v>
      </c>
    </row>
    <row r="9899" spans="28:28" x14ac:dyDescent="0.25">
      <c r="AB9899" s="3" t="str">
        <f ca="1"/>
        <v>T = 4.083333, k: 188, K: 0.045375, dCdT: 0.000516, d2CdK2: 5.408735, dProbdK: 5.400518, lVol: 0.009358, E[z|S]: 1.476679</v>
      </c>
    </row>
    <row r="9900" spans="28:28" x14ac:dyDescent="0.25">
      <c r="AB9900" s="3" t="str">
        <f ca="1"/>
        <v>T = 4.083333, k: 189, K: 0.046148, dCdT: 0.000505, d2CdK2: 5.031514, dProbdK: 5.288844, lVol: 0.009329, E[z|S]: 1.518198</v>
      </c>
    </row>
    <row r="9901" spans="28:28" x14ac:dyDescent="0.25">
      <c r="AB9901" s="3" t="str">
        <f ca="1"/>
        <v>T = 4.083333, k: 190, K: 0.047024, dCdT: 0.000489, d2CdK2: 4.625438, dProbdK: 4.666624, lVol: 0.009312, E[z|S]: 1.562315</v>
      </c>
    </row>
    <row r="9902" spans="28:28" x14ac:dyDescent="0.25">
      <c r="AB9902" s="3" t="str">
        <f ca="1"/>
        <v>T = 4.083333, k: 191, K: 0.047929, dCdT: 0.000471, d2CdK2: 4.122818, dProbdK: 3.990634, lVol: 0.009419, E[z|S]: 1.604105</v>
      </c>
    </row>
    <row r="9903" spans="28:28" x14ac:dyDescent="0.25">
      <c r="AB9903" s="3" t="str">
        <f ca="1"/>
        <v>T = 4.083333, k: 192, K: 0.049096, dCdT: 0.000446, d2CdK2: 3.609610, dProbdK: 3.612240, lVol: 0.009534, E[z|S]: 1.649247</v>
      </c>
    </row>
    <row r="9904" spans="28:28" x14ac:dyDescent="0.25">
      <c r="AB9904" s="3" t="str">
        <f ca="1"/>
        <v>T = 4.083333, k: 193, K: 0.050200, dCdT: 0.000423, d2CdK2: 3.222318, dProbdK: 3.555309, lVol: 0.009564, E[z|S]: 1.693911</v>
      </c>
    </row>
    <row r="9905" spans="28:28" x14ac:dyDescent="0.25">
      <c r="AB9905" s="3" t="str">
        <f ca="1"/>
        <v>T = 4.083333, k: 194, K: 0.051509, dCdT: 0.000395, d2CdK2: 2.715498, dProbdK: 2.573618, lVol: 0.009714, E[z|S]: 1.755020</v>
      </c>
    </row>
    <row r="9906" spans="28:28" x14ac:dyDescent="0.25">
      <c r="AB9906" s="3" t="str">
        <f ca="1"/>
        <v>T = 4.083333, k: 195, K: 0.053162, dCdT: 0.000363, d2CdK2: 2.402491, dProbdK: 2.318137, lVol: 0.009517, E[z|S]: 1.827131</v>
      </c>
    </row>
    <row r="9907" spans="28:28" x14ac:dyDescent="0.25">
      <c r="AB9907" s="3" t="str">
        <f ca="1"/>
        <v>T = 4.083333, k: 196, K: 0.054933, dCdT: 0.000328, d2CdK2: 1.968201, dProbdK: 1.965792, lVol: 0.009564, E[z|S]: 1.910041</v>
      </c>
    </row>
    <row r="9908" spans="28:28" x14ac:dyDescent="0.25">
      <c r="AB9908" s="3" t="str">
        <f ca="1"/>
        <v>T = 4.083333, k: 197, K: 0.057452, dCdT: 0.000283, d2CdK2: 1.352532, dProbdK: 1.343186, lVol: 0.009858, E[z|S]: 2.074358</v>
      </c>
    </row>
    <row r="9909" spans="28:28" x14ac:dyDescent="0.25">
      <c r="AB9909" s="3" t="str">
        <f ca="1"/>
        <v>T = 4.083333, k: 198, K: 0.060530, dCdT: 0.000246, d2CdK2: 1.173213, dProbdK: 1.093032, lVol: 0.008885, E[z|S]: 2.305082</v>
      </c>
    </row>
    <row r="9910" spans="28:28" x14ac:dyDescent="0.25">
      <c r="AB9910" s="3" t="str">
        <f ca="1"/>
        <v>T = 4.083333, k: 199, K: 0.064655, dCdT: 0.000200, d2CdK2: 0.712870, dProbdK: 0.740127, lVol: 0.009466, E[z|S]: 2.503969</v>
      </c>
    </row>
    <row r="9911" spans="28:28" x14ac:dyDescent="0.25">
      <c r="AB9911" s="3" t="str">
        <f ca="1"/>
        <v>T = 4.083333, k: 200, K: 0.071578, dCdT: 0.000139, d2CdK2: 0.370503, dProbdK: 0.907546, lVol: 0.010734, E[z|S]: 2.555291</v>
      </c>
    </row>
    <row r="9912" spans="28:28" x14ac:dyDescent="0.25">
      <c r="AB9912" s="3" t="str">
        <f ca="1"/>
        <v>T = 4.166667, fixingDate = 43452, swapRate = 0.021722, annuity = 8.870929</v>
      </c>
    </row>
    <row r="9913" spans="28:28" x14ac:dyDescent="0.25">
      <c r="AB9913" s="3" t="str">
        <f ca="1"/>
        <v>T = 4.166667, k: 0, K: -0.013047, dCdT: 0.000116, d2CdK2: 1.087595, dProbdK: 1.938399, lVol: 0.005763, E[z|S]: 2.529961</v>
      </c>
    </row>
    <row r="9914" spans="28:28" x14ac:dyDescent="0.25">
      <c r="AB9914" s="3" t="str">
        <f ca="1"/>
        <v>T = 4.166667, k: 1, K: -0.009089, dCdT: 0.000196, d2CdK2: 2.296695, dProbdK: 2.450189, lVol: 0.005927, E[z|S]: 2.204330</v>
      </c>
    </row>
    <row r="9915" spans="28:28" x14ac:dyDescent="0.25">
      <c r="AB9915" s="3" t="str">
        <f ca="1"/>
        <v>T = 4.166667, k: 2, K: -0.006618, dCdT: 0.000245, d2CdK2: 2.913006, dProbdK: 2.930357, lVol: 0.006334, E[z|S]: 2.047839</v>
      </c>
    </row>
    <row r="9916" spans="28:28" x14ac:dyDescent="0.25">
      <c r="AB9916" s="3" t="str">
        <f ca="1"/>
        <v>T = 4.166667, k: 3, K: -0.004752, dCdT: 0.000290, d2CdK2: 3.737521, dProbdK: 3.709824, lVol: 0.006434, E[z|S]: 1.934870</v>
      </c>
    </row>
    <row r="9917" spans="28:28" x14ac:dyDescent="0.25">
      <c r="AB9917" s="3" t="str">
        <f ca="1"/>
        <v>T = 4.166667, k: 4, K: -0.003298, dCdT: 0.000332, d2CdK2: 4.686490, dProbdK: 4.672207, lVol: 0.006438, E[z|S]: 1.849411</v>
      </c>
    </row>
    <row r="9918" spans="28:28" x14ac:dyDescent="0.25">
      <c r="AB9918" s="3" t="str">
        <f ca="1"/>
        <v>T = 4.166667, k: 5, K: -0.002117, dCdT: 0.000367, d2CdK2: 5.571718, dProbdK: 5.558882, lVol: 0.006496, E[z|S]: 1.768090</v>
      </c>
    </row>
    <row r="9919" spans="28:28" x14ac:dyDescent="0.25">
      <c r="AB9919" s="3" t="str">
        <f ca="1"/>
        <v>T = 4.166667, k: 6, K: -0.001106, dCdT: 0.000398, d2CdK2: 6.442952, dProbdK: 6.172224, lVol: 0.006536, E[z|S]: 1.699504</v>
      </c>
    </row>
    <row r="9920" spans="28:28" x14ac:dyDescent="0.25">
      <c r="AB9920" s="3" t="str">
        <f ca="1"/>
        <v>T = 4.166667, k: 7, K: -0.000213, dCdT: 0.000421, d2CdK2: 7.271619, dProbdK: 7.672634, lVol: 0.006584, E[z|S]: 1.634977</v>
      </c>
    </row>
    <row r="9921" spans="28:28" x14ac:dyDescent="0.25">
      <c r="AB9921" s="3" t="str">
        <f ca="1"/>
        <v>T = 4.166667, k: 8, K: 0.000522, dCdT: 0.000440, d2CdK2: 7.981664, dProbdK: 8.140464, lVol: 0.006636, E[z|S]: 1.581810</v>
      </c>
    </row>
    <row r="9922" spans="28:28" x14ac:dyDescent="0.25">
      <c r="AB9922" s="3" t="str">
        <f ca="1"/>
        <v>T = 4.166667, k: 9, K: 0.001235, dCdT: 0.000453, d2CdK2: 8.615251, dProbdK: 9.184828, lVol: 0.006695, E[z|S]: 1.531713</v>
      </c>
    </row>
    <row r="9923" spans="28:28" x14ac:dyDescent="0.25">
      <c r="AB9923" s="3" t="str">
        <f ca="1"/>
        <v>T = 4.166667, k: 10, K: 0.001867, dCdT: 0.000463, d2CdK2: 9.130408, dProbdK: 9.201803, lVol: 0.006768, E[z|S]: 1.487990</v>
      </c>
    </row>
    <row r="9924" spans="28:28" x14ac:dyDescent="0.25">
      <c r="AB9924" s="3" t="str">
        <f ca="1"/>
        <v>T = 4.166667, k: 11, K: 0.002498, dCdT: 0.000472, d2CdK2: 9.624853, dProbdK: 9.211307, lVol: 0.006851, E[z|S]: 1.445100</v>
      </c>
    </row>
    <row r="9925" spans="28:28" x14ac:dyDescent="0.25">
      <c r="AB9925" s="3" t="str">
        <f ca="1"/>
        <v>T = 4.166667, k: 12, K: 0.003071, dCdT: 0.000477, d2CdK2: 10.087758, dProbdK: 9.913001, lVol: 0.006924, E[z|S]: 1.404813</v>
      </c>
    </row>
    <row r="9926" spans="28:28" x14ac:dyDescent="0.25">
      <c r="AB9926" s="3" t="str">
        <f ca="1"/>
        <v>T = 4.166667, k: 13, K: 0.003666, dCdT: 0.000484, d2CdK2: 10.724643, dProbdK: 10.270533, lVol: 0.006957, E[z|S]: 1.366106</v>
      </c>
    </row>
    <row r="9927" spans="28:28" x14ac:dyDescent="0.25">
      <c r="AB9927" s="3" t="str">
        <f ca="1"/>
        <v>T = 4.166667, k: 14, K: 0.004183, dCdT: 0.000492, d2CdK2: 11.370914, dProbdK: 11.337578, lVol: 0.006976, E[z|S]: 1.333092</v>
      </c>
    </row>
    <row r="9928" spans="28:28" x14ac:dyDescent="0.25">
      <c r="AB9928" s="3" t="str">
        <f ca="1"/>
        <v>T = 4.166667, k: 15, K: 0.004676, dCdT: 0.000499, d2CdK2: 12.015196, dProbdK: 12.012289, lVol: 0.007005, E[z|S]: 1.300375</v>
      </c>
    </row>
    <row r="9929" spans="28:28" x14ac:dyDescent="0.25">
      <c r="AB9929" s="3" t="str">
        <f ca="1"/>
        <v>T = 4.166667, k: 16, K: 0.005128, dCdT: 0.000505, d2CdK2: 12.676794, dProbdK: 13.201219, lVol: 0.007026, E[z|S]: 1.269958</v>
      </c>
    </row>
    <row r="9930" spans="28:28" x14ac:dyDescent="0.25">
      <c r="AB9930" s="3" t="str">
        <f ca="1"/>
        <v>T = 4.166667, k: 17, K: 0.005553, dCdT: 0.000509, d2CdK2: 13.298547, dProbdK: 13.230877, lVol: 0.007051, E[z|S]: 1.241311</v>
      </c>
    </row>
    <row r="9931" spans="28:28" x14ac:dyDescent="0.25">
      <c r="AB9931" s="3" t="str">
        <f ca="1"/>
        <v>T = 4.166667, k: 18, K: 0.005984, dCdT: 0.000513, d2CdK2: 13.855266, dProbdK: 13.337065, lVol: 0.007094, E[z|S]: 1.213517</v>
      </c>
    </row>
    <row r="9932" spans="28:28" x14ac:dyDescent="0.25">
      <c r="AB9932" s="3" t="str">
        <f ca="1"/>
        <v>T = 4.166667, k: 19, K: 0.006381, dCdT: 0.000517, d2CdK2: 14.364071, dProbdK: 14.689052, lVol: 0.007139, E[z|S]: 1.188611</v>
      </c>
    </row>
    <row r="9933" spans="28:28" x14ac:dyDescent="0.25">
      <c r="AB9933" s="3" t="str">
        <f ca="1"/>
        <v>T = 4.166667, k: 20, K: 0.006758, dCdT: 0.000521, d2CdK2: 14.871759, dProbdK: 14.997808, lVol: 0.007185, E[z|S]: 1.164801</v>
      </c>
    </row>
    <row r="9934" spans="28:28" x14ac:dyDescent="0.25">
      <c r="AB9934" s="3" t="str">
        <f ca="1"/>
        <v>T = 4.166667, k: 21, K: 0.007125, dCdT: 0.000523, d2CdK2: 15.364939, dProbdK: 15.441334, lVol: 0.007230, E[z|S]: 1.141570</v>
      </c>
    </row>
    <row r="9935" spans="28:28" x14ac:dyDescent="0.25">
      <c r="AB9935" s="3" t="str">
        <f ca="1"/>
        <v>T = 4.166667, k: 22, K: 0.007464, dCdT: 0.000525, d2CdK2: 15.798266, dProbdK: 15.614704, lVol: 0.007275, E[z|S]: 1.120380</v>
      </c>
    </row>
    <row r="9936" spans="28:28" x14ac:dyDescent="0.25">
      <c r="AB9936" s="3" t="str">
        <f ca="1"/>
        <v>T = 4.166667, k: 23, K: 0.007836, dCdT: 0.000526, d2CdK2: 16.297682, dProbdK: 15.752727, lVol: 0.007323, E[z|S]: 1.097416</v>
      </c>
    </row>
    <row r="9937" spans="28:28" x14ac:dyDescent="0.25">
      <c r="AB9937" s="3" t="str">
        <f ca="1"/>
        <v>T = 4.166667, k: 24, K: 0.008183, dCdT: 0.000529, d2CdK2: 16.833257, dProbdK: 16.042055, lVol: 0.007367, E[z|S]: 1.076193</v>
      </c>
    </row>
    <row r="9938" spans="28:28" x14ac:dyDescent="0.25">
      <c r="AB9938" s="3" t="str">
        <f ca="1"/>
        <v>T = 4.166667, k: 25, K: 0.008523, dCdT: 0.000532, d2CdK2: 17.394762, dProbdK: 17.125029, lVol: 0.007410, E[z|S]: 1.055863</v>
      </c>
    </row>
    <row r="9939" spans="28:28" x14ac:dyDescent="0.25">
      <c r="AB9939" s="3" t="str">
        <f ca="1"/>
        <v>T = 4.166667, k: 26, K: 0.008812, dCdT: 0.000535, d2CdK2: 17.869775, dProbdK: 18.221460, lVol: 0.007450, E[z|S]: 1.038832</v>
      </c>
    </row>
    <row r="9940" spans="28:28" x14ac:dyDescent="0.25">
      <c r="AB9940" s="3" t="str">
        <f ca="1"/>
        <v>T = 4.166667, k: 27, K: 0.009115, dCdT: 0.000537, d2CdK2: 18.340345, dProbdK: 18.162005, lVol: 0.007486, E[z|S]: 1.021874</v>
      </c>
    </row>
    <row r="9941" spans="28:28" x14ac:dyDescent="0.25">
      <c r="AB9941" s="3" t="str">
        <f ca="1"/>
        <v>T = 4.166667, k: 28, K: 0.009417, dCdT: 0.000538, d2CdK2: 18.837950, dProbdK: 18.169747, lVol: 0.007515, E[z|S]: 1.005776</v>
      </c>
    </row>
    <row r="9942" spans="28:28" x14ac:dyDescent="0.25">
      <c r="AB9942" s="3" t="str">
        <f ca="1"/>
        <v>T = 4.166667, k: 29, K: 0.009709, dCdT: 0.000540, d2CdK2: 19.352331, dProbdK: 19.175503, lVol: 0.007544, E[z|S]: 0.990411</v>
      </c>
    </row>
    <row r="9943" spans="28:28" x14ac:dyDescent="0.25">
      <c r="AB9943" s="3" t="str">
        <f ca="1"/>
        <v>T = 4.166667, k: 30, K: 0.009982, dCdT: 0.000542, d2CdK2: 19.832584, dProbdK: 20.548359, lVol: 0.007576, E[z|S]: 0.976023</v>
      </c>
    </row>
    <row r="9944" spans="28:28" x14ac:dyDescent="0.25">
      <c r="AB9944" s="3" t="str">
        <f ca="1"/>
        <v>T = 4.166667, k: 31, K: 0.010234, dCdT: 0.000543, d2CdK2: 20.234457, dProbdK: 20.285000, lVol: 0.007610, E[z|S]: 0.963059</v>
      </c>
    </row>
    <row r="9945" spans="28:28" x14ac:dyDescent="0.25">
      <c r="AB9945" s="3" t="str">
        <f ca="1"/>
        <v>T = 4.166667, k: 32, K: 0.010514, dCdT: 0.000544, d2CdK2: 20.634923, dProbdK: 20.072694, lVol: 0.007654, E[z|S]: 0.948990</v>
      </c>
    </row>
    <row r="9946" spans="28:28" x14ac:dyDescent="0.25">
      <c r="AB9946" s="3" t="str">
        <f ca="1"/>
        <v>T = 4.166667, k: 33, K: 0.010778, dCdT: 0.000546, d2CdK2: 21.030318, dProbdK: 21.523583, lVol: 0.007696, E[z|S]: 0.936269</v>
      </c>
    </row>
    <row r="9947" spans="28:28" x14ac:dyDescent="0.25">
      <c r="AB9947" s="3" t="str">
        <f ca="1"/>
        <v>T = 4.166667, k: 34, K: 0.011026, dCdT: 0.000547, d2CdK2: 21.410570, dProbdK: 21.675444, lVol: 0.007729, E[z|S]: 0.924771</v>
      </c>
    </row>
    <row r="9948" spans="28:28" x14ac:dyDescent="0.25">
      <c r="AB9948" s="3" t="str">
        <f ca="1"/>
        <v>T = 4.166667, k: 35, K: 0.011276, dCdT: 0.000548, d2CdK2: 21.826251, dProbdK: 22.153712, lVol: 0.007757, E[z|S]: 0.913564</v>
      </c>
    </row>
    <row r="9949" spans="28:28" x14ac:dyDescent="0.25">
      <c r="AB9949" s="3" t="str">
        <f ca="1"/>
        <v>T = 4.166667, k: 36, K: 0.011520, dCdT: 0.000548, d2CdK2: 22.198689, dProbdK: 22.244333, lVol: 0.007787, E[z|S]: 0.902707</v>
      </c>
    </row>
    <row r="9950" spans="28:28" x14ac:dyDescent="0.25">
      <c r="AB9950" s="3" t="str">
        <f ca="1"/>
        <v>T = 4.166667, k: 37, K: 0.011761, dCdT: 0.000549, d2CdK2: 22.580000, dProbdK: 22.285616, lVol: 0.007816, E[z|S]: 0.892479</v>
      </c>
    </row>
    <row r="9951" spans="28:28" x14ac:dyDescent="0.25">
      <c r="AB9951" s="3" t="str">
        <f ca="1"/>
        <v>T = 4.166667, k: 38, K: 0.011998, dCdT: 0.000550, d2CdK2: 22.993116, dProbdK: 22.765203, lVol: 0.007834, E[z|S]: 0.883084</v>
      </c>
    </row>
    <row r="9952" spans="28:28" x14ac:dyDescent="0.25">
      <c r="AB9952" s="3" t="str">
        <f ca="1"/>
        <v>T = 4.166667, k: 39, K: 0.012229, dCdT: 0.000551, d2CdK2: 23.393491, dProbdK: 22.982732, lVol: 0.007852, E[z|S]: 0.873931</v>
      </c>
    </row>
    <row r="9953" spans="28:28" x14ac:dyDescent="0.25">
      <c r="AB9953" s="3" t="str">
        <f ca="1"/>
        <v>T = 4.166667, k: 40, K: 0.012484, dCdT: 0.000553, d2CdK2: 23.938489, dProbdK: 23.478935, lVol: 0.007869, E[z|S]: 0.863977</v>
      </c>
    </row>
    <row r="9954" spans="28:28" x14ac:dyDescent="0.25">
      <c r="AB9954" s="3" t="str">
        <f ca="1"/>
        <v>T = 4.166667, k: 41, K: 0.012698, dCdT: 0.000555, d2CdK2: 24.403421, dProbdK: 24.332190, lVol: 0.007883, E[z|S]: 0.855880</v>
      </c>
    </row>
    <row r="9955" spans="28:28" x14ac:dyDescent="0.25">
      <c r="AB9955" s="3" t="str">
        <f ca="1"/>
        <v>T = 4.166667, k: 42, K: 0.012923, dCdT: 0.000558, d2CdK2: 24.902944, dProbdK: 24.960182, lVol: 0.007897, E[z|S]: 0.847662</v>
      </c>
    </row>
    <row r="9956" spans="28:28" x14ac:dyDescent="0.25">
      <c r="AB9956" s="3" t="str">
        <f ca="1"/>
        <v>T = 4.166667, k: 43, K: 0.013114, dCdT: 0.000560, d2CdK2: 25.299672, dProbdK: 25.383121, lVol: 0.007910, E[z|S]: 0.840835</v>
      </c>
    </row>
    <row r="9957" spans="28:28" x14ac:dyDescent="0.25">
      <c r="AB9957" s="3" t="str">
        <f ca="1"/>
        <v>T = 4.166667, k: 44, K: 0.013328, dCdT: 0.000561, d2CdK2: 25.719890, dProbdK: 24.345380, lVol: 0.007925, E[z|S]: 0.833429</v>
      </c>
    </row>
    <row r="9958" spans="28:28" x14ac:dyDescent="0.25">
      <c r="AB9958" s="3" t="str">
        <f ca="1"/>
        <v>T = 4.166667, k: 45, K: 0.013550, dCdT: 0.000562, d2CdK2: 26.165864, dProbdK: 24.392686, lVol: 0.007939, E[z|S]: 0.825848</v>
      </c>
    </row>
    <row r="9959" spans="28:28" x14ac:dyDescent="0.25">
      <c r="AB9959" s="3" t="str">
        <f ca="1"/>
        <v>T = 4.166667, k: 46, K: 0.013750, dCdT: 0.000564, d2CdK2: 26.613026, dProbdK: 28.252030, lVol: 0.007950, E[z|S]: 0.819202</v>
      </c>
    </row>
    <row r="9960" spans="28:28" x14ac:dyDescent="0.25">
      <c r="AB9960" s="3" t="str">
        <f ca="1"/>
        <v>T = 4.166667, k: 47, K: 0.013924, dCdT: 0.000565, d2CdK2: 26.943703, dProbdK: 28.284090, lVol: 0.007960, E[z|S]: 0.813638</v>
      </c>
    </row>
    <row r="9961" spans="28:28" x14ac:dyDescent="0.25">
      <c r="AB9961" s="3" t="str">
        <f ca="1"/>
        <v>T = 4.166667, k: 48, K: 0.014117, dCdT: 0.000565, d2CdK2: 27.273018, dProbdK: 28.406323, lVol: 0.007972, E[z|S]: 0.807428</v>
      </c>
    </row>
    <row r="9962" spans="28:28" x14ac:dyDescent="0.25">
      <c r="AB9962" s="3" t="str">
        <f ca="1"/>
        <v>T = 4.166667, k: 49, K: 0.014299, dCdT: 0.000564, d2CdK2: 27.564829, dProbdK: 27.615515, lVol: 0.007983, E[z|S]: 0.801674</v>
      </c>
    </row>
    <row r="9963" spans="28:28" x14ac:dyDescent="0.25">
      <c r="AB9963" s="3" t="str">
        <f ca="1"/>
        <v>T = 4.166667, k: 50, K: 0.014493, dCdT: 0.000564, d2CdK2: 27.830238, dProbdK: 27.327035, lVol: 0.007998, E[z|S]: 0.795735</v>
      </c>
    </row>
    <row r="9964" spans="28:28" x14ac:dyDescent="0.25">
      <c r="AB9964" s="3" t="str">
        <f ca="1"/>
        <v>T = 4.166667, k: 51, K: 0.014683, dCdT: 0.000562, d2CdK2: 28.051419, dProbdK: 28.021994, lVol: 0.008015, E[z|S]: 0.790004</v>
      </c>
    </row>
    <row r="9965" spans="28:28" x14ac:dyDescent="0.25">
      <c r="AB9965" s="3" t="str">
        <f ca="1"/>
        <v>T = 4.166667, k: 52, K: 0.014852, dCdT: 0.000561, d2CdK2: 28.235786, dProbdK: 27.715965, lVol: 0.008029, E[z|S]: 0.784961</v>
      </c>
    </row>
    <row r="9966" spans="28:28" x14ac:dyDescent="0.25">
      <c r="AB9966" s="3" t="str">
        <f ca="1"/>
        <v>T = 4.166667, k: 53, K: 0.015052, dCdT: 0.000559, d2CdK2: 28.430539, dProbdK: 27.719363, lVol: 0.008048, E[z|S]: 0.778965</v>
      </c>
    </row>
    <row r="9967" spans="28:28" x14ac:dyDescent="0.25">
      <c r="AB9967" s="3" t="str">
        <f ca="1"/>
        <v>T = 4.166667, k: 54, K: 0.015241, dCdT: 0.000558, d2CdK2: 28.660119, dProbdK: 27.747841, lVol: 0.008065, E[z|S]: 0.773480</v>
      </c>
    </row>
    <row r="9968" spans="28:28" x14ac:dyDescent="0.25">
      <c r="AB9968" s="3" t="str">
        <f ca="1"/>
        <v>T = 4.166667, k: 55, K: 0.015429, dCdT: 0.000557, d2CdK2: 28.907773, dProbdK: 27.816842, lVol: 0.008082, E[z|S]: 0.767985</v>
      </c>
    </row>
    <row r="9969" spans="28:28" x14ac:dyDescent="0.25">
      <c r="AB9969" s="3" t="str">
        <f ca="1"/>
        <v>T = 4.166667, k: 56, K: 0.015602, dCdT: 0.000556, d2CdK2: 29.136723, dProbdK: 30.879055, lVol: 0.008099, E[z|S]: 0.762895</v>
      </c>
    </row>
    <row r="9970" spans="28:28" x14ac:dyDescent="0.25">
      <c r="AB9970" s="3" t="str">
        <f ca="1"/>
        <v>T = 4.166667, k: 57, K: 0.015763, dCdT: 0.000555, d2CdK2: 29.304657, dProbdK: 30.031155, lVol: 0.008115, E[z|S]: 0.758202</v>
      </c>
    </row>
    <row r="9971" spans="28:28" x14ac:dyDescent="0.25">
      <c r="AB9971" s="3" t="str">
        <f ca="1"/>
        <v>T = 4.166667, k: 58, K: 0.015954, dCdT: 0.000553, d2CdK2: 29.506885, dProbdK: 29.741206, lVol: 0.008134, E[z|S]: 0.752784</v>
      </c>
    </row>
    <row r="9972" spans="28:28" x14ac:dyDescent="0.25">
      <c r="AB9972" s="3" t="str">
        <f ca="1"/>
        <v>T = 4.166667, k: 59, K: 0.016129, dCdT: 0.000552, d2CdK2: 29.740657, dProbdK: 29.971427, lVol: 0.008146, E[z|S]: 0.748035</v>
      </c>
    </row>
    <row r="9973" spans="28:28" x14ac:dyDescent="0.25">
      <c r="AB9973" s="3" t="str">
        <f ca="1"/>
        <v>T = 4.166667, k: 60, K: 0.016301, dCdT: 0.000551, d2CdK2: 29.972908, dProbdK: 29.902999, lVol: 0.008157, E[z|S]: 0.743511</v>
      </c>
    </row>
    <row r="9974" spans="28:28" x14ac:dyDescent="0.25">
      <c r="AB9974" s="3" t="str">
        <f ca="1"/>
        <v>T = 4.166667, k: 61, K: 0.016488, dCdT: 0.000551, d2CdK2: 30.266312, dProbdK: 30.404776, lVol: 0.008171, E[z|S]: 0.738677</v>
      </c>
    </row>
    <row r="9975" spans="28:28" x14ac:dyDescent="0.25">
      <c r="AB9975" s="3" t="str">
        <f ca="1"/>
        <v>T = 4.166667, k: 62, K: 0.016657, dCdT: 0.000552, d2CdK2: 30.535022, dProbdK: 30.428601, lVol: 0.008184, E[z|S]: 0.734463</v>
      </c>
    </row>
    <row r="9976" spans="28:28" x14ac:dyDescent="0.25">
      <c r="AB9976" s="3" t="str">
        <f ca="1"/>
        <v>T = 4.166667, k: 63, K: 0.016827, dCdT: 0.000552, d2CdK2: 30.821218, dProbdK: 30.360065, lVol: 0.008195, E[z|S]: 0.730444</v>
      </c>
    </row>
    <row r="9977" spans="28:28" x14ac:dyDescent="0.25">
      <c r="AB9977" s="3" t="str">
        <f ca="1"/>
        <v>T = 4.166667, k: 64, K: 0.016998, dCdT: 0.000553, d2CdK2: 31.131321, dProbdK: 30.272347, lVol: 0.008203, E[z|S]: 0.726556</v>
      </c>
    </row>
    <row r="9978" spans="28:28" x14ac:dyDescent="0.25">
      <c r="AB9978" s="3" t="str">
        <f ca="1"/>
        <v>T = 4.166667, k: 65, K: 0.017168, dCdT: 0.000554, d2CdK2: 31.445396, dProbdK: 30.587832, lVol: 0.008212, E[z|S]: 0.722766</v>
      </c>
    </row>
    <row r="9979" spans="28:28" x14ac:dyDescent="0.25">
      <c r="AB9979" s="3" t="str">
        <f ca="1"/>
        <v>T = 4.166667, k: 66, K: 0.017314, dCdT: 0.000555, d2CdK2: 31.693001, dProbdK: 32.135602, lVol: 0.008221, E[z|S]: 0.719538</v>
      </c>
    </row>
    <row r="9980" spans="28:28" x14ac:dyDescent="0.25">
      <c r="AB9980" s="3" t="str">
        <f ca="1"/>
        <v>T = 4.166667, k: 67, K: 0.017487, dCdT: 0.000555, d2CdK2: 31.957520, dProbdK: 32.864721, lVol: 0.008232, E[z|S]: 0.715802</v>
      </c>
    </row>
    <row r="9981" spans="28:28" x14ac:dyDescent="0.25">
      <c r="AB9981" s="3" t="str">
        <f ca="1"/>
        <v>T = 4.166667, k: 68, K: 0.017641, dCdT: 0.000555, d2CdK2: 32.199230, dProbdK: 32.682673, lVol: 0.008242, E[z|S]: 0.712673</v>
      </c>
    </row>
    <row r="9982" spans="28:28" x14ac:dyDescent="0.25">
      <c r="AB9982" s="3" t="str">
        <f ca="1"/>
        <v>T = 4.166667, k: 69, K: 0.017799, dCdT: 0.000556, d2CdK2: 32.440349, dProbdK: 33.084157, lVol: 0.008250, E[z|S]: 0.709710</v>
      </c>
    </row>
    <row r="9983" spans="28:28" x14ac:dyDescent="0.25">
      <c r="AB9983" s="3" t="str">
        <f ca="1"/>
        <v>T = 4.166667, k: 70, K: 0.017951, dCdT: 0.000556, d2CdK2: 32.664308, dProbdK: 33.198448, lVol: 0.008256, E[z|S]: 0.706895</v>
      </c>
    </row>
    <row r="9984" spans="28:28" x14ac:dyDescent="0.25">
      <c r="AB9984" s="3" t="str">
        <f ca="1"/>
        <v>T = 4.166667, k: 71, K: 0.018107, dCdT: 0.000557, d2CdK2: 32.904303, dProbdK: 33.197488, lVol: 0.008266, E[z|S]: 0.704052</v>
      </c>
    </row>
    <row r="9985" spans="28:28" x14ac:dyDescent="0.25">
      <c r="AB9985" s="3" t="str">
        <f ca="1"/>
        <v>T = 4.166667, k: 72, K: 0.018257, dCdT: 0.000557, d2CdK2: 33.094754, dProbdK: 33.037066, lVol: 0.008274, E[z|S]: 0.701357</v>
      </c>
    </row>
    <row r="9986" spans="28:28" x14ac:dyDescent="0.25">
      <c r="AB9986" s="3" t="str">
        <f ca="1"/>
        <v>T = 4.166667, k: 73, K: 0.018415, dCdT: 0.000558, d2CdK2: 33.294286, dProbdK: 32.130930, lVol: 0.008285, E[z|S]: 0.698584</v>
      </c>
    </row>
    <row r="9987" spans="28:28" x14ac:dyDescent="0.25">
      <c r="AB9987" s="3" t="str">
        <f ca="1"/>
        <v>T = 4.166667, k: 74, K: 0.018577, dCdT: 0.000558, d2CdK2: 33.478434, dProbdK: 33.588725, lVol: 0.008297, E[z|S]: 0.695900</v>
      </c>
    </row>
    <row r="9988" spans="28:28" x14ac:dyDescent="0.25">
      <c r="AB9988" s="3" t="str">
        <f ca="1"/>
        <v>T = 4.166667, k: 75, K: 0.018722, dCdT: 0.000559, d2CdK2: 33.663925, dProbdK: 34.545280, lVol: 0.008308, E[z|S]: 0.693662</v>
      </c>
    </row>
    <row r="9989" spans="28:28" x14ac:dyDescent="0.25">
      <c r="AB9989" s="3" t="str">
        <f ca="1"/>
        <v>T = 4.166667, k: 76, K: 0.018869, dCdT: 0.000560, d2CdK2: 33.844799, dProbdK: 34.554694, lVol: 0.008316, E[z|S]: 0.691453</v>
      </c>
    </row>
    <row r="9990" spans="28:28" x14ac:dyDescent="0.25">
      <c r="AB9990" s="3" t="str">
        <f ca="1"/>
        <v>T = 4.166667, k: 77, K: 0.019015, dCdT: 0.000560, d2CdK2: 34.016958, dProbdK: 34.735256, lVol: 0.008324, E[z|S]: 0.689392</v>
      </c>
    </row>
    <row r="9991" spans="28:28" x14ac:dyDescent="0.25">
      <c r="AB9991" s="3" t="str">
        <f ca="1"/>
        <v>T = 4.166667, k: 78, K: 0.019153, dCdT: 0.000560, d2CdK2: 34.133863, dProbdK: 34.645003, lVol: 0.008331, E[z|S]: 0.687490</v>
      </c>
    </row>
    <row r="9992" spans="28:28" x14ac:dyDescent="0.25">
      <c r="AB9992" s="3" t="str">
        <f ca="1"/>
        <v>T = 4.166667, k: 79, K: 0.019311, dCdT: 0.000560, d2CdK2: 34.275135, dProbdK: 34.306597, lVol: 0.008341, E[z|S]: 0.685453</v>
      </c>
    </row>
    <row r="9993" spans="28:28" x14ac:dyDescent="0.25">
      <c r="AB9993" s="3" t="str">
        <f ca="1"/>
        <v>T = 4.166667, k: 80, K: 0.019457, dCdT: 0.000561, d2CdK2: 34.405252, dProbdK: 35.033446, lVol: 0.008349, E[z|S]: 0.683707</v>
      </c>
    </row>
    <row r="9994" spans="28:28" x14ac:dyDescent="0.25">
      <c r="AB9994" s="3" t="str">
        <f ca="1"/>
        <v>T = 4.166667, k: 81, K: 0.019601, dCdT: 0.000561, d2CdK2: 34.533561, dProbdK: 34.605133, lVol: 0.008356, E[z|S]: 0.682070</v>
      </c>
    </row>
    <row r="9995" spans="28:28" x14ac:dyDescent="0.25">
      <c r="AB9995" s="3" t="str">
        <f ca="1"/>
        <v>T = 4.166667, k: 82, K: 0.019750, dCdT: 0.000561, d2CdK2: 34.643614, dProbdK: 33.517484, lVol: 0.008365, E[z|S]: 0.680437</v>
      </c>
    </row>
    <row r="9996" spans="28:28" x14ac:dyDescent="0.25">
      <c r="AB9996" s="3" t="str">
        <f ca="1"/>
        <v>T = 4.166667, k: 83, K: 0.019902, dCdT: 0.000562, d2CdK2: 34.767893, dProbdK: 34.621404, lVol: 0.008375, E[z|S]: 0.678902</v>
      </c>
    </row>
    <row r="9997" spans="28:28" x14ac:dyDescent="0.25">
      <c r="AB9997" s="3" t="str">
        <f ca="1"/>
        <v>T = 4.166667, k: 84, K: 0.020047, dCdT: 0.000563, d2CdK2: 34.893150, dProbdK: 34.813676, lVol: 0.008384, E[z|S]: 0.677518</v>
      </c>
    </row>
    <row r="9998" spans="28:28" x14ac:dyDescent="0.25">
      <c r="AB9998" s="3" t="str">
        <f ca="1"/>
        <v>T = 4.166667, k: 85, K: 0.020191, dCdT: 0.000564, d2CdK2: 35.011032, dProbdK: 34.820549, lVol: 0.008394, E[z|S]: 0.676259</v>
      </c>
    </row>
    <row r="9999" spans="28:28" x14ac:dyDescent="0.25">
      <c r="AB9999" s="3" t="str">
        <f ca="1"/>
        <v>T = 4.166667, k: 86, K: 0.020335, dCdT: 0.000565, d2CdK2: 35.126804, dProbdK: 34.856102, lVol: 0.008402, E[z|S]: 0.675111</v>
      </c>
    </row>
    <row r="10000" spans="28:28" x14ac:dyDescent="0.25">
      <c r="AB10000" s="3" t="str">
        <f ca="1"/>
        <v>T = 4.166667, k: 87, K: 0.020483, dCdT: 0.000567, d2CdK2: 35.246124, dProbdK: 34.612500, lVol: 0.008410, E[z|S]: 0.674179</v>
      </c>
    </row>
    <row r="10001" spans="28:28" x14ac:dyDescent="0.25">
      <c r="AB10001" s="3" t="str">
        <f ca="1"/>
        <v>T = 4.166667, k: 88, K: 0.020622, dCdT: 0.000568, d2CdK2: 35.363915, dProbdK: 37.082925, lVol: 0.008420, E[z|S]: 0.673436</v>
      </c>
    </row>
    <row r="10002" spans="28:28" x14ac:dyDescent="0.25">
      <c r="AB10002" s="3" t="str">
        <f ca="1"/>
        <v>T = 4.166667, k: 89, K: 0.020755, dCdT: 0.000570, d2CdK2: 35.427700, dProbdK: 38.192491, lVol: 0.008429, E[z|S]: 0.672825</v>
      </c>
    </row>
    <row r="10003" spans="28:28" x14ac:dyDescent="0.25">
      <c r="AB10003" s="3" t="str">
        <f ca="1"/>
        <v>T = 4.166667, k: 90, K: 0.020883, dCdT: 0.000571, d2CdK2: 35.465947, dProbdK: 38.003243, lVol: 0.008437, E[z|S]: 0.672332</v>
      </c>
    </row>
    <row r="10004" spans="28:28" x14ac:dyDescent="0.25">
      <c r="AB10004" s="3" t="str">
        <f ca="1"/>
        <v>T = 4.166667, k: 91, K: 0.021022, dCdT: 0.000571, d2CdK2: 35.484144, dProbdK: 34.256853, lVol: 0.008444, E[z|S]: 0.671835</v>
      </c>
    </row>
    <row r="10005" spans="28:28" x14ac:dyDescent="0.25">
      <c r="AB10005" s="3" t="str">
        <f ca="1"/>
        <v>T = 4.166667, k: 92, K: 0.021170, dCdT: 0.000572, d2CdK2: 35.503334, dProbdK: 34.031899, lVol: 0.008452, E[z|S]: 0.671460</v>
      </c>
    </row>
    <row r="10006" spans="28:28" x14ac:dyDescent="0.25">
      <c r="AB10006" s="3" t="str">
        <f ca="1"/>
        <v>T = 4.166667, k: 93, K: 0.021314, dCdT: 0.000573, d2CdK2: 35.533520, dProbdK: 35.211809, lVol: 0.008460, E[z|S]: 0.671248</v>
      </c>
    </row>
    <row r="10007" spans="28:28" x14ac:dyDescent="0.25">
      <c r="AB10007" s="3" t="str">
        <f ca="1"/>
        <v>T = 4.166667, k: 94, K: 0.021446, dCdT: 0.000574, d2CdK2: 35.534677, dProbdK: 35.370892, lVol: 0.008468, E[z|S]: 0.671238</v>
      </c>
    </row>
    <row r="10008" spans="28:28" x14ac:dyDescent="0.25">
      <c r="AB10008" s="3" t="str">
        <f ca="1"/>
        <v>T = 4.166667, k: 95, K: 0.021593, dCdT: 0.000576, d2CdK2: 35.532289, dProbdK: 35.564367, lVol: 0.008480, E[z|S]: 0.671281</v>
      </c>
    </row>
    <row r="10009" spans="28:28" x14ac:dyDescent="0.25">
      <c r="AB10009" s="3" t="str">
        <f ca="1"/>
        <v>T = 4.166667, k: 96, K: 0.021732, dCdT: 0.000577, d2CdK2: 35.501866, dProbdK: 35.490794, lVol: 0.008493, E[z|S]: 0.671453</v>
      </c>
    </row>
    <row r="10010" spans="28:28" x14ac:dyDescent="0.25">
      <c r="AB10010" s="3" t="str">
        <f ca="1"/>
        <v>T = 4.166667, k: 97, K: 0.021873, dCdT: 0.000579, d2CdK2: 35.465388, dProbdK: 36.562264, lVol: 0.008509, E[z|S]: 0.671786</v>
      </c>
    </row>
    <row r="10011" spans="28:28" x14ac:dyDescent="0.25">
      <c r="AB10011" s="3" t="str">
        <f ca="1"/>
        <v>T = 4.166667, k: 98, K: 0.022007, dCdT: 0.000581, d2CdK2: 35.398417, dProbdK: 36.779275, lVol: 0.008527, E[z|S]: 0.672188</v>
      </c>
    </row>
    <row r="10012" spans="28:28" x14ac:dyDescent="0.25">
      <c r="AB10012" s="3" t="str">
        <f ca="1"/>
        <v>T = 4.166667, k: 99, K: 0.022142, dCdT: 0.000583, d2CdK2: 35.312139, dProbdK: 36.820363, lVol: 0.008546, E[z|S]: 0.672633</v>
      </c>
    </row>
    <row r="10013" spans="28:28" x14ac:dyDescent="0.25">
      <c r="AB10013" s="3" t="str">
        <f ca="1"/>
        <v>T = 4.166667, k: 100, K: 0.022274, dCdT: 0.000585, d2CdK2: 35.211291, dProbdK: 37.157433, lVol: 0.008565, E[z|S]: 0.673120</v>
      </c>
    </row>
    <row r="10014" spans="28:28" x14ac:dyDescent="0.25">
      <c r="AB10014" s="3" t="str">
        <f ca="1"/>
        <v>T = 4.166667, k: 101, K: 0.022410, dCdT: 0.000587, d2CdK2: 35.088744, dProbdK: 35.320332, lVol: 0.008583, E[z|S]: 0.673672</v>
      </c>
    </row>
    <row r="10015" spans="28:28" x14ac:dyDescent="0.25">
      <c r="AB10015" s="3" t="str">
        <f ca="1"/>
        <v>T = 4.166667, k: 102, K: 0.022556, dCdT: 0.000588, d2CdK2: 34.940559, dProbdK: 34.748600, lVol: 0.008605, E[z|S]: 0.674405</v>
      </c>
    </row>
    <row r="10016" spans="28:28" x14ac:dyDescent="0.25">
      <c r="AB10016" s="3" t="str">
        <f ca="1"/>
        <v>T = 4.166667, k: 103, K: 0.022695, dCdT: 0.000590, d2CdK2: 34.773366, dProbdK: 34.432666, lVol: 0.008628, E[z|S]: 0.675158</v>
      </c>
    </row>
    <row r="10017" spans="28:28" x14ac:dyDescent="0.25">
      <c r="AB10017" s="3" t="str">
        <f ca="1"/>
        <v>T = 4.166667, k: 104, K: 0.022842, dCdT: 0.000592, d2CdK2: 34.593498, dProbdK: 34.578930, lVol: 0.008654, E[z|S]: 0.676073</v>
      </c>
    </row>
    <row r="10018" spans="28:28" x14ac:dyDescent="0.25">
      <c r="AB10018" s="3" t="str">
        <f ca="1"/>
        <v>T = 4.166667, k: 105, K: 0.022983, dCdT: 0.000594, d2CdK2: 34.417411, dProbdK: 35.664573, lVol: 0.008678, E[z|S]: 0.677029</v>
      </c>
    </row>
    <row r="10019" spans="28:28" x14ac:dyDescent="0.25">
      <c r="AB10019" s="3" t="str">
        <f ca="1"/>
        <v>T = 4.166667, k: 106, K: 0.023119, dCdT: 0.000596, d2CdK2: 34.225376, dProbdK: 35.696152, lVol: 0.008701, E[z|S]: 0.677995</v>
      </c>
    </row>
    <row r="10020" spans="28:28" x14ac:dyDescent="0.25">
      <c r="AB10020" s="3" t="str">
        <f ca="1"/>
        <v>T = 4.166667, k: 107, K: 0.023258, dCdT: 0.000597, d2CdK2: 34.011371, dProbdK: 33.672009, lVol: 0.008725, E[z|S]: 0.678961</v>
      </c>
    </row>
    <row r="10021" spans="28:28" x14ac:dyDescent="0.25">
      <c r="AB10021" s="3" t="str">
        <f ca="1"/>
        <v>T = 4.166667, k: 108, K: 0.023404, dCdT: 0.000598, d2CdK2: 33.766276, dProbdK: 33.578919, lVol: 0.008752, E[z|S]: 0.680074</v>
      </c>
    </row>
    <row r="10022" spans="28:28" x14ac:dyDescent="0.25">
      <c r="AB10022" s="3" t="str">
        <f ca="1"/>
        <v>T = 4.166667, k: 109, K: 0.023550, dCdT: 0.000599, d2CdK2: 33.505140, dProbdK: 33.592815, lVol: 0.008779, E[z|S]: 0.681308</v>
      </c>
    </row>
    <row r="10023" spans="28:28" x14ac:dyDescent="0.25">
      <c r="AB10023" s="3" t="str">
        <f ca="1"/>
        <v>T = 4.166667, k: 110, K: 0.023694, dCdT: 0.000600, d2CdK2: 33.232539, dProbdK: 33.485374, lVol: 0.008805, E[z|S]: 0.682654</v>
      </c>
    </row>
    <row r="10024" spans="28:28" x14ac:dyDescent="0.25">
      <c r="AB10024" s="3" t="str">
        <f ca="1"/>
        <v>T = 4.166667, k: 111, K: 0.023857, dCdT: 0.000602, d2CdK2: 32.930272, dProbdK: 32.576085, lVol: 0.008836, E[z|S]: 0.684264</v>
      </c>
    </row>
    <row r="10025" spans="28:28" x14ac:dyDescent="0.25">
      <c r="AB10025" s="3" t="str">
        <f ca="1"/>
        <v>T = 4.166667, k: 112, K: 0.024006, dCdT: 0.000603, d2CdK2: 32.642460, dProbdK: 32.866944, lVol: 0.008867, E[z|S]: 0.685757</v>
      </c>
    </row>
    <row r="10026" spans="28:28" x14ac:dyDescent="0.25">
      <c r="AB10026" s="3" t="str">
        <f ca="1"/>
        <v>T = 4.166667, k: 113, K: 0.024154, dCdT: 0.000605, d2CdK2: 32.375006, dProbdK: 33.236219, lVol: 0.008898, E[z|S]: 0.687227</v>
      </c>
    </row>
    <row r="10027" spans="28:28" x14ac:dyDescent="0.25">
      <c r="AB10027" s="3" t="str">
        <f ca="1"/>
        <v>T = 4.166667, k: 114, K: 0.024295, dCdT: 0.000607, d2CdK2: 32.095496, dProbdK: 34.649199, lVol: 0.008926, E[z|S]: 0.688786</v>
      </c>
    </row>
    <row r="10028" spans="28:28" x14ac:dyDescent="0.25">
      <c r="AB10028" s="3" t="str">
        <f ca="1"/>
        <v>T = 4.166667, k: 115, K: 0.024433, dCdT: 0.000607, d2CdK2: 31.805022, dProbdK: 32.729170, lVol: 0.008952, E[z|S]: 0.690366</v>
      </c>
    </row>
    <row r="10029" spans="28:28" x14ac:dyDescent="0.25">
      <c r="AB10029" s="3" t="str">
        <f ca="1"/>
        <v>T = 4.166667, k: 116, K: 0.024592, dCdT: 0.000608, d2CdK2: 31.450449, dProbdK: 31.096319, lVol: 0.008980, E[z|S]: 0.692300</v>
      </c>
    </row>
    <row r="10030" spans="28:28" x14ac:dyDescent="0.25">
      <c r="AB10030" s="3" t="str">
        <f ca="1"/>
        <v>T = 4.166667, k: 117, K: 0.024747, dCdT: 0.000608, d2CdK2: 31.107093, dProbdK: 30.634682, lVol: 0.009008, E[z|S]: 0.694278</v>
      </c>
    </row>
    <row r="10031" spans="28:28" x14ac:dyDescent="0.25">
      <c r="AB10031" s="3" t="str">
        <f ca="1"/>
        <v>T = 4.166667, k: 118, K: 0.024911, dCdT: 0.000609, d2CdK2: 30.760896, dProbdK: 30.149448, lVol: 0.009037, E[z|S]: 0.696482</v>
      </c>
    </row>
    <row r="10032" spans="28:28" x14ac:dyDescent="0.25">
      <c r="AB10032" s="3" t="str">
        <f ca="1"/>
        <v>T = 4.166667, k: 119, K: 0.025068, dCdT: 0.000610, d2CdK2: 30.420622, dProbdK: 30.142168, lVol: 0.009065, E[z|S]: 0.698644</v>
      </c>
    </row>
    <row r="10033" spans="28:28" x14ac:dyDescent="0.25">
      <c r="AB10033" s="3" t="str">
        <f ca="1"/>
        <v>T = 4.166667, k: 120, K: 0.025234, dCdT: 0.000612, d2CdK2: 30.105880, dProbdK: 29.785401, lVol: 0.009092, E[z|S]: 0.701087</v>
      </c>
    </row>
    <row r="10034" spans="28:28" x14ac:dyDescent="0.25">
      <c r="AB10034" s="3" t="str">
        <f ca="1"/>
        <v>T = 4.166667, k: 121, K: 0.025389, dCdT: 0.000613, d2CdK2: 29.814218, dProbdK: 29.652664, lVol: 0.009115, E[z|S]: 0.703425</v>
      </c>
    </row>
    <row r="10035" spans="28:28" x14ac:dyDescent="0.25">
      <c r="AB10035" s="3" t="str">
        <f ca="1"/>
        <v>T = 4.166667, k: 122, K: 0.025562, dCdT: 0.000614, d2CdK2: 29.495090, dProbdK: 29.783713, lVol: 0.009139, E[z|S]: 0.706223</v>
      </c>
    </row>
    <row r="10036" spans="28:28" x14ac:dyDescent="0.25">
      <c r="AB10036" s="3" t="str">
        <f ca="1"/>
        <v>T = 4.166667, k: 123, K: 0.025720, dCdT: 0.000616, d2CdK2: 29.227312, dProbdK: 29.808679, lVol: 0.009160, E[z|S]: 0.708805</v>
      </c>
    </row>
    <row r="10037" spans="28:28" x14ac:dyDescent="0.25">
      <c r="AB10037" s="3" t="str">
        <f ca="1"/>
        <v>T = 4.166667, k: 124, K: 0.025884, dCdT: 0.000618, d2CdK2: 28.953308, dProbdK: 28.797068, lVol: 0.009180, E[z|S]: 0.711537</v>
      </c>
    </row>
    <row r="10038" spans="28:28" x14ac:dyDescent="0.25">
      <c r="AB10038" s="3" t="str">
        <f ca="1"/>
        <v>T = 4.166667, k: 125, K: 0.026060, dCdT: 0.000620, d2CdK2: 28.666407, dProbdK: 28.446189, lVol: 0.009201, E[z|S]: 0.714632</v>
      </c>
    </row>
    <row r="10039" spans="28:28" x14ac:dyDescent="0.25">
      <c r="AB10039" s="3" t="str">
        <f ca="1"/>
        <v>T = 4.166667, k: 126, K: 0.026219, dCdT: 0.000621, d2CdK2: 28.397360, dProbdK: 27.839180, lVol: 0.009219, E[z|S]: 0.717569</v>
      </c>
    </row>
    <row r="10040" spans="28:28" x14ac:dyDescent="0.25">
      <c r="AB10040" s="3" t="str">
        <f ca="1"/>
        <v>T = 4.166667, k: 127, K: 0.026395, dCdT: 0.000623, d2CdK2: 28.109899, dProbdK: 26.645205, lVol: 0.009236, E[z|S]: 0.720998</v>
      </c>
    </row>
    <row r="10041" spans="28:28" x14ac:dyDescent="0.25">
      <c r="AB10041" s="3" t="str">
        <f ca="1"/>
        <v>T = 4.166667, k: 128, K: 0.026576, dCdT: 0.000626, d2CdK2: 27.852324, dProbdK: 27.568793, lVol: 0.009251, E[z|S]: 0.724585</v>
      </c>
    </row>
    <row r="10042" spans="28:28" x14ac:dyDescent="0.25">
      <c r="AB10042" s="3" t="str">
        <f ca="1"/>
        <v>T = 4.166667, k: 129, K: 0.026747, dCdT: 0.000628, d2CdK2: 27.635772, dProbdK: 27.772787, lVol: 0.009263, E[z|S]: 0.727988</v>
      </c>
    </row>
    <row r="10043" spans="28:28" x14ac:dyDescent="0.25">
      <c r="AB10043" s="3" t="str">
        <f ca="1"/>
        <v>T = 4.166667, k: 130, K: 0.026919, dCdT: 0.000631, d2CdK2: 27.401037, dProbdK: 27.614359, lVol: 0.009277, E[z|S]: 0.731296</v>
      </c>
    </row>
    <row r="10044" spans="28:28" x14ac:dyDescent="0.25">
      <c r="AB10044" s="3" t="str">
        <f ca="1"/>
        <v>T = 4.166667, k: 131, K: 0.027096, dCdT: 0.000633, d2CdK2: 27.151917, dProbdK: 27.403433, lVol: 0.009292, E[z|S]: 0.734743</v>
      </c>
    </row>
    <row r="10045" spans="28:28" x14ac:dyDescent="0.25">
      <c r="AB10045" s="3" t="str">
        <f ca="1"/>
        <v>T = 4.166667, k: 132, K: 0.027257, dCdT: 0.000634, d2CdK2: 26.909758, dProbdK: 26.320571, lVol: 0.009305, E[z|S]: 0.737939</v>
      </c>
    </row>
    <row r="10046" spans="28:28" x14ac:dyDescent="0.25">
      <c r="AB10046" s="3" t="str">
        <f ca="1"/>
        <v>T = 4.166667, k: 133, K: 0.027438, dCdT: 0.000636, d2CdK2: 26.614098, dProbdK: 26.305625, lVol: 0.009319, E[z|S]: 0.741721</v>
      </c>
    </row>
    <row r="10047" spans="28:28" x14ac:dyDescent="0.25">
      <c r="AB10047" s="3" t="str">
        <f ca="1"/>
        <v>T = 4.166667, k: 134, K: 0.027619, dCdT: 0.000637, d2CdK2: 26.322947, dProbdK: 26.362029, lVol: 0.009334, E[z|S]: 0.745457</v>
      </c>
    </row>
    <row r="10048" spans="28:28" x14ac:dyDescent="0.25">
      <c r="AB10048" s="3" t="str">
        <f ca="1"/>
        <v>T = 4.166667, k: 135, K: 0.027794, dCdT: 0.000638, d2CdK2: 26.013362, dProbdK: 27.163004, lVol: 0.009349, E[z|S]: 0.749139</v>
      </c>
    </row>
    <row r="10049" spans="28:28" x14ac:dyDescent="0.25">
      <c r="AB10049" s="3" t="str">
        <f ca="1"/>
        <v>T = 4.166667, k: 136, K: 0.027965, dCdT: 0.000638, d2CdK2: 25.699349, dProbdK: 26.973746, lVol: 0.009362, E[z|S]: 0.752871</v>
      </c>
    </row>
    <row r="10050" spans="28:28" x14ac:dyDescent="0.25">
      <c r="AB10050" s="3" t="str">
        <f ca="1"/>
        <v>T = 4.166667, k: 137, K: 0.028156, dCdT: 0.000638, d2CdK2: 25.329650, dProbdK: 25.642745, lVol: 0.009376, E[z|S]: 0.757105</v>
      </c>
    </row>
    <row r="10051" spans="28:28" x14ac:dyDescent="0.25">
      <c r="AB10051" s="3" t="str">
        <f ca="1"/>
        <v>T = 4.166667, k: 138, K: 0.028332, dCdT: 0.000638, d2CdK2: 24.976451, dProbdK: 24.825231, lVol: 0.009391, E[z|S]: 0.761201</v>
      </c>
    </row>
    <row r="10052" spans="28:28" x14ac:dyDescent="0.25">
      <c r="AB10052" s="3" t="str">
        <f ca="1"/>
        <v>T = 4.166667, k: 139, K: 0.028534, dCdT: 0.000638, d2CdK2: 24.549941, dProbdK: 24.809880, lVol: 0.009408, E[z|S]: 0.766134</v>
      </c>
    </row>
    <row r="10053" spans="28:28" x14ac:dyDescent="0.25">
      <c r="AB10053" s="3" t="str">
        <f ca="1"/>
        <v>T = 4.166667, k: 140, K: 0.028723, dCdT: 0.000637, d2CdK2: 24.140936, dProbdK: 24.873614, lVol: 0.009424, E[z|S]: 0.770951</v>
      </c>
    </row>
    <row r="10054" spans="28:28" x14ac:dyDescent="0.25">
      <c r="AB10054" s="3" t="str">
        <f ca="1"/>
        <v>T = 4.166667, k: 141, K: 0.028911, dCdT: 0.000636, d2CdK2: 23.712919, dProbdK: 24.848324, lVol: 0.009441, E[z|S]: 0.775838</v>
      </c>
    </row>
    <row r="10055" spans="28:28" x14ac:dyDescent="0.25">
      <c r="AB10055" s="3" t="str">
        <f ca="1"/>
        <v>T = 4.166667, k: 142, K: 0.029124, dCdT: 0.000635, d2CdK2: 23.247283, dProbdK: 23.315080, lVol: 0.009459, E[z|S]: 0.781526</v>
      </c>
    </row>
    <row r="10056" spans="28:28" x14ac:dyDescent="0.25">
      <c r="AB10056" s="3" t="str">
        <f ca="1"/>
        <v>T = 4.166667, k: 143, K: 0.029312, dCdT: 0.000634, d2CdK2: 22.833574, dProbdK: 22.096566, lVol: 0.009474, E[z|S]: 0.786661</v>
      </c>
    </row>
    <row r="10057" spans="28:28" x14ac:dyDescent="0.25">
      <c r="AB10057" s="3" t="str">
        <f ca="1"/>
        <v>T = 4.166667, k: 144, K: 0.029532, dCdT: 0.000633, d2CdK2: 22.365569, dProbdK: 22.067062, lVol: 0.009487, E[z|S]: 0.792958</v>
      </c>
    </row>
    <row r="10058" spans="28:28" x14ac:dyDescent="0.25">
      <c r="AB10058" s="3" t="str">
        <f ca="1"/>
        <v>T = 4.166667, k: 145, K: 0.029743, dCdT: 0.000632, d2CdK2: 21.938502, dProbdK: 22.242491, lVol: 0.009498, E[z|S]: 0.799159</v>
      </c>
    </row>
    <row r="10059" spans="28:28" x14ac:dyDescent="0.25">
      <c r="AB10059" s="3" t="str">
        <f ca="1"/>
        <v>T = 4.166667, k: 146, K: 0.029951, dCdT: 0.000631, d2CdK2: 21.516136, dProbdK: 22.286054, lVol: 0.009508, E[z|S]: 0.805365</v>
      </c>
    </row>
    <row r="10060" spans="28:28" x14ac:dyDescent="0.25">
      <c r="AB10060" s="3" t="str">
        <f ca="1"/>
        <v>T = 4.166667, k: 147, K: 0.030165, dCdT: 0.000630, d2CdK2: 21.091110, dProbdK: 20.391012, lVol: 0.009518, E[z|S]: 0.811833</v>
      </c>
    </row>
    <row r="10061" spans="28:28" x14ac:dyDescent="0.25">
      <c r="AB10061" s="3" t="str">
        <f ca="1"/>
        <v>T = 4.166667, k: 148, K: 0.030407, dCdT: 0.000629, d2CdK2: 20.639166, dProbdK: 19.707707, lVol: 0.009526, E[z|S]: 0.819517</v>
      </c>
    </row>
    <row r="10062" spans="28:28" x14ac:dyDescent="0.25">
      <c r="AB10062" s="3" t="str">
        <f ca="1"/>
        <v>T = 4.166667, k: 149, K: 0.030643, dCdT: 0.000629, d2CdK2: 20.262631, dProbdK: 19.743942, lVol: 0.009528, E[z|S]: 0.827130</v>
      </c>
    </row>
    <row r="10063" spans="28:28" x14ac:dyDescent="0.25">
      <c r="AB10063" s="3" t="str">
        <f ca="1"/>
        <v>T = 4.166667, k: 150, K: 0.030877, dCdT: 0.000629, d2CdK2: 19.907135, dProbdK: 19.783707, lVol: 0.009527, E[z|S]: 0.834702</v>
      </c>
    </row>
    <row r="10064" spans="28:28" x14ac:dyDescent="0.25">
      <c r="AB10064" s="3" t="str">
        <f ca="1"/>
        <v>T = 4.166667, k: 151, K: 0.031105, dCdT: 0.000630, d2CdK2: 19.598675, dProbdK: 19.755055, lVol: 0.009517, E[z|S]: 0.842354</v>
      </c>
    </row>
    <row r="10065" spans="28:28" x14ac:dyDescent="0.25">
      <c r="AB10065" s="3" t="str">
        <f ca="1"/>
        <v>T = 4.166667, k: 152, K: 0.031349, dCdT: 0.000630, d2CdK2: 19.270014, dProbdK: 19.483095, lVol: 0.009507, E[z|S]: 0.850723</v>
      </c>
    </row>
    <row r="10066" spans="28:28" x14ac:dyDescent="0.25">
      <c r="AB10066" s="3" t="str">
        <f ca="1"/>
        <v>T = 4.166667, k: 153, K: 0.031582, dCdT: 0.000631, d2CdK2: 18.978991, dProbdK: 19.539064, lVol: 0.009493, E[z|S]: 0.858692</v>
      </c>
    </row>
    <row r="10067" spans="28:28" x14ac:dyDescent="0.25">
      <c r="AB10067" s="3" t="str">
        <f ca="1"/>
        <v>T = 4.166667, k: 154, K: 0.031822, dCdT: 0.000631, d2CdK2: 18.674465, dProbdK: 17.766543, lVol: 0.009483, E[z|S]: 0.866772</v>
      </c>
    </row>
    <row r="10068" spans="28:28" x14ac:dyDescent="0.25">
      <c r="AB10068" s="3" t="str">
        <f ca="1"/>
        <v>T = 4.166667, k: 155, K: 0.032083, dCdT: 0.000631, d2CdK2: 18.343547, dProbdK: 17.446400, lVol: 0.009472, E[z|S]: 0.875795</v>
      </c>
    </row>
    <row r="10069" spans="28:28" x14ac:dyDescent="0.25">
      <c r="AB10069" s="3" t="str">
        <f ca="1"/>
        <v>T = 4.166667, k: 156, K: 0.032346, dCdT: 0.000632, d2CdK2: 18.021399, dProbdK: 17.469150, lVol: 0.009465, E[z|S]: 0.885131</v>
      </c>
    </row>
    <row r="10070" spans="28:28" x14ac:dyDescent="0.25">
      <c r="AB10070" s="3" t="str">
        <f ca="1"/>
        <v>T = 4.166667, k: 157, K: 0.032601, dCdT: 0.000634, d2CdK2: 17.693186, dProbdK: 18.449484, lVol: 0.009464, E[z|S]: 0.894208</v>
      </c>
    </row>
    <row r="10071" spans="28:28" x14ac:dyDescent="0.25">
      <c r="AB10071" s="3" t="str">
        <f ca="1"/>
        <v>T = 4.166667, k: 158, K: 0.032843, dCdT: 0.000634, d2CdK2: 17.338709, dProbdK: 18.738412, lVol: 0.009470, E[z|S]: 0.902867</v>
      </c>
    </row>
    <row r="10072" spans="28:28" x14ac:dyDescent="0.25">
      <c r="AB10072" s="3" t="str">
        <f ca="1"/>
        <v>T = 4.166667, k: 159, K: 0.033089, dCdT: 0.000633, d2CdK2: 16.954669, dProbdK: 17.358271, lVol: 0.009473, E[z|S]: 0.912175</v>
      </c>
    </row>
    <row r="10073" spans="28:28" x14ac:dyDescent="0.25">
      <c r="AB10073" s="3" t="str">
        <f ca="1"/>
        <v>T = 4.166667, k: 160, K: 0.033360, dCdT: 0.000632, d2CdK2: 16.514088, dProbdK: 16.894113, lVol: 0.009475, E[z|S]: 0.922991</v>
      </c>
    </row>
    <row r="10074" spans="28:28" x14ac:dyDescent="0.25">
      <c r="AB10074" s="3" t="str">
        <f ca="1"/>
        <v>T = 4.166667, k: 161, K: 0.033627, dCdT: 0.000630, d2CdK2: 16.080806, dProbdK: 16.891456, lVol: 0.009475, E[z|S]: 0.933932</v>
      </c>
    </row>
    <row r="10075" spans="28:28" x14ac:dyDescent="0.25">
      <c r="AB10075" s="3" t="str">
        <f ca="1"/>
        <v>T = 4.166667, k: 162, K: 0.033912, dCdT: 0.000627, d2CdK2: 15.616439, dProbdK: 14.879118, lVol: 0.009477, E[z|S]: 0.945645</v>
      </c>
    </row>
    <row r="10076" spans="28:28" x14ac:dyDescent="0.25">
      <c r="AB10076" s="3" t="str">
        <f ca="1"/>
        <v>T = 4.166667, k: 163, K: 0.034249, dCdT: 0.000625, d2CdK2: 15.144570, dProbdK: 14.574584, lVol: 0.009468, E[z|S]: 0.959716</v>
      </c>
    </row>
    <row r="10077" spans="28:28" x14ac:dyDescent="0.25">
      <c r="AB10077" s="3" t="str">
        <f ca="1"/>
        <v>T = 4.166667, k: 164, K: 0.034551, dCdT: 0.000625, d2CdK2: 14.783339, dProbdK: 14.226425, lVol: 0.009461, E[z|S]: 0.972134</v>
      </c>
    </row>
    <row r="10078" spans="28:28" x14ac:dyDescent="0.25">
      <c r="AB10078" s="3" t="str">
        <f ca="1"/>
        <v>T = 4.166667, k: 165, K: 0.034869, dCdT: 0.000625, d2CdK2: 14.424259, dProbdK: 14.292056, lVol: 0.009454, E[z|S]: 0.984926</v>
      </c>
    </row>
    <row r="10079" spans="28:28" x14ac:dyDescent="0.25">
      <c r="AB10079" s="3" t="str">
        <f ca="1"/>
        <v>T = 4.166667, k: 166, K: 0.035182, dCdT: 0.000625, d2CdK2: 14.099752, dProbdK: 14.287124, lVol: 0.009443, E[z|S]: 0.997320</v>
      </c>
    </row>
    <row r="10080" spans="28:28" x14ac:dyDescent="0.25">
      <c r="AB10080" s="3" t="str">
        <f ca="1"/>
        <v>T = 4.166667, k: 167, K: 0.035497, dCdT: 0.000625, d2CdK2: 13.782678, dProbdK: 14.032382, lVol: 0.009430, E[z|S]: 1.009811</v>
      </c>
    </row>
    <row r="10081" spans="28:28" x14ac:dyDescent="0.25">
      <c r="AB10081" s="3" t="str">
        <f ca="1"/>
        <v>T = 4.166667, k: 168, K: 0.035822, dCdT: 0.000623, d2CdK2: 13.452686, dProbdK: 13.784612, lVol: 0.009412, E[z|S]: 1.022933</v>
      </c>
    </row>
    <row r="10082" spans="28:28" x14ac:dyDescent="0.25">
      <c r="AB10082" s="3" t="str">
        <f ca="1"/>
        <v>T = 4.166667, k: 169, K: 0.036144, dCdT: 0.000622, d2CdK2: 13.119846, dProbdK: 13.818210, lVol: 0.009400, E[z|S]: 1.035680</v>
      </c>
    </row>
    <row r="10083" spans="28:28" x14ac:dyDescent="0.25">
      <c r="AB10083" s="3" t="str">
        <f ca="1"/>
        <v>T = 4.166667, k: 170, K: 0.036475, dCdT: 0.000618, d2CdK2: 12.693927, dProbdK: 12.483636, lVol: 0.009406, E[z|S]: 1.049404</v>
      </c>
    </row>
    <row r="10084" spans="28:28" x14ac:dyDescent="0.25">
      <c r="AB10084" s="3" t="str">
        <f ca="1"/>
        <v>T = 4.166667, k: 171, K: 0.036848, dCdT: 0.000614, d2CdK2: 12.194091, dProbdK: 12.058918, lVol: 0.009423, E[z|S]: 1.065216</v>
      </c>
    </row>
    <row r="10085" spans="28:28" x14ac:dyDescent="0.25">
      <c r="AB10085" s="3" t="str">
        <f ca="1"/>
        <v>T = 4.166667, k: 172, K: 0.037212, dCdT: 0.000610, d2CdK2: 11.742450, dProbdK: 11.835752, lVol: 0.009433, E[z|S]: 1.080939</v>
      </c>
    </row>
    <row r="10086" spans="28:28" x14ac:dyDescent="0.25">
      <c r="AB10086" s="3" t="str">
        <f ca="1"/>
        <v>T = 4.166667, k: 173, K: 0.037604, dCdT: 0.000607, d2CdK2: 11.274705, dProbdK: 10.756432, lVol: 0.009455, E[z|S]: 1.097394</v>
      </c>
    </row>
    <row r="10087" spans="28:28" x14ac:dyDescent="0.25">
      <c r="AB10087" s="3" t="str">
        <f ca="1"/>
        <v>T = 4.166667, k: 174, K: 0.038016, dCdT: 0.000603, d2CdK2: 10.790637, dProbdK: 10.548167, lVol: 0.009476, E[z|S]: 1.115192</v>
      </c>
    </row>
    <row r="10088" spans="28:28" x14ac:dyDescent="0.25">
      <c r="AB10088" s="3" t="str">
        <f ca="1"/>
        <v>T = 4.166667, k: 175, K: 0.038434, dCdT: 0.000599, d2CdK2: 10.345558, dProbdK: 10.423543, lVol: 0.009490, E[z|S]: 1.133556</v>
      </c>
    </row>
    <row r="10089" spans="28:28" x14ac:dyDescent="0.25">
      <c r="AB10089" s="3" t="str">
        <f ca="1"/>
        <v>T = 4.166667, k: 176, K: 0.038860, dCdT: 0.000595, d2CdK2: 9.939593, dProbdK: 10.311614, lVol: 0.009493, E[z|S]: 1.152359</v>
      </c>
    </row>
    <row r="10090" spans="28:28" x14ac:dyDescent="0.25">
      <c r="AB10090" s="3" t="str">
        <f ca="1"/>
        <v>T = 4.166667, k: 177, K: 0.039270, dCdT: 0.000590, d2CdK2: 9.525735, dProbdK: 9.598691, lVol: 0.009501, E[z|S]: 1.171167</v>
      </c>
    </row>
    <row r="10091" spans="28:28" x14ac:dyDescent="0.25">
      <c r="AB10091" s="3" t="str">
        <f ca="1"/>
        <v>T = 4.166667, k: 178, K: 0.039767, dCdT: 0.000585, d2CdK2: 9.052644, dProbdK: 8.454879, lVol: 0.009534, E[z|S]: 1.192341</v>
      </c>
    </row>
    <row r="10092" spans="28:28" x14ac:dyDescent="0.25">
      <c r="AB10092" s="3" t="str">
        <f ca="1"/>
        <v>T = 4.166667, k: 179, K: 0.040281, dCdT: 0.000581, d2CdK2: 8.629572, dProbdK: 8.508818, lVol: 0.009556, E[z|S]: 1.214586</v>
      </c>
    </row>
    <row r="10093" spans="28:28" x14ac:dyDescent="0.25">
      <c r="AB10093" s="3" t="str">
        <f ca="1"/>
        <v>T = 4.166667, k: 180, K: 0.040781, dCdT: 0.000578, d2CdK2: 8.250013, dProbdK: 8.565121, lVol: 0.009562, E[z|S]: 1.237704</v>
      </c>
    </row>
    <row r="10094" spans="28:28" x14ac:dyDescent="0.25">
      <c r="AB10094" s="3" t="str">
        <f ca="1"/>
        <v>T = 4.166667, k: 181, K: 0.041305, dCdT: 0.000573, d2CdK2: 7.922708, dProbdK: 7.552028, lVol: 0.009518, E[z|S]: 1.264037</v>
      </c>
    </row>
    <row r="10095" spans="28:28" x14ac:dyDescent="0.25">
      <c r="AB10095" s="3" t="str">
        <f ca="1"/>
        <v>T = 4.166667, k: 182, K: 0.041917, dCdT: 0.000570, d2CdK2: 7.600278, dProbdK: 7.156140, lVol: 0.009462, E[z|S]: 1.293983</v>
      </c>
    </row>
    <row r="10096" spans="28:28" x14ac:dyDescent="0.25">
      <c r="AB10096" s="3" t="str">
        <f ca="1"/>
        <v>T = 4.166667, k: 183, K: 0.042500, dCdT: 0.000567, d2CdK2: 7.327725, dProbdK: 7.498657, lVol: 0.009403, E[z|S]: 1.322467</v>
      </c>
    </row>
    <row r="10097" spans="28:28" x14ac:dyDescent="0.25">
      <c r="AB10097" s="3" t="str">
        <f ca="1"/>
        <v>T = 4.166667, k: 184, K: 0.042996, dCdT: 0.000562, d2CdK2: 7.056021, dProbdK: 7.007509, lVol: 0.009380, E[z|S]: 1.345608</v>
      </c>
    </row>
    <row r="10098" spans="28:28" x14ac:dyDescent="0.25">
      <c r="AB10098" s="3" t="str">
        <f ca="1"/>
        <v>T = 4.166667, k: 185, K: 0.043634, dCdT: 0.000553, d2CdK2: 6.644044, dProbdK: 6.420665, lVol: 0.009394, E[z|S]: 1.373869</v>
      </c>
    </row>
    <row r="10099" spans="28:28" x14ac:dyDescent="0.25">
      <c r="AB10099" s="3" t="str">
        <f ca="1"/>
        <v>T = 4.166667, k: 186, K: 0.044296, dCdT: 0.000544, d2CdK2: 6.179939, dProbdK: 6.173869, lVol: 0.009455, E[z|S]: 1.403440</v>
      </c>
    </row>
    <row r="10100" spans="28:28" x14ac:dyDescent="0.25">
      <c r="AB10100" s="3" t="str">
        <f ca="1"/>
        <v>T = 4.166667, k: 187, K: 0.045012, dCdT: 0.000532, d2CdK2: 5.696702, dProbdK: 5.499521, lVol: 0.009512, E[z|S]: 1.436877</v>
      </c>
    </row>
    <row r="10101" spans="28:28" x14ac:dyDescent="0.25">
      <c r="AB10101" s="3" t="str">
        <f ca="1"/>
        <v>T = 4.166667, k: 188, K: 0.045799, dCdT: 0.000518, d2CdK2: 5.247007, dProbdK: 5.144519, lVol: 0.009536, E[z|S]: 1.472900</v>
      </c>
    </row>
    <row r="10102" spans="28:28" x14ac:dyDescent="0.25">
      <c r="AB10102" s="3" t="str">
        <f ca="1"/>
        <v>T = 4.166667, k: 189, K: 0.046623, dCdT: 0.000503, d2CdK2: 4.839244, dProbdK: 4.947049, lVol: 0.009541, E[z|S]: 1.511947</v>
      </c>
    </row>
    <row r="10103" spans="28:28" x14ac:dyDescent="0.25">
      <c r="AB10103" s="3" t="str">
        <f ca="1"/>
        <v>T = 4.166667, k: 190, K: 0.047504, dCdT: 0.000484, d2CdK2: 4.305804, dProbdK: 4.132124, lVol: 0.009702, E[z|S]: 1.546169</v>
      </c>
    </row>
    <row r="10104" spans="28:28" x14ac:dyDescent="0.25">
      <c r="AB10104" s="3" t="str">
        <f ca="1"/>
        <v>T = 4.166667, k: 191, K: 0.048552, dCdT: 0.000464, d2CdK2: 3.817694, dProbdK: 3.830943, lVol: 0.009809, E[z|S]: 1.589800</v>
      </c>
    </row>
    <row r="10105" spans="28:28" x14ac:dyDescent="0.25">
      <c r="AB10105" s="3" t="str">
        <f ca="1"/>
        <v>T = 4.166667, k: 192, K: 0.049635, dCdT: 0.000446, d2CdK2: 3.489370, dProbdK: 3.580788, lVol: 0.009739, E[z|S]: 1.641246</v>
      </c>
    </row>
    <row r="10106" spans="28:28" x14ac:dyDescent="0.25">
      <c r="AB10106" s="3" t="str">
        <f ca="1"/>
        <v>T = 4.166667, k: 193, K: 0.050915, dCdT: 0.000423, d2CdK2: 3.051303, dProbdK: 3.006444, lVol: 0.009721, E[z|S]: 1.712733</v>
      </c>
    </row>
    <row r="10107" spans="28:28" x14ac:dyDescent="0.25">
      <c r="AB10107" s="3" t="str">
        <f ca="1"/>
        <v>T = 4.166667, k: 194, K: 0.052309, dCdT: 0.000400, d2CdK2: 2.624888, dProbdK: 2.464600, lVol: 0.009753, E[z|S]: 1.789962</v>
      </c>
    </row>
    <row r="10108" spans="28:28" x14ac:dyDescent="0.25">
      <c r="AB10108" s="3" t="str">
        <f ca="1"/>
        <v>T = 4.166667, k: 195, K: 0.053998, dCdT: 0.000375, d2CdK2: 2.319419, dProbdK: 2.312764, lVol: 0.009532, E[z|S]: 1.886329</v>
      </c>
    </row>
    <row r="10109" spans="28:28" x14ac:dyDescent="0.25">
      <c r="AB10109" s="3" t="str">
        <f ca="1"/>
        <v>T = 4.166667, k: 196, K: 0.055726, dCdT: 0.000348, d2CdK2: 1.974072, dProbdK: 2.180773, lVol: 0.009485, E[z|S]: 1.978630</v>
      </c>
    </row>
    <row r="10110" spans="28:28" x14ac:dyDescent="0.25">
      <c r="AB10110" s="3" t="str">
        <f ca="1"/>
        <v>T = 4.166667, k: 197, K: 0.058070, dCdT: 0.000309, d2CdK2: 1.431007, dProbdK: 1.341547, lVol: 0.009975, E[z|S]: 2.083864</v>
      </c>
    </row>
    <row r="10111" spans="28:28" x14ac:dyDescent="0.25">
      <c r="AB10111" s="3" t="str">
        <f ca="1"/>
        <v>T = 4.166667, k: 198, K: 0.061284, dCdT: 0.000266, d2CdK2: 1.034525, dProbdK: 1.014296, lVol: 0.009941, E[z|S]: 2.282616</v>
      </c>
    </row>
    <row r="10112" spans="28:28" x14ac:dyDescent="0.25">
      <c r="AB10112" s="3" t="str">
        <f ca="1"/>
        <v>T = 4.166667, k: 199, K: 0.065507, dCdT: 0.000224, d2CdK2: 0.748603, dProbdK: 0.716990, lVol: 0.009711, E[z|S]: 2.518559</v>
      </c>
    </row>
    <row r="10113" spans="28:28" x14ac:dyDescent="0.25">
      <c r="AB10113" s="3" t="str">
        <f ca="1"/>
        <v>T = 4.166667, k: 200, K: 0.072605, dCdT: 0.000162, d2CdK2: 0.388421, dProbdK: 0.881317, lVol: 0.010548, E[z|S]: 2.736532</v>
      </c>
    </row>
    <row r="10114" spans="28:28" x14ac:dyDescent="0.25">
      <c r="AB10114" s="3" t="str">
        <f ca="1"/>
        <v>T = 4.250000, fixingDate = 43483, swapRate = 0.021893, annuity = 8.852942</v>
      </c>
    </row>
    <row r="10115" spans="28:28" x14ac:dyDescent="0.25">
      <c r="AB10115" s="3" t="str">
        <f ca="1"/>
        <v>T = 4.250000, k: 0, K: -0.013377, dCdT: 0.000130, d2CdK2: 1.221291, dProbdK: 1.894280, lVol: 0.005672, E[z|S]: 2.573062</v>
      </c>
    </row>
    <row r="10116" spans="28:28" x14ac:dyDescent="0.25">
      <c r="AB10116" s="3" t="str">
        <f ca="1"/>
        <v>T = 4.250000, k: 1, K: -0.009690, dCdT: 0.000182, d2CdK2: 2.073085, dProbdK: 2.145020, lVol: 0.005812, E[z|S]: 2.276755</v>
      </c>
    </row>
    <row r="10117" spans="28:28" x14ac:dyDescent="0.25">
      <c r="AB10117" s="3" t="str">
        <f ca="1"/>
        <v>T = 4.250000, k: 2, K: -0.006840, dCdT: 0.000222, d2CdK2: 2.795770, dProbdK: 2.769389, lVol: 0.006106, E[z|S]: 2.064121</v>
      </c>
    </row>
    <row r="10118" spans="28:28" x14ac:dyDescent="0.25">
      <c r="AB10118" s="3" t="str">
        <f ca="1"/>
        <v>T = 4.250000, k: 3, K: -0.005016, dCdT: 0.000261, d2CdK2: 3.712959, dProbdK: 3.643280, lVol: 0.006138, E[z|S]: 1.930493</v>
      </c>
    </row>
    <row r="10119" spans="28:28" x14ac:dyDescent="0.25">
      <c r="AB10119" s="3" t="str">
        <f ca="1"/>
        <v>T = 4.250000, k: 4, K: -0.003452, dCdT: 0.000299, d2CdK2: 4.611805, dProbdK: 4.575706, lVol: 0.006265, E[z|S]: 1.816396</v>
      </c>
    </row>
    <row r="10120" spans="28:28" x14ac:dyDescent="0.25">
      <c r="AB10120" s="3" t="str">
        <f ca="1"/>
        <v>T = 4.250000, k: 5, K: -0.002285, dCdT: 0.000328, d2CdK2: 5.409283, dProbdK: 5.461409, lVol: 0.006363, E[z|S]: 1.730649</v>
      </c>
    </row>
    <row r="10121" spans="28:28" x14ac:dyDescent="0.25">
      <c r="AB10121" s="3" t="str">
        <f ca="1"/>
        <v>T = 4.250000, k: 6, K: -0.001219, dCdT: 0.000355, d2CdK2: 6.326552, dProbdK: 5.827438, lVol: 0.006399, E[z|S]: 1.655829</v>
      </c>
    </row>
    <row r="10122" spans="28:28" x14ac:dyDescent="0.25">
      <c r="AB10122" s="3" t="str">
        <f ca="1"/>
        <v>T = 4.250000, k: 7, K: -0.000305, dCdT: 0.000378, d2CdK2: 7.160261, dProbdK: 7.404029, lVol: 0.006434, E[z|S]: 1.597539</v>
      </c>
    </row>
    <row r="10123" spans="28:28" x14ac:dyDescent="0.25">
      <c r="AB10123" s="3" t="str">
        <f ca="1"/>
        <v>T = 4.250000, k: 8, K: 0.000394, dCdT: 0.000391, d2CdK2: 7.637984, dProbdK: 7.708948, lVol: 0.006522, E[z|S]: 1.551714</v>
      </c>
    </row>
    <row r="10124" spans="28:28" x14ac:dyDescent="0.25">
      <c r="AB10124" s="3" t="str">
        <f ca="1"/>
        <v>T = 4.250000, k: 9, K: 0.001184, dCdT: 0.000403, d2CdK2: 8.158012, dProbdK: 7.845175, lVol: 0.006622, E[z|S]: 1.501321</v>
      </c>
    </row>
    <row r="10125" spans="28:28" x14ac:dyDescent="0.25">
      <c r="AB10125" s="3" t="str">
        <f ca="1"/>
        <v>T = 4.250000, k: 10, K: 0.001900, dCdT: 0.000416, d2CdK2: 8.763219, dProbdK: 8.378831, lVol: 0.006686, E[z|S]: 1.457484</v>
      </c>
    </row>
    <row r="10126" spans="28:28" x14ac:dyDescent="0.25">
      <c r="AB10126" s="3" t="str">
        <f ca="1"/>
        <v>T = 4.250000, k: 11, K: 0.002556, dCdT: 0.000429, d2CdK2: 9.472433, dProbdK: 10.347884, lVol: 0.006714, E[z|S]: 1.417901</v>
      </c>
    </row>
    <row r="10127" spans="28:28" x14ac:dyDescent="0.25">
      <c r="AB10127" s="3" t="str">
        <f ca="1"/>
        <v>T = 4.250000, k: 12, K: 0.003114, dCdT: 0.000439, d2CdK2: 10.071545, dProbdK: 10.351101, lVol: 0.006745, E[z|S]: 1.384213</v>
      </c>
    </row>
    <row r="10128" spans="28:28" x14ac:dyDescent="0.25">
      <c r="AB10128" s="3" t="str">
        <f ca="1"/>
        <v>T = 4.250000, k: 13, K: 0.003672, dCdT: 0.000448, d2CdK2: 10.628422, dProbdK: 10.353524, lVol: 0.006797, E[z|S]: 1.350465</v>
      </c>
    </row>
    <row r="10129" spans="28:28" x14ac:dyDescent="0.25">
      <c r="AB10129" s="3" t="str">
        <f ca="1"/>
        <v>T = 4.250000, k: 14, K: 0.004198, dCdT: 0.000457, d2CdK2: 11.228943, dProbdK: 11.111168, lVol: 0.006835, E[z|S]: 1.319885</v>
      </c>
    </row>
    <row r="10130" spans="28:28" x14ac:dyDescent="0.25">
      <c r="AB10130" s="3" t="str">
        <f ca="1"/>
        <v>T = 4.250000, k: 15, K: 0.004703, dCdT: 0.000466, d2CdK2: 11.785532, dProbdK: 11.424284, lVol: 0.006888, E[z|S]: 1.290900</v>
      </c>
    </row>
    <row r="10131" spans="28:28" x14ac:dyDescent="0.25">
      <c r="AB10131" s="3" t="str">
        <f ca="1"/>
        <v>T = 4.250000, k: 16, K: 0.005190, dCdT: 0.000475, d2CdK2: 12.396282, dProbdK: 12.001351, lVol: 0.006937, E[z|S]: 1.262197</v>
      </c>
    </row>
    <row r="10132" spans="28:28" x14ac:dyDescent="0.25">
      <c r="AB10132" s="3" t="str">
        <f ca="1"/>
        <v>T = 4.250000, k: 17, K: 0.005635, dCdT: 0.000484, d2CdK2: 13.058002, dProbdK: 13.446995, lVol: 0.006973, E[z|S]: 1.234910</v>
      </c>
    </row>
    <row r="10133" spans="28:28" x14ac:dyDescent="0.25">
      <c r="AB10133" s="3" t="str">
        <f ca="1"/>
        <v>T = 4.250000, k: 18, K: 0.006044, dCdT: 0.000491, d2CdK2: 13.656417, dProbdK: 13.561840, lVol: 0.007009, E[z|S]: 1.209984</v>
      </c>
    </row>
    <row r="10134" spans="28:28" x14ac:dyDescent="0.25">
      <c r="AB10134" s="3" t="str">
        <f ca="1"/>
        <v>T = 4.250000, k: 19, K: 0.006468, dCdT: 0.000499, d2CdK2: 14.317007, dProbdK: 13.684701, lVol: 0.007051, E[z|S]: 1.184343</v>
      </c>
    </row>
    <row r="10135" spans="28:28" x14ac:dyDescent="0.25">
      <c r="AB10135" s="3" t="str">
        <f ca="1"/>
        <v>T = 4.250000, k: 20, K: 0.006857, dCdT: 0.000507, d2CdK2: 14.938965, dProbdK: 15.060693, lVol: 0.007092, E[z|S]: 1.161933</v>
      </c>
    </row>
    <row r="10136" spans="28:28" x14ac:dyDescent="0.25">
      <c r="AB10136" s="3" t="str">
        <f ca="1"/>
        <v>T = 4.250000, k: 21, K: 0.007219, dCdT: 0.000515, d2CdK2: 15.545972, dProbdK: 16.123423, lVol: 0.007130, E[z|S]: 1.141217</v>
      </c>
    </row>
    <row r="10137" spans="28:28" x14ac:dyDescent="0.25">
      <c r="AB10137" s="3" t="str">
        <f ca="1"/>
        <v>T = 4.250000, k: 22, K: 0.007561, dCdT: 0.000520, d2CdK2: 16.055369, dProbdK: 16.478366, lVol: 0.007175, E[z|S]: 1.121504</v>
      </c>
    </row>
    <row r="10138" spans="28:28" x14ac:dyDescent="0.25">
      <c r="AB10138" s="3" t="str">
        <f ca="1"/>
        <v>T = 4.250000, k: 23, K: 0.007896, dCdT: 0.000523, d2CdK2: 16.497313, dProbdK: 16.477892, lVol: 0.007228, E[z|S]: 1.102154</v>
      </c>
    </row>
    <row r="10139" spans="28:28" x14ac:dyDescent="0.25">
      <c r="AB10139" s="3" t="str">
        <f ca="1"/>
        <v>T = 4.250000, k: 24, K: 0.008241, dCdT: 0.000527, d2CdK2: 16.945832, dProbdK: 16.595743, lVol: 0.007282, E[z|S]: 1.082503</v>
      </c>
    </row>
    <row r="10140" spans="28:28" x14ac:dyDescent="0.25">
      <c r="AB10140" s="3" t="str">
        <f ca="1"/>
        <v>T = 4.250000, k: 25, K: 0.008566, dCdT: 0.000529, d2CdK2: 17.379615, dProbdK: 17.351898, lVol: 0.007336, E[z|S]: 1.064051</v>
      </c>
    </row>
    <row r="10141" spans="28:28" x14ac:dyDescent="0.25">
      <c r="AB10141" s="3" t="str">
        <f ca="1"/>
        <v>T = 4.250000, k: 26, K: 0.008878, dCdT: 0.000533, d2CdK2: 17.817818, dProbdK: 18.110640, lVol: 0.007387, E[z|S]: 1.046908</v>
      </c>
    </row>
    <row r="10142" spans="28:28" x14ac:dyDescent="0.25">
      <c r="AB10142" s="3" t="str">
        <f ca="1"/>
        <v>T = 4.250000, k: 27, K: 0.009170, dCdT: 0.000536, d2CdK2: 18.230572, dProbdK: 18.166281, lVol: 0.007433, E[z|S]: 1.031264</v>
      </c>
    </row>
    <row r="10143" spans="28:28" x14ac:dyDescent="0.25">
      <c r="AB10143" s="3" t="str">
        <f ca="1"/>
        <v>T = 4.250000, k: 28, K: 0.009474, dCdT: 0.000538, d2CdK2: 18.640652, dProbdK: 18.174655, lVol: 0.007483, E[z|S]: 1.015043</v>
      </c>
    </row>
    <row r="10144" spans="28:28" x14ac:dyDescent="0.25">
      <c r="AB10144" s="3" t="str">
        <f ca="1"/>
        <v>T = 4.250000, k: 29, K: 0.009775, dCdT: 0.000540, d2CdK2: 19.077372, dProbdK: 18.385819, lVol: 0.007530, E[z|S]: 0.999353</v>
      </c>
    </row>
    <row r="10145" spans="28:28" x14ac:dyDescent="0.25">
      <c r="AB10145" s="3" t="str">
        <f ca="1"/>
        <v>T = 4.250000, k: 30, K: 0.010066, dCdT: 0.000543, d2CdK2: 19.504536, dProbdK: 18.882683, lVol: 0.007582, E[z|S]: 0.984203</v>
      </c>
    </row>
    <row r="10146" spans="28:28" x14ac:dyDescent="0.25">
      <c r="AB10146" s="3" t="str">
        <f ca="1"/>
        <v>T = 4.250000, k: 31, K: 0.010348, dCdT: 0.000546, d2CdK2: 19.924856, dProbdK: 20.057459, lVol: 0.007637, E[z|S]: 0.969766</v>
      </c>
    </row>
    <row r="10147" spans="28:28" x14ac:dyDescent="0.25">
      <c r="AB10147" s="3" t="str">
        <f ca="1"/>
        <v>T = 4.250000, k: 32, K: 0.010594, dCdT: 0.000549, d2CdK2: 20.305174, dProbdK: 20.813903, lVol: 0.007682, E[z|S]: 0.957285</v>
      </c>
    </row>
    <row r="10148" spans="28:28" x14ac:dyDescent="0.25">
      <c r="AB10148" s="3" t="str">
        <f ca="1"/>
        <v>T = 4.250000, k: 33, K: 0.010864, dCdT: 0.000551, d2CdK2: 20.693915, dProbdK: 21.350404, lVol: 0.007730, E[z|S]: 0.943906</v>
      </c>
    </row>
    <row r="10149" spans="28:28" x14ac:dyDescent="0.25">
      <c r="AB10149" s="3" t="str">
        <f ca="1"/>
        <v>T = 4.250000, k: 34, K: 0.011116, dCdT: 0.000553, d2CdK2: 21.100303, dProbdK: 21.710925, lVol: 0.007773, E[z|S]: 0.931522</v>
      </c>
    </row>
    <row r="10150" spans="28:28" x14ac:dyDescent="0.25">
      <c r="AB10150" s="3" t="str">
        <f ca="1"/>
        <v>T = 4.250000, k: 35, K: 0.011362, dCdT: 0.000554, d2CdK2: 21.480428, dProbdK: 21.752474, lVol: 0.007813, E[z|S]: 0.919646</v>
      </c>
    </row>
    <row r="10151" spans="28:28" x14ac:dyDescent="0.25">
      <c r="AB10151" s="3" t="str">
        <f ca="1"/>
        <v>T = 4.250000, k: 36, K: 0.011633, dCdT: 0.000557, d2CdK2: 21.919678, dProbdK: 21.038547, lVol: 0.007857, E[z|S]: 0.907159</v>
      </c>
    </row>
    <row r="10152" spans="28:28" x14ac:dyDescent="0.25">
      <c r="AB10152" s="3" t="str">
        <f ca="1"/>
        <v>T = 4.250000, k: 37, K: 0.011858, dCdT: 0.000559, d2CdK2: 22.285312, dProbdK: 21.171646, lVol: 0.007891, E[z|S]: 0.897435</v>
      </c>
    </row>
    <row r="10153" spans="28:28" x14ac:dyDescent="0.25">
      <c r="AB10153" s="3" t="str">
        <f ca="1"/>
        <v>T = 4.250000, k: 38, K: 0.012146, dCdT: 0.000563, d2CdK2: 22.812564, dProbdK: 20.758176, lVol: 0.007937, E[z|S]: 0.885170</v>
      </c>
    </row>
    <row r="10154" spans="28:28" x14ac:dyDescent="0.25">
      <c r="AB10154" s="3" t="str">
        <f ca="1"/>
        <v>T = 4.250000, k: 39, K: 0.012388, dCdT: 0.000568, d2CdK2: 23.308139, dProbdK: 25.533956, lVol: 0.007979, E[z|S]: 0.875206</v>
      </c>
    </row>
    <row r="10155" spans="28:28" x14ac:dyDescent="0.25">
      <c r="AB10155" s="3" t="str">
        <f ca="1"/>
        <v>T = 4.250000, k: 40, K: 0.012594, dCdT: 0.000573, d2CdK2: 23.744801, dProbdK: 25.584205, lVol: 0.008014, E[z|S]: 0.866870</v>
      </c>
    </row>
    <row r="10156" spans="28:28" x14ac:dyDescent="0.25">
      <c r="AB10156" s="3" t="str">
        <f ca="1"/>
        <v>T = 4.250000, k: 41, K: 0.012805, dCdT: 0.000576, d2CdK2: 24.139380, dProbdK: 25.286666, lVol: 0.008048, E[z|S]: 0.858394</v>
      </c>
    </row>
    <row r="10157" spans="28:28" x14ac:dyDescent="0.25">
      <c r="AB10157" s="3" t="str">
        <f ca="1"/>
        <v>T = 4.250000, k: 42, K: 0.013021, dCdT: 0.000579, d2CdK2: 24.530033, dProbdK: 25.590088, lVol: 0.008087, E[z|S]: 0.849664</v>
      </c>
    </row>
    <row r="10158" spans="28:28" x14ac:dyDescent="0.25">
      <c r="AB10158" s="3" t="str">
        <f ca="1"/>
        <v>T = 4.250000, k: 43, K: 0.013224, dCdT: 0.000581, d2CdK2: 24.846867, dProbdK: 26.061569, lVol: 0.008126, E[z|S]: 0.841645</v>
      </c>
    </row>
    <row r="10159" spans="28:28" x14ac:dyDescent="0.25">
      <c r="AB10159" s="3" t="str">
        <f ca="1"/>
        <v>T = 4.250000, k: 44, K: 0.013432, dCdT: 0.000583, d2CdK2: 25.205284, dProbdK: 25.142705, lVol: 0.008160, E[z|S]: 0.833610</v>
      </c>
    </row>
    <row r="10160" spans="28:28" x14ac:dyDescent="0.25">
      <c r="AB10160" s="3" t="str">
        <f ca="1"/>
        <v>T = 4.250000, k: 45, K: 0.013661, dCdT: 0.000586, d2CdK2: 25.627948, dProbdK: 24.616252, lVol: 0.008194, E[z|S]: 0.824983</v>
      </c>
    </row>
    <row r="10161" spans="28:28" x14ac:dyDescent="0.25">
      <c r="AB10161" s="3" t="str">
        <f ca="1"/>
        <v>T = 4.250000, k: 46, K: 0.013867, dCdT: 0.000588, d2CdK2: 26.010108, dProbdK: 26.673327, lVol: 0.008228, E[z|S]: 0.817308</v>
      </c>
    </row>
    <row r="10162" spans="28:28" x14ac:dyDescent="0.25">
      <c r="AB10162" s="3" t="str">
        <f ca="1"/>
        <v>T = 4.250000, k: 47, K: 0.014059, dCdT: 0.000591, d2CdK2: 26.390742, dProbdK: 26.267699, lVol: 0.008256, E[z|S]: 0.810496</v>
      </c>
    </row>
    <row r="10163" spans="28:28" x14ac:dyDescent="0.25">
      <c r="AB10163" s="3" t="str">
        <f ca="1"/>
        <v>T = 4.250000, k: 48, K: 0.014268, dCdT: 0.000593, d2CdK2: 26.786250, dProbdK: 26.016912, lVol: 0.008285, E[z|S]: 0.803162</v>
      </c>
    </row>
    <row r="10164" spans="28:28" x14ac:dyDescent="0.25">
      <c r="AB10164" s="3" t="str">
        <f ca="1"/>
        <v>T = 4.250000, k: 49, K: 0.014466, dCdT: 0.000596, d2CdK2: 27.136864, dProbdK: 27.653652, lVol: 0.008320, E[z|S]: 0.796354</v>
      </c>
    </row>
    <row r="10165" spans="28:28" x14ac:dyDescent="0.25">
      <c r="AB10165" s="3" t="str">
        <f ca="1"/>
        <v>T = 4.250000, k: 50, K: 0.014649, dCdT: 0.000598, d2CdK2: 27.445489, dProbdK: 28.060151, lVol: 0.008350, E[z|S]: 0.790341</v>
      </c>
    </row>
    <row r="10166" spans="28:28" x14ac:dyDescent="0.25">
      <c r="AB10166" s="3" t="str">
        <f ca="1"/>
        <v>T = 4.250000, k: 51, K: 0.014842, dCdT: 0.000599, d2CdK2: 27.767054, dProbdK: 26.218243, lVol: 0.008379, E[z|S]: 0.784148</v>
      </c>
    </row>
    <row r="10167" spans="28:28" x14ac:dyDescent="0.25">
      <c r="AB10167" s="3" t="str">
        <f ca="1"/>
        <v>T = 4.250000, k: 52, K: 0.015053, dCdT: 0.000602, d2CdK2: 28.154232, dProbdK: 25.694653, lVol: 0.008411, E[z|S]: 0.777471</v>
      </c>
    </row>
    <row r="10168" spans="28:28" x14ac:dyDescent="0.25">
      <c r="AB10168" s="3" t="str">
        <f ca="1"/>
        <v>T = 4.250000, k: 53, K: 0.015247, dCdT: 0.000605, d2CdK2: 28.558623, dProbdK: 29.311884, lVol: 0.008438, E[z|S]: 0.771539</v>
      </c>
    </row>
    <row r="10169" spans="28:28" x14ac:dyDescent="0.25">
      <c r="AB10169" s="3" t="str">
        <f ca="1"/>
        <v>T = 4.250000, k: 54, K: 0.015413, dCdT: 0.000608, d2CdK2: 28.920867, dProbdK: 30.268816, lVol: 0.008459, E[z|S]: 0.766560</v>
      </c>
    </row>
    <row r="10170" spans="28:28" x14ac:dyDescent="0.25">
      <c r="AB10170" s="3" t="str">
        <f ca="1"/>
        <v>T = 4.250000, k: 55, K: 0.015591, dCdT: 0.000610, d2CdK2: 29.265422, dProbdK: 30.397388, lVol: 0.008481, E[z|S]: 0.761274</v>
      </c>
    </row>
    <row r="10171" spans="28:28" x14ac:dyDescent="0.25">
      <c r="AB10171" s="3" t="str">
        <f ca="1"/>
        <v>T = 4.250000, k: 56, K: 0.015751, dCdT: 0.000611, d2CdK2: 29.548528, dProbdK: 30.093084, lVol: 0.008499, E[z|S]: 0.756709</v>
      </c>
    </row>
    <row r="10172" spans="28:28" x14ac:dyDescent="0.25">
      <c r="AB10172" s="3" t="str">
        <f ca="1"/>
        <v>T = 4.250000, k: 57, K: 0.015937, dCdT: 0.000612, d2CdK2: 29.847174, dProbdK: 29.510590, lVol: 0.008522, E[z|S]: 0.751526</v>
      </c>
    </row>
    <row r="10173" spans="28:28" x14ac:dyDescent="0.25">
      <c r="AB10173" s="3" t="str">
        <f ca="1"/>
        <v>T = 4.250000, k: 58, K: 0.016107, dCdT: 0.000613, d2CdK2: 30.099093, dProbdK: 31.704314, lVol: 0.008544, E[z|S]: 0.746994</v>
      </c>
    </row>
    <row r="10174" spans="28:28" x14ac:dyDescent="0.25">
      <c r="AB10174" s="3" t="str">
        <f ca="1"/>
        <v>T = 4.250000, k: 59, K: 0.016260, dCdT: 0.000613, d2CdK2: 30.282927, dProbdK: 30.639162, lVol: 0.008562, E[z|S]: 0.742982</v>
      </c>
    </row>
    <row r="10175" spans="28:28" x14ac:dyDescent="0.25">
      <c r="AB10175" s="3" t="str">
        <f ca="1"/>
        <v>T = 4.250000, k: 60, K: 0.016440, dCdT: 0.000612, d2CdK2: 30.469776, dProbdK: 30.496764, lVol: 0.008581, E[z|S]: 0.738436</v>
      </c>
    </row>
    <row r="10176" spans="28:28" x14ac:dyDescent="0.25">
      <c r="AB10176" s="3" t="str">
        <f ca="1"/>
        <v>T = 4.250000, k: 61, K: 0.016610, dCdT: 0.000612, d2CdK2: 30.655410, dProbdK: 30.944773, lVol: 0.008603, E[z|S]: 0.734265</v>
      </c>
    </row>
    <row r="10177" spans="28:28" x14ac:dyDescent="0.25">
      <c r="AB10177" s="3" t="str">
        <f ca="1"/>
        <v>T = 4.250000, k: 62, K: 0.016775, dCdT: 0.000611, d2CdK2: 30.827492, dProbdK: 30.765164, lVol: 0.008622, E[z|S]: 0.730234</v>
      </c>
    </row>
    <row r="10178" spans="28:28" x14ac:dyDescent="0.25">
      <c r="AB10178" s="3" t="str">
        <f ca="1"/>
        <v>T = 4.250000, k: 63, K: 0.016951, dCdT: 0.000611, d2CdK2: 31.024956, dProbdK: 30.358461, lVol: 0.008641, E[z|S]: 0.726160</v>
      </c>
    </row>
    <row r="10179" spans="28:28" x14ac:dyDescent="0.25">
      <c r="AB10179" s="3" t="str">
        <f ca="1"/>
        <v>T = 4.250000, k: 64, K: 0.017118, dCdT: 0.000611, d2CdK2: 31.218425, dProbdK: 32.054498, lVol: 0.008658, E[z|S]: 0.722439</v>
      </c>
    </row>
    <row r="10180" spans="28:28" x14ac:dyDescent="0.25">
      <c r="AB10180" s="3" t="str">
        <f ca="1"/>
        <v>T = 4.250000, k: 65, K: 0.017277, dCdT: 0.000610, d2CdK2: 31.376737, dProbdK: 32.057377, lVol: 0.008674, E[z|S]: 0.719020</v>
      </c>
    </row>
    <row r="10181" spans="28:28" x14ac:dyDescent="0.25">
      <c r="AB10181" s="3" t="str">
        <f ca="1"/>
        <v>T = 4.250000, k: 66, K: 0.017439, dCdT: 0.000609, d2CdK2: 31.513012, dProbdK: 32.075811, lVol: 0.008690, E[z|S]: 0.715647</v>
      </c>
    </row>
    <row r="10182" spans="28:28" x14ac:dyDescent="0.25">
      <c r="AB10182" s="3" t="str">
        <f ca="1"/>
        <v>T = 4.250000, k: 67, K: 0.017596, dCdT: 0.000609, d2CdK2: 31.649520, dProbdK: 31.393064, lVol: 0.008703, E[z|S]: 0.712524</v>
      </c>
    </row>
    <row r="10183" spans="28:28" x14ac:dyDescent="0.25">
      <c r="AB10183" s="3" t="str">
        <f ca="1"/>
        <v>T = 4.250000, k: 68, K: 0.017761, dCdT: 0.000608, d2CdK2: 31.819303, dProbdK: 31.134215, lVol: 0.008712, E[z|S]: 0.709320</v>
      </c>
    </row>
    <row r="10184" spans="28:28" x14ac:dyDescent="0.25">
      <c r="AB10184" s="3" t="str">
        <f ca="1"/>
        <v>T = 4.250000, k: 69, K: 0.017925, dCdT: 0.000607, d2CdK2: 31.997508, dProbdK: 31.134489, lVol: 0.008720, E[z|S]: 0.706217</v>
      </c>
    </row>
    <row r="10185" spans="28:28" x14ac:dyDescent="0.25">
      <c r="AB10185" s="3" t="str">
        <f ca="1"/>
        <v>T = 4.250000, k: 70, K: 0.018090, dCdT: 0.000606, d2CdK2: 32.178251, dProbdK: 31.136298, lVol: 0.008729, E[z|S]: 0.703284</v>
      </c>
    </row>
    <row r="10186" spans="28:28" x14ac:dyDescent="0.25">
      <c r="AB10186" s="3" t="str">
        <f ca="1"/>
        <v>T = 4.250000, k: 71, K: 0.018259, dCdT: 0.000606, d2CdK2: 32.397933, dProbdK: 30.914591, lVol: 0.008739, E[z|S]: 0.700192</v>
      </c>
    </row>
    <row r="10187" spans="28:28" x14ac:dyDescent="0.25">
      <c r="AB10187" s="3" t="str">
        <f ca="1"/>
        <v>T = 4.250000, k: 72, K: 0.018420, dCdT: 0.000607, d2CdK2: 32.629769, dProbdK: 32.211493, lVol: 0.008746, E[z|S]: 0.697426</v>
      </c>
    </row>
    <row r="10188" spans="28:28" x14ac:dyDescent="0.25">
      <c r="AB10188" s="3" t="str">
        <f ca="1"/>
        <v>T = 4.250000, k: 73, K: 0.018577, dCdT: 0.000608, d2CdK2: 32.870210, dProbdK: 32.423972, lVol: 0.008753, E[z|S]: 0.694855</v>
      </c>
    </row>
    <row r="10189" spans="28:28" x14ac:dyDescent="0.25">
      <c r="AB10189" s="3" t="str">
        <f ca="1"/>
        <v>T = 4.250000, k: 74, K: 0.018739, dCdT: 0.000609, d2CdK2: 33.118335, dProbdK: 32.741990, lVol: 0.008761, E[z|S]: 0.692341</v>
      </c>
    </row>
    <row r="10190" spans="28:28" x14ac:dyDescent="0.25">
      <c r="AB10190" s="3" t="str">
        <f ca="1"/>
        <v>T = 4.250000, k: 75, K: 0.018884, dCdT: 0.000611, d2CdK2: 33.344460, dProbdK: 33.873287, lVol: 0.008767, E[z|S]: 0.690272</v>
      </c>
    </row>
    <row r="10191" spans="28:28" x14ac:dyDescent="0.25">
      <c r="AB10191" s="3" t="str">
        <f ca="1"/>
        <v>T = 4.250000, k: 76, K: 0.019038, dCdT: 0.000612, d2CdK2: 33.569372, dProbdK: 34.476010, lVol: 0.008771, E[z|S]: 0.688263</v>
      </c>
    </row>
    <row r="10192" spans="28:28" x14ac:dyDescent="0.25">
      <c r="AB10192" s="3" t="str">
        <f ca="1"/>
        <v>T = 4.250000, k: 77, K: 0.019180, dCdT: 0.000613, d2CdK2: 33.766570, dProbdK: 33.990478, lVol: 0.008774, E[z|S]: 0.686575</v>
      </c>
    </row>
    <row r="10193" spans="28:28" x14ac:dyDescent="0.25">
      <c r="AB10193" s="3" t="str">
        <f ca="1"/>
        <v>T = 4.250000, k: 78, K: 0.019330, dCdT: 0.000613, d2CdK2: 33.957257, dProbdK: 33.981790, lVol: 0.008774, E[z|S]: 0.684966</v>
      </c>
    </row>
    <row r="10194" spans="28:28" x14ac:dyDescent="0.25">
      <c r="AB10194" s="3" t="str">
        <f ca="1"/>
        <v>T = 4.250000, k: 79, K: 0.019479, dCdT: 0.000614, d2CdK2: 34.166090, dProbdK: 34.128992, lVol: 0.008773, E[z|S]: 0.683463</v>
      </c>
    </row>
    <row r="10195" spans="28:28" x14ac:dyDescent="0.25">
      <c r="AB10195" s="3" t="str">
        <f ca="1"/>
        <v>T = 4.250000, k: 80, K: 0.019618, dCdT: 0.000615, d2CdK2: 34.352228, dProbdK: 35.811980, lVol: 0.008771, E[z|S]: 0.682101</v>
      </c>
    </row>
    <row r="10196" spans="28:28" x14ac:dyDescent="0.25">
      <c r="AB10196" s="3" t="str">
        <f ca="1"/>
        <v>T = 4.250000, k: 81, K: 0.019761, dCdT: 0.000615, d2CdK2: 34.512746, dProbdK: 35.714975, lVol: 0.008769, E[z|S]: 0.680761</v>
      </c>
    </row>
    <row r="10197" spans="28:28" x14ac:dyDescent="0.25">
      <c r="AB10197" s="3" t="str">
        <f ca="1"/>
        <v>T = 4.250000, k: 82, K: 0.019896, dCdT: 0.000615, d2CdK2: 34.633672, dProbdK: 33.429327, lVol: 0.008767, E[z|S]: 0.679556</v>
      </c>
    </row>
    <row r="10198" spans="28:28" x14ac:dyDescent="0.25">
      <c r="AB10198" s="3" t="str">
        <f ca="1"/>
        <v>T = 4.250000, k: 83, K: 0.020049, dCdT: 0.000614, d2CdK2: 34.762413, dProbdK: 32.665202, lVol: 0.008765, E[z|S]: 0.678242</v>
      </c>
    </row>
    <row r="10199" spans="28:28" x14ac:dyDescent="0.25">
      <c r="AB10199" s="3" t="str">
        <f ca="1"/>
        <v>T = 4.250000, k: 84, K: 0.020205, dCdT: 0.000614, d2CdK2: 34.897790, dProbdK: 32.881820, lVol: 0.008764, E[z|S]: 0.677077</v>
      </c>
    </row>
    <row r="10200" spans="28:28" x14ac:dyDescent="0.25">
      <c r="AB10200" s="3" t="str">
        <f ca="1"/>
        <v>T = 4.250000, k: 85, K: 0.020335, dCdT: 0.000614, d2CdK2: 35.002543, dProbdK: 34.195110, lVol: 0.008763, E[z|S]: 0.676151</v>
      </c>
    </row>
    <row r="10201" spans="28:28" x14ac:dyDescent="0.25">
      <c r="AB10201" s="3" t="str">
        <f ca="1"/>
        <v>T = 4.250000, k: 86, K: 0.020483, dCdT: 0.000614, d2CdK2: 35.097207, dProbdK: 34.220960, lVol: 0.008763, E[z|S]: 0.675112</v>
      </c>
    </row>
    <row r="10202" spans="28:28" x14ac:dyDescent="0.25">
      <c r="AB10202" s="3" t="str">
        <f ca="1"/>
        <v>T = 4.250000, k: 87, K: 0.020629, dCdT: 0.000614, d2CdK2: 35.196229, dProbdK: 34.716869, lVol: 0.008763, E[z|S]: 0.674262</v>
      </c>
    </row>
    <row r="10203" spans="28:28" x14ac:dyDescent="0.25">
      <c r="AB10203" s="3" t="str">
        <f ca="1"/>
        <v>T = 4.250000, k: 88, K: 0.020770, dCdT: 0.000615, d2CdK2: 35.269917, dProbdK: 36.021612, lVol: 0.008764, E[z|S]: 0.673560</v>
      </c>
    </row>
    <row r="10204" spans="28:28" x14ac:dyDescent="0.25">
      <c r="AB10204" s="3" t="str">
        <f ca="1"/>
        <v>T = 4.250000, k: 89, K: 0.020906, dCdT: 0.000614, d2CdK2: 35.309701, dProbdK: 35.804198, lVol: 0.008765, E[z|S]: 0.673028</v>
      </c>
    </row>
    <row r="10205" spans="28:28" x14ac:dyDescent="0.25">
      <c r="AB10205" s="3" t="str">
        <f ca="1"/>
        <v>T = 4.250000, k: 90, K: 0.021055, dCdT: 0.000615, d2CdK2: 35.365185, dProbdK: 35.591371, lVol: 0.008766, E[z|S]: 0.672484</v>
      </c>
    </row>
    <row r="10206" spans="28:28" x14ac:dyDescent="0.25">
      <c r="AB10206" s="3" t="str">
        <f ca="1"/>
        <v>T = 4.250000, k: 91, K: 0.021194, dCdT: 0.000615, d2CdK2: 35.407027, dProbdK: 35.640204, lVol: 0.008769, E[z|S]: 0.672028</v>
      </c>
    </row>
    <row r="10207" spans="28:28" x14ac:dyDescent="0.25">
      <c r="AB10207" s="3" t="str">
        <f ca="1"/>
        <v>T = 4.250000, k: 92, K: 0.021335, dCdT: 0.000615, d2CdK2: 35.441356, dProbdK: 36.741927, lVol: 0.008770, E[z|S]: 0.671706</v>
      </c>
    </row>
    <row r="10208" spans="28:28" x14ac:dyDescent="0.25">
      <c r="AB10208" s="3" t="str">
        <f ca="1"/>
        <v>T = 4.250000, k: 93, K: 0.021468, dCdT: 0.000615, d2CdK2: 35.459222, dProbdK: 37.122666, lVol: 0.008771, E[z|S]: 0.671464</v>
      </c>
    </row>
    <row r="10209" spans="28:28" x14ac:dyDescent="0.25">
      <c r="AB10209" s="3" t="str">
        <f ca="1"/>
        <v>T = 4.250000, k: 94, K: 0.021603, dCdT: 0.000615, d2CdK2: 35.438353, dProbdK: 36.905839, lVol: 0.008774, E[z|S]: 0.671266</v>
      </c>
    </row>
    <row r="10210" spans="28:28" x14ac:dyDescent="0.25">
      <c r="AB10210" s="3" t="str">
        <f ca="1"/>
        <v>T = 4.250000, k: 95, K: 0.021743, dCdT: 0.000614, d2CdK2: 35.400120, dProbdK: 34.716214, lVol: 0.008779, E[z|S]: 0.671051</v>
      </c>
    </row>
    <row r="10211" spans="28:28" x14ac:dyDescent="0.25">
      <c r="AB10211" s="3" t="str">
        <f ca="1"/>
        <v>T = 4.250000, k: 96, K: 0.021900, dCdT: 0.000615, d2CdK2: 35.370701, dProbdK: 35.372284, lVol: 0.008789, E[z|S]: 0.670920</v>
      </c>
    </row>
    <row r="10212" spans="28:28" x14ac:dyDescent="0.25">
      <c r="AB10212" s="3" t="str">
        <f ca="1"/>
        <v>T = 4.250000, k: 97, K: 0.022035, dCdT: 0.000616, d2CdK2: 35.345568, dProbdK: 35.330286, lVol: 0.008797, E[z|S]: 0.670962</v>
      </c>
    </row>
    <row r="10213" spans="28:28" x14ac:dyDescent="0.25">
      <c r="AB10213" s="3" t="str">
        <f ca="1"/>
        <v>T = 4.250000, k: 98, K: 0.022175, dCdT: 0.000617, d2CdK2: 35.297528, dProbdK: 35.343332, lVol: 0.008808, E[z|S]: 0.671136</v>
      </c>
    </row>
    <row r="10214" spans="28:28" x14ac:dyDescent="0.25">
      <c r="AB10214" s="3" t="str">
        <f ca="1"/>
        <v>T = 4.250000, k: 99, K: 0.022315, dCdT: 0.000618, d2CdK2: 35.216678, dProbdK: 35.600601, lVol: 0.008821, E[z|S]: 0.671427</v>
      </c>
    </row>
    <row r="10215" spans="28:28" x14ac:dyDescent="0.25">
      <c r="AB10215" s="3" t="str">
        <f ca="1"/>
        <v>T = 4.250000, k: 100, K: 0.022446, dCdT: 0.000618, d2CdK2: 35.106983, dProbdK: 36.532332, lVol: 0.008835, E[z|S]: 0.671777</v>
      </c>
    </row>
    <row r="10216" spans="28:28" x14ac:dyDescent="0.25">
      <c r="AB10216" s="3" t="str">
        <f ca="1"/>
        <v>T = 4.250000, k: 101, K: 0.022582, dCdT: 0.000618, d2CdK2: 34.968436, dProbdK: 36.464538, lVol: 0.008846, E[z|S]: 0.672187</v>
      </c>
    </row>
    <row r="10217" spans="28:28" x14ac:dyDescent="0.25">
      <c r="AB10217" s="3" t="str">
        <f ca="1"/>
        <v>T = 4.250000, k: 102, K: 0.022716, dCdT: 0.000618, d2CdK2: 34.816586, dProbdK: 36.187276, lVol: 0.008859, E[z|S]: 0.672712</v>
      </c>
    </row>
    <row r="10218" spans="28:28" x14ac:dyDescent="0.25">
      <c r="AB10218" s="3" t="str">
        <f ca="1"/>
        <v>T = 4.250000, k: 103, K: 0.022865, dCdT: 0.000618, d2CdK2: 34.619598, dProbdK: 34.064798, lVol: 0.008875, E[z|S]: 0.673381</v>
      </c>
    </row>
    <row r="10219" spans="28:28" x14ac:dyDescent="0.25">
      <c r="AB10219" s="3" t="str">
        <f ca="1"/>
        <v>T = 4.250000, k: 104, K: 0.023006, dCdT: 0.000619, d2CdK2: 34.440705, dProbdK: 35.707719, lVol: 0.008891, E[z|S]: 0.674073</v>
      </c>
    </row>
    <row r="10220" spans="28:28" x14ac:dyDescent="0.25">
      <c r="AB10220" s="3" t="str">
        <f ca="1"/>
        <v>T = 4.250000, k: 105, K: 0.023135, dCdT: 0.000618, d2CdK2: 34.244241, dProbdK: 35.780001, lVol: 0.008903, E[z|S]: 0.674831</v>
      </c>
    </row>
    <row r="10221" spans="28:28" x14ac:dyDescent="0.25">
      <c r="AB10221" s="3" t="str">
        <f ca="1"/>
        <v>T = 4.250000, k: 106, K: 0.023285, dCdT: 0.000617, d2CdK2: 34.007543, dProbdK: 35.273821, lVol: 0.008917, E[z|S]: 0.675761</v>
      </c>
    </row>
    <row r="10222" spans="28:28" x14ac:dyDescent="0.25">
      <c r="AB10222" s="3" t="str">
        <f ca="1"/>
        <v>T = 4.250000, k: 107, K: 0.023418, dCdT: 0.000616, d2CdK2: 33.767046, dProbdK: 34.712927, lVol: 0.008930, E[z|S]: 0.676589</v>
      </c>
    </row>
    <row r="10223" spans="28:28" x14ac:dyDescent="0.25">
      <c r="AB10223" s="3" t="str">
        <f ca="1"/>
        <v>T = 4.250000, k: 108, K: 0.023564, dCdT: 0.000615, d2CdK2: 33.486371, dProbdK: 32.222279, lVol: 0.008945, E[z|S]: 0.677534</v>
      </c>
    </row>
    <row r="10224" spans="28:28" x14ac:dyDescent="0.25">
      <c r="AB10224" s="3" t="str">
        <f ca="1"/>
        <v>T = 4.250000, k: 109, K: 0.023722, dCdT: 0.000614, d2CdK2: 33.170310, dProbdK: 32.784867, lVol: 0.008963, E[z|S]: 0.678612</v>
      </c>
    </row>
    <row r="10225" spans="28:28" x14ac:dyDescent="0.25">
      <c r="AB10225" s="3" t="str">
        <f ca="1"/>
        <v>T = 4.250000, k: 110, K: 0.023864, dCdT: 0.000613, d2CdK2: 32.888923, dProbdK: 32.967689, lVol: 0.008980, E[z|S]: 0.679718</v>
      </c>
    </row>
    <row r="10226" spans="28:28" x14ac:dyDescent="0.25">
      <c r="AB10226" s="3" t="str">
        <f ca="1"/>
        <v>T = 4.250000, k: 111, K: 0.024016, dCdT: 0.000612, d2CdK2: 32.553852, dProbdK: 32.731382, lVol: 0.009000, E[z|S]: 0.681056</v>
      </c>
    </row>
    <row r="10227" spans="28:28" x14ac:dyDescent="0.25">
      <c r="AB10227" s="3" t="str">
        <f ca="1"/>
        <v>T = 4.250000, k: 112, K: 0.024159, dCdT: 0.000610, d2CdK2: 32.223379, dProbdK: 31.815252, lVol: 0.009020, E[z|S]: 0.682472</v>
      </c>
    </row>
    <row r="10228" spans="28:28" x14ac:dyDescent="0.25">
      <c r="AB10228" s="3" t="str">
        <f ca="1"/>
        <v>T = 4.250000, k: 113, K: 0.024328, dCdT: 0.000610, d2CdK2: 31.855990, dProbdK: 31.165078, lVol: 0.009043, E[z|S]: 0.684235</v>
      </c>
    </row>
    <row r="10229" spans="28:28" x14ac:dyDescent="0.25">
      <c r="AB10229" s="3" t="str">
        <f ca="1"/>
        <v>T = 4.250000, k: 114, K: 0.024484, dCdT: 0.000610, d2CdK2: 31.527368, dProbdK: 31.565594, lVol: 0.009068, E[z|S]: 0.685818</v>
      </c>
    </row>
    <row r="10230" spans="28:28" x14ac:dyDescent="0.25">
      <c r="AB10230" s="3" t="str">
        <f ca="1"/>
        <v>T = 4.250000, k: 115, K: 0.024637, dCdT: 0.000610, d2CdK2: 31.222871, dProbdK: 31.812267, lVol: 0.009089, E[z|S]: 0.687483</v>
      </c>
    </row>
    <row r="10231" spans="28:28" x14ac:dyDescent="0.25">
      <c r="AB10231" s="3" t="str">
        <f ca="1"/>
        <v>T = 4.250000, k: 116, K: 0.024785, dCdT: 0.000609, d2CdK2: 30.922332, dProbdK: 30.571597, lVol: 0.009106, E[z|S]: 0.689257</v>
      </c>
    </row>
    <row r="10232" spans="28:28" x14ac:dyDescent="0.25">
      <c r="AB10232" s="3" t="str">
        <f ca="1"/>
        <v>T = 4.250000, k: 117, K: 0.024945, dCdT: 0.000609, d2CdK2: 30.607984, dProbdK: 30.353692, lVol: 0.009123, E[z|S]: 0.691241</v>
      </c>
    </row>
    <row r="10233" spans="28:28" x14ac:dyDescent="0.25">
      <c r="AB10233" s="3" t="str">
        <f ca="1"/>
        <v>T = 4.250000, k: 118, K: 0.025104, dCdT: 0.000608, d2CdK2: 30.297245, dProbdK: 30.596905, lVol: 0.009138, E[z|S]: 0.693355</v>
      </c>
    </row>
    <row r="10234" spans="28:28" x14ac:dyDescent="0.25">
      <c r="AB10234" s="3" t="str">
        <f ca="1"/>
        <v>T = 4.250000, k: 119, K: 0.025257, dCdT: 0.000608, d2CdK2: 29.994509, dProbdK: 31.881331, lVol: 0.009153, E[z|S]: 0.695421</v>
      </c>
    </row>
    <row r="10235" spans="28:28" x14ac:dyDescent="0.25">
      <c r="AB10235" s="3" t="str">
        <f ca="1"/>
        <v>T = 4.250000, k: 120, K: 0.025405, dCdT: 0.000606, d2CdK2: 29.680271, dProbdK: 31.904966, lVol: 0.009165, E[z|S]: 0.697396</v>
      </c>
    </row>
    <row r="10236" spans="28:28" x14ac:dyDescent="0.25">
      <c r="AB10236" s="3" t="str">
        <f ca="1"/>
        <v>T = 4.250000, k: 121, K: 0.025569, dCdT: 0.000605, d2CdK2: 29.349874, dProbdK: 27.399357, lVol: 0.009180, E[z|S]: 0.699533</v>
      </c>
    </row>
    <row r="10237" spans="28:28" x14ac:dyDescent="0.25">
      <c r="AB10237" s="3" t="str">
        <f ca="1"/>
        <v>T = 4.250000, k: 122, K: 0.025755, dCdT: 0.000604, d2CdK2: 29.002486, dProbdK: 27.389488, lVol: 0.009195, E[z|S]: 0.702076</v>
      </c>
    </row>
    <row r="10238" spans="28:28" x14ac:dyDescent="0.25">
      <c r="AB10238" s="3" t="str">
        <f ca="1"/>
        <v>T = 4.250000, k: 123, K: 0.025926, dCdT: 0.000604, d2CdK2: 28.703233, dProbdK: 27.232775, lVol: 0.009210, E[z|S]: 0.704584</v>
      </c>
    </row>
    <row r="10239" spans="28:28" x14ac:dyDescent="0.25">
      <c r="AB10239" s="3" t="str">
        <f ca="1"/>
        <v>T = 4.250000, k: 124, K: 0.026108, dCdT: 0.000605, d2CdK2: 28.408595, dProbdK: 28.345446, lVol: 0.009227, E[z|S]: 0.707453</v>
      </c>
    </row>
    <row r="10240" spans="28:28" x14ac:dyDescent="0.25">
      <c r="AB10240" s="3" t="str">
        <f ca="1"/>
        <v>T = 4.250000, k: 125, K: 0.026276, dCdT: 0.000607, d2CdK2: 28.168814, dProbdK: 28.394290, lVol: 0.009240, E[z|S]: 0.710273</v>
      </c>
    </row>
    <row r="10241" spans="28:28" x14ac:dyDescent="0.25">
      <c r="AB10241" s="3" t="str">
        <f ca="1"/>
        <v>T = 4.250000, k: 126, K: 0.026445, dCdT: 0.000608, d2CdK2: 27.915742, dProbdK: 28.300310, lVol: 0.009253, E[z|S]: 0.713221</v>
      </c>
    </row>
    <row r="10242" spans="28:28" x14ac:dyDescent="0.25">
      <c r="AB10242" s="3" t="str">
        <f ca="1"/>
        <v>T = 4.250000, k: 127, K: 0.026616, dCdT: 0.000609, d2CdK2: 27.652992, dProbdK: 28.096869, lVol: 0.009266, E[z|S]: 0.716283</v>
      </c>
    </row>
    <row r="10243" spans="28:28" x14ac:dyDescent="0.25">
      <c r="AB10243" s="3" t="str">
        <f ca="1"/>
        <v>T = 4.250000, k: 128, K: 0.026782, dCdT: 0.000610, d2CdK2: 27.388585, dProbdK: 28.264014, lVol: 0.009278, E[z|S]: 0.719354</v>
      </c>
    </row>
    <row r="10244" spans="28:28" x14ac:dyDescent="0.25">
      <c r="AB10244" s="3" t="str">
        <f ca="1"/>
        <v>T = 4.250000, k: 129, K: 0.026958, dCdT: 0.000611, d2CdK2: 27.126048, dProbdK: 27.997939, lVol: 0.009285, E[z|S]: 0.722792</v>
      </c>
    </row>
    <row r="10245" spans="28:28" x14ac:dyDescent="0.25">
      <c r="AB10245" s="3" t="str">
        <f ca="1"/>
        <v>T = 4.250000, k: 130, K: 0.027122, dCdT: 0.000611, d2CdK2: 26.864242, dProbdK: 27.997465, lVol: 0.009291, E[z|S]: 0.726054</v>
      </c>
    </row>
    <row r="10246" spans="28:28" x14ac:dyDescent="0.25">
      <c r="AB10246" s="3" t="str">
        <f ca="1"/>
        <v>T = 4.250000, k: 131, K: 0.027298, dCdT: 0.000611, d2CdK2: 26.566750, dProbdK: 25.568547, lVol: 0.009298, E[z|S]: 0.729492</v>
      </c>
    </row>
    <row r="10247" spans="28:28" x14ac:dyDescent="0.25">
      <c r="AB10247" s="3" t="str">
        <f ca="1"/>
        <v>T = 4.250000, k: 132, K: 0.027486, dCdT: 0.000612, d2CdK2: 26.279283, dProbdK: 25.576140, lVol: 0.009305, E[z|S]: 0.733172</v>
      </c>
    </row>
    <row r="10248" spans="28:28" x14ac:dyDescent="0.25">
      <c r="AB10248" s="3" t="str">
        <f ca="1"/>
        <v>T = 4.250000, k: 133, K: 0.027671, dCdT: 0.000612, d2CdK2: 26.018068, dProbdK: 25.809063, lVol: 0.009309, E[z|S]: 0.736886</v>
      </c>
    </row>
    <row r="10249" spans="28:28" x14ac:dyDescent="0.25">
      <c r="AB10249" s="3" t="str">
        <f ca="1"/>
        <v>T = 4.250000, k: 134, K: 0.027850, dCdT: 0.000612, d2CdK2: 25.753484, dProbdK: 25.375213, lVol: 0.009312, E[z|S]: 0.740592</v>
      </c>
    </row>
    <row r="10250" spans="28:28" x14ac:dyDescent="0.25">
      <c r="AB10250" s="3" t="str">
        <f ca="1"/>
        <v>T = 4.250000, k: 135, K: 0.028046, dCdT: 0.000613, d2CdK2: 25.444802, dProbdK: 24.513796, lVol: 0.009321, E[z|S]: 0.744755</v>
      </c>
    </row>
    <row r="10251" spans="28:28" x14ac:dyDescent="0.25">
      <c r="AB10251" s="3" t="str">
        <f ca="1"/>
        <v>T = 4.250000, k: 136, K: 0.028235, dCdT: 0.000614, d2CdK2: 25.154848, dProbdK: 25.386606, lVol: 0.009326, E[z|S]: 0.749052</v>
      </c>
    </row>
    <row r="10252" spans="28:28" x14ac:dyDescent="0.25">
      <c r="AB10252" s="3" t="str">
        <f ca="1"/>
        <v>T = 4.250000, k: 137, K: 0.028408, dCdT: 0.000614, d2CdK2: 24.864131, dProbdK: 25.118978, lVol: 0.009332, E[z|S]: 0.753048</v>
      </c>
    </row>
    <row r="10253" spans="28:28" x14ac:dyDescent="0.25">
      <c r="AB10253" s="3" t="str">
        <f ca="1"/>
        <v>T = 4.250000, k: 138, K: 0.028608, dCdT: 0.000614, d2CdK2: 24.523189, dProbdK: 24.790055, lVol: 0.009339, E[z|S]: 0.757674</v>
      </c>
    </row>
    <row r="10254" spans="28:28" x14ac:dyDescent="0.25">
      <c r="AB10254" s="3" t="str">
        <f ca="1"/>
        <v>T = 4.250000, k: 139, K: 0.028794, dCdT: 0.000614, d2CdK2: 24.178172, dProbdK: 24.384695, lVol: 0.009350, E[z|S]: 0.761981</v>
      </c>
    </row>
    <row r="10255" spans="28:28" x14ac:dyDescent="0.25">
      <c r="AB10255" s="3" t="str">
        <f ca="1"/>
        <v>T = 4.250000, k: 140, K: 0.028991, dCdT: 0.000613, d2CdK2: 23.817674, dProbdK: 24.221661, lVol: 0.009360, E[z|S]: 0.766577</v>
      </c>
    </row>
    <row r="10256" spans="28:28" x14ac:dyDescent="0.25">
      <c r="AB10256" s="3" t="str">
        <f ca="1"/>
        <v>T = 4.250000, k: 141, K: 0.029179, dCdT: 0.000612, d2CdK2: 23.444018, dProbdK: 23.793525, lVol: 0.009371, E[z|S]: 0.771022</v>
      </c>
    </row>
    <row r="10257" spans="28:28" x14ac:dyDescent="0.25">
      <c r="AB10257" s="3" t="str">
        <f ca="1"/>
        <v>T = 4.250000, k: 142, K: 0.029391, dCdT: 0.000611, d2CdK2: 23.045509, dProbdK: 23.369039, lVol: 0.009379, E[z|S]: 0.776214</v>
      </c>
    </row>
    <row r="10258" spans="28:28" x14ac:dyDescent="0.25">
      <c r="AB10258" s="3" t="str">
        <f ca="1"/>
        <v>T = 4.250000, k: 143, K: 0.029589, dCdT: 0.000610, d2CdK2: 22.690201, dProbdK: 23.416086, lVol: 0.009383, E[z|S]: 0.781225</v>
      </c>
    </row>
    <row r="10259" spans="28:28" x14ac:dyDescent="0.25">
      <c r="AB10259" s="3" t="str">
        <f ca="1"/>
        <v>T = 4.250000, k: 144, K: 0.029792, dCdT: 0.000608, d2CdK2: 22.321802, dProbdK: 22.609274, lVol: 0.009382, E[z|S]: 0.786626</v>
      </c>
    </row>
    <row r="10260" spans="28:28" x14ac:dyDescent="0.25">
      <c r="AB10260" s="3" t="str">
        <f ca="1"/>
        <v>T = 4.250000, k: 145, K: 0.030019, dCdT: 0.000606, d2CdK2: 21.904639, dProbdK: 22.642832, lVol: 0.009380, E[z|S]: 0.792987</v>
      </c>
    </row>
    <row r="10261" spans="28:28" x14ac:dyDescent="0.25">
      <c r="AB10261" s="3" t="str">
        <f ca="1"/>
        <v>T = 4.250000, k: 146, K: 0.030222, dCdT: 0.000605, d2CdK2: 21.541661, dProbdK: 22.774963, lVol: 0.009379, E[z|S]: 0.798819</v>
      </c>
    </row>
    <row r="10262" spans="28:28" x14ac:dyDescent="0.25">
      <c r="AB10262" s="3" t="str">
        <f ca="1"/>
        <v>T = 4.250000, k: 147, K: 0.030428, dCdT: 0.000602, d2CdK2: 21.145586, dProbdK: 22.232038, lVol: 0.009381, E[z|S]: 0.804710</v>
      </c>
    </row>
    <row r="10263" spans="28:28" x14ac:dyDescent="0.25">
      <c r="AB10263" s="3" t="str">
        <f ca="1"/>
        <v>T = 4.250000, k: 148, K: 0.030653, dCdT: 0.000600, d2CdK2: 20.717957, dProbdK: 19.424571, lVol: 0.009381, E[z|S]: 0.811119</v>
      </c>
    </row>
    <row r="10264" spans="28:28" x14ac:dyDescent="0.25">
      <c r="AB10264" s="3" t="str">
        <f ca="1"/>
        <v>T = 4.250000, k: 149, K: 0.030909, dCdT: 0.000598, d2CdK2: 20.288811, dProbdK: 19.387511, lVol: 0.009377, E[z|S]: 0.818655</v>
      </c>
    </row>
    <row r="10265" spans="28:28" x14ac:dyDescent="0.25">
      <c r="AB10265" s="3" t="str">
        <f ca="1"/>
        <v>T = 4.250000, k: 150, K: 0.031135, dCdT: 0.000597, d2CdK2: 19.947024, dProbdK: 19.552103, lVol: 0.009367, E[z|S]: 0.825671</v>
      </c>
    </row>
    <row r="10266" spans="28:28" x14ac:dyDescent="0.25">
      <c r="AB10266" s="3" t="str">
        <f ca="1"/>
        <v>T = 4.250000, k: 151, K: 0.031386, dCdT: 0.000596, d2CdK2: 19.595169, dProbdK: 20.936840, lVol: 0.009355, E[z|S]: 0.833516</v>
      </c>
    </row>
    <row r="10267" spans="28:28" x14ac:dyDescent="0.25">
      <c r="AB10267" s="3" t="str">
        <f ca="1"/>
        <v>T = 4.250000, k: 152, K: 0.031600, dCdT: 0.000595, d2CdK2: 19.293241, dProbdK: 21.249564, lVol: 0.009346, E[z|S]: 0.840254</v>
      </c>
    </row>
    <row r="10268" spans="28:28" x14ac:dyDescent="0.25">
      <c r="AB10268" s="3" t="str">
        <f ca="1"/>
        <v>T = 4.250000, k: 153, K: 0.031820, dCdT: 0.000592, d2CdK2: 18.939858, dProbdK: 20.238300, lVol: 0.009336, E[z|S]: 0.847259</v>
      </c>
    </row>
    <row r="10269" spans="28:28" x14ac:dyDescent="0.25">
      <c r="AB10269" s="3" t="str">
        <f ca="1"/>
        <v>T = 4.250000, k: 154, K: 0.032086, dCdT: 0.000589, d2CdK2: 18.511404, dProbdK: 18.332266, lVol: 0.009320, E[z|S]: 0.856137</v>
      </c>
    </row>
    <row r="10270" spans="28:28" x14ac:dyDescent="0.25">
      <c r="AB10270" s="3" t="str">
        <f ca="1"/>
        <v>T = 4.250000, k: 155, K: 0.032332, dCdT: 0.000587, d2CdK2: 18.132091, dProbdK: 17.621917, lVol: 0.009309, E[z|S]: 0.864372</v>
      </c>
    </row>
    <row r="10271" spans="28:28" x14ac:dyDescent="0.25">
      <c r="AB10271" s="3" t="str">
        <f ca="1"/>
        <v>T = 4.250000, k: 156, K: 0.032591, dCdT: 0.000584, d2CdK2: 17.750361, dProbdK: 17.599637, lVol: 0.009295, E[z|S]: 0.873051</v>
      </c>
    </row>
    <row r="10272" spans="28:28" x14ac:dyDescent="0.25">
      <c r="AB10272" s="3" t="str">
        <f ca="1"/>
        <v>T = 4.250000, k: 157, K: 0.032851, dCdT: 0.000582, d2CdK2: 17.377352, dProbdK: 17.596416, lVol: 0.009282, E[z|S]: 0.881892</v>
      </c>
    </row>
    <row r="10273" spans="28:28" x14ac:dyDescent="0.25">
      <c r="AB10273" s="3" t="str">
        <f ca="1"/>
        <v>T = 4.250000, k: 158, K: 0.033099, dCdT: 0.000579, d2CdK2: 16.967307, dProbdK: 17.346692, lVol: 0.009276, E[z|S]: 0.890684</v>
      </c>
    </row>
    <row r="10274" spans="28:28" x14ac:dyDescent="0.25">
      <c r="AB10274" s="3" t="str">
        <f ca="1"/>
        <v>T = 4.250000, k: 159, K: 0.033395, dCdT: 0.000575, d2CdK2: 16.474514, dProbdK: 16.658971, lVol: 0.009271, E[z|S]: 0.901501</v>
      </c>
    </row>
    <row r="10275" spans="28:28" x14ac:dyDescent="0.25">
      <c r="AB10275" s="3" t="str">
        <f ca="1"/>
        <v>T = 4.250000, k: 160, K: 0.033664, dCdT: 0.000573, d2CdK2: 16.057142, dProbdK: 16.626659, lVol: 0.009266, E[z|S]: 0.911537</v>
      </c>
    </row>
    <row r="10276" spans="28:28" x14ac:dyDescent="0.25">
      <c r="AB10276" s="3" t="str">
        <f ca="1"/>
        <v>T = 4.250000, k: 161, K: 0.033940, dCdT: 0.000570, d2CdK2: 15.655048, dProbdK: 15.368965, lVol: 0.009248, E[z|S]: 0.922417</v>
      </c>
    </row>
    <row r="10277" spans="28:28" x14ac:dyDescent="0.25">
      <c r="AB10277" s="3" t="str">
        <f ca="1"/>
        <v>T = 4.250000, k: 162, K: 0.034248, dCdT: 0.000566, d2CdK2: 15.239440, dProbdK: 14.912156, lVol: 0.009220, E[z|S]: 0.935059</v>
      </c>
    </row>
    <row r="10278" spans="28:28" x14ac:dyDescent="0.25">
      <c r="AB10278" s="3" t="str">
        <f ca="1"/>
        <v>T = 4.250000, k: 163, K: 0.034547, dCdT: 0.000564, d2CdK2: 14.825449, dProbdK: 14.492289, lVol: 0.009202, E[z|S]: 0.947569</v>
      </c>
    </row>
    <row r="10279" spans="28:28" x14ac:dyDescent="0.25">
      <c r="AB10279" s="3" t="str">
        <f ca="1"/>
        <v>T = 4.250000, k: 164, K: 0.034872, dCdT: 0.000561, d2CdK2: 14.386333, dProbdK: 14.197062, lVol: 0.009187, E[z|S]: 0.961087</v>
      </c>
    </row>
    <row r="10280" spans="28:28" x14ac:dyDescent="0.25">
      <c r="AB10280" s="3" t="str">
        <f ca="1"/>
        <v>T = 4.250000, k: 165, K: 0.035188, dCdT: 0.000559, d2CdK2: 14.008952, dProbdK: 14.132887, lVol: 0.009166, E[z|S]: 0.974559</v>
      </c>
    </row>
    <row r="10281" spans="28:28" x14ac:dyDescent="0.25">
      <c r="AB10281" s="3" t="str">
        <f ca="1"/>
        <v>T = 4.250000, k: 166, K: 0.035506, dCdT: 0.000557, d2CdK2: 13.646460, dProbdK: 14.105065, lVol: 0.009142, E[z|S]: 0.988445</v>
      </c>
    </row>
    <row r="10282" spans="28:28" x14ac:dyDescent="0.25">
      <c r="AB10282" s="3" t="str">
        <f ca="1"/>
        <v>T = 4.250000, k: 167, K: 0.035817, dCdT: 0.000555, d2CdK2: 13.275821, dProbdK: 14.226467, lVol: 0.009121, E[z|S]: 1.002356</v>
      </c>
    </row>
    <row r="10283" spans="28:28" x14ac:dyDescent="0.25">
      <c r="AB10283" s="3" t="str">
        <f ca="1"/>
        <v>T = 4.250000, k: 168, K: 0.036148, dCdT: 0.000552, d2CdK2: 12.877964, dProbdK: 12.623248, lVol: 0.009103, E[z|S]: 1.016953</v>
      </c>
    </row>
    <row r="10284" spans="28:28" x14ac:dyDescent="0.25">
      <c r="AB10284" s="3" t="str">
        <f ca="1"/>
        <v>T = 4.250000, k: 169, K: 0.036535, dCdT: 0.000549, d2CdK2: 12.425532, dProbdK: 12.199280, lVol: 0.009090, E[z|S]: 1.034168</v>
      </c>
    </row>
    <row r="10285" spans="28:28" x14ac:dyDescent="0.25">
      <c r="AB10285" s="3" t="str">
        <f ca="1"/>
        <v>T = 4.250000, k: 170, K: 0.036885, dCdT: 0.000548, d2CdK2: 12.060101, dProbdK: 11.675942, lVol: 0.009081, E[z|S]: 1.049705</v>
      </c>
    </row>
    <row r="10286" spans="28:28" x14ac:dyDescent="0.25">
      <c r="AB10286" s="3" t="str">
        <f ca="1"/>
        <v>T = 4.250000, k: 171, K: 0.037272, dCdT: 0.000546, d2CdK2: 11.632722, dProbdK: 11.690994, lVol: 0.009081, E[z|S]: 1.067114</v>
      </c>
    </row>
    <row r="10287" spans="28:28" x14ac:dyDescent="0.25">
      <c r="AB10287" s="3" t="str">
        <f ca="1"/>
        <v>T = 4.250000, k: 172, K: 0.037649, dCdT: 0.000545, d2CdK2: 11.232602, dProbdK: 11.700283, lVol: 0.009089, E[z|S]: 1.083813</v>
      </c>
    </row>
    <row r="10288" spans="28:28" x14ac:dyDescent="0.25">
      <c r="AB10288" s="3" t="str">
        <f ca="1"/>
        <v>T = 4.250000, k: 173, K: 0.038029, dCdT: 0.000543, d2CdK2: 10.819782, dProbdK: 10.586857, lVol: 0.009101, E[z|S]: 1.100711</v>
      </c>
    </row>
    <row r="10289" spans="28:28" x14ac:dyDescent="0.25">
      <c r="AB10289" s="3" t="str">
        <f ca="1"/>
        <v>T = 4.250000, k: 174, K: 0.038468, dCdT: 0.000541, d2CdK2: 10.423433, dProbdK: 9.914823, lVol: 0.009096, E[z|S]: 1.120385</v>
      </c>
    </row>
    <row r="10290" spans="28:28" x14ac:dyDescent="0.25">
      <c r="AB10290" s="3" t="str">
        <f ca="1"/>
        <v>T = 4.250000, k: 175, K: 0.038908, dCdT: 0.000541, d2CdK2: 10.058734, dProbdK: 9.920384, lVol: 0.009092, E[z|S]: 1.140486</v>
      </c>
    </row>
    <row r="10291" spans="28:28" x14ac:dyDescent="0.25">
      <c r="AB10291" s="3" t="str">
        <f ca="1"/>
        <v>T = 4.250000, k: 176, K: 0.039344, dCdT: 0.000540, d2CdK2: 9.717358, dProbdK: 9.835583, lVol: 0.009084, E[z|S]: 1.160825</v>
      </c>
    </row>
    <row r="10292" spans="28:28" x14ac:dyDescent="0.25">
      <c r="AB10292" s="3" t="str">
        <f ca="1"/>
        <v>T = 4.250000, k: 177, K: 0.039816, dCdT: 0.000540, d2CdK2: 9.381753, dProbdK: 9.558832, lVol: 0.009076, E[z|S]: 1.182570</v>
      </c>
    </row>
    <row r="10293" spans="28:28" x14ac:dyDescent="0.25">
      <c r="AB10293" s="3" t="str">
        <f ca="1"/>
        <v>T = 4.250000, k: 178, K: 0.040266, dCdT: 0.000541, d2CdK2: 9.101849, dProbdK: 9.571792, lVol: 0.009057, E[z|S]: 1.203350</v>
      </c>
    </row>
    <row r="10294" spans="28:28" x14ac:dyDescent="0.25">
      <c r="AB10294" s="3" t="str">
        <f ca="1"/>
        <v>T = 4.250000, k: 179, K: 0.040719, dCdT: 0.000539, d2CdK2: 8.735686, dProbdK: 9.070116, lVol: 0.009074, E[z|S]: 1.223869</v>
      </c>
    </row>
    <row r="10295" spans="28:28" x14ac:dyDescent="0.25">
      <c r="AB10295" s="3" t="str">
        <f ca="1"/>
        <v>T = 4.250000, k: 180, K: 0.041247, dCdT: 0.000536, d2CdK2: 8.300680, dProbdK: 8.209649, lVol: 0.009108, E[z|S]: 1.248265</v>
      </c>
    </row>
    <row r="10296" spans="28:28" x14ac:dyDescent="0.25">
      <c r="AB10296" s="3" t="str">
        <f ca="1"/>
        <v>T = 4.250000, k: 181, K: 0.041769, dCdT: 0.000534, d2CdK2: 7.906224, dProbdK: 8.031501, lVol: 0.009126, E[z|S]: 1.272981</v>
      </c>
    </row>
    <row r="10297" spans="28:28" x14ac:dyDescent="0.25">
      <c r="AB10297" s="3" t="str">
        <f ca="1"/>
        <v>T = 4.250000, k: 182, K: 0.042342, dCdT: 0.000530, d2CdK2: 7.509413, dProbdK: 7.103152, lVol: 0.009137, E[z|S]: 1.300466</v>
      </c>
    </row>
    <row r="10298" spans="28:28" x14ac:dyDescent="0.25">
      <c r="AB10298" s="3" t="str">
        <f ca="1"/>
        <v>T = 4.250000, k: 183, K: 0.042945, dCdT: 0.000527, d2CdK2: 7.192798, dProbdK: 7.042730, lVol: 0.009109, E[z|S]: 1.328648</v>
      </c>
    </row>
    <row r="10299" spans="28:28" x14ac:dyDescent="0.25">
      <c r="AB10299" s="3" t="str">
        <f ca="1"/>
        <v>T = 4.250000, k: 184, K: 0.043548, dCdT: 0.000523, d2CdK2: 6.883186, dProbdK: 7.035551, lVol: 0.009085, E[z|S]: 1.357153</v>
      </c>
    </row>
    <row r="10300" spans="28:28" x14ac:dyDescent="0.25">
      <c r="AB10300" s="3" t="str">
        <f ca="1"/>
        <v>T = 4.250000, k: 185, K: 0.044139, dCdT: 0.000516, d2CdK2: 6.513123, dProbdK: 7.056866, lVol: 0.009080, E[z|S]: 1.386584</v>
      </c>
    </row>
    <row r="10301" spans="28:28" x14ac:dyDescent="0.25">
      <c r="AB10301" s="3" t="str">
        <f ca="1"/>
        <v>T = 4.250000, k: 186, K: 0.044798, dCdT: 0.000506, d2CdK2: 6.061400, dProbdK: 5.519885, lVol: 0.009096, E[z|S]: 1.421116</v>
      </c>
    </row>
    <row r="10302" spans="28:28" x14ac:dyDescent="0.25">
      <c r="AB10302" s="3" t="str">
        <f ca="1"/>
        <v>T = 4.250000, k: 187, K: 0.045563, dCdT: 0.000495, d2CdK2: 5.553604, dProbdK: 5.488598, lVol: 0.009131, E[z|S]: 1.462181</v>
      </c>
    </row>
    <row r="10303" spans="28:28" x14ac:dyDescent="0.25">
      <c r="AB10303" s="3" t="str">
        <f ca="1"/>
        <v>T = 4.250000, k: 188, K: 0.046321, dCdT: 0.000482, d2CdK2: 5.078690, dProbdK: 5.436091, lVol: 0.009181, E[z|S]: 1.501211</v>
      </c>
    </row>
    <row r="10304" spans="28:28" x14ac:dyDescent="0.25">
      <c r="AB10304" s="3" t="str">
        <f ca="1"/>
        <v>T = 4.250000, k: 189, K: 0.047206, dCdT: 0.000467, d2CdK2: 4.561393, dProbdK: 4.148173, lVol: 0.009262, E[z|S]: 1.544745</v>
      </c>
    </row>
    <row r="10305" spans="28:28" x14ac:dyDescent="0.25">
      <c r="AB10305" s="3" t="str">
        <f ca="1"/>
        <v>T = 4.250000, k: 190, K: 0.048207, dCdT: 0.000450, d2CdK2: 4.041011, dProbdK: 4.081504, lVol: 0.009364, E[z|S]: 1.593429</v>
      </c>
    </row>
    <row r="10306" spans="28:28" x14ac:dyDescent="0.25">
      <c r="AB10306" s="3" t="str">
        <f ca="1"/>
        <v>T = 4.250000, k: 191, K: 0.049213, dCdT: 0.000436, d2CdK2: 3.764518, dProbdK: 3.742242, lVol: 0.009279, E[z|S]: 1.641161</v>
      </c>
    </row>
    <row r="10307" spans="28:28" x14ac:dyDescent="0.25">
      <c r="AB10307" s="3" t="str">
        <f ca="1"/>
        <v>T = 4.250000, k: 192, K: 0.050364, dCdT: 0.000421, d2CdK2: 3.497852, dProbdK: 3.504340, lVol: 0.009137, E[z|S]: 1.697914</v>
      </c>
    </row>
    <row r="10308" spans="28:28" x14ac:dyDescent="0.25">
      <c r="AB10308" s="3" t="str">
        <f ca="1"/>
        <v>T = 4.250000, k: 193, K: 0.051519, dCdT: 0.000403, d2CdK2: 3.132754, dProbdK: 3.358675, lVol: 0.009189, E[z|S]: 1.746140</v>
      </c>
    </row>
    <row r="10309" spans="28:28" x14ac:dyDescent="0.25">
      <c r="AB10309" s="3" t="str">
        <f ca="1"/>
        <v>T = 4.250000, k: 194, K: 0.052924, dCdT: 0.000380, d2CdK2: 2.746949, dProbdK: 2.763150, lVol: 0.009238, E[z|S]: 1.799906</v>
      </c>
    </row>
    <row r="10310" spans="28:28" x14ac:dyDescent="0.25">
      <c r="AB10310" s="3" t="str">
        <f ca="1"/>
        <v>T = 4.250000, k: 195, K: 0.054406, dCdT: 0.000353, d2CdK2: 2.420201, dProbdK: 2.490903, lVol: 0.009174, E[z|S]: 1.862305</v>
      </c>
    </row>
    <row r="10311" spans="28:28" x14ac:dyDescent="0.25">
      <c r="AB10311" s="3" t="str">
        <f ca="1"/>
        <v>T = 4.250000, k: 196, K: 0.056357, dCdT: 0.000312, d2CdK2: 1.766178, dProbdK: 1.697882, lVol: 0.009651, E[z|S]: 1.946377</v>
      </c>
    </row>
    <row r="10312" spans="28:28" x14ac:dyDescent="0.25">
      <c r="AB10312" s="3" t="str">
        <f ca="1"/>
        <v>T = 4.250000, k: 197, K: 0.058863, dCdT: 0.000268, d2CdK2: 1.354043, dProbdK: 1.344556, lVol: 0.009523, E[z|S]: 2.088578</v>
      </c>
    </row>
    <row r="10313" spans="28:28" x14ac:dyDescent="0.25">
      <c r="AB10313" s="3" t="str">
        <f ca="1"/>
        <v>T = 4.250000, k: 198, K: 0.062003, dCdT: 0.000227, d2CdK2: 1.070917, dProbdK: 1.065143, lVol: 0.009090, E[z|S]: 2.263812</v>
      </c>
    </row>
    <row r="10314" spans="28:28" x14ac:dyDescent="0.25">
      <c r="AB10314" s="3" t="str">
        <f ca="1"/>
        <v>T = 4.250000, k: 199, K: 0.066191, dCdT: 0.000180, d2CdK2: 0.690487, dProbdK: 0.678374, lVol: 0.009642, E[z|S]: 2.365135</v>
      </c>
    </row>
    <row r="10315" spans="28:28" x14ac:dyDescent="0.25">
      <c r="AB10315" s="3" t="str">
        <f ca="1"/>
        <v>T = 4.250000, k: 200, K: 0.074027, dCdT: 0.000122, d2CdK2: 0.298250, dProbdK: 0.754083, lVol: 0.010061, E[z|S]: 2.846417</v>
      </c>
    </row>
    <row r="10316" spans="28:28" x14ac:dyDescent="0.25">
      <c r="AB10316" s="3" t="str">
        <f ca="1"/>
        <v>T = 4.333333, fixingDate = 43514, swapRate = 0.022041, annuity = 8.837068</v>
      </c>
    </row>
    <row r="10317" spans="28:28" x14ac:dyDescent="0.25">
      <c r="AB10317" s="3" t="str">
        <f ca="1"/>
        <v>T = 4.333333, k: 0, K: -0.013569, dCdT: 0.000129, d2CdK2: 1.093729, dProbdK: 1.968734, lVol: 0.006093, E[z|S]: 2.525113</v>
      </c>
    </row>
    <row r="10318" spans="28:28" x14ac:dyDescent="0.25">
      <c r="AB10318" s="3" t="str">
        <f ca="1"/>
        <v>T = 4.333333, k: 1, K: -0.009501, dCdT: 0.000210, d2CdK2: 2.156451, dProbdK: 2.614627, lVol: 0.006120, E[z|S]: 2.280609</v>
      </c>
    </row>
    <row r="10319" spans="28:28" x14ac:dyDescent="0.25">
      <c r="AB10319" s="3" t="str">
        <f ca="1"/>
        <v>T = 4.333333, k: 2, K: -0.007115, dCdT: 0.000260, d2CdK2: 2.930594, dProbdK: 2.811665, lVol: 0.006285, E[z|S]: 2.119965</v>
      </c>
    </row>
    <row r="10320" spans="28:28" x14ac:dyDescent="0.25">
      <c r="AB10320" s="3" t="str">
        <f ca="1"/>
        <v>T = 4.333333, k: 3, K: -0.005033, dCdT: 0.000305, d2CdK2: 3.671024, dProbdK: 3.453127, lVol: 0.006609, E[z|S]: 1.951784</v>
      </c>
    </row>
    <row r="10321" spans="28:28" x14ac:dyDescent="0.25">
      <c r="AB10321" s="3" t="str">
        <f ca="1"/>
        <v>T = 4.333333, k: 4, K: -0.003573, dCdT: 0.000343, d2CdK2: 4.456717, dProbdK: 4.533295, lVol: 0.006757, E[z|S]: 1.837091</v>
      </c>
    </row>
    <row r="10322" spans="28:28" x14ac:dyDescent="0.25">
      <c r="AB10322" s="3" t="str">
        <f ca="1"/>
        <v>T = 4.333333, k: 5, K: -0.002289, dCdT: 0.000380, d2CdK2: 5.149515, dProbdK: 4.923081, lVol: 0.006998, E[z|S]: 1.737177</v>
      </c>
    </row>
    <row r="10323" spans="28:28" x14ac:dyDescent="0.25">
      <c r="AB10323" s="3" t="str">
        <f ca="1"/>
        <v>T = 4.333333, k: 6, K: -0.001175, dCdT: 0.000418, d2CdK2: 6.254604, dProbdK: 5.698957, lVol: 0.006984, E[z|S]: 1.654916</v>
      </c>
    </row>
    <row r="10324" spans="28:28" x14ac:dyDescent="0.25">
      <c r="AB10324" s="3" t="str">
        <f ca="1"/>
        <v>T = 4.333333, k: 7, K: -0.000267, dCdT: 0.000451, d2CdK2: 7.261042, dProbdK: 7.603306, lVol: 0.006996, E[z|S]: 1.593098</v>
      </c>
    </row>
    <row r="10325" spans="28:28" x14ac:dyDescent="0.25">
      <c r="AB10325" s="3" t="str">
        <f ca="1"/>
        <v>T = 4.333333, k: 8, K: 0.000421, dCdT: 0.000470, d2CdK2: 7.864229, dProbdK: 7.881447, lVol: 0.007051, E[z|S]: 1.549879</v>
      </c>
    </row>
    <row r="10326" spans="28:28" x14ac:dyDescent="0.25">
      <c r="AB10326" s="3" t="str">
        <f ca="1"/>
        <v>T = 4.333333, k: 9, K: 0.001214, dCdT: 0.000487, d2CdK2: 8.442581, dProbdK: 8.233395, lVol: 0.007157, E[z|S]: 1.500903</v>
      </c>
    </row>
    <row r="10327" spans="28:28" x14ac:dyDescent="0.25">
      <c r="AB10327" s="3" t="str">
        <f ca="1"/>
        <v>T = 4.333333, k: 10, K: 0.001889, dCdT: 0.000503, d2CdK2: 8.984114, dProbdK: 9.062295, lVol: 0.007255, E[z|S]: 1.458676</v>
      </c>
    </row>
    <row r="10328" spans="28:28" x14ac:dyDescent="0.25">
      <c r="AB10328" s="3" t="str">
        <f ca="1"/>
        <v>T = 4.333333, k: 11, K: 0.002514, dCdT: 0.000516, d2CdK2: 9.565856, dProbdK: 9.838329, lVol: 0.007314, E[z|S]: 1.419537</v>
      </c>
    </row>
    <row r="10329" spans="28:28" x14ac:dyDescent="0.25">
      <c r="AB10329" s="3" t="str">
        <f ca="1"/>
        <v>T = 4.333333, k: 12, K: 0.003086, dCdT: 0.000526, d2CdK2: 10.164158, dProbdK: 10.018731, lVol: 0.007338, E[z|S]: 1.385900</v>
      </c>
    </row>
    <row r="10330" spans="28:28" x14ac:dyDescent="0.25">
      <c r="AB10330" s="3" t="str">
        <f ca="1"/>
        <v>T = 4.333333, k: 13, K: 0.003679, dCdT: 0.000536, d2CdK2: 10.800702, dProbdK: 11.503548, lVol: 0.007365, E[z|S]: 1.352962</v>
      </c>
    </row>
    <row r="10331" spans="28:28" x14ac:dyDescent="0.25">
      <c r="AB10331" s="3" t="str">
        <f ca="1"/>
        <v>T = 4.333333, k: 14, K: 0.004173, dCdT: 0.000544, d2CdK2: 11.326400, dProbdK: 11.581488, lVol: 0.007397, E[z|S]: 1.325202</v>
      </c>
    </row>
    <row r="10332" spans="28:28" x14ac:dyDescent="0.25">
      <c r="AB10332" s="3" t="str">
        <f ca="1"/>
        <v>T = 4.333333, k: 15, K: 0.004667, dCdT: 0.000552, d2CdK2: 11.868096, dProbdK: 11.642611, lVol: 0.007429, E[z|S]: 1.297792</v>
      </c>
    </row>
    <row r="10333" spans="28:28" x14ac:dyDescent="0.25">
      <c r="AB10333" s="3" t="str">
        <f ca="1"/>
        <v>T = 4.333333, k: 16, K: 0.005130, dCdT: 0.000557, d2CdK2: 12.385616, dProbdK: 12.425812, lVol: 0.007461, E[z|S]: 1.271719</v>
      </c>
    </row>
    <row r="10334" spans="28:28" x14ac:dyDescent="0.25">
      <c r="AB10334" s="3" t="str">
        <f ca="1"/>
        <v>T = 4.333333, k: 17, K: 0.005584, dCdT: 0.000564, d2CdK2: 12.981440, dProbdK: 12.981773, lVol: 0.007480, E[z|S]: 1.246171</v>
      </c>
    </row>
    <row r="10335" spans="28:28" x14ac:dyDescent="0.25">
      <c r="AB10335" s="3" t="str">
        <f ca="1"/>
        <v>T = 4.333333, k: 18, K: 0.006010, dCdT: 0.000568, d2CdK2: 13.504735, dProbdK: 13.221527, lVol: 0.007509, E[z|S]: 1.221790</v>
      </c>
    </row>
    <row r="10336" spans="28:28" x14ac:dyDescent="0.25">
      <c r="AB10336" s="3" t="str">
        <f ca="1"/>
        <v>T = 4.333333, k: 19, K: 0.006439, dCdT: 0.000574, d2CdK2: 14.135267, dProbdK: 13.217090, lVol: 0.007533, E[z|S]: 1.196877</v>
      </c>
    </row>
    <row r="10337" spans="28:28" x14ac:dyDescent="0.25">
      <c r="AB10337" s="3" t="str">
        <f ca="1"/>
        <v>T = 4.333333, k: 20, K: 0.006843, dCdT: 0.000580, d2CdK2: 14.765731, dProbdK: 14.592058, lVol: 0.007549, E[z|S]: 1.174285</v>
      </c>
    </row>
    <row r="10338" spans="28:28" x14ac:dyDescent="0.25">
      <c r="AB10338" s="3" t="str">
        <f ca="1"/>
        <v>T = 4.333333, k: 21, K: 0.007206, dCdT: 0.000585, d2CdK2: 15.344588, dProbdK: 16.406470, lVol: 0.007567, E[z|S]: 1.153983</v>
      </c>
    </row>
    <row r="10339" spans="28:28" x14ac:dyDescent="0.25">
      <c r="AB10339" s="3" t="str">
        <f ca="1"/>
        <v>T = 4.333333, k: 22, K: 0.007545, dCdT: 0.000588, d2CdK2: 15.856469, dProbdK: 16.331156, lVol: 0.007591, E[z|S]: 1.134867</v>
      </c>
    </row>
    <row r="10340" spans="28:28" x14ac:dyDescent="0.25">
      <c r="AB10340" s="3" t="str">
        <f ca="1"/>
        <v>T = 4.333333, k: 23, K: 0.007886, dCdT: 0.000591, d2CdK2: 16.344939, dProbdK: 16.325295, lVol: 0.007620, E[z|S]: 1.115673</v>
      </c>
    </row>
    <row r="10341" spans="28:28" x14ac:dyDescent="0.25">
      <c r="AB10341" s="3" t="str">
        <f ca="1"/>
        <v>T = 4.333333, k: 24, K: 0.008226, dCdT: 0.000592, d2CdK2: 16.836663, dProbdK: 16.320629, lVol: 0.007648, E[z|S]: 1.096782</v>
      </c>
    </row>
    <row r="10342" spans="28:28" x14ac:dyDescent="0.25">
      <c r="AB10342" s="3" t="str">
        <f ca="1"/>
        <v>T = 4.333333, k: 25, K: 0.008559, dCdT: 0.000594, d2CdK2: 17.299341, dProbdK: 17.165845, lVol: 0.007681, E[z|S]: 1.078659</v>
      </c>
    </row>
    <row r="10343" spans="28:28" x14ac:dyDescent="0.25">
      <c r="AB10343" s="3" t="str">
        <f ca="1"/>
        <v>T = 4.333333, k: 26, K: 0.008860, dCdT: 0.000595, d2CdK2: 17.693349, dProbdK: 17.675251, lVol: 0.007718, E[z|S]: 1.062261</v>
      </c>
    </row>
    <row r="10344" spans="28:28" x14ac:dyDescent="0.25">
      <c r="AB10344" s="3" t="str">
        <f ca="1"/>
        <v>T = 4.333333, k: 27, K: 0.009178, dCdT: 0.000595, d2CdK2: 18.095833, dProbdK: 17.934140, lVol: 0.007759, E[z|S]: 1.044971</v>
      </c>
    </row>
    <row r="10345" spans="28:28" x14ac:dyDescent="0.25">
      <c r="AB10345" s="3" t="str">
        <f ca="1"/>
        <v>T = 4.333333, k: 28, K: 0.009481, dCdT: 0.000595, d2CdK2: 18.497099, dProbdK: 18.420642, lVol: 0.007799, E[z|S]: 1.028650</v>
      </c>
    </row>
    <row r="10346" spans="28:28" x14ac:dyDescent="0.25">
      <c r="AB10346" s="3" t="str">
        <f ca="1"/>
        <v>T = 4.333333, k: 29, K: 0.009777, dCdT: 0.000595, d2CdK2: 18.892898, dProbdK: 19.005816, lVol: 0.007839, E[z|S]: 1.012560</v>
      </c>
    </row>
    <row r="10347" spans="28:28" x14ac:dyDescent="0.25">
      <c r="AB10347" s="3" t="str">
        <f ca="1"/>
        <v>T = 4.333333, k: 30, K: 0.010063, dCdT: 0.000595, d2CdK2: 19.283191, dProbdK: 19.172073, lVol: 0.007885, E[z|S]: 0.996373</v>
      </c>
    </row>
    <row r="10348" spans="28:28" x14ac:dyDescent="0.25">
      <c r="AB10348" s="3" t="str">
        <f ca="1"/>
        <v>T = 4.333333, k: 31, K: 0.010347, dCdT: 0.000596, d2CdK2: 19.698811, dProbdK: 19.412631, lVol: 0.007931, E[z|S]: 0.980540</v>
      </c>
    </row>
    <row r="10349" spans="28:28" x14ac:dyDescent="0.25">
      <c r="AB10349" s="3" t="str">
        <f ca="1"/>
        <v>T = 4.333333, k: 32, K: 0.010615, dCdT: 0.000595, d2CdK2: 20.081459, dProbdK: 20.002553, lVol: 0.007970, E[z|S]: 0.966090</v>
      </c>
    </row>
    <row r="10350" spans="28:28" x14ac:dyDescent="0.25">
      <c r="AB10350" s="3" t="str">
        <f ca="1"/>
        <v>T = 4.333333, k: 33, K: 0.010892, dCdT: 0.000596, d2CdK2: 20.554968, dProbdK: 20.041318, lVol: 0.008002, E[z|S]: 0.951566</v>
      </c>
    </row>
    <row r="10351" spans="28:28" x14ac:dyDescent="0.25">
      <c r="AB10351" s="3" t="str">
        <f ca="1"/>
        <v>T = 4.333333, k: 34, K: 0.011155, dCdT: 0.000596, d2CdK2: 21.025076, dProbdK: 21.396498, lVol: 0.008030, E[z|S]: 0.937940</v>
      </c>
    </row>
    <row r="10352" spans="28:28" x14ac:dyDescent="0.25">
      <c r="AB10352" s="3" t="str">
        <f ca="1"/>
        <v>T = 4.333333, k: 35, K: 0.011401, dCdT: 0.000597, d2CdK2: 21.461571, dProbdK: 21.345971, lVol: 0.008058, E[z|S]: 0.925440</v>
      </c>
    </row>
    <row r="10353" spans="28:28" x14ac:dyDescent="0.25">
      <c r="AB10353" s="3" t="str">
        <f ca="1"/>
        <v>T = 4.333333, k: 36, K: 0.011658, dCdT: 0.000597, d2CdK2: 21.935734, dProbdK: 21.397770, lVol: 0.008087, E[z|S]: 0.912669</v>
      </c>
    </row>
    <row r="10354" spans="28:28" x14ac:dyDescent="0.25">
      <c r="AB10354" s="3" t="str">
        <f ca="1"/>
        <v>T = 4.333333, k: 37, K: 0.011908, dCdT: 0.000598, d2CdK2: 22.411812, dProbdK: 22.219895, lVol: 0.008114, E[z|S]: 0.900559</v>
      </c>
    </row>
    <row r="10355" spans="28:28" x14ac:dyDescent="0.25">
      <c r="AB10355" s="3" t="str">
        <f ca="1"/>
        <v>T = 4.333333, k: 38, K: 0.012151, dCdT: 0.000600, d2CdK2: 22.895774, dProbdK: 22.233001, lVol: 0.008140, E[z|S]: 0.889193</v>
      </c>
    </row>
    <row r="10356" spans="28:28" x14ac:dyDescent="0.25">
      <c r="AB10356" s="3" t="str">
        <f ca="1"/>
        <v>T = 4.333333, k: 39, K: 0.012394, dCdT: 0.000601, d2CdK2: 23.373016, dProbdK: 22.227755, lVol: 0.008163, E[z|S]: 0.878229</v>
      </c>
    </row>
    <row r="10357" spans="28:28" x14ac:dyDescent="0.25">
      <c r="AB10357" s="3" t="str">
        <f ca="1"/>
        <v>T = 4.333333, k: 40, K: 0.012620, dCdT: 0.000602, d2CdK2: 23.815698, dProbdK: 25.116902, lVol: 0.008190, E[z|S]: 0.868258</v>
      </c>
    </row>
    <row r="10358" spans="28:28" x14ac:dyDescent="0.25">
      <c r="AB10358" s="3" t="str">
        <f ca="1"/>
        <v>T = 4.333333, k: 41, K: 0.012816, dCdT: 0.000602, d2CdK2: 24.155199, dProbdK: 25.709493, lVol: 0.008213, E[z|S]: 0.859795</v>
      </c>
    </row>
    <row r="10359" spans="28:28" x14ac:dyDescent="0.25">
      <c r="AB10359" s="3" t="str">
        <f ca="1"/>
        <v>T = 4.333333, k: 42, K: 0.013029, dCdT: 0.000601, d2CdK2: 24.461047, dProbdK: 23.865842, lVol: 0.008242, E[z|S]: 0.850580</v>
      </c>
    </row>
    <row r="10360" spans="28:28" x14ac:dyDescent="0.25">
      <c r="AB10360" s="3" t="str">
        <f ca="1"/>
        <v>T = 4.333333, k: 43, K: 0.013253, dCdT: 0.000600, d2CdK2: 24.783242, dProbdK: 23.848546, lVol: 0.008271, E[z|S]: 0.840967</v>
      </c>
    </row>
    <row r="10361" spans="28:28" x14ac:dyDescent="0.25">
      <c r="AB10361" s="3" t="str">
        <f ca="1"/>
        <v>T = 4.333333, k: 44, K: 0.013476, dCdT: 0.000598, d2CdK2: 25.107217, dProbdK: 24.118469, lVol: 0.008301, E[z|S]: 0.831552</v>
      </c>
    </row>
    <row r="10362" spans="28:28" x14ac:dyDescent="0.25">
      <c r="AB10362" s="3" t="str">
        <f ca="1"/>
        <v>T = 4.333333, k: 45, K: 0.013680, dCdT: 0.000597, d2CdK2: 25.407023, dProbdK: 25.725385, lVol: 0.008328, E[z|S]: 0.823139</v>
      </c>
    </row>
    <row r="10363" spans="28:28" x14ac:dyDescent="0.25">
      <c r="AB10363" s="3" t="str">
        <f ca="1"/>
        <v>T = 4.333333, k: 46, K: 0.013891, dCdT: 0.000596, d2CdK2: 25.708543, dProbdK: 25.924937, lVol: 0.008354, E[z|S]: 0.814764</v>
      </c>
    </row>
    <row r="10364" spans="28:28" x14ac:dyDescent="0.25">
      <c r="AB10364" s="3" t="str">
        <f ca="1"/>
        <v>T = 4.333333, k: 47, K: 0.014077, dCdT: 0.000594, d2CdK2: 25.959451, dProbdK: 26.333465, lVol: 0.008378, E[z|S]: 0.807547</v>
      </c>
    </row>
    <row r="10365" spans="28:28" x14ac:dyDescent="0.25">
      <c r="AB10365" s="3" t="str">
        <f ca="1"/>
        <v>T = 4.333333, k: 48, K: 0.014286, dCdT: 0.000592, d2CdK2: 26.216548, dProbdK: 26.258505, lVol: 0.008405, E[z|S]: 0.799732</v>
      </c>
    </row>
    <row r="10366" spans="28:28" x14ac:dyDescent="0.25">
      <c r="AB10366" s="3" t="str">
        <f ca="1"/>
        <v>T = 4.333333, k: 49, K: 0.014483, dCdT: 0.000590, d2CdK2: 26.467901, dProbdK: 24.834411, lVol: 0.008425, E[z|S]: 0.792579</v>
      </c>
    </row>
    <row r="10367" spans="28:28" x14ac:dyDescent="0.25">
      <c r="AB10367" s="3" t="str">
        <f ca="1"/>
        <v>T = 4.333333, k: 50, K: 0.014697, dCdT: 0.000589, d2CdK2: 26.761394, dProbdK: 24.696246, lVol: 0.008450, E[z|S]: 0.784930</v>
      </c>
    </row>
    <row r="10368" spans="28:28" x14ac:dyDescent="0.25">
      <c r="AB10368" s="3" t="str">
        <f ca="1"/>
        <v>T = 4.333333, k: 51, K: 0.014910, dCdT: 0.000588, d2CdK2: 27.101818, dProbdK: 25.302125, lVol: 0.008476, E[z|S]: 0.777359</v>
      </c>
    </row>
    <row r="10369" spans="28:28" x14ac:dyDescent="0.25">
      <c r="AB10369" s="3" t="str">
        <f ca="1"/>
        <v>T = 4.333333, k: 52, K: 0.015094, dCdT: 0.000588, d2CdK2: 27.425609, dProbdK: 28.402034, lVol: 0.008492, E[z|S]: 0.771083</v>
      </c>
    </row>
    <row r="10370" spans="28:28" x14ac:dyDescent="0.25">
      <c r="AB10370" s="3" t="str">
        <f ca="1"/>
        <v>T = 4.333333, k: 53, K: 0.015279, dCdT: 0.000588, d2CdK2: 27.737722, dProbdK: 28.074523, lVol: 0.008510, E[z|S]: 0.764880</v>
      </c>
    </row>
    <row r="10371" spans="28:28" x14ac:dyDescent="0.25">
      <c r="AB10371" s="3" t="str">
        <f ca="1"/>
        <v>T = 4.333333, k: 54, K: 0.015476, dCdT: 0.000587, d2CdK2: 28.065472, dProbdK: 28.480636, lVol: 0.008528, E[z|S]: 0.758547</v>
      </c>
    </row>
    <row r="10372" spans="28:28" x14ac:dyDescent="0.25">
      <c r="AB10372" s="3" t="str">
        <f ca="1"/>
        <v>T = 4.333333, k: 55, K: 0.015653, dCdT: 0.000587, d2CdK2: 28.335572, dProbdK: 28.981230, lVol: 0.008545, E[z|S]: 0.753109</v>
      </c>
    </row>
    <row r="10373" spans="28:28" x14ac:dyDescent="0.25">
      <c r="AB10373" s="3" t="str">
        <f ca="1"/>
        <v>T = 4.333333, k: 56, K: 0.015836, dCdT: 0.000586, d2CdK2: 28.602260, dProbdK: 29.067925, lVol: 0.008563, E[z|S]: 0.747620</v>
      </c>
    </row>
    <row r="10374" spans="28:28" x14ac:dyDescent="0.25">
      <c r="AB10374" s="3" t="str">
        <f ca="1"/>
        <v>T = 4.333333, k: 57, K: 0.016008, dCdT: 0.000586, d2CdK2: 28.855120, dProbdK: 28.630792, lVol: 0.008580, E[z|S]: 0.742518</v>
      </c>
    </row>
    <row r="10375" spans="28:28" x14ac:dyDescent="0.25">
      <c r="AB10375" s="3" t="str">
        <f ca="1"/>
        <v>T = 4.333333, k: 58, K: 0.016198, dCdT: 0.000585, d2CdK2: 29.134627, dProbdK: 28.058383, lVol: 0.008598, E[z|S]: 0.737151</v>
      </c>
    </row>
    <row r="10376" spans="28:28" x14ac:dyDescent="0.25">
      <c r="AB10376" s="3" t="str">
        <f ca="1"/>
        <v>T = 4.333333, k: 59, K: 0.016380, dCdT: 0.000585, d2CdK2: 29.421196, dProbdK: 29.722700, lVol: 0.008612, E[z|S]: 0.732255</v>
      </c>
    </row>
    <row r="10377" spans="28:28" x14ac:dyDescent="0.25">
      <c r="AB10377" s="3" t="str">
        <f ca="1"/>
        <v>T = 4.333333, k: 60, K: 0.016544, dCdT: 0.000585, d2CdK2: 29.664984, dProbdK: 30.220127, lVol: 0.008623, E[z|S]: 0.728153</v>
      </c>
    </row>
    <row r="10378" spans="28:28" x14ac:dyDescent="0.25">
      <c r="AB10378" s="3" t="str">
        <f ca="1"/>
        <v>T = 4.333333, k: 61, K: 0.016719, dCdT: 0.000584, d2CdK2: 29.910931, dProbdK: 30.460829, lVol: 0.008631, E[z|S]: 0.723941</v>
      </c>
    </row>
    <row r="10379" spans="28:28" x14ac:dyDescent="0.25">
      <c r="AB10379" s="3" t="str">
        <f ca="1"/>
        <v>T = 4.333333, k: 62, K: 0.016887, dCdT: 0.000583, d2CdK2: 30.133268, dProbdK: 31.223893, lVol: 0.008641, E[z|S]: 0.719875</v>
      </c>
    </row>
    <row r="10380" spans="28:28" x14ac:dyDescent="0.25">
      <c r="AB10380" s="3" t="str">
        <f ca="1"/>
        <v>T = 4.333333, k: 63, K: 0.017049, dCdT: 0.000582, d2CdK2: 30.333049, dProbdK: 31.021204, lVol: 0.008650, E[z|S]: 0.716073</v>
      </c>
    </row>
    <row r="10381" spans="28:28" x14ac:dyDescent="0.25">
      <c r="AB10381" s="3" t="str">
        <f ca="1"/>
        <v>T = 4.333333, k: 64, K: 0.017223, dCdT: 0.000580, d2CdK2: 30.524262, dProbdK: 29.437632, lVol: 0.008658, E[z|S]: 0.712201</v>
      </c>
    </row>
    <row r="10382" spans="28:28" x14ac:dyDescent="0.25">
      <c r="AB10382" s="3" t="str">
        <f ca="1"/>
        <v>T = 4.333333, k: 65, K: 0.017403, dCdT: 0.000580, d2CdK2: 30.765263, dProbdK: 29.583886, lVol: 0.008668, E[z|S]: 0.708297</v>
      </c>
    </row>
    <row r="10383" spans="28:28" x14ac:dyDescent="0.25">
      <c r="AB10383" s="3" t="str">
        <f ca="1"/>
        <v>T = 4.333333, k: 66, K: 0.017565, dCdT: 0.000580, d2CdK2: 31.012482, dProbdK: 30.130198, lVol: 0.008674, E[z|S]: 0.704902</v>
      </c>
    </row>
    <row r="10384" spans="28:28" x14ac:dyDescent="0.25">
      <c r="AB10384" s="3" t="str">
        <f ca="1"/>
        <v>T = 4.333333, k: 67, K: 0.017744, dCdT: 0.000580, d2CdK2: 31.282275, dProbdK: 31.198622, lVol: 0.008679, E[z|S]: 0.701353</v>
      </c>
    </row>
    <row r="10385" spans="28:28" x14ac:dyDescent="0.25">
      <c r="AB10385" s="3" t="str">
        <f ca="1"/>
        <v>T = 4.333333, k: 68, K: 0.017908, dCdT: 0.000581, d2CdK2: 31.566487, dProbdK: 31.230924, lVol: 0.008687, E[z|S]: 0.698189</v>
      </c>
    </row>
    <row r="10386" spans="28:28" x14ac:dyDescent="0.25">
      <c r="AB10386" s="3" t="str">
        <f ca="1"/>
        <v>T = 4.333333, k: 69, K: 0.018073, dCdT: 0.000582, d2CdK2: 31.859513, dProbdK: 31.280475, lVol: 0.008691, E[z|S]: 0.695194</v>
      </c>
    </row>
    <row r="10387" spans="28:28" x14ac:dyDescent="0.25">
      <c r="AB10387" s="3" t="str">
        <f ca="1"/>
        <v>T = 4.333333, k: 70, K: 0.018227, dCdT: 0.000582, d2CdK2: 32.119003, dProbdK: 32.001569, lVol: 0.008696, E[z|S]: 0.692518</v>
      </c>
    </row>
    <row r="10388" spans="28:28" x14ac:dyDescent="0.25">
      <c r="AB10388" s="3" t="str">
        <f ca="1"/>
        <v>T = 4.333333, k: 71, K: 0.018393, dCdT: 0.000583, d2CdK2: 32.390515, dProbdK: 32.382051, lVol: 0.008700, E[z|S]: 0.689753</v>
      </c>
    </row>
    <row r="10389" spans="28:28" x14ac:dyDescent="0.25">
      <c r="AB10389" s="3" t="str">
        <f ca="1"/>
        <v>T = 4.333333, k: 72, K: 0.018549, dCdT: 0.000584, d2CdK2: 32.644632, dProbdK: 32.418101, lVol: 0.008706, E[z|S]: 0.687195</v>
      </c>
    </row>
    <row r="10390" spans="28:28" x14ac:dyDescent="0.25">
      <c r="AB10390" s="3" t="str">
        <f ca="1"/>
        <v>T = 4.333333, k: 73, K: 0.018708, dCdT: 0.000585, d2CdK2: 32.906660, dProbdK: 32.597448, lVol: 0.008710, E[z|S]: 0.684732</v>
      </c>
    </row>
    <row r="10391" spans="28:28" x14ac:dyDescent="0.25">
      <c r="AB10391" s="3" t="str">
        <f ca="1"/>
        <v>T = 4.333333, k: 74, K: 0.018860, dCdT: 0.000586, d2CdK2: 33.151625, dProbdK: 34.232088, lVol: 0.008713, E[z|S]: 0.682406</v>
      </c>
    </row>
    <row r="10392" spans="28:28" x14ac:dyDescent="0.25">
      <c r="AB10392" s="3" t="str">
        <f ca="1"/>
        <v>T = 4.333333, k: 75, K: 0.019006, dCdT: 0.000587, d2CdK2: 33.371689, dProbdK: 33.939805, lVol: 0.008717, E[z|S]: 0.680251</v>
      </c>
    </row>
    <row r="10393" spans="28:28" x14ac:dyDescent="0.25">
      <c r="AB10393" s="3" t="str">
        <f ca="1"/>
        <v>T = 4.333333, k: 76, K: 0.019157, dCdT: 0.000587, d2CdK2: 33.601279, dProbdK: 33.443766, lVol: 0.008719, E[z|S]: 0.678119</v>
      </c>
    </row>
    <row r="10394" spans="28:28" x14ac:dyDescent="0.25">
      <c r="AB10394" s="3" t="str">
        <f ca="1"/>
        <v>T = 4.333333, k: 77, K: 0.019311, dCdT: 0.000587, d2CdK2: 33.819244, dProbdK: 35.353093, lVol: 0.008718, E[z|S]: 0.676054</v>
      </c>
    </row>
    <row r="10395" spans="28:28" x14ac:dyDescent="0.25">
      <c r="AB10395" s="3" t="str">
        <f ca="1"/>
        <v>T = 4.333333, k: 78, K: 0.019455, dCdT: 0.000588, d2CdK2: 34.024455, dProbdK: 35.383232, lVol: 0.008717, E[z|S]: 0.674302</v>
      </c>
    </row>
    <row r="10396" spans="28:28" x14ac:dyDescent="0.25">
      <c r="AB10396" s="3" t="str">
        <f ca="1"/>
        <v>T = 4.333333, k: 79, K: 0.019598, dCdT: 0.000588, d2CdK2: 34.191496, dProbdK: 35.388592, lVol: 0.008716, E[z|S]: 0.672634</v>
      </c>
    </row>
    <row r="10397" spans="28:28" x14ac:dyDescent="0.25">
      <c r="AB10397" s="3" t="str">
        <f ca="1"/>
        <v>T = 4.333333, k: 80, K: 0.019740, dCdT: 0.000587, d2CdK2: 34.326027, dProbdK: 35.562962, lVol: 0.008713, E[z|S]: 0.671067</v>
      </c>
    </row>
    <row r="10398" spans="28:28" x14ac:dyDescent="0.25">
      <c r="AB10398" s="3" t="str">
        <f ca="1"/>
        <v>T = 4.333333, k: 81, K: 0.019883, dCdT: 0.000586, d2CdK2: 34.441345, dProbdK: 35.194839, lVol: 0.008710, E[z|S]: 0.669648</v>
      </c>
    </row>
    <row r="10399" spans="28:28" x14ac:dyDescent="0.25">
      <c r="AB10399" s="3" t="str">
        <f ca="1"/>
        <v>T = 4.333333, k: 82, K: 0.020035, dCdT: 0.000585, d2CdK2: 34.517929, dProbdK: 34.456500, lVol: 0.008709, E[z|S]: 0.668318</v>
      </c>
    </row>
    <row r="10400" spans="28:28" x14ac:dyDescent="0.25">
      <c r="AB10400" s="3" t="str">
        <f ca="1"/>
        <v>T = 4.333333, k: 83, K: 0.020171, dCdT: 0.000583, d2CdK2: 34.563370, dProbdK: 34.517536, lVol: 0.008708, E[z|S]: 0.667235</v>
      </c>
    </row>
    <row r="10401" spans="28:28" x14ac:dyDescent="0.25">
      <c r="AB10401" s="3" t="str">
        <f ca="1"/>
        <v>T = 4.333333, k: 84, K: 0.020327, dCdT: 0.000582, d2CdK2: 34.611855, dProbdK: 34.958963, lVol: 0.008707, E[z|S]: 0.665993</v>
      </c>
    </row>
    <row r="10402" spans="28:28" x14ac:dyDescent="0.25">
      <c r="AB10402" s="3" t="str">
        <f ca="1"/>
        <v>T = 4.333333, k: 85, K: 0.020468, dCdT: 0.000581, d2CdK2: 34.664461, dProbdK: 34.811773, lVol: 0.008707, E[z|S]: 0.664984</v>
      </c>
    </row>
    <row r="10403" spans="28:28" x14ac:dyDescent="0.25">
      <c r="AB10403" s="3" t="str">
        <f ca="1"/>
        <v>T = 4.333333, k: 86, K: 0.020614, dCdT: 0.000580, d2CdK2: 34.696399, dProbdK: 34.976786, lVol: 0.008707, E[z|S]: 0.664022</v>
      </c>
    </row>
    <row r="10404" spans="28:28" x14ac:dyDescent="0.25">
      <c r="AB10404" s="3" t="str">
        <f ca="1"/>
        <v>T = 4.333333, k: 87, K: 0.020754, dCdT: 0.000579, d2CdK2: 34.710041, dProbdK: 35.061976, lVol: 0.008707, E[z|S]: 0.663172</v>
      </c>
    </row>
    <row r="10405" spans="28:28" x14ac:dyDescent="0.25">
      <c r="AB10405" s="3" t="str">
        <f ca="1"/>
        <v>T = 4.333333, k: 88, K: 0.020901, dCdT: 0.000577, d2CdK2: 34.702125, dProbdK: 33.517431, lVol: 0.008708, E[z|S]: 0.662387</v>
      </c>
    </row>
    <row r="10406" spans="28:28" x14ac:dyDescent="0.25">
      <c r="AB10406" s="3" t="str">
        <f ca="1"/>
        <v>T = 4.333333, k: 89, K: 0.021056, dCdT: 0.000576, d2CdK2: 34.697104, dProbdK: 35.020915, lVol: 0.008710, E[z|S]: 0.661705</v>
      </c>
    </row>
    <row r="10407" spans="28:28" x14ac:dyDescent="0.25">
      <c r="AB10407" s="3" t="str">
        <f ca="1"/>
        <v>T = 4.333333, k: 90, K: 0.021191, dCdT: 0.000576, d2CdK2: 34.699540, dProbdK: 35.935131, lVol: 0.008711, E[z|S]: 0.661252</v>
      </c>
    </row>
    <row r="10408" spans="28:28" x14ac:dyDescent="0.25">
      <c r="AB10408" s="3" t="str">
        <f ca="1"/>
        <v>T = 4.333333, k: 91, K: 0.021331, dCdT: 0.000575, d2CdK2: 34.677313, dProbdK: 36.009686, lVol: 0.008710, E[z|S]: 0.660932</v>
      </c>
    </row>
    <row r="10409" spans="28:28" x14ac:dyDescent="0.25">
      <c r="AB10409" s="3" t="str">
        <f ca="1"/>
        <v>T = 4.333333, k: 92, K: 0.021467, dCdT: 0.000574, d2CdK2: 34.658781, dProbdK: 35.527838, lVol: 0.008708, E[z|S]: 0.660706</v>
      </c>
    </row>
    <row r="10410" spans="28:28" x14ac:dyDescent="0.25">
      <c r="AB10410" s="3" t="str">
        <f ca="1"/>
        <v>T = 4.333333, k: 93, K: 0.021614, dCdT: 0.000573, d2CdK2: 34.613905, dProbdK: 35.051005, lVol: 0.008707, E[z|S]: 0.660578</v>
      </c>
    </row>
    <row r="10411" spans="28:28" x14ac:dyDescent="0.25">
      <c r="AB10411" s="3" t="str">
        <f ca="1"/>
        <v>T = 4.333333, k: 94, K: 0.021756, dCdT: 0.000572, d2CdK2: 34.567451, dProbdK: 35.165150, lVol: 0.008707, E[z|S]: 0.660606</v>
      </c>
    </row>
    <row r="10412" spans="28:28" x14ac:dyDescent="0.25">
      <c r="AB10412" s="3" t="str">
        <f ca="1"/>
        <v>T = 4.333333, k: 95, K: 0.021897, dCdT: 0.000571, d2CdK2: 34.508900, dProbdK: 35.110704, lVol: 0.008707, E[z|S]: 0.660757</v>
      </c>
    </row>
    <row r="10413" spans="28:28" x14ac:dyDescent="0.25">
      <c r="AB10413" s="3" t="str">
        <f ca="1"/>
        <v>T = 4.333333, k: 96, K: 0.022047, dCdT: 0.000571, d2CdK2: 34.450966, dProbdK: 32.564432, lVol: 0.008712, E[z|S]: 0.660822</v>
      </c>
    </row>
    <row r="10414" spans="28:28" x14ac:dyDescent="0.25">
      <c r="AB10414" s="3" t="str">
        <f ca="1"/>
        <v>T = 4.333333, k: 97, K: 0.022204, dCdT: 0.000572, d2CdK2: 34.412269, dProbdK: 33.386696, lVol: 0.008723, E[z|S]: 0.660990</v>
      </c>
    </row>
    <row r="10415" spans="28:28" x14ac:dyDescent="0.25">
      <c r="AB10415" s="3" t="str">
        <f ca="1"/>
        <v>T = 4.333333, k: 98, K: 0.022347, dCdT: 0.000573, d2CdK2: 34.372080, dProbdK: 35.656958, lVol: 0.008734, E[z|S]: 0.661291</v>
      </c>
    </row>
    <row r="10416" spans="28:28" x14ac:dyDescent="0.25">
      <c r="AB10416" s="3" t="str">
        <f ca="1"/>
        <v>T = 4.333333, k: 99, K: 0.022485, dCdT: 0.000575, d2CdK2: 34.310568, dProbdK: 35.309948, lVol: 0.008746, E[z|S]: 0.661713</v>
      </c>
    </row>
    <row r="10417" spans="28:28" x14ac:dyDescent="0.25">
      <c r="AB10417" s="3" t="str">
        <f ca="1"/>
        <v>T = 4.333333, k: 100, K: 0.022626, dCdT: 0.000576, d2CdK2: 34.217785, dProbdK: 34.530842, lVol: 0.008759, E[z|S]: 0.662284</v>
      </c>
    </row>
    <row r="10418" spans="28:28" x14ac:dyDescent="0.25">
      <c r="AB10418" s="3" t="str">
        <f ca="1"/>
        <v>T = 4.333333, k: 101, K: 0.022770, dCdT: 0.000577, d2CdK2: 34.115509, dProbdK: 34.435174, lVol: 0.008772, E[z|S]: 0.662961</v>
      </c>
    </row>
    <row r="10419" spans="28:28" x14ac:dyDescent="0.25">
      <c r="AB10419" s="3" t="str">
        <f ca="1"/>
        <v>T = 4.333333, k: 102, K: 0.022911, dCdT: 0.000578, d2CdK2: 34.005756, dProbdK: 34.000104, lVol: 0.008786, E[z|S]: 0.663728</v>
      </c>
    </row>
    <row r="10420" spans="28:28" x14ac:dyDescent="0.25">
      <c r="AB10420" s="3" t="str">
        <f ca="1"/>
        <v>T = 4.333333, k: 103, K: 0.023061, dCdT: 0.000580, d2CdK2: 33.890338, dProbdK: 33.224261, lVol: 0.008802, E[z|S]: 0.664627</v>
      </c>
    </row>
    <row r="10421" spans="28:28" x14ac:dyDescent="0.25">
      <c r="AB10421" s="3" t="str">
        <f ca="1"/>
        <v>T = 4.333333, k: 104, K: 0.023207, dCdT: 0.000582, d2CdK2: 33.755783, dProbdK: 34.326681, lVol: 0.008820, E[z|S]: 0.665585</v>
      </c>
    </row>
    <row r="10422" spans="28:28" x14ac:dyDescent="0.25">
      <c r="AB10422" s="3" t="str">
        <f ca="1"/>
        <v>T = 4.333333, k: 105, K: 0.023338, dCdT: 0.000583, d2CdK2: 33.610427, dProbdK: 35.195693, lVol: 0.008835, E[z|S]: 0.666579</v>
      </c>
    </row>
    <row r="10423" spans="28:28" x14ac:dyDescent="0.25">
      <c r="AB10423" s="3" t="str">
        <f ca="1"/>
        <v>T = 4.333333, k: 106, K: 0.023481, dCdT: 0.000584, d2CdK2: 33.434153, dProbdK: 35.061736, lVol: 0.008849, E[z|S]: 0.667777</v>
      </c>
    </row>
    <row r="10424" spans="28:28" x14ac:dyDescent="0.25">
      <c r="AB10424" s="3" t="str">
        <f ca="1"/>
        <v>T = 4.333333, k: 107, K: 0.023618, dCdT: 0.000584, d2CdK2: 33.235016, dProbdK: 34.237434, lVol: 0.008864, E[z|S]: 0.668929</v>
      </c>
    </row>
    <row r="10425" spans="28:28" x14ac:dyDescent="0.25">
      <c r="AB10425" s="3" t="str">
        <f ca="1"/>
        <v>T = 4.333333, k: 108, K: 0.023768, dCdT: 0.000584, d2CdK2: 33.007657, dProbdK: 31.929075, lVol: 0.008879, E[z|S]: 0.670251</v>
      </c>
    </row>
    <row r="10426" spans="28:28" x14ac:dyDescent="0.25">
      <c r="AB10426" s="3" t="str">
        <f ca="1"/>
        <v>T = 4.333333, k: 109, K: 0.023924, dCdT: 0.000585, d2CdK2: 32.756224, dProbdK: 32.533033, lVol: 0.008898, E[z|S]: 0.671645</v>
      </c>
    </row>
    <row r="10427" spans="28:28" x14ac:dyDescent="0.25">
      <c r="AB10427" s="3" t="str">
        <f ca="1"/>
        <v>T = 4.333333, k: 110, K: 0.024068, dCdT: 0.000586, d2CdK2: 32.522989, dProbdK: 32.745260, lVol: 0.008916, E[z|S]: 0.673022</v>
      </c>
    </row>
    <row r="10428" spans="28:28" x14ac:dyDescent="0.25">
      <c r="AB10428" s="3" t="str">
        <f ca="1"/>
        <v>T = 4.333333, k: 111, K: 0.024219, dCdT: 0.000586, d2CdK2: 32.263363, dProbdK: 31.772606, lVol: 0.008935, E[z|S]: 0.674606</v>
      </c>
    </row>
    <row r="10429" spans="28:28" x14ac:dyDescent="0.25">
      <c r="AB10429" s="3" t="str">
        <f ca="1"/>
        <v>T = 4.333333, k: 112, K: 0.024373, dCdT: 0.000586, d2CdK2: 31.952889, dProbdK: 31.291259, lVol: 0.008957, E[z|S]: 0.676385</v>
      </c>
    </row>
    <row r="10430" spans="28:28" x14ac:dyDescent="0.25">
      <c r="AB10430" s="3" t="str">
        <f ca="1"/>
        <v>T = 4.333333, k: 113, K: 0.024532, dCdT: 0.000587, d2CdK2: 31.633083, dProbdK: 31.343180, lVol: 0.008980, E[z|S]: 0.678297</v>
      </c>
    </row>
    <row r="10431" spans="28:28" x14ac:dyDescent="0.25">
      <c r="AB10431" s="3" t="str">
        <f ca="1"/>
        <v>T = 4.333333, k: 114, K: 0.024680, dCdT: 0.000587, d2CdK2: 31.333865, dProbdK: 31.848865, lVol: 0.009002, E[z|S]: 0.680178</v>
      </c>
    </row>
    <row r="10432" spans="28:28" x14ac:dyDescent="0.25">
      <c r="AB10432" s="3" t="str">
        <f ca="1"/>
        <v>T = 4.333333, k: 115, K: 0.024837, dCdT: 0.000588, d2CdK2: 31.018634, dProbdK: 31.629359, lVol: 0.009026, E[z|S]: 0.682155</v>
      </c>
    </row>
    <row r="10433" spans="28:28" x14ac:dyDescent="0.25">
      <c r="AB10433" s="3" t="str">
        <f ca="1"/>
        <v>T = 4.333333, k: 116, K: 0.024984, dCdT: 0.000588, d2CdK2: 30.706670, dProbdK: 29.997237, lVol: 0.009047, E[z|S]: 0.684139</v>
      </c>
    </row>
    <row r="10434" spans="28:28" x14ac:dyDescent="0.25">
      <c r="AB10434" s="3" t="str">
        <f ca="1"/>
        <v>T = 4.333333, k: 117, K: 0.025148, dCdT: 0.000588, d2CdK2: 30.365353, dProbdK: 29.354946, lVol: 0.009070, E[z|S]: 0.686444</v>
      </c>
    </row>
    <row r="10435" spans="28:28" x14ac:dyDescent="0.25">
      <c r="AB10435" s="3" t="str">
        <f ca="1"/>
        <v>T = 4.333333, k: 118, K: 0.025314, dCdT: 0.000589, d2CdK2: 30.020774, dProbdK: 29.385399, lVol: 0.009093, E[z|S]: 0.688876</v>
      </c>
    </row>
    <row r="10436" spans="28:28" x14ac:dyDescent="0.25">
      <c r="AB10436" s="3" t="str">
        <f ca="1"/>
        <v>T = 4.333333, k: 119, K: 0.025462, dCdT: 0.000589, d2CdK2: 29.703949, dProbdK: 29.831459, lVol: 0.009111, E[z|S]: 0.691223</v>
      </c>
    </row>
    <row r="10437" spans="28:28" x14ac:dyDescent="0.25">
      <c r="AB10437" s="3" t="str">
        <f ca="1"/>
        <v>T = 4.333333, k: 120, K: 0.025639, dCdT: 0.000589, d2CdK2: 29.326352, dProbdK: 29.399371, lVol: 0.009132, E[z|S]: 0.694187</v>
      </c>
    </row>
    <row r="10438" spans="28:28" x14ac:dyDescent="0.25">
      <c r="AB10438" s="3" t="str">
        <f ca="1"/>
        <v>T = 4.333333, k: 121, K: 0.025798, dCdT: 0.000590, d2CdK2: 29.008817, dProbdK: 28.328443, lVol: 0.009150, E[z|S]: 0.696970</v>
      </c>
    </row>
    <row r="10439" spans="28:28" x14ac:dyDescent="0.25">
      <c r="AB10439" s="3" t="str">
        <f ca="1"/>
        <v>T = 4.333333, k: 122, K: 0.025971, dCdT: 0.000591, d2CdK2: 28.670399, dProbdK: 27.540184, lVol: 0.009169, E[z|S]: 0.699993</v>
      </c>
    </row>
    <row r="10440" spans="28:28" x14ac:dyDescent="0.25">
      <c r="AB10440" s="3" t="str">
        <f ca="1"/>
        <v>T = 4.333333, k: 123, K: 0.026148, dCdT: 0.000592, d2CdK2: 28.331022, dProbdK: 27.527032, lVol: 0.009191, E[z|S]: 0.703158</v>
      </c>
    </row>
    <row r="10441" spans="28:28" x14ac:dyDescent="0.25">
      <c r="AB10441" s="3" t="str">
        <f ca="1"/>
        <v>T = 4.333333, k: 124, K: 0.026308, dCdT: 0.000593, d2CdK2: 28.028174, dProbdK: 28.056939, lVol: 0.009210, E[z|S]: 0.706141</v>
      </c>
    </row>
    <row r="10442" spans="28:28" x14ac:dyDescent="0.25">
      <c r="AB10442" s="3" t="str">
        <f ca="1"/>
        <v>T = 4.333333, k: 125, K: 0.026499, dCdT: 0.000594, d2CdK2: 27.697201, dProbdK: 27.871070, lVol: 0.009232, E[z|S]: 0.709690</v>
      </c>
    </row>
    <row r="10443" spans="28:28" x14ac:dyDescent="0.25">
      <c r="AB10443" s="3" t="str">
        <f ca="1"/>
        <v>T = 4.333333, k: 126, K: 0.026661, dCdT: 0.000596, d2CdK2: 27.443044, dProbdK: 26.826337, lVol: 0.009249, E[z|S]: 0.712817</v>
      </c>
    </row>
    <row r="10444" spans="28:28" x14ac:dyDescent="0.25">
      <c r="AB10444" s="3" t="str">
        <f ca="1"/>
        <v>T = 4.333333, k: 127, K: 0.026840, dCdT: 0.000598, d2CdK2: 27.161466, dProbdK: 26.610942, lVol: 0.009264, E[z|S]: 0.716410</v>
      </c>
    </row>
    <row r="10445" spans="28:28" x14ac:dyDescent="0.25">
      <c r="AB10445" s="3" t="str">
        <f ca="1"/>
        <v>T = 4.333333, k: 128, K: 0.027020, dCdT: 0.000600, d2CdK2: 26.893071, dProbdK: 26.746994, lVol: 0.009278, E[z|S]: 0.720204</v>
      </c>
    </row>
    <row r="10446" spans="28:28" x14ac:dyDescent="0.25">
      <c r="AB10446" s="3" t="str">
        <f ca="1"/>
        <v>T = 4.333333, k: 129, K: 0.027184, dCdT: 0.000603, d2CdK2: 26.677781, dProbdK: 27.798066, lVol: 0.009287, E[z|S]: 0.723680</v>
      </c>
    </row>
    <row r="10447" spans="28:28" x14ac:dyDescent="0.25">
      <c r="AB10447" s="3" t="str">
        <f ca="1"/>
        <v>T = 4.333333, k: 130, K: 0.027360, dCdT: 0.000604, d2CdK2: 26.428672, dProbdK: 26.379185, lVol: 0.009295, E[z|S]: 0.727449</v>
      </c>
    </row>
    <row r="10448" spans="28:28" x14ac:dyDescent="0.25">
      <c r="AB10448" s="3" t="str">
        <f ca="1"/>
        <v>T = 4.333333, k: 131, K: 0.027544, dCdT: 0.000606, d2CdK2: 26.172921, dProbdK: 24.686448, lVol: 0.009303, E[z|S]: 0.731403</v>
      </c>
    </row>
    <row r="10449" spans="28:28" x14ac:dyDescent="0.25">
      <c r="AB10449" s="3" t="str">
        <f ca="1"/>
        <v>T = 4.333333, k: 132, K: 0.027738, dCdT: 0.000608, d2CdK2: 25.926713, dProbdK: 24.228904, lVol: 0.009310, E[z|S]: 0.735601</v>
      </c>
    </row>
    <row r="10450" spans="28:28" x14ac:dyDescent="0.25">
      <c r="AB10450" s="3" t="str">
        <f ca="1"/>
        <v>T = 4.333333, k: 133, K: 0.027936, dCdT: 0.000611, d2CdK2: 25.685668, dProbdK: 24.522248, lVol: 0.009321, E[z|S]: 0.739897</v>
      </c>
    </row>
    <row r="10451" spans="28:28" x14ac:dyDescent="0.25">
      <c r="AB10451" s="3" t="str">
        <f ca="1"/>
        <v>T = 4.333333, k: 134, K: 0.028117, dCdT: 0.000614, d2CdK2: 25.472392, dProbdK: 25.104212, lVol: 0.009330, E[z|S]: 0.743890</v>
      </c>
    </row>
    <row r="10452" spans="28:28" x14ac:dyDescent="0.25">
      <c r="AB10452" s="3" t="str">
        <f ca="1"/>
        <v>T = 4.333333, k: 135, K: 0.028307, dCdT: 0.000616, d2CdK2: 25.234018, dProbdK: 25.105669, lVol: 0.009342, E[z|S]: 0.748022</v>
      </c>
    </row>
    <row r="10453" spans="28:28" x14ac:dyDescent="0.25">
      <c r="AB10453" s="3" t="str">
        <f ca="1"/>
        <v>T = 4.333333, k: 136, K: 0.028493, dCdT: 0.000619, d2CdK2: 24.996910, dProbdK: 25.956677, lVol: 0.009353, E[z|S]: 0.752260</v>
      </c>
    </row>
    <row r="10454" spans="28:28" x14ac:dyDescent="0.25">
      <c r="AB10454" s="3" t="str">
        <f ca="1"/>
        <v>T = 4.333333, k: 137, K: 0.028673, dCdT: 0.000621, d2CdK2: 24.751540, dProbdK: 26.397078, lVol: 0.009360, E[z|S]: 0.756613</v>
      </c>
    </row>
    <row r="10455" spans="28:28" x14ac:dyDescent="0.25">
      <c r="AB10455" s="3" t="str">
        <f ca="1"/>
        <v>T = 4.333333, k: 138, K: 0.028850, dCdT: 0.000622, d2CdK2: 24.475258, dProbdK: 26.344234, lVol: 0.009368, E[z|S]: 0.760918</v>
      </c>
    </row>
    <row r="10456" spans="28:28" x14ac:dyDescent="0.25">
      <c r="AB10456" s="3" t="str">
        <f ca="1"/>
        <v>T = 4.333333, k: 139, K: 0.029050, dCdT: 0.000623, d2CdK2: 24.145048, dProbdK: 25.044174, lVol: 0.009376, E[z|S]: 0.765856</v>
      </c>
    </row>
    <row r="10457" spans="28:28" x14ac:dyDescent="0.25">
      <c r="AB10457" s="3" t="str">
        <f ca="1"/>
        <v>T = 4.333333, k: 140, K: 0.029232, dCdT: 0.000623, d2CdK2: 23.813421, dProbdK: 24.765150, lVol: 0.009388, E[z|S]: 0.770281</v>
      </c>
    </row>
    <row r="10458" spans="28:28" x14ac:dyDescent="0.25">
      <c r="AB10458" s="3" t="str">
        <f ca="1"/>
        <v>T = 4.333333, k: 141, K: 0.029424, dCdT: 0.000622, d2CdK2: 23.426283, dProbdK: 23.690039, lVol: 0.009402, E[z|S]: 0.775012</v>
      </c>
    </row>
    <row r="10459" spans="28:28" x14ac:dyDescent="0.25">
      <c r="AB10459" s="3" t="str">
        <f ca="1"/>
        <v>T = 4.333333, k: 142, K: 0.029625, dCdT: 0.000621, d2CdK2: 23.026773, dProbdK: 22.926436, lVol: 0.009413, E[z|S]: 0.780063</v>
      </c>
    </row>
    <row r="10460" spans="28:28" x14ac:dyDescent="0.25">
      <c r="AB10460" s="3" t="str">
        <f ca="1"/>
        <v>T = 4.333333, k: 143, K: 0.029831, dCdT: 0.000619, d2CdK2: 22.579864, dProbdK: 22.087360, lVol: 0.009429, E[z|S]: 0.785335</v>
      </c>
    </row>
    <row r="10461" spans="28:28" x14ac:dyDescent="0.25">
      <c r="AB10461" s="3" t="str">
        <f ca="1"/>
        <v>T = 4.333333, k: 144, K: 0.030047, dCdT: 0.000618, d2CdK2: 22.126276, dProbdK: 21.245750, lVol: 0.009447, E[z|S]: 0.790976</v>
      </c>
    </row>
    <row r="10462" spans="28:28" x14ac:dyDescent="0.25">
      <c r="AB10462" s="3" t="str">
        <f ca="1"/>
        <v>T = 4.333333, k: 145, K: 0.030267, dCdT: 0.000616, d2CdK2: 21.642079, dProbdK: 21.331815, lVol: 0.009465, E[z|S]: 0.797023</v>
      </c>
    </row>
    <row r="10463" spans="28:28" x14ac:dyDescent="0.25">
      <c r="AB10463" s="3" t="str">
        <f ca="1"/>
        <v>T = 4.333333, k: 146, K: 0.030485, dCdT: 0.000614, d2CdK2: 21.192117, dProbdK: 21.404334, lVol: 0.009480, E[z|S]: 0.803261</v>
      </c>
    </row>
    <row r="10464" spans="28:28" x14ac:dyDescent="0.25">
      <c r="AB10464" s="3" t="str">
        <f ca="1"/>
        <v>T = 4.333333, k: 147, K: 0.030701, dCdT: 0.000613, d2CdK2: 20.756291, dProbdK: 20.938461, lVol: 0.009492, E[z|S]: 0.809524</v>
      </c>
    </row>
    <row r="10465" spans="28:28" x14ac:dyDescent="0.25">
      <c r="AB10465" s="3" t="str">
        <f ca="1"/>
        <v>T = 4.333333, k: 148, K: 0.030929, dCdT: 0.000611, d2CdK2: 20.322646, dProbdK: 20.255847, lVol: 0.009500, E[z|S]: 0.816200</v>
      </c>
    </row>
    <row r="10466" spans="28:28" x14ac:dyDescent="0.25">
      <c r="AB10466" s="3" t="str">
        <f ca="1"/>
        <v>T = 4.333333, k: 149, K: 0.031159, dCdT: 0.000609, d2CdK2: 19.923685, dProbdK: 19.978646, lVol: 0.009499, E[z|S]: 0.823066</v>
      </c>
    </row>
    <row r="10467" spans="28:28" x14ac:dyDescent="0.25">
      <c r="AB10467" s="3" t="str">
        <f ca="1"/>
        <v>T = 4.333333, k: 150, K: 0.031411, dCdT: 0.000607, d2CdK2: 19.530335, dProbdK: 18.956900, lVol: 0.009492, E[z|S]: 0.830874</v>
      </c>
    </row>
    <row r="10468" spans="28:28" x14ac:dyDescent="0.25">
      <c r="AB10468" s="3" t="str">
        <f ca="1"/>
        <v>T = 4.333333, k: 151, K: 0.031648, dCdT: 0.000607, d2CdK2: 19.225568, dProbdK: 18.541682, lVol: 0.009479, E[z|S]: 0.838178</v>
      </c>
    </row>
    <row r="10469" spans="28:28" x14ac:dyDescent="0.25">
      <c r="AB10469" s="3" t="str">
        <f ca="1"/>
        <v>T = 4.333333, k: 152, K: 0.031902, dCdT: 0.000606, d2CdK2: 18.940540, dProbdK: 18.511274, lVol: 0.009457, E[z|S]: 0.846071</v>
      </c>
    </row>
    <row r="10470" spans="28:28" x14ac:dyDescent="0.25">
      <c r="AB10470" s="3" t="str">
        <f ca="1"/>
        <v>T = 4.333333, k: 153, K: 0.032148, dCdT: 0.000607, d2CdK2: 18.700274, dProbdK: 18.421373, lVol: 0.009436, E[z|S]: 0.853649</v>
      </c>
    </row>
    <row r="10471" spans="28:28" x14ac:dyDescent="0.25">
      <c r="AB10471" s="3" t="str">
        <f ca="1"/>
        <v>T = 4.333333, k: 154, K: 0.032400, dCdT: 0.000606, d2CdK2: 18.426121, dProbdK: 18.655154, lVol: 0.009415, E[z|S]: 0.861584</v>
      </c>
    </row>
    <row r="10472" spans="28:28" x14ac:dyDescent="0.25">
      <c r="AB10472" s="3" t="str">
        <f ca="1"/>
        <v>T = 4.333333, k: 155, K: 0.032644, dCdT: 0.000606, d2CdK2: 18.158119, dProbdK: 18.871496, lVol: 0.009393, E[z|S]: 0.869604</v>
      </c>
    </row>
    <row r="10473" spans="28:28" x14ac:dyDescent="0.25">
      <c r="AB10473" s="3" t="str">
        <f ca="1"/>
        <v>T = 4.333333, k: 156, K: 0.032885, dCdT: 0.000604, d2CdK2: 17.854967, dProbdK: 18.690851, lVol: 0.009373, E[z|S]: 0.877865</v>
      </c>
    </row>
    <row r="10474" spans="28:28" x14ac:dyDescent="0.25">
      <c r="AB10474" s="3" t="str">
        <f ca="1"/>
        <v>T = 4.333333, k: 157, K: 0.033134, dCdT: 0.000602, d2CdK2: 17.508320, dProbdK: 18.358615, lVol: 0.009353, E[z|S]: 0.886658</v>
      </c>
    </row>
    <row r="10475" spans="28:28" x14ac:dyDescent="0.25">
      <c r="AB10475" s="3" t="str">
        <f ca="1"/>
        <v>T = 4.333333, k: 158, K: 0.033381, dCdT: 0.000599, d2CdK2: 17.125247, dProbdK: 18.021552, lVol: 0.009339, E[z|S]: 0.895443</v>
      </c>
    </row>
    <row r="10476" spans="28:28" x14ac:dyDescent="0.25">
      <c r="AB10476" s="3" t="str">
        <f ca="1"/>
        <v>T = 4.333333, k: 159, K: 0.033651, dCdT: 0.000595, d2CdK2: 16.692553, dProbdK: 17.089080, lVol: 0.009327, E[z|S]: 0.905245</v>
      </c>
    </row>
    <row r="10477" spans="28:28" x14ac:dyDescent="0.25">
      <c r="AB10477" s="3" t="str">
        <f ca="1"/>
        <v>T = 4.333333, k: 160, K: 0.033912, dCdT: 0.000591, d2CdK2: 16.250927, dProbdK: 16.808318, lVol: 0.009316, E[z|S]: 0.915115</v>
      </c>
    </row>
    <row r="10478" spans="28:28" x14ac:dyDescent="0.25">
      <c r="AB10478" s="3" t="str">
        <f ca="1"/>
        <v>T = 4.333333, k: 161, K: 0.034197, dCdT: 0.000585, d2CdK2: 15.726293, dProbdK: 15.103849, lVol: 0.009309, E[z|S]: 0.926395</v>
      </c>
    </row>
    <row r="10479" spans="28:28" x14ac:dyDescent="0.25">
      <c r="AB10479" s="3" t="str">
        <f ca="1"/>
        <v>T = 4.333333, k: 162, K: 0.034502, dCdT: 0.000579, d2CdK2: 15.173097, dProbdK: 14.457862, lVol: 0.009305, E[z|S]: 0.938982</v>
      </c>
    </row>
    <row r="10480" spans="28:28" x14ac:dyDescent="0.25">
      <c r="AB10480" s="3" t="str">
        <f ca="1"/>
        <v>T = 4.333333, k: 163, K: 0.034820, dCdT: 0.000573, d2CdK2: 14.595171, dProbdK: 13.653623, lVol: 0.009306, E[z|S]: 0.952516</v>
      </c>
    </row>
    <row r="10481" spans="28:28" x14ac:dyDescent="0.25">
      <c r="AB10481" s="3" t="str">
        <f ca="1"/>
        <v>T = 4.333333, k: 164, K: 0.035155, dCdT: 0.000569, d2CdK2: 14.081454, dProbdK: 13.499462, lVol: 0.009292, E[z|S]: 0.967182</v>
      </c>
    </row>
    <row r="10482" spans="28:28" x14ac:dyDescent="0.25">
      <c r="AB10482" s="3" t="str">
        <f ca="1"/>
        <v>T = 4.333333, k: 165, K: 0.035482, dCdT: 0.000565, d2CdK2: 13.664749, dProbdK: 13.885297, lVol: 0.009266, E[z|S]: 0.981629</v>
      </c>
    </row>
    <row r="10483" spans="28:28" x14ac:dyDescent="0.25">
      <c r="AB10483" s="3" t="str">
        <f ca="1"/>
        <v>T = 4.333333, k: 166, K: 0.035778, dCdT: 0.000562, d2CdK2: 13.293552, dProbdK: 13.387182, lVol: 0.009244, E[z|S]: 0.995015</v>
      </c>
    </row>
    <row r="10484" spans="28:28" x14ac:dyDescent="0.25">
      <c r="AB10484" s="3" t="str">
        <f ca="1"/>
        <v>T = 4.333333, k: 167, K: 0.036124, dCdT: 0.000558, d2CdK2: 12.864073, dProbdK: 12.667172, lVol: 0.009215, E[z|S]: 1.010844</v>
      </c>
    </row>
    <row r="10485" spans="28:28" x14ac:dyDescent="0.25">
      <c r="AB10485" s="3" t="str">
        <f ca="1"/>
        <v>T = 4.333333, k: 168, K: 0.036478, dCdT: 0.000554, d2CdK2: 12.491359, dProbdK: 12.277266, lVol: 0.009175, E[z|S]: 1.026872</v>
      </c>
    </row>
    <row r="10486" spans="28:28" x14ac:dyDescent="0.25">
      <c r="AB10486" s="3" t="str">
        <f ca="1"/>
        <v>T = 4.333333, k: 169, K: 0.036872, dCdT: 0.000552, d2CdK2: 12.134701, dProbdK: 11.929386, lVol: 0.009134, E[z|S]: 1.044480</v>
      </c>
    </row>
    <row r="10487" spans="28:28" x14ac:dyDescent="0.25">
      <c r="AB10487" s="3" t="str">
        <f ca="1"/>
        <v>T = 4.333333, k: 170, K: 0.037218, dCdT: 0.000550, d2CdK2: 11.809292, dProbdK: 11.232811, lVol: 0.009109, E[z|S]: 1.060044</v>
      </c>
    </row>
    <row r="10488" spans="28:28" x14ac:dyDescent="0.25">
      <c r="AB10488" s="3" t="str">
        <f ca="1"/>
        <v>T = 4.333333, k: 171, K: 0.037616, dCdT: 0.000548, d2CdK2: 11.416431, dProbdK: 11.007685, lVol: 0.009095, E[z|S]: 1.077346</v>
      </c>
    </row>
    <row r="10489" spans="28:28" x14ac:dyDescent="0.25">
      <c r="AB10489" s="3" t="str">
        <f ca="1"/>
        <v>T = 4.333333, k: 172, K: 0.038018, dCdT: 0.000547, d2CdK2: 11.073177, dProbdK: 11.035913, lVol: 0.009082, E[z|S]: 1.094376</v>
      </c>
    </row>
    <row r="10490" spans="28:28" x14ac:dyDescent="0.25">
      <c r="AB10490" s="3" t="str">
        <f ca="1"/>
        <v>T = 4.333333, k: 173, K: 0.038387, dCdT: 0.000545, d2CdK2: 10.755954, dProbdK: 10.875673, lVol: 0.009065, E[z|S]: 1.110853</v>
      </c>
    </row>
    <row r="10491" spans="28:28" x14ac:dyDescent="0.25">
      <c r="AB10491" s="3" t="str">
        <f ca="1"/>
        <v>T = 4.333333, k: 174, K: 0.038809, dCdT: 0.000543, d2CdK2: 10.373807, dProbdK: 10.007209, lVol: 0.009053, E[z|S]: 1.130045</v>
      </c>
    </row>
    <row r="10492" spans="28:28" x14ac:dyDescent="0.25">
      <c r="AB10492" s="3" t="str">
        <f ca="1"/>
        <v>T = 4.333333, k: 175, K: 0.039247, dCdT: 0.000542, d2CdK2: 10.027816, dProbdK: 10.026495, lVol: 0.009042, E[z|S]: 1.149833</v>
      </c>
    </row>
    <row r="10493" spans="28:28" x14ac:dyDescent="0.25">
      <c r="AB10493" s="3" t="str">
        <f ca="1"/>
        <v>T = 4.333333, k: 176, K: 0.039673, dCdT: 0.000540, d2CdK2: 9.698484, dProbdK: 9.765640, lVol: 0.009034, E[z|S]: 1.168366</v>
      </c>
    </row>
    <row r="10494" spans="28:28" x14ac:dyDescent="0.25">
      <c r="AB10494" s="3" t="str">
        <f ca="1"/>
        <v>T = 4.333333, k: 177, K: 0.040140, dCdT: 0.000538, d2CdK2: 9.313890, dProbdK: 8.982865, lVol: 0.009040, E[z|S]: 1.188842</v>
      </c>
    </row>
    <row r="10495" spans="28:28" x14ac:dyDescent="0.25">
      <c r="AB10495" s="3" t="str">
        <f ca="1"/>
        <v>T = 4.333333, k: 178, K: 0.040625, dCdT: 0.000536, d2CdK2: 8.964895, dProbdK: 8.744618, lVol: 0.009038, E[z|S]: 1.210028</v>
      </c>
    </row>
    <row r="10496" spans="28:28" x14ac:dyDescent="0.25">
      <c r="AB10496" s="3" t="str">
        <f ca="1"/>
        <v>T = 4.333333, k: 179, K: 0.041119, dCdT: 0.000533, d2CdK2: 8.606853, dProbdK: 8.693711, lVol: 0.009038, E[z|S]: 1.231162</v>
      </c>
    </row>
    <row r="10497" spans="28:28" x14ac:dyDescent="0.25">
      <c r="AB10497" s="3" t="str">
        <f ca="1"/>
        <v>T = 4.333333, k: 180, K: 0.041616, dCdT: 0.000529, d2CdK2: 8.246212, dProbdK: 8.364987, lVol: 0.009045, E[z|S]: 1.252418</v>
      </c>
    </row>
    <row r="10498" spans="28:28" x14ac:dyDescent="0.25">
      <c r="AB10498" s="3" t="str">
        <f ca="1"/>
        <v>T = 4.333333, k: 181, K: 0.042169, dCdT: 0.000525, d2CdK2: 7.876564, dProbdK: 7.846872, lVol: 0.009049, E[z|S]: 1.275393</v>
      </c>
    </row>
    <row r="10499" spans="28:28" x14ac:dyDescent="0.25">
      <c r="AB10499" s="3" t="str">
        <f ca="1"/>
        <v>T = 4.333333, k: 182, K: 0.042708, dCdT: 0.000520, d2CdK2: 7.517194, dProbdK: 7.766292, lVol: 0.009058, E[z|S]: 1.298062</v>
      </c>
    </row>
    <row r="10500" spans="28:28" x14ac:dyDescent="0.25">
      <c r="AB10500" s="3" t="str">
        <f ca="1"/>
        <v>T = 4.333333, k: 183, K: 0.043289, dCdT: 0.000513, d2CdK2: 7.110991, dProbdK: 7.001688, lVol: 0.009074, E[z|S]: 1.323409</v>
      </c>
    </row>
    <row r="10501" spans="28:28" x14ac:dyDescent="0.25">
      <c r="AB10501" s="3" t="str">
        <f ca="1"/>
        <v>T = 4.333333, k: 184, K: 0.043905, dCdT: 0.000504, d2CdK2: 6.647862, dProbdK: 6.754379, lVol: 0.009118, E[z|S]: 1.350521</v>
      </c>
    </row>
    <row r="10502" spans="28:28" x14ac:dyDescent="0.25">
      <c r="AB10502" s="3" t="str">
        <f ca="1"/>
        <v>T = 4.333333, k: 185, K: 0.044546, dCdT: 0.000494, d2CdK2: 6.181899, dProbdK: 6.274114, lVol: 0.009148, E[z|S]: 1.381744</v>
      </c>
    </row>
    <row r="10503" spans="28:28" x14ac:dyDescent="0.25">
      <c r="AB10503" s="3" t="str">
        <f ca="1"/>
        <v>T = 4.333333, k: 186, K: 0.045277, dCdT: 0.000482, d2CdK2: 5.734867, dProbdK: 5.386701, lVol: 0.009151, E[z|S]: 1.417397</v>
      </c>
    </row>
    <row r="10504" spans="28:28" x14ac:dyDescent="0.25">
      <c r="AB10504" s="3" t="str">
        <f ca="1"/>
        <v>T = 4.333333, k: 187, K: 0.046071, dCdT: 0.000471, d2CdK2: 5.384885, dProbdK: 5.389991, lVol: 0.009078, E[z|S]: 1.457516</v>
      </c>
    </row>
    <row r="10505" spans="28:28" x14ac:dyDescent="0.25">
      <c r="AB10505" s="3" t="str">
        <f ca="1"/>
        <v>T = 4.333333, k: 188, K: 0.046812, dCdT: 0.000460, d2CdK2: 5.043343, dProbdK: 5.370026, lVol: 0.009036, E[z|S]: 1.494262</v>
      </c>
    </row>
    <row r="10506" spans="28:28" x14ac:dyDescent="0.25">
      <c r="AB10506" s="3" t="str">
        <f ca="1"/>
        <v>T = 4.333333, k: 189, K: 0.047654, dCdT: 0.000444, d2CdK2: 4.600430, dProbdK: 4.369144, lVol: 0.009059, E[z|S]: 1.534079</v>
      </c>
    </row>
    <row r="10507" spans="28:28" x14ac:dyDescent="0.25">
      <c r="AB10507" s="3" t="str">
        <f ca="1"/>
        <v>T = 4.333333, k: 190, K: 0.048640, dCdT: 0.000427, d2CdK2: 4.117599, dProbdK: 3.963115, lVol: 0.009115, E[z|S]: 1.579609</v>
      </c>
    </row>
    <row r="10508" spans="28:28" x14ac:dyDescent="0.25">
      <c r="AB10508" s="3" t="str">
        <f ca="1"/>
        <v>T = 4.333333, k: 191, K: 0.049694, dCdT: 0.000409, d2CdK2: 3.666754, dProbdK: 3.694720, lVol: 0.009174, E[z|S]: 1.627184</v>
      </c>
    </row>
    <row r="10509" spans="28:28" x14ac:dyDescent="0.25">
      <c r="AB10509" s="3" t="str">
        <f ca="1"/>
        <v>T = 4.333333, k: 192, K: 0.050867, dCdT: 0.000389, d2CdK2: 3.226735, dProbdK: 3.219000, lVol: 0.009241, E[z|S]: 1.680073</v>
      </c>
    </row>
    <row r="10510" spans="28:28" x14ac:dyDescent="0.25">
      <c r="AB10510" s="3" t="str">
        <f ca="1"/>
        <v>T = 4.333333, k: 193, K: 0.052197, dCdT: 0.000370, d2CdK2: 2.910222, dProbdK: 2.739173, lVol: 0.009185, E[z|S]: 1.737174</v>
      </c>
    </row>
    <row r="10511" spans="28:28" x14ac:dyDescent="0.25">
      <c r="AB10511" s="3" t="str">
        <f ca="1"/>
        <v>T = 4.333333, k: 194, K: 0.053679, dCdT: 0.000350, d2CdK2: 2.618055, dProbdK: 2.642227, lVol: 0.009092, E[z|S]: 1.798039</v>
      </c>
    </row>
    <row r="10512" spans="28:28" x14ac:dyDescent="0.25">
      <c r="AB10512" s="3" t="str">
        <f ca="1"/>
        <v>T = 4.333333, k: 195, K: 0.055210, dCdT: 0.000326, d2CdK2: 2.199000, dProbdK: 2.433559, lVol: 0.009243, E[z|S]: 1.862679</v>
      </c>
    </row>
    <row r="10513" spans="28:28" x14ac:dyDescent="0.25">
      <c r="AB10513" s="3" t="str">
        <f ca="1"/>
        <v>T = 4.333333, k: 196, K: 0.057181, dCdT: 0.000296, d2CdK2: 1.790822, dProbdK: 1.803016, lVol: 0.009311, E[z|S]: 1.953044</v>
      </c>
    </row>
    <row r="10514" spans="28:28" x14ac:dyDescent="0.25">
      <c r="AB10514" s="3" t="str">
        <f ca="1"/>
        <v>T = 4.333333, k: 197, K: 0.059497, dCdT: 0.000263, d2CdK2: 1.480479, dProbdK: 1.410421, lVol: 0.009108, E[z|S]: 2.068703</v>
      </c>
    </row>
    <row r="10515" spans="28:28" x14ac:dyDescent="0.25">
      <c r="AB10515" s="3" t="str">
        <f ca="1"/>
        <v>T = 4.333333, k: 198, K: 0.062838, dCdT: 0.000216, d2CdK2: 1.005254, dProbdK: 0.913397, lVol: 0.009227, E[z|S]: 2.247847</v>
      </c>
    </row>
    <row r="10516" spans="28:28" x14ac:dyDescent="0.25">
      <c r="AB10516" s="3" t="str">
        <f ca="1"/>
        <v>T = 4.333333, k: 199, K: 0.067575, dCdT: 0.000167, d2CdK2: 0.616098, dProbdK: 0.585163, lVol: 0.009461, E[z|S]: 2.458993</v>
      </c>
    </row>
    <row r="10517" spans="28:28" x14ac:dyDescent="0.25">
      <c r="AB10517" s="3" t="str">
        <f ca="1"/>
        <v>T = 4.333333, k: 200, K: 0.075478, dCdT: 0.000122, d2CdK2: 0.364073, dProbdK: 0.651644, lVol: 0.008737, E[z|S]: 2.968582</v>
      </c>
    </row>
    <row r="10518" spans="28:28" x14ac:dyDescent="0.25">
      <c r="AB10518" s="3" t="str">
        <f ca="1"/>
        <v>T = 4.416667, fixingDate = 43544, swapRate = 0.022192, annuity = 8.820416</v>
      </c>
    </row>
    <row r="10519" spans="28:28" x14ac:dyDescent="0.25">
      <c r="AB10519" s="3" t="str">
        <f ca="1"/>
        <v>T = 4.416667, k: 0, K: -0.013919, dCdT: 0.000120, d2CdK2: 1.117119, dProbdK: 1.897830, lVol: 0.005620, E[z|S]: 2.604621</v>
      </c>
    </row>
    <row r="10520" spans="28:28" x14ac:dyDescent="0.25">
      <c r="AB10520" s="3" t="str">
        <f ca="1"/>
        <v>T = 4.416667, k: 1, K: -0.009930, dCdT: 0.000188, d2CdK2: 2.111024, dProbdK: 2.358436, lVol: 0.005802, E[z|S]: 2.303172</v>
      </c>
    </row>
    <row r="10521" spans="28:28" x14ac:dyDescent="0.25">
      <c r="AB10521" s="3" t="str">
        <f ca="1"/>
        <v>T = 4.416667, k: 2, K: -0.007299, dCdT: 0.000231, d2CdK2: 2.822992, dProbdK: 2.632215, lVol: 0.006080, E[z|S]: 2.105844</v>
      </c>
    </row>
    <row r="10522" spans="28:28" x14ac:dyDescent="0.25">
      <c r="AB10522" s="3" t="str">
        <f ca="1"/>
        <v>T = 4.416667, k: 3, K: -0.005195, dCdT: 0.000271, d2CdK2: 3.579665, dProbdK: 3.925265, lVol: 0.006337, E[z|S]: 1.943337</v>
      </c>
    </row>
    <row r="10523" spans="28:28" x14ac:dyDescent="0.25">
      <c r="AB10523" s="3" t="str">
        <f ca="1"/>
        <v>T = 4.416667, k: 4, K: -0.003728, dCdT: 0.000307, d2CdK2: 4.358116, dProbdK: 4.276008, lVol: 0.006449, E[z|S]: 1.841822</v>
      </c>
    </row>
    <row r="10524" spans="28:28" x14ac:dyDescent="0.25">
      <c r="AB10524" s="3" t="str">
        <f ca="1"/>
        <v>T = 4.416667, k: 5, K: -0.002333, dCdT: 0.000346, d2CdK2: 5.244169, dProbdK: 4.561277, lVol: 0.006563, E[z|S]: 1.749785</v>
      </c>
    </row>
    <row r="10525" spans="28:28" x14ac:dyDescent="0.25">
      <c r="AB10525" s="3" t="str">
        <f ca="1"/>
        <v>T = 4.416667, k: 6, K: -0.001290, dCdT: 0.000379, d2CdK2: 6.238108, dProbdK: 6.413959, lVol: 0.006576, E[z|S]: 1.677302</v>
      </c>
    </row>
    <row r="10526" spans="28:28" x14ac:dyDescent="0.25">
      <c r="AB10526" s="3" t="str">
        <f ca="1"/>
        <v>T = 4.416667, k: 7, K: -0.000404, dCdT: 0.000405, d2CdK2: 7.038242, dProbdK: 7.271950, lVol: 0.006647, E[z|S]: 1.613158</v>
      </c>
    </row>
    <row r="10527" spans="28:28" x14ac:dyDescent="0.25">
      <c r="AB10527" s="3" t="str">
        <f ca="1"/>
        <v>T = 4.416667, k: 8, K: 0.000386, dCdT: 0.000425, d2CdK2: 7.754234, dProbdK: 7.719899, lVol: 0.006714, E[z|S]: 1.559991</v>
      </c>
    </row>
    <row r="10528" spans="28:28" x14ac:dyDescent="0.25">
      <c r="AB10528" s="3" t="str">
        <f ca="1"/>
        <v>T = 4.416667, k: 9, K: 0.001130, dCdT: 0.000442, d2CdK2: 8.366205, dProbdK: 8.565815, lVol: 0.006802, E[z|S]: 1.512138</v>
      </c>
    </row>
    <row r="10529" spans="28:28" x14ac:dyDescent="0.25">
      <c r="AB10529" s="3" t="str">
        <f ca="1"/>
        <v>T = 4.416667, k: 10, K: 0.001790, dCdT: 0.000455, d2CdK2: 8.840339, dProbdK: 9.101897, lVol: 0.006911, E[z|S]: 1.468340</v>
      </c>
    </row>
    <row r="10530" spans="28:28" x14ac:dyDescent="0.25">
      <c r="AB10530" s="3" t="str">
        <f ca="1"/>
        <v>T = 4.416667, k: 11, K: 0.002429, dCdT: 0.000464, d2CdK2: 9.214823, dProbdK: 9.271938, lVol: 0.007040, E[z|S]: 1.425907</v>
      </c>
    </row>
    <row r="10531" spans="28:28" x14ac:dyDescent="0.25">
      <c r="AB10531" s="3" t="str">
        <f ca="1"/>
        <v>T = 4.416667, k: 12, K: 0.003046, dCdT: 0.000474, d2CdK2: 9.643186, dProbdK: 9.375021, lVol: 0.007154, E[z|S]: 1.385339</v>
      </c>
    </row>
    <row r="10532" spans="28:28" x14ac:dyDescent="0.25">
      <c r="AB10532" s="3" t="str">
        <f ca="1"/>
        <v>T = 4.416667, k: 13, K: 0.003683, dCdT: 0.000486, d2CdK2: 10.282307, dProbdK: 10.220926, lVol: 0.007224, E[z|S]: 1.345427</v>
      </c>
    </row>
    <row r="10533" spans="28:28" x14ac:dyDescent="0.25">
      <c r="AB10533" s="3" t="str">
        <f ca="1"/>
        <v>T = 4.416667, k: 14, K: 0.004208, dCdT: 0.000498, d2CdK2: 10.948684, dProbdK: 10.841310, lVol: 0.007262, E[z|S]: 1.313336</v>
      </c>
    </row>
    <row r="10534" spans="28:28" x14ac:dyDescent="0.25">
      <c r="AB10534" s="3" t="str">
        <f ca="1"/>
        <v>T = 4.416667, k: 15, K: 0.004741, dCdT: 0.000511, d2CdK2: 11.749768, dProbdK: 11.131183, lVol: 0.007280, E[z|S]: 1.281225</v>
      </c>
    </row>
    <row r="10535" spans="28:28" x14ac:dyDescent="0.25">
      <c r="AB10535" s="3" t="str">
        <f ca="1"/>
        <v>T = 4.416667, k: 16, K: 0.005194, dCdT: 0.000522, d2CdK2: 12.482090, dProbdK: 13.173735, lVol: 0.007287, E[z|S]: 1.255202</v>
      </c>
    </row>
    <row r="10536" spans="28:28" x14ac:dyDescent="0.25">
      <c r="AB10536" s="3" t="str">
        <f ca="1"/>
        <v>T = 4.416667, k: 17, K: 0.005616, dCdT: 0.000531, d2CdK2: 13.096220, dProbdK: 13.162784, lVol: 0.007314, E[z|S]: 1.231826</v>
      </c>
    </row>
    <row r="10537" spans="28:28" x14ac:dyDescent="0.25">
      <c r="AB10537" s="3" t="str">
        <f ca="1"/>
        <v>T = 4.416667, k: 18, K: 0.006071, dCdT: 0.000540, d2CdK2: 13.677830, dProbdK: 14.088987, lVol: 0.007369, E[z|S]: 1.206389</v>
      </c>
    </row>
    <row r="10538" spans="28:28" x14ac:dyDescent="0.25">
      <c r="AB10538" s="3" t="str">
        <f ca="1"/>
        <v>T = 4.416667, k: 19, K: 0.006461, dCdT: 0.000548, d2CdK2: 14.188549, dProbdK: 14.570083, lVol: 0.007424, E[z|S]: 1.183885</v>
      </c>
    </row>
    <row r="10539" spans="28:28" x14ac:dyDescent="0.25">
      <c r="AB10539" s="3" t="str">
        <f ca="1"/>
        <v>T = 4.416667, k: 20, K: 0.006846, dCdT: 0.000554, d2CdK2: 14.686176, dProbdK: 14.785033, lVol: 0.007475, E[z|S]: 1.162035</v>
      </c>
    </row>
    <row r="10540" spans="28:28" x14ac:dyDescent="0.25">
      <c r="AB10540" s="3" t="str">
        <f ca="1"/>
        <v>T = 4.416667, k: 21, K: 0.007192, dCdT: 0.000557, d2CdK2: 15.077325, dProbdK: 15.099601, lVol: 0.007528, E[z|S]: 1.142180</v>
      </c>
    </row>
    <row r="10541" spans="28:28" x14ac:dyDescent="0.25">
      <c r="AB10541" s="3" t="str">
        <f ca="1"/>
        <v>T = 4.416667, k: 22, K: 0.007602, dCdT: 0.000561, d2CdK2: 15.573565, dProbdK: 15.456662, lVol: 0.007586, E[z|S]: 1.119228</v>
      </c>
    </row>
    <row r="10542" spans="28:28" x14ac:dyDescent="0.25">
      <c r="AB10542" s="3" t="str">
        <f ca="1"/>
        <v>T = 4.416667, k: 23, K: 0.007958, dCdT: 0.000567, d2CdK2: 16.101789, dProbdK: 15.525887, lVol: 0.007629, E[z|S]: 1.099912</v>
      </c>
    </row>
    <row r="10543" spans="28:28" x14ac:dyDescent="0.25">
      <c r="AB10543" s="3" t="str">
        <f ca="1"/>
        <v>T = 4.416667, k: 24, K: 0.008319, dCdT: 0.000573, d2CdK2: 16.668488, dProbdK: 15.792423, lVol: 0.007674, E[z|S]: 1.080415</v>
      </c>
    </row>
    <row r="10544" spans="28:28" x14ac:dyDescent="0.25">
      <c r="AB10544" s="3" t="str">
        <f ca="1"/>
        <v>T = 4.416667, k: 25, K: 0.008632, dCdT: 0.000578, d2CdK2: 17.154220, dProbdK: 18.629683, lVol: 0.007716, E[z|S]: 1.063670</v>
      </c>
    </row>
    <row r="10545" spans="28:28" x14ac:dyDescent="0.25">
      <c r="AB10545" s="3" t="str">
        <f ca="1"/>
        <v>T = 4.416667, k: 26, K: 0.008920, dCdT: 0.000581, d2CdK2: 17.594213, dProbdK: 17.772993, lVol: 0.007750, E[z|S]: 1.048236</v>
      </c>
    </row>
    <row r="10546" spans="28:28" x14ac:dyDescent="0.25">
      <c r="AB10546" s="3" t="str">
        <f ca="1"/>
        <v>T = 4.416667, k: 27, K: 0.009238, dCdT: 0.000582, d2CdK2: 18.054909, dProbdK: 17.342292, lVol: 0.007786, E[z|S]: 1.031667</v>
      </c>
    </row>
    <row r="10547" spans="28:28" x14ac:dyDescent="0.25">
      <c r="AB10547" s="3" t="str">
        <f ca="1"/>
        <v>T = 4.416667, k: 28, K: 0.009558, dCdT: 0.000585, d2CdK2: 18.548115, dProbdK: 18.153612, lVol: 0.007820, E[z|S]: 1.015184</v>
      </c>
    </row>
    <row r="10548" spans="28:28" x14ac:dyDescent="0.25">
      <c r="AB10548" s="3" t="str">
        <f ca="1"/>
        <v>T = 4.416667, k: 29, K: 0.009847, dCdT: 0.000586, d2CdK2: 19.012326, dProbdK: 18.911791, lVol: 0.007849, E[z|S]: 1.000579</v>
      </c>
    </row>
    <row r="10549" spans="28:28" x14ac:dyDescent="0.25">
      <c r="AB10549" s="3" t="str">
        <f ca="1"/>
        <v>T = 4.416667, k: 30, K: 0.010139, dCdT: 0.000588, d2CdK2: 19.464335, dProbdK: 19.039700, lVol: 0.007889, E[z|S]: 0.985626</v>
      </c>
    </row>
    <row r="10550" spans="28:28" x14ac:dyDescent="0.25">
      <c r="AB10550" s="3" t="str">
        <f ca="1"/>
        <v>T = 4.416667, k: 31, K: 0.010406, dCdT: 0.000590, d2CdK2: 19.856673, dProbdK: 19.945636, lVol: 0.007930, E[z|S]: 0.971983</v>
      </c>
    </row>
    <row r="10551" spans="28:28" x14ac:dyDescent="0.25">
      <c r="AB10551" s="3" t="str">
        <f ca="1"/>
        <v>T = 4.416667, k: 32, K: 0.010695, dCdT: 0.000591, d2CdK2: 20.232626, dProbdK: 20.493316, lVol: 0.007984, E[z|S]: 0.957581</v>
      </c>
    </row>
    <row r="10552" spans="28:28" x14ac:dyDescent="0.25">
      <c r="AB10552" s="3" t="str">
        <f ca="1"/>
        <v>T = 4.416667, k: 33, K: 0.010944, dCdT: 0.000592, d2CdK2: 20.586219, dProbdK: 20.509860, lVol: 0.008025, E[z|S]: 0.945269</v>
      </c>
    </row>
    <row r="10553" spans="28:28" x14ac:dyDescent="0.25">
      <c r="AB10553" s="3" t="str">
        <f ca="1"/>
        <v>T = 4.416667, k: 34, K: 0.011210, dCdT: 0.000592, d2CdK2: 20.974509, dProbdK: 20.506775, lVol: 0.008063, E[z|S]: 0.932228</v>
      </c>
    </row>
    <row r="10554" spans="28:28" x14ac:dyDescent="0.25">
      <c r="AB10554" s="3" t="str">
        <f ca="1"/>
        <v>T = 4.416667, k: 35, K: 0.011473, dCdT: 0.000593, d2CdK2: 21.374770, dProbdK: 20.851292, lVol: 0.008100, E[z|S]: 0.919598</v>
      </c>
    </row>
    <row r="10555" spans="28:28" x14ac:dyDescent="0.25">
      <c r="AB10555" s="3" t="str">
        <f ca="1"/>
        <v>T = 4.416667, k: 36, K: 0.011716, dCdT: 0.000594, d2CdK2: 21.743642, dProbdK: 22.703702, lVol: 0.008140, E[z|S]: 0.907989</v>
      </c>
    </row>
    <row r="10556" spans="28:28" x14ac:dyDescent="0.25">
      <c r="AB10556" s="3" t="str">
        <f ca="1"/>
        <v>T = 4.416667, k: 37, K: 0.011953, dCdT: 0.000593, d2CdK2: 22.064308, dProbdK: 22.521042, lVol: 0.008178, E[z|S]: 0.896777</v>
      </c>
    </row>
    <row r="10557" spans="28:28" x14ac:dyDescent="0.25">
      <c r="AB10557" s="3" t="str">
        <f ca="1"/>
        <v>T = 4.416667, k: 38, K: 0.012195, dCdT: 0.000592, d2CdK2: 22.390188, dProbdK: 22.291524, lVol: 0.008216, E[z|S]: 0.885359</v>
      </c>
    </row>
    <row r="10558" spans="28:28" x14ac:dyDescent="0.25">
      <c r="AB10558" s="3" t="str">
        <f ca="1"/>
        <v>T = 4.416667, k: 39, K: 0.012439, dCdT: 0.000592, d2CdK2: 22.747640, dProbdK: 21.922978, lVol: 0.008254, E[z|S]: 0.874232</v>
      </c>
    </row>
    <row r="10559" spans="28:28" x14ac:dyDescent="0.25">
      <c r="AB10559" s="3" t="str">
        <f ca="1"/>
        <v>T = 4.416667, k: 40, K: 0.012712, dCdT: 0.000593, d2CdK2: 23.217079, dProbdK: 23.585036, lVol: 0.008288, E[z|S]: 0.862542</v>
      </c>
    </row>
    <row r="10560" spans="28:28" x14ac:dyDescent="0.25">
      <c r="AB10560" s="3" t="str">
        <f ca="1"/>
        <v>T = 4.416667, k: 41, K: 0.012928, dCdT: 0.000595, d2CdK2: 23.629611, dProbdK: 25.622601, lVol: 0.008313, E[z|S]: 0.853742</v>
      </c>
    </row>
    <row r="10561" spans="28:28" x14ac:dyDescent="0.25">
      <c r="AB10561" s="3" t="str">
        <f ca="1"/>
        <v>T = 4.416667, k: 42, K: 0.013135, dCdT: 0.000596, d2CdK2: 23.995100, dProbdK: 24.133161, lVol: 0.008336, E[z|S]: 0.845467</v>
      </c>
    </row>
    <row r="10562" spans="28:28" x14ac:dyDescent="0.25">
      <c r="AB10562" s="3" t="str">
        <f ca="1"/>
        <v>T = 4.416667, k: 43, K: 0.013359, dCdT: 0.000596, d2CdK2: 24.360922, dProbdK: 23.744049, lVol: 0.008362, E[z|S]: 0.836624</v>
      </c>
    </row>
    <row r="10563" spans="28:28" x14ac:dyDescent="0.25">
      <c r="AB10563" s="3" t="str">
        <f ca="1"/>
        <v>T = 4.416667, k: 44, K: 0.013583, dCdT: 0.000597, d2CdK2: 24.718882, dProbdK: 23.708638, lVol: 0.008390, E[z|S]: 0.828077</v>
      </c>
    </row>
    <row r="10564" spans="28:28" x14ac:dyDescent="0.25">
      <c r="AB10564" s="3" t="str">
        <f ca="1"/>
        <v>T = 4.416667, k: 45, K: 0.013813, dCdT: 0.000598, d2CdK2: 25.115446, dProbdK: 24.155039, lVol: 0.008422, E[z|S]: 0.819278</v>
      </c>
    </row>
    <row r="10565" spans="28:28" x14ac:dyDescent="0.25">
      <c r="AB10565" s="3" t="str">
        <f ca="1"/>
        <v>T = 4.416667, k: 46, K: 0.014005, dCdT: 0.000599, d2CdK2: 25.478378, dProbdK: 26.434932, lVol: 0.008447, E[z|S]: 0.811897</v>
      </c>
    </row>
    <row r="10566" spans="28:28" x14ac:dyDescent="0.25">
      <c r="AB10566" s="3" t="str">
        <f ca="1"/>
        <v>T = 4.416667, k: 47, K: 0.014210, dCdT: 0.000600, d2CdK2: 25.849150, dProbdK: 26.637986, lVol: 0.008471, E[z|S]: 0.804239</v>
      </c>
    </row>
    <row r="10567" spans="28:28" x14ac:dyDescent="0.25">
      <c r="AB10567" s="3" t="str">
        <f ca="1"/>
        <v>T = 4.416667, k: 48, K: 0.014401, dCdT: 0.000600, d2CdK2: 26.178016, dProbdK: 26.726573, lVol: 0.008493, E[z|S]: 0.797189</v>
      </c>
    </row>
    <row r="10568" spans="28:28" x14ac:dyDescent="0.25">
      <c r="AB10568" s="3" t="str">
        <f ca="1"/>
        <v>T = 4.416667, k: 49, K: 0.014611, dCdT: 0.000600, d2CdK2: 26.529126, dProbdK: 27.736310, lVol: 0.008519, E[z|S]: 0.789588</v>
      </c>
    </row>
    <row r="10569" spans="28:28" x14ac:dyDescent="0.25">
      <c r="AB10569" s="3" t="str">
        <f ca="1"/>
        <v>T = 4.416667, k: 50, K: 0.014801, dCdT: 0.000600, d2CdK2: 26.828841, dProbdK: 28.038774, lVol: 0.008542, E[z|S]: 0.783044</v>
      </c>
    </row>
    <row r="10570" spans="28:28" x14ac:dyDescent="0.25">
      <c r="AB10570" s="3" t="str">
        <f ca="1"/>
        <v>T = 4.416667, k: 51, K: 0.014989, dCdT: 0.000599, d2CdK2: 27.063806, dProbdK: 27.219511, lVol: 0.008569, E[z|S]: 0.776667</v>
      </c>
    </row>
    <row r="10571" spans="28:28" x14ac:dyDescent="0.25">
      <c r="AB10571" s="3" t="str">
        <f ca="1"/>
        <v>T = 4.416667, k: 52, K: 0.015190, dCdT: 0.000599, d2CdK2: 27.312028, dProbdK: 26.075794, lVol: 0.008598, E[z|S]: 0.769964</v>
      </c>
    </row>
    <row r="10572" spans="28:28" x14ac:dyDescent="0.25">
      <c r="AB10572" s="3" t="str">
        <f ca="1"/>
        <v>T = 4.416667, k: 53, K: 0.015392, dCdT: 0.000598, d2CdK2: 27.572270, dProbdK: 26.213305, lVol: 0.008625, E[z|S]: 0.763497</v>
      </c>
    </row>
    <row r="10573" spans="28:28" x14ac:dyDescent="0.25">
      <c r="AB10573" s="3" t="str">
        <f ca="1"/>
        <v>T = 4.416667, k: 54, K: 0.015584, dCdT: 0.000598, d2CdK2: 27.841217, dProbdK: 27.737296, lVol: 0.008654, E[z|S]: 0.757501</v>
      </c>
    </row>
    <row r="10574" spans="28:28" x14ac:dyDescent="0.25">
      <c r="AB10574" s="3" t="str">
        <f ca="1"/>
        <v>T = 4.416667, k: 55, K: 0.015771, dCdT: 0.000599, d2CdK2: 28.113327, dProbdK: 28.467459, lVol: 0.008682, E[z|S]: 0.751811</v>
      </c>
    </row>
    <row r="10575" spans="28:28" x14ac:dyDescent="0.25">
      <c r="AB10575" s="3" t="str">
        <f ca="1"/>
        <v>T = 4.416667, k: 56, K: 0.015951, dCdT: 0.000599, d2CdK2: 28.352547, dProbdK: 29.421943, lVol: 0.008712, E[z|S]: 0.746350</v>
      </c>
    </row>
    <row r="10576" spans="28:28" x14ac:dyDescent="0.25">
      <c r="AB10576" s="3" t="str">
        <f ca="1"/>
        <v>T = 4.416667, k: 57, K: 0.016121, dCdT: 0.000599, d2CdK2: 28.544880, dProbdK: 29.215289, lVol: 0.008739, E[z|S]: 0.741364</v>
      </c>
    </row>
    <row r="10577" spans="28:28" x14ac:dyDescent="0.25">
      <c r="AB10577" s="3" t="str">
        <f ca="1"/>
        <v>T = 4.416667, k: 58, K: 0.016310, dCdT: 0.000599, d2CdK2: 28.751397, dProbdK: 29.233067, lVol: 0.008768, E[z|S]: 0.735973</v>
      </c>
    </row>
    <row r="10578" spans="28:28" x14ac:dyDescent="0.25">
      <c r="AB10578" s="3" t="str">
        <f ca="1"/>
        <v>T = 4.416667, k: 59, K: 0.016488, dCdT: 0.000598, d2CdK2: 28.962749, dProbdK: 29.227850, lVol: 0.008793, E[z|S]: 0.731088</v>
      </c>
    </row>
    <row r="10579" spans="28:28" x14ac:dyDescent="0.25">
      <c r="AB10579" s="3" t="str">
        <f ca="1"/>
        <v>T = 4.416667, k: 60, K: 0.016666, dCdT: 0.000598, d2CdK2: 29.180866, dProbdK: 29.232958, lVol: 0.008815, E[z|S]: 0.726460</v>
      </c>
    </row>
    <row r="10580" spans="28:28" x14ac:dyDescent="0.25">
      <c r="AB10580" s="3" t="str">
        <f ca="1"/>
        <v>T = 4.416667, k: 61, K: 0.016836, dCdT: 0.000598, d2CdK2: 29.391260, dProbdK: 29.084889, lVol: 0.008833, E[z|S]: 0.722234</v>
      </c>
    </row>
    <row r="10581" spans="28:28" x14ac:dyDescent="0.25">
      <c r="AB10581" s="3" t="str">
        <f ca="1"/>
        <v>T = 4.416667, k: 62, K: 0.017023, dCdT: 0.000598, d2CdK2: 29.627819, dProbdK: 28.792028, lVol: 0.008852, E[z|S]: 0.717667</v>
      </c>
    </row>
    <row r="10582" spans="28:28" x14ac:dyDescent="0.25">
      <c r="AB10582" s="3" t="str">
        <f ca="1"/>
        <v>T = 4.416667, k: 63, K: 0.017200, dCdT: 0.000599, d2CdK2: 29.906282, dProbdK: 29.503603, lVol: 0.008869, E[z|S]: 0.713406</v>
      </c>
    </row>
    <row r="10583" spans="28:28" x14ac:dyDescent="0.25">
      <c r="AB10583" s="3" t="str">
        <f ca="1"/>
        <v>T = 4.416667, k: 64, K: 0.017373, dCdT: 0.000599, d2CdK2: 30.181612, dProbdK: 29.466484, lVol: 0.008884, E[z|S]: 0.709348</v>
      </c>
    </row>
    <row r="10584" spans="28:28" x14ac:dyDescent="0.25">
      <c r="AB10584" s="3" t="str">
        <f ca="1"/>
        <v>T = 4.416667, k: 65, K: 0.017554, dCdT: 0.000601, d2CdK2: 30.488017, dProbdK: 29.304476, lVol: 0.008898, E[z|S]: 0.705386</v>
      </c>
    </row>
    <row r="10585" spans="28:28" x14ac:dyDescent="0.25">
      <c r="AB10585" s="3" t="str">
        <f ca="1"/>
        <v>T = 4.416667, k: 66, K: 0.017725, dCdT: 0.000603, d2CdK2: 30.799250, dProbdK: 31.175851, lVol: 0.008912, E[z|S]: 0.701883</v>
      </c>
    </row>
    <row r="10586" spans="28:28" x14ac:dyDescent="0.25">
      <c r="AB10586" s="3" t="str">
        <f ca="1"/>
        <v>T = 4.416667, k: 67, K: 0.017887, dCdT: 0.000604, d2CdK2: 31.081263, dProbdK: 30.867316, lVol: 0.008926, E[z|S]: 0.698697</v>
      </c>
    </row>
    <row r="10587" spans="28:28" x14ac:dyDescent="0.25">
      <c r="AB10587" s="3" t="str">
        <f ca="1"/>
        <v>T = 4.416667, k: 68, K: 0.018055, dCdT: 0.000606, d2CdK2: 31.366096, dProbdK: 30.866931, lVol: 0.008941, E[z|S]: 0.695493</v>
      </c>
    </row>
    <row r="10588" spans="28:28" x14ac:dyDescent="0.25">
      <c r="AB10588" s="3" t="str">
        <f ca="1"/>
        <v>T = 4.416667, k: 69, K: 0.018220, dCdT: 0.000608, d2CdK2: 31.656914, dProbdK: 30.914731, lVol: 0.008953, E[z|S]: 0.692466</v>
      </c>
    </row>
    <row r="10589" spans="28:28" x14ac:dyDescent="0.25">
      <c r="AB10589" s="3" t="str">
        <f ca="1"/>
        <v>T = 4.416667, k: 70, K: 0.018390, dCdT: 0.000611, d2CdK2: 31.990370, dProbdK: 31.146835, lVol: 0.008962, E[z|S]: 0.689546</v>
      </c>
    </row>
    <row r="10590" spans="28:28" x14ac:dyDescent="0.25">
      <c r="AB10590" s="3" t="str">
        <f ca="1"/>
        <v>T = 4.416667, k: 71, K: 0.018540, dCdT: 0.000613, d2CdK2: 32.268162, dProbdK: 32.669804, lVol: 0.008970, E[z|S]: 0.687100</v>
      </c>
    </row>
    <row r="10591" spans="28:28" x14ac:dyDescent="0.25">
      <c r="AB10591" s="3" t="str">
        <f ca="1"/>
        <v>T = 4.416667, k: 72, K: 0.018701, dCdT: 0.000615, d2CdK2: 32.555957, dProbdK: 33.863241, lVol: 0.008979, E[z|S]: 0.684646</v>
      </c>
    </row>
    <row r="10592" spans="28:28" x14ac:dyDescent="0.25">
      <c r="AB10592" s="3" t="str">
        <f ca="1"/>
        <v>T = 4.416667, k: 73, K: 0.018851, dCdT: 0.000617, d2CdK2: 32.812680, dProbdK: 33.905145, lVol: 0.008987, E[z|S]: 0.682495</v>
      </c>
    </row>
    <row r="10593" spans="28:28" x14ac:dyDescent="0.25">
      <c r="AB10593" s="3" t="str">
        <f ca="1"/>
        <v>T = 4.416667, k: 74, K: 0.019001, dCdT: 0.000619, d2CdK2: 33.042108, dProbdK: 33.733694, lVol: 0.008995, E[z|S]: 0.680347</v>
      </c>
    </row>
    <row r="10594" spans="28:28" x14ac:dyDescent="0.25">
      <c r="AB10594" s="3" t="str">
        <f ca="1"/>
        <v>T = 4.416667, k: 75, K: 0.019157, dCdT: 0.000620, d2CdK2: 33.260120, dProbdK: 34.234003, lVol: 0.009004, E[z|S]: 0.678195</v>
      </c>
    </row>
    <row r="10595" spans="28:28" x14ac:dyDescent="0.25">
      <c r="AB10595" s="3" t="str">
        <f ca="1"/>
        <v>T = 4.416667, k: 76, K: 0.019299, dCdT: 0.000621, d2CdK2: 33.439306, dProbdK: 35.120125, lVol: 0.009013, E[z|S]: 0.676257</v>
      </c>
    </row>
    <row r="10596" spans="28:28" x14ac:dyDescent="0.25">
      <c r="AB10596" s="3" t="str">
        <f ca="1"/>
        <v>T = 4.416667, k: 77, K: 0.019445, dCdT: 0.000621, d2CdK2: 33.587024, dProbdK: 34.336874, lVol: 0.009021, E[z|S]: 0.674344</v>
      </c>
    </row>
    <row r="10597" spans="28:28" x14ac:dyDescent="0.25">
      <c r="AB10597" s="3" t="str">
        <f ca="1"/>
        <v>T = 4.416667, k: 78, K: 0.019601, dCdT: 0.000622, d2CdK2: 33.738190, dProbdK: 34.209800, lVol: 0.009031, E[z|S]: 0.672326</v>
      </c>
    </row>
    <row r="10598" spans="28:28" x14ac:dyDescent="0.25">
      <c r="AB10598" s="3" t="str">
        <f ca="1"/>
        <v>T = 4.416667, k: 79, K: 0.019736, dCdT: 0.000622, d2CdK2: 33.849597, dProbdK: 33.609745, lVol: 0.009038, E[z|S]: 0.670633</v>
      </c>
    </row>
    <row r="10599" spans="28:28" x14ac:dyDescent="0.25">
      <c r="AB10599" s="3" t="str">
        <f ca="1"/>
        <v>T = 4.416667, k: 80, K: 0.019889, dCdT: 0.000621, d2CdK2: 33.945817, dProbdK: 32.597183, lVol: 0.009044, E[z|S]: 0.668820</v>
      </c>
    </row>
    <row r="10600" spans="28:28" x14ac:dyDescent="0.25">
      <c r="AB10600" s="3" t="str">
        <f ca="1"/>
        <v>T = 4.416667, k: 81, K: 0.020045, dCdT: 0.000621, d2CdK2: 34.041458, dProbdK: 32.602099, lVol: 0.009052, E[z|S]: 0.667096</v>
      </c>
    </row>
    <row r="10601" spans="28:28" x14ac:dyDescent="0.25">
      <c r="AB10601" s="3" t="str">
        <f ca="1"/>
        <v>T = 4.416667, k: 82, K: 0.020198, dCdT: 0.000620, d2CdK2: 34.130060, dProbdK: 33.824065, lVol: 0.009060, E[z|S]: 0.665460</v>
      </c>
    </row>
    <row r="10602" spans="28:28" x14ac:dyDescent="0.25">
      <c r="AB10602" s="3" t="str">
        <f ca="1"/>
        <v>T = 4.416667, k: 83, K: 0.020334, dCdT: 0.000620, d2CdK2: 34.220309, dProbdK: 37.509909, lVol: 0.009065, E[z|S]: 0.664170</v>
      </c>
    </row>
    <row r="10603" spans="28:28" x14ac:dyDescent="0.25">
      <c r="AB10603" s="3" t="str">
        <f ca="1"/>
        <v>T = 4.416667, k: 84, K: 0.020465, dCdT: 0.000619, d2CdK2: 34.270245, dProbdK: 36.605454, lVol: 0.009065, E[z|S]: 0.663085</v>
      </c>
    </row>
    <row r="10604" spans="28:28" x14ac:dyDescent="0.25">
      <c r="AB10604" s="3" t="str">
        <f ca="1"/>
        <v>T = 4.416667, k: 85, K: 0.020631, dCdT: 0.000618, d2CdK2: 34.328671, dProbdK: 34.579197, lVol: 0.009065, E[z|S]: 0.661865</v>
      </c>
    </row>
    <row r="10605" spans="28:28" x14ac:dyDescent="0.25">
      <c r="AB10605" s="3" t="str">
        <f ca="1"/>
        <v>T = 4.416667, k: 86, K: 0.020772, dCdT: 0.000617, d2CdK2: 34.378730, dProbdK: 33.560278, lVol: 0.009065, E[z|S]: 0.661012</v>
      </c>
    </row>
    <row r="10606" spans="28:28" x14ac:dyDescent="0.25">
      <c r="AB10606" s="3" t="str">
        <f ca="1"/>
        <v>T = 4.416667, k: 87, K: 0.020922, dCdT: 0.000617, d2CdK2: 34.426321, dProbdK: 33.560488, lVol: 0.009066, E[z|S]: 0.660207</v>
      </c>
    </row>
    <row r="10607" spans="28:28" x14ac:dyDescent="0.25">
      <c r="AB10607" s="3" t="str">
        <f ca="1"/>
        <v>T = 4.416667, k: 88, K: 0.021071, dCdT: 0.000617, d2CdK2: 34.475892, dProbdK: 33.560327, lVol: 0.009069, E[z|S]: 0.659468</v>
      </c>
    </row>
    <row r="10608" spans="28:28" x14ac:dyDescent="0.25">
      <c r="AB10608" s="3" t="str">
        <f ca="1"/>
        <v>T = 4.416667, k: 89, K: 0.021235, dCdT: 0.000617, d2CdK2: 34.537120, dProbdK: 33.277694, lVol: 0.009073, E[z|S]: 0.658722</v>
      </c>
    </row>
    <row r="10609" spans="28:28" x14ac:dyDescent="0.25">
      <c r="AB10609" s="3" t="str">
        <f ca="1"/>
        <v>T = 4.416667, k: 90, K: 0.021376, dCdT: 0.000618, d2CdK2: 34.601263, dProbdK: 36.524773, lVol: 0.009079, E[z|S]: 0.658178</v>
      </c>
    </row>
    <row r="10610" spans="28:28" x14ac:dyDescent="0.25">
      <c r="AB10610" s="3" t="str">
        <f ca="1"/>
        <v>T = 4.416667, k: 91, K: 0.021508, dCdT: 0.000618, d2CdK2: 34.649573, dProbdK: 35.773246, lVol: 0.009083, E[z|S]: 0.657805</v>
      </c>
    </row>
    <row r="10611" spans="28:28" x14ac:dyDescent="0.25">
      <c r="AB10611" s="3" t="str">
        <f ca="1"/>
        <v>T = 4.416667, k: 92, K: 0.021661, dCdT: 0.000619, d2CdK2: 34.704878, dProbdK: 36.109554, lVol: 0.009084, E[z|S]: 0.657563</v>
      </c>
    </row>
    <row r="10612" spans="28:28" x14ac:dyDescent="0.25">
      <c r="AB10612" s="3" t="str">
        <f ca="1"/>
        <v>T = 4.416667, k: 93, K: 0.021798, dCdT: 0.000620, d2CdK2: 34.736956, dProbdK: 36.010070, lVol: 0.009089, E[z|S]: 0.657429</v>
      </c>
    </row>
    <row r="10613" spans="28:28" x14ac:dyDescent="0.25">
      <c r="AB10613" s="3" t="str">
        <f ca="1"/>
        <v>T = 4.416667, k: 94, K: 0.021937, dCdT: 0.000621, d2CdK2: 34.752246, dProbdK: 35.855061, lVol: 0.009094, E[z|S]: 0.657315</v>
      </c>
    </row>
    <row r="10614" spans="28:28" x14ac:dyDescent="0.25">
      <c r="AB10614" s="3" t="str">
        <f ca="1"/>
        <v>T = 4.416667, k: 95, K: 0.022076, dCdT: 0.000621, d2CdK2: 34.731085, dProbdK: 35.582039, lVol: 0.009100, E[z|S]: 0.657290</v>
      </c>
    </row>
    <row r="10615" spans="28:28" x14ac:dyDescent="0.25">
      <c r="AB10615" s="3" t="str">
        <f ca="1"/>
        <v>T = 4.416667, k: 96, K: 0.022217, dCdT: 0.000622, d2CdK2: 34.691175, dProbdK: 35.138951, lVol: 0.009109, E[z|S]: 0.657398</v>
      </c>
    </row>
    <row r="10616" spans="28:28" x14ac:dyDescent="0.25">
      <c r="AB10616" s="3" t="str">
        <f ca="1"/>
        <v>T = 4.416667, k: 97, K: 0.022360, dCdT: 0.000623, d2CdK2: 34.628223, dProbdK: 35.520051, lVol: 0.009121, E[z|S]: 0.657604</v>
      </c>
    </row>
    <row r="10617" spans="28:28" x14ac:dyDescent="0.25">
      <c r="AB10617" s="3" t="str">
        <f ca="1"/>
        <v>T = 4.416667, k: 98, K: 0.022495, dCdT: 0.000623, d2CdK2: 34.538575, dProbdK: 37.041126, lVol: 0.009132, E[z|S]: 0.657882</v>
      </c>
    </row>
    <row r="10618" spans="28:28" x14ac:dyDescent="0.25">
      <c r="AB10618" s="3" t="str">
        <f ca="1"/>
        <v>T = 4.416667, k: 99, K: 0.022627, dCdT: 0.000623, d2CdK2: 34.428409, dProbdK: 35.993458, lVol: 0.009142, E[z|S]: 0.658203</v>
      </c>
    </row>
    <row r="10619" spans="28:28" x14ac:dyDescent="0.25">
      <c r="AB10619" s="3" t="str">
        <f ca="1"/>
        <v>T = 4.416667, k: 100, K: 0.022770, dCdT: 0.000623, d2CdK2: 34.286748, dProbdK: 34.030123, lVol: 0.009153, E[z|S]: 0.658632</v>
      </c>
    </row>
    <row r="10620" spans="28:28" x14ac:dyDescent="0.25">
      <c r="AB10620" s="3" t="str">
        <f ca="1"/>
        <v>T = 4.416667, k: 101, K: 0.022916, dCdT: 0.000623, d2CdK2: 34.110266, dProbdK: 34.143425, lVol: 0.009167, E[z|S]: 0.659087</v>
      </c>
    </row>
    <row r="10621" spans="28:28" x14ac:dyDescent="0.25">
      <c r="AB10621" s="3" t="str">
        <f ca="1"/>
        <v>T = 4.416667, k: 102, K: 0.023059, dCdT: 0.000622, d2CdK2: 33.938694, dProbdK: 34.568799, lVol: 0.009183, E[z|S]: 0.659573</v>
      </c>
    </row>
    <row r="10622" spans="28:28" x14ac:dyDescent="0.25">
      <c r="AB10622" s="3" t="str">
        <f ca="1"/>
        <v>T = 4.416667, k: 103, K: 0.023198, dCdT: 0.000622, d2CdK2: 33.764150, dProbdK: 34.639922, lVol: 0.009196, E[z|S]: 0.660144</v>
      </c>
    </row>
    <row r="10623" spans="28:28" x14ac:dyDescent="0.25">
      <c r="AB10623" s="3" t="str">
        <f ca="1"/>
        <v>T = 4.416667, k: 104, K: 0.023354, dCdT: 0.000622, d2CdK2: 33.570533, dProbdK: 34.577126, lVol: 0.009213, E[z|S]: 0.660815</v>
      </c>
    </row>
    <row r="10624" spans="28:28" x14ac:dyDescent="0.25">
      <c r="AB10624" s="3" t="str">
        <f ca="1"/>
        <v>T = 4.416667, k: 105, K: 0.023493, dCdT: 0.000622, d2CdK2: 33.367487, dProbdK: 34.516235, lVol: 0.009230, E[z|S]: 0.661538</v>
      </c>
    </row>
    <row r="10625" spans="28:28" x14ac:dyDescent="0.25">
      <c r="AB10625" s="3" t="str">
        <f ca="1"/>
        <v>T = 4.416667, k: 106, K: 0.023636, dCdT: 0.000622, d2CdK2: 33.138268, dProbdK: 34.092348, lVol: 0.009245, E[z|S]: 0.662462</v>
      </c>
    </row>
    <row r="10626" spans="28:28" x14ac:dyDescent="0.25">
      <c r="AB10626" s="3" t="str">
        <f ca="1"/>
        <v>T = 4.416667, k: 107, K: 0.023782, dCdT: 0.000621, d2CdK2: 32.881276, dProbdK: 32.690615, lVol: 0.009260, E[z|S]: 0.663547</v>
      </c>
    </row>
    <row r="10627" spans="28:28" x14ac:dyDescent="0.25">
      <c r="AB10627" s="3" t="str">
        <f ca="1"/>
        <v>T = 4.416667, k: 108, K: 0.023936, dCdT: 0.000620, d2CdK2: 32.603395, dProbdK: 31.963855, lVol: 0.009278, E[z|S]: 0.664816</v>
      </c>
    </row>
    <row r="10628" spans="28:28" x14ac:dyDescent="0.25">
      <c r="AB10628" s="3" t="str">
        <f ca="1"/>
        <v>T = 4.416667, k: 109, K: 0.024087, dCdT: 0.000620, d2CdK2: 32.317898, dProbdK: 31.015559, lVol: 0.009297, E[z|S]: 0.666090</v>
      </c>
    </row>
    <row r="10629" spans="28:28" x14ac:dyDescent="0.25">
      <c r="AB10629" s="3" t="str">
        <f ca="1"/>
        <v>T = 4.416667, k: 110, K: 0.024256, dCdT: 0.000620, d2CdK2: 32.017115, dProbdK: 29.534141, lVol: 0.009321, E[z|S]: 0.667532</v>
      </c>
    </row>
    <row r="10630" spans="28:28" x14ac:dyDescent="0.25">
      <c r="AB10630" s="3" t="str">
        <f ca="1"/>
        <v>T = 4.416667, k: 111, K: 0.024418, dCdT: 0.000621, d2CdK2: 31.745228, dProbdK: 32.241821, lVol: 0.009346, E[z|S]: 0.668984</v>
      </c>
    </row>
    <row r="10631" spans="28:28" x14ac:dyDescent="0.25">
      <c r="AB10631" s="3" t="str">
        <f ca="1"/>
        <v>T = 4.416667, k: 112, K: 0.024565, dCdT: 0.000622, d2CdK2: 31.502721, dProbdK: 32.926077, lVol: 0.009370, E[z|S]: 0.670462</v>
      </c>
    </row>
    <row r="10632" spans="28:28" x14ac:dyDescent="0.25">
      <c r="AB10632" s="3" t="str">
        <f ca="1"/>
        <v>T = 4.416667, k: 113, K: 0.024714, dCdT: 0.000622, d2CdK2: 31.236640, dProbdK: 31.443374, lVol: 0.009389, E[z|S]: 0.672057</v>
      </c>
    </row>
    <row r="10633" spans="28:28" x14ac:dyDescent="0.25">
      <c r="AB10633" s="3" t="str">
        <f ca="1"/>
        <v>T = 4.416667, k: 114, K: 0.024881, dCdT: 0.000623, d2CdK2: 30.961056, dProbdK: 29.691223, lVol: 0.009412, E[z|S]: 0.673916</v>
      </c>
    </row>
    <row r="10634" spans="28:28" x14ac:dyDescent="0.25">
      <c r="AB10634" s="3" t="str">
        <f ca="1"/>
        <v>T = 4.416667, k: 115, K: 0.025042, dCdT: 0.000624, d2CdK2: 30.707806, dProbdK: 30.575429, lVol: 0.009433, E[z|S]: 0.675863</v>
      </c>
    </row>
    <row r="10635" spans="28:28" x14ac:dyDescent="0.25">
      <c r="AB10635" s="3" t="str">
        <f ca="1"/>
        <v>T = 4.416667, k: 116, K: 0.025192, dCdT: 0.000625, d2CdK2: 30.445424, dProbdK: 33.823675, lVol: 0.009453, E[z|S]: 0.677754</v>
      </c>
    </row>
    <row r="10636" spans="28:28" x14ac:dyDescent="0.25">
      <c r="AB10636" s="3" t="str">
        <f ca="1"/>
        <v>T = 4.416667, k: 117, K: 0.025330, dCdT: 0.000625, d2CdK2: 30.164262, dProbdK: 34.367125, lVol: 0.009471, E[z|S]: 0.679566</v>
      </c>
    </row>
    <row r="10637" spans="28:28" x14ac:dyDescent="0.25">
      <c r="AB10637" s="3" t="str">
        <f ca="1"/>
        <v>T = 4.416667, k: 118, K: 0.025475, dCdT: 0.000624, d2CdK2: 29.848037, dProbdK: 29.816229, lVol: 0.009486, E[z|S]: 0.681544</v>
      </c>
    </row>
    <row r="10638" spans="28:28" x14ac:dyDescent="0.25">
      <c r="AB10638" s="3" t="str">
        <f ca="1"/>
        <v>T = 4.416667, k: 119, K: 0.025640, dCdT: 0.000622, d2CdK2: 29.470439, dProbdK: 29.512067, lVol: 0.009503, E[z|S]: 0.683921</v>
      </c>
    </row>
    <row r="10639" spans="28:28" x14ac:dyDescent="0.25">
      <c r="AB10639" s="3" t="str">
        <f ca="1"/>
        <v>T = 4.416667, k: 120, K: 0.025803, dCdT: 0.000621, d2CdK2: 29.112405, dProbdK: 29.314522, lVol: 0.009517, E[z|S]: 0.686359</v>
      </c>
    </row>
    <row r="10640" spans="28:28" x14ac:dyDescent="0.25">
      <c r="AB10640" s="3" t="str">
        <f ca="1"/>
        <v>T = 4.416667, k: 121, K: 0.025976, dCdT: 0.000620, d2CdK2: 28.763397, dProbdK: 26.926718, lVol: 0.009529, E[z|S]: 0.689117</v>
      </c>
    </row>
    <row r="10641" spans="28:28" x14ac:dyDescent="0.25">
      <c r="AB10641" s="3" t="str">
        <f ca="1"/>
        <v>T = 4.416667, k: 122, K: 0.026156, dCdT: 0.000619, d2CdK2: 28.411037, dProbdK: 26.868219, lVol: 0.009539, E[z|S]: 0.692147</v>
      </c>
    </row>
    <row r="10642" spans="28:28" x14ac:dyDescent="0.25">
      <c r="AB10642" s="3" t="str">
        <f ca="1"/>
        <v>T = 4.416667, k: 123, K: 0.026334, dCdT: 0.000619, d2CdK2: 28.084369, dProbdK: 27.357970, lVol: 0.009551, E[z|S]: 0.695304</v>
      </c>
    </row>
    <row r="10643" spans="28:28" x14ac:dyDescent="0.25">
      <c r="AB10643" s="3" t="str">
        <f ca="1"/>
        <v>T = 4.416667, k: 124, K: 0.026501, dCdT: 0.000620, d2CdK2: 27.772981, dProbdK: 26.890374, lVol: 0.009565, E[z|S]: 0.698409</v>
      </c>
    </row>
    <row r="10644" spans="28:28" x14ac:dyDescent="0.25">
      <c r="AB10644" s="3" t="str">
        <f ca="1"/>
        <v>T = 4.416667, k: 125, K: 0.026683, dCdT: 0.000620, d2CdK2: 27.422502, dProbdK: 26.757392, lVol: 0.009580, E[z|S]: 0.701863</v>
      </c>
    </row>
    <row r="10645" spans="28:28" x14ac:dyDescent="0.25">
      <c r="AB10645" s="3" t="str">
        <f ca="1"/>
        <v>T = 4.416667, k: 126, K: 0.026862, dCdT: 0.000621, d2CdK2: 27.089489, dProbdK: 26.633190, lVol: 0.009595, E[z|S]: 0.705435</v>
      </c>
    </row>
    <row r="10646" spans="28:28" x14ac:dyDescent="0.25">
      <c r="AB10646" s="3" t="str">
        <f ca="1"/>
        <v>T = 4.416667, k: 127, K: 0.027041, dCdT: 0.000621, d2CdK2: 26.769916, dProbdK: 26.550806, lVol: 0.009609, E[z|S]: 0.709116</v>
      </c>
    </row>
    <row r="10647" spans="28:28" x14ac:dyDescent="0.25">
      <c r="AB10647" s="3" t="str">
        <f ca="1"/>
        <v>T = 4.416667, k: 128, K: 0.027222, dCdT: 0.000623, d2CdK2: 26.445709, dProbdK: 26.251993, lVol: 0.009625, E[z|S]: 0.712885</v>
      </c>
    </row>
    <row r="10648" spans="28:28" x14ac:dyDescent="0.25">
      <c r="AB10648" s="3" t="str">
        <f ca="1"/>
        <v>T = 4.416667, k: 129, K: 0.027420, dCdT: 0.000625, d2CdK2: 26.146777, dProbdK: 25.918432, lVol: 0.009642, E[z|S]: 0.716970</v>
      </c>
    </row>
    <row r="10649" spans="28:28" x14ac:dyDescent="0.25">
      <c r="AB10649" s="3" t="str">
        <f ca="1"/>
        <v>T = 4.416667, k: 130, K: 0.027591, dCdT: 0.000627, d2CdK2: 25.909883, dProbdK: 26.067779, lVol: 0.009654, E[z|S]: 0.720626</v>
      </c>
    </row>
    <row r="10650" spans="28:28" x14ac:dyDescent="0.25">
      <c r="AB10650" s="3" t="str">
        <f ca="1"/>
        <v>T = 4.416667, k: 131, K: 0.027778, dCdT: 0.000629, d2CdK2: 25.663470, dProbdK: 26.373020, lVol: 0.009662, E[z|S]: 0.724823</v>
      </c>
    </row>
    <row r="10651" spans="28:28" x14ac:dyDescent="0.25">
      <c r="AB10651" s="3" t="str">
        <f ca="1"/>
        <v>T = 4.416667, k: 132, K: 0.027955, dCdT: 0.000631, d2CdK2: 25.436749, dProbdK: 26.295006, lVol: 0.009666, E[z|S]: 0.728913</v>
      </c>
    </row>
    <row r="10652" spans="28:28" x14ac:dyDescent="0.25">
      <c r="AB10652" s="3" t="str">
        <f ca="1"/>
        <v>T = 4.416667, k: 133, K: 0.028139, dCdT: 0.000633, d2CdK2: 25.187831, dProbdK: 26.067720, lVol: 0.009667, E[z|S]: 0.733261</v>
      </c>
    </row>
    <row r="10653" spans="28:28" x14ac:dyDescent="0.25">
      <c r="AB10653" s="3" t="str">
        <f ca="1"/>
        <v>T = 4.416667, k: 134, K: 0.028313, dCdT: 0.000634, d2CdK2: 24.931039, dProbdK: 25.531504, lVol: 0.009669, E[z|S]: 0.737396</v>
      </c>
    </row>
    <row r="10654" spans="28:28" x14ac:dyDescent="0.25">
      <c r="AB10654" s="3" t="str">
        <f ca="1"/>
        <v>T = 4.416667, k: 135, K: 0.028516, dCdT: 0.000635, d2CdK2: 24.621234, dProbdK: 24.442541, lVol: 0.009672, E[z|S]: 0.742465</v>
      </c>
    </row>
    <row r="10655" spans="28:28" x14ac:dyDescent="0.25">
      <c r="AB10655" s="3" t="str">
        <f ca="1"/>
        <v>T = 4.416667, k: 136, K: 0.028703, dCdT: 0.000636, d2CdK2: 24.335865, dProbdK: 24.356726, lVol: 0.009675, E[z|S]: 0.747290</v>
      </c>
    </row>
    <row r="10656" spans="28:28" x14ac:dyDescent="0.25">
      <c r="AB10656" s="3" t="str">
        <f ca="1"/>
        <v>T = 4.416667, k: 137, K: 0.028911, dCdT: 0.000637, d2CdK2: 24.017116, dProbdK: 24.180239, lVol: 0.009677, E[z|S]: 0.752672</v>
      </c>
    </row>
    <row r="10657" spans="28:28" x14ac:dyDescent="0.25">
      <c r="AB10657" s="3" t="str">
        <f ca="1"/>
        <v>T = 4.416667, k: 138, K: 0.029088, dCdT: 0.000638, d2CdK2: 23.740272, dProbdK: 24.063401, lVol: 0.009680, E[z|S]: 0.757473</v>
      </c>
    </row>
    <row r="10658" spans="28:28" x14ac:dyDescent="0.25">
      <c r="AB10658" s="3" t="str">
        <f ca="1"/>
        <v>T = 4.416667, k: 139, K: 0.029295, dCdT: 0.000639, d2CdK2: 23.418157, dProbdK: 23.614463, lVol: 0.009681, E[z|S]: 0.763301</v>
      </c>
    </row>
    <row r="10659" spans="28:28" x14ac:dyDescent="0.25">
      <c r="AB10659" s="3" t="str">
        <f ca="1"/>
        <v>T = 4.416667, k: 140, K: 0.029484, dCdT: 0.000640, d2CdK2: 23.101349, dProbdK: 22.341890, lVol: 0.009685, E[z|S]: 0.768728</v>
      </c>
    </row>
    <row r="10660" spans="28:28" x14ac:dyDescent="0.25">
      <c r="AB10660" s="3" t="str">
        <f ca="1"/>
        <v>T = 4.416667, k: 141, K: 0.029718, dCdT: 0.000641, d2CdK2: 22.667498, dProbdK: 21.413444, lVol: 0.009696, E[z|S]: 0.775654</v>
      </c>
    </row>
    <row r="10661" spans="28:28" x14ac:dyDescent="0.25">
      <c r="AB10661" s="3" t="str">
        <f ca="1"/>
        <v>T = 4.416667, k: 142, K: 0.029930, dCdT: 0.000643, d2CdK2: 22.290601, dProbdK: 23.345557, lVol: 0.009710, E[z|S]: 0.781946</v>
      </c>
    </row>
    <row r="10662" spans="28:28" x14ac:dyDescent="0.25">
      <c r="AB10662" s="3" t="str">
        <f ca="1"/>
        <v>T = 4.416667, k: 143, K: 0.030120, dCdT: 0.000643, d2CdK2: 21.927099, dProbdK: 22.625669, lVol: 0.009725, E[z|S]: 0.787664</v>
      </c>
    </row>
    <row r="10663" spans="28:28" x14ac:dyDescent="0.25">
      <c r="AB10663" s="3" t="str">
        <f ca="1"/>
        <v>T = 4.416667, k: 144, K: 0.030327, dCdT: 0.000643, d2CdK2: 21.525383, dProbdK: 22.546862, lVol: 0.009740, E[z|S]: 0.793877</v>
      </c>
    </row>
    <row r="10664" spans="28:28" x14ac:dyDescent="0.25">
      <c r="AB10664" s="3" t="str">
        <f ca="1"/>
        <v>T = 4.416667, k: 145, K: 0.030532, dCdT: 0.000643, d2CdK2: 21.155574, dProbdK: 22.417173, lVol: 0.009747, E[z|S]: 0.800067</v>
      </c>
    </row>
    <row r="10665" spans="28:28" x14ac:dyDescent="0.25">
      <c r="AB10665" s="3" t="str">
        <f ca="1"/>
        <v>T = 4.416667, k: 146, K: 0.030775, dCdT: 0.000643, d2CdK2: 20.743085, dProbdK: 20.624675, lVol: 0.009750, E[z|S]: 0.807636</v>
      </c>
    </row>
    <row r="10666" spans="28:28" x14ac:dyDescent="0.25">
      <c r="AB10666" s="3" t="str">
        <f ca="1"/>
        <v>T = 4.416667, k: 147, K: 0.030990, dCdT: 0.000643, d2CdK2: 20.378543, dProbdK: 20.155141, lVol: 0.009752, E[z|S]: 0.814443</v>
      </c>
    </row>
    <row r="10667" spans="28:28" x14ac:dyDescent="0.25">
      <c r="AB10667" s="3" t="str">
        <f ca="1"/>
        <v>T = 4.416667, k: 148, K: 0.031228, dCdT: 0.000643, d2CdK2: 19.983888, dProbdK: 20.042699, lVol: 0.009756, E[z|S]: 0.821964</v>
      </c>
    </row>
    <row r="10668" spans="28:28" x14ac:dyDescent="0.25">
      <c r="AB10668" s="3" t="str">
        <f ca="1"/>
        <v>T = 4.416667, k: 149, K: 0.031451, dCdT: 0.000642, d2CdK2: 19.628980, dProbdK: 19.719522, lVol: 0.009759, E[z|S]: 0.829050</v>
      </c>
    </row>
    <row r="10669" spans="28:28" x14ac:dyDescent="0.25">
      <c r="AB10669" s="3" t="str">
        <f ca="1"/>
        <v>T = 4.416667, k: 150, K: 0.031701, dCdT: 0.000642, d2CdK2: 19.261189, dProbdK: 17.240927, lVol: 0.009758, E[z|S]: 0.837018</v>
      </c>
    </row>
    <row r="10670" spans="28:28" x14ac:dyDescent="0.25">
      <c r="AB10670" s="3" t="str">
        <f ca="1"/>
        <v>T = 4.416667, k: 151, K: 0.031977, dCdT: 0.000644, d2CdK2: 18.912020, dProbdK: 17.322908, lVol: 0.009757, E[z|S]: 0.845877</v>
      </c>
    </row>
    <row r="10671" spans="28:28" x14ac:dyDescent="0.25">
      <c r="AB10671" s="3" t="str">
        <f ca="1"/>
        <v>T = 4.416667, k: 152, K: 0.032236, dCdT: 0.000647, d2CdK2: 18.621567, dProbdK: 18.046478, lVol: 0.009757, E[z|S]: 0.854287</v>
      </c>
    </row>
    <row r="10672" spans="28:28" x14ac:dyDescent="0.25">
      <c r="AB10672" s="3" t="str">
        <f ca="1"/>
        <v>T = 4.416667, k: 153, K: 0.032479, dCdT: 0.000650, d2CdK2: 18.387004, dProbdK: 19.654519, lVol: 0.009750, E[z|S]: 0.862156</v>
      </c>
    </row>
    <row r="10673" spans="28:28" x14ac:dyDescent="0.25">
      <c r="AB10673" s="3" t="str">
        <f ca="1"/>
        <v>T = 4.416667, k: 154, K: 0.032692, dCdT: 0.000651, d2CdK2: 18.163826, dProbdK: 19.854779, lVol: 0.009742, E[z|S]: 0.869031</v>
      </c>
    </row>
    <row r="10674" spans="28:28" x14ac:dyDescent="0.25">
      <c r="AB10674" s="3" t="str">
        <f ca="1"/>
        <v>T = 4.416667, k: 155, K: 0.032934, dCdT: 0.000651, d2CdK2: 17.865328, dProbdK: 17.428212, lVol: 0.009730, E[z|S]: 0.877312</v>
      </c>
    </row>
    <row r="10675" spans="28:28" x14ac:dyDescent="0.25">
      <c r="AB10675" s="3" t="str">
        <f ca="1"/>
        <v>T = 4.416667, k: 156, K: 0.033201, dCdT: 0.000650, d2CdK2: 17.515223, dProbdK: 17.551538, lVol: 0.009719, E[z|S]: 0.886536</v>
      </c>
    </row>
    <row r="10676" spans="28:28" x14ac:dyDescent="0.25">
      <c r="AB10676" s="3" t="str">
        <f ca="1"/>
        <v>T = 4.416667, k: 157, K: 0.033457, dCdT: 0.000650, d2CdK2: 17.186552, dProbdK: 17.148625, lVol: 0.009708, E[z|S]: 0.895576</v>
      </c>
    </row>
    <row r="10677" spans="28:28" x14ac:dyDescent="0.25">
      <c r="AB10677" s="3" t="str">
        <f ca="1"/>
        <v>T = 4.416667, k: 158, K: 0.033724, dCdT: 0.000648, d2CdK2: 16.840979, dProbdK: 16.973301, lVol: 0.009691, E[z|S]: 0.905290</v>
      </c>
    </row>
    <row r="10678" spans="28:28" x14ac:dyDescent="0.25">
      <c r="AB10678" s="3" t="str">
        <f ca="1"/>
        <v>T = 4.416667, k: 159, K: 0.033992, dCdT: 0.000646, d2CdK2: 16.460148, dProbdK: 16.715337, lVol: 0.009680, E[z|S]: 0.915309</v>
      </c>
    </row>
    <row r="10679" spans="28:28" x14ac:dyDescent="0.25">
      <c r="AB10679" s="3" t="str">
        <f ca="1"/>
        <v>T = 4.416667, k: 160, K: 0.034290, dCdT: 0.000644, d2CdK2: 16.013035, dProbdK: 15.917888, lVol: 0.009680, E[z|S]: 0.926599</v>
      </c>
    </row>
    <row r="10680" spans="28:28" x14ac:dyDescent="0.25">
      <c r="AB10680" s="3" t="str">
        <f ca="1"/>
        <v>T = 4.416667, k: 161, K: 0.034561, dCdT: 0.000642, d2CdK2: 15.584538, dProbdK: 15.327839, lVol: 0.009689, E[z|S]: 0.937159</v>
      </c>
    </row>
    <row r="10681" spans="28:28" x14ac:dyDescent="0.25">
      <c r="AB10681" s="3" t="str">
        <f ca="1"/>
        <v>T = 4.416667, k: 162, K: 0.034862, dCdT: 0.000639, d2CdK2: 15.084765, dProbdK: 14.714659, lVol: 0.009703, E[z|S]: 0.948813</v>
      </c>
    </row>
    <row r="10682" spans="28:28" x14ac:dyDescent="0.25">
      <c r="AB10682" s="3" t="str">
        <f ca="1"/>
        <v>T = 4.416667, k: 163, K: 0.035169, dCdT: 0.000636, d2CdK2: 14.609729, dProbdK: 14.563045, lVol: 0.009713, E[z|S]: 0.960618</v>
      </c>
    </row>
    <row r="10683" spans="28:28" x14ac:dyDescent="0.25">
      <c r="AB10683" s="3" t="str">
        <f ca="1"/>
        <v>T = 4.416667, k: 164, K: 0.035479, dCdT: 0.000633, d2CdK2: 14.142453, dProbdK: 14.467701, lVol: 0.009728, E[z|S]: 0.972573</v>
      </c>
    </row>
    <row r="10684" spans="28:28" x14ac:dyDescent="0.25">
      <c r="AB10684" s="3" t="str">
        <f ca="1"/>
        <v>T = 4.416667, k: 165, K: 0.035779, dCdT: 0.000629, d2CdK2: 13.670136, dProbdK: 13.787515, lVol: 0.009751, E[z|S]: 0.984134</v>
      </c>
    </row>
    <row r="10685" spans="28:28" x14ac:dyDescent="0.25">
      <c r="AB10685" s="3" t="str">
        <f ca="1"/>
        <v>T = 4.416667, k: 166, K: 0.036121, dCdT: 0.000625, d2CdK2: 13.138695, dProbdK: 12.864435, lVol: 0.009779, E[z|S]: 0.997462</v>
      </c>
    </row>
    <row r="10686" spans="28:28" x14ac:dyDescent="0.25">
      <c r="AB10686" s="3" t="str">
        <f ca="1"/>
        <v>T = 4.416667, k: 167, K: 0.036471, dCdT: 0.000621, d2CdK2: 12.632537, dProbdK: 11.854609, lVol: 0.009801, E[z|S]: 1.011809</v>
      </c>
    </row>
    <row r="10687" spans="28:28" x14ac:dyDescent="0.25">
      <c r="AB10687" s="3" t="str">
        <f ca="1"/>
        <v>T = 4.416667, k: 168, K: 0.036847, dCdT: 0.000618, d2CdK2: 12.176404, dProbdK: 11.797503, lVol: 0.009808, E[z|S]: 1.027581</v>
      </c>
    </row>
    <row r="10688" spans="28:28" x14ac:dyDescent="0.25">
      <c r="AB10688" s="3" t="str">
        <f ca="1"/>
        <v>T = 4.416667, k: 169, K: 0.037222, dCdT: 0.000616, d2CdK2: 11.772115, dProbdK: 11.742805, lVol: 0.009806, E[z|S]: 1.043419</v>
      </c>
    </row>
    <row r="10689" spans="28:28" x14ac:dyDescent="0.25">
      <c r="AB10689" s="3" t="str">
        <f ca="1"/>
        <v>T = 4.416667, k: 170, K: 0.037626, dCdT: 0.000616, d2CdK2: 11.446825, dProbdK: 11.153954, lVol: 0.009779, E[z|S]: 1.060711</v>
      </c>
    </row>
    <row r="10690" spans="28:28" x14ac:dyDescent="0.25">
      <c r="AB10690" s="3" t="str">
        <f ca="1"/>
        <v>T = 4.416667, k: 171, K: 0.038017, dCdT: 0.000617, d2CdK2: 11.170771, dProbdK: 11.149626, lVol: 0.009746, E[z|S]: 1.077992</v>
      </c>
    </row>
    <row r="10691" spans="28:28" x14ac:dyDescent="0.25">
      <c r="AB10691" s="3" t="str">
        <f ca="1"/>
        <v>T = 4.416667, k: 172, K: 0.038421, dCdT: 0.000618, d2CdK2: 10.957519, dProbdK: 11.075663, lVol: 0.009689, E[z|S]: 1.096386</v>
      </c>
    </row>
    <row r="10692" spans="28:28" x14ac:dyDescent="0.25">
      <c r="AB10692" s="3" t="str">
        <f ca="1"/>
        <v>T = 4.416667, k: 173, K: 0.038792, dCdT: 0.000619, d2CdK2: 10.733017, dProbdK: 11.093088, lVol: 0.009640, E[z|S]: 1.113864</v>
      </c>
    </row>
    <row r="10693" spans="28:28" x14ac:dyDescent="0.25">
      <c r="AB10693" s="3" t="str">
        <f ca="1"/>
        <v>T = 4.416667, k: 174, K: 0.039210, dCdT: 0.000618, d2CdK2: 10.414393, dProbdK: 10.743422, lVol: 0.009603, E[z|S]: 1.134307</v>
      </c>
    </row>
    <row r="10694" spans="28:28" x14ac:dyDescent="0.25">
      <c r="AB10694" s="3" t="str">
        <f ca="1"/>
        <v>T = 4.416667, k: 175, K: 0.039595, dCdT: 0.000617, d2CdK2: 10.104711, dProbdK: 10.339790, lVol: 0.009588, E[z|S]: 1.152418</v>
      </c>
    </row>
    <row r="10695" spans="28:28" x14ac:dyDescent="0.25">
      <c r="AB10695" s="3" t="str">
        <f ca="1"/>
        <v>T = 4.416667, k: 176, K: 0.040095, dCdT: 0.000614, d2CdK2: 9.649710, dProbdK: 9.769797, lVol: 0.009600, E[z|S]: 1.175552</v>
      </c>
    </row>
    <row r="10696" spans="28:28" x14ac:dyDescent="0.25">
      <c r="AB10696" s="3" t="str">
        <f ca="1"/>
        <v>T = 4.416667, k: 177, K: 0.040522, dCdT: 0.000613, d2CdK2: 9.260650, dProbdK: 9.608990, lVol: 0.009628, E[z|S]: 1.194578</v>
      </c>
    </row>
    <row r="10697" spans="28:28" x14ac:dyDescent="0.25">
      <c r="AB10697" s="3" t="str">
        <f ca="1"/>
        <v>T = 4.416667, k: 178, K: 0.040987, dCdT: 0.000609, d2CdK2: 8.828926, dProbdK: 8.629756, lVol: 0.009663, E[z|S]: 1.215438</v>
      </c>
    </row>
    <row r="10698" spans="28:28" x14ac:dyDescent="0.25">
      <c r="AB10698" s="3" t="str">
        <f ca="1"/>
        <v>T = 4.416667, k: 179, K: 0.041503, dCdT: 0.000605, d2CdK2: 8.418946, dProbdK: 8.001872, lVol: 0.009683, E[z|S]: 1.238354</v>
      </c>
    </row>
    <row r="10699" spans="28:28" x14ac:dyDescent="0.25">
      <c r="AB10699" s="3" t="str">
        <f ca="1"/>
        <v>T = 4.416667, k: 180, K: 0.042040, dCdT: 0.000601, d2CdK2: 8.102725, dProbdK: 7.926066, lVol: 0.009653, E[z|S]: 1.262256</v>
      </c>
    </row>
    <row r="10700" spans="28:28" x14ac:dyDescent="0.25">
      <c r="AB10700" s="3" t="str">
        <f ca="1"/>
        <v>T = 4.416667, k: 181, K: 0.042583, dCdT: 0.000597, d2CdK2: 7.764781, dProbdK: 7.700811, lVol: 0.009640, E[z|S]: 1.286633</v>
      </c>
    </row>
    <row r="10701" spans="28:28" x14ac:dyDescent="0.25">
      <c r="AB10701" s="3" t="str">
        <f ca="1"/>
        <v>T = 4.416667, k: 182, K: 0.043160, dCdT: 0.000591, d2CdK2: 7.436781, dProbdK: 7.470109, lVol: 0.009621, E[z|S]: 1.310945</v>
      </c>
    </row>
    <row r="10702" spans="28:28" x14ac:dyDescent="0.25">
      <c r="AB10702" s="3" t="str">
        <f ca="1"/>
        <v>T = 4.416667, k: 183, K: 0.043721, dCdT: 0.000585, d2CdK2: 7.108019, dProbdK: 7.488362, lVol: 0.009617, E[z|S]: 1.334135</v>
      </c>
    </row>
    <row r="10703" spans="28:28" x14ac:dyDescent="0.25">
      <c r="AB10703" s="3" t="str">
        <f ca="1"/>
        <v>T = 4.416667, k: 184, K: 0.044314, dCdT: 0.000574, d2CdK2: 6.605182, dProbdK: 6.134688, lVol: 0.009700, E[z|S]: 1.359554</v>
      </c>
    </row>
    <row r="10704" spans="28:28" x14ac:dyDescent="0.25">
      <c r="AB10704" s="3" t="str">
        <f ca="1"/>
        <v>T = 4.416667, k: 185, K: 0.045007, dCdT: 0.000562, d2CdK2: 6.069348, dProbdK: 6.081080, lVol: 0.009800, E[z|S]: 1.388935</v>
      </c>
    </row>
    <row r="10705" spans="28:28" x14ac:dyDescent="0.25">
      <c r="AB10705" s="3" t="str">
        <f ca="1"/>
        <v>T = 4.416667, k: 186, K: 0.045693, dCdT: 0.000549, d2CdK2: 5.552720, dProbdK: 5.590236, lVol: 0.009920, E[z|S]: 1.417352</v>
      </c>
    </row>
    <row r="10706" spans="28:28" x14ac:dyDescent="0.25">
      <c r="AB10706" s="3" t="str">
        <f ca="1"/>
        <v>T = 4.416667, k: 187, K: 0.046520, dCdT: 0.000536, d2CdK2: 5.204135, dProbdK: 5.000585, lVol: 0.009884, E[z|S]: 1.451879</v>
      </c>
    </row>
    <row r="10707" spans="28:28" x14ac:dyDescent="0.25">
      <c r="AB10707" s="3" t="str">
        <f ca="1"/>
        <v>T = 4.416667, k: 188, K: 0.047346, dCdT: 0.000524, d2CdK2: 4.882963, dProbdK: 5.000611, lVol: 0.009833, E[z|S]: 1.489377</v>
      </c>
    </row>
    <row r="10708" spans="28:28" x14ac:dyDescent="0.25">
      <c r="AB10708" s="3" t="str">
        <f ca="1"/>
        <v>T = 4.416667, k: 189, K: 0.048158, dCdT: 0.000509, d2CdK2: 4.578537, dProbdK: 4.844293, lVol: 0.009784, E[z|S]: 1.524038</v>
      </c>
    </row>
    <row r="10709" spans="28:28" x14ac:dyDescent="0.25">
      <c r="AB10709" s="3" t="str">
        <f ca="1"/>
        <v>T = 4.416667, k: 190, K: 0.049181, dCdT: 0.000490, d2CdK2: 4.078387, dProbdK: 4.121953, lVol: 0.009875, E[z|S]: 1.569177</v>
      </c>
    </row>
    <row r="10710" spans="28:28" x14ac:dyDescent="0.25">
      <c r="AB10710" s="3" t="str">
        <f ca="1"/>
        <v>T = 4.416667, k: 191, K: 0.050136, dCdT: 0.000472, d2CdK2: 3.641402, dProbdK: 3.303394, lVol: 0.009971, E[z|S]: 1.614428</v>
      </c>
    </row>
    <row r="10711" spans="28:28" x14ac:dyDescent="0.25">
      <c r="AB10711" s="3" t="str">
        <f ca="1"/>
        <v>T = 4.416667, k: 192, K: 0.051411, dCdT: 0.000449, d2CdK2: 3.206448, dProbdK: 3.134542, lVol: 0.009967, E[z|S]: 1.678557</v>
      </c>
    </row>
    <row r="10712" spans="28:28" x14ac:dyDescent="0.25">
      <c r="AB10712" s="3" t="str">
        <f ca="1"/>
        <v>T = 4.416667, k: 193, K: 0.052691, dCdT: 0.000428, d2CdK2: 2.904004, dProbdK: 3.064212, lVol: 0.009865, E[z|S]: 1.741141</v>
      </c>
    </row>
    <row r="10713" spans="28:28" x14ac:dyDescent="0.25">
      <c r="AB10713" s="3" t="str">
        <f ca="1"/>
        <v>T = 4.416667, k: 194, K: 0.054152, dCdT: 0.000404, d2CdK2: 2.565687, dProbdK: 2.611692, lVol: 0.009804, E[z|S]: 1.810693</v>
      </c>
    </row>
    <row r="10714" spans="28:28" x14ac:dyDescent="0.25">
      <c r="AB10714" s="3" t="str">
        <f ca="1"/>
        <v>T = 4.416667, k: 195, K: 0.055740, dCdT: 0.000378, d2CdK2: 2.201968, dProbdK: 2.209928, lVol: 0.009785, E[z|S]: 1.893205</v>
      </c>
    </row>
    <row r="10715" spans="28:28" x14ac:dyDescent="0.25">
      <c r="AB10715" s="3" t="str">
        <f ca="1"/>
        <v>T = 4.416667, k: 196, K: 0.057798, dCdT: 0.000343, d2CdK2: 1.784529, dProbdK: 1.724867, lVol: 0.009825, E[z|S]: 1.995006</v>
      </c>
    </row>
    <row r="10716" spans="28:28" x14ac:dyDescent="0.25">
      <c r="AB10716" s="3" t="str">
        <f ca="1"/>
        <v>T = 4.416667, k: 197, K: 0.060194, dCdT: 0.000303, d2CdK2: 1.416486, dProbdK: 1.371638, lVol: 0.009780, E[z|S]: 2.113718</v>
      </c>
    </row>
    <row r="10717" spans="28:28" x14ac:dyDescent="0.25">
      <c r="AB10717" s="3" t="str">
        <f ca="1"/>
        <v>T = 4.416667, k: 198, K: 0.063549, dCdT: 0.000251, d2CdK2: 0.961514, dProbdK: 0.929008, lVol: 0.010031, E[z|S]: 2.279866</v>
      </c>
    </row>
    <row r="10718" spans="28:28" x14ac:dyDescent="0.25">
      <c r="AB10718" s="3" t="str">
        <f ca="1"/>
        <v>T = 4.416667, k: 199, K: 0.068160, dCdT: 0.000201, d2CdK2: 0.630117, dProbdK: 0.609567, lVol: 0.010066, E[z|S]: 2.508319</v>
      </c>
    </row>
    <row r="10719" spans="28:28" x14ac:dyDescent="0.25">
      <c r="AB10719" s="3" t="str">
        <f ca="1"/>
        <v>T = 4.416667, k: 200, K: 0.075932, dCdT: 0.000152, d2CdK2: 0.360767, dProbdK: 0.675718, lVol: 0.010088, E[z|S]: 2.878171</v>
      </c>
    </row>
    <row r="10720" spans="28:28" x14ac:dyDescent="0.25">
      <c r="AB10720" s="3" t="str">
        <f ca="1"/>
        <v>T = 4.500000, fixingDate = 43578, swapRate = 0.022360, annuity = 8.801656</v>
      </c>
    </row>
    <row r="10721" spans="28:28" x14ac:dyDescent="0.25">
      <c r="AB10721" s="3" t="str">
        <f ca="1"/>
        <v>T = 4.500000, k: 0, K: -0.014022, dCdT: 0.000137, d2CdK2: 1.066199, dProbdK: 1.879196, lVol: 0.006317, E[z|S]: 2.540571</v>
      </c>
    </row>
    <row r="10722" spans="28:28" x14ac:dyDescent="0.25">
      <c r="AB10722" s="3" t="str">
        <f ca="1"/>
        <v>T = 4.500000, k: 1, K: -0.009859, dCdT: 0.000224, d2CdK2: 2.183589, dProbdK: 2.358307, lVol: 0.006389, E[z|S]: 2.242691</v>
      </c>
    </row>
    <row r="10723" spans="28:28" x14ac:dyDescent="0.25">
      <c r="AB10723" s="3" t="str">
        <f ca="1"/>
        <v>T = 4.500000, k: 2, K: -0.007247, dCdT: 0.000278, d2CdK2: 2.796806, dProbdK: 2.730051, lVol: 0.006671, E[z|S]: 2.112731</v>
      </c>
    </row>
    <row r="10724" spans="28:28" x14ac:dyDescent="0.25">
      <c r="AB10724" s="3" t="str">
        <f ca="1"/>
        <v>T = 4.500000, k: 3, K: -0.005238, dCdT: 0.000328, d2CdK2: 3.716634, dProbdK: 3.728788, lVol: 0.006692, E[z|S]: 1.983975</v>
      </c>
    </row>
    <row r="10725" spans="28:28" x14ac:dyDescent="0.25">
      <c r="AB10725" s="3" t="str">
        <f ca="1"/>
        <v>T = 4.500000, k: 4, K: -0.003788, dCdT: 0.000367, d2CdK2: 4.555307, dProbdK: 4.648932, lVol: 0.006772, E[z|S]: 1.873960</v>
      </c>
    </row>
    <row r="10726" spans="28:28" x14ac:dyDescent="0.25">
      <c r="AB10726" s="3" t="str">
        <f ca="1"/>
        <v>T = 4.500000, k: 5, K: -0.002532, dCdT: 0.000400, d2CdK2: 5.206783, dProbdK: 5.238259, lVol: 0.006962, E[z|S]: 1.780948</v>
      </c>
    </row>
    <row r="10727" spans="28:28" x14ac:dyDescent="0.25">
      <c r="AB10727" s="3" t="str">
        <f ca="1"/>
        <v>T = 4.500000, k: 6, K: -0.001431, dCdT: 0.000430, d2CdK2: 5.956240, dProbdK: 5.618523, lVol: 0.007079, E[z|S]: 1.696793</v>
      </c>
    </row>
    <row r="10728" spans="28:28" x14ac:dyDescent="0.25">
      <c r="AB10728" s="3" t="str">
        <f ca="1"/>
        <v>T = 4.500000, k: 7, K: -0.000422, dCdT: 0.000459, d2CdK2: 6.881930, dProbdK: 7.233080, lVol: 0.007138, E[z|S]: 1.618073</v>
      </c>
    </row>
    <row r="10729" spans="28:28" x14ac:dyDescent="0.25">
      <c r="AB10729" s="3" t="str">
        <f ca="1"/>
        <v>T = 4.500000, k: 8, K: 0.000339, dCdT: 0.000481, d2CdK2: 7.727229, dProbdK: 7.987781, lVol: 0.007157, E[z|S]: 1.559257</v>
      </c>
    </row>
    <row r="10730" spans="28:28" x14ac:dyDescent="0.25">
      <c r="AB10730" s="3" t="str">
        <f ca="1"/>
        <v>T = 4.500000, k: 9, K: 0.001078, dCdT: 0.000497, d2CdK2: 8.413379, dProbdK: 8.266259, lVol: 0.007215, E[z|S]: 1.507103</v>
      </c>
    </row>
    <row r="10731" spans="28:28" x14ac:dyDescent="0.25">
      <c r="AB10731" s="3" t="str">
        <f ca="1"/>
        <v>T = 4.500000, k: 10, K: 0.001753, dCdT: 0.000510, d2CdK2: 8.963994, dProbdK: 8.941578, lVol: 0.007289, E[z|S]: 1.463774</v>
      </c>
    </row>
    <row r="10732" spans="28:28" x14ac:dyDescent="0.25">
      <c r="AB10732" s="3" t="str">
        <f ca="1"/>
        <v>T = 4.500000, k: 11, K: 0.002397, dCdT: 0.000518, d2CdK2: 9.342368, dProbdK: 9.452424, lVol: 0.007402, E[z|S]: 1.422783</v>
      </c>
    </row>
    <row r="10733" spans="28:28" x14ac:dyDescent="0.25">
      <c r="AB10733" s="3" t="str">
        <f ca="1"/>
        <v>T = 4.500000, k: 12, K: 0.003000, dCdT: 0.000525, d2CdK2: 9.769562, dProbdK: 9.843246, lVol: 0.007489, E[z|S]: 1.384294</v>
      </c>
    </row>
    <row r="10734" spans="28:28" x14ac:dyDescent="0.25">
      <c r="AB10734" s="3" t="str">
        <f ca="1"/>
        <v>T = 4.500000, k: 13, K: 0.003587, dCdT: 0.000533, d2CdK2: 10.244338, dProbdK: 9.923551, lVol: 0.007565, E[z|S]: 1.347936</v>
      </c>
    </row>
    <row r="10735" spans="28:28" x14ac:dyDescent="0.25">
      <c r="AB10735" s="3" t="str">
        <f ca="1"/>
        <v>T = 4.500000, k: 14, K: 0.004161, dCdT: 0.000540, d2CdK2: 10.814059, dProbdK: 10.313458, lVol: 0.007612, E[z|S]: 1.313083</v>
      </c>
    </row>
    <row r="10736" spans="28:28" x14ac:dyDescent="0.25">
      <c r="AB10736" s="3" t="str">
        <f ca="1"/>
        <v>T = 4.500000, k: 15, K: 0.004677, dCdT: 0.000548, d2CdK2: 11.426255, dProbdK: 11.474650, lVol: 0.007633, E[z|S]: 1.283235</v>
      </c>
    </row>
    <row r="10737" spans="28:28" x14ac:dyDescent="0.25">
      <c r="AB10737" s="3" t="str">
        <f ca="1"/>
        <v>T = 4.500000, k: 16, K: 0.005171, dCdT: 0.000556, d2CdK2: 12.072214, dProbdK: 11.637171, lVol: 0.007654, E[z|S]: 1.254102</v>
      </c>
    </row>
    <row r="10738" spans="28:28" x14ac:dyDescent="0.25">
      <c r="AB10738" s="3" t="str">
        <f ca="1"/>
        <v>T = 4.500000, k: 17, K: 0.005649, dCdT: 0.000565, d2CdK2: 12.755329, dProbdK: 12.346030, lVol: 0.007672, E[z|S]: 1.226787</v>
      </c>
    </row>
    <row r="10739" spans="28:28" x14ac:dyDescent="0.25">
      <c r="AB10739" s="3" t="str">
        <f ca="1"/>
        <v>T = 4.500000, k: 18, K: 0.006046, dCdT: 0.000572, d2CdK2: 13.343076, dProbdK: 13.446445, lVol: 0.007685, E[z|S]: 1.204708</v>
      </c>
    </row>
    <row r="10740" spans="28:28" x14ac:dyDescent="0.25">
      <c r="AB10740" s="3" t="str">
        <f ca="1"/>
        <v>T = 4.500000, k: 19, K: 0.006488, dCdT: 0.000578, d2CdK2: 13.972946, dProbdK: 13.943954, lVol: 0.007706, E[z|S]: 1.180607</v>
      </c>
    </row>
    <row r="10741" spans="28:28" x14ac:dyDescent="0.25">
      <c r="AB10741" s="3" t="str">
        <f ca="1"/>
        <v>T = 4.500000, k: 20, K: 0.006877, dCdT: 0.000584, d2CdK2: 14.532469, dProbdK: 15.196690, lVol: 0.007728, E[z|S]: 1.160137</v>
      </c>
    </row>
    <row r="10742" spans="28:28" x14ac:dyDescent="0.25">
      <c r="AB10742" s="3" t="str">
        <f ca="1"/>
        <v>T = 4.500000, k: 21, K: 0.007243, dCdT: 0.000589, d2CdK2: 15.054798, dProbdK: 15.082046, lVol: 0.007755, E[z|S]: 1.140498</v>
      </c>
    </row>
    <row r="10743" spans="28:28" x14ac:dyDescent="0.25">
      <c r="AB10743" s="3" t="str">
        <f ca="1"/>
        <v>T = 4.500000, k: 22, K: 0.007622, dCdT: 0.000593, d2CdK2: 15.568823, dProbdK: 15.016035, lVol: 0.007790, E[z|S]: 1.120210</v>
      </c>
    </row>
    <row r="10744" spans="28:28" x14ac:dyDescent="0.25">
      <c r="AB10744" s="3" t="str">
        <f ca="1"/>
        <v>T = 4.500000, k: 23, K: 0.007983, dCdT: 0.000597, d2CdK2: 16.087356, dProbdK: 16.316720, lVol: 0.007822, E[z|S]: 1.100971</v>
      </c>
    </row>
    <row r="10745" spans="28:28" x14ac:dyDescent="0.25">
      <c r="AB10745" s="3" t="str">
        <f ca="1"/>
        <v>T = 4.500000, k: 24, K: 0.008312, dCdT: 0.000599, d2CdK2: 16.522619, dProbdK: 16.580905, lVol: 0.007858, E[z|S]: 1.083359</v>
      </c>
    </row>
    <row r="10746" spans="28:28" x14ac:dyDescent="0.25">
      <c r="AB10746" s="3" t="str">
        <f ca="1"/>
        <v>T = 4.500000, k: 25, K: 0.008649, dCdT: 0.000601, d2CdK2: 16.948431, dProbdK: 16.525963, lVol: 0.007902, E[z|S]: 1.065311</v>
      </c>
    </row>
    <row r="10747" spans="28:28" x14ac:dyDescent="0.25">
      <c r="AB10747" s="3" t="str">
        <f ca="1"/>
        <v>T = 4.500000, k: 26, K: 0.008987, dCdT: 0.000603, d2CdK2: 17.381350, dProbdK: 16.625659, lVol: 0.007954, E[z|S]: 1.046993</v>
      </c>
    </row>
    <row r="10748" spans="28:28" x14ac:dyDescent="0.25">
      <c r="AB10748" s="3" t="str">
        <f ca="1"/>
        <v>T = 4.500000, k: 27, K: 0.009279, dCdT: 0.000604, d2CdK2: 17.745597, dProbdK: 18.135395, lVol: 0.007999, E[z|S]: 1.031390</v>
      </c>
    </row>
    <row r="10749" spans="28:28" x14ac:dyDescent="0.25">
      <c r="AB10749" s="3" t="str">
        <f ca="1"/>
        <v>T = 4.500000, k: 28, K: 0.009594, dCdT: 0.000605, d2CdK2: 18.181312, dProbdK: 18.540613, lVol: 0.008041, E[z|S]: 1.014912</v>
      </c>
    </row>
    <row r="10750" spans="28:28" x14ac:dyDescent="0.25">
      <c r="AB10750" s="3" t="str">
        <f ca="1"/>
        <v>T = 4.500000, k: 29, K: 0.009879, dCdT: 0.000606, d2CdK2: 18.555383, dProbdK: 18.202694, lVol: 0.008083, E[z|S]: 0.999824</v>
      </c>
    </row>
    <row r="10751" spans="28:28" x14ac:dyDescent="0.25">
      <c r="AB10751" s="3" t="str">
        <f ca="1"/>
        <v>T = 4.500000, k: 30, K: 0.010182, dCdT: 0.000606, d2CdK2: 18.922501, dProbdK: 18.200960, lVol: 0.008131, E[z|S]: 0.983961</v>
      </c>
    </row>
    <row r="10752" spans="28:28" x14ac:dyDescent="0.25">
      <c r="AB10752" s="3" t="str">
        <f ca="1"/>
        <v>T = 4.500000, k: 31, K: 0.010483, dCdT: 0.000606, d2CdK2: 19.313605, dProbdK: 18.258806, lVol: 0.008181, E[z|S]: 0.968416</v>
      </c>
    </row>
    <row r="10753" spans="28:28" x14ac:dyDescent="0.25">
      <c r="AB10753" s="3" t="str">
        <f ca="1"/>
        <v>T = 4.500000, k: 32, K: 0.010770, dCdT: 0.000608, d2CdK2: 19.739649, dProbdK: 19.307731, lVol: 0.008227, E[z|S]: 0.953704</v>
      </c>
    </row>
    <row r="10754" spans="28:28" x14ac:dyDescent="0.25">
      <c r="AB10754" s="3" t="str">
        <f ca="1"/>
        <v>T = 4.500000, k: 33, K: 0.011047, dCdT: 0.000610, d2CdK2: 20.197402, dProbdK: 20.186214, lVol: 0.008270, E[z|S]: 0.939751</v>
      </c>
    </row>
    <row r="10755" spans="28:28" x14ac:dyDescent="0.25">
      <c r="AB10755" s="3" t="str">
        <f ca="1"/>
        <v>T = 4.500000, k: 34, K: 0.011308, dCdT: 0.000612, d2CdK2: 20.618790, dProbdK: 21.501047, lVol: 0.008312, E[z|S]: 0.926666</v>
      </c>
    </row>
    <row r="10756" spans="28:28" x14ac:dyDescent="0.25">
      <c r="AB10756" s="3" t="str">
        <f ca="1"/>
        <v>T = 4.500000, k: 35, K: 0.011556, dCdT: 0.000613, d2CdK2: 21.035226, dProbdK: 21.522834, lVol: 0.008348, E[z|S]: 0.914742</v>
      </c>
    </row>
    <row r="10757" spans="28:28" x14ac:dyDescent="0.25">
      <c r="AB10757" s="3" t="str">
        <f ca="1"/>
        <v>T = 4.500000, k: 36, K: 0.011814, dCdT: 0.000614, d2CdK2: 21.439035, dProbdK: 21.651475, lVol: 0.008383, E[z|S]: 0.902885</v>
      </c>
    </row>
    <row r="10758" spans="28:28" x14ac:dyDescent="0.25">
      <c r="AB10758" s="3" t="str">
        <f ca="1"/>
        <v>T = 4.500000, k: 37, K: 0.012057, dCdT: 0.000615, d2CdK2: 21.847539, dProbdK: 21.735791, lVol: 0.008417, E[z|S]: 0.891677</v>
      </c>
    </row>
    <row r="10759" spans="28:28" x14ac:dyDescent="0.25">
      <c r="AB10759" s="3" t="str">
        <f ca="1"/>
        <v>T = 4.500000, k: 38, K: 0.012309, dCdT: 0.000616, d2CdK2: 22.266856, dProbdK: 21.215091, lVol: 0.008455, E[z|S]: 0.879972</v>
      </c>
    </row>
    <row r="10760" spans="28:28" x14ac:dyDescent="0.25">
      <c r="AB10760" s="3" t="str">
        <f ca="1"/>
        <v>T = 4.500000, k: 39, K: 0.012569, dCdT: 0.000618, d2CdK2: 22.713492, dProbdK: 22.311157, lVol: 0.008499, E[z|S]: 0.868111</v>
      </c>
    </row>
    <row r="10761" spans="28:28" x14ac:dyDescent="0.25">
      <c r="AB10761" s="3" t="str">
        <f ca="1"/>
        <v>T = 4.500000, k: 40, K: 0.012804, dCdT: 0.000621, d2CdK2: 23.135218, dProbdK: 23.026545, lVol: 0.008541, E[z|S]: 0.857747</v>
      </c>
    </row>
    <row r="10762" spans="28:28" x14ac:dyDescent="0.25">
      <c r="AB10762" s="3" t="str">
        <f ca="1"/>
        <v>T = 4.500000, k: 41, K: 0.013036, dCdT: 0.000623, d2CdK2: 23.530763, dProbdK: 23.546253, lVol: 0.008581, E[z|S]: 0.847714</v>
      </c>
    </row>
    <row r="10763" spans="28:28" x14ac:dyDescent="0.25">
      <c r="AB10763" s="3" t="str">
        <f ca="1"/>
        <v>T = 4.500000, k: 42, K: 0.013242, dCdT: 0.000624, d2CdK2: 23.854467, dProbdK: 24.417106, lVol: 0.008619, E[z|S]: 0.839035</v>
      </c>
    </row>
    <row r="10764" spans="28:28" x14ac:dyDescent="0.25">
      <c r="AB10764" s="3" t="str">
        <f ca="1"/>
        <v>T = 4.500000, k: 43, K: 0.013464, dCdT: 0.000624, d2CdK2: 24.178614, dProbdK: 24.101820, lVol: 0.008661, E[z|S]: 0.829744</v>
      </c>
    </row>
    <row r="10765" spans="28:28" x14ac:dyDescent="0.25">
      <c r="AB10765" s="3" t="str">
        <f ca="1"/>
        <v>T = 4.500000, k: 44, K: 0.013686, dCdT: 0.000625, d2CdK2: 24.514723, dProbdK: 24.484308, lVol: 0.008703, E[z|S]: 0.820742</v>
      </c>
    </row>
    <row r="10766" spans="28:28" x14ac:dyDescent="0.25">
      <c r="AB10766" s="3" t="str">
        <f ca="1"/>
        <v>T = 4.500000, k: 45, K: 0.013897, dCdT: 0.000626, d2CdK2: 24.845782, dProbdK: 25.540734, lVol: 0.008737, E[z|S]: 0.812546</v>
      </c>
    </row>
    <row r="10767" spans="28:28" x14ac:dyDescent="0.25">
      <c r="AB10767" s="3" t="str">
        <f ca="1"/>
        <v>T = 4.500000, k: 46, K: 0.014104, dCdT: 0.000626, d2CdK2: 25.151313, dProbdK: 25.287489, lVol: 0.008770, E[z|S]: 0.804716</v>
      </c>
    </row>
    <row r="10768" spans="28:28" x14ac:dyDescent="0.25">
      <c r="AB10768" s="3" t="str">
        <f ca="1"/>
        <v>T = 4.500000, k: 47, K: 0.014321, dCdT: 0.000626, d2CdK2: 25.465005, dProbdK: 24.167629, lVol: 0.008806, E[z|S]: 0.796607</v>
      </c>
    </row>
    <row r="10769" spans="28:28" x14ac:dyDescent="0.25">
      <c r="AB10769" s="3" t="str">
        <f ca="1"/>
        <v>T = 4.500000, k: 48, K: 0.014547, dCdT: 0.000628, d2CdK2: 25.852772, dProbdK: 24.649924, lVol: 0.008842, E[z|S]: 0.788336</v>
      </c>
    </row>
    <row r="10770" spans="28:28" x14ac:dyDescent="0.25">
      <c r="AB10770" s="3" t="str">
        <f ca="1"/>
        <v>T = 4.500000, k: 49, K: 0.014740, dCdT: 0.000629, d2CdK2: 26.188943, dProbdK: 26.203725, lVol: 0.008871, E[z|S]: 0.781449</v>
      </c>
    </row>
    <row r="10771" spans="28:28" x14ac:dyDescent="0.25">
      <c r="AB10771" s="3" t="str">
        <f ca="1"/>
        <v>T = 4.500000, k: 50, K: 0.014950, dCdT: 0.000631, d2CdK2: 26.539958, dProbdK: 27.514184, lVol: 0.008903, E[z|S]: 0.774320</v>
      </c>
    </row>
    <row r="10772" spans="28:28" x14ac:dyDescent="0.25">
      <c r="AB10772" s="3" t="str">
        <f ca="1"/>
        <v>T = 4.500000, k: 51, K: 0.015136, dCdT: 0.000632, d2CdK2: 26.857676, dProbdK: 27.837203, lVol: 0.008930, E[z|S]: 0.768126</v>
      </c>
    </row>
    <row r="10773" spans="28:28" x14ac:dyDescent="0.25">
      <c r="AB10773" s="3" t="str">
        <f ca="1"/>
        <v>T = 4.500000, k: 52, K: 0.015327, dCdT: 0.000632, d2CdK2: 27.159228, dProbdK: 26.348697, lVol: 0.008956, E[z|S]: 0.761979</v>
      </c>
    </row>
    <row r="10774" spans="28:28" x14ac:dyDescent="0.25">
      <c r="AB10774" s="3" t="str">
        <f ca="1"/>
        <v>T = 4.500000, k: 53, K: 0.015530, dCdT: 0.000633, d2CdK2: 27.508344, dProbdK: 26.093048, lVol: 0.008979, E[z|S]: 0.755685</v>
      </c>
    </row>
    <row r="10775" spans="28:28" x14ac:dyDescent="0.25">
      <c r="AB10775" s="3" t="str">
        <f ca="1"/>
        <v>T = 4.500000, k: 54, K: 0.015730, dCdT: 0.000635, d2CdK2: 27.905333, dProbdK: 26.795454, lVol: 0.008996, E[z|S]: 0.749773</v>
      </c>
    </row>
    <row r="10776" spans="28:28" x14ac:dyDescent="0.25">
      <c r="AB10776" s="3" t="str">
        <f ca="1"/>
        <v>T = 4.500000, k: 55, K: 0.015910, dCdT: 0.000636, d2CdK2: 28.253003, dProbdK: 29.538230, lVol: 0.009014, E[z|S]: 0.744479</v>
      </c>
    </row>
    <row r="10777" spans="28:28" x14ac:dyDescent="0.25">
      <c r="AB10777" s="3" t="str">
        <f ca="1"/>
        <v>T = 4.500000, k: 56, K: 0.016084, dCdT: 0.000637, d2CdK2: 28.562970, dProbdK: 29.102011, lVol: 0.009030, E[z|S]: 0.739473</v>
      </c>
    </row>
    <row r="10778" spans="28:28" x14ac:dyDescent="0.25">
      <c r="AB10778" s="3" t="str">
        <f ca="1"/>
        <v>T = 4.500000, k: 57, K: 0.016280, dCdT: 0.000638, d2CdK2: 28.901485, dProbdK: 28.106409, lVol: 0.009050, E[z|S]: 0.733954</v>
      </c>
    </row>
    <row r="10779" spans="28:28" x14ac:dyDescent="0.25">
      <c r="AB10779" s="3" t="str">
        <f ca="1"/>
        <v>T = 4.500000, k: 58, K: 0.016460, dCdT: 0.000639, d2CdK2: 29.220035, dProbdK: 30.777232, lVol: 0.009070, E[z|S]: 0.729062</v>
      </c>
    </row>
    <row r="10780" spans="28:28" x14ac:dyDescent="0.25">
      <c r="AB10780" s="3" t="str">
        <f ca="1"/>
        <v>T = 4.500000, k: 59, K: 0.016628, dCdT: 0.000639, d2CdK2: 29.487652, dProbdK: 30.830327, lVol: 0.009087, E[z|S]: 0.724751</v>
      </c>
    </row>
    <row r="10781" spans="28:28" x14ac:dyDescent="0.25">
      <c r="AB10781" s="3" t="str">
        <f ca="1"/>
        <v>T = 4.500000, k: 60, K: 0.016798, dCdT: 0.000639, d2CdK2: 29.728179, dProbdK: 30.352888, lVol: 0.009104, E[z|S]: 0.720451</v>
      </c>
    </row>
    <row r="10782" spans="28:28" x14ac:dyDescent="0.25">
      <c r="AB10782" s="3" t="str">
        <f ca="1"/>
        <v>T = 4.500000, k: 61, K: 0.016973, dCdT: 0.000639, d2CdK2: 29.962644, dProbdK: 30.231563, lVol: 0.009118, E[z|S]: 0.716214</v>
      </c>
    </row>
    <row r="10783" spans="28:28" x14ac:dyDescent="0.25">
      <c r="AB10783" s="3" t="str">
        <f ca="1"/>
        <v>T = 4.500000, k: 62, K: 0.017141, dCdT: 0.000638, d2CdK2: 30.175343, dProbdK: 30.012797, lVol: 0.009130, E[z|S]: 0.712396</v>
      </c>
    </row>
    <row r="10784" spans="28:28" x14ac:dyDescent="0.25">
      <c r="AB10784" s="3" t="str">
        <f ca="1"/>
        <v>T = 4.500000, k: 63, K: 0.017315, dCdT: 0.000637, d2CdK2: 30.403007, dProbdK: 29.586374, lVol: 0.009139, E[z|S]: 0.708501</v>
      </c>
    </row>
    <row r="10785" spans="28:28" x14ac:dyDescent="0.25">
      <c r="AB10785" s="3" t="str">
        <f ca="1"/>
        <v>T = 4.500000, k: 64, K: 0.017492, dCdT: 0.000637, d2CdK2: 30.638442, dProbdK: 31.225815, lVol: 0.009150, E[z|S]: 0.704574</v>
      </c>
    </row>
    <row r="10786" spans="28:28" x14ac:dyDescent="0.25">
      <c r="AB10786" s="3" t="str">
        <f ca="1"/>
        <v>T = 4.500000, k: 65, K: 0.017647, dCdT: 0.000636, d2CdK2: 30.821441, dProbdK: 33.709501, lVol: 0.009161, E[z|S]: 0.701264</v>
      </c>
    </row>
    <row r="10787" spans="28:28" x14ac:dyDescent="0.25">
      <c r="AB10787" s="3" t="str">
        <f ca="1"/>
        <v>T = 4.500000, k: 66, K: 0.017799, dCdT: 0.000635, d2CdK2: 30.959010, dProbdK: 33.462678, lVol: 0.009171, E[z|S]: 0.698218</v>
      </c>
    </row>
    <row r="10788" spans="28:28" x14ac:dyDescent="0.25">
      <c r="AB10788" s="3" t="str">
        <f ca="1"/>
        <v>T = 4.500000, k: 67, K: 0.017961, dCdT: 0.000632, d2CdK2: 31.073236, dProbdK: 29.988549, lVol: 0.009179, E[z|S]: 0.695029</v>
      </c>
    </row>
    <row r="10789" spans="28:28" x14ac:dyDescent="0.25">
      <c r="AB10789" s="3" t="str">
        <f ca="1"/>
        <v>T = 4.500000, k: 68, K: 0.018134, dCdT: 0.000630, d2CdK2: 31.208496, dProbdK: 29.938211, lVol: 0.009186, E[z|S]: 0.691656</v>
      </c>
    </row>
    <row r="10790" spans="28:28" x14ac:dyDescent="0.25">
      <c r="AB10790" s="3" t="str">
        <f ca="1"/>
        <v>T = 4.500000, k: 69, K: 0.018305, dCdT: 0.000628, d2CdK2: 31.367563, dProbdK: 29.889826, lVol: 0.009191, E[z|S]: 0.688404</v>
      </c>
    </row>
    <row r="10791" spans="28:28" x14ac:dyDescent="0.25">
      <c r="AB10791" s="3" t="str">
        <f ca="1"/>
        <v>T = 4.500000, k: 70, K: 0.018486, dCdT: 0.000626, d2CdK2: 31.562050, dProbdK: 28.931514, lVol: 0.009196, E[z|S]: 0.685123</v>
      </c>
    </row>
    <row r="10792" spans="28:28" x14ac:dyDescent="0.25">
      <c r="AB10792" s="3" t="str">
        <f ca="1"/>
        <v>T = 4.500000, k: 71, K: 0.018656, dCdT: 0.000626, d2CdK2: 31.742933, dProbdK: 33.302611, lVol: 0.009204, E[z|S]: 0.682267</v>
      </c>
    </row>
    <row r="10793" spans="28:28" x14ac:dyDescent="0.25">
      <c r="AB10793" s="3" t="str">
        <f ca="1"/>
        <v>T = 4.500000, k: 72, K: 0.018807, dCdT: 0.000625, d2CdK2: 31.905745, dProbdK: 33.601909, lVol: 0.009208, E[z|S]: 0.680002</v>
      </c>
    </row>
    <row r="10794" spans="28:28" x14ac:dyDescent="0.25">
      <c r="AB10794" s="3" t="str">
        <f ca="1"/>
        <v>T = 4.500000, k: 73, K: 0.018960, dCdT: 0.000625, d2CdK2: 32.067035, dProbdK: 32.193541, lVol: 0.009209, E[z|S]: 0.677818</v>
      </c>
    </row>
    <row r="10795" spans="28:28" x14ac:dyDescent="0.25">
      <c r="AB10795" s="3" t="str">
        <f ca="1"/>
        <v>T = 4.500000, k: 74, K: 0.019120, dCdT: 0.000624, d2CdK2: 32.224845, dProbdK: 31.782490, lVol: 0.009207, E[z|S]: 0.675661</v>
      </c>
    </row>
    <row r="10796" spans="28:28" x14ac:dyDescent="0.25">
      <c r="AB10796" s="3" t="str">
        <f ca="1"/>
        <v>T = 4.500000, k: 75, K: 0.019281, dCdT: 0.000623, d2CdK2: 32.371444, dProbdK: 31.984905, lVol: 0.009208, E[z|S]: 0.673618</v>
      </c>
    </row>
    <row r="10797" spans="28:28" x14ac:dyDescent="0.25">
      <c r="AB10797" s="3" t="str">
        <f ca="1"/>
        <v>T = 4.500000, k: 76, K: 0.019415, dCdT: 0.000622, d2CdK2: 32.482160, dProbdK: 33.589265, lVol: 0.009206, E[z|S]: 0.671962</v>
      </c>
    </row>
    <row r="10798" spans="28:28" x14ac:dyDescent="0.25">
      <c r="AB10798" s="3" t="str">
        <f ca="1"/>
        <v>T = 4.500000, k: 77, K: 0.019575, dCdT: 0.000620, d2CdK2: 32.603550, dProbdK: 29.629993, lVol: 0.009202, E[z|S]: 0.670099</v>
      </c>
    </row>
    <row r="10799" spans="28:28" x14ac:dyDescent="0.25">
      <c r="AB10799" s="3" t="str">
        <f ca="1"/>
        <v>T = 4.500000, k: 78, K: 0.019749, dCdT: 0.000619, d2CdK2: 32.758074, dProbdK: 29.591040, lVol: 0.009200, E[z|S]: 0.668101</v>
      </c>
    </row>
    <row r="10800" spans="28:28" x14ac:dyDescent="0.25">
      <c r="AB10800" s="3" t="str">
        <f ca="1"/>
        <v>T = 4.500000, k: 79, K: 0.019916, dCdT: 0.000619, d2CdK2: 32.934983, dProbdK: 31.802372, lVol: 0.009202, E[z|S]: 0.666251</v>
      </c>
    </row>
    <row r="10801" spans="28:28" x14ac:dyDescent="0.25">
      <c r="AB10801" s="3" t="str">
        <f ca="1"/>
        <v>T = 4.500000, k: 80, K: 0.020058, dCdT: 0.000619, d2CdK2: 33.092121, dProbdK: 34.238519, lVol: 0.009201, E[z|S]: 0.664841</v>
      </c>
    </row>
    <row r="10802" spans="28:28" x14ac:dyDescent="0.25">
      <c r="AB10802" s="3" t="str">
        <f ca="1"/>
        <v>T = 4.500000, k: 81, K: 0.020210, dCdT: 0.000619, d2CdK2: 33.257703, dProbdK: 35.442260, lVol: 0.009198, E[z|S]: 0.663454</v>
      </c>
    </row>
    <row r="10803" spans="28:28" x14ac:dyDescent="0.25">
      <c r="AB10803" s="3" t="str">
        <f ca="1"/>
        <v>T = 4.500000, k: 82, K: 0.020348, dCdT: 0.000619, d2CdK2: 33.381754, dProbdK: 35.854038, lVol: 0.009194, E[z|S]: 0.662229</v>
      </c>
    </row>
    <row r="10804" spans="28:28" x14ac:dyDescent="0.25">
      <c r="AB10804" s="3" t="str">
        <f ca="1"/>
        <v>T = 4.500000, k: 83, K: 0.020490, dCdT: 0.000618, d2CdK2: 33.484461, dProbdK: 34.117880, lVol: 0.009191, E[z|S]: 0.661005</v>
      </c>
    </row>
    <row r="10805" spans="28:28" x14ac:dyDescent="0.25">
      <c r="AB10805" s="3" t="str">
        <f ca="1"/>
        <v>T = 4.500000, k: 84, K: 0.020643, dCdT: 0.000617, d2CdK2: 33.564580, dProbdK: 32.123255, lVol: 0.009186, E[z|S]: 0.659868</v>
      </c>
    </row>
    <row r="10806" spans="28:28" x14ac:dyDescent="0.25">
      <c r="AB10806" s="3" t="str">
        <f ca="1"/>
        <v>T = 4.500000, k: 85, K: 0.020799, dCdT: 0.000616, d2CdK2: 33.651069, dProbdK: 32.096365, lVol: 0.009183, E[z|S]: 0.658772</v>
      </c>
    </row>
    <row r="10807" spans="28:28" x14ac:dyDescent="0.25">
      <c r="AB10807" s="3" t="str">
        <f ca="1"/>
        <v>T = 4.500000, k: 86, K: 0.020956, dCdT: 0.000615, d2CdK2: 33.734292, dProbdK: 32.106394, lVol: 0.009180, E[z|S]: 0.657843</v>
      </c>
    </row>
    <row r="10808" spans="28:28" x14ac:dyDescent="0.25">
      <c r="AB10808" s="3" t="str">
        <f ca="1"/>
        <v>T = 4.500000, k: 87, K: 0.021090, dCdT: 0.000615, d2CdK2: 33.804827, dProbdK: 33.256582, lVol: 0.009179, E[z|S]: 0.657124</v>
      </c>
    </row>
    <row r="10809" spans="28:28" x14ac:dyDescent="0.25">
      <c r="AB10809" s="3" t="str">
        <f ca="1"/>
        <v>T = 4.500000, k: 88, K: 0.021244, dCdT: 0.000615, d2CdK2: 33.873581, dProbdK: 31.938620, lVol: 0.009177, E[z|S]: 0.656409</v>
      </c>
    </row>
    <row r="10810" spans="28:28" x14ac:dyDescent="0.25">
      <c r="AB10810" s="3" t="str">
        <f ca="1"/>
        <v>T = 4.500000, k: 89, K: 0.021403, dCdT: 0.000615, d2CdK2: 33.955024, dProbdK: 33.885975, lVol: 0.009177, E[z|S]: 0.655821</v>
      </c>
    </row>
    <row r="10811" spans="28:28" x14ac:dyDescent="0.25">
      <c r="AB10811" s="3" t="str">
        <f ca="1"/>
        <v>T = 4.500000, k: 90, K: 0.021545, dCdT: 0.000616, d2CdK2: 34.029526, dProbdK: 35.490028, lVol: 0.009180, E[z|S]: 0.655285</v>
      </c>
    </row>
    <row r="10812" spans="28:28" x14ac:dyDescent="0.25">
      <c r="AB10812" s="3" t="str">
        <f ca="1"/>
        <v>T = 4.500000, k: 91, K: 0.021686, dCdT: 0.000616, d2CdK2: 34.102008, dProbdK: 35.184641, lVol: 0.009182, E[z|S]: 0.654832</v>
      </c>
    </row>
    <row r="10813" spans="28:28" x14ac:dyDescent="0.25">
      <c r="AB10813" s="3" t="str">
        <f ca="1"/>
        <v>T = 4.500000, k: 92, K: 0.021833, dCdT: 0.000617, d2CdK2: 34.153409, dProbdK: 34.653063, lVol: 0.009182, E[z|S]: 0.654507</v>
      </c>
    </row>
    <row r="10814" spans="28:28" x14ac:dyDescent="0.25">
      <c r="AB10814" s="3" t="str">
        <f ca="1"/>
        <v>T = 4.500000, k: 93, K: 0.021974, dCdT: 0.000617, d2CdK2: 34.176485, dProbdK: 34.116850, lVol: 0.009186, E[z|S]: 0.654247</v>
      </c>
    </row>
    <row r="10815" spans="28:28" x14ac:dyDescent="0.25">
      <c r="AB10815" s="3" t="str">
        <f ca="1"/>
        <v>T = 4.500000, k: 94, K: 0.022121, dCdT: 0.000618, d2CdK2: 34.171244, dProbdK: 33.761553, lVol: 0.009194, E[z|S]: 0.654118</v>
      </c>
    </row>
    <row r="10816" spans="28:28" x14ac:dyDescent="0.25">
      <c r="AB10816" s="3" t="str">
        <f ca="1"/>
        <v>T = 4.500000, k: 95, K: 0.022268, dCdT: 0.000619, d2CdK2: 34.147859, dProbdK: 34.434321, lVol: 0.009206, E[z|S]: 0.654073</v>
      </c>
    </row>
    <row r="10817" spans="28:28" x14ac:dyDescent="0.25">
      <c r="AB10817" s="3" t="str">
        <f ca="1"/>
        <v>T = 4.500000, k: 96, K: 0.022412, dCdT: 0.000620, d2CdK2: 34.108526, dProbdK: 34.640484, lVol: 0.009220, E[z|S]: 0.654112</v>
      </c>
    </row>
    <row r="10818" spans="28:28" x14ac:dyDescent="0.25">
      <c r="AB10818" s="3" t="str">
        <f ca="1"/>
        <v>T = 4.500000, k: 97, K: 0.022555, dCdT: 0.000621, d2CdK2: 34.051265, dProbdK: 34.635042, lVol: 0.009233, E[z|S]: 0.654291</v>
      </c>
    </row>
    <row r="10819" spans="28:28" x14ac:dyDescent="0.25">
      <c r="AB10819" s="3" t="str">
        <f ca="1"/>
        <v>T = 4.500000, k: 98, K: 0.022704, dCdT: 0.000623, d2CdK2: 34.003401, dProbdK: 34.309853, lVol: 0.009248, E[z|S]: 0.654638</v>
      </c>
    </row>
    <row r="10820" spans="28:28" x14ac:dyDescent="0.25">
      <c r="AB10820" s="3" t="str">
        <f ca="1"/>
        <v>T = 4.500000, k: 99, K: 0.022844, dCdT: 0.000625, d2CdK2: 33.959543, dProbdK: 35.960251, lVol: 0.009261, E[z|S]: 0.655096</v>
      </c>
    </row>
    <row r="10821" spans="28:28" x14ac:dyDescent="0.25">
      <c r="AB10821" s="3" t="str">
        <f ca="1"/>
        <v>T = 4.500000, k: 100, K: 0.022979, dCdT: 0.000626, d2CdK2: 33.877153, dProbdK: 35.908810, lVol: 0.009273, E[z|S]: 0.655611</v>
      </c>
    </row>
    <row r="10822" spans="28:28" x14ac:dyDescent="0.25">
      <c r="AB10822" s="3" t="str">
        <f ca="1"/>
        <v>T = 4.500000, k: 101, K: 0.023121, dCdT: 0.000627, d2CdK2: 33.755672, dProbdK: 33.967907, lVol: 0.009288, E[z|S]: 0.656244</v>
      </c>
    </row>
    <row r="10823" spans="28:28" x14ac:dyDescent="0.25">
      <c r="AB10823" s="3" t="str">
        <f ca="1"/>
        <v>T = 4.500000, k: 102, K: 0.023272, dCdT: 0.000628, d2CdK2: 33.590890, dProbdK: 33.679461, lVol: 0.009307, E[z|S]: 0.656937</v>
      </c>
    </row>
    <row r="10824" spans="28:28" x14ac:dyDescent="0.25">
      <c r="AB10824" s="3" t="str">
        <f ca="1"/>
        <v>T = 4.500000, k: 103, K: 0.023412, dCdT: 0.000629, d2CdK2: 33.443936, dProbdK: 33.827139, lVol: 0.009325, E[z|S]: 0.657727</v>
      </c>
    </row>
    <row r="10825" spans="28:28" x14ac:dyDescent="0.25">
      <c r="AB10825" s="3" t="str">
        <f ca="1"/>
        <v>T = 4.500000, k: 104, K: 0.023566, dCdT: 0.000630, d2CdK2: 33.242962, dProbdK: 34.264827, lVol: 0.009347, E[z|S]: 0.658710</v>
      </c>
    </row>
    <row r="10826" spans="28:28" x14ac:dyDescent="0.25">
      <c r="AB10826" s="3" t="str">
        <f ca="1"/>
        <v>T = 4.500000, k: 105, K: 0.023705, dCdT: 0.000631, d2CdK2: 33.031881, dProbdK: 34.131042, lVol: 0.009371, E[z|S]: 0.659608</v>
      </c>
    </row>
    <row r="10827" spans="28:28" x14ac:dyDescent="0.25">
      <c r="AB10827" s="3" t="str">
        <f ca="1"/>
        <v>T = 4.500000, k: 106, K: 0.023850, dCdT: 0.000632, d2CdK2: 32.795568, dProbdK: 33.096622, lVol: 0.009395, E[z|S]: 0.660594</v>
      </c>
    </row>
    <row r="10828" spans="28:28" x14ac:dyDescent="0.25">
      <c r="AB10828" s="3" t="str">
        <f ca="1"/>
        <v>T = 4.500000, k: 107, K: 0.023999, dCdT: 0.000632, d2CdK2: 32.536582, dProbdK: 32.994594, lVol: 0.009417, E[z|S]: 0.661787</v>
      </c>
    </row>
    <row r="10829" spans="28:28" x14ac:dyDescent="0.25">
      <c r="AB10829" s="3" t="str">
        <f ca="1"/>
        <v>T = 4.500000, k: 108, K: 0.024146, dCdT: 0.000632, d2CdK2: 32.263173, dProbdK: 32.987212, lVol: 0.009437, E[z|S]: 0.663154</v>
      </c>
    </row>
    <row r="10830" spans="28:28" x14ac:dyDescent="0.25">
      <c r="AB10830" s="3" t="str">
        <f ca="1"/>
        <v>T = 4.500000, k: 109, K: 0.024311, dCdT: 0.000632, d2CdK2: 31.959301, dProbdK: 31.182097, lVol: 0.009462, E[z|S]: 0.664767</v>
      </c>
    </row>
    <row r="10831" spans="28:28" x14ac:dyDescent="0.25">
      <c r="AB10831" s="3" t="str">
        <f ca="1"/>
        <v>T = 4.500000, k: 110, K: 0.024456, dCdT: 0.000633, d2CdK2: 31.701816, dProbdK: 31.187711, lVol: 0.009485, E[z|S]: 0.666189</v>
      </c>
    </row>
    <row r="10832" spans="28:28" x14ac:dyDescent="0.25">
      <c r="AB10832" s="3" t="str">
        <f ca="1"/>
        <v>T = 4.500000, k: 111, K: 0.024631, dCdT: 0.000634, d2CdK2: 31.392107, dProbdK: 32.980115, lVol: 0.009512, E[z|S]: 0.667987</v>
      </c>
    </row>
    <row r="10833" spans="28:28" x14ac:dyDescent="0.25">
      <c r="AB10833" s="3" t="str">
        <f ca="1"/>
        <v>T = 4.500000, k: 112, K: 0.024777, dCdT: 0.000635, d2CdK2: 31.147084, dProbdK: 32.944416, lVol: 0.009535, E[z|S]: 0.669626</v>
      </c>
    </row>
    <row r="10834" spans="28:28" x14ac:dyDescent="0.25">
      <c r="AB10834" s="3" t="str">
        <f ca="1"/>
        <v>T = 4.500000, k: 113, K: 0.024925, dCdT: 0.000636, d2CdK2: 30.878652, dProbdK: 32.897308, lVol: 0.009556, E[z|S]: 0.671422</v>
      </c>
    </row>
    <row r="10835" spans="28:28" x14ac:dyDescent="0.25">
      <c r="AB10835" s="3" t="str">
        <f ca="1"/>
        <v>T = 4.500000, k: 114, K: 0.025073, dCdT: 0.000636, d2CdK2: 30.586218, dProbdK: 32.468325, lVol: 0.009575, E[z|S]: 0.673292</v>
      </c>
    </row>
    <row r="10836" spans="28:28" x14ac:dyDescent="0.25">
      <c r="AB10836" s="3" t="str">
        <f ca="1"/>
        <v>T = 4.500000, k: 115, K: 0.025234, dCdT: 0.000636, d2CdK2: 30.280252, dProbdK: 28.798516, lVol: 0.009594, E[z|S]: 0.675399</v>
      </c>
    </row>
    <row r="10837" spans="28:28" x14ac:dyDescent="0.25">
      <c r="AB10837" s="3" t="str">
        <f ca="1"/>
        <v>T = 4.500000, k: 116, K: 0.025407, dCdT: 0.000636, d2CdK2: 29.973772, dProbdK: 28.875999, lVol: 0.009616, E[z|S]: 0.677689</v>
      </c>
    </row>
    <row r="10838" spans="28:28" x14ac:dyDescent="0.25">
      <c r="AB10838" s="3" t="str">
        <f ca="1"/>
        <v>T = 4.500000, k: 117, K: 0.025571, dCdT: 0.000637, d2CdK2: 29.687816, dProbdK: 28.220285, lVol: 0.009637, E[z|S]: 0.679967</v>
      </c>
    </row>
    <row r="10839" spans="28:28" x14ac:dyDescent="0.25">
      <c r="AB10839" s="3" t="str">
        <f ca="1"/>
        <v>T = 4.500000, k: 118, K: 0.025745, dCdT: 0.000638, d2CdK2: 29.392896, dProbdK: 28.092157, lVol: 0.009658, E[z|S]: 0.682446</v>
      </c>
    </row>
    <row r="10840" spans="28:28" x14ac:dyDescent="0.25">
      <c r="AB10840" s="3" t="str">
        <f ca="1"/>
        <v>T = 4.500000, k: 119, K: 0.025916, dCdT: 0.000640, d2CdK2: 29.118480, dProbdK: 28.792476, lVol: 0.009682, E[z|S]: 0.684970</v>
      </c>
    </row>
    <row r="10841" spans="28:28" x14ac:dyDescent="0.25">
      <c r="AB10841" s="3" t="str">
        <f ca="1"/>
        <v>T = 4.500000, k: 120, K: 0.026075, dCdT: 0.000642, d2CdK2: 28.865664, dProbdK: 29.455032, lVol: 0.009703, E[z|S]: 0.687389</v>
      </c>
    </row>
    <row r="10842" spans="28:28" x14ac:dyDescent="0.25">
      <c r="AB10842" s="3" t="str">
        <f ca="1"/>
        <v>T = 4.500000, k: 121, K: 0.026240, dCdT: 0.000644, d2CdK2: 28.606259, dProbdK: 28.810344, lVol: 0.009720, E[z|S]: 0.690056</v>
      </c>
    </row>
    <row r="10843" spans="28:28" x14ac:dyDescent="0.25">
      <c r="AB10843" s="3" t="str">
        <f ca="1"/>
        <v>T = 4.500000, k: 122, K: 0.026408, dCdT: 0.000645, d2CdK2: 28.355979, dProbdK: 28.332154, lVol: 0.009735, E[z|S]: 0.692963</v>
      </c>
    </row>
    <row r="10844" spans="28:28" x14ac:dyDescent="0.25">
      <c r="AB10844" s="3" t="str">
        <f ca="1"/>
        <v>T = 4.500000, k: 123, K: 0.026580, dCdT: 0.000647, d2CdK2: 28.083881, dProbdK: 28.490028, lVol: 0.009749, E[z|S]: 0.696213</v>
      </c>
    </row>
    <row r="10845" spans="28:28" x14ac:dyDescent="0.25">
      <c r="AB10845" s="3" t="str">
        <f ca="1"/>
        <v>T = 4.500000, k: 124, K: 0.026745, dCdT: 0.000648, d2CdK2: 27.802002, dProbdK: 28.592190, lVol: 0.009762, E[z|S]: 0.699381</v>
      </c>
    </row>
    <row r="10846" spans="28:28" x14ac:dyDescent="0.25">
      <c r="AB10846" s="3" t="str">
        <f ca="1"/>
        <v>T = 4.500000, k: 125, K: 0.026913, dCdT: 0.000649, d2CdK2: 27.495277, dProbdK: 28.562411, lVol: 0.009777, E[z|S]: 0.702668</v>
      </c>
    </row>
    <row r="10847" spans="28:28" x14ac:dyDescent="0.25">
      <c r="AB10847" s="3" t="str">
        <f ca="1"/>
        <v>T = 4.500000, k: 126, K: 0.027079, dCdT: 0.000649, d2CdK2: 27.187301, dProbdK: 28.692860, lVol: 0.009791, E[z|S]: 0.705975</v>
      </c>
    </row>
    <row r="10848" spans="28:28" x14ac:dyDescent="0.25">
      <c r="AB10848" s="3" t="str">
        <f ca="1"/>
        <v>T = 4.500000, k: 127, K: 0.027251, dCdT: 0.000650, d2CdK2: 26.876886, dProbdK: 26.721770, lVol: 0.009802, E[z|S]: 0.709421</v>
      </c>
    </row>
    <row r="10849" spans="28:28" x14ac:dyDescent="0.25">
      <c r="AB10849" s="3" t="str">
        <f ca="1"/>
        <v>T = 4.500000, k: 128, K: 0.027445, dCdT: 0.000650, d2CdK2: 26.529400, dProbdK: 26.389139, lVol: 0.009815, E[z|S]: 0.713366</v>
      </c>
    </row>
    <row r="10850" spans="28:28" x14ac:dyDescent="0.25">
      <c r="AB10850" s="3" t="str">
        <f ca="1"/>
        <v>T = 4.500000, k: 129, K: 0.027620, dCdT: 0.000651, d2CdK2: 26.214797, dProbdK: 26.024793, lVol: 0.009829, E[z|S]: 0.717012</v>
      </c>
    </row>
    <row r="10851" spans="28:28" x14ac:dyDescent="0.25">
      <c r="AB10851" s="3" t="str">
        <f ca="1"/>
        <v>T = 4.500000, k: 130, K: 0.027804, dCdT: 0.000652, d2CdK2: 25.892954, dProbdK: 25.394925, lVol: 0.009839, E[z|S]: 0.721024</v>
      </c>
    </row>
    <row r="10852" spans="28:28" x14ac:dyDescent="0.25">
      <c r="AB10852" s="3" t="str">
        <f ca="1"/>
        <v>T = 4.500000, k: 131, K: 0.027992, dCdT: 0.000652, d2CdK2: 25.566752, dProbdK: 25.283885, lVol: 0.009848, E[z|S]: 0.725233</v>
      </c>
    </row>
    <row r="10853" spans="28:28" x14ac:dyDescent="0.25">
      <c r="AB10853" s="3" t="str">
        <f ca="1"/>
        <v>T = 4.500000, k: 132, K: 0.028180, dCdT: 0.000653, d2CdK2: 25.243689, dProbdK: 25.083831, lVol: 0.009859, E[z|S]: 0.729622</v>
      </c>
    </row>
    <row r="10854" spans="28:28" x14ac:dyDescent="0.25">
      <c r="AB10854" s="3" t="str">
        <f ca="1"/>
        <v>T = 4.500000, k: 133, K: 0.028374, dCdT: 0.000654, d2CdK2: 24.930650, dProbdK: 24.702121, lVol: 0.009865, E[z|S]: 0.734413</v>
      </c>
    </row>
    <row r="10855" spans="28:28" x14ac:dyDescent="0.25">
      <c r="AB10855" s="3" t="str">
        <f ca="1"/>
        <v>T = 4.500000, k: 134, K: 0.028560, dCdT: 0.000655, d2CdK2: 24.621661, dProbdK: 24.628062, lVol: 0.009871, E[z|S]: 0.739036</v>
      </c>
    </row>
    <row r="10856" spans="28:28" x14ac:dyDescent="0.25">
      <c r="AB10856" s="3" t="str">
        <f ca="1"/>
        <v>T = 4.500000, k: 135, K: 0.028764, dCdT: 0.000656, d2CdK2: 24.290499, dProbdK: 24.024721, lVol: 0.009876, E[z|S]: 0.744208</v>
      </c>
    </row>
    <row r="10857" spans="28:28" x14ac:dyDescent="0.25">
      <c r="AB10857" s="3" t="str">
        <f ca="1"/>
        <v>T = 4.500000, k: 136, K: 0.028953, dCdT: 0.000657, d2CdK2: 24.003641, dProbdK: 23.422292, lVol: 0.009880, E[z|S]: 0.749073</v>
      </c>
    </row>
    <row r="10858" spans="28:28" x14ac:dyDescent="0.25">
      <c r="AB10858" s="3" t="str">
        <f ca="1"/>
        <v>T = 4.500000, k: 137, K: 0.029161, dCdT: 0.000659, d2CdK2: 23.695211, dProbdK: 23.381145, lVol: 0.009879, E[z|S]: 0.754645</v>
      </c>
    </row>
    <row r="10859" spans="28:28" x14ac:dyDescent="0.25">
      <c r="AB10859" s="3" t="str">
        <f ca="1"/>
        <v>T = 4.500000, k: 138, K: 0.029361, dCdT: 0.000660, d2CdK2: 23.410561, dProbdK: 23.115273, lVol: 0.009878, E[z|S]: 0.760035</v>
      </c>
    </row>
    <row r="10860" spans="28:28" x14ac:dyDescent="0.25">
      <c r="AB10860" s="3" t="str">
        <f ca="1"/>
        <v>T = 4.500000, k: 139, K: 0.029564, dCdT: 0.000661, d2CdK2: 23.129199, dProbdK: 23.107333, lVol: 0.009878, E[z|S]: 0.765422</v>
      </c>
    </row>
    <row r="10861" spans="28:28" x14ac:dyDescent="0.25">
      <c r="AB10861" s="3" t="str">
        <f ca="1"/>
        <v>T = 4.500000, k: 140, K: 0.029766, dCdT: 0.000663, d2CdK2: 22.840438, dProbdK: 23.164533, lVol: 0.009881, E[z|S]: 0.770935</v>
      </c>
    </row>
    <row r="10862" spans="28:28" x14ac:dyDescent="0.25">
      <c r="AB10862" s="3" t="str">
        <f ca="1"/>
        <v>T = 4.500000, k: 141, K: 0.029956, dCdT: 0.000663, d2CdK2: 22.543080, dProbdK: 22.510929, lVol: 0.009882, E[z|S]: 0.776292</v>
      </c>
    </row>
    <row r="10863" spans="28:28" x14ac:dyDescent="0.25">
      <c r="AB10863" s="3" t="str">
        <f ca="1"/>
        <v>T = 4.500000, k: 142, K: 0.030164, dCdT: 0.000663, d2CdK2: 22.191360, dProbdK: 22.319602, lVol: 0.009883, E[z|S]: 0.782231</v>
      </c>
    </row>
    <row r="10864" spans="28:28" x14ac:dyDescent="0.25">
      <c r="AB10864" s="3" t="str">
        <f ca="1"/>
        <v>T = 4.500000, k: 143, K: 0.030372, dCdT: 0.000663, d2CdK2: 21.820321, dProbdK: 22.322061, lVol: 0.009888, E[z|S]: 0.788281</v>
      </c>
    </row>
    <row r="10865" spans="28:28" x14ac:dyDescent="0.25">
      <c r="AB10865" s="3" t="str">
        <f ca="1"/>
        <v>T = 4.500000, k: 144, K: 0.030577, dCdT: 0.000662, d2CdK2: 21.443670, dProbdK: 21.712702, lVol: 0.009894, E[z|S]: 0.794369</v>
      </c>
    </row>
    <row r="10866" spans="28:28" x14ac:dyDescent="0.25">
      <c r="AB10866" s="3" t="str">
        <f ca="1"/>
        <v>T = 4.500000, k: 145, K: 0.030803, dCdT: 0.000661, d2CdK2: 21.037399, dProbdK: 20.869905, lVol: 0.009899, E[z|S]: 0.800995</v>
      </c>
    </row>
    <row r="10867" spans="28:28" x14ac:dyDescent="0.25">
      <c r="AB10867" s="3" t="str">
        <f ca="1"/>
        <v>T = 4.500000, k: 146, K: 0.031024, dCdT: 0.000660, d2CdK2: 20.644525, dProbdK: 20.401935, lVol: 0.009903, E[z|S]: 0.807511</v>
      </c>
    </row>
    <row r="10868" spans="28:28" x14ac:dyDescent="0.25">
      <c r="AB10868" s="3" t="str">
        <f ca="1"/>
        <v>T = 4.500000, k: 147, K: 0.031255, dCdT: 0.000659, d2CdK2: 20.228582, dProbdK: 20.135356, lVol: 0.009907, E[z|S]: 0.814747</v>
      </c>
    </row>
    <row r="10869" spans="28:28" x14ac:dyDescent="0.25">
      <c r="AB10869" s="3" t="str">
        <f ca="1"/>
        <v>T = 4.500000, k: 148, K: 0.031483, dCdT: 0.000658, d2CdK2: 19.831455, dProbdK: 19.866205, lVol: 0.009907, E[z|S]: 0.822082</v>
      </c>
    </row>
    <row r="10870" spans="28:28" x14ac:dyDescent="0.25">
      <c r="AB10870" s="3" t="str">
        <f ca="1"/>
        <v>T = 4.500000, k: 149, K: 0.031727, dCdT: 0.000656, d2CdK2: 19.415642, dProbdK: 18.442299, lVol: 0.009908, E[z|S]: 0.829943</v>
      </c>
    </row>
    <row r="10871" spans="28:28" x14ac:dyDescent="0.25">
      <c r="AB10871" s="3" t="str">
        <f ca="1"/>
        <v>T = 4.500000, k: 150, K: 0.031979, dCdT: 0.000656, d2CdK2: 19.005013, dProbdK: 18.443651, lVol: 0.009911, E[z|S]: 0.838178</v>
      </c>
    </row>
    <row r="10872" spans="28:28" x14ac:dyDescent="0.25">
      <c r="AB10872" s="3" t="str">
        <f ca="1"/>
        <v>T = 4.500000, k: 151, K: 0.032224, dCdT: 0.000656, d2CdK2: 18.652820, dProbdK: 18.297400, lVol: 0.009905, E[z|S]: 0.846443</v>
      </c>
    </row>
    <row r="10873" spans="28:28" x14ac:dyDescent="0.25">
      <c r="AB10873" s="3" t="str">
        <f ca="1"/>
        <v>T = 4.500000, k: 152, K: 0.032485, dCdT: 0.000655, d2CdK2: 18.297351, dProbdK: 18.134135, lVol: 0.009896, E[z|S]: 0.855299</v>
      </c>
    </row>
    <row r="10874" spans="28:28" x14ac:dyDescent="0.25">
      <c r="AB10874" s="3" t="str">
        <f ca="1"/>
        <v>T = 4.500000, k: 153, K: 0.032735, dCdT: 0.000656, d2CdK2: 17.988594, dProbdK: 18.511095, lVol: 0.009886, E[z|S]: 0.864025</v>
      </c>
    </row>
    <row r="10875" spans="28:28" x14ac:dyDescent="0.25">
      <c r="AB10875" s="3" t="str">
        <f ca="1"/>
        <v>T = 4.500000, k: 154, K: 0.032978, dCdT: 0.000656, d2CdK2: 17.692960, dProbdK: 18.314462, lVol: 0.009871, E[z|S]: 0.872544</v>
      </c>
    </row>
    <row r="10876" spans="28:28" x14ac:dyDescent="0.25">
      <c r="AB10876" s="3" t="str">
        <f ca="1"/>
        <v>T = 4.500000, k: 155, K: 0.033235, dCdT: 0.000656, d2CdK2: 17.361587, dProbdK: 17.329204, lVol: 0.009863, E[z|S]: 0.881117</v>
      </c>
    </row>
    <row r="10877" spans="28:28" x14ac:dyDescent="0.25">
      <c r="AB10877" s="3" t="str">
        <f ca="1"/>
        <v>T = 4.500000, k: 156, K: 0.033498, dCdT: 0.000655, d2CdK2: 17.043883, dProbdK: 17.319503, lVol: 0.009851, E[z|S]: 0.890054</v>
      </c>
    </row>
    <row r="10878" spans="28:28" x14ac:dyDescent="0.25">
      <c r="AB10878" s="3" t="str">
        <f ca="1"/>
        <v>T = 4.500000, k: 157, K: 0.033759, dCdT: 0.000654, d2CdK2: 16.709661, dProbdK: 17.147307, lVol: 0.009838, E[z|S]: 0.899198</v>
      </c>
    </row>
    <row r="10879" spans="28:28" x14ac:dyDescent="0.25">
      <c r="AB10879" s="3" t="str">
        <f ca="1"/>
        <v>T = 4.500000, k: 158, K: 0.034037, dCdT: 0.000652, d2CdK2: 16.352707, dProbdK: 16.243602, lVol: 0.009823, E[z|S]: 0.909261</v>
      </c>
    </row>
    <row r="10880" spans="28:28" x14ac:dyDescent="0.25">
      <c r="AB10880" s="3" t="str">
        <f ca="1"/>
        <v>T = 4.500000, k: 159, K: 0.034316, dCdT: 0.000651, d2CdK2: 15.970798, dProbdK: 15.880602, lVol: 0.009817, E[z|S]: 0.919575</v>
      </c>
    </row>
    <row r="10881" spans="28:28" x14ac:dyDescent="0.25">
      <c r="AB10881" s="3" t="str">
        <f ca="1"/>
        <v>T = 4.500000, k: 160, K: 0.034611, dCdT: 0.000649, d2CdK2: 15.550271, dProbdK: 15.016673, lVol: 0.009819, E[z|S]: 0.930310</v>
      </c>
    </row>
    <row r="10882" spans="28:28" x14ac:dyDescent="0.25">
      <c r="AB10882" s="3" t="str">
        <f ca="1"/>
        <v>T = 4.500000, k: 161, K: 0.034915, dCdT: 0.000647, d2CdK2: 15.154331, dProbdK: 15.086034, lVol: 0.009821, E[z|S]: 0.941277</v>
      </c>
    </row>
    <row r="10883" spans="28:28" x14ac:dyDescent="0.25">
      <c r="AB10883" s="3" t="str">
        <f ca="1"/>
        <v>T = 4.500000, k: 162, K: 0.035207, dCdT: 0.000645, d2CdK2: 14.771398, dProbdK: 15.138629, lVol: 0.009823, E[z|S]: 0.951721</v>
      </c>
    </row>
    <row r="10884" spans="28:28" x14ac:dyDescent="0.25">
      <c r="AB10884" s="3" t="str">
        <f ca="1"/>
        <v>T = 4.500000, k: 163, K: 0.035509, dCdT: 0.000643, d2CdK2: 14.413203, dProbdK: 14.238045, lVol: 0.009814, E[z|S]: 0.962887</v>
      </c>
    </row>
    <row r="10885" spans="28:28" x14ac:dyDescent="0.25">
      <c r="AB10885" s="3" t="str">
        <f ca="1"/>
        <v>T = 4.500000, k: 164, K: 0.035825, dCdT: 0.000641, d2CdK2: 14.038674, dProbdK: 14.169935, lVol: 0.009800, E[z|S]: 0.974819</v>
      </c>
    </row>
    <row r="10886" spans="28:28" x14ac:dyDescent="0.25">
      <c r="AB10886" s="3" t="str">
        <f ca="1"/>
        <v>T = 4.500000, k: 165, K: 0.036139, dCdT: 0.000638, d2CdK2: 13.674187, dProbdK: 14.090800, lVol: 0.009788, E[z|S]: 0.986662</v>
      </c>
    </row>
    <row r="10887" spans="28:28" x14ac:dyDescent="0.25">
      <c r="AB10887" s="3" t="str">
        <f ca="1"/>
        <v>T = 4.500000, k: 166, K: 0.036508, dCdT: 0.000635, d2CdK2: 13.278345, dProbdK: 13.186785, lVol: 0.009769, E[z|S]: 1.001158</v>
      </c>
    </row>
    <row r="10888" spans="28:28" x14ac:dyDescent="0.25">
      <c r="AB10888" s="3" t="str">
        <f ca="1"/>
        <v>T = 4.500000, k: 167, K: 0.036839, dCdT: 0.000634, d2CdK2: 12.965633, dProbdK: 13.034427, lVol: 0.009752, E[z|S]: 1.013771</v>
      </c>
    </row>
    <row r="10889" spans="28:28" x14ac:dyDescent="0.25">
      <c r="AB10889" s="3" t="str">
        <f ca="1"/>
        <v>T = 4.500000, k: 168, K: 0.037181, dCdT: 0.000631, d2CdK2: 12.597554, dProbdK: 13.079886, lVol: 0.009746, E[z|S]: 1.026668</v>
      </c>
    </row>
    <row r="10890" spans="28:28" x14ac:dyDescent="0.25">
      <c r="AB10890" s="3" t="str">
        <f ca="1"/>
        <v>T = 4.500000, k: 169, K: 0.037515, dCdT: 0.000627, d2CdK2: 12.233456, dProbdK: 13.152561, lVol: 0.009741, E[z|S]: 1.039530</v>
      </c>
    </row>
    <row r="10891" spans="28:28" x14ac:dyDescent="0.25">
      <c r="AB10891" s="3" t="str">
        <f ca="1"/>
        <v>T = 4.500000, k: 170, K: 0.037864, dCdT: 0.000622, d2CdK2: 11.807147, dProbdK: 11.178873, lVol: 0.009747, E[z|S]: 1.053357</v>
      </c>
    </row>
    <row r="10892" spans="28:28" x14ac:dyDescent="0.25">
      <c r="AB10892" s="3" t="str">
        <f ca="1"/>
        <v>T = 4.500000, k: 171, K: 0.038264, dCdT: 0.000617, d2CdK2: 11.332654, dProbdK: 10.894321, lVol: 0.009758, E[z|S]: 1.069000</v>
      </c>
    </row>
    <row r="10893" spans="28:28" x14ac:dyDescent="0.25">
      <c r="AB10893" s="3" t="str">
        <f ca="1"/>
        <v>T = 4.500000, k: 172, K: 0.038668, dCdT: 0.000611, d2CdK2: 10.905945, dProbdK: 10.844063, lVol: 0.009758, E[z|S]: 1.085166</v>
      </c>
    </row>
    <row r="10894" spans="28:28" x14ac:dyDescent="0.25">
      <c r="AB10894" s="3" t="str">
        <f ca="1"/>
        <v>T = 4.500000, k: 173, K: 0.039077, dCdT: 0.000606, d2CdK2: 10.470679, dProbdK: 10.656727, lVol: 0.009772, E[z|S]: 1.101320</v>
      </c>
    </row>
    <row r="10895" spans="28:28" x14ac:dyDescent="0.25">
      <c r="AB10895" s="3" t="str">
        <f ca="1"/>
        <v>T = 4.500000, k: 174, K: 0.039499, dCdT: 0.000601, d2CdK2: 10.033945, dProbdK: 10.031859, lVol: 0.009787, E[z|S]: 1.118047</v>
      </c>
    </row>
    <row r="10896" spans="28:28" x14ac:dyDescent="0.25">
      <c r="AB10896" s="3" t="str">
        <f ca="1"/>
        <v>T = 4.500000, k: 175, K: 0.039995, dCdT: 0.000596, d2CdK2: 9.584476, dProbdK: 9.871813, lVol: 0.009794, E[z|S]: 1.138400</v>
      </c>
    </row>
    <row r="10897" spans="28:28" x14ac:dyDescent="0.25">
      <c r="AB10897" s="3" t="str">
        <f ca="1"/>
        <v>T = 4.500000, k: 176, K: 0.040425, dCdT: 0.000592, d2CdK2: 9.267868, dProbdK: 9.922739, lVol: 0.009779, E[z|S]: 1.155990</v>
      </c>
    </row>
    <row r="10898" spans="28:28" x14ac:dyDescent="0.25">
      <c r="AB10898" s="3" t="str">
        <f ca="1"/>
        <v>T = 4.500000, k: 177, K: 0.040866, dCdT: 0.000587, d2CdK2: 8.883558, dProbdK: 9.536169, lVol: 0.009789, E[z|S]: 1.174389</v>
      </c>
    </row>
    <row r="10899" spans="28:28" x14ac:dyDescent="0.25">
      <c r="AB10899" s="3" t="str">
        <f ca="1"/>
        <v>T = 4.500000, k: 178, K: 0.041363, dCdT: 0.000581, d2CdK2: 8.467300, dProbdK: 7.969857, lVol: 0.009789, E[z|S]: 1.196475</v>
      </c>
    </row>
    <row r="10900" spans="28:28" x14ac:dyDescent="0.25">
      <c r="AB10900" s="3" t="str">
        <f ca="1"/>
        <v>T = 4.500000, k: 179, K: 0.041943, dCdT: 0.000575, d2CdK2: 8.078801, dProbdK: 7.986284, lVol: 0.009755, E[z|S]: 1.223153</v>
      </c>
    </row>
    <row r="10901" spans="28:28" x14ac:dyDescent="0.25">
      <c r="AB10901" s="3" t="str">
        <f ca="1"/>
        <v>T = 4.500000, k: 180, K: 0.042454, dCdT: 0.000572, d2CdK2: 7.800623, dProbdK: 7.751993, lVol: 0.009716, E[z|S]: 1.246188</v>
      </c>
    </row>
    <row r="10902" spans="28:28" x14ac:dyDescent="0.25">
      <c r="AB10902" s="3" t="str">
        <f ca="1"/>
        <v>T = 4.500000, k: 181, K: 0.043018, dCdT: 0.000568, d2CdK2: 7.529967, dProbdK: 7.312866, lVol: 0.009655, E[z|S]: 1.272007</v>
      </c>
    </row>
    <row r="10903" spans="28:28" x14ac:dyDescent="0.25">
      <c r="AB10903" s="3" t="str">
        <f ca="1"/>
        <v>T = 4.500000, k: 182, K: 0.043602, dCdT: 0.000562, d2CdK2: 7.242672, dProbdK: 7.308972, lVol: 0.009585, E[z|S]: 1.299750</v>
      </c>
    </row>
    <row r="10904" spans="28:28" x14ac:dyDescent="0.25">
      <c r="AB10904" s="3" t="str">
        <f ca="1"/>
        <v>T = 4.500000, k: 183, K: 0.044169, dCdT: 0.000555, d2CdK2: 6.903452, dProbdK: 7.234129, lVol: 0.009552, E[z|S]: 1.328052</v>
      </c>
    </row>
    <row r="10905" spans="28:28" x14ac:dyDescent="0.25">
      <c r="AB10905" s="3" t="str">
        <f ca="1"/>
        <v>T = 4.500000, k: 184, K: 0.044798, dCdT: 0.000546, d2CdK2: 6.427482, dProbdK: 6.419954, lVol: 0.009593, E[z|S]: 1.358725</v>
      </c>
    </row>
    <row r="10906" spans="28:28" x14ac:dyDescent="0.25">
      <c r="AB10906" s="3" t="str">
        <f ca="1"/>
        <v>T = 4.500000, k: 185, K: 0.045479, dCdT: 0.000535, d2CdK2: 5.911797, dProbdK: 5.475911, lVol: 0.009665, E[z|S]: 1.391941</v>
      </c>
    </row>
    <row r="10907" spans="28:28" x14ac:dyDescent="0.25">
      <c r="AB10907" s="3" t="str">
        <f ca="1"/>
        <v>T = 4.500000, k: 186, K: 0.046256, dCdT: 0.000522, d2CdK2: 5.381188, dProbdK: 5.281114, lVol: 0.009736, E[z|S]: 1.431137</v>
      </c>
    </row>
    <row r="10908" spans="28:28" x14ac:dyDescent="0.25">
      <c r="AB10908" s="3" t="str">
        <f ca="1"/>
        <v>T = 4.500000, k: 187, K: 0.047046, dCdT: 0.000512, d2CdK2: 4.984995, dProbdK: 5.197830, lVol: 0.009729, E[z|S]: 1.472905</v>
      </c>
    </row>
    <row r="10909" spans="28:28" x14ac:dyDescent="0.25">
      <c r="AB10909" s="3" t="str">
        <f ca="1"/>
        <v>T = 4.500000, k: 188, K: 0.047891, dCdT: 0.000501, d2CdK2: 4.626789, dProbdK: 4.560133, lVol: 0.009706, E[z|S]: 1.516284</v>
      </c>
    </row>
    <row r="10910" spans="28:28" x14ac:dyDescent="0.25">
      <c r="AB10910" s="3" t="str">
        <f ca="1"/>
        <v>T = 4.500000, k: 189, K: 0.048841, dCdT: 0.000490, d2CdK2: 4.310102, dProbdK: 3.997048, lVol: 0.009637, E[z|S]: 1.564437</v>
      </c>
    </row>
    <row r="10911" spans="28:28" x14ac:dyDescent="0.25">
      <c r="AB10911" s="3" t="str">
        <f ca="1"/>
        <v>T = 4.500000, k: 190, K: 0.049862, dCdT: 0.000479, d2CdK2: 4.028120, dProbdK: 3.996574, lVol: 0.009534, E[z|S]: 1.616890</v>
      </c>
    </row>
    <row r="10912" spans="28:28" x14ac:dyDescent="0.25">
      <c r="AB10912" s="3" t="str">
        <f ca="1"/>
        <v>T = 4.500000, k: 191, K: 0.050872, dCdT: 0.000466, d2CdK2: 3.678955, dProbdK: 3.996259, lVol: 0.009552, E[z|S]: 1.665602</v>
      </c>
    </row>
    <row r="10913" spans="28:28" x14ac:dyDescent="0.25">
      <c r="AB10913" s="3" t="str">
        <f ca="1"/>
        <v>T = 4.500000, k: 192, K: 0.051993, dCdT: 0.000449, d2CdK2: 3.245042, dProbdK: 3.177993, lVol: 0.009670, E[z|S]: 1.719730</v>
      </c>
    </row>
    <row r="10914" spans="28:28" x14ac:dyDescent="0.25">
      <c r="AB10914" s="3" t="str">
        <f ca="1"/>
        <v>T = 4.500000, k: 193, K: 0.053342, dCdT: 0.000429, d2CdK2: 2.872773, dProbdK: 2.801436, lVol: 0.009704, E[z|S]: 1.781911</v>
      </c>
    </row>
    <row r="10915" spans="28:28" x14ac:dyDescent="0.25">
      <c r="AB10915" s="3" t="str">
        <f ca="1"/>
        <v>T = 4.500000, k: 194, K: 0.054791, dCdT: 0.000407, d2CdK2: 2.559959, dProbdK: 2.606488, lVol: 0.009642, E[z|S]: 1.850261</v>
      </c>
    </row>
    <row r="10916" spans="28:28" x14ac:dyDescent="0.25">
      <c r="AB10916" s="3" t="str">
        <f ca="1"/>
        <v>T = 4.500000, k: 195, K: 0.056463, dCdT: 0.000379, d2CdK2: 2.059009, dProbdK: 2.031186, lVol: 0.009969, E[z|S]: 1.924097</v>
      </c>
    </row>
    <row r="10917" spans="28:28" x14ac:dyDescent="0.25">
      <c r="AB10917" s="3" t="str">
        <f ca="1"/>
        <v>T = 4.500000, k: 196, K: 0.058613, dCdT: 0.000346, d2CdK2: 1.710032, dProbdK: 1.607087, lVol: 0.009941, E[z|S]: 2.024292</v>
      </c>
    </row>
    <row r="10918" spans="28:28" x14ac:dyDescent="0.25">
      <c r="AB10918" s="3" t="str">
        <f ca="1"/>
        <v>T = 4.500000, k: 197, K: 0.061148, dCdT: 0.000310, d2CdK2: 1.322500, dProbdK: 1.365916, lVol: 0.009967, E[z|S]: 2.172735</v>
      </c>
    </row>
    <row r="10919" spans="28:28" x14ac:dyDescent="0.25">
      <c r="AB10919" s="3" t="str">
        <f ca="1"/>
        <v>T = 4.500000, k: 198, K: 0.064310, dCdT: 0.000270, d2CdK2: 0.979521, dProbdK: 0.984978, lVol: 0.009944, E[z|S]: 2.359071</v>
      </c>
    </row>
    <row r="10920" spans="28:28" x14ac:dyDescent="0.25">
      <c r="AB10920" s="3" t="str">
        <f ca="1"/>
        <v>T = 4.500000, k: 199, K: 0.068994, dCdT: 0.000217, d2CdK2: 0.595562, dProbdK: 0.572514, lVol: 0.010925, E[z|S]: 2.469902</v>
      </c>
    </row>
    <row r="10921" spans="28:28" x14ac:dyDescent="0.25">
      <c r="AB10921" s="3" t="str">
        <f ca="1"/>
        <v>T = 4.500000, k: 200, K: 0.076863, dCdT: 0.000156, d2CdK2: 0.349535, dProbdK: 0.644788, lVol: 0.010500, E[z|S]: 2.849084</v>
      </c>
    </row>
    <row r="10922" spans="28:28" x14ac:dyDescent="0.25">
      <c r="AB10922" s="3" t="str">
        <f ca="1"/>
        <v>T = 4.583333, fixingDate = 43605, swapRate = 0.022491, annuity = 8.786692</v>
      </c>
    </row>
    <row r="10923" spans="28:28" x14ac:dyDescent="0.25">
      <c r="AB10923" s="3" t="str">
        <f ca="1"/>
        <v>T = 4.583333, k: 0, K: -0.014460, dCdT: 0.000114, d2CdK2: 1.045229, dProbdK: 1.884637, lVol: 0.005678, E[z|S]: 2.598543</v>
      </c>
    </row>
    <row r="10924" spans="28:28" x14ac:dyDescent="0.25">
      <c r="AB10924" s="3" t="str">
        <f ca="1"/>
        <v>T = 4.583333, k: 1, K: -0.009983, dCdT: 0.000204, d2CdK2: 2.169853, dProbdK: 2.427790, lVol: 0.006041, E[z|S]: 2.267239</v>
      </c>
    </row>
    <row r="10925" spans="28:28" x14ac:dyDescent="0.25">
      <c r="AB10925" s="3" t="str">
        <f ca="1"/>
        <v>T = 4.583333, k: 2, K: -0.007468, dCdT: 0.000256, d2CdK2: 2.962741, dProbdK: 3.060278, lVol: 0.006252, E[z|S]: 2.100815</v>
      </c>
    </row>
    <row r="10926" spans="28:28" x14ac:dyDescent="0.25">
      <c r="AB10926" s="3" t="str">
        <f ca="1"/>
        <v>T = 4.583333, k: 3, K: -0.005565, dCdT: 0.000292, d2CdK2: 3.556916, dProbdK: 3.467942, lVol: 0.006472, E[z|S]: 1.980279</v>
      </c>
    </row>
    <row r="10927" spans="28:28" x14ac:dyDescent="0.25">
      <c r="AB10927" s="3" t="str">
        <f ca="1"/>
        <v>T = 4.583333, k: 4, K: -0.003920, dCdT: 0.000328, d2CdK2: 4.465016, dProbdK: 4.643104, lVol: 0.006493, E[z|S]: 1.866393</v>
      </c>
    </row>
    <row r="10928" spans="28:28" x14ac:dyDescent="0.25">
      <c r="AB10928" s="3" t="str">
        <f ca="1"/>
        <v>T = 4.583333, k: 5, K: -0.002727, dCdT: 0.000356, d2CdK2: 5.296609, dProbdK: 5.321234, lVol: 0.006506, E[z|S]: 1.783344</v>
      </c>
    </row>
    <row r="10929" spans="28:28" x14ac:dyDescent="0.25">
      <c r="AB10929" s="3" t="str">
        <f ca="1"/>
        <v>T = 4.583333, k: 6, K: -0.001605, dCdT: 0.000378, d2CdK2: 5.949642, dProbdK: 5.604622, lVol: 0.006621, E[z|S]: 1.702701</v>
      </c>
    </row>
    <row r="10930" spans="28:28" x14ac:dyDescent="0.25">
      <c r="AB10930" s="3" t="str">
        <f ca="1"/>
        <v>T = 4.583333, k: 7, K: -0.000628, dCdT: 0.000398, d2CdK2: 6.565957, dProbdK: 6.591005, lVol: 0.006740, E[z|S]: 1.632811</v>
      </c>
    </row>
    <row r="10931" spans="28:28" x14ac:dyDescent="0.25">
      <c r="AB10931" s="3" t="str">
        <f ca="1"/>
        <v>T = 4.583333, k: 8, K: 0.000227, dCdT: 0.000414, d2CdK2: 7.251173, dProbdK: 7.330955, lVol: 0.006812, E[z|S]: 1.568278</v>
      </c>
    </row>
    <row r="10932" spans="28:28" x14ac:dyDescent="0.25">
      <c r="AB10932" s="3" t="str">
        <f ca="1"/>
        <v>T = 4.583333, k: 9, K: 0.001005, dCdT: 0.000431, d2CdK2: 7.984769, dProbdK: 8.156791, lVol: 0.006864, E[z|S]: 1.513356</v>
      </c>
    </row>
    <row r="10933" spans="28:28" x14ac:dyDescent="0.25">
      <c r="AB10933" s="3" t="str">
        <f ca="1"/>
        <v>T = 4.583333, k: 10, K: 0.001707, dCdT: 0.000443, d2CdK2: 8.545997, dProbdK: 8.640916, lVol: 0.006949, E[z|S]: 1.465788</v>
      </c>
    </row>
    <row r="10934" spans="28:28" x14ac:dyDescent="0.25">
      <c r="AB10934" s="3" t="str">
        <f ca="1"/>
        <v>T = 4.583333, k: 11, K: 0.002377, dCdT: 0.000454, d2CdK2: 9.131084, dProbdK: 9.172385, lVol: 0.007015, E[z|S]: 1.422170</v>
      </c>
    </row>
    <row r="10935" spans="28:28" x14ac:dyDescent="0.25">
      <c r="AB10935" s="3" t="str">
        <f ca="1"/>
        <v>T = 4.583333, k: 12, K: 0.003009, dCdT: 0.000465, d2CdK2: 9.690849, dProbdK: 9.255829, lVol: 0.007086, E[z|S]: 1.382327</v>
      </c>
    </row>
    <row r="10936" spans="28:28" x14ac:dyDescent="0.25">
      <c r="AB10936" s="3" t="str">
        <f ca="1"/>
        <v>T = 4.583333, k: 13, K: 0.003634, dCdT: 0.000476, d2CdK2: 10.355422, dProbdK: 9.498399, lVol: 0.007142, E[z|S]: 1.342871</v>
      </c>
    </row>
    <row r="10937" spans="28:28" x14ac:dyDescent="0.25">
      <c r="AB10937" s="3" t="str">
        <f ca="1"/>
        <v>T = 4.583333, k: 14, K: 0.004156, dCdT: 0.000486, d2CdK2: 11.009883, dProbdK: 11.525973, lVol: 0.007172, E[z|S]: 1.310482</v>
      </c>
    </row>
    <row r="10938" spans="28:28" x14ac:dyDescent="0.25">
      <c r="AB10938" s="3" t="str">
        <f ca="1"/>
        <v>T = 4.583333, k: 15, K: 0.004656, dCdT: 0.000495, d2CdK2: 11.596999, dProbdK: 11.575247, lVol: 0.007218, E[z|S]: 1.280231</v>
      </c>
    </row>
    <row r="10939" spans="28:28" x14ac:dyDescent="0.25">
      <c r="AB10939" s="3" t="str">
        <f ca="1"/>
        <v>T = 4.583333, k: 16, K: 0.005148, dCdT: 0.000504, d2CdK2: 12.160344, dProbdK: 11.707194, lVol: 0.007276, E[z|S]: 1.250747</v>
      </c>
    </row>
    <row r="10940" spans="28:28" x14ac:dyDescent="0.25">
      <c r="AB10940" s="3" t="str">
        <f ca="1"/>
        <v>T = 4.583333, k: 17, K: 0.005599, dCdT: 0.000510, d2CdK2: 12.653379, dProbdK: 13.171248, lVol: 0.007335, E[z|S]: 1.224006</v>
      </c>
    </row>
    <row r="10941" spans="28:28" x14ac:dyDescent="0.25">
      <c r="AB10941" s="3" t="str">
        <f ca="1"/>
        <v>T = 4.583333, k: 18, K: 0.006015, dCdT: 0.000516, d2CdK2: 13.110055, dProbdK: 13.109713, lVol: 0.007390, E[z|S]: 1.200139</v>
      </c>
    </row>
    <row r="10942" spans="28:28" x14ac:dyDescent="0.25">
      <c r="AB10942" s="3" t="str">
        <f ca="1"/>
        <v>T = 4.583333, k: 19, K: 0.006465, dCdT: 0.000520, d2CdK2: 13.596413, dProbdK: 13.055752, lVol: 0.007438, E[z|S]: 1.175834</v>
      </c>
    </row>
    <row r="10943" spans="28:28" x14ac:dyDescent="0.25">
      <c r="AB10943" s="3" t="str">
        <f ca="1"/>
        <v>T = 4.583333, k: 20, K: 0.006885, dCdT: 0.000526, d2CdK2: 14.101491, dProbdK: 14.516189, lVol: 0.007487, E[z|S]: 1.153463</v>
      </c>
    </row>
    <row r="10944" spans="28:28" x14ac:dyDescent="0.25">
      <c r="AB10944" s="3" t="str">
        <f ca="1"/>
        <v>T = 4.583333, k: 21, K: 0.007274, dCdT: 0.000533, d2CdK2: 14.625613, dProbdK: 14.519650, lVol: 0.007533, E[z|S]: 1.132841</v>
      </c>
    </row>
    <row r="10945" spans="28:28" x14ac:dyDescent="0.25">
      <c r="AB10945" s="3" t="str">
        <f ca="1"/>
        <v>T = 4.583333, k: 22, K: 0.007662, dCdT: 0.000539, d2CdK2: 15.175859, dProbdK: 14.521643, lVol: 0.007583, E[z|S]: 1.111826</v>
      </c>
    </row>
    <row r="10946" spans="28:28" x14ac:dyDescent="0.25">
      <c r="AB10946" s="3" t="str">
        <f ca="1"/>
        <v>T = 4.583333, k: 23, K: 0.008018, dCdT: 0.000545, d2CdK2: 15.681152, dProbdK: 16.509518, lVol: 0.007629, E[z|S]: 1.092951</v>
      </c>
    </row>
    <row r="10947" spans="28:28" x14ac:dyDescent="0.25">
      <c r="AB10947" s="3" t="str">
        <f ca="1"/>
        <v>T = 4.583333, k: 24, K: 0.008346, dCdT: 0.000549, d2CdK2: 16.108364, dProbdK: 16.392560, lVol: 0.007675, E[z|S]: 1.075708</v>
      </c>
    </row>
    <row r="10948" spans="28:28" x14ac:dyDescent="0.25">
      <c r="AB10948" s="3" t="str">
        <f ca="1"/>
        <v>T = 4.583333, k: 25, K: 0.008691, dCdT: 0.000553, d2CdK2: 16.561803, dProbdK: 16.044044, lVol: 0.007724, E[z|S]: 1.057828</v>
      </c>
    </row>
    <row r="10949" spans="28:28" x14ac:dyDescent="0.25">
      <c r="AB10949" s="3" t="str">
        <f ca="1"/>
        <v>T = 4.583333, k: 26, K: 0.009045, dCdT: 0.000558, d2CdK2: 17.079248, dProbdK: 16.820423, lVol: 0.007775, E[z|S]: 1.039423</v>
      </c>
    </row>
    <row r="10950" spans="28:28" x14ac:dyDescent="0.25">
      <c r="AB10950" s="3" t="str">
        <f ca="1"/>
        <v>T = 4.583333, k: 27, K: 0.009359, dCdT: 0.000562, d2CdK2: 17.565784, dProbdK: 17.918457, lVol: 0.007823, E[z|S]: 1.022898</v>
      </c>
    </row>
    <row r="10951" spans="28:28" x14ac:dyDescent="0.25">
      <c r="AB10951" s="3" t="str">
        <f ca="1"/>
        <v>T = 4.583333, k: 28, K: 0.009666, dCdT: 0.000567, d2CdK2: 18.023368, dProbdK: 18.126960, lVol: 0.007877, E[z|S]: 1.006791</v>
      </c>
    </row>
    <row r="10952" spans="28:28" x14ac:dyDescent="0.25">
      <c r="AB10952" s="3" t="str">
        <f ca="1"/>
        <v>T = 4.583333, k: 29, K: 0.009962, dCdT: 0.000571, d2CdK2: 18.459142, dProbdK: 18.277115, lVol: 0.007932, E[z|S]: 0.991509</v>
      </c>
    </row>
    <row r="10953" spans="28:28" x14ac:dyDescent="0.25">
      <c r="AB10953" s="3" t="str">
        <f ca="1"/>
        <v>T = 4.583333, k: 30, K: 0.010284, dCdT: 0.000576, d2CdK2: 18.926845, dProbdK: 19.046848, lVol: 0.007998, E[z|S]: 0.975329</v>
      </c>
    </row>
    <row r="10954" spans="28:28" x14ac:dyDescent="0.25">
      <c r="AB10954" s="3" t="str">
        <f ca="1"/>
        <v>T = 4.583333, k: 31, K: 0.010572, dCdT: 0.000581, d2CdK2: 19.381156, dProbdK: 19.063479, lVol: 0.008056, E[z|S]: 0.960884</v>
      </c>
    </row>
    <row r="10955" spans="28:28" x14ac:dyDescent="0.25">
      <c r="AB10955" s="3" t="str">
        <f ca="1"/>
        <v>T = 4.583333, k: 32, K: 0.010859, dCdT: 0.000586, d2CdK2: 19.830864, dProbdK: 19.110516, lVol: 0.008115, E[z|S]: 0.947122</v>
      </c>
    </row>
    <row r="10956" spans="28:28" x14ac:dyDescent="0.25">
      <c r="AB10956" s="3" t="str">
        <f ca="1"/>
        <v>T = 4.583333, k: 33, K: 0.011105, dCdT: 0.000590, d2CdK2: 20.221554, dProbdK: 22.648637, lVol: 0.008161, E[z|S]: 0.935622</v>
      </c>
    </row>
    <row r="10957" spans="28:28" x14ac:dyDescent="0.25">
      <c r="AB10957" s="3" t="str">
        <f ca="1"/>
        <v>T = 4.583333, k: 34, K: 0.011341, dCdT: 0.000592, d2CdK2: 20.550218, dProbdK: 21.739586, lVol: 0.008205, E[z|S]: 0.924751</v>
      </c>
    </row>
    <row r="10958" spans="28:28" x14ac:dyDescent="0.25">
      <c r="AB10958" s="3" t="str">
        <f ca="1"/>
        <v>T = 4.583333, k: 35, K: 0.011619, dCdT: 0.000593, d2CdK2: 20.922278, dProbdK: 20.814182, lVol: 0.008257, E[z|S]: 0.912176</v>
      </c>
    </row>
    <row r="10959" spans="28:28" x14ac:dyDescent="0.25">
      <c r="AB10959" s="3" t="str">
        <f ca="1"/>
        <v>T = 4.583333, k: 36, K: 0.011879, dCdT: 0.000596, d2CdK2: 21.292727, dProbdK: 20.782413, lVol: 0.008305, E[z|S]: 0.900696</v>
      </c>
    </row>
    <row r="10960" spans="28:28" x14ac:dyDescent="0.25">
      <c r="AB10960" s="3" t="str">
        <f ca="1"/>
        <v>T = 4.583333, k: 37, K: 0.012141, dCdT: 0.000598, d2CdK2: 21.668511, dProbdK: 20.619570, lVol: 0.008356, E[z|S]: 0.889323</v>
      </c>
    </row>
    <row r="10961" spans="28:28" x14ac:dyDescent="0.25">
      <c r="AB10961" s="3" t="str">
        <f ca="1"/>
        <v>T = 4.583333, k: 38, K: 0.012419, dCdT: 0.000603, d2CdK2: 22.124922, dProbdK: 21.443512, lVol: 0.008410, E[z|S]: 0.877657</v>
      </c>
    </row>
    <row r="10962" spans="28:28" x14ac:dyDescent="0.25">
      <c r="AB10962" s="3" t="str">
        <f ca="1"/>
        <v>T = 4.583333, k: 39, K: 0.012655, dCdT: 0.000607, d2CdK2: 22.513719, dProbdK: 22.295630, lVol: 0.008461, E[z|S]: 0.867785</v>
      </c>
    </row>
    <row r="10963" spans="28:28" x14ac:dyDescent="0.25">
      <c r="AB10963" s="3" t="str">
        <f ca="1"/>
        <v>T = 4.583333, k: 40, K: 0.012900, dCdT: 0.000611, d2CdK2: 22.924430, dProbdK: 22.457744, lVol: 0.008514, E[z|S]: 0.857725</v>
      </c>
    </row>
    <row r="10964" spans="28:28" x14ac:dyDescent="0.25">
      <c r="AB10964" s="3" t="str">
        <f ca="1"/>
        <v>T = 4.583333, k: 41, K: 0.013125, dCdT: 0.000616, d2CdK2: 23.351743, dProbdK: 24.848066, lVol: 0.008559, E[z|S]: 0.848729</v>
      </c>
    </row>
    <row r="10965" spans="28:28" x14ac:dyDescent="0.25">
      <c r="AB10965" s="3" t="str">
        <f ca="1"/>
        <v>T = 4.583333, k: 42, K: 0.013327, dCdT: 0.000619, d2CdK2: 23.701531, dProbdK: 24.732326, lVol: 0.008594, E[z|S]: 0.840969</v>
      </c>
    </row>
    <row r="10966" spans="28:28" x14ac:dyDescent="0.25">
      <c r="AB10966" s="3" t="str">
        <f ca="1"/>
        <v>T = 4.583333, k: 43, K: 0.013559, dCdT: 0.000622, d2CdK2: 24.107098, dProbdK: 24.997958, lVol: 0.008630, E[z|S]: 0.832242</v>
      </c>
    </row>
    <row r="10967" spans="28:28" x14ac:dyDescent="0.25">
      <c r="AB10967" s="3" t="str">
        <f ca="1"/>
        <v>T = 4.583333, k: 44, K: 0.013769, dCdT: 0.000624, d2CdK2: 24.502350, dProbdK: 24.990528, lVol: 0.008658, E[z|S]: 0.824456</v>
      </c>
    </row>
    <row r="10968" spans="28:28" x14ac:dyDescent="0.25">
      <c r="AB10968" s="3" t="str">
        <f ca="1"/>
        <v>T = 4.583333, k: 45, K: 0.013986, dCdT: 0.000626, d2CdK2: 24.881768, dProbdK: 24.278478, lVol: 0.008688, E[z|S]: 0.816510</v>
      </c>
    </row>
    <row r="10969" spans="28:28" x14ac:dyDescent="0.25">
      <c r="AB10969" s="3" t="str">
        <f ca="1"/>
        <v>T = 4.583333, k: 46, K: 0.014221, dCdT: 0.000629, d2CdK2: 25.327552, dProbdK: 24.529681, lVol: 0.008721, E[z|S]: 0.808331</v>
      </c>
    </row>
    <row r="10970" spans="28:28" x14ac:dyDescent="0.25">
      <c r="AB10970" s="3" t="str">
        <f ca="1"/>
        <v>T = 4.583333, k: 47, K: 0.014420, dCdT: 0.000632, d2CdK2: 25.694590, dProbdK: 25.065475, lVol: 0.008750, E[z|S]: 0.801446</v>
      </c>
    </row>
    <row r="10971" spans="28:28" x14ac:dyDescent="0.25">
      <c r="AB10971" s="3" t="str">
        <f ca="1"/>
        <v>T = 4.583333, k: 48, K: 0.014637, dCdT: 0.000634, d2CdK2: 26.064065, dProbdK: 25.429907, lVol: 0.008787, E[z|S]: 0.794023</v>
      </c>
    </row>
    <row r="10972" spans="28:28" x14ac:dyDescent="0.25">
      <c r="AB10972" s="3" t="str">
        <f ca="1"/>
        <v>T = 4.583333, k: 49, K: 0.014841, dCdT: 0.000637, d2CdK2: 26.425657, dProbdK: 26.472181, lVol: 0.008822, E[z|S]: 0.787174</v>
      </c>
    </row>
    <row r="10973" spans="28:28" x14ac:dyDescent="0.25">
      <c r="AB10973" s="3" t="str">
        <f ca="1"/>
        <v>T = 4.583333, k: 50, K: 0.015037, dCdT: 0.000640, d2CdK2: 26.757407, dProbdK: 27.718080, lVol: 0.008858, E[z|S]: 0.780819</v>
      </c>
    </row>
    <row r="10974" spans="28:28" x14ac:dyDescent="0.25">
      <c r="AB10974" s="3" t="str">
        <f ca="1"/>
        <v>T = 4.583333, k: 51, K: 0.015219, dCdT: 0.000642, d2CdK2: 27.021644, dProbdK: 27.620706, lVol: 0.008892, E[z|S]: 0.775074</v>
      </c>
    </row>
    <row r="10975" spans="28:28" x14ac:dyDescent="0.25">
      <c r="AB10975" s="3" t="str">
        <f ca="1"/>
        <v>T = 4.583333, k: 52, K: 0.015418, dCdT: 0.000643, d2CdK2: 27.278030, dProbdK: 27.507572, lVol: 0.008926, E[z|S]: 0.769010</v>
      </c>
    </row>
    <row r="10976" spans="28:28" x14ac:dyDescent="0.25">
      <c r="AB10976" s="3" t="str">
        <f ca="1"/>
        <v>T = 4.583333, k: 53, K: 0.015605, dCdT: 0.000643, d2CdK2: 27.548355, dProbdK: 28.650335, lVol: 0.008951, E[z|S]: 0.763493</v>
      </c>
    </row>
    <row r="10977" spans="28:28" x14ac:dyDescent="0.25">
      <c r="AB10977" s="3" t="str">
        <f ca="1"/>
        <v>T = 4.583333, k: 54, K: 0.015785, dCdT: 0.000644, d2CdK2: 27.802068, dProbdK: 28.467714, lVol: 0.008973, E[z|S]: 0.758422</v>
      </c>
    </row>
    <row r="10978" spans="28:28" x14ac:dyDescent="0.25">
      <c r="AB10978" s="3" t="str">
        <f ca="1"/>
        <v>T = 4.583333, k: 55, K: 0.015974, dCdT: 0.000644, d2CdK2: 28.047499, dProbdK: 27.491180, lVol: 0.008994, E[z|S]: 0.753244</v>
      </c>
    </row>
    <row r="10979" spans="28:28" x14ac:dyDescent="0.25">
      <c r="AB10979" s="3" t="str">
        <f ca="1"/>
        <v>T = 4.583333, k: 56, K: 0.016169, dCdT: 0.000643, d2CdK2: 28.287425, dProbdK: 28.136353, lVol: 0.009013, E[z|S]: 0.748104</v>
      </c>
    </row>
    <row r="10980" spans="28:28" x14ac:dyDescent="0.25">
      <c r="AB10980" s="3" t="str">
        <f ca="1"/>
        <v>T = 4.583333, k: 57, K: 0.016342, dCdT: 0.000643, d2CdK2: 28.482760, dProbdK: 29.144474, lVol: 0.009035, E[z|S]: 0.743716</v>
      </c>
    </row>
    <row r="10981" spans="28:28" x14ac:dyDescent="0.25">
      <c r="AB10981" s="3" t="str">
        <f ca="1"/>
        <v>T = 4.583333, k: 58, K: 0.016524, dCdT: 0.000642, d2CdK2: 28.661179, dProbdK: 28.083136, lVol: 0.009056, E[z|S]: 0.739311</v>
      </c>
    </row>
    <row r="10982" spans="28:28" x14ac:dyDescent="0.25">
      <c r="AB10982" s="3" t="str">
        <f ca="1"/>
        <v>T = 4.583333, k: 59, K: 0.016716, dCdT: 0.000642, d2CdK2: 28.871776, dProbdK: 28.679571, lVol: 0.009076, E[z|S]: 0.734823</v>
      </c>
    </row>
    <row r="10983" spans="28:28" x14ac:dyDescent="0.25">
      <c r="AB10983" s="3" t="str">
        <f ca="1"/>
        <v>T = 4.583333, k: 60, K: 0.016893, dCdT: 0.000642, d2CdK2: 29.075407, dProbdK: 29.603147, lVol: 0.009093, E[z|S]: 0.730794</v>
      </c>
    </row>
    <row r="10984" spans="28:28" x14ac:dyDescent="0.25">
      <c r="AB10984" s="3" t="str">
        <f ca="1"/>
        <v>T = 4.583333, k: 61, K: 0.017066, dCdT: 0.000641, d2CdK2: 29.252361, dProbdK: 29.577964, lVol: 0.009109, E[z|S]: 0.726914</v>
      </c>
    </row>
    <row r="10985" spans="28:28" x14ac:dyDescent="0.25">
      <c r="AB10985" s="3" t="str">
        <f ca="1"/>
        <v>T = 4.583333, k: 62, K: 0.017264, dCdT: 0.000641, d2CdK2: 29.482835, dProbdK: 29.464546, lVol: 0.009128, E[z|S]: 0.722680</v>
      </c>
    </row>
    <row r="10986" spans="28:28" x14ac:dyDescent="0.25">
      <c r="AB10986" s="3" t="str">
        <f ca="1"/>
        <v>T = 4.583333, k: 63, K: 0.017431, dCdT: 0.000642, d2CdK2: 29.703722, dProbdK: 30.100901, lVol: 0.009143, E[z|S]: 0.719173</v>
      </c>
    </row>
    <row r="10987" spans="28:28" x14ac:dyDescent="0.25">
      <c r="AB10987" s="3" t="str">
        <f ca="1"/>
        <v>T = 4.583333, k: 64, K: 0.017609, dCdT: 0.000643, d2CdK2: 29.948215, dProbdK: 30.318726, lVol: 0.009156, E[z|S]: 0.715583</v>
      </c>
    </row>
    <row r="10988" spans="28:28" x14ac:dyDescent="0.25">
      <c r="AB10988" s="3" t="str">
        <f ca="1"/>
        <v>T = 4.583333, k: 65, K: 0.017761, dCdT: 0.000643, d2CdK2: 30.140203, dProbdK: 31.035552, lVol: 0.009165, E[z|S]: 0.712535</v>
      </c>
    </row>
    <row r="10989" spans="28:28" x14ac:dyDescent="0.25">
      <c r="AB10989" s="3" t="str">
        <f ca="1"/>
        <v>T = 4.583333, k: 66, K: 0.017946, dCdT: 0.000642, d2CdK2: 30.373837, dProbdK: 31.619572, lVol: 0.009173, E[z|S]: 0.708982</v>
      </c>
    </row>
    <row r="10990" spans="28:28" x14ac:dyDescent="0.25">
      <c r="AB10990" s="3" t="str">
        <f ca="1"/>
        <v>T = 4.583333, k: 67, K: 0.018102, dCdT: 0.000642, d2CdK2: 30.595448, dProbdK: 31.824565, lVol: 0.009178, E[z|S]: 0.706007</v>
      </c>
    </row>
    <row r="10991" spans="28:28" x14ac:dyDescent="0.25">
      <c r="AB10991" s="3" t="str">
        <f ca="1"/>
        <v>T = 4.583333, k: 68, K: 0.018270, dCdT: 0.000642, d2CdK2: 30.828422, dProbdK: 29.213477, lVol: 0.009180, E[z|S]: 0.702958</v>
      </c>
    </row>
    <row r="10992" spans="28:28" x14ac:dyDescent="0.25">
      <c r="AB10992" s="3" t="str">
        <f ca="1"/>
        <v>T = 4.583333, k: 69, K: 0.018464, dCdT: 0.000643, d2CdK2: 31.118283, dProbdK: 28.874952, lVol: 0.009187, E[z|S]: 0.699500</v>
      </c>
    </row>
    <row r="10993" spans="28:28" x14ac:dyDescent="0.25">
      <c r="AB10993" s="3" t="str">
        <f ca="1"/>
        <v>T = 4.583333, k: 70, K: 0.018631, dCdT: 0.000644, d2CdK2: 31.395888, dProbdK: 33.079956, lVol: 0.009195, E[z|S]: 0.696711</v>
      </c>
    </row>
    <row r="10994" spans="28:28" x14ac:dyDescent="0.25">
      <c r="AB10994" s="3" t="str">
        <f ca="1"/>
        <v>T = 4.583333, k: 71, K: 0.018782, dCdT: 0.000645, d2CdK2: 31.632372, dProbdK: 32.577851, lVol: 0.009200, E[z|S]: 0.694255</v>
      </c>
    </row>
    <row r="10995" spans="28:28" x14ac:dyDescent="0.25">
      <c r="AB10995" s="3" t="str">
        <f ca="1"/>
        <v>T = 4.583333, k: 72, K: 0.018940, dCdT: 0.000646, d2CdK2: 31.872836, dProbdK: 32.646212, lVol: 0.009205, E[z|S]: 0.691747</v>
      </c>
    </row>
    <row r="10996" spans="28:28" x14ac:dyDescent="0.25">
      <c r="AB10996" s="3" t="str">
        <f ca="1"/>
        <v>T = 4.583333, k: 73, K: 0.019096, dCdT: 0.000647, d2CdK2: 32.102117, dProbdK: 32.637091, lVol: 0.009208, E[z|S]: 0.689335</v>
      </c>
    </row>
    <row r="10997" spans="28:28" x14ac:dyDescent="0.25">
      <c r="AB10997" s="3" t="str">
        <f ca="1"/>
        <v>T = 4.583333, k: 74, K: 0.019258, dCdT: 0.000647, d2CdK2: 32.335038, dProbdK: 32.737469, lVol: 0.009211, E[z|S]: 0.686936</v>
      </c>
    </row>
    <row r="10998" spans="28:28" x14ac:dyDescent="0.25">
      <c r="AB10998" s="3" t="str">
        <f ca="1"/>
        <v>T = 4.583333, k: 75, K: 0.019409, dCdT: 0.000648, d2CdK2: 32.546014, dProbdK: 32.955090, lVol: 0.009212, E[z|S]: 0.684813</v>
      </c>
    </row>
    <row r="10999" spans="28:28" x14ac:dyDescent="0.25">
      <c r="AB10999" s="3" t="str">
        <f ca="1"/>
        <v>T = 4.583333, k: 76, K: 0.019565, dCdT: 0.000648, d2CdK2: 32.724151, dProbdK: 31.881955, lVol: 0.009215, E[z|S]: 0.682655</v>
      </c>
    </row>
    <row r="11000" spans="28:28" x14ac:dyDescent="0.25">
      <c r="AB11000" s="3" t="str">
        <f ca="1"/>
        <v>T = 4.583333, k: 77, K: 0.019725, dCdT: 0.000648, d2CdK2: 32.909131, dProbdK: 31.793198, lVol: 0.009221, E[z|S]: 0.680509</v>
      </c>
    </row>
    <row r="11001" spans="28:28" x14ac:dyDescent="0.25">
      <c r="AB11001" s="3" t="str">
        <f ca="1"/>
        <v>T = 4.583333, k: 78, K: 0.019884, dCdT: 0.000648, d2CdK2: 33.092527, dProbdK: 32.164981, lVol: 0.009227, E[z|S]: 0.678302</v>
      </c>
    </row>
    <row r="11002" spans="28:28" x14ac:dyDescent="0.25">
      <c r="AB11002" s="3" t="str">
        <f ca="1"/>
        <v>T = 4.583333, k: 79, K: 0.020033, dCdT: 0.000648, d2CdK2: 33.267226, dProbdK: 35.739451, lVol: 0.009230, E[z|S]: 0.676257</v>
      </c>
    </row>
    <row r="11003" spans="28:28" x14ac:dyDescent="0.25">
      <c r="AB11003" s="3" t="str">
        <f ca="1"/>
        <v>T = 4.583333, k: 80, K: 0.020165, dCdT: 0.000648, d2CdK2: 33.414316, dProbdK: 36.750176, lVol: 0.009231, E[z|S]: 0.674459</v>
      </c>
    </row>
    <row r="11004" spans="28:28" x14ac:dyDescent="0.25">
      <c r="AB11004" s="3" t="str">
        <f ca="1"/>
        <v>T = 4.583333, k: 81, K: 0.020308, dCdT: 0.000646, d2CdK2: 33.537834, dProbdK: 33.106745, lVol: 0.009232, E[z|S]: 0.672567</v>
      </c>
    </row>
    <row r="11005" spans="28:28" x14ac:dyDescent="0.25">
      <c r="AB11005" s="3" t="str">
        <f ca="1"/>
        <v>T = 4.583333, k: 82, K: 0.020468, dCdT: 0.000645, d2CdK2: 33.662741, dProbdK: 32.767108, lVol: 0.009231, E[z|S]: 0.670590</v>
      </c>
    </row>
    <row r="11006" spans="28:28" x14ac:dyDescent="0.25">
      <c r="AB11006" s="3" t="str">
        <f ca="1"/>
        <v>T = 4.583333, k: 83, K: 0.020618, dCdT: 0.000644, d2CdK2: 33.779733, dProbdK: 32.757100, lVol: 0.009230, E[z|S]: 0.668925</v>
      </c>
    </row>
    <row r="11007" spans="28:28" x14ac:dyDescent="0.25">
      <c r="AB11007" s="3" t="str">
        <f ca="1"/>
        <v>T = 4.583333, k: 84, K: 0.020782, dCdT: 0.000643, d2CdK2: 33.877780, dProbdK: 34.274796, lVol: 0.009235, E[z|S]: 0.667203</v>
      </c>
    </row>
    <row r="11008" spans="28:28" x14ac:dyDescent="0.25">
      <c r="AB11008" s="3" t="str">
        <f ca="1"/>
        <v>T = 4.583333, k: 85, K: 0.020924, dCdT: 0.000642, d2CdK2: 33.948418, dProbdK: 34.662238, lVol: 0.009240, E[z|S]: 0.665779</v>
      </c>
    </row>
    <row r="11009" spans="28:28" x14ac:dyDescent="0.25">
      <c r="AB11009" s="3" t="str">
        <f ca="1"/>
        <v>T = 4.583333, k: 86, K: 0.021070, dCdT: 0.000642, d2CdK2: 34.008782, dProbdK: 34.811074, lVol: 0.009245, E[z|S]: 0.664449</v>
      </c>
    </row>
    <row r="11010" spans="28:28" x14ac:dyDescent="0.25">
      <c r="AB11010" s="3" t="str">
        <f ca="1"/>
        <v>T = 4.583333, k: 87, K: 0.021212, dCdT: 0.000641, d2CdK2: 34.047885, dProbdK: 34.955208, lVol: 0.009249, E[z|S]: 0.663275</v>
      </c>
    </row>
    <row r="11011" spans="28:28" x14ac:dyDescent="0.25">
      <c r="AB11011" s="3" t="str">
        <f ca="1"/>
        <v>T = 4.583333, k: 88, K: 0.021360, dCdT: 0.000639, d2CdK2: 34.079489, dProbdK: 34.581599, lVol: 0.009249, E[z|S]: 0.662208</v>
      </c>
    </row>
    <row r="11012" spans="28:28" x14ac:dyDescent="0.25">
      <c r="AB11012" s="3" t="str">
        <f ca="1"/>
        <v>T = 4.583333, k: 89, K: 0.021499, dCdT: 0.000638, d2CdK2: 34.117178, dProbdK: 33.760941, lVol: 0.009247, E[z|S]: 0.661335</v>
      </c>
    </row>
    <row r="11013" spans="28:28" x14ac:dyDescent="0.25">
      <c r="AB11013" s="3" t="str">
        <f ca="1"/>
        <v>T = 4.583333, k: 90, K: 0.021650, dCdT: 0.000636, d2CdK2: 34.132429, dProbdK: 32.755094, lVol: 0.009246, E[z|S]: 0.660483</v>
      </c>
    </row>
    <row r="11014" spans="28:28" x14ac:dyDescent="0.25">
      <c r="AB11014" s="3" t="str">
        <f ca="1"/>
        <v>T = 4.583333, k: 91, K: 0.021804, dCdT: 0.000635, d2CdK2: 34.151130, dProbdK: 34.372759, lVol: 0.009247, E[z|S]: 0.659681</v>
      </c>
    </row>
    <row r="11015" spans="28:28" x14ac:dyDescent="0.25">
      <c r="AB11015" s="3" t="str">
        <f ca="1"/>
        <v>T = 4.583333, k: 92, K: 0.021946, dCdT: 0.000635, d2CdK2: 34.152820, dProbdK: 35.415807, lVol: 0.009251, E[z|S]: 0.659008</v>
      </c>
    </row>
    <row r="11016" spans="28:28" x14ac:dyDescent="0.25">
      <c r="AB11016" s="3" t="str">
        <f ca="1"/>
        <v>T = 4.583333, k: 93, K: 0.022086, dCdT: 0.000634, d2CdK2: 34.129490, dProbdK: 35.853771, lVol: 0.009257, E[z|S]: 0.658419</v>
      </c>
    </row>
    <row r="11017" spans="28:28" x14ac:dyDescent="0.25">
      <c r="AB11017" s="3" t="str">
        <f ca="1"/>
        <v>T = 4.583333, k: 94, K: 0.022224, dCdT: 0.000633, d2CdK2: 34.082277, dProbdK: 36.259601, lVol: 0.009262, E[z|S]: 0.657896</v>
      </c>
    </row>
    <row r="11018" spans="28:28" x14ac:dyDescent="0.25">
      <c r="AB11018" s="3" t="str">
        <f ca="1"/>
        <v>T = 4.583333, k: 95, K: 0.022361, dCdT: 0.000631, d2CdK2: 34.013153, dProbdK: 36.107314, lVol: 0.009267, E[z|S]: 0.657412</v>
      </c>
    </row>
    <row r="11019" spans="28:28" x14ac:dyDescent="0.25">
      <c r="AB11019" s="3" t="str">
        <f ca="1"/>
        <v>T = 4.583333, k: 96, K: 0.022507, dCdT: 0.000630, d2CdK2: 33.936440, dProbdK: 32.817433, lVol: 0.009273, E[z|S]: 0.656962</v>
      </c>
    </row>
    <row r="11020" spans="28:28" x14ac:dyDescent="0.25">
      <c r="AB11020" s="3" t="str">
        <f ca="1"/>
        <v>T = 4.583333, k: 97, K: 0.022661, dCdT: 0.000628, d2CdK2: 33.835868, dProbdK: 33.013275, lVol: 0.009279, E[z|S]: 0.656618</v>
      </c>
    </row>
    <row r="11021" spans="28:28" x14ac:dyDescent="0.25">
      <c r="AB11021" s="3" t="str">
        <f ca="1"/>
        <v>T = 4.583333, k: 98, K: 0.022809, dCdT: 0.000627, d2CdK2: 33.732812, dProbdK: 33.266252, lVol: 0.009291, E[z|S]: 0.656377</v>
      </c>
    </row>
    <row r="11022" spans="28:28" x14ac:dyDescent="0.25">
      <c r="AB11022" s="3" t="str">
        <f ca="1"/>
        <v>T = 4.583333, k: 99, K: 0.022962, dCdT: 0.000626, d2CdK2: 33.590274, dProbdK: 32.970432, lVol: 0.009305, E[z|S]: 0.656250</v>
      </c>
    </row>
    <row r="11023" spans="28:28" x14ac:dyDescent="0.25">
      <c r="AB11023" s="3" t="str">
        <f ca="1"/>
        <v>T = 4.583333, k: 100, K: 0.023100, dCdT: 0.000626, d2CdK2: 33.452431, dProbdK: 33.323419, lVol: 0.009321, E[z|S]: 0.656232</v>
      </c>
    </row>
    <row r="11024" spans="28:28" x14ac:dyDescent="0.25">
      <c r="AB11024" s="3" t="str">
        <f ca="1"/>
        <v>T = 4.583333, k: 101, K: 0.023264, dCdT: 0.000626, d2CdK2: 33.289827, dProbdK: 33.419552, lVol: 0.009345, E[z|S]: 0.656187</v>
      </c>
    </row>
    <row r="11025" spans="28:28" x14ac:dyDescent="0.25">
      <c r="AB11025" s="3" t="str">
        <f ca="1"/>
        <v>T = 4.583333, k: 102, K: 0.023406, dCdT: 0.000626, d2CdK2: 33.150029, dProbdK: 36.604899, lVol: 0.009366, E[z|S]: 0.656293</v>
      </c>
    </row>
    <row r="11026" spans="28:28" x14ac:dyDescent="0.25">
      <c r="AB11026" s="3" t="str">
        <f ca="1"/>
        <v>T = 4.583333, k: 103, K: 0.023540, dCdT: 0.000626, d2CdK2: 32.992534, dProbdK: 36.644728, lVol: 0.009386, E[z|S]: 0.656455</v>
      </c>
    </row>
    <row r="11027" spans="28:28" x14ac:dyDescent="0.25">
      <c r="AB11027" s="3" t="str">
        <f ca="1"/>
        <v>T = 4.583333, k: 104, K: 0.023675, dCdT: 0.000625, d2CdK2: 32.792678, dProbdK: 33.789993, lVol: 0.009404, E[z|S]: 0.656671</v>
      </c>
    </row>
    <row r="11028" spans="28:28" x14ac:dyDescent="0.25">
      <c r="AB11028" s="3" t="str">
        <f ca="1"/>
        <v>T = 4.583333, k: 105, K: 0.023829, dCdT: 0.000624, d2CdK2: 32.543330, dProbdK: 31.721944, lVol: 0.009422, E[z|S]: 0.657059</v>
      </c>
    </row>
    <row r="11029" spans="28:28" x14ac:dyDescent="0.25">
      <c r="AB11029" s="3" t="str">
        <f ca="1"/>
        <v>T = 4.583333, k: 106, K: 0.023984, dCdT: 0.000623, d2CdK2: 32.292476, dProbdK: 31.682585, lVol: 0.009443, E[z|S]: 0.657559</v>
      </c>
    </row>
    <row r="11030" spans="28:28" x14ac:dyDescent="0.25">
      <c r="AB11030" s="3" t="str">
        <f ca="1"/>
        <v>T = 4.583333, k: 107, K: 0.024139, dCdT: 0.000622, d2CdK2: 32.034492, dProbdK: 31.605923, lVol: 0.009466, E[z|S]: 0.658167</v>
      </c>
    </row>
    <row r="11031" spans="28:28" x14ac:dyDescent="0.25">
      <c r="AB11031" s="3" t="str">
        <f ca="1"/>
        <v>T = 4.583333, k: 108, K: 0.024296, dCdT: 0.000621, d2CdK2: 31.777599, dProbdK: 31.465410, lVol: 0.009489, E[z|S]: 0.658901</v>
      </c>
    </row>
    <row r="11032" spans="28:28" x14ac:dyDescent="0.25">
      <c r="AB11032" s="3" t="str">
        <f ca="1"/>
        <v>T = 4.583333, k: 109, K: 0.024436, dCdT: 0.000620, d2CdK2: 31.541288, dProbdK: 31.730288, lVol: 0.009509, E[z|S]: 0.659623</v>
      </c>
    </row>
    <row r="11033" spans="28:28" x14ac:dyDescent="0.25">
      <c r="AB11033" s="3" t="str">
        <f ca="1"/>
        <v>T = 4.583333, k: 110, K: 0.024599, dCdT: 0.000620, d2CdK2: 31.259953, dProbdK: 31.326402, lVol: 0.009531, E[z|S]: 0.660635</v>
      </c>
    </row>
    <row r="11034" spans="28:28" x14ac:dyDescent="0.25">
      <c r="AB11034" s="3" t="str">
        <f ca="1"/>
        <v>T = 4.583333, k: 111, K: 0.024750, dCdT: 0.000618, d2CdK2: 30.970747, dProbdK: 29.211377, lVol: 0.009551, E[z|S]: 0.661702</v>
      </c>
    </row>
    <row r="11035" spans="28:28" x14ac:dyDescent="0.25">
      <c r="AB11035" s="3" t="str">
        <f ca="1"/>
        <v>T = 4.583333, k: 112, K: 0.024918, dCdT: 0.000617, d2CdK2: 30.651923, dProbdK: 29.126076, lVol: 0.009573, E[z|S]: 0.663078</v>
      </c>
    </row>
    <row r="11036" spans="28:28" x14ac:dyDescent="0.25">
      <c r="AB11036" s="3" t="str">
        <f ca="1"/>
        <v>T = 4.583333, k: 113, K: 0.025085, dCdT: 0.000617, d2CdK2: 30.345788, dProbdK: 29.163580, lVol: 0.009596, E[z|S]: 0.664494</v>
      </c>
    </row>
    <row r="11037" spans="28:28" x14ac:dyDescent="0.25">
      <c r="AB11037" s="3" t="str">
        <f ca="1"/>
        <v>T = 4.583333, k: 114, K: 0.025241, dCdT: 0.000617, d2CdK2: 30.075229, dProbdK: 29.882252, lVol: 0.009616, E[z|S]: 0.666000</v>
      </c>
    </row>
    <row r="11038" spans="28:28" x14ac:dyDescent="0.25">
      <c r="AB11038" s="3" t="str">
        <f ca="1"/>
        <v>T = 4.583333, k: 115, K: 0.025405, dCdT: 0.000617, d2CdK2: 29.786311, dProbdK: 29.328602, lVol: 0.009639, E[z|S]: 0.667634</v>
      </c>
    </row>
    <row r="11039" spans="28:28" x14ac:dyDescent="0.25">
      <c r="AB11039" s="3" t="str">
        <f ca="1"/>
        <v>T = 4.583333, k: 116, K: 0.025570, dCdT: 0.000617, d2CdK2: 29.476431, dProbdK: 29.463855, lVol: 0.009662, E[z|S]: 0.669525</v>
      </c>
    </row>
    <row r="11040" spans="28:28" x14ac:dyDescent="0.25">
      <c r="AB11040" s="3" t="str">
        <f ca="1"/>
        <v>T = 4.583333, k: 117, K: 0.025732, dCdT: 0.000617, d2CdK2: 29.157746, dProbdK: 29.516145, lVol: 0.009685, E[z|S]: 0.671551</v>
      </c>
    </row>
    <row r="11041" spans="28:28" x14ac:dyDescent="0.25">
      <c r="AB11041" s="3" t="str">
        <f ca="1"/>
        <v>T = 4.583333, k: 118, K: 0.025897, dCdT: 0.000617, d2CdK2: 28.865945, dProbdK: 29.370729, lVol: 0.009705, E[z|S]: 0.673707</v>
      </c>
    </row>
    <row r="11042" spans="28:28" x14ac:dyDescent="0.25">
      <c r="AB11042" s="3" t="str">
        <f ca="1"/>
        <v>T = 4.583333, k: 119, K: 0.026059, dCdT: 0.000617, d2CdK2: 28.593672, dProbdK: 29.300830, lVol: 0.009720, E[z|S]: 0.675923</v>
      </c>
    </row>
    <row r="11043" spans="28:28" x14ac:dyDescent="0.25">
      <c r="AB11043" s="3" t="str">
        <f ca="1"/>
        <v>T = 4.583333, k: 120, K: 0.026232, dCdT: 0.000617, d2CdK2: 28.300429, dProbdK: 28.718701, lVol: 0.009737, E[z|S]: 0.678406</v>
      </c>
    </row>
    <row r="11044" spans="28:28" x14ac:dyDescent="0.25">
      <c r="AB11044" s="3" t="str">
        <f ca="1"/>
        <v>T = 4.583333, k: 121, K: 0.026395, dCdT: 0.000617, d2CdK2: 28.012391, dProbdK: 28.185079, lVol: 0.009751, E[z|S]: 0.680940</v>
      </c>
    </row>
    <row r="11045" spans="28:28" x14ac:dyDescent="0.25">
      <c r="AB11045" s="3" t="str">
        <f ca="1"/>
        <v>T = 4.583333, k: 122, K: 0.026568, dCdT: 0.000618, d2CdK2: 27.702342, dProbdK: 27.271740, lVol: 0.009763, E[z|S]: 0.683896</v>
      </c>
    </row>
    <row r="11046" spans="28:28" x14ac:dyDescent="0.25">
      <c r="AB11046" s="3" t="str">
        <f ca="1"/>
        <v>T = 4.583333, k: 123, K: 0.026747, dCdT: 0.000618, d2CdK2: 27.389149, dProbdK: 26.332770, lVol: 0.009773, E[z|S]: 0.687257</v>
      </c>
    </row>
    <row r="11047" spans="28:28" x14ac:dyDescent="0.25">
      <c r="AB11047" s="3" t="str">
        <f ca="1"/>
        <v>T = 4.583333, k: 124, K: 0.026942, dCdT: 0.000619, d2CdK2: 27.071921, dProbdK: 25.552495, lVol: 0.009783, E[z|S]: 0.691124</v>
      </c>
    </row>
    <row r="11048" spans="28:28" x14ac:dyDescent="0.25">
      <c r="AB11048" s="3" t="str">
        <f ca="1"/>
        <v>T = 4.583333, k: 125, K: 0.027120, dCdT: 0.000621, d2CdK2: 26.835886, dProbdK: 28.188324, lVol: 0.009789, E[z|S]: 0.694821</v>
      </c>
    </row>
    <row r="11049" spans="28:28" x14ac:dyDescent="0.25">
      <c r="AB11049" s="3" t="str">
        <f ca="1"/>
        <v>T = 4.583333, k: 126, K: 0.027282, dCdT: 0.000622, d2CdK2: 26.613375, dProbdK: 28.323614, lVol: 0.009792, E[z|S]: 0.698242</v>
      </c>
    </row>
    <row r="11050" spans="28:28" x14ac:dyDescent="0.25">
      <c r="AB11050" s="3" t="str">
        <f ca="1"/>
        <v>T = 4.583333, k: 127, K: 0.027455, dCdT: 0.000623, d2CdK2: 26.349603, dProbdK: 26.715174, lVol: 0.009796, E[z|S]: 0.701929</v>
      </c>
    </row>
    <row r="11051" spans="28:28" x14ac:dyDescent="0.25">
      <c r="AB11051" s="3" t="str">
        <f ca="1"/>
        <v>T = 4.583333, k: 128, K: 0.027639, dCdT: 0.000624, d2CdK2: 26.072598, dProbdK: 24.895389, lVol: 0.009799, E[z|S]: 0.706006</v>
      </c>
    </row>
    <row r="11052" spans="28:28" x14ac:dyDescent="0.25">
      <c r="AB11052" s="3" t="str">
        <f ca="1"/>
        <v>T = 4.583333, k: 129, K: 0.027838, dCdT: 0.000625, d2CdK2: 25.778011, dProbdK: 25.506755, lVol: 0.009803, E[z|S]: 0.710563</v>
      </c>
    </row>
    <row r="11053" spans="28:28" x14ac:dyDescent="0.25">
      <c r="AB11053" s="3" t="str">
        <f ca="1"/>
        <v>T = 4.583333, k: 130, K: 0.028024, dCdT: 0.000628, d2CdK2: 25.526480, dProbdK: 25.626885, lVol: 0.009809, E[z|S]: 0.714905</v>
      </c>
    </row>
    <row r="11054" spans="28:28" x14ac:dyDescent="0.25">
      <c r="AB11054" s="3" t="str">
        <f ca="1"/>
        <v>T = 4.583333, k: 131, K: 0.028208, dCdT: 0.000629, d2CdK2: 25.257697, dProbdK: 25.558090, lVol: 0.009815, E[z|S]: 0.719199</v>
      </c>
    </row>
    <row r="11055" spans="28:28" x14ac:dyDescent="0.25">
      <c r="AB11055" s="3" t="str">
        <f ca="1"/>
        <v>T = 4.583333, k: 132, K: 0.028401, dCdT: 0.000631, d2CdK2: 24.994529, dProbdK: 25.053108, lVol: 0.009820, E[z|S]: 0.723665</v>
      </c>
    </row>
    <row r="11056" spans="28:28" x14ac:dyDescent="0.25">
      <c r="AB11056" s="3" t="str">
        <f ca="1"/>
        <v>T = 4.583333, k: 133, K: 0.028587, dCdT: 0.000633, d2CdK2: 24.738584, dProbdK: 25.085303, lVol: 0.009821, E[z|S]: 0.728127</v>
      </c>
    </row>
    <row r="11057" spans="28:28" x14ac:dyDescent="0.25">
      <c r="AB11057" s="3" t="str">
        <f ca="1"/>
        <v>T = 4.583333, k: 134, K: 0.028779, dCdT: 0.000634, d2CdK2: 24.492041, dProbdK: 24.022845, lVol: 0.009817, E[z|S]: 0.732903</v>
      </c>
    </row>
    <row r="11058" spans="28:28" x14ac:dyDescent="0.25">
      <c r="AB11058" s="3" t="str">
        <f ca="1"/>
        <v>T = 4.583333, k: 135, K: 0.028982, dCdT: 0.000636, d2CdK2: 24.239419, dProbdK: 23.819081, lVol: 0.009812, E[z|S]: 0.738116</v>
      </c>
    </row>
    <row r="11059" spans="28:28" x14ac:dyDescent="0.25">
      <c r="AB11059" s="3" t="str">
        <f ca="1"/>
        <v>T = 4.583333, k: 136, K: 0.029174, dCdT: 0.000638, d2CdK2: 24.004511, dProbdK: 25.786817, lVol: 0.009806, E[z|S]: 0.743286</v>
      </c>
    </row>
    <row r="11060" spans="28:28" x14ac:dyDescent="0.25">
      <c r="AB11060" s="3" t="str">
        <f ca="1"/>
        <v>T = 4.583333, k: 137, K: 0.029356, dCdT: 0.000638, d2CdK2: 23.725595, dProbdK: 25.919607, lVol: 0.009803, E[z|S]: 0.748339</v>
      </c>
    </row>
    <row r="11061" spans="28:28" x14ac:dyDescent="0.25">
      <c r="AB11061" s="3" t="str">
        <f ca="1"/>
        <v>T = 4.583333, k: 138, K: 0.029537, dCdT: 0.000638, d2CdK2: 23.423628, dProbdK: 25.483071, lVol: 0.009798, E[z|S]: 0.753471</v>
      </c>
    </row>
    <row r="11062" spans="28:28" x14ac:dyDescent="0.25">
      <c r="AB11062" s="3" t="str">
        <f ca="1"/>
        <v>T = 4.583333, k: 139, K: 0.029751, dCdT: 0.000638, d2CdK2: 23.084991, dProbdK: 22.314943, lVol: 0.009787, E[z|S]: 0.759619</v>
      </c>
    </row>
    <row r="11063" spans="28:28" x14ac:dyDescent="0.25">
      <c r="AB11063" s="3" t="str">
        <f ca="1"/>
        <v>T = 4.583333, k: 140, K: 0.029960, dCdT: 0.000638, d2CdK2: 22.747208, dProbdK: 21.937067, lVol: 0.009778, E[z|S]: 0.765759</v>
      </c>
    </row>
    <row r="11064" spans="28:28" x14ac:dyDescent="0.25">
      <c r="AB11064" s="3" t="str">
        <f ca="1"/>
        <v>T = 4.583333, k: 141, K: 0.030182, dCdT: 0.000638, d2CdK2: 22.383428, dProbdK: 21.697448, lVol: 0.009773, E[z|S]: 0.772427</v>
      </c>
    </row>
    <row r="11065" spans="28:28" x14ac:dyDescent="0.25">
      <c r="AB11065" s="3" t="str">
        <f ca="1"/>
        <v>T = 4.583333, k: 142, K: 0.030392, dCdT: 0.000638, d2CdK2: 22.035448, dProbdK: 22.606217, lVol: 0.009771, E[z|S]: 0.778853</v>
      </c>
    </row>
    <row r="11066" spans="28:28" x14ac:dyDescent="0.25">
      <c r="AB11066" s="3" t="str">
        <f ca="1"/>
        <v>T = 4.583333, k: 143, K: 0.030594, dCdT: 0.000638, d2CdK2: 21.697175, dProbdK: 22.398523, lVol: 0.009766, E[z|S]: 0.785169</v>
      </c>
    </row>
    <row r="11067" spans="28:28" x14ac:dyDescent="0.25">
      <c r="AB11067" s="3" t="str">
        <f ca="1"/>
        <v>T = 4.583333, k: 144, K: 0.030806, dCdT: 0.000637, d2CdK2: 21.307486, dProbdK: 22.161397, lVol: 0.009764, E[z|S]: 0.791983</v>
      </c>
    </row>
    <row r="11068" spans="28:28" x14ac:dyDescent="0.25">
      <c r="AB11068" s="3" t="str">
        <f ca="1"/>
        <v>T = 4.583333, k: 145, K: 0.031011, dCdT: 0.000635, d2CdK2: 20.902000, dProbdK: 20.973751, lVol: 0.009761, E[z|S]: 0.798586</v>
      </c>
    </row>
    <row r="11069" spans="28:28" x14ac:dyDescent="0.25">
      <c r="AB11069" s="3" t="str">
        <f ca="1"/>
        <v>T = 4.583333, k: 146, K: 0.031237, dCdT: 0.000633, d2CdK2: 20.461660, dProbdK: 20.501046, lVol: 0.009758, E[z|S]: 0.805930</v>
      </c>
    </row>
    <row r="11070" spans="28:28" x14ac:dyDescent="0.25">
      <c r="AB11070" s="3" t="str">
        <f ca="1"/>
        <v>T = 4.583333, k: 147, K: 0.031463, dCdT: 0.000630, d2CdK2: 20.007620, dProbdK: 20.223509, lVol: 0.009759, E[z|S]: 0.813261</v>
      </c>
    </row>
    <row r="11071" spans="28:28" x14ac:dyDescent="0.25">
      <c r="AB11071" s="3" t="str">
        <f ca="1"/>
        <v>T = 4.583333, k: 148, K: 0.031707, dCdT: 0.000628, d2CdK2: 19.584500, dProbdK: 19.298560, lVol: 0.009753, E[z|S]: 0.821088</v>
      </c>
    </row>
    <row r="11072" spans="28:28" x14ac:dyDescent="0.25">
      <c r="AB11072" s="3" t="str">
        <f ca="1"/>
        <v>T = 4.583333, k: 149, K: 0.031939, dCdT: 0.000626, d2CdK2: 19.200998, dProbdK: 18.589594, lVol: 0.009741, E[z|S]: 0.828734</v>
      </c>
    </row>
    <row r="11073" spans="28:28" x14ac:dyDescent="0.25">
      <c r="AB11073" s="3" t="str">
        <f ca="1"/>
        <v>T = 4.583333, k: 150, K: 0.032201, dCdT: 0.000623, d2CdK2: 18.776203, dProbdK: 18.312766, lVol: 0.009728, E[z|S]: 0.837515</v>
      </c>
    </row>
    <row r="11074" spans="28:28" x14ac:dyDescent="0.25">
      <c r="AB11074" s="3" t="str">
        <f ca="1"/>
        <v>T = 4.583333, k: 151, K: 0.032452, dCdT: 0.000622, d2CdK2: 18.395265, dProbdK: 18.313852, lVol: 0.009721, E[z|S]: 0.845704</v>
      </c>
    </row>
    <row r="11075" spans="28:28" x14ac:dyDescent="0.25">
      <c r="AB11075" s="3" t="str">
        <f ca="1"/>
        <v>T = 4.583333, k: 152, K: 0.032703, dCdT: 0.000620, d2CdK2: 18.012030, dProbdK: 18.280106, lVol: 0.009717, E[z|S]: 0.854015</v>
      </c>
    </row>
    <row r="11076" spans="28:28" x14ac:dyDescent="0.25">
      <c r="AB11076" s="3" t="str">
        <f ca="1"/>
        <v>T = 4.583333, k: 153, K: 0.032985, dCdT: 0.000620, d2CdK2: 17.625763, dProbdK: 17.939479, lVol: 0.009709, E[z|S]: 0.863644</v>
      </c>
    </row>
    <row r="11077" spans="28:28" x14ac:dyDescent="0.25">
      <c r="AB11077" s="3" t="str">
        <f ca="1"/>
        <v>T = 4.583333, k: 154, K: 0.033231, dCdT: 0.000619, d2CdK2: 17.337778, dProbdK: 18.019213, lVol: 0.009691, E[z|S]: 0.872249</v>
      </c>
    </row>
    <row r="11078" spans="28:28" x14ac:dyDescent="0.25">
      <c r="AB11078" s="3" t="str">
        <f ca="1"/>
        <v>T = 4.583333, k: 155, K: 0.033487, dCdT: 0.000619, d2CdK2: 17.024072, dProbdK: 17.340391, lVol: 0.009677, E[z|S]: 0.881008</v>
      </c>
    </row>
    <row r="11079" spans="28:28" x14ac:dyDescent="0.25">
      <c r="AB11079" s="3" t="str">
        <f ca="1"/>
        <v>T = 4.583333, k: 156, K: 0.033757, dCdT: 0.000618, d2CdK2: 16.700887, dProbdK: 17.169567, lVol: 0.009659, E[z|S]: 0.890317</v>
      </c>
    </row>
    <row r="11080" spans="28:28" x14ac:dyDescent="0.25">
      <c r="AB11080" s="3" t="str">
        <f ca="1"/>
        <v>T = 4.583333, k: 157, K: 0.034016, dCdT: 0.000616, d2CdK2: 16.363552, dProbdK: 16.876240, lVol: 0.009647, E[z|S]: 0.899444</v>
      </c>
    </row>
    <row r="11081" spans="28:28" x14ac:dyDescent="0.25">
      <c r="AB11081" s="3" t="str">
        <f ca="1"/>
        <v>T = 4.583333, k: 158, K: 0.034293, dCdT: 0.000613, d2CdK2: 15.987244, dProbdK: 16.097373, lVol: 0.009632, E[z|S]: 0.909468</v>
      </c>
    </row>
    <row r="11082" spans="28:28" x14ac:dyDescent="0.25">
      <c r="AB11082" s="3" t="str">
        <f ca="1"/>
        <v>T = 4.583333, k: 159, K: 0.034579, dCdT: 0.000611, d2CdK2: 15.582640, dProbdK: 15.240009, lVol: 0.009625, E[z|S]: 0.919936</v>
      </c>
    </row>
    <row r="11083" spans="28:28" x14ac:dyDescent="0.25">
      <c r="AB11083" s="3" t="str">
        <f ca="1"/>
        <v>T = 4.583333, k: 160, K: 0.034899, dCdT: 0.000609, d2CdK2: 15.141030, dProbdK: 14.820240, lVol: 0.009623, E[z|S]: 0.931763</v>
      </c>
    </row>
    <row r="11084" spans="28:28" x14ac:dyDescent="0.25">
      <c r="AB11084" s="3" t="str">
        <f ca="1"/>
        <v>T = 4.583333, k: 161, K: 0.035194, dCdT: 0.000607, d2CdK2: 14.763796, dProbdK: 14.628446, lVol: 0.009618, E[z|S]: 0.943081</v>
      </c>
    </row>
    <row r="11085" spans="28:28" x14ac:dyDescent="0.25">
      <c r="AB11085" s="3" t="str">
        <f ca="1"/>
        <v>T = 4.583333, k: 162, K: 0.035509, dCdT: 0.000605, d2CdK2: 14.325193, dProbdK: 14.516005, lVol: 0.009622, E[z|S]: 0.955323</v>
      </c>
    </row>
    <row r="11086" spans="28:28" x14ac:dyDescent="0.25">
      <c r="AB11086" s="3" t="str">
        <f ca="1"/>
        <v>T = 4.583333, k: 163, K: 0.035808, dCdT: 0.000604, d2CdK2: 13.936564, dProbdK: 13.378709, lVol: 0.009629, E[z|S]: 0.966699</v>
      </c>
    </row>
    <row r="11087" spans="28:28" x14ac:dyDescent="0.25">
      <c r="AB11087" s="3" t="str">
        <f ca="1"/>
        <v>T = 4.583333, k: 164, K: 0.036144, dCdT: 0.000602, d2CdK2: 13.523959, dProbdK: 13.315933, lVol: 0.009635, E[z|S]: 0.979271</v>
      </c>
    </row>
    <row r="11088" spans="28:28" x14ac:dyDescent="0.25">
      <c r="AB11088" s="3" t="str">
        <f ca="1"/>
        <v>T = 4.583333, k: 165, K: 0.036479, dCdT: 0.000600, d2CdK2: 13.147615, dProbdK: 13.275879, lVol: 0.009636, E[z|S]: 0.991756</v>
      </c>
    </row>
    <row r="11089" spans="28:28" x14ac:dyDescent="0.25">
      <c r="AB11089" s="3" t="str">
        <f ca="1"/>
        <v>T = 4.583333, k: 166, K: 0.036837, dCdT: 0.000599, d2CdK2: 12.792055, dProbdK: 12.772278, lVol: 0.009626, E[z|S]: 1.005493</v>
      </c>
    </row>
    <row r="11090" spans="28:28" x14ac:dyDescent="0.25">
      <c r="AB11090" s="3" t="str">
        <f ca="1"/>
        <v>T = 4.583333, k: 167, K: 0.037179, dCdT: 0.000599, d2CdK2: 12.465973, dProbdK: 12.764122, lVol: 0.009620, E[z|S]: 1.019039</v>
      </c>
    </row>
    <row r="11091" spans="28:28" x14ac:dyDescent="0.25">
      <c r="AB11091" s="3" t="str">
        <f ca="1"/>
        <v>T = 4.583333, k: 168, K: 0.037535, dCdT: 0.000598, d2CdK2: 12.111422, dProbdK: 11.938555, lVol: 0.009622, E[z|S]: 1.032690</v>
      </c>
    </row>
    <row r="11092" spans="28:28" x14ac:dyDescent="0.25">
      <c r="AB11092" s="3" t="str">
        <f ca="1"/>
        <v>T = 4.583333, k: 169, K: 0.037916, dCdT: 0.000598, d2CdK2: 11.788016, dProbdK: 11.768973, lVol: 0.009616, E[z|S]: 1.047401</v>
      </c>
    </row>
    <row r="11093" spans="28:28" x14ac:dyDescent="0.25">
      <c r="AB11093" s="3" t="str">
        <f ca="1"/>
        <v>T = 4.583333, k: 170, K: 0.038282, dCdT: 0.000597, d2CdK2: 11.480603, dProbdK: 11.189013, lVol: 0.009605, E[z|S]: 1.062027</v>
      </c>
    </row>
    <row r="11094" spans="28:28" x14ac:dyDescent="0.25">
      <c r="AB11094" s="3" t="str">
        <f ca="1"/>
        <v>T = 4.583333, k: 171, K: 0.038681, dCdT: 0.000597, d2CdK2: 11.148487, dProbdK: 10.852635, lVol: 0.009590, E[z|S]: 1.078670</v>
      </c>
    </row>
    <row r="11095" spans="28:28" x14ac:dyDescent="0.25">
      <c r="AB11095" s="3" t="str">
        <f ca="1"/>
        <v>T = 4.583333, k: 172, K: 0.039084, dCdT: 0.000595, d2CdK2: 10.794779, dProbdK: 10.801811, lVol: 0.009580, E[z|S]: 1.095913</v>
      </c>
    </row>
    <row r="11096" spans="28:28" x14ac:dyDescent="0.25">
      <c r="AB11096" s="3" t="str">
        <f ca="1"/>
        <v>T = 4.583333, k: 173, K: 0.039492, dCdT: 0.000594, d2CdK2: 10.469151, dProbdK: 10.585626, lVol: 0.009565, E[z|S]: 1.113735</v>
      </c>
    </row>
    <row r="11097" spans="28:28" x14ac:dyDescent="0.25">
      <c r="AB11097" s="3" t="str">
        <f ca="1"/>
        <v>T = 4.583333, k: 174, K: 0.039913, dCdT: 0.000592, d2CdK2: 10.126004, dProbdK: 10.274812, lVol: 0.009553, E[z|S]: 1.131989</v>
      </c>
    </row>
    <row r="11098" spans="28:28" x14ac:dyDescent="0.25">
      <c r="AB11098" s="3" t="str">
        <f ca="1"/>
        <v>T = 4.583333, k: 175, K: 0.040343, dCdT: 0.000589, d2CdK2: 9.761468, dProbdK: 9.703158, lVol: 0.009553, E[z|S]: 1.150371</v>
      </c>
    </row>
    <row r="11099" spans="28:28" x14ac:dyDescent="0.25">
      <c r="AB11099" s="3" t="str">
        <f ca="1"/>
        <v>T = 4.583333, k: 176, K: 0.040803, dCdT: 0.000586, d2CdK2: 9.368317, dProbdK: 9.269762, lVol: 0.009556, E[z|S]: 1.170464</v>
      </c>
    </row>
    <row r="11100" spans="28:28" x14ac:dyDescent="0.25">
      <c r="AB11100" s="3" t="str">
        <f ca="1"/>
        <v>T = 4.583333, k: 177, K: 0.041272, dCdT: 0.000582, d2CdK2: 8.984461, dProbdK: 9.029515, lVol: 0.009561, E[z|S]: 1.190768</v>
      </c>
    </row>
    <row r="11101" spans="28:28" x14ac:dyDescent="0.25">
      <c r="AB11101" s="3" t="str">
        <f ca="1"/>
        <v>T = 4.583333, k: 178, K: 0.041760, dCdT: 0.000577, d2CdK2: 8.543579, dProbdK: 8.689789, lVol: 0.009585, E[z|S]: 1.212699</v>
      </c>
    </row>
    <row r="11102" spans="28:28" x14ac:dyDescent="0.25">
      <c r="AB11102" s="3" t="str">
        <f ca="1"/>
        <v>T = 4.583333, k: 179, K: 0.042265, dCdT: 0.000572, d2CdK2: 8.157071, dProbdK: 7.992545, lVol: 0.009582, E[z|S]: 1.235497</v>
      </c>
    </row>
    <row r="11103" spans="28:28" x14ac:dyDescent="0.25">
      <c r="AB11103" s="3" t="str">
        <f ca="1"/>
        <v>T = 4.583333, k: 180, K: 0.042826, dCdT: 0.000565, d2CdK2: 7.783619, dProbdK: 7.372064, lVol: 0.009548, E[z|S]: 1.262030</v>
      </c>
    </row>
    <row r="11104" spans="28:28" x14ac:dyDescent="0.25">
      <c r="AB11104" s="3" t="str">
        <f ca="1"/>
        <v>T = 4.583333, k: 181, K: 0.043403, dCdT: 0.000559, d2CdK2: 7.433174, dProbdK: 7.348773, lVol: 0.009509, E[z|S]: 1.289209</v>
      </c>
    </row>
    <row r="11105" spans="28:28" x14ac:dyDescent="0.25">
      <c r="AB11105" s="3" t="str">
        <f ca="1"/>
        <v>T = 4.583333, k: 182, K: 0.043980, dCdT: 0.000553, d2CdK2: 7.120917, dProbdK: 7.337543, lVol: 0.009469, E[z|S]: 1.315946</v>
      </c>
    </row>
    <row r="11106" spans="28:28" x14ac:dyDescent="0.25">
      <c r="AB11106" s="3" t="str">
        <f ca="1"/>
        <v>T = 4.583333, k: 183, K: 0.044526, dCdT: 0.000545, d2CdK2: 6.758874, dProbdK: 7.390324, lVol: 0.009455, E[z|S]: 1.342582</v>
      </c>
    </row>
    <row r="11107" spans="28:28" x14ac:dyDescent="0.25">
      <c r="AB11107" s="3" t="str">
        <f ca="1"/>
        <v>T = 4.583333, k: 184, K: 0.045172, dCdT: 0.000533, d2CdK2: 6.274158, dProbdK: 5.629328, lVol: 0.009485, E[z|S]: 1.373834</v>
      </c>
    </row>
    <row r="11108" spans="28:28" x14ac:dyDescent="0.25">
      <c r="AB11108" s="3" t="str">
        <f ca="1"/>
        <v>T = 4.583333, k: 185, K: 0.045942, dCdT: 0.000519, d2CdK2: 5.703150, dProbdK: 5.591187, lVol: 0.009572, E[z|S]: 1.409036</v>
      </c>
    </row>
    <row r="11109" spans="28:28" x14ac:dyDescent="0.25">
      <c r="AB11109" s="3" t="str">
        <f ca="1"/>
        <v>T = 4.583333, k: 186, K: 0.046670, dCdT: 0.000507, d2CdK2: 5.242859, dProbdK: 5.379919, lVol: 0.009645, E[z|S]: 1.442454</v>
      </c>
    </row>
    <row r="11110" spans="28:28" x14ac:dyDescent="0.25">
      <c r="AB11110" s="3" t="str">
        <f ca="1"/>
        <v>T = 4.583333, k: 187, K: 0.047508, dCdT: 0.000495, d2CdK2: 4.818492, dProbdK: 4.620191, lVol: 0.009690, E[z|S]: 1.479410</v>
      </c>
    </row>
    <row r="11111" spans="28:28" x14ac:dyDescent="0.25">
      <c r="AB11111" s="3" t="str">
        <f ca="1"/>
        <v>T = 4.583333, k: 188, K: 0.048419, dCdT: 0.000484, d2CdK2: 4.431007, dProbdK: 4.381800, lVol: 0.009740, E[z|S]: 1.516819</v>
      </c>
    </row>
    <row r="11112" spans="28:28" x14ac:dyDescent="0.25">
      <c r="AB11112" s="3" t="str">
        <f ca="1"/>
        <v>T = 4.583333, k: 189, K: 0.049373, dCdT: 0.000474, d2CdK2: 4.093516, dProbdK: 4.184424, lVol: 0.009808, E[z|S]: 1.552127</v>
      </c>
    </row>
    <row r="11113" spans="28:28" x14ac:dyDescent="0.25">
      <c r="AB11113" s="3" t="str">
        <f ca="1"/>
        <v>T = 4.583333, k: 190, K: 0.050392, dCdT: 0.000465, d2CdK2: 3.769076, dProbdK: 3.705665, lVol: 0.009886, E[z|S]: 1.588213</v>
      </c>
    </row>
    <row r="11114" spans="28:28" x14ac:dyDescent="0.25">
      <c r="AB11114" s="3" t="str">
        <f ca="1"/>
        <v>T = 4.583333, k: 191, K: 0.051555, dCdT: 0.000456, d2CdK2: 3.535616, dProbdK: 3.560435, lVol: 0.009882, E[z|S]: 1.626052</v>
      </c>
    </row>
    <row r="11115" spans="28:28" x14ac:dyDescent="0.25">
      <c r="AB11115" s="3" t="str">
        <f ca="1"/>
        <v>T = 4.583333, k: 192, K: 0.052634, dCdT: 0.000447, d2CdK2: 3.308614, dProbdK: 3.392776, lVol: 0.009877, E[z|S]: 1.664504</v>
      </c>
    </row>
    <row r="11116" spans="28:28" x14ac:dyDescent="0.25">
      <c r="AB11116" s="3" t="str">
        <f ca="1"/>
        <v>T = 4.583333, k: 193, K: 0.053971, dCdT: 0.000431, d2CdK2: 2.835703, dProbdK: 2.722042, lVol: 0.010130, E[z|S]: 1.721108</v>
      </c>
    </row>
    <row r="11117" spans="28:28" x14ac:dyDescent="0.25">
      <c r="AB11117" s="3" t="str">
        <f ca="1"/>
        <v>T = 4.583333, k: 194, K: 0.055474, dCdT: 0.000411, d2CdK2: 2.388614, dProbdK: 2.458500, lVol: 0.010284, E[z|S]: 1.803982</v>
      </c>
    </row>
    <row r="11118" spans="28:28" x14ac:dyDescent="0.25">
      <c r="AB11118" s="3" t="str">
        <f ca="1"/>
        <v>T = 4.583333, k: 195, K: 0.057211, dCdT: 0.000390, d2CdK2: 2.028601, dProbdK: 1.913395, lVol: 0.010202, E[z|S]: 1.921503</v>
      </c>
    </row>
    <row r="11119" spans="28:28" x14ac:dyDescent="0.25">
      <c r="AB11119" s="3" t="str">
        <f ca="1"/>
        <v>T = 4.583333, k: 196, K: 0.059423, dCdT: 0.000364, d2CdK2: 1.619902, dProbdK: 1.626199, lVol: 0.010160, E[z|S]: 2.085642</v>
      </c>
    </row>
    <row r="11120" spans="28:28" x14ac:dyDescent="0.25">
      <c r="AB11120" s="3" t="str">
        <f ca="1"/>
        <v>T = 4.583333, k: 197, K: 0.061867, dCdT: 0.000338, d2CdK2: 1.450659, dProbdK: 1.439780, lVol: 0.009745, E[z|S]: 2.215745</v>
      </c>
    </row>
    <row r="11121" spans="28:28" x14ac:dyDescent="0.25">
      <c r="AB11121" s="3" t="str">
        <f ca="1"/>
        <v>T = 4.583333, k: 198, K: 0.064948, dCdT: 0.000296, d2CdK2: 0.964623, dProbdK: 1.002085, lVol: 0.010573, E[z|S]: 2.342310</v>
      </c>
    </row>
    <row r="11122" spans="28:28" x14ac:dyDescent="0.25">
      <c r="AB11122" s="3" t="str">
        <f ca="1"/>
        <v>T = 4.583333, k: 199, K: 0.069557, dCdT: 0.000240, d2CdK2: 0.650981, dProbdK: 0.562897, lVol: 0.010730, E[z|S]: 2.531686</v>
      </c>
    </row>
    <row r="11123" spans="28:28" x14ac:dyDescent="0.25">
      <c r="AB11123" s="3" t="str">
        <f ca="1"/>
        <v>T = 4.583333, k: 200, K: 0.077677, dCdT: 0.000168, d2CdK2: 0.273830, dProbdK: 0.623624, lVol: 0.012671, E[z|S]: 2.765516</v>
      </c>
    </row>
    <row r="11124" spans="28:28" x14ac:dyDescent="0.25">
      <c r="AB11124" s="3" t="str">
        <f ca="1"/>
        <v>T = 4.666667, fixingDate = 43635, swapRate = 0.022634, annuity = 8.770010</v>
      </c>
    </row>
    <row r="11125" spans="28:28" x14ac:dyDescent="0.25">
      <c r="AB11125" s="3" t="str">
        <f ca="1"/>
        <v>T = 4.666667, k: 0, K: -0.014445, dCdT: 0.000127, d2CdK2: 1.013188, dProbdK: 1.858135, lVol: 0.006183, E[z|S]: 2.564616</v>
      </c>
    </row>
    <row r="11126" spans="28:28" x14ac:dyDescent="0.25">
      <c r="AB11126" s="3" t="str">
        <f ca="1"/>
        <v>T = 4.666667, k: 1, K: -0.010117, dCdT: 0.000220, d2CdK2: 2.208065, dProbdK: 2.314284, lVol: 0.006311, E[z|S]: 2.237747</v>
      </c>
    </row>
    <row r="11127" spans="28:28" x14ac:dyDescent="0.25">
      <c r="AB11127" s="3" t="str">
        <f ca="1"/>
        <v>T = 4.666667, k: 2, K: -0.007474, dCdT: 0.000276, d2CdK2: 2.881017, dProbdK: 2.931838, lVol: 0.006623, E[z|S]: 2.089813</v>
      </c>
    </row>
    <row r="11128" spans="28:28" x14ac:dyDescent="0.25">
      <c r="AB11128" s="3" t="str">
        <f ca="1"/>
        <v>T = 4.666667, k: 3, K: -0.005597, dCdT: 0.000318, d2CdK2: 3.666752, dProbdK: 3.858069, lVol: 0.006660, E[z|S]: 1.977834</v>
      </c>
    </row>
    <row r="11129" spans="28:28" x14ac:dyDescent="0.25">
      <c r="AB11129" s="3" t="str">
        <f ca="1"/>
        <v>T = 4.666667, k: 4, K: -0.004091, dCdT: 0.000355, d2CdK2: 4.482379, dProbdK: 4.360840, lVol: 0.006693, E[z|S]: 1.879278</v>
      </c>
    </row>
    <row r="11130" spans="28:28" x14ac:dyDescent="0.25">
      <c r="AB11130" s="3" t="str">
        <f ca="1"/>
        <v>T = 4.666667, k: 5, K: -0.002772, dCdT: 0.000386, d2CdK2: 5.264255, dProbdK: 5.308791, lVol: 0.006788, E[z|S]: 1.784599</v>
      </c>
    </row>
    <row r="11131" spans="28:28" x14ac:dyDescent="0.25">
      <c r="AB11131" s="3" t="str">
        <f ca="1"/>
        <v>T = 4.666667, k: 6, K: -0.001691, dCdT: 0.000407, d2CdK2: 5.805682, dProbdK: 5.778535, lVol: 0.006926, E[z|S]: 1.710256</v>
      </c>
    </row>
    <row r="11132" spans="28:28" x14ac:dyDescent="0.25">
      <c r="AB11132" s="3" t="str">
        <f ca="1"/>
        <v>T = 4.666667, k: 7, K: -0.000673, dCdT: 0.000430, d2CdK2: 6.493530, dProbdK: 6.267873, lVol: 0.007038, E[z|S]: 1.636065</v>
      </c>
    </row>
    <row r="11133" spans="28:28" x14ac:dyDescent="0.25">
      <c r="AB11133" s="3" t="str">
        <f ca="1"/>
        <v>T = 4.666667, k: 8, K: 0.000176, dCdT: 0.000451, d2CdK2: 7.153507, dProbdK: 7.651721, lVol: 0.007133, E[z|S]: 1.573888</v>
      </c>
    </row>
    <row r="11134" spans="28:28" x14ac:dyDescent="0.25">
      <c r="AB11134" s="3" t="str">
        <f ca="1"/>
        <v>T = 4.666667, k: 9, K: 0.000957, dCdT: 0.000467, d2CdK2: 7.740009, dProbdK: 7.652556, lVol: 0.007252, E[z|S]: 1.515211</v>
      </c>
    </row>
    <row r="11135" spans="28:28" x14ac:dyDescent="0.25">
      <c r="AB11135" s="3" t="str">
        <f ca="1"/>
        <v>T = 4.666667, k: 10, K: 0.001730, dCdT: 0.000485, d2CdK2: 8.387427, dProbdK: 7.657896, lVol: 0.007358, E[z|S]: 1.461210</v>
      </c>
    </row>
    <row r="11136" spans="28:28" x14ac:dyDescent="0.25">
      <c r="AB11136" s="3" t="str">
        <f ca="1"/>
        <v>T = 4.666667, k: 11, K: 0.002410, dCdT: 0.000502, d2CdK2: 9.045608, dProbdK: 9.048964, lVol: 0.007438, E[z|S]: 1.416814</v>
      </c>
    </row>
    <row r="11137" spans="28:28" x14ac:dyDescent="0.25">
      <c r="AB11137" s="3" t="str">
        <f ca="1"/>
        <v>T = 4.666667, k: 12, K: 0.003038, dCdT: 0.000518, d2CdK2: 9.706440, dProbdK: 9.666667, lVol: 0.007497, E[z|S]: 1.377717</v>
      </c>
    </row>
    <row r="11138" spans="28:28" x14ac:dyDescent="0.25">
      <c r="AB11138" s="3" t="str">
        <f ca="1"/>
        <v>T = 4.666667, k: 13, K: 0.003622, dCdT: 0.000532, d2CdK2: 10.383816, dProbdK: 10.258658, lVol: 0.007550, E[z|S]: 1.341066</v>
      </c>
    </row>
    <row r="11139" spans="28:28" x14ac:dyDescent="0.25">
      <c r="AB11139" s="3" t="str">
        <f ca="1"/>
        <v>T = 4.666667, k: 14, K: 0.004168, dCdT: 0.000545, d2CdK2: 10.975576, dProbdK: 11.260485, lVol: 0.007622, E[z|S]: 1.307019</v>
      </c>
    </row>
    <row r="11140" spans="28:28" x14ac:dyDescent="0.25">
      <c r="AB11140" s="3" t="str">
        <f ca="1"/>
        <v>T = 4.666667, k: 15, K: 0.004660, dCdT: 0.000557, d2CdK2: 11.586565, dProbdK: 11.514309, lVol: 0.007678, E[z|S]: 1.276560</v>
      </c>
    </row>
    <row r="11141" spans="28:28" x14ac:dyDescent="0.25">
      <c r="AB11141" s="3" t="str">
        <f ca="1"/>
        <v>T = 4.666667, k: 16, K: 0.005170, dCdT: 0.000568, d2CdK2: 12.255521, dProbdK: 12.053524, lVol: 0.007728, E[z|S]: 1.245752</v>
      </c>
    </row>
    <row r="11142" spans="28:28" x14ac:dyDescent="0.25">
      <c r="AB11142" s="3" t="str">
        <f ca="1"/>
        <v>T = 4.666667, k: 17, K: 0.005626, dCdT: 0.000578, d2CdK2: 12.841039, dProbdK: 12.776834, lVol: 0.007779, E[z|S]: 1.219343</v>
      </c>
    </row>
    <row r="11143" spans="28:28" x14ac:dyDescent="0.25">
      <c r="AB11143" s="3" t="str">
        <f ca="1"/>
        <v>T = 4.666667, k: 18, K: 0.006069, dCdT: 0.000586, d2CdK2: 13.334897, dProbdK: 13.420022, lVol: 0.007848, E[z|S]: 1.194142</v>
      </c>
    </row>
    <row r="11144" spans="28:28" x14ac:dyDescent="0.25">
      <c r="AB11144" s="3" t="str">
        <f ca="1"/>
        <v>T = 4.666667, k: 19, K: 0.006473, dCdT: 0.000592, d2CdK2: 13.804181, dProbdK: 14.273263, lVol: 0.007911, E[z|S]: 1.170869</v>
      </c>
    </row>
    <row r="11145" spans="28:28" x14ac:dyDescent="0.25">
      <c r="AB11145" s="3" t="str">
        <f ca="1"/>
        <v>T = 4.666667, k: 20, K: 0.006866, dCdT: 0.000597, d2CdK2: 14.216513, dProbdK: 14.746109, lVol: 0.007977, E[z|S]: 1.149198</v>
      </c>
    </row>
    <row r="11146" spans="28:28" x14ac:dyDescent="0.25">
      <c r="AB11146" s="3" t="str">
        <f ca="1"/>
        <v>T = 4.666667, k: 21, K: 0.007244, dCdT: 0.000601, d2CdK2: 14.597034, dProbdK: 14.892615, lVol: 0.008035, E[z|S]: 1.129530</v>
      </c>
    </row>
    <row r="11147" spans="28:28" x14ac:dyDescent="0.25">
      <c r="AB11147" s="3" t="str">
        <f ca="1"/>
        <v>T = 4.666667, k: 22, K: 0.007626, dCdT: 0.000604, d2CdK2: 14.971978, dProbdK: 14.634456, lVol: 0.008091, E[z|S]: 1.110172</v>
      </c>
    </row>
    <row r="11148" spans="28:28" x14ac:dyDescent="0.25">
      <c r="AB11148" s="3" t="str">
        <f ca="1"/>
        <v>T = 4.666667, k: 23, K: 0.008040, dCdT: 0.000609, d2CdK2: 15.509021, dProbdK: 15.540714, lVol: 0.008139, E[z|S]: 1.088663</v>
      </c>
    </row>
    <row r="11149" spans="28:28" x14ac:dyDescent="0.25">
      <c r="AB11149" s="3" t="str">
        <f ca="1"/>
        <v>T = 4.666667, k: 24, K: 0.008391, dCdT: 0.000615, d2CdK2: 16.024074, dProbdK: 16.186425, lVol: 0.008180, E[z|S]: 1.070598</v>
      </c>
    </row>
    <row r="11150" spans="28:28" x14ac:dyDescent="0.25">
      <c r="AB11150" s="3" t="str">
        <f ca="1"/>
        <v>T = 4.666667, k: 25, K: 0.008735, dCdT: 0.000620, d2CdK2: 16.518514, dProbdK: 16.606881, lVol: 0.008223, E[z|S]: 1.053266</v>
      </c>
    </row>
    <row r="11151" spans="28:28" x14ac:dyDescent="0.25">
      <c r="AB11151" s="3" t="str">
        <f ca="1"/>
        <v>T = 4.666667, k: 26, K: 0.009060, dCdT: 0.000624, d2CdK2: 16.999135, dProbdK: 16.932437, lVol: 0.008267, E[z|S]: 1.036496</v>
      </c>
    </row>
    <row r="11152" spans="28:28" x14ac:dyDescent="0.25">
      <c r="AB11152" s="3" t="str">
        <f ca="1"/>
        <v>T = 4.666667, k: 27, K: 0.009392, dCdT: 0.000629, d2CdK2: 17.509455, dProbdK: 16.912376, lVol: 0.008314, E[z|S]: 1.019356</v>
      </c>
    </row>
    <row r="11153" spans="28:28" x14ac:dyDescent="0.25">
      <c r="AB11153" s="3" t="str">
        <f ca="1"/>
        <v>T = 4.666667, k: 28, K: 0.009702, dCdT: 0.000634, d2CdK2: 17.972820, dProbdK: 19.123580, lVol: 0.008365, E[z|S]: 1.003754</v>
      </c>
    </row>
    <row r="11154" spans="28:28" x14ac:dyDescent="0.25">
      <c r="AB11154" s="3" t="str">
        <f ca="1"/>
        <v>T = 4.666667, k: 29, K: 0.009983, dCdT: 0.000636, d2CdK2: 18.336572, dProbdK: 19.264948, lVol: 0.008417, E[z|S]: 0.989842</v>
      </c>
    </row>
    <row r="11155" spans="28:28" x14ac:dyDescent="0.25">
      <c r="AB11155" s="3" t="str">
        <f ca="1"/>
        <v>T = 4.666667, k: 30, K: 0.010270, dCdT: 0.000638, d2CdK2: 18.665116, dProbdK: 18.868493, lVol: 0.008473, E[z|S]: 0.975807</v>
      </c>
    </row>
    <row r="11156" spans="28:28" x14ac:dyDescent="0.25">
      <c r="AB11156" s="3" t="str">
        <f ca="1"/>
        <v>T = 4.666667, k: 31, K: 0.010562, dCdT: 0.000640, d2CdK2: 19.007924, dProbdK: 18.785670, lVol: 0.008531, E[z|S]: 0.961741</v>
      </c>
    </row>
    <row r="11157" spans="28:28" x14ac:dyDescent="0.25">
      <c r="AB11157" s="3" t="str">
        <f ca="1"/>
        <v>T = 4.666667, k: 32, K: 0.010856, dCdT: 0.000642, d2CdK2: 19.409047, dProbdK: 18.794897, lVol: 0.008583, E[z|S]: 0.947734</v>
      </c>
    </row>
    <row r="11158" spans="28:28" x14ac:dyDescent="0.25">
      <c r="AB11158" s="3" t="str">
        <f ca="1"/>
        <v>T = 4.666667, k: 33, K: 0.011135, dCdT: 0.000645, d2CdK2: 19.781207, dProbdK: 19.878094, lVol: 0.008638, E[z|S]: 0.934746</v>
      </c>
    </row>
    <row r="11159" spans="28:28" x14ac:dyDescent="0.25">
      <c r="AB11159" s="3" t="str">
        <f ca="1"/>
        <v>T = 4.666667, k: 34, K: 0.011402, dCdT: 0.000647, d2CdK2: 20.137777, dProbdK: 19.578872, lVol: 0.008690, E[z|S]: 0.922608</v>
      </c>
    </row>
    <row r="11160" spans="28:28" x14ac:dyDescent="0.25">
      <c r="AB11160" s="3" t="str">
        <f ca="1"/>
        <v>T = 4.666667, k: 35, K: 0.011694, dCdT: 0.000650, d2CdK2: 20.532117, dProbdK: 18.444801, lVol: 0.008747, E[z|S]: 0.909716</v>
      </c>
    </row>
    <row r="11161" spans="28:28" x14ac:dyDescent="0.25">
      <c r="AB11161" s="3" t="str">
        <f ca="1"/>
        <v>T = 4.666667, k: 36, K: 0.011999, dCdT: 0.000656, d2CdK2: 21.039269, dProbdK: 20.961317, lVol: 0.008807, E[z|S]: 0.896620</v>
      </c>
    </row>
    <row r="11162" spans="28:28" x14ac:dyDescent="0.25">
      <c r="AB11162" s="3" t="str">
        <f ca="1"/>
        <v>T = 4.666667, k: 37, K: 0.012231, dCdT: 0.000661, d2CdK2: 21.480685, dProbdK: 22.714880, lVol: 0.008847, E[z|S]: 0.886908</v>
      </c>
    </row>
    <row r="11163" spans="28:28" x14ac:dyDescent="0.25">
      <c r="AB11163" s="3" t="str">
        <f ca="1"/>
        <v>T = 4.666667, k: 38, K: 0.012469, dCdT: 0.000666, d2CdK2: 21.944111, dProbdK: 22.728032, lVol: 0.008881, E[z|S]: 0.877128</v>
      </c>
    </row>
    <row r="11164" spans="28:28" x14ac:dyDescent="0.25">
      <c r="AB11164" s="3" t="str">
        <f ca="1"/>
        <v>T = 4.666667, k: 39, K: 0.012707, dCdT: 0.000670, d2CdK2: 22.420795, dProbdK: 22.864888, lVol: 0.008908, E[z|S]: 0.867640</v>
      </c>
    </row>
    <row r="11165" spans="28:28" x14ac:dyDescent="0.25">
      <c r="AB11165" s="3" t="str">
        <f ca="1"/>
        <v>T = 4.666667, k: 40, K: 0.012923, dCdT: 0.000672, d2CdK2: 22.814495, dProbdK: 22.512141, lVol: 0.008933, E[z|S]: 0.859307</v>
      </c>
    </row>
    <row r="11166" spans="28:28" x14ac:dyDescent="0.25">
      <c r="AB11166" s="3" t="str">
        <f ca="1"/>
        <v>T = 4.666667, k: 41, K: 0.013169, dCdT: 0.000675, d2CdK2: 23.256796, dProbdK: 21.751070, lVol: 0.008957, E[z|S]: 0.850292</v>
      </c>
    </row>
    <row r="11167" spans="28:28" x14ac:dyDescent="0.25">
      <c r="AB11167" s="3" t="str">
        <f ca="1"/>
        <v>T = 4.666667, k: 42, K: 0.013418, dCdT: 0.000678, d2CdK2: 23.760473, dProbdK: 22.638485, lVol: 0.008981, E[z|S]: 0.841408</v>
      </c>
    </row>
    <row r="11168" spans="28:28" x14ac:dyDescent="0.25">
      <c r="AB11168" s="3" t="str">
        <f ca="1"/>
        <v>T = 4.666667, k: 43, K: 0.013639, dCdT: 0.000682, d2CdK2: 24.211607, dProbdK: 23.784117, lVol: 0.009002, E[z|S]: 0.833561</v>
      </c>
    </row>
    <row r="11169" spans="28:28" x14ac:dyDescent="0.25">
      <c r="AB11169" s="3" t="str">
        <f ca="1"/>
        <v>T = 4.666667, k: 44, K: 0.013865, dCdT: 0.000685, d2CdK2: 24.677249, dProbdK: 23.791970, lVol: 0.009029, E[z|S]: 0.825355</v>
      </c>
    </row>
    <row r="11170" spans="28:28" x14ac:dyDescent="0.25">
      <c r="AB11170" s="3" t="str">
        <f ca="1"/>
        <v>T = 4.666667, k: 45, K: 0.014087, dCdT: 0.000689, d2CdK2: 25.099499, dProbdK: 24.891397, lVol: 0.009064, E[z|S]: 0.817171</v>
      </c>
    </row>
    <row r="11171" spans="28:28" x14ac:dyDescent="0.25">
      <c r="AB11171" s="3" t="str">
        <f ca="1"/>
        <v>T = 4.666667, k: 46, K: 0.014288, dCdT: 0.000691, d2CdK2: 25.455909, dProbdK: 26.015335, lVol: 0.009102, E[z|S]: 0.809772</v>
      </c>
    </row>
    <row r="11172" spans="28:28" x14ac:dyDescent="0.25">
      <c r="AB11172" s="3" t="str">
        <f ca="1"/>
        <v>T = 4.666667, k: 47, K: 0.014496, dCdT: 0.000694, d2CdK2: 25.825293, dProbdK: 26.712082, lVol: 0.009138, E[z|S]: 0.802301</v>
      </c>
    </row>
    <row r="11173" spans="28:28" x14ac:dyDescent="0.25">
      <c r="AB11173" s="3" t="str">
        <f ca="1"/>
        <v>T = 4.666667, k: 48, K: 0.014687, dCdT: 0.000695, d2CdK2: 26.149256, dProbdK: 28.122388, lVol: 0.009167, E[z|S]: 0.795607</v>
      </c>
    </row>
    <row r="11174" spans="28:28" x14ac:dyDescent="0.25">
      <c r="AB11174" s="3" t="str">
        <f ca="1"/>
        <v>T = 4.666667, k: 49, K: 0.014872, dCdT: 0.000696, d2CdK2: 26.420206, dProbdK: 27.736954, lVol: 0.009194, E[z|S]: 0.789333</v>
      </c>
    </row>
    <row r="11175" spans="28:28" x14ac:dyDescent="0.25">
      <c r="AB11175" s="3" t="str">
        <f ca="1"/>
        <v>T = 4.666667, k: 50, K: 0.015086, dCdT: 0.000695, d2CdK2: 26.720383, dProbdK: 26.815620, lVol: 0.009221, E[z|S]: 0.782251</v>
      </c>
    </row>
    <row r="11176" spans="28:28" x14ac:dyDescent="0.25">
      <c r="AB11176" s="3" t="str">
        <f ca="1"/>
        <v>T = 4.666667, k: 51, K: 0.015278, dCdT: 0.000695, d2CdK2: 26.991079, dProbdK: 28.498627, lVol: 0.009245, E[z|S]: 0.775968</v>
      </c>
    </row>
    <row r="11177" spans="28:28" x14ac:dyDescent="0.25">
      <c r="AB11177" s="3" t="str">
        <f ca="1"/>
        <v>T = 4.666667, k: 52, K: 0.015461, dCdT: 0.000693, d2CdK2: 27.235136, dProbdK: 28.118124, lVol: 0.009268, E[z|S]: 0.769966</v>
      </c>
    </row>
    <row r="11178" spans="28:28" x14ac:dyDescent="0.25">
      <c r="AB11178" s="3" t="str">
        <f ca="1"/>
        <v>T = 4.666667, k: 53, K: 0.015652, dCdT: 0.000692, d2CdK2: 27.447858, dProbdK: 27.082614, lVol: 0.009296, E[z|S]: 0.763754</v>
      </c>
    </row>
    <row r="11179" spans="28:28" x14ac:dyDescent="0.25">
      <c r="AB11179" s="3" t="str">
        <f ca="1"/>
        <v>T = 4.666667, k: 54, K: 0.015848, dCdT: 0.000690, d2CdK2: 27.631975, dProbdK: 26.387952, lVol: 0.009326, E[z|S]: 0.757606</v>
      </c>
    </row>
    <row r="11180" spans="28:28" x14ac:dyDescent="0.25">
      <c r="AB11180" s="3" t="str">
        <f ca="1"/>
        <v>T = 4.666667, k: 55, K: 0.016051, dCdT: 0.000688, d2CdK2: 27.833324, dProbdK: 26.206809, lVol: 0.009354, E[z|S]: 0.751496</v>
      </c>
    </row>
    <row r="11181" spans="28:28" x14ac:dyDescent="0.25">
      <c r="AB11181" s="3" t="str">
        <f ca="1"/>
        <v>T = 4.666667, k: 56, K: 0.016246, dCdT: 0.000686, d2CdK2: 28.034207, dProbdK: 28.218130, lVol: 0.009382, E[z|S]: 0.745826</v>
      </c>
    </row>
    <row r="11182" spans="28:28" x14ac:dyDescent="0.25">
      <c r="AB11182" s="3" t="str">
        <f ca="1"/>
        <v>T = 4.666667, k: 57, K: 0.016426, dCdT: 0.000685, d2CdK2: 28.203563, dProbdK: 29.657891, lVol: 0.009411, E[z|S]: 0.740672</v>
      </c>
    </row>
    <row r="11183" spans="28:28" x14ac:dyDescent="0.25">
      <c r="AB11183" s="3" t="str">
        <f ca="1"/>
        <v>T = 4.666667, k: 58, K: 0.016600, dCdT: 0.000684, d2CdK2: 28.356346, dProbdK: 29.975325, lVol: 0.009437, E[z|S]: 0.735817</v>
      </c>
    </row>
    <row r="11184" spans="28:28" x14ac:dyDescent="0.25">
      <c r="AB11184" s="3" t="str">
        <f ca="1"/>
        <v>T = 4.666667, k: 59, K: 0.016770, dCdT: 0.000681, d2CdK2: 28.473354, dProbdK: 29.741373, lVol: 0.009460, E[z|S]: 0.731168</v>
      </c>
    </row>
    <row r="11185" spans="28:28" x14ac:dyDescent="0.25">
      <c r="AB11185" s="3" t="str">
        <f ca="1"/>
        <v>T = 4.666667, k: 60, K: 0.016969, dCdT: 0.000678, d2CdK2: 28.628104, dProbdK: 29.115870, lVol: 0.009483, E[z|S]: 0.725921</v>
      </c>
    </row>
    <row r="11186" spans="28:28" x14ac:dyDescent="0.25">
      <c r="AB11186" s="3" t="str">
        <f ca="1"/>
        <v>T = 4.666667, k: 61, K: 0.017147, dCdT: 0.000676, d2CdK2: 28.799035, dProbdK: 29.623827, lVol: 0.009499, E[z|S]: 0.721426</v>
      </c>
    </row>
    <row r="11187" spans="28:28" x14ac:dyDescent="0.25">
      <c r="AB11187" s="3" t="str">
        <f ca="1"/>
        <v>T = 4.666667, k: 62, K: 0.017321, dCdT: 0.000674, d2CdK2: 28.973841, dProbdK: 29.498871, lVol: 0.009512, E[z|S]: 0.717197</v>
      </c>
    </row>
    <row r="11188" spans="28:28" x14ac:dyDescent="0.25">
      <c r="AB11188" s="3" t="str">
        <f ca="1"/>
        <v>T = 4.666667, k: 63, K: 0.017511, dCdT: 0.000672, d2CdK2: 29.159632, dProbdK: 29.173967, lVol: 0.009524, E[z|S]: 0.712883</v>
      </c>
    </row>
    <row r="11189" spans="28:28" x14ac:dyDescent="0.25">
      <c r="AB11189" s="3" t="str">
        <f ca="1"/>
        <v>T = 4.666667, k: 64, K: 0.017682, dCdT: 0.000670, d2CdK2: 29.326746, dProbdK: 28.903924, lVol: 0.009535, E[z|S]: 0.709104</v>
      </c>
    </row>
    <row r="11190" spans="28:28" x14ac:dyDescent="0.25">
      <c r="AB11190" s="3" t="str">
        <f ca="1"/>
        <v>T = 4.666667, k: 65, K: 0.017862, dCdT: 0.000669, d2CdK2: 29.525699, dProbdK: 28.907610, lVol: 0.009541, E[z|S]: 0.705284</v>
      </c>
    </row>
    <row r="11191" spans="28:28" x14ac:dyDescent="0.25">
      <c r="AB11191" s="3" t="str">
        <f ca="1"/>
        <v>T = 4.666667, k: 66, K: 0.018040, dCdT: 0.000667, d2CdK2: 29.754141, dProbdK: 29.231219, lVol: 0.009547, E[z|S]: 0.701615</v>
      </c>
    </row>
    <row r="11192" spans="28:28" x14ac:dyDescent="0.25">
      <c r="AB11192" s="3" t="str">
        <f ca="1"/>
        <v>T = 4.666667, k: 67, K: 0.018208, dCdT: 0.000667, d2CdK2: 29.976651, dProbdK: 29.444483, lVol: 0.009553, E[z|S]: 0.698259</v>
      </c>
    </row>
    <row r="11193" spans="28:28" x14ac:dyDescent="0.25">
      <c r="AB11193" s="3" t="str">
        <f ca="1"/>
        <v>T = 4.666667, k: 68, K: 0.018387, dCdT: 0.000666, d2CdK2: 30.189742, dProbdK: 29.522592, lVol: 0.009559, E[z|S]: 0.694853</v>
      </c>
    </row>
    <row r="11194" spans="28:28" x14ac:dyDescent="0.25">
      <c r="AB11194" s="3" t="str">
        <f ca="1"/>
        <v>T = 4.666667, k: 69, K: 0.018561, dCdT: 0.000666, d2CdK2: 30.413637, dProbdK: 29.471361, lVol: 0.009566, E[z|S]: 0.691632</v>
      </c>
    </row>
    <row r="11195" spans="28:28" x14ac:dyDescent="0.25">
      <c r="AB11195" s="3" t="str">
        <f ca="1"/>
        <v>T = 4.666667, k: 70, K: 0.018736, dCdT: 0.000666, d2CdK2: 30.665451, dProbdK: 29.386929, lVol: 0.009576, E[z|S]: 0.688402</v>
      </c>
    </row>
    <row r="11196" spans="28:28" x14ac:dyDescent="0.25">
      <c r="AB11196" s="3" t="str">
        <f ca="1"/>
        <v>T = 4.666667, k: 71, K: 0.018907, dCdT: 0.000667, d2CdK2: 30.935478, dProbdK: 31.660975, lVol: 0.009582, E[z|S]: 0.685335</v>
      </c>
    </row>
    <row r="11197" spans="28:28" x14ac:dyDescent="0.25">
      <c r="AB11197" s="3" t="str">
        <f ca="1"/>
        <v>T = 4.666667, k: 72, K: 0.019062, dCdT: 0.000668, d2CdK2: 31.191548, dProbdK: 32.506471, lVol: 0.009586, E[z|S]: 0.682627</v>
      </c>
    </row>
    <row r="11198" spans="28:28" x14ac:dyDescent="0.25">
      <c r="AB11198" s="3" t="str">
        <f ca="1"/>
        <v>T = 4.666667, k: 73, K: 0.019219, dCdT: 0.000668, d2CdK2: 31.442462, dProbdK: 32.401039, lVol: 0.009588, E[z|S]: 0.679974</v>
      </c>
    </row>
    <row r="11199" spans="28:28" x14ac:dyDescent="0.25">
      <c r="AB11199" s="3" t="str">
        <f ca="1"/>
        <v>T = 4.666667, k: 74, K: 0.019378, dCdT: 0.000669, d2CdK2: 31.678564, dProbdK: 32.061388, lVol: 0.009592, E[z|S]: 0.677374</v>
      </c>
    </row>
    <row r="11200" spans="28:28" x14ac:dyDescent="0.25">
      <c r="AB11200" s="3" t="str">
        <f ca="1"/>
        <v>T = 4.666667, k: 75, K: 0.019546, dCdT: 0.000669, d2CdK2: 31.917459, dProbdK: 31.403710, lVol: 0.009596, E[z|S]: 0.674701</v>
      </c>
    </row>
    <row r="11201" spans="28:28" x14ac:dyDescent="0.25">
      <c r="AB11201" s="3" t="str">
        <f ca="1"/>
        <v>T = 4.666667, k: 76, K: 0.019700, dCdT: 0.000670, d2CdK2: 32.136271, dProbdK: 32.066855, lVol: 0.009601, E[z|S]: 0.672365</v>
      </c>
    </row>
    <row r="11202" spans="28:28" x14ac:dyDescent="0.25">
      <c r="AB11202" s="3" t="str">
        <f ca="1"/>
        <v>T = 4.666667, k: 77, K: 0.019869, dCdT: 0.000670, d2CdK2: 32.362195, dProbdK: 32.931783, lVol: 0.009608, E[z|S]: 0.669925</v>
      </c>
    </row>
    <row r="11203" spans="28:28" x14ac:dyDescent="0.25">
      <c r="AB11203" s="3" t="str">
        <f ca="1"/>
        <v>T = 4.666667, k: 78, K: 0.020012, dCdT: 0.000671, d2CdK2: 32.547436, dProbdK: 32.933493, lVol: 0.009615, E[z|S]: 0.667839</v>
      </c>
    </row>
    <row r="11204" spans="28:28" x14ac:dyDescent="0.25">
      <c r="AB11204" s="3" t="str">
        <f ca="1"/>
        <v>T = 4.666667, k: 79, K: 0.020166, dCdT: 0.000671, d2CdK2: 32.730384, dProbdK: 33.005013, lVol: 0.009623, E[z|S]: 0.665594</v>
      </c>
    </row>
    <row r="11205" spans="28:28" x14ac:dyDescent="0.25">
      <c r="AB11205" s="3" t="str">
        <f ca="1"/>
        <v>T = 4.666667, k: 80, K: 0.020320, dCdT: 0.000671, d2CdK2: 32.900661, dProbdK: 32.885416, lVol: 0.009630, E[z|S]: 0.663406</v>
      </c>
    </row>
    <row r="11206" spans="28:28" x14ac:dyDescent="0.25">
      <c r="AB11206" s="3" t="str">
        <f ca="1"/>
        <v>T = 4.666667, k: 81, K: 0.020476, dCdT: 0.000672, d2CdK2: 33.060496, dProbdK: 32.665611, lVol: 0.009638, E[z|S]: 0.661379</v>
      </c>
    </row>
    <row r="11207" spans="28:28" x14ac:dyDescent="0.25">
      <c r="AB11207" s="3" t="str">
        <f ca="1"/>
        <v>T = 4.666667, k: 82, K: 0.020629, dCdT: 0.000672, d2CdK2: 33.223655, dProbdK: 33.351945, lVol: 0.009642, E[z|S]: 0.659597</v>
      </c>
    </row>
    <row r="11208" spans="28:28" x14ac:dyDescent="0.25">
      <c r="AB11208" s="3" t="str">
        <f ca="1"/>
        <v>T = 4.666667, k: 83, K: 0.020777, dCdT: 0.000672, d2CdK2: 33.367309, dProbdK: 33.776616, lVol: 0.009644, E[z|S]: 0.658086</v>
      </c>
    </row>
    <row r="11209" spans="28:28" x14ac:dyDescent="0.25">
      <c r="AB11209" s="3" t="str">
        <f ca="1"/>
        <v>T = 4.666667, k: 84, K: 0.020931, dCdT: 0.000672, d2CdK2: 33.503243, dProbdK: 34.131024, lVol: 0.009646, E[z|S]: 0.656777</v>
      </c>
    </row>
    <row r="11210" spans="28:28" x14ac:dyDescent="0.25">
      <c r="AB11210" s="3" t="str">
        <f ca="1"/>
        <v>T = 4.666667, k: 85, K: 0.021068, dCdT: 0.000672, d2CdK2: 33.594644, dProbdK: 34.530667, lVol: 0.009646, E[z|S]: 0.655724</v>
      </c>
    </row>
    <row r="11211" spans="28:28" x14ac:dyDescent="0.25">
      <c r="AB11211" s="3" t="str">
        <f ca="1"/>
        <v>T = 4.666667, k: 86, K: 0.021214, dCdT: 0.000671, d2CdK2: 33.659004, dProbdK: 34.521398, lVol: 0.009646, E[z|S]: 0.654674</v>
      </c>
    </row>
    <row r="11212" spans="28:28" x14ac:dyDescent="0.25">
      <c r="AB11212" s="3" t="str">
        <f ca="1"/>
        <v>T = 4.666667, k: 87, K: 0.021360, dCdT: 0.000670, d2CdK2: 33.709747, dProbdK: 34.466682, lVol: 0.009646, E[z|S]: 0.653736</v>
      </c>
    </row>
    <row r="11213" spans="28:28" x14ac:dyDescent="0.25">
      <c r="AB11213" s="3" t="str">
        <f ca="1"/>
        <v>T = 4.666667, k: 88, K: 0.021514, dCdT: 0.000669, d2CdK2: 33.764157, dProbdK: 33.432698, lVol: 0.009644, E[z|S]: 0.652812</v>
      </c>
    </row>
    <row r="11214" spans="28:28" x14ac:dyDescent="0.25">
      <c r="AB11214" s="3" t="str">
        <f ca="1"/>
        <v>T = 4.666667, k: 89, K: 0.021655, dCdT: 0.000668, d2CdK2: 33.808334, dProbdK: 32.951930, lVol: 0.009643, E[z|S]: 0.652025</v>
      </c>
    </row>
    <row r="11215" spans="28:28" x14ac:dyDescent="0.25">
      <c r="AB11215" s="3" t="str">
        <f ca="1"/>
        <v>T = 4.666667, k: 90, K: 0.021820, dCdT: 0.000667, d2CdK2: 33.860833, dProbdK: 32.945878, lVol: 0.009642, E[z|S]: 0.651209</v>
      </c>
    </row>
    <row r="11216" spans="28:28" x14ac:dyDescent="0.25">
      <c r="AB11216" s="3" t="str">
        <f ca="1"/>
        <v>T = 4.666667, k: 91, K: 0.021970, dCdT: 0.000667, d2CdK2: 33.901187, dProbdK: 33.983117, lVol: 0.009644, E[z|S]: 0.650605</v>
      </c>
    </row>
    <row r="11217" spans="28:28" x14ac:dyDescent="0.25">
      <c r="AB11217" s="3" t="str">
        <f ca="1"/>
        <v>T = 4.666667, k: 92, K: 0.022115, dCdT: 0.000668, d2CdK2: 33.925331, dProbdK: 33.929382, lVol: 0.009649, E[z|S]: 0.650133</v>
      </c>
    </row>
    <row r="11218" spans="28:28" x14ac:dyDescent="0.25">
      <c r="AB11218" s="3" t="str">
        <f ca="1"/>
        <v>T = 4.666667, k: 93, K: 0.022265, dCdT: 0.000668, d2CdK2: 33.931406, dProbdK: 33.999545, lVol: 0.009658, E[z|S]: 0.649744</v>
      </c>
    </row>
    <row r="11219" spans="28:28" x14ac:dyDescent="0.25">
      <c r="AB11219" s="3" t="str">
        <f ca="1"/>
        <v>T = 4.666667, k: 94, K: 0.022405, dCdT: 0.000668, d2CdK2: 33.923335, dProbdK: 36.122695, lVol: 0.009663, E[z|S]: 0.649569</v>
      </c>
    </row>
    <row r="11220" spans="28:28" x14ac:dyDescent="0.25">
      <c r="AB11220" s="3" t="str">
        <f ca="1"/>
        <v>T = 4.666667, k: 95, K: 0.022539, dCdT: 0.000668, d2CdK2: 33.884405, dProbdK: 33.766767, lVol: 0.009667, E[z|S]: 0.649556</v>
      </c>
    </row>
    <row r="11221" spans="28:28" x14ac:dyDescent="0.25">
      <c r="AB11221" s="3" t="str">
        <f ca="1"/>
        <v>T = 4.666667, k: 96, K: 0.022688, dCdT: 0.000668, d2CdK2: 33.819473, dProbdK: 33.446382, lVol: 0.009675, E[z|S]: 0.649591</v>
      </c>
    </row>
    <row r="11222" spans="28:28" x14ac:dyDescent="0.25">
      <c r="AB11222" s="3" t="str">
        <f ca="1"/>
        <v>T = 4.666667, k: 97, K: 0.022836, dCdT: 0.000668, d2CdK2: 33.744156, dProbdK: 33.770709, lVol: 0.009685, E[z|S]: 0.649729</v>
      </c>
    </row>
    <row r="11223" spans="28:28" x14ac:dyDescent="0.25">
      <c r="AB11223" s="3" t="str">
        <f ca="1"/>
        <v>T = 4.666667, k: 98, K: 0.022973, dCdT: 0.000668, d2CdK2: 33.638207, dProbdK: 33.850138, lVol: 0.009696, E[z|S]: 0.649898</v>
      </c>
    </row>
    <row r="11224" spans="28:28" x14ac:dyDescent="0.25">
      <c r="AB11224" s="3" t="str">
        <f ca="1"/>
        <v>T = 4.666667, k: 99, K: 0.023120, dCdT: 0.000668, d2CdK2: 33.503054, dProbdK: 33.460995, lVol: 0.009710, E[z|S]: 0.650153</v>
      </c>
    </row>
    <row r="11225" spans="28:28" x14ac:dyDescent="0.25">
      <c r="AB11225" s="3" t="str">
        <f ca="1"/>
        <v>T = 4.666667, k: 100, K: 0.023268, dCdT: 0.000667, d2CdK2: 33.342154, dProbdK: 33.123753, lVol: 0.009724, E[z|S]: 0.650504</v>
      </c>
    </row>
    <row r="11226" spans="28:28" x14ac:dyDescent="0.25">
      <c r="AB11226" s="3" t="str">
        <f ca="1"/>
        <v>T = 4.666667, k: 101, K: 0.023417, dCdT: 0.000667, d2CdK2: 33.174602, dProbdK: 33.049893, lVol: 0.009738, E[z|S]: 0.650977</v>
      </c>
    </row>
    <row r="11227" spans="28:28" x14ac:dyDescent="0.25">
      <c r="AB11227" s="3" t="str">
        <f ca="1"/>
        <v>T = 4.666667, k: 102, K: 0.023566, dCdT: 0.000667, d2CdK2: 33.002083, dProbdK: 33.078348, lVol: 0.009753, E[z|S]: 0.651642</v>
      </c>
    </row>
    <row r="11228" spans="28:28" x14ac:dyDescent="0.25">
      <c r="AB11228" s="3" t="str">
        <f ca="1"/>
        <v>T = 4.666667, k: 103, K: 0.023704, dCdT: 0.000666, d2CdK2: 32.820700, dProbdK: 34.011207, lVol: 0.009765, E[z|S]: 0.652415</v>
      </c>
    </row>
    <row r="11229" spans="28:28" x14ac:dyDescent="0.25">
      <c r="AB11229" s="3" t="str">
        <f ca="1"/>
        <v>T = 4.666667, k: 104, K: 0.023850, dCdT: 0.000665, d2CdK2: 32.600637, dProbdK: 34.006573, lVol: 0.009778, E[z|S]: 0.653290</v>
      </c>
    </row>
    <row r="11230" spans="28:28" x14ac:dyDescent="0.25">
      <c r="AB11230" s="3" t="str">
        <f ca="1"/>
        <v>T = 4.666667, k: 105, K: 0.023994, dCdT: 0.000664, d2CdK2: 32.359916, dProbdK: 34.014726, lVol: 0.009791, E[z|S]: 0.654269</v>
      </c>
    </row>
    <row r="11231" spans="28:28" x14ac:dyDescent="0.25">
      <c r="AB11231" s="3" t="str">
        <f ca="1"/>
        <v>T = 4.666667, k: 106, K: 0.024143, dCdT: 0.000662, d2CdK2: 32.074553, dProbdK: 30.008653, lVol: 0.009803, E[z|S]: 0.655357</v>
      </c>
    </row>
    <row r="11232" spans="28:28" x14ac:dyDescent="0.25">
      <c r="AB11232" s="3" t="str">
        <f ca="1"/>
        <v>T = 4.666667, k: 107, K: 0.024307, dCdT: 0.000661, d2CdK2: 31.768066, dProbdK: 29.912652, lVol: 0.009822, E[z|S]: 0.656624</v>
      </c>
    </row>
    <row r="11233" spans="28:28" x14ac:dyDescent="0.25">
      <c r="AB11233" s="3" t="str">
        <f ca="1"/>
        <v>T = 4.666667, k: 108, K: 0.024470, dCdT: 0.000660, d2CdK2: 31.451808, dProbdK: 29.988769, lVol: 0.009845, E[z|S]: 0.657975</v>
      </c>
    </row>
    <row r="11234" spans="28:28" x14ac:dyDescent="0.25">
      <c r="AB11234" s="3" t="str">
        <f ca="1"/>
        <v>T = 4.666667, k: 109, K: 0.024620, dCdT: 0.000659, d2CdK2: 31.167501, dProbdK: 31.101077, lVol: 0.009864, E[z|S]: 0.659347</v>
      </c>
    </row>
    <row r="11235" spans="28:28" x14ac:dyDescent="0.25">
      <c r="AB11235" s="3" t="str">
        <f ca="1"/>
        <v>T = 4.666667, k: 110, K: 0.024782, dCdT: 0.000658, d2CdK2: 30.853778, dProbdK: 31.203401, lVol: 0.009883, E[z|S]: 0.660931</v>
      </c>
    </row>
    <row r="11236" spans="28:28" x14ac:dyDescent="0.25">
      <c r="AB11236" s="3" t="str">
        <f ca="1"/>
        <v>T = 4.666667, k: 111, K: 0.024935, dCdT: 0.000658, d2CdK2: 30.565445, dProbdK: 31.024064, lVol: 0.009900, E[z|S]: 0.662614</v>
      </c>
    </row>
    <row r="11237" spans="28:28" x14ac:dyDescent="0.25">
      <c r="AB11237" s="3" t="str">
        <f ca="1"/>
        <v>T = 4.666667, k: 112, K: 0.025096, dCdT: 0.000657, d2CdK2: 30.243510, dProbdK: 29.305927, lVol: 0.009920, E[z|S]: 0.664515</v>
      </c>
    </row>
    <row r="11238" spans="28:28" x14ac:dyDescent="0.25">
      <c r="AB11238" s="3" t="str">
        <f ca="1"/>
        <v>T = 4.666667, k: 113, K: 0.025264, dCdT: 0.000657, d2CdK2: 29.916696, dProbdK: 29.471179, lVol: 0.009941, E[z|S]: 0.666535</v>
      </c>
    </row>
    <row r="11239" spans="28:28" x14ac:dyDescent="0.25">
      <c r="AB11239" s="3" t="str">
        <f ca="1"/>
        <v>T = 4.666667, k: 114, K: 0.025429, dCdT: 0.000657, d2CdK2: 29.616923, dProbdK: 29.485251, lVol: 0.009960, E[z|S]: 0.668636</v>
      </c>
    </row>
    <row r="11240" spans="28:28" x14ac:dyDescent="0.25">
      <c r="AB11240" s="3" t="str">
        <f ca="1"/>
        <v>T = 4.666667, k: 115, K: 0.025593, dCdT: 0.000657, d2CdK2: 29.323089, dProbdK: 29.482933, lVol: 0.009976, E[z|S]: 0.670892</v>
      </c>
    </row>
    <row r="11241" spans="28:28" x14ac:dyDescent="0.25">
      <c r="AB11241" s="3" t="str">
        <f ca="1"/>
        <v>T = 4.666667, k: 116, K: 0.025766, dCdT: 0.000657, d2CdK2: 29.017338, dProbdK: 29.136797, lVol: 0.009992, E[z|S]: 0.673462</v>
      </c>
    </row>
    <row r="11242" spans="28:28" x14ac:dyDescent="0.25">
      <c r="AB11242" s="3" t="str">
        <f ca="1"/>
        <v>T = 4.666667, k: 117, K: 0.025929, dCdT: 0.000658, d2CdK2: 28.741248, dProbdK: 29.204772, lVol: 0.010008, E[z|S]: 0.676017</v>
      </c>
    </row>
    <row r="11243" spans="28:28" x14ac:dyDescent="0.25">
      <c r="AB11243" s="3" t="str">
        <f ca="1"/>
        <v>T = 4.666667, k: 118, K: 0.026096, dCdT: 0.000658, d2CdK2: 28.467045, dProbdK: 28.531085, lVol: 0.010019, E[z|S]: 0.678718</v>
      </c>
    </row>
    <row r="11244" spans="28:28" x14ac:dyDescent="0.25">
      <c r="AB11244" s="3" t="str">
        <f ca="1"/>
        <v>T = 4.666667, k: 119, K: 0.026268, dCdT: 0.000659, d2CdK2: 28.196679, dProbdK: 28.306244, lVol: 0.010030, E[z|S]: 0.681654</v>
      </c>
    </row>
    <row r="11245" spans="28:28" x14ac:dyDescent="0.25">
      <c r="AB11245" s="3" t="str">
        <f ca="1"/>
        <v>T = 4.666667, k: 120, K: 0.026434, dCdT: 0.000660, d2CdK2: 27.931721, dProbdK: 28.293151, lVol: 0.010040, E[z|S]: 0.684538</v>
      </c>
    </row>
    <row r="11246" spans="28:28" x14ac:dyDescent="0.25">
      <c r="AB11246" s="3" t="str">
        <f ca="1"/>
        <v>T = 4.666667, k: 121, K: 0.026617, dCdT: 0.000661, d2CdK2: 27.635535, dProbdK: 28.312034, lVol: 0.010054, E[z|S]: 0.687754</v>
      </c>
    </row>
    <row r="11247" spans="28:28" x14ac:dyDescent="0.25">
      <c r="AB11247" s="3" t="str">
        <f ca="1"/>
        <v>T = 4.666667, k: 122, K: 0.026783, dCdT: 0.000662, d2CdK2: 27.373016, dProbdK: 28.536691, lVol: 0.010068, E[z|S]: 0.690839</v>
      </c>
    </row>
    <row r="11248" spans="28:28" x14ac:dyDescent="0.25">
      <c r="AB11248" s="3" t="str">
        <f ca="1"/>
        <v>T = 4.666667, k: 123, K: 0.026954, dCdT: 0.000663, d2CdK2: 27.095788, dProbdK: 26.313275, lVol: 0.010077, E[z|S]: 0.694169</v>
      </c>
    </row>
    <row r="11249" spans="28:28" x14ac:dyDescent="0.25">
      <c r="AB11249" s="3" t="str">
        <f ca="1"/>
        <v>T = 4.666667, k: 124, K: 0.027145, dCdT: 0.000664, d2CdK2: 26.798509, dProbdK: 25.460958, lVol: 0.010084, E[z|S]: 0.698163</v>
      </c>
    </row>
    <row r="11250" spans="28:28" x14ac:dyDescent="0.25">
      <c r="AB11250" s="3" t="str">
        <f ca="1"/>
        <v>T = 4.666667, k: 125, K: 0.027331, dCdT: 0.000666, d2CdK2: 26.530169, dProbdK: 25.766934, lVol: 0.010092, E[z|S]: 0.702173</v>
      </c>
    </row>
    <row r="11251" spans="28:28" x14ac:dyDescent="0.25">
      <c r="AB11251" s="3" t="str">
        <f ca="1"/>
        <v>T = 4.666667, k: 126, K: 0.027512, dCdT: 0.000669, d2CdK2: 26.295613, dProbdK: 26.934137, lVol: 0.010099, E[z|S]: 0.706116</v>
      </c>
    </row>
    <row r="11252" spans="28:28" x14ac:dyDescent="0.25">
      <c r="AB11252" s="3" t="str">
        <f ca="1"/>
        <v>T = 4.666667, k: 127, K: 0.027680, dCdT: 0.000670, d2CdK2: 26.056939, dProbdK: 26.056802, lVol: 0.010106, E[z|S]: 0.709765</v>
      </c>
    </row>
    <row r="11253" spans="28:28" x14ac:dyDescent="0.25">
      <c r="AB11253" s="3" t="str">
        <f ca="1"/>
        <v>T = 4.666667, k: 128, K: 0.027867, dCdT: 0.000672, d2CdK2: 25.777537, dProbdK: 25.891525, lVol: 0.010116, E[z|S]: 0.713800</v>
      </c>
    </row>
    <row r="11254" spans="28:28" x14ac:dyDescent="0.25">
      <c r="AB11254" s="3" t="str">
        <f ca="1"/>
        <v>T = 4.666667, k: 129, K: 0.028050, dCdT: 0.000674, d2CdK2: 25.510238, dProbdK: 26.040430, lVol: 0.010124, E[z|S]: 0.717819</v>
      </c>
    </row>
    <row r="11255" spans="28:28" x14ac:dyDescent="0.25">
      <c r="AB11255" s="3" t="str">
        <f ca="1"/>
        <v>T = 4.666667, k: 130, K: 0.028231, dCdT: 0.000675, d2CdK2: 25.249828, dProbdK: 26.118019, lVol: 0.010131, E[z|S]: 0.721894</v>
      </c>
    </row>
    <row r="11256" spans="28:28" x14ac:dyDescent="0.25">
      <c r="AB11256" s="3" t="str">
        <f ca="1"/>
        <v>T = 4.666667, k: 131, K: 0.028418, dCdT: 0.000677, d2CdK2: 24.984910, dProbdK: 24.189000, lVol: 0.010133, E[z|S]: 0.726344</v>
      </c>
    </row>
    <row r="11257" spans="28:28" x14ac:dyDescent="0.25">
      <c r="AB11257" s="3" t="str">
        <f ca="1"/>
        <v>T = 4.666667, k: 132, K: 0.028624, dCdT: 0.000679, d2CdK2: 24.706372, dProbdK: 23.800577, lVol: 0.010134, E[z|S]: 0.731435</v>
      </c>
    </row>
    <row r="11258" spans="28:28" x14ac:dyDescent="0.25">
      <c r="AB11258" s="3" t="str">
        <f ca="1"/>
        <v>T = 4.666667, k: 133, K: 0.028820, dCdT: 0.000681, d2CdK2: 24.450357, dProbdK: 23.915350, lVol: 0.010138, E[z|S]: 0.736316</v>
      </c>
    </row>
    <row r="11259" spans="28:28" x14ac:dyDescent="0.25">
      <c r="AB11259" s="3" t="str">
        <f ca="1"/>
        <v>T = 4.666667, k: 134, K: 0.029023, dCdT: 0.000684, d2CdK2: 24.185386, dProbdK: 24.074838, lVol: 0.010142, E[z|S]: 0.741521</v>
      </c>
    </row>
    <row r="11260" spans="28:28" x14ac:dyDescent="0.25">
      <c r="AB11260" s="3" t="str">
        <f ca="1"/>
        <v>T = 4.666667, k: 135, K: 0.029200, dCdT: 0.000686, d2CdK2: 23.955217, dProbdK: 24.072439, lVol: 0.010142, E[z|S]: 0.746164</v>
      </c>
    </row>
    <row r="11261" spans="28:28" x14ac:dyDescent="0.25">
      <c r="AB11261" s="3" t="str">
        <f ca="1"/>
        <v>T = 4.666667, k: 136, K: 0.029398, dCdT: 0.000687, d2CdK2: 23.678728, dProbdK: 23.570293, lVol: 0.010143, E[z|S]: 0.751276</v>
      </c>
    </row>
    <row r="11262" spans="28:28" x14ac:dyDescent="0.25">
      <c r="AB11262" s="3" t="str">
        <f ca="1"/>
        <v>T = 4.666667, k: 137, K: 0.029599, dCdT: 0.000689, d2CdK2: 23.393763, dProbdK: 23.584903, lVol: 0.010144, E[z|S]: 0.756550</v>
      </c>
    </row>
    <row r="11263" spans="28:28" x14ac:dyDescent="0.25">
      <c r="AB11263" s="3" t="str">
        <f ca="1"/>
        <v>T = 4.666667, k: 138, K: 0.029784, dCdT: 0.000690, d2CdK2: 23.100041, dProbdK: 22.959537, lVol: 0.010148, E[z|S]: 0.761496</v>
      </c>
    </row>
    <row r="11264" spans="28:28" x14ac:dyDescent="0.25">
      <c r="AB11264" s="3" t="str">
        <f ca="1"/>
        <v>T = 4.666667, k: 139, K: 0.030002, dCdT: 0.000691, d2CdK2: 22.772897, dProbdK: 22.314540, lVol: 0.010148, E[z|S]: 0.767426</v>
      </c>
    </row>
    <row r="11265" spans="28:28" x14ac:dyDescent="0.25">
      <c r="AB11265" s="3" t="str">
        <f ca="1"/>
        <v>T = 4.666667, k: 140, K: 0.030209, dCdT: 0.000692, d2CdK2: 22.497148, dProbdK: 23.246936, lVol: 0.010143, E[z|S]: 0.773095</v>
      </c>
    </row>
    <row r="11266" spans="28:28" x14ac:dyDescent="0.25">
      <c r="AB11266" s="3" t="str">
        <f ca="1"/>
        <v>T = 4.666667, k: 141, K: 0.030404, dCdT: 0.000692, d2CdK2: 22.212262, dProbdK: 23.373446, lVol: 0.010140, E[z|S]: 0.778297</v>
      </c>
    </row>
    <row r="11267" spans="28:28" x14ac:dyDescent="0.25">
      <c r="AB11267" s="3" t="str">
        <f ca="1"/>
        <v>T = 4.666667, k: 142, K: 0.030611, dCdT: 0.000691, d2CdK2: 21.889714, dProbdK: 20.727299, lVol: 0.010139, E[z|S]: 0.783759</v>
      </c>
    </row>
    <row r="11268" spans="28:28" x14ac:dyDescent="0.25">
      <c r="AB11268" s="3" t="str">
        <f ca="1"/>
        <v>T = 4.666667, k: 143, K: 0.030837, dCdT: 0.000690, d2CdK2: 21.519149, dProbdK: 20.681943, lVol: 0.010140, E[z|S]: 0.789784</v>
      </c>
    </row>
    <row r="11269" spans="28:28" x14ac:dyDescent="0.25">
      <c r="AB11269" s="3" t="str">
        <f ca="1"/>
        <v>T = 4.666667, k: 144, K: 0.031062, dCdT: 0.000690, d2CdK2: 21.155760, dProbdK: 20.716247, lVol: 0.010146, E[z|S]: 0.795727</v>
      </c>
    </row>
    <row r="11270" spans="28:28" x14ac:dyDescent="0.25">
      <c r="AB11270" s="3" t="str">
        <f ca="1"/>
        <v>T = 4.666667, k: 145, K: 0.031282, dCdT: 0.000689, d2CdK2: 20.800399, dProbdK: 20.704693, lVol: 0.010153, E[z|S]: 0.801557</v>
      </c>
    </row>
    <row r="11271" spans="28:28" x14ac:dyDescent="0.25">
      <c r="AB11271" s="3" t="str">
        <f ca="1"/>
        <v>T = 4.666667, k: 146, K: 0.031514, dCdT: 0.000688, d2CdK2: 20.417437, dProbdK: 20.330936, lVol: 0.010163, E[z|S]: 0.807769</v>
      </c>
    </row>
    <row r="11272" spans="28:28" x14ac:dyDescent="0.25">
      <c r="AB11272" s="3" t="str">
        <f ca="1"/>
        <v>T = 4.666667, k: 147, K: 0.031736, dCdT: 0.000687, d2CdK2: 20.059924, dProbdK: 20.285434, lVol: 0.010168, E[z|S]: 0.813672</v>
      </c>
    </row>
    <row r="11273" spans="28:28" x14ac:dyDescent="0.25">
      <c r="AB11273" s="3" t="str">
        <f ca="1"/>
        <v>T = 4.666667, k: 148, K: 0.031975, dCdT: 0.000685, d2CdK2: 19.675317, dProbdK: 20.623744, lVol: 0.010175, E[z|S]: 0.819977</v>
      </c>
    </row>
    <row r="11274" spans="28:28" x14ac:dyDescent="0.25">
      <c r="AB11274" s="3" t="str">
        <f ca="1"/>
        <v>T = 4.666667, k: 149, K: 0.032197, dCdT: 0.000683, d2CdK2: 19.330776, dProbdK: 20.697161, lVol: 0.010177, E[z|S]: 0.826040</v>
      </c>
    </row>
    <row r="11275" spans="28:28" x14ac:dyDescent="0.25">
      <c r="AB11275" s="3" t="str">
        <f ca="1"/>
        <v>T = 4.666667, k: 150, K: 0.032419, dCdT: 0.000680, d2CdK2: 18.935958, dProbdK: 20.408662, lVol: 0.010183, E[z|S]: 0.832302</v>
      </c>
    </row>
    <row r="11276" spans="28:28" x14ac:dyDescent="0.25">
      <c r="AB11276" s="3" t="str">
        <f ca="1"/>
        <v>T = 4.666667, k: 151, K: 0.032669, dCdT: 0.000676, d2CdK2: 18.496207, dProbdK: 17.365922, lVol: 0.010185, E[z|S]: 0.839414</v>
      </c>
    </row>
    <row r="11277" spans="28:28" x14ac:dyDescent="0.25">
      <c r="AB11277" s="3" t="str">
        <f ca="1"/>
        <v>T = 4.666667, k: 152, K: 0.032938, dCdT: 0.000672, d2CdK2: 18.055000, dProbdK: 17.784655, lVol: 0.010186, E[z|S]: 0.847287</v>
      </c>
    </row>
    <row r="11278" spans="28:28" x14ac:dyDescent="0.25">
      <c r="AB11278" s="3" t="str">
        <f ca="1"/>
        <v>T = 4.666667, k: 153, K: 0.033195, dCdT: 0.000669, d2CdK2: 17.650621, dProbdK: 17.793032, lVol: 0.010183, E[z|S]: 0.855080</v>
      </c>
    </row>
    <row r="11279" spans="28:28" x14ac:dyDescent="0.25">
      <c r="AB11279" s="3" t="str">
        <f ca="1"/>
        <v>T = 4.666667, k: 154, K: 0.033451, dCdT: 0.000666, d2CdK2: 17.238602, dProbdK: 17.793119, lVol: 0.010182, E[z|S]: 0.863172</v>
      </c>
    </row>
    <row r="11280" spans="28:28" x14ac:dyDescent="0.25">
      <c r="AB11280" s="3" t="str">
        <f ca="1"/>
        <v>T = 4.666667, k: 155, K: 0.033742, dCdT: 0.000663, d2CdK2: 16.797091, dProbdK: 17.006158, lVol: 0.010180, E[z|S]: 0.872486</v>
      </c>
    </row>
    <row r="11281" spans="28:28" x14ac:dyDescent="0.25">
      <c r="AB11281" s="3" t="str">
        <f ca="1"/>
        <v>T = 4.666667, k: 156, K: 0.033986, dCdT: 0.000660, d2CdK2: 16.424341, dProbdK: 16.682647, lVol: 0.010179, E[z|S]: 0.880474</v>
      </c>
    </row>
    <row r="11282" spans="28:28" x14ac:dyDescent="0.25">
      <c r="AB11282" s="3" t="str">
        <f ca="1"/>
        <v>T = 4.666667, k: 157, K: 0.034267, dCdT: 0.000656, d2CdK2: 16.001059, dProbdK: 15.404249, lVol: 0.010175, E[z|S]: 0.889841</v>
      </c>
    </row>
    <row r="11283" spans="28:28" x14ac:dyDescent="0.25">
      <c r="AB11283" s="3" t="str">
        <f ca="1"/>
        <v>T = 4.666667, k: 158, K: 0.034566, dCdT: 0.000652, d2CdK2: 15.560464, dProbdK: 15.407193, lVol: 0.010175, E[z|S]: 0.899829</v>
      </c>
    </row>
    <row r="11284" spans="28:28" x14ac:dyDescent="0.25">
      <c r="AB11284" s="3" t="str">
        <f ca="1"/>
        <v>T = 4.666667, k: 159, K: 0.034846, dCdT: 0.000649, d2CdK2: 15.173451, dProbdK: 15.149322, lVol: 0.010166, E[z|S]: 0.909548</v>
      </c>
    </row>
    <row r="11285" spans="28:28" x14ac:dyDescent="0.25">
      <c r="AB11285" s="3" t="str">
        <f ca="1"/>
        <v>T = 4.666667, k: 160, K: 0.035177, dCdT: 0.000645, d2CdK2: 14.748884, dProbdK: 14.716842, lVol: 0.010152, E[z|S]: 0.921297</v>
      </c>
    </row>
    <row r="11286" spans="28:28" x14ac:dyDescent="0.25">
      <c r="AB11286" s="3" t="str">
        <f ca="1"/>
        <v>T = 4.666667, k: 161, K: 0.035473, dCdT: 0.000643, d2CdK2: 14.384805, dProbdK: 14.519626, lVol: 0.010143, E[z|S]: 0.931815</v>
      </c>
    </row>
    <row r="11287" spans="28:28" x14ac:dyDescent="0.25">
      <c r="AB11287" s="3" t="str">
        <f ca="1"/>
        <v>T = 4.666667, k: 162, K: 0.035790, dCdT: 0.000640, d2CdK2: 14.004625, dProbdK: 13.693358, lVol: 0.010132, E[z|S]: 0.943442</v>
      </c>
    </row>
    <row r="11288" spans="28:28" x14ac:dyDescent="0.25">
      <c r="AB11288" s="3" t="str">
        <f ca="1"/>
        <v>T = 4.666667, k: 163, K: 0.036123, dCdT: 0.000637, d2CdK2: 13.622859, dProbdK: 13.566641, lVol: 0.010120, E[z|S]: 0.955948</v>
      </c>
    </row>
    <row r="11289" spans="28:28" x14ac:dyDescent="0.25">
      <c r="AB11289" s="3" t="str">
        <f ca="1"/>
        <v>T = 4.666667, k: 164, K: 0.036443, dCdT: 0.000636, d2CdK2: 13.298958, dProbdK: 13.258487, lVol: 0.010096, E[z|S]: 0.968390</v>
      </c>
    </row>
    <row r="11290" spans="28:28" x14ac:dyDescent="0.25">
      <c r="AB11290" s="3" t="str">
        <f ca="1"/>
        <v>T = 4.666667, k: 165, K: 0.036810, dCdT: 0.000634, d2CdK2: 12.956671, dProbdK: 12.951330, lVol: 0.010063, E[z|S]: 0.982915</v>
      </c>
    </row>
    <row r="11291" spans="28:28" x14ac:dyDescent="0.25">
      <c r="AB11291" s="3" t="str">
        <f ca="1"/>
        <v>T = 4.666667, k: 166, K: 0.037150, dCdT: 0.000633, d2CdK2: 12.684244, dProbdK: 12.948642, lVol: 0.010023, E[z|S]: 0.996958</v>
      </c>
    </row>
    <row r="11292" spans="28:28" x14ac:dyDescent="0.25">
      <c r="AB11292" s="3" t="str">
        <f ca="1"/>
        <v>T = 4.666667, k: 167, K: 0.037496, dCdT: 0.000632, d2CdK2: 12.378969, dProbdK: 12.522501, lVol: 0.009988, E[z|S]: 1.011650</v>
      </c>
    </row>
    <row r="11293" spans="28:28" x14ac:dyDescent="0.25">
      <c r="AB11293" s="3" t="str">
        <f ca="1"/>
        <v>T = 4.666667, k: 168, K: 0.037869, dCdT: 0.000630, d2CdK2: 12.053835, dProbdK: 12.085894, lVol: 0.009948, E[z|S]: 1.028032</v>
      </c>
    </row>
    <row r="11294" spans="28:28" x14ac:dyDescent="0.25">
      <c r="AB11294" s="3" t="str">
        <f ca="1"/>
        <v>T = 4.666667, k: 169, K: 0.038230, dCdT: 0.000630, d2CdK2: 11.785382, dProbdK: 11.930055, lVol: 0.009899, E[z|S]: 1.044336</v>
      </c>
    </row>
    <row r="11295" spans="28:28" x14ac:dyDescent="0.25">
      <c r="AB11295" s="3" t="str">
        <f ca="1"/>
        <v>T = 4.666667, k: 170, K: 0.038602, dCdT: 0.000627, d2CdK2: 11.453981, dProbdK: 11.742464, lVol: 0.009859, E[z|S]: 1.061509</v>
      </c>
    </row>
    <row r="11296" spans="28:28" x14ac:dyDescent="0.25">
      <c r="AB11296" s="3" t="str">
        <f ca="1"/>
        <v>T = 4.666667, k: 171, K: 0.038978, dCdT: 0.000625, d2CdK2: 11.132792, dProbdK: 11.482150, lVol: 0.009820, E[z|S]: 1.078710</v>
      </c>
    </row>
    <row r="11297" spans="28:28" x14ac:dyDescent="0.25">
      <c r="AB11297" s="3" t="str">
        <f ca="1"/>
        <v>T = 4.666667, k: 172, K: 0.039383, dCdT: 0.000621, d2CdK2: 10.762426, dProbdK: 10.324651, lVol: 0.009792, E[z|S]: 1.097417</v>
      </c>
    </row>
    <row r="11298" spans="28:28" x14ac:dyDescent="0.25">
      <c r="AB11298" s="3" t="str">
        <f ca="1"/>
        <v>T = 4.666667, k: 173, K: 0.039821, dCdT: 0.000618, d2CdK2: 10.367867, dProbdK: 10.398570, lVol: 0.009767, E[z|S]: 1.117631</v>
      </c>
    </row>
    <row r="11299" spans="28:28" x14ac:dyDescent="0.25">
      <c r="AB11299" s="3" t="str">
        <f ca="1"/>
        <v>T = 4.666667, k: 174, K: 0.040232, dCdT: 0.000614, d2CdK2: 9.990995, dProbdK: 10.447751, lVol: 0.009754, E[z|S]: 1.136388</v>
      </c>
    </row>
    <row r="11300" spans="28:28" x14ac:dyDescent="0.25">
      <c r="AB11300" s="3" t="str">
        <f ca="1"/>
        <v>T = 4.666667, k: 175, K: 0.040654, dCdT: 0.000609, d2CdK2: 9.592841, dProbdK: 9.690067, lVol: 0.009748, E[z|S]: 1.155710</v>
      </c>
    </row>
    <row r="11301" spans="28:28" x14ac:dyDescent="0.25">
      <c r="AB11301" s="3" t="str">
        <f ca="1"/>
        <v>T = 4.666667, k: 176, K: 0.041122, dCdT: 0.000603, d2CdK2: 9.160164, dProbdK: 9.040645, lVol: 0.009749, E[z|S]: 1.176633</v>
      </c>
    </row>
    <row r="11302" spans="28:28" x14ac:dyDescent="0.25">
      <c r="AB11302" s="3" t="str">
        <f ca="1"/>
        <v>T = 4.666667, k: 177, K: 0.041605, dCdT: 0.000595, d2CdK2: 8.728827, dProbdK: 8.548850, lVol: 0.009736, E[z|S]: 1.199769</v>
      </c>
    </row>
    <row r="11303" spans="28:28" x14ac:dyDescent="0.25">
      <c r="AB11303" s="3" t="str">
        <f ca="1"/>
        <v>T = 4.666667, k: 178, K: 0.042139, dCdT: 0.000589, d2CdK2: 8.368656, dProbdK: 8.234774, lVol: 0.009680, E[z|S]: 1.225394</v>
      </c>
    </row>
    <row r="11304" spans="28:28" x14ac:dyDescent="0.25">
      <c r="AB11304" s="3" t="str">
        <f ca="1"/>
        <v>T = 4.666667, k: 179, K: 0.042645, dCdT: 0.000583, d2CdK2: 8.058403, dProbdK: 7.870705, lVol: 0.009625, E[z|S]: 1.249309</v>
      </c>
    </row>
    <row r="11305" spans="28:28" x14ac:dyDescent="0.25">
      <c r="AB11305" s="3" t="str">
        <f ca="1"/>
        <v>T = 4.666667, k: 180, K: 0.043211, dCdT: 0.000575, d2CdK2: 7.707467, dProbdK: 7.709120, lVol: 0.009581, E[z|S]: 1.275329</v>
      </c>
    </row>
    <row r="11306" spans="28:28" x14ac:dyDescent="0.25">
      <c r="AB11306" s="3" t="str">
        <f ca="1"/>
        <v>T = 4.666667, k: 181, K: 0.043756, dCdT: 0.000568, d2CdK2: 7.408144, dProbdK: 7.831085, lVol: 0.009525, E[z|S]: 1.300207</v>
      </c>
    </row>
    <row r="11307" spans="28:28" x14ac:dyDescent="0.25">
      <c r="AB11307" s="3" t="str">
        <f ca="1"/>
        <v>T = 4.666667, k: 182, K: 0.044272, dCdT: 0.000558, d2CdK2: 7.020627, dProbdK: 6.973117, lVol: 0.009522, E[z|S]: 1.324270</v>
      </c>
    </row>
    <row r="11308" spans="28:28" x14ac:dyDescent="0.25">
      <c r="AB11308" s="3" t="str">
        <f ca="1"/>
        <v>T = 4.666667, k: 183, K: 0.044973, dCdT: 0.000544, d2CdK2: 6.450475, dProbdK: 6.268004, lVol: 0.009575, E[z|S]: 1.355750</v>
      </c>
    </row>
    <row r="11309" spans="28:28" x14ac:dyDescent="0.25">
      <c r="AB11309" s="3" t="str">
        <f ca="1"/>
        <v>T = 4.666667, k: 184, K: 0.045634, dCdT: 0.000532, d2CdK2: 6.003571, dProbdK: 6.181576, lVol: 0.009613, E[z|S]: 1.384944</v>
      </c>
    </row>
    <row r="11310" spans="28:28" x14ac:dyDescent="0.25">
      <c r="AB11310" s="3" t="str">
        <f ca="1"/>
        <v>T = 4.666667, k: 185, K: 0.046346, dCdT: 0.000519, d2CdK2: 5.548873, dProbdK: 5.205619, lVol: 0.009655, E[z|S]: 1.416907</v>
      </c>
    </row>
    <row r="11311" spans="28:28" x14ac:dyDescent="0.25">
      <c r="AB11311" s="3" t="str">
        <f ca="1"/>
        <v>T = 4.666667, k: 186, K: 0.047151, dCdT: 0.000506, d2CdK2: 5.179049, dProbdK: 5.118991, lVol: 0.009636, E[z|S]: 1.450654</v>
      </c>
    </row>
    <row r="11312" spans="28:28" x14ac:dyDescent="0.25">
      <c r="AB11312" s="3" t="str">
        <f ca="1"/>
        <v>T = 4.666667, k: 187, K: 0.047958, dCdT: 0.000494, d2CdK2: 4.857058, dProbdK: 5.003720, lVol: 0.009604, E[z|S]: 1.485137</v>
      </c>
    </row>
    <row r="11313" spans="28:28" x14ac:dyDescent="0.25">
      <c r="AB11313" s="3" t="str">
        <f ca="1"/>
        <v>T = 4.666667, k: 188, K: 0.048868, dCdT: 0.000482, d2CdK2: 4.542513, dProbdK: 4.593989, lVol: 0.009588, E[z|S]: 1.519787</v>
      </c>
    </row>
    <row r="11314" spans="28:28" x14ac:dyDescent="0.25">
      <c r="AB11314" s="3" t="str">
        <f ca="1"/>
        <v>T = 4.666667, k: 189, K: 0.049727, dCdT: 0.000469, d2CdK2: 4.192492, dProbdK: 3.901417, lVol: 0.009630, E[z|S]: 1.553698</v>
      </c>
    </row>
    <row r="11315" spans="28:28" x14ac:dyDescent="0.25">
      <c r="AB11315" s="3" t="str">
        <f ca="1"/>
        <v>T = 4.666667, k: 190, K: 0.050827, dCdT: 0.000453, d2CdK2: 3.776090, dProbdK: 3.727741, lVol: 0.009705, E[z|S]: 1.596332</v>
      </c>
    </row>
    <row r="11316" spans="28:28" x14ac:dyDescent="0.25">
      <c r="AB11316" s="3" t="str">
        <f ca="1"/>
        <v>T = 4.666667, k: 191, K: 0.051898, dCdT: 0.000439, d2CdK2: 3.449062, dProbdK: 3.711662, lVol: 0.009761, E[z|S]: 1.634444</v>
      </c>
    </row>
    <row r="11317" spans="28:28" x14ac:dyDescent="0.25">
      <c r="AB11317" s="3" t="str">
        <f ca="1"/>
        <v>T = 4.666667, k: 192, K: 0.053069, dCdT: 0.000423, d2CdK2: 3.132571, dProbdK: 3.074631, lVol: 0.009786, E[z|S]: 1.678501</v>
      </c>
    </row>
    <row r="11318" spans="28:28" x14ac:dyDescent="0.25">
      <c r="AB11318" s="3" t="str">
        <f ca="1"/>
        <v>T = 4.666667, k: 193, K: 0.054479, dCdT: 0.000403, d2CdK2: 2.752312, dProbdK: 2.607040, lVol: 0.009805, E[z|S]: 1.744422</v>
      </c>
    </row>
    <row r="11319" spans="28:28" x14ac:dyDescent="0.25">
      <c r="AB11319" s="3" t="str">
        <f ca="1"/>
        <v>T = 4.666667, k: 194, K: 0.056043, dCdT: 0.000380, d2CdK2: 2.382537, dProbdK: 2.374052, lVol: 0.009795, E[z|S]: 1.822267</v>
      </c>
    </row>
    <row r="11320" spans="28:28" x14ac:dyDescent="0.25">
      <c r="AB11320" s="3" t="str">
        <f ca="1"/>
        <v>T = 4.666667, k: 195, K: 0.057812, dCdT: 0.000353, d2CdK2: 1.973566, dProbdK: 2.017279, lVol: 0.009866, E[z|S]: 1.916338</v>
      </c>
    </row>
    <row r="11321" spans="28:28" x14ac:dyDescent="0.25">
      <c r="AB11321" s="3" t="str">
        <f ca="1"/>
        <v>T = 4.666667, k: 196, K: 0.059919, dCdT: 0.000324, d2CdK2: 1.674900, dProbdK: 1.601667, lVol: 0.009603, E[z|S]: 2.047720</v>
      </c>
    </row>
    <row r="11322" spans="28:28" x14ac:dyDescent="0.25">
      <c r="AB11322" s="3" t="str">
        <f ca="1"/>
        <v>T = 4.666667, k: 197, K: 0.062547, dCdT: 0.000287, d2CdK2: 1.234942, dProbdK: 1.282998, lVol: 0.009909, E[z|S]: 2.175125</v>
      </c>
    </row>
    <row r="11323" spans="28:28" x14ac:dyDescent="0.25">
      <c r="AB11323" s="3" t="str">
        <f ca="1"/>
        <v>T = 4.666667, k: 198, K: 0.065851, dCdT: 0.000248, d2CdK2: 0.973582, dProbdK: 0.885075, lVol: 0.009774, E[z|S]: 2.308811</v>
      </c>
    </row>
    <row r="11324" spans="28:28" x14ac:dyDescent="0.25">
      <c r="AB11324" s="3" t="str">
        <f ca="1"/>
        <v>T = 4.666667, k: 199, K: 0.071027, dCdT: 0.000197, d2CdK2: 0.580595, dProbdK: 0.514650, lVol: 0.010216, E[z|S]: 2.550778</v>
      </c>
    </row>
    <row r="11325" spans="28:28" x14ac:dyDescent="0.25">
      <c r="AB11325" s="3" t="str">
        <f ca="1"/>
        <v>T = 4.666667, k: 200, K: 0.078918, dCdT: 0.000138, d2CdK2: 0.243936, dProbdK: 0.573437, lVol: 0.011587, E[z|S]: 2.901982</v>
      </c>
    </row>
    <row r="11326" spans="28:28" x14ac:dyDescent="0.25">
      <c r="AB11326" s="3" t="str">
        <f ca="1"/>
        <v>T = 4.750000, fixingDate = 43665, swapRate = 0.022784, annuity = 8.752159</v>
      </c>
    </row>
    <row r="11327" spans="28:28" x14ac:dyDescent="0.25">
      <c r="AB11327" s="3" t="str">
        <f ca="1"/>
        <v>T = 4.750000, k: 0, K: -0.014747, dCdT: 0.000097, d2CdK2: 1.073566, dProbdK: 1.918339, lVol: 0.005278, E[z|S]: 2.548903</v>
      </c>
    </row>
    <row r="11328" spans="28:28" x14ac:dyDescent="0.25">
      <c r="AB11328" s="3" t="str">
        <f ca="1"/>
        <v>T = 4.750000, k: 1, K: -0.010283, dCdT: 0.000196, d2CdK2: 2.164023, dProbdK: 2.504182, lVol: 0.005975, E[z|S]: 2.251140</v>
      </c>
    </row>
    <row r="11329" spans="28:28" x14ac:dyDescent="0.25">
      <c r="AB11329" s="3" t="str">
        <f ca="1"/>
        <v>T = 4.750000, k: 2, K: -0.007814, dCdT: 0.000251, d2CdK2: 3.016369, dProbdK: 3.154613, lVol: 0.006061, E[z|S]: 2.129192</v>
      </c>
    </row>
    <row r="11330" spans="28:28" x14ac:dyDescent="0.25">
      <c r="AB11330" s="3" t="str">
        <f ca="1"/>
        <v>T = 4.750000, k: 3, K: -0.005902, dCdT: 0.000286, d2CdK2: 3.510713, dProbdK: 3.475141, lVol: 0.006363, E[z|S]: 2.005419</v>
      </c>
    </row>
    <row r="11331" spans="28:28" x14ac:dyDescent="0.25">
      <c r="AB11331" s="3" t="str">
        <f ca="1"/>
        <v>T = 4.750000, k: 4, K: -0.004197, dCdT: 0.000321, d2CdK2: 4.232466, dProbdK: 3.858822, lVol: 0.006510, E[z|S]: 1.890742</v>
      </c>
    </row>
    <row r="11332" spans="28:28" x14ac:dyDescent="0.25">
      <c r="AB11332" s="3" t="str">
        <f ca="1"/>
        <v>T = 4.750000, k: 5, K: -0.002825, dCdT: 0.000352, d2CdK2: 4.992555, dProbdK: 5.314186, lVol: 0.006667, E[z|S]: 1.781641</v>
      </c>
    </row>
    <row r="11333" spans="28:28" x14ac:dyDescent="0.25">
      <c r="AB11333" s="3" t="str">
        <f ca="1"/>
        <v>T = 4.750000, k: 6, K: -0.001723, dCdT: 0.000380, d2CdK2: 5.724862, dProbdK: 5.656272, lVol: 0.006799, E[z|S]: 1.694811</v>
      </c>
    </row>
    <row r="11334" spans="28:28" x14ac:dyDescent="0.25">
      <c r="AB11334" s="3" t="str">
        <f ca="1"/>
        <v>T = 4.750000, k: 7, K: -0.000683, dCdT: 0.000409, d2CdK2: 6.601511, dProbdK: 6.348916, lVol: 0.006889, E[z|S]: 1.615486</v>
      </c>
    </row>
    <row r="11335" spans="28:28" x14ac:dyDescent="0.25">
      <c r="AB11335" s="3" t="str">
        <f ca="1"/>
        <v>T = 4.750000, k: 8, K: 0.000111, dCdT: 0.000430, d2CdK2: 7.308089, dProbdK: 7.247028, lVol: 0.006964, E[z|S]: 1.558583</v>
      </c>
    </row>
    <row r="11336" spans="28:28" x14ac:dyDescent="0.25">
      <c r="AB11336" s="3" t="str">
        <f ca="1"/>
        <v>T = 4.750000, k: 9, K: 0.000964, dCdT: 0.000450, d2CdK2: 7.956916, dProbdK: 7.686551, lVol: 0.007080, E[z|S]: 1.502103</v>
      </c>
    </row>
    <row r="11337" spans="28:28" x14ac:dyDescent="0.25">
      <c r="AB11337" s="3" t="str">
        <f ca="1"/>
        <v>T = 4.750000, k: 10, K: 0.001677, dCdT: 0.000466, d2CdK2: 8.565439, dProbdK: 8.687485, lVol: 0.007153, E[z|S]: 1.457926</v>
      </c>
    </row>
    <row r="11338" spans="28:28" x14ac:dyDescent="0.25">
      <c r="AB11338" s="3" t="str">
        <f ca="1"/>
        <v>T = 4.750000, k: 11, K: 0.002346, dCdT: 0.000479, d2CdK2: 9.095670, dProbdK: 8.975463, lVol: 0.007253, E[z|S]: 1.414476</v>
      </c>
    </row>
    <row r="11339" spans="28:28" x14ac:dyDescent="0.25">
      <c r="AB11339" s="3" t="str">
        <f ca="1"/>
        <v>T = 4.750000, k: 12, K: 0.002974, dCdT: 0.000493, d2CdK2: 9.803105, dProbdK: 9.842665, lVol: 0.007290, E[z|S]: 1.375953</v>
      </c>
    </row>
    <row r="11340" spans="28:28" x14ac:dyDescent="0.25">
      <c r="AB11340" s="3" t="str">
        <f ca="1"/>
        <v>T = 4.750000, k: 13, K: 0.003523, dCdT: 0.000503, d2CdK2: 10.358912, dProbdK: 10.295550, lVol: 0.007331, E[z|S]: 1.343670</v>
      </c>
    </row>
    <row r="11341" spans="28:28" x14ac:dyDescent="0.25">
      <c r="AB11341" s="3" t="str">
        <f ca="1"/>
        <v>T = 4.750000, k: 14, K: 0.004114, dCdT: 0.000511, d2CdK2: 10.978353, dProbdK: 10.598466, lVol: 0.007375, E[z|S]: 1.308632</v>
      </c>
    </row>
    <row r="11342" spans="28:28" x14ac:dyDescent="0.25">
      <c r="AB11342" s="3" t="str">
        <f ca="1"/>
        <v>T = 4.750000, k: 15, K: 0.004617, dCdT: 0.000520, d2CdK2: 11.573529, dProbdK: 12.181132, lVol: 0.007410, E[z|S]: 1.279580</v>
      </c>
    </row>
    <row r="11343" spans="28:28" x14ac:dyDescent="0.25">
      <c r="AB11343" s="3" t="str">
        <f ca="1"/>
        <v>T = 4.750000, k: 16, K: 0.005078, dCdT: 0.000526, d2CdK2: 12.016262, dProbdK: 12.207545, lVol: 0.007463, E[z|S]: 1.253374</v>
      </c>
    </row>
    <row r="11344" spans="28:28" x14ac:dyDescent="0.25">
      <c r="AB11344" s="3" t="str">
        <f ca="1"/>
        <v>T = 4.750000, k: 17, K: 0.005570, dCdT: 0.000530, d2CdK2: 12.524781, dProbdK: 12.799586, lVol: 0.007507, E[z|S]: 1.225994</v>
      </c>
    </row>
    <row r="11345" spans="28:28" x14ac:dyDescent="0.25">
      <c r="AB11345" s="3" t="str">
        <f ca="1"/>
        <v>T = 4.750000, k: 18, K: 0.005997, dCdT: 0.000534, d2CdK2: 13.020473, dProbdK: 13.010374, lVol: 0.007524, E[z|S]: 1.203810</v>
      </c>
    </row>
    <row r="11346" spans="28:28" x14ac:dyDescent="0.25">
      <c r="AB11346" s="3" t="str">
        <f ca="1"/>
        <v>T = 4.750000, k: 19, K: 0.006436, dCdT: 0.000537, d2CdK2: 13.510019, dProbdK: 13.040692, lVol: 0.007548, E[z|S]: 1.180995</v>
      </c>
    </row>
    <row r="11347" spans="28:28" x14ac:dyDescent="0.25">
      <c r="AB11347" s="3" t="str">
        <f ca="1"/>
        <v>T = 4.750000, k: 20, K: 0.006867, dCdT: 0.000541, d2CdK2: 14.034263, dProbdK: 13.280119, lVol: 0.007581, E[z|S]: 1.157716</v>
      </c>
    </row>
    <row r="11348" spans="28:28" x14ac:dyDescent="0.25">
      <c r="AB11348" s="3" t="str">
        <f ca="1"/>
        <v>T = 4.750000, k: 21, K: 0.007272, dCdT: 0.000544, d2CdK2: 14.563386, dProbdK: 14.602187, lVol: 0.007615, E[z|S]: 1.135520</v>
      </c>
    </row>
    <row r="11349" spans="28:28" x14ac:dyDescent="0.25">
      <c r="AB11349" s="3" t="str">
        <f ca="1"/>
        <v>T = 4.750000, k: 22, K: 0.007643, dCdT: 0.000547, d2CdK2: 15.007010, dProbdK: 15.973835, lVol: 0.007655, E[z|S]: 1.115207</v>
      </c>
    </row>
    <row r="11350" spans="28:28" x14ac:dyDescent="0.25">
      <c r="AB11350" s="3" t="str">
        <f ca="1"/>
        <v>T = 4.750000, k: 23, K: 0.007995, dCdT: 0.000549, d2CdK2: 15.392294, dProbdK: 15.980526, lVol: 0.007708, E[z|S]: 1.095366</v>
      </c>
    </row>
    <row r="11351" spans="28:28" x14ac:dyDescent="0.25">
      <c r="AB11351" s="3" t="str">
        <f ca="1"/>
        <v>T = 4.750000, k: 24, K: 0.008347, dCdT: 0.000549, d2CdK2: 15.749477, dProbdK: 15.924143, lVol: 0.007765, E[z|S]: 1.075318</v>
      </c>
    </row>
    <row r="11352" spans="28:28" x14ac:dyDescent="0.25">
      <c r="AB11352" s="3" t="str">
        <f ca="1"/>
        <v>T = 4.750000, k: 25, K: 0.008721, dCdT: 0.000550, d2CdK2: 16.163475, dProbdK: 15.932643, lVol: 0.007819, E[z|S]: 1.054765</v>
      </c>
    </row>
    <row r="11353" spans="28:28" x14ac:dyDescent="0.25">
      <c r="AB11353" s="3" t="str">
        <f ca="1"/>
        <v>T = 4.750000, k: 26, K: 0.009033, dCdT: 0.000550, d2CdK2: 16.510995, dProbdK: 15.909127, lVol: 0.007862, E[z|S]: 1.038598</v>
      </c>
    </row>
    <row r="11354" spans="28:28" x14ac:dyDescent="0.25">
      <c r="AB11354" s="3" t="str">
        <f ca="1"/>
        <v>T = 4.750000, k: 27, K: 0.009383, dCdT: 0.000550, d2CdK2: 16.850682, dProbdK: 15.909108, lVol: 0.007915, E[z|S]: 1.020972</v>
      </c>
    </row>
    <row r="11355" spans="28:28" x14ac:dyDescent="0.25">
      <c r="AB11355" s="3" t="str">
        <f ca="1"/>
        <v>T = 4.750000, k: 28, K: 0.009731, dCdT: 0.000552, d2CdK2: 17.279189, dProbdK: 15.911328, lVol: 0.007970, E[z|S]: 1.003255</v>
      </c>
    </row>
    <row r="11356" spans="28:28" x14ac:dyDescent="0.25">
      <c r="AB11356" s="3" t="str">
        <f ca="1"/>
        <v>T = 4.750000, k: 29, K: 0.010060, dCdT: 0.000556, d2CdK2: 17.745311, dProbdK: 18.504350, lVol: 0.008020, E[z|S]: 0.986863</v>
      </c>
    </row>
    <row r="11357" spans="28:28" x14ac:dyDescent="0.25">
      <c r="AB11357" s="3" t="str">
        <f ca="1"/>
        <v>T = 4.750000, k: 30, K: 0.010358, dCdT: 0.000560, d2CdK2: 18.218581, dProbdK: 18.529254, lVol: 0.008061, E[z|S]: 0.972454</v>
      </c>
    </row>
    <row r="11358" spans="28:28" x14ac:dyDescent="0.25">
      <c r="AB11358" s="3" t="str">
        <f ca="1"/>
        <v>T = 4.750000, k: 31, K: 0.010655, dCdT: 0.000564, d2CdK2: 18.718181, dProbdK: 18.630936, lVol: 0.008096, E[z|S]: 0.958724</v>
      </c>
    </row>
    <row r="11359" spans="28:28" x14ac:dyDescent="0.25">
      <c r="AB11359" s="3" t="str">
        <f ca="1"/>
        <v>T = 4.750000, k: 32, K: 0.010936, dCdT: 0.000568, d2CdK2: 19.199973, dProbdK: 19.451804, lVol: 0.008126, E[z|S]: 0.946243</v>
      </c>
    </row>
    <row r="11360" spans="28:28" x14ac:dyDescent="0.25">
      <c r="AB11360" s="3" t="str">
        <f ca="1"/>
        <v>T = 4.750000, k: 33, K: 0.011217, dCdT: 0.000571, d2CdK2: 19.661546, dProbdK: 19.456122, lVol: 0.008161, E[z|S]: 0.933857</v>
      </c>
    </row>
    <row r="11361" spans="28:28" x14ac:dyDescent="0.25">
      <c r="AB11361" s="3" t="str">
        <f ca="1"/>
        <v>T = 4.750000, k: 34, K: 0.011498, dCdT: 0.000575, d2CdK2: 20.177835, dProbdK: 19.456739, lVol: 0.008193, E[z|S]: 0.921549</v>
      </c>
    </row>
    <row r="11362" spans="28:28" x14ac:dyDescent="0.25">
      <c r="AB11362" s="3" t="str">
        <f ca="1"/>
        <v>T = 4.750000, k: 35, K: 0.011779, dCdT: 0.000580, d2CdK2: 20.686529, dProbdK: 19.465015, lVol: 0.008229, E[z|S]: 0.909636</v>
      </c>
    </row>
    <row r="11363" spans="28:28" x14ac:dyDescent="0.25">
      <c r="AB11363" s="3" t="str">
        <f ca="1"/>
        <v>T = 4.750000, k: 36, K: 0.012023, dCdT: 0.000583, d2CdK2: 21.092035, dProbdK: 21.177293, lVol: 0.008265, E[z|S]: 0.899599</v>
      </c>
    </row>
    <row r="11364" spans="28:28" x14ac:dyDescent="0.25">
      <c r="AB11364" s="3" t="str">
        <f ca="1"/>
        <v>T = 4.750000, k: 37, K: 0.012291, dCdT: 0.000587, d2CdK2: 21.552178, dProbdK: 22.063140, lVol: 0.008308, E[z|S]: 0.888649</v>
      </c>
    </row>
    <row r="11365" spans="28:28" x14ac:dyDescent="0.25">
      <c r="AB11365" s="3" t="str">
        <f ca="1"/>
        <v>T = 4.750000, k: 38, K: 0.012530, dCdT: 0.000590, d2CdK2: 21.951931, dProbdK: 22.251476, lVol: 0.008346, E[z|S]: 0.878660</v>
      </c>
    </row>
    <row r="11366" spans="28:28" x14ac:dyDescent="0.25">
      <c r="AB11366" s="3" t="str">
        <f ca="1"/>
        <v>T = 4.750000, k: 39, K: 0.012776, dCdT: 0.000594, d2CdK2: 22.378509, dProbdK: 22.632597, lVol: 0.008389, E[z|S]: 0.868272</v>
      </c>
    </row>
    <row r="11367" spans="28:28" x14ac:dyDescent="0.25">
      <c r="AB11367" s="3" t="str">
        <f ca="1"/>
        <v>T = 4.750000, k: 40, K: 0.013004, dCdT: 0.000596, d2CdK2: 22.769337, dProbdK: 23.064144, lVol: 0.008426, E[z|S]: 0.858808</v>
      </c>
    </row>
    <row r="11368" spans="28:28" x14ac:dyDescent="0.25">
      <c r="AB11368" s="3" t="str">
        <f ca="1"/>
        <v>T = 4.750000, k: 41, K: 0.013243, dCdT: 0.000598, d2CdK2: 23.174590, dProbdK: 23.385396, lVol: 0.008462, E[z|S]: 0.849149</v>
      </c>
    </row>
    <row r="11369" spans="28:28" x14ac:dyDescent="0.25">
      <c r="AB11369" s="3" t="str">
        <f ca="1"/>
        <v>T = 4.750000, k: 42, K: 0.013467, dCdT: 0.000601, d2CdK2: 23.566276, dProbdK: 23.485298, lVol: 0.008494, E[z|S]: 0.840521</v>
      </c>
    </row>
    <row r="11370" spans="28:28" x14ac:dyDescent="0.25">
      <c r="AB11370" s="3" t="str">
        <f ca="1"/>
        <v>T = 4.750000, k: 43, K: 0.013699, dCdT: 0.000602, d2CdK2: 23.947549, dProbdK: 23.429951, lVol: 0.008527, E[z|S]: 0.831731</v>
      </c>
    </row>
    <row r="11371" spans="28:28" x14ac:dyDescent="0.25">
      <c r="AB11371" s="3" t="str">
        <f ca="1"/>
        <v>T = 4.750000, k: 44, K: 0.013922, dCdT: 0.000604, d2CdK2: 24.324366, dProbdK: 23.566367, lVol: 0.008559, E[z|S]: 0.823417</v>
      </c>
    </row>
    <row r="11372" spans="28:28" x14ac:dyDescent="0.25">
      <c r="AB11372" s="3" t="str">
        <f ca="1"/>
        <v>T = 4.750000, k: 45, K: 0.014165, dCdT: 0.000606, d2CdK2: 24.738990, dProbdK: 23.124737, lVol: 0.008595, E[z|S]: 0.814671</v>
      </c>
    </row>
    <row r="11373" spans="28:28" x14ac:dyDescent="0.25">
      <c r="AB11373" s="3" t="str">
        <f ca="1"/>
        <v>T = 4.750000, k: 46, K: 0.014380, dCdT: 0.000609, d2CdK2: 25.119026, dProbdK: 26.749684, lVol: 0.008628, E[z|S]: 0.807076</v>
      </c>
    </row>
    <row r="11374" spans="28:28" x14ac:dyDescent="0.25">
      <c r="AB11374" s="3" t="str">
        <f ca="1"/>
        <v>T = 4.750000, k: 47, K: 0.014571, dCdT: 0.000611, d2CdK2: 25.431418, dProbdK: 26.348225, lVol: 0.008657, E[z|S]: 0.800517</v>
      </c>
    </row>
    <row r="11375" spans="28:28" x14ac:dyDescent="0.25">
      <c r="AB11375" s="3" t="str">
        <f ca="1"/>
        <v>T = 4.750000, k: 48, K: 0.014773, dCdT: 0.000611, d2CdK2: 25.729269, dProbdK: 26.311604, lVol: 0.008683, E[z|S]: 0.793699</v>
      </c>
    </row>
    <row r="11376" spans="28:28" x14ac:dyDescent="0.25">
      <c r="AB11376" s="3" t="str">
        <f ca="1"/>
        <v>T = 4.750000, k: 49, K: 0.014976, dCdT: 0.000611, d2CdK2: 26.017605, dProbdK: 26.327733, lVol: 0.008709, E[z|S]: 0.787135</v>
      </c>
    </row>
    <row r="11377" spans="28:28" x14ac:dyDescent="0.25">
      <c r="AB11377" s="3" t="str">
        <f ca="1"/>
        <v>T = 4.750000, k: 50, K: 0.015166, dCdT: 0.000611, d2CdK2: 26.261162, dProbdK: 26.958971, lVol: 0.008729, E[z|S]: 0.781161</v>
      </c>
    </row>
    <row r="11378" spans="28:28" x14ac:dyDescent="0.25">
      <c r="AB11378" s="3" t="str">
        <f ca="1"/>
        <v>T = 4.750000, k: 51, K: 0.015368, dCdT: 0.000609, d2CdK2: 26.509310, dProbdK: 25.750142, lVol: 0.008748, E[z|S]: 0.775008</v>
      </c>
    </row>
    <row r="11379" spans="28:28" x14ac:dyDescent="0.25">
      <c r="AB11379" s="3" t="str">
        <f ca="1"/>
        <v>T = 4.750000, k: 52, K: 0.015580, dCdT: 0.000608, d2CdK2: 26.762797, dProbdK: 27.442322, lVol: 0.008772, E[z|S]: 0.768399</v>
      </c>
    </row>
    <row r="11380" spans="28:28" x14ac:dyDescent="0.25">
      <c r="AB11380" s="3" t="str">
        <f ca="1"/>
        <v>T = 4.750000, k: 53, K: 0.015771, dCdT: 0.000607, d2CdK2: 26.988827, dProbdK: 27.693366, lVol: 0.008795, E[z|S]: 0.762394</v>
      </c>
    </row>
    <row r="11381" spans="28:28" x14ac:dyDescent="0.25">
      <c r="AB11381" s="3" t="str">
        <f ca="1"/>
        <v>T = 4.750000, k: 54, K: 0.015961, dCdT: 0.000605, d2CdK2: 27.227668, dProbdK: 27.771829, lVol: 0.008816, E[z|S]: 0.756447</v>
      </c>
    </row>
    <row r="11382" spans="28:28" x14ac:dyDescent="0.25">
      <c r="AB11382" s="3" t="str">
        <f ca="1"/>
        <v>T = 4.750000, k: 55, K: 0.016140, dCdT: 0.000604, d2CdK2: 27.427443, dProbdK: 26.836639, lVol: 0.008835, E[z|S]: 0.750986</v>
      </c>
    </row>
    <row r="11383" spans="28:28" x14ac:dyDescent="0.25">
      <c r="AB11383" s="3" t="str">
        <f ca="1"/>
        <v>T = 4.750000, k: 56, K: 0.016344, dCdT: 0.000601, d2CdK2: 27.635871, dProbdK: 26.093674, lVol: 0.008857, E[z|S]: 0.744922</v>
      </c>
    </row>
    <row r="11384" spans="28:28" x14ac:dyDescent="0.25">
      <c r="AB11384" s="3" t="str">
        <f ca="1"/>
        <v>T = 4.750000, k: 57, K: 0.016543, dCdT: 0.000600, d2CdK2: 27.852107, dProbdK: 27.236032, lVol: 0.008880, E[z|S]: 0.739202</v>
      </c>
    </row>
    <row r="11385" spans="28:28" x14ac:dyDescent="0.25">
      <c r="AB11385" s="3" t="str">
        <f ca="1"/>
        <v>T = 4.750000, k: 58, K: 0.016721, dCdT: 0.000599, d2CdK2: 28.055652, dProbdK: 27.485515, lVol: 0.008898, E[z|S]: 0.734315</v>
      </c>
    </row>
    <row r="11386" spans="28:28" x14ac:dyDescent="0.25">
      <c r="AB11386" s="3" t="str">
        <f ca="1"/>
        <v>T = 4.750000, k: 59, K: 0.016912, dCdT: 0.000597, d2CdK2: 28.282420, dProbdK: 27.454007, lVol: 0.008914, E[z|S]: 0.729233</v>
      </c>
    </row>
    <row r="11387" spans="28:28" x14ac:dyDescent="0.25">
      <c r="AB11387" s="3" t="str">
        <f ca="1"/>
        <v>T = 4.750000, k: 60, K: 0.017101, dCdT: 0.000596, d2CdK2: 28.512267, dProbdK: 27.638487, lVol: 0.008928, E[z|S]: 0.724296</v>
      </c>
    </row>
    <row r="11388" spans="28:28" x14ac:dyDescent="0.25">
      <c r="AB11388" s="3" t="str">
        <f ca="1"/>
        <v>T = 4.750000, k: 61, K: 0.017272, dCdT: 0.000595, d2CdK2: 28.723137, dProbdK: 28.637136, lVol: 0.008940, E[z|S]: 0.720001</v>
      </c>
    </row>
    <row r="11389" spans="28:28" x14ac:dyDescent="0.25">
      <c r="AB11389" s="3" t="str">
        <f ca="1"/>
        <v>T = 4.750000, k: 62, K: 0.017463, dCdT: 0.000594, d2CdK2: 28.959864, dProbdK: 28.784330, lVol: 0.008952, E[z|S]: 0.715245</v>
      </c>
    </row>
    <row r="11390" spans="28:28" x14ac:dyDescent="0.25">
      <c r="AB11390" s="3" t="str">
        <f ca="1"/>
        <v>T = 4.750000, k: 63, K: 0.017640, dCdT: 0.000593, d2CdK2: 29.195400, dProbdK: 28.833850, lVol: 0.008962, E[z|S]: 0.710949</v>
      </c>
    </row>
    <row r="11391" spans="28:28" x14ac:dyDescent="0.25">
      <c r="AB11391" s="3" t="str">
        <f ca="1"/>
        <v>T = 4.750000, k: 64, K: 0.017825, dCdT: 0.000592, d2CdK2: 29.456605, dProbdK: 30.372501, lVol: 0.008973, E[z|S]: 0.706536</v>
      </c>
    </row>
    <row r="11392" spans="28:28" x14ac:dyDescent="0.25">
      <c r="AB11392" s="3" t="str">
        <f ca="1"/>
        <v>T = 4.750000, k: 65, K: 0.017991, dCdT: 0.000591, d2CdK2: 29.676822, dProbdK: 30.834657, lVol: 0.008982, E[z|S]: 0.702727</v>
      </c>
    </row>
    <row r="11393" spans="28:28" x14ac:dyDescent="0.25">
      <c r="AB11393" s="3" t="str">
        <f ca="1"/>
        <v>T = 4.750000, k: 66, K: 0.018159, dCdT: 0.000590, d2CdK2: 29.888490, dProbdK: 29.506144, lVol: 0.008988, E[z|S]: 0.699002</v>
      </c>
    </row>
    <row r="11394" spans="28:28" x14ac:dyDescent="0.25">
      <c r="AB11394" s="3" t="str">
        <f ca="1"/>
        <v>T = 4.750000, k: 67, K: 0.018335, dCdT: 0.000589, d2CdK2: 30.097084, dProbdK: 29.284100, lVol: 0.008994, E[z|S]: 0.695283</v>
      </c>
    </row>
    <row r="11395" spans="28:28" x14ac:dyDescent="0.25">
      <c r="AB11395" s="3" t="str">
        <f ca="1"/>
        <v>T = 4.750000, k: 68, K: 0.018512, dCdT: 0.000588, d2CdK2: 30.338990, dProbdK: 29.406681, lVol: 0.009000, E[z|S]: 0.691630</v>
      </c>
    </row>
    <row r="11396" spans="28:28" x14ac:dyDescent="0.25">
      <c r="AB11396" s="3" t="str">
        <f ca="1"/>
        <v>T = 4.750000, k: 69, K: 0.018679, dCdT: 0.000587, d2CdK2: 30.567492, dProbdK: 30.570722, lVol: 0.009005, E[z|S]: 0.688238</v>
      </c>
    </row>
    <row r="11397" spans="28:28" x14ac:dyDescent="0.25">
      <c r="AB11397" s="3" t="str">
        <f ca="1"/>
        <v>T = 4.750000, k: 70, K: 0.018850, dCdT: 0.000586, d2CdK2: 30.798865, dProbdK: 30.599832, lVol: 0.009010, E[z|S]: 0.684862</v>
      </c>
    </row>
    <row r="11398" spans="28:28" x14ac:dyDescent="0.25">
      <c r="AB11398" s="3" t="str">
        <f ca="1"/>
        <v>T = 4.750000, k: 71, K: 0.018998, dCdT: 0.000585, d2CdK2: 30.975893, dProbdK: 31.235463, lVol: 0.009013, E[z|S]: 0.681994</v>
      </c>
    </row>
    <row r="11399" spans="28:28" x14ac:dyDescent="0.25">
      <c r="AB11399" s="3" t="str">
        <f ca="1"/>
        <v>T = 4.750000, k: 72, K: 0.019171, dCdT: 0.000584, d2CdK2: 31.167627, dProbdK: 31.415683, lVol: 0.009016, E[z|S]: 0.678810</v>
      </c>
    </row>
    <row r="11400" spans="28:28" x14ac:dyDescent="0.25">
      <c r="AB11400" s="3" t="str">
        <f ca="1"/>
        <v>T = 4.750000, k: 73, K: 0.019333, dCdT: 0.000583, d2CdK2: 31.354595, dProbdK: 31.168166, lVol: 0.009020, E[z|S]: 0.676020</v>
      </c>
    </row>
    <row r="11401" spans="28:28" x14ac:dyDescent="0.25">
      <c r="AB11401" s="3" t="str">
        <f ca="1"/>
        <v>T = 4.750000, k: 74, K: 0.019498, dCdT: 0.000582, d2CdK2: 31.519416, dProbdK: 30.565435, lVol: 0.009023, E[z|S]: 0.673407</v>
      </c>
    </row>
    <row r="11402" spans="28:28" x14ac:dyDescent="0.25">
      <c r="AB11402" s="3" t="str">
        <f ca="1"/>
        <v>T = 4.750000, k: 75, K: 0.019671, dCdT: 0.000581, d2CdK2: 31.675135, dProbdK: 32.884139, lVol: 0.009028, E[z|S]: 0.670849</v>
      </c>
    </row>
    <row r="11403" spans="28:28" x14ac:dyDescent="0.25">
      <c r="AB11403" s="3" t="str">
        <f ca="1"/>
        <v>T = 4.750000, k: 76, K: 0.019824, dCdT: 0.000580, d2CdK2: 31.803075, dProbdK: 33.503983, lVol: 0.009035, E[z|S]: 0.668684</v>
      </c>
    </row>
    <row r="11404" spans="28:28" x14ac:dyDescent="0.25">
      <c r="AB11404" s="3" t="str">
        <f ca="1"/>
        <v>T = 4.750000, k: 77, K: 0.019975, dCdT: 0.000579, d2CdK2: 31.919438, dProbdK: 33.290475, lVol: 0.009039, E[z|S]: 0.666622</v>
      </c>
    </row>
    <row r="11405" spans="28:28" x14ac:dyDescent="0.25">
      <c r="AB11405" s="3" t="str">
        <f ca="1"/>
        <v>T = 4.750000, k: 78, K: 0.020141, dCdT: 0.000578, d2CdK2: 32.038959, dProbdK: 32.412864, lVol: 0.009043, E[z|S]: 0.664474</v>
      </c>
    </row>
    <row r="11406" spans="28:28" x14ac:dyDescent="0.25">
      <c r="AB11406" s="3" t="str">
        <f ca="1"/>
        <v>T = 4.750000, k: 79, K: 0.020297, dCdT: 0.000578, d2CdK2: 32.162929, dProbdK: 32.401843, lVol: 0.009045, E[z|S]: 0.662536</v>
      </c>
    </row>
    <row r="11407" spans="28:28" x14ac:dyDescent="0.25">
      <c r="AB11407" s="3" t="str">
        <f ca="1"/>
        <v>T = 4.750000, k: 80, K: 0.020454, dCdT: 0.000577, d2CdK2: 32.274023, dProbdK: 32.429360, lVol: 0.009048, E[z|S]: 0.660698</v>
      </c>
    </row>
    <row r="11408" spans="28:28" x14ac:dyDescent="0.25">
      <c r="AB11408" s="3" t="str">
        <f ca="1"/>
        <v>T = 4.750000, k: 81, K: 0.020607, dCdT: 0.000576, d2CdK2: 32.387370, dProbdK: 32.875359, lVol: 0.009050, E[z|S]: 0.659108</v>
      </c>
    </row>
    <row r="11409" spans="28:28" x14ac:dyDescent="0.25">
      <c r="AB11409" s="3" t="str">
        <f ca="1"/>
        <v>T = 4.750000, k: 82, K: 0.020765, dCdT: 0.000575, d2CdK2: 32.465783, dProbdK: 33.459881, lVol: 0.009052, E[z|S]: 0.657637</v>
      </c>
    </row>
    <row r="11410" spans="28:28" x14ac:dyDescent="0.25">
      <c r="AB11410" s="3" t="str">
        <f ca="1"/>
        <v>T = 4.750000, k: 83, K: 0.020909, dCdT: 0.000574, d2CdK2: 32.515917, dProbdK: 33.993665, lVol: 0.009054, E[z|S]: 0.656402</v>
      </c>
    </row>
    <row r="11411" spans="28:28" x14ac:dyDescent="0.25">
      <c r="AB11411" s="3" t="str">
        <f ca="1"/>
        <v>T = 4.750000, k: 84, K: 0.021058, dCdT: 0.000573, d2CdK2: 32.550455, dProbdK: 33.973316, lVol: 0.009055, E[z|S]: 0.655229</v>
      </c>
    </row>
    <row r="11412" spans="28:28" x14ac:dyDescent="0.25">
      <c r="AB11412" s="3" t="str">
        <f ca="1"/>
        <v>T = 4.750000, k: 85, K: 0.021205, dCdT: 0.000571, d2CdK2: 32.571392, dProbdK: 33.622715, lVol: 0.009054, E[z|S]: 0.654204</v>
      </c>
    </row>
    <row r="11413" spans="28:28" x14ac:dyDescent="0.25">
      <c r="AB11413" s="3" t="str">
        <f ca="1"/>
        <v>T = 4.750000, k: 86, K: 0.021367, dCdT: 0.000570, d2CdK2: 32.595663, dProbdK: 31.986928, lVol: 0.009053, E[z|S]: 0.653146</v>
      </c>
    </row>
    <row r="11414" spans="28:28" x14ac:dyDescent="0.25">
      <c r="AB11414" s="3" t="str">
        <f ca="1"/>
        <v>T = 4.750000, k: 87, K: 0.021523, dCdT: 0.000569, d2CdK2: 32.618557, dProbdK: 32.361320, lVol: 0.009054, E[z|S]: 0.652271</v>
      </c>
    </row>
    <row r="11415" spans="28:28" x14ac:dyDescent="0.25">
      <c r="AB11415" s="3" t="str">
        <f ca="1"/>
        <v>T = 4.750000, k: 88, K: 0.021674, dCdT: 0.000568, d2CdK2: 32.640000, dProbdK: 32.228306, lVol: 0.009057, E[z|S]: 0.651557</v>
      </c>
    </row>
    <row r="11416" spans="28:28" x14ac:dyDescent="0.25">
      <c r="AB11416" s="3" t="str">
        <f ca="1"/>
        <v>T = 4.750000, k: 89, K: 0.021857, dCdT: 0.000569, d2CdK2: 32.693852, dProbdK: 30.539558, lVol: 0.009064, E[z|S]: 0.650832</v>
      </c>
    </row>
    <row r="11417" spans="28:28" x14ac:dyDescent="0.25">
      <c r="AB11417" s="3" t="str">
        <f ca="1"/>
        <v>T = 4.750000, k: 90, K: 0.022012, dCdT: 0.000571, d2CdK2: 32.764588, dProbdK: 34.919667, lVol: 0.009076, E[z|S]: 0.650310</v>
      </c>
    </row>
    <row r="11418" spans="28:28" x14ac:dyDescent="0.25">
      <c r="AB11418" s="3" t="str">
        <f ca="1"/>
        <v>T = 4.750000, k: 91, K: 0.022154, dCdT: 0.000572, d2CdK2: 32.818846, dProbdK: 34.859045, lVol: 0.009088, E[z|S]: 0.649940</v>
      </c>
    </row>
    <row r="11419" spans="28:28" x14ac:dyDescent="0.25">
      <c r="AB11419" s="3" t="str">
        <f ca="1"/>
        <v>T = 4.750000, k: 92, K: 0.022298, dCdT: 0.000574, d2CdK2: 32.858212, dProbdK: 34.989965, lVol: 0.009099, E[z|S]: 0.649644</v>
      </c>
    </row>
    <row r="11420" spans="28:28" x14ac:dyDescent="0.25">
      <c r="AB11420" s="3" t="str">
        <f ca="1"/>
        <v>T = 4.750000, k: 93, K: 0.022435, dCdT: 0.000575, d2CdK2: 32.867882, dProbdK: 35.376222, lVol: 0.009108, E[z|S]: 0.649518</v>
      </c>
    </row>
    <row r="11421" spans="28:28" x14ac:dyDescent="0.25">
      <c r="AB11421" s="3" t="str">
        <f ca="1"/>
        <v>T = 4.750000, k: 94, K: 0.022582, dCdT: 0.000576, d2CdK2: 32.841432, dProbdK: 32.331430, lVol: 0.009118, E[z|S]: 0.649515</v>
      </c>
    </row>
    <row r="11422" spans="28:28" x14ac:dyDescent="0.25">
      <c r="AB11422" s="3" t="str">
        <f ca="1"/>
        <v>T = 4.750000, k: 95, K: 0.022742, dCdT: 0.000578, d2CdK2: 32.818779, dProbdK: 32.177797, lVol: 0.009133, E[z|S]: 0.649691</v>
      </c>
    </row>
    <row r="11423" spans="28:28" x14ac:dyDescent="0.25">
      <c r="AB11423" s="3" t="str">
        <f ca="1"/>
        <v>T = 4.750000, k: 96, K: 0.022892, dCdT: 0.000580, d2CdK2: 32.788049, dProbdK: 31.931391, lVol: 0.009150, E[z|S]: 0.649928</v>
      </c>
    </row>
    <row r="11424" spans="28:28" x14ac:dyDescent="0.25">
      <c r="AB11424" s="3" t="str">
        <f ca="1"/>
        <v>T = 4.750000, k: 97, K: 0.023054, dCdT: 0.000583, d2CdK2: 32.765002, dProbdK: 31.824078, lVol: 0.009172, E[z|S]: 0.650232</v>
      </c>
    </row>
    <row r="11425" spans="28:28" x14ac:dyDescent="0.25">
      <c r="AB11425" s="3" t="str">
        <f ca="1"/>
        <v>T = 4.750000, k: 98, K: 0.023205, dCdT: 0.000586, d2CdK2: 32.736806, dProbdK: 33.777893, lVol: 0.009198, E[z|S]: 0.650546</v>
      </c>
    </row>
    <row r="11426" spans="28:28" x14ac:dyDescent="0.25">
      <c r="AB11426" s="3" t="str">
        <f ca="1"/>
        <v>T = 4.750000, k: 99, K: 0.023346, dCdT: 0.000589, d2CdK2: 32.701824, dProbdK: 32.602372, lVol: 0.009222, E[z|S]: 0.650956</v>
      </c>
    </row>
    <row r="11427" spans="28:28" x14ac:dyDescent="0.25">
      <c r="AB11427" s="3" t="str">
        <f ca="1"/>
        <v>T = 4.750000, k: 100, K: 0.023500, dCdT: 0.000593, d2CdK2: 32.647566, dProbdK: 32.494156, lVol: 0.009249, E[z|S]: 0.651486</v>
      </c>
    </row>
    <row r="11428" spans="28:28" x14ac:dyDescent="0.25">
      <c r="AB11428" s="3" t="str">
        <f ca="1"/>
        <v>T = 4.750000, k: 101, K: 0.023651, dCdT: 0.000596, d2CdK2: 32.580879, dProbdK: 32.945140, lVol: 0.009277, E[z|S]: 0.652059</v>
      </c>
    </row>
    <row r="11429" spans="28:28" x14ac:dyDescent="0.25">
      <c r="AB11429" s="3" t="str">
        <f ca="1"/>
        <v>T = 4.750000, k: 102, K: 0.023800, dCdT: 0.000600, d2CdK2: 32.507038, dProbdK: 33.009059, lVol: 0.009306, E[z|S]: 0.652717</v>
      </c>
    </row>
    <row r="11430" spans="28:28" x14ac:dyDescent="0.25">
      <c r="AB11430" s="3" t="str">
        <f ca="1"/>
        <v>T = 4.750000, k: 103, K: 0.023950, dCdT: 0.000603, d2CdK2: 32.411221, dProbdK: 32.976656, lVol: 0.009333, E[z|S]: 0.653513</v>
      </c>
    </row>
    <row r="11431" spans="28:28" x14ac:dyDescent="0.25">
      <c r="AB11431" s="3" t="str">
        <f ca="1"/>
        <v>T = 4.750000, k: 104, K: 0.024096, dCdT: 0.000606, d2CdK2: 32.298050, dProbdK: 33.811182, lVol: 0.009360, E[z|S]: 0.654323</v>
      </c>
    </row>
    <row r="11432" spans="28:28" x14ac:dyDescent="0.25">
      <c r="AB11432" s="3" t="str">
        <f ca="1"/>
        <v>T = 4.750000, k: 105, K: 0.024235, dCdT: 0.000608, d2CdK2: 32.145986, dProbdK: 33.369633, lVol: 0.009388, E[z|S]: 0.655193</v>
      </c>
    </row>
    <row r="11433" spans="28:28" x14ac:dyDescent="0.25">
      <c r="AB11433" s="3" t="str">
        <f ca="1"/>
        <v>T = 4.750000, k: 106, K: 0.024393, dCdT: 0.000611, d2CdK2: 31.939942, dProbdK: 32.511033, lVol: 0.009421, E[z|S]: 0.656314</v>
      </c>
    </row>
    <row r="11434" spans="28:28" x14ac:dyDescent="0.25">
      <c r="AB11434" s="3" t="str">
        <f ca="1"/>
        <v>T = 4.750000, k: 107, K: 0.024542, dCdT: 0.000613, d2CdK2: 31.736491, dProbdK: 31.879637, lVol: 0.009451, E[z|S]: 0.657458</v>
      </c>
    </row>
    <row r="11435" spans="28:28" x14ac:dyDescent="0.25">
      <c r="AB11435" s="3" t="str">
        <f ca="1"/>
        <v>T = 4.750000, k: 108, K: 0.024698, dCdT: 0.000615, d2CdK2: 31.513842, dProbdK: 30.765908, lVol: 0.009483, E[z|S]: 0.658749</v>
      </c>
    </row>
    <row r="11436" spans="28:28" x14ac:dyDescent="0.25">
      <c r="AB11436" s="3" t="str">
        <f ca="1"/>
        <v>T = 4.750000, k: 109, K: 0.024858, dCdT: 0.000617, d2CdK2: 31.287484, dProbdK: 30.847057, lVol: 0.009516, E[z|S]: 0.660131</v>
      </c>
    </row>
    <row r="11437" spans="28:28" x14ac:dyDescent="0.25">
      <c r="AB11437" s="3" t="str">
        <f ca="1"/>
        <v>T = 4.750000, k: 110, K: 0.025014, dCdT: 0.000620, d2CdK2: 31.069079, dProbdK: 31.755568, lVol: 0.009549, E[z|S]: 0.661517</v>
      </c>
    </row>
    <row r="11438" spans="28:28" x14ac:dyDescent="0.25">
      <c r="AB11438" s="3" t="str">
        <f ca="1"/>
        <v>T = 4.750000, k: 111, K: 0.025162, dCdT: 0.000622, d2CdK2: 30.834732, dProbdK: 30.317174, lVol: 0.009579, E[z|S]: 0.662907</v>
      </c>
    </row>
    <row r="11439" spans="28:28" x14ac:dyDescent="0.25">
      <c r="AB11439" s="3" t="str">
        <f ca="1"/>
        <v>T = 4.750000, k: 112, K: 0.025327, dCdT: 0.000623, d2CdK2: 30.560249, dProbdK: 29.446366, lVol: 0.009612, E[z|S]: 0.664552</v>
      </c>
    </row>
    <row r="11440" spans="28:28" x14ac:dyDescent="0.25">
      <c r="AB11440" s="3" t="str">
        <f ca="1"/>
        <v>T = 4.750000, k: 113, K: 0.025492, dCdT: 0.000626, d2CdK2: 30.278709, dProbdK: 29.482218, lVol: 0.009647, E[z|S]: 0.666290</v>
      </c>
    </row>
    <row r="11441" spans="28:28" x14ac:dyDescent="0.25">
      <c r="AB11441" s="3" t="str">
        <f ca="1"/>
        <v>T = 4.750000, k: 114, K: 0.025650, dCdT: 0.000627, d2CdK2: 30.007325, dProbdK: 29.971994, lVol: 0.009680, E[z|S]: 0.668043</v>
      </c>
    </row>
    <row r="11442" spans="28:28" x14ac:dyDescent="0.25">
      <c r="AB11442" s="3" t="str">
        <f ca="1"/>
        <v>T = 4.750000, k: 115, K: 0.025824, dCdT: 0.000630, d2CdK2: 29.703118, dProbdK: 31.580155, lVol: 0.009716, E[z|S]: 0.670143</v>
      </c>
    </row>
    <row r="11443" spans="28:28" x14ac:dyDescent="0.25">
      <c r="AB11443" s="3" t="str">
        <f ca="1"/>
        <v>T = 4.750000, k: 116, K: 0.025977, dCdT: 0.000632, d2CdK2: 29.440425, dProbdK: 31.718220, lVol: 0.009746, E[z|S]: 0.672106</v>
      </c>
    </row>
    <row r="11444" spans="28:28" x14ac:dyDescent="0.25">
      <c r="AB11444" s="3" t="str">
        <f ca="1"/>
        <v>T = 4.750000, k: 117, K: 0.026129, dCdT: 0.000633, d2CdK2: 29.145299, dProbdK: 30.525854, lVol: 0.009774, E[z|S]: 0.674120</v>
      </c>
    </row>
    <row r="11445" spans="28:28" x14ac:dyDescent="0.25">
      <c r="AB11445" s="3" t="str">
        <f ca="1"/>
        <v>T = 4.750000, k: 118, K: 0.026290, dCdT: 0.000633, d2CdK2: 28.824576, dProbdK: 29.973125, lVol: 0.009802, E[z|S]: 0.676284</v>
      </c>
    </row>
    <row r="11446" spans="28:28" x14ac:dyDescent="0.25">
      <c r="AB11446" s="3" t="str">
        <f ca="1"/>
        <v>T = 4.750000, k: 119, K: 0.026451, dCdT: 0.000633, d2CdK2: 28.493354, dProbdK: 29.943983, lVol: 0.009826, E[z|S]: 0.678593</v>
      </c>
    </row>
    <row r="11447" spans="28:28" x14ac:dyDescent="0.25">
      <c r="AB11447" s="3" t="str">
        <f ca="1"/>
        <v>T = 4.750000, k: 120, K: 0.026645, dCdT: 0.000634, d2CdK2: 28.111891, dProbdK: 27.198997, lVol: 0.009857, E[z|S]: 0.681513</v>
      </c>
    </row>
    <row r="11448" spans="28:28" x14ac:dyDescent="0.25">
      <c r="AB11448" s="3" t="str">
        <f ca="1"/>
        <v>T = 4.750000, k: 121, K: 0.026817, dCdT: 0.000635, d2CdK2: 27.785388, dProbdK: 26.542402, lVol: 0.009883, E[z|S]: 0.684183</v>
      </c>
    </row>
    <row r="11449" spans="28:28" x14ac:dyDescent="0.25">
      <c r="AB11449" s="3" t="str">
        <f ca="1"/>
        <v>T = 4.750000, k: 122, K: 0.027000, dCdT: 0.000637, d2CdK2: 27.463873, dProbdK: 26.532704, lVol: 0.009910, E[z|S]: 0.687188</v>
      </c>
    </row>
    <row r="11450" spans="28:28" x14ac:dyDescent="0.25">
      <c r="AB11450" s="3" t="str">
        <f ca="1"/>
        <v>T = 4.750000, k: 123, K: 0.027178, dCdT: 0.000639, d2CdK2: 27.158005, dProbdK: 27.400975, lVol: 0.009936, E[z|S]: 0.690237</v>
      </c>
    </row>
    <row r="11451" spans="28:28" x14ac:dyDescent="0.25">
      <c r="AB11451" s="3" t="str">
        <f ca="1"/>
        <v>T = 4.750000, k: 124, K: 0.027343, dCdT: 0.000640, d2CdK2: 26.860643, dProbdK: 27.723608, lVol: 0.009958, E[z|S]: 0.693136</v>
      </c>
    </row>
    <row r="11452" spans="28:28" x14ac:dyDescent="0.25">
      <c r="AB11452" s="3" t="str">
        <f ca="1"/>
        <v>T = 4.750000, k: 125, K: 0.027517, dCdT: 0.000641, d2CdK2: 26.560964, dProbdK: 26.750657, lVol: 0.009979, E[z|S]: 0.696250</v>
      </c>
    </row>
    <row r="11453" spans="28:28" x14ac:dyDescent="0.25">
      <c r="AB11453" s="3" t="str">
        <f ca="1"/>
        <v>T = 4.750000, k: 126, K: 0.027697, dCdT: 0.000642, d2CdK2: 26.254538, dProbdK: 26.558034, lVol: 0.009997, E[z|S]: 0.699466</v>
      </c>
    </row>
    <row r="11454" spans="28:28" x14ac:dyDescent="0.25">
      <c r="AB11454" s="3" t="str">
        <f ca="1"/>
        <v>T = 4.750000, k: 127, K: 0.027878, dCdT: 0.000643, d2CdK2: 25.940048, dProbdK: 26.095398, lVol: 0.010018, E[z|S]: 0.702738</v>
      </c>
    </row>
    <row r="11455" spans="28:28" x14ac:dyDescent="0.25">
      <c r="AB11455" s="3" t="str">
        <f ca="1"/>
        <v>T = 4.750000, k: 128, K: 0.028075, dCdT: 0.000644, d2CdK2: 25.584545, dProbdK: 25.320409, lVol: 0.010043, E[z|S]: 0.706413</v>
      </c>
    </row>
    <row r="11456" spans="28:28" x14ac:dyDescent="0.25">
      <c r="AB11456" s="3" t="str">
        <f ca="1"/>
        <v>T = 4.750000, k: 129, K: 0.028249, dCdT: 0.000645, d2CdK2: 25.266538, dProbdK: 24.861771, lVol: 0.010066, E[z|S]: 0.709771</v>
      </c>
    </row>
    <row r="11457" spans="28:28" x14ac:dyDescent="0.25">
      <c r="AB11457" s="3" t="str">
        <f ca="1"/>
        <v>T = 4.750000, k: 130, K: 0.028450, dCdT: 0.000646, d2CdK2: 24.920654, dProbdK: 24.602252, lVol: 0.010090, E[z|S]: 0.713727</v>
      </c>
    </row>
    <row r="11458" spans="28:28" x14ac:dyDescent="0.25">
      <c r="AB11458" s="3" t="str">
        <f ca="1"/>
        <v>T = 4.750000, k: 131, K: 0.028637, dCdT: 0.000647, d2CdK2: 24.610517, dProbdK: 23.918389, lVol: 0.010108, E[z|S]: 0.717501</v>
      </c>
    </row>
    <row r="11459" spans="28:28" x14ac:dyDescent="0.25">
      <c r="AB11459" s="3" t="str">
        <f ca="1"/>
        <v>T = 4.750000, k: 132, K: 0.028844, dCdT: 0.000649, d2CdK2: 24.292311, dProbdK: 23.805000, lVol: 0.010125, E[z|S]: 0.721896</v>
      </c>
    </row>
    <row r="11460" spans="28:28" x14ac:dyDescent="0.25">
      <c r="AB11460" s="3" t="str">
        <f ca="1"/>
        <v>T = 4.750000, k: 133, K: 0.029040, dCdT: 0.000651, d2CdK2: 23.999494, dProbdK: 24.511067, lVol: 0.010144, E[z|S]: 0.726189</v>
      </c>
    </row>
    <row r="11461" spans="28:28" x14ac:dyDescent="0.25">
      <c r="AB11461" s="3" t="str">
        <f ca="1"/>
        <v>T = 4.750000, k: 134, K: 0.029228, dCdT: 0.000653, d2CdK2: 23.706390, dProbdK: 24.105483, lVol: 0.010159, E[z|S]: 0.730410</v>
      </c>
    </row>
    <row r="11462" spans="28:28" x14ac:dyDescent="0.25">
      <c r="AB11462" s="3" t="str">
        <f ca="1"/>
        <v>T = 4.750000, k: 135, K: 0.029428, dCdT: 0.000654, d2CdK2: 23.368400, dProbdK: 24.085922, lVol: 0.010181, E[z|S]: 0.734985</v>
      </c>
    </row>
    <row r="11463" spans="28:28" x14ac:dyDescent="0.25">
      <c r="AB11463" s="3" t="str">
        <f ca="1"/>
        <v>T = 4.750000, k: 136, K: 0.029623, dCdT: 0.000655, d2CdK2: 23.033755, dProbdK: 24.086818, lVol: 0.010200, E[z|S]: 0.739569</v>
      </c>
    </row>
    <row r="11464" spans="28:28" x14ac:dyDescent="0.25">
      <c r="AB11464" s="3" t="str">
        <f ca="1"/>
        <v>T = 4.750000, k: 137, K: 0.029819, dCdT: 0.000656, d2CdK2: 22.703879, dProbdK: 24.060890, lVol: 0.010215, E[z|S]: 0.744233</v>
      </c>
    </row>
    <row r="11465" spans="28:28" x14ac:dyDescent="0.25">
      <c r="AB11465" s="3" t="str">
        <f ca="1"/>
        <v>T = 4.750000, k: 138, K: 0.030021, dCdT: 0.000656, d2CdK2: 22.361250, dProbdK: 22.018578, lVol: 0.010224, E[z|S]: 0.749304</v>
      </c>
    </row>
    <row r="11466" spans="28:28" x14ac:dyDescent="0.25">
      <c r="AB11466" s="3" t="str">
        <f ca="1"/>
        <v>T = 4.750000, k: 139, K: 0.030255, dCdT: 0.000657, d2CdK2: 21.985508, dProbdK: 21.428484, lVol: 0.010234, E[z|S]: 0.755340</v>
      </c>
    </row>
    <row r="11467" spans="28:28" x14ac:dyDescent="0.25">
      <c r="AB11467" s="3" t="str">
        <f ca="1"/>
        <v>T = 4.750000, k: 140, K: 0.030469, dCdT: 0.000659, d2CdK2: 21.676469, dProbdK: 21.113496, lVol: 0.010245, E[z|S]: 0.760916</v>
      </c>
    </row>
    <row r="11468" spans="28:28" x14ac:dyDescent="0.25">
      <c r="AB11468" s="3" t="str">
        <f ca="1"/>
        <v>T = 4.750000, k: 141, K: 0.030692, dCdT: 0.000661, d2CdK2: 21.374949, dProbdK: 21.248520, lVol: 0.010252, E[z|S]: 0.766901</v>
      </c>
    </row>
    <row r="11469" spans="28:28" x14ac:dyDescent="0.25">
      <c r="AB11469" s="3" t="str">
        <f ca="1"/>
        <v>T = 4.750000, k: 142, K: 0.030910, dCdT: 0.000663, d2CdK2: 21.084205, dProbdK: 21.147660, lVol: 0.010258, E[z|S]: 0.772829</v>
      </c>
    </row>
    <row r="11470" spans="28:28" x14ac:dyDescent="0.25">
      <c r="AB11470" s="3" t="str">
        <f ca="1"/>
        <v>T = 4.750000, k: 143, K: 0.031131, dCdT: 0.000664, d2CdK2: 20.787570, dProbdK: 20.977698, lVol: 0.010263, E[z|S]: 0.778924</v>
      </c>
    </row>
    <row r="11471" spans="28:28" x14ac:dyDescent="0.25">
      <c r="AB11471" s="3" t="str">
        <f ca="1"/>
        <v>T = 4.750000, k: 144, K: 0.031349, dCdT: 0.000666, d2CdK2: 20.494352, dProbdK: 20.142489, lVol: 0.010270, E[z|S]: 0.784973</v>
      </c>
    </row>
    <row r="11472" spans="28:28" x14ac:dyDescent="0.25">
      <c r="AB11472" s="3" t="str">
        <f ca="1"/>
        <v>T = 4.750000, k: 145, K: 0.031592, dCdT: 0.000667, d2CdK2: 20.160250, dProbdK: 19.326914, lVol: 0.010274, E[z|S]: 0.791823</v>
      </c>
    </row>
    <row r="11473" spans="28:28" x14ac:dyDescent="0.25">
      <c r="AB11473" s="3" t="str">
        <f ca="1"/>
        <v>T = 4.750000, k: 146, K: 0.031830, dCdT: 0.000670, d2CdK2: 19.870802, dProbdK: 19.852844, lVol: 0.010281, E[z|S]: 0.798634</v>
      </c>
    </row>
    <row r="11474" spans="28:28" x14ac:dyDescent="0.25">
      <c r="AB11474" s="3" t="str">
        <f ca="1"/>
        <v>T = 4.750000, k: 147, K: 0.032056, dCdT: 0.000672, d2CdK2: 19.599909, dProbdK: 20.538087, lVol: 0.010281, E[z|S]: 0.805277</v>
      </c>
    </row>
    <row r="11475" spans="28:28" x14ac:dyDescent="0.25">
      <c r="AB11475" s="3" t="str">
        <f ca="1"/>
        <v>T = 4.750000, k: 148, K: 0.032275, dCdT: 0.000673, d2CdK2: 19.322093, dProbdK: 19.072272, lVol: 0.010279, E[z|S]: 0.811810</v>
      </c>
    </row>
    <row r="11476" spans="28:28" x14ac:dyDescent="0.25">
      <c r="AB11476" s="3" t="str">
        <f ca="1"/>
        <v>T = 4.750000, k: 149, K: 0.032522, dCdT: 0.000673, d2CdK2: 19.000143, dProbdK: 18.614801, lVol: 0.010273, E[z|S]: 0.819447</v>
      </c>
    </row>
    <row r="11477" spans="28:28" x14ac:dyDescent="0.25">
      <c r="AB11477" s="3" t="str">
        <f ca="1"/>
        <v>T = 4.750000, k: 150, K: 0.032768, dCdT: 0.000674, d2CdK2: 18.673110, dProbdK: 18.638389, lVol: 0.010270, E[z|S]: 0.827201</v>
      </c>
    </row>
    <row r="11478" spans="28:28" x14ac:dyDescent="0.25">
      <c r="AB11478" s="3" t="str">
        <f ca="1"/>
        <v>T = 4.750000, k: 151, K: 0.033003, dCdT: 0.000674, d2CdK2: 18.350356, dProbdK: 18.672194, lVol: 0.010266, E[z|S]: 0.834783</v>
      </c>
    </row>
    <row r="11479" spans="28:28" x14ac:dyDescent="0.25">
      <c r="AB11479" s="3" t="str">
        <f ca="1"/>
        <v>T = 4.750000, k: 152, K: 0.033261, dCdT: 0.000673, d2CdK2: 17.973797, dProbdK: 18.228457, lVol: 0.010263, E[z|S]: 0.843362</v>
      </c>
    </row>
    <row r="11480" spans="28:28" x14ac:dyDescent="0.25">
      <c r="AB11480" s="3" t="str">
        <f ca="1"/>
        <v>T = 4.750000, k: 153, K: 0.033504, dCdT: 0.000672, d2CdK2: 17.610827, dProbdK: 17.792787, lVol: 0.010264, E[z|S]: 0.851249</v>
      </c>
    </row>
    <row r="11481" spans="28:28" x14ac:dyDescent="0.25">
      <c r="AB11481" s="3" t="str">
        <f ca="1"/>
        <v>T = 4.750000, k: 154, K: 0.033774, dCdT: 0.000671, d2CdK2: 17.210454, dProbdK: 16.183264, lVol: 0.010260, E[z|S]: 0.860402</v>
      </c>
    </row>
    <row r="11482" spans="28:28" x14ac:dyDescent="0.25">
      <c r="AB11482" s="3" t="str">
        <f ca="1"/>
        <v>T = 4.750000, k: 155, K: 0.034061, dCdT: 0.000670, d2CdK2: 16.804656, dProbdK: 16.391497, lVol: 0.010257, E[z|S]: 0.870416</v>
      </c>
    </row>
    <row r="11483" spans="28:28" x14ac:dyDescent="0.25">
      <c r="AB11483" s="3" t="str">
        <f ca="1"/>
        <v>T = 4.750000, k: 156, K: 0.034329, dCdT: 0.000669, d2CdK2: 16.431500, dProbdK: 16.153887, lVol: 0.010256, E[z|S]: 0.879821</v>
      </c>
    </row>
    <row r="11484" spans="28:28" x14ac:dyDescent="0.25">
      <c r="AB11484" s="3" t="str">
        <f ca="1"/>
        <v>T = 4.750000, k: 157, K: 0.034612, dCdT: 0.000668, d2CdK2: 16.043948, dProbdK: 16.183171, lVol: 0.010250, E[z|S]: 0.889989</v>
      </c>
    </row>
    <row r="11485" spans="28:28" x14ac:dyDescent="0.25">
      <c r="AB11485" s="3" t="str">
        <f ca="1"/>
        <v>T = 4.750000, k: 158, K: 0.034890, dCdT: 0.000666, d2CdK2: 15.675938, dProbdK: 16.260834, lVol: 0.010240, E[z|S]: 0.900175</v>
      </c>
    </row>
    <row r="11486" spans="28:28" x14ac:dyDescent="0.25">
      <c r="AB11486" s="3" t="str">
        <f ca="1"/>
        <v>T = 4.750000, k: 159, K: 0.035163, dCdT: 0.000664, d2CdK2: 15.300931, dProbdK: 16.156371, lVol: 0.010231, E[z|S]: 0.910371</v>
      </c>
    </row>
    <row r="11487" spans="28:28" x14ac:dyDescent="0.25">
      <c r="AB11487" s="3" t="str">
        <f ca="1"/>
        <v>T = 4.750000, k: 160, K: 0.035484, dCdT: 0.000661, d2CdK2: 14.870085, dProbdK: 14.921943, lVol: 0.010219, E[z|S]: 0.922655</v>
      </c>
    </row>
    <row r="11488" spans="28:28" x14ac:dyDescent="0.25">
      <c r="AB11488" s="3" t="str">
        <f ca="1"/>
        <v>T = 4.750000, k: 161, K: 0.035771, dCdT: 0.000659, d2CdK2: 14.494883, dProbdK: 14.413651, lVol: 0.010214, E[z|S]: 0.933451</v>
      </c>
    </row>
    <row r="11489" spans="28:28" x14ac:dyDescent="0.25">
      <c r="AB11489" s="3" t="str">
        <f ca="1"/>
        <v>T = 4.750000, k: 162, K: 0.036097, dCdT: 0.000656, d2CdK2: 14.070707, dProbdK: 14.170202, lVol: 0.010212, E[z|S]: 0.945661</v>
      </c>
    </row>
    <row r="11490" spans="28:28" x14ac:dyDescent="0.25">
      <c r="AB11490" s="3" t="str">
        <f ca="1"/>
        <v>T = 4.750000, k: 163, K: 0.036402, dCdT: 0.000653, d2CdK2: 13.657485, dProbdK: 13.568182, lVol: 0.010219, E[z|S]: 0.957148</v>
      </c>
    </row>
    <row r="11491" spans="28:28" x14ac:dyDescent="0.25">
      <c r="AB11491" s="3" t="str">
        <f ca="1"/>
        <v>T = 4.750000, k: 164, K: 0.036757, dCdT: 0.000650, d2CdK2: 13.196645, dProbdK: 13.214785, lVol: 0.010229, E[z|S]: 0.970665</v>
      </c>
    </row>
    <row r="11492" spans="28:28" x14ac:dyDescent="0.25">
      <c r="AB11492" s="3" t="str">
        <f ca="1"/>
        <v>T = 4.750000, k: 165, K: 0.037089, dCdT: 0.000648, d2CdK2: 12.768762, dProbdK: 13.195888, lVol: 0.010239, E[z|S]: 0.983710</v>
      </c>
    </row>
    <row r="11493" spans="28:28" x14ac:dyDescent="0.25">
      <c r="AB11493" s="3" t="str">
        <f ca="1"/>
        <v>T = 4.750000, k: 166, K: 0.037433, dCdT: 0.000644, d2CdK2: 12.323970, dProbdK: 11.968282, lVol: 0.010247, E[z|S]: 0.997821</v>
      </c>
    </row>
    <row r="11494" spans="28:28" x14ac:dyDescent="0.25">
      <c r="AB11494" s="3" t="str">
        <f ca="1"/>
        <v>T = 4.750000, k: 167, K: 0.037822, dCdT: 0.000642, d2CdK2: 11.882529, dProbdK: 11.641696, lVol: 0.010253, E[z|S]: 1.013446</v>
      </c>
    </row>
    <row r="11495" spans="28:28" x14ac:dyDescent="0.25">
      <c r="AB11495" s="3" t="str">
        <f ca="1"/>
        <v>T = 4.750000, k: 168, K: 0.038199, dCdT: 0.000641, d2CdK2: 11.537464, dProbdK: 11.569583, lVol: 0.010244, E[z|S]: 1.028630</v>
      </c>
    </row>
    <row r="11496" spans="28:28" x14ac:dyDescent="0.25">
      <c r="AB11496" s="3" t="str">
        <f ca="1"/>
        <v>T = 4.750000, k: 169, K: 0.038585, dCdT: 0.000640, d2CdK2: 11.234155, dProbdK: 11.146438, lVol: 0.010220, E[z|S]: 1.044589</v>
      </c>
    </row>
    <row r="11497" spans="28:28" x14ac:dyDescent="0.25">
      <c r="AB11497" s="3" t="str">
        <f ca="1"/>
        <v>T = 4.750000, k: 170, K: 0.038988, dCdT: 0.000640, d2CdK2: 10.939416, dProbdK: 10.530624, lVol: 0.010185, E[z|S]: 1.061952</v>
      </c>
    </row>
    <row r="11498" spans="28:28" x14ac:dyDescent="0.25">
      <c r="AB11498" s="3" t="str">
        <f ca="1"/>
        <v>T = 4.750000, k: 171, K: 0.039407, dCdT: 0.000640, d2CdK2: 10.685664, dProbdK: 10.335374, lVol: 0.010134, E[z|S]: 1.080210</v>
      </c>
    </row>
    <row r="11499" spans="28:28" x14ac:dyDescent="0.25">
      <c r="AB11499" s="3" t="str">
        <f ca="1"/>
        <v>T = 4.750000, k: 172, K: 0.039835, dCdT: 0.000641, d2CdK2: 10.480640, dProbdK: 10.550605, lVol: 0.010070, E[z|S]: 1.098647</v>
      </c>
    </row>
    <row r="11500" spans="28:28" x14ac:dyDescent="0.25">
      <c r="AB11500" s="3" t="str">
        <f ca="1"/>
        <v>T = 4.750000, k: 173, K: 0.040235, dCdT: 0.000642, d2CdK2: 10.242356, dProbdK: 10.785369, lVol: 0.010033, E[z|S]: 1.115544</v>
      </c>
    </row>
    <row r="11501" spans="28:28" x14ac:dyDescent="0.25">
      <c r="AB11501" s="3" t="str">
        <f ca="1"/>
        <v>T = 4.750000, k: 174, K: 0.040642, dCdT: 0.000640, d2CdK2: 9.930758, dProbdK: 10.522461, lVol: 0.010014, E[z|S]: 1.133560</v>
      </c>
    </row>
    <row r="11502" spans="28:28" x14ac:dyDescent="0.25">
      <c r="AB11502" s="3" t="str">
        <f ca="1"/>
        <v>T = 4.750000, k: 175, K: 0.041106, dCdT: 0.000637, d2CdK2: 9.559158, dProbdK: 9.864077, lVol: 0.010008, E[z|S]: 1.153512</v>
      </c>
    </row>
    <row r="11503" spans="28:28" x14ac:dyDescent="0.25">
      <c r="AB11503" s="3" t="str">
        <f ca="1"/>
        <v>T = 4.750000, k: 176, K: 0.041509, dCdT: 0.000634, d2CdK2: 9.210868, dProbdK: 9.429504, lVol: 0.010018, E[z|S]: 1.170894</v>
      </c>
    </row>
    <row r="11504" spans="28:28" x14ac:dyDescent="0.25">
      <c r="AB11504" s="3" t="str">
        <f ca="1"/>
        <v>T = 4.750000, k: 177, K: 0.042002, dCdT: 0.000628, d2CdK2: 8.745724, dProbdK: 7.983731, lVol: 0.010052, E[z|S]: 1.192541</v>
      </c>
    </row>
    <row r="11505" spans="28:28" x14ac:dyDescent="0.25">
      <c r="AB11505" s="3" t="str">
        <f ca="1"/>
        <v>T = 4.750000, k: 178, K: 0.042543, dCdT: 0.000622, d2CdK2: 8.244951, dProbdK: 8.028161, lVol: 0.010100, E[z|S]: 1.216383</v>
      </c>
    </row>
    <row r="11506" spans="28:28" x14ac:dyDescent="0.25">
      <c r="AB11506" s="3" t="str">
        <f ca="1"/>
        <v>T = 4.750000, k: 179, K: 0.043067, dCdT: 0.000617, d2CdK2: 7.825327, dProbdK: 7.558261, lVol: 0.010116, E[z|S]: 1.240920</v>
      </c>
    </row>
    <row r="11507" spans="28:28" x14ac:dyDescent="0.25">
      <c r="AB11507" s="3" t="str">
        <f ca="1"/>
        <v>T = 4.750000, k: 180, K: 0.043635, dCdT: 0.000610, d2CdK2: 7.395723, dProbdK: 7.442961, lVol: 0.010126, E[z|S]: 1.268181</v>
      </c>
    </row>
    <row r="11508" spans="28:28" x14ac:dyDescent="0.25">
      <c r="AB11508" s="3" t="str">
        <f ca="1"/>
        <v>T = 4.750000, k: 181, K: 0.044206, dCdT: 0.000603, d2CdK2: 7.005756, dProbdK: 7.289915, lVol: 0.010134, E[z|S]: 1.295163</v>
      </c>
    </row>
    <row r="11509" spans="28:28" x14ac:dyDescent="0.25">
      <c r="AB11509" s="3" t="str">
        <f ca="1"/>
        <v>T = 4.750000, k: 182, K: 0.044849, dCdT: 0.000596, d2CdK2: 6.601176, dProbdK: 6.640367, lVol: 0.010131, E[z|S]: 1.326607</v>
      </c>
    </row>
    <row r="11510" spans="28:28" x14ac:dyDescent="0.25">
      <c r="AB11510" s="3" t="str">
        <f ca="1"/>
        <v>T = 4.750000, k: 183, K: 0.045469, dCdT: 0.000590, d2CdK2: 6.288417, dProbdK: 6.044713, lVol: 0.010089, E[z|S]: 1.357404</v>
      </c>
    </row>
    <row r="11511" spans="28:28" x14ac:dyDescent="0.25">
      <c r="AB11511" s="3" t="str">
        <f ca="1"/>
        <v>T = 4.750000, k: 184, K: 0.046211, dCdT: 0.000582, d2CdK2: 5.975608, dProbdK: 5.716232, lVol: 0.010020, E[z|S]: 1.392681</v>
      </c>
    </row>
    <row r="11512" spans="28:28" x14ac:dyDescent="0.25">
      <c r="AB11512" s="3" t="str">
        <f ca="1"/>
        <v>T = 4.750000, k: 185, K: 0.046934, dCdT: 0.000576, d2CdK2: 5.711563, dProbdK: 5.805955, lVol: 0.009947, E[z|S]: 1.427359</v>
      </c>
    </row>
    <row r="11513" spans="28:28" x14ac:dyDescent="0.25">
      <c r="AB11513" s="3" t="str">
        <f ca="1"/>
        <v>T = 4.750000, k: 186, K: 0.047596, dCdT: 0.000567, d2CdK2: 5.395299, dProbdK: 5.711559, lVol: 0.009956, E[z|S]: 1.456747</v>
      </c>
    </row>
    <row r="11514" spans="28:28" x14ac:dyDescent="0.25">
      <c r="AB11514" s="3" t="str">
        <f ca="1"/>
        <v>T = 4.750000, k: 187, K: 0.048408, dCdT: 0.000554, d2CdK2: 4.916074, dProbdK: 4.543183, lVol: 0.010056, E[z|S]: 1.492412</v>
      </c>
    </row>
    <row r="11515" spans="28:28" x14ac:dyDescent="0.25">
      <c r="AB11515" s="3" t="str">
        <f ca="1"/>
        <v>T = 4.750000, k: 188, K: 0.049331, dCdT: 0.000540, d2CdK2: 4.459393, dProbdK: 4.263645, lVol: 0.010156, E[z|S]: 1.532024</v>
      </c>
    </row>
    <row r="11516" spans="28:28" x14ac:dyDescent="0.25">
      <c r="AB11516" s="3" t="str">
        <f ca="1"/>
        <v>T = 4.750000, k: 189, K: 0.050294, dCdT: 0.000526, d2CdK2: 4.142709, dProbdK: 4.149708, lVol: 0.010159, E[z|S]: 1.568782</v>
      </c>
    </row>
    <row r="11517" spans="28:28" x14ac:dyDescent="0.25">
      <c r="AB11517" s="3" t="str">
        <f ca="1"/>
        <v>T = 4.750000, k: 190, K: 0.051295, dCdT: 0.000511, d2CdK2: 3.877406, dProbdK: 3.861047, lVol: 0.010130, E[z|S]: 1.602434</v>
      </c>
    </row>
    <row r="11518" spans="28:28" x14ac:dyDescent="0.25">
      <c r="AB11518" s="3" t="str">
        <f ca="1"/>
        <v>T = 4.750000, k: 191, K: 0.052379, dCdT: 0.000493, d2CdK2: 3.557130, dProbdK: 3.634032, lVol: 0.010163, E[z|S]: 1.637607</v>
      </c>
    </row>
    <row r="11519" spans="28:28" x14ac:dyDescent="0.25">
      <c r="AB11519" s="3" t="str">
        <f ca="1"/>
        <v>T = 4.750000, k: 192, K: 0.053506, dCdT: 0.000470, d2CdK2: 3.145906, dProbdK: 3.358587, lVol: 0.010295, E[z|S]: 1.679719</v>
      </c>
    </row>
    <row r="11520" spans="28:28" x14ac:dyDescent="0.25">
      <c r="AB11520" s="3" t="str">
        <f ca="1"/>
        <v>T = 4.750000, k: 193, K: 0.054905, dCdT: 0.000442, d2CdK2: 2.638098, dProbdK: 2.447868, lVol: 0.010515, E[z|S]: 1.739986</v>
      </c>
    </row>
    <row r="11521" spans="28:28" x14ac:dyDescent="0.25">
      <c r="AB11521" s="3" t="str">
        <f ca="1"/>
        <v>T = 4.750000, k: 194, K: 0.056576, dCdT: 0.000410, d2CdK2: 2.218393, dProbdK: 2.188912, lVol: 0.010530, E[z|S]: 1.825929</v>
      </c>
    </row>
    <row r="11522" spans="28:28" x14ac:dyDescent="0.25">
      <c r="AB11522" s="3" t="str">
        <f ca="1"/>
        <v>T = 4.750000, k: 195, K: 0.058425, dCdT: 0.000379, d2CdK2: 1.865713, dProbdK: 1.952535, lVol: 0.010401, E[z|S]: 1.939131</v>
      </c>
    </row>
    <row r="11523" spans="28:28" x14ac:dyDescent="0.25">
      <c r="AB11523" s="3" t="str">
        <f ca="1"/>
        <v>T = 4.750000, k: 196, K: 0.060622, dCdT: 0.000350, d2CdK2: 1.620911, dProbdK: 1.457360, lVol: 0.009971, E[z|S]: 2.083014</v>
      </c>
    </row>
    <row r="11524" spans="28:28" x14ac:dyDescent="0.25">
      <c r="AB11524" s="3" t="str">
        <f ca="1"/>
        <v>T = 4.750000, k: 197, K: 0.063451, dCdT: 0.000313, d2CdK2: 1.210570, dProbdK: 1.245075, lVol: 0.010141, E[z|S]: 2.241045</v>
      </c>
    </row>
    <row r="11525" spans="28:28" x14ac:dyDescent="0.25">
      <c r="AB11525" s="3" t="str">
        <f ca="1"/>
        <v>T = 4.750000, k: 198, K: 0.066622, dCdT: 0.000276, d2CdK2: 0.967636, dProbdK: 1.003506, lVol: 0.010043, E[z|S]: 2.377519</v>
      </c>
    </row>
    <row r="11526" spans="28:28" x14ac:dyDescent="0.25">
      <c r="AB11526" s="3" t="str">
        <f ca="1"/>
        <v>T = 4.750000, k: 199, K: 0.071580, dCdT: 0.000218, d2CdK2: 0.581023, dProbdK: 0.504544, lVol: 0.010656, E[z|S]: 2.572230</v>
      </c>
    </row>
    <row r="11527" spans="28:28" x14ac:dyDescent="0.25">
      <c r="AB11527" s="3" t="str">
        <f ca="1"/>
        <v>T = 4.750000, k: 200, K: 0.079980, dCdT: 0.000144, d2CdK2: 0.240164, dProbdK: 0.547147, lVol: 0.012383, E[z|S]: 2.801157</v>
      </c>
    </row>
    <row r="11528" spans="28:28" x14ac:dyDescent="0.25">
      <c r="AB11528" s="3" t="str">
        <f ca="1"/>
        <v>T = 4.833333, fixingDate = 43696, swapRate = 0.022917, annuity = 8.735931</v>
      </c>
    </row>
    <row r="11529" spans="28:28" x14ac:dyDescent="0.25">
      <c r="AB11529" s="3" t="str">
        <f ca="1"/>
        <v>T = 4.833333, k: 0, K: -0.014840, dCdT: 0.000114, d2CdK2: 1.201764, dProbdK: 1.876562, lVol: 0.005106, E[z|S]: 2.692140</v>
      </c>
    </row>
    <row r="11530" spans="28:28" x14ac:dyDescent="0.25">
      <c r="AB11530" s="3" t="str">
        <f ca="1"/>
        <v>T = 4.833333, k: 1, K: -0.010908, dCdT: 0.000179, d2CdK2: 2.027166, dProbdK: 2.202706, lVol: 0.005657, E[z|S]: 2.351950</v>
      </c>
    </row>
    <row r="11531" spans="28:28" x14ac:dyDescent="0.25">
      <c r="AB11531" s="3" t="str">
        <f ca="1"/>
        <v>T = 4.833333, k: 2, K: -0.008053, dCdT: 0.000220, d2CdK2: 2.739778, dProbdK: 2.740583, lVol: 0.006019, E[z|S]: 2.104820</v>
      </c>
    </row>
    <row r="11532" spans="28:28" x14ac:dyDescent="0.25">
      <c r="AB11532" s="3" t="str">
        <f ca="1"/>
        <v>T = 4.833333, k: 3, K: -0.006029, dCdT: 0.000253, d2CdK2: 3.490103, dProbdK: 3.333432, lVol: 0.006125, E[z|S]: 1.964533</v>
      </c>
    </row>
    <row r="11533" spans="28:28" x14ac:dyDescent="0.25">
      <c r="AB11533" s="3" t="str">
        <f ca="1"/>
        <v>T = 4.833333, k: 4, K: -0.004301, dCdT: 0.000283, d2CdK2: 4.304333, dProbdK: 4.579264, lVol: 0.006192, E[z|S]: 1.850841</v>
      </c>
    </row>
    <row r="11534" spans="28:28" x14ac:dyDescent="0.25">
      <c r="AB11534" s="3" t="str">
        <f ca="1"/>
        <v>T = 4.833333, k: 5, K: -0.003069, dCdT: 0.000308, d2CdK2: 5.056336, dProbdK: 5.161984, lVol: 0.006217, E[z|S]: 1.774987</v>
      </c>
    </row>
    <row r="11535" spans="28:28" x14ac:dyDescent="0.25">
      <c r="AB11535" s="3" t="str">
        <f ca="1"/>
        <v>T = 4.833333, k: 6, K: -0.001896, dCdT: 0.000328, d2CdK2: 5.681185, dProbdK: 5.458736, lVol: 0.006334, E[z|S]: 1.696314</v>
      </c>
    </row>
    <row r="11536" spans="28:28" x14ac:dyDescent="0.25">
      <c r="AB11536" s="3" t="str">
        <f ca="1"/>
        <v>T = 4.833333, k: 7, K: -0.000874, dCdT: 0.000348, d2CdK2: 6.338669, dProbdK: 6.106840, lVol: 0.006456, E[z|S]: 1.622942</v>
      </c>
    </row>
    <row r="11537" spans="28:28" x14ac:dyDescent="0.25">
      <c r="AB11537" s="3" t="str">
        <f ca="1"/>
        <v>T = 4.833333, k: 8, K: 0.000065, dCdT: 0.000367, d2CdK2: 7.116159, dProbdK: 6.905988, lVol: 0.006513, E[z|S]: 1.559146</v>
      </c>
    </row>
    <row r="11538" spans="28:28" x14ac:dyDescent="0.25">
      <c r="AB11538" s="3" t="str">
        <f ca="1"/>
        <v>T = 4.833333, k: 9, K: 0.000849, dCdT: 0.000382, d2CdK2: 7.743532, dProbdK: 8.189512, lVol: 0.006595, E[z|S]: 1.505276</v>
      </c>
    </row>
    <row r="11539" spans="28:28" x14ac:dyDescent="0.25">
      <c r="AB11539" s="3" t="str">
        <f ca="1"/>
        <v>T = 4.833333, k: 10, K: 0.001560, dCdT: 0.000396, d2CdK2: 8.349066, dProbdK: 8.694662, lVol: 0.006672, E[z|S]: 1.458900</v>
      </c>
    </row>
    <row r="11540" spans="28:28" x14ac:dyDescent="0.25">
      <c r="AB11540" s="3" t="str">
        <f ca="1"/>
        <v>T = 4.833333, k: 11, K: 0.002234, dCdT: 0.000407, d2CdK2: 8.925895, dProbdK: 8.729854, lVol: 0.006743, E[z|S]: 1.415896</v>
      </c>
    </row>
    <row r="11541" spans="28:28" x14ac:dyDescent="0.25">
      <c r="AB11541" s="3" t="str">
        <f ca="1"/>
        <v>T = 4.833333, k: 12, K: 0.002922, dCdT: 0.000418, d2CdK2: 9.549186, dProbdK: 8.731238, lVol: 0.006819, E[z|S]: 1.371897</v>
      </c>
    </row>
    <row r="11542" spans="28:28" x14ac:dyDescent="0.25">
      <c r="AB11542" s="3" t="str">
        <f ca="1"/>
        <v>T = 4.833333, k: 13, K: 0.003530, dCdT: 0.000429, d2CdK2: 10.136024, dProbdK: 10.853524, lVol: 0.006903, E[z|S]: 1.333444</v>
      </c>
    </row>
    <row r="11543" spans="28:28" x14ac:dyDescent="0.25">
      <c r="AB11543" s="3" t="str">
        <f ca="1"/>
        <v>T = 4.833333, k: 14, K: 0.004062, dCdT: 0.000438, d2CdK2: 10.660137, dProbdK: 11.000011, lVol: 0.006963, E[z|S]: 1.301338</v>
      </c>
    </row>
    <row r="11544" spans="28:28" x14ac:dyDescent="0.25">
      <c r="AB11544" s="3" t="str">
        <f ca="1"/>
        <v>T = 4.833333, k: 15, K: 0.004589, dCdT: 0.000445, d2CdK2: 11.165530, dProbdK: 11.066192, lVol: 0.007034, E[z|S]: 1.269699</v>
      </c>
    </row>
    <row r="11545" spans="28:28" x14ac:dyDescent="0.25">
      <c r="AB11545" s="3" t="str">
        <f ca="1"/>
        <v>T = 4.833333, k: 16, K: 0.005107, dCdT: 0.000452, d2CdK2: 11.685559, dProbdK: 11.200638, lVol: 0.007094, E[z|S]: 1.240452</v>
      </c>
    </row>
    <row r="11546" spans="28:28" x14ac:dyDescent="0.25">
      <c r="AB11546" s="3" t="str">
        <f ca="1"/>
        <v>T = 4.833333, k: 17, K: 0.005614, dCdT: 0.000461, d2CdK2: 12.209213, dProbdK: 11.656437, lVol: 0.007162, E[z|S]: 1.212930</v>
      </c>
    </row>
    <row r="11547" spans="28:28" x14ac:dyDescent="0.25">
      <c r="AB11547" s="3" t="str">
        <f ca="1"/>
        <v>T = 4.833333, k: 18, K: 0.006040, dCdT: 0.000468, d2CdK2: 12.682327, dProbdK: 12.807810, lVol: 0.007219, E[z|S]: 1.189745</v>
      </c>
    </row>
    <row r="11548" spans="28:28" x14ac:dyDescent="0.25">
      <c r="AB11548" s="3" t="str">
        <f ca="1"/>
        <v>T = 4.833333, k: 19, K: 0.006496, dCdT: 0.000474, d2CdK2: 13.206222, dProbdK: 13.337569, lVol: 0.007277, E[z|S]: 1.164800</v>
      </c>
    </row>
    <row r="11549" spans="28:28" x14ac:dyDescent="0.25">
      <c r="AB11549" s="3" t="str">
        <f ca="1"/>
        <v>T = 4.833333, k: 20, K: 0.006917, dCdT: 0.000482, d2CdK2: 13.735804, dProbdK: 13.645926, lVol: 0.007338, E[z|S]: 1.141489</v>
      </c>
    </row>
    <row r="11550" spans="28:28" x14ac:dyDescent="0.25">
      <c r="AB11550" s="3" t="str">
        <f ca="1"/>
        <v>T = 4.833333, k: 21, K: 0.007331, dCdT: 0.000489, d2CdK2: 14.269028, dProbdK: 13.868297, lVol: 0.007391, E[z|S]: 1.119704</v>
      </c>
    </row>
    <row r="11551" spans="28:28" x14ac:dyDescent="0.25">
      <c r="AB11551" s="3" t="str">
        <f ca="1"/>
        <v>T = 4.833333, k: 22, K: 0.007725, dCdT: 0.000496, d2CdK2: 14.815949, dProbdK: 14.643149, lVol: 0.007441, E[z|S]: 1.099821</v>
      </c>
    </row>
    <row r="11552" spans="28:28" x14ac:dyDescent="0.25">
      <c r="AB11552" s="3" t="str">
        <f ca="1"/>
        <v>T = 4.833333, k: 23, K: 0.008100, dCdT: 0.000503, d2CdK2: 15.331734, dProbdK: 15.438682, lVol: 0.007490, E[z|S]: 1.081371</v>
      </c>
    </row>
    <row r="11553" spans="28:28" x14ac:dyDescent="0.25">
      <c r="AB11553" s="3" t="str">
        <f ca="1"/>
        <v>T = 4.833333, k: 24, K: 0.008452, dCdT: 0.000509, d2CdK2: 15.841528, dProbdK: 15.696168, lVol: 0.007531, E[z|S]: 1.064167</v>
      </c>
    </row>
    <row r="11554" spans="28:28" x14ac:dyDescent="0.25">
      <c r="AB11554" s="3" t="str">
        <f ca="1"/>
        <v>T = 4.833333, k: 25, K: 0.008824, dCdT: 0.000515, d2CdK2: 16.371486, dProbdK: 17.353923, lVol: 0.007579, E[z|S]: 1.046460</v>
      </c>
    </row>
    <row r="11555" spans="28:28" x14ac:dyDescent="0.25">
      <c r="AB11555" s="3" t="str">
        <f ca="1"/>
        <v>T = 4.833333, k: 26, K: 0.009141, dCdT: 0.000521, d2CdK2: 16.835022, dProbdK: 17.591643, lVol: 0.007624, E[z|S]: 1.031683</v>
      </c>
    </row>
    <row r="11556" spans="28:28" x14ac:dyDescent="0.25">
      <c r="AB11556" s="3" t="str">
        <f ca="1"/>
        <v>T = 4.833333, k: 27, K: 0.009458, dCdT: 0.000526, d2CdK2: 17.277649, dProbdK: 17.569673, lVol: 0.007670, E[z|S]: 1.017005</v>
      </c>
    </row>
    <row r="11557" spans="28:28" x14ac:dyDescent="0.25">
      <c r="AB11557" s="3" t="str">
        <f ca="1"/>
        <v>T = 4.833333, k: 28, K: 0.009784, dCdT: 0.000531, d2CdK2: 17.722570, dProbdK: 17.328808, lVol: 0.007723, E[z|S]: 1.002048</v>
      </c>
    </row>
    <row r="11558" spans="28:28" x14ac:dyDescent="0.25">
      <c r="AB11558" s="3" t="str">
        <f ca="1"/>
        <v>T = 4.833333, k: 29, K: 0.010091, dCdT: 0.000535, d2CdK2: 18.132782, dProbdK: 18.767903, lVol: 0.007773, E[z|S]: 0.988225</v>
      </c>
    </row>
    <row r="11559" spans="28:28" x14ac:dyDescent="0.25">
      <c r="AB11559" s="3" t="str">
        <f ca="1"/>
        <v>T = 4.833333, k: 30, K: 0.010376, dCdT: 0.000539, d2CdK2: 18.537558, dProbdK: 18.740635, lVol: 0.007814, E[z|S]: 0.975647</v>
      </c>
    </row>
    <row r="11560" spans="28:28" x14ac:dyDescent="0.25">
      <c r="AB11560" s="3" t="str">
        <f ca="1"/>
        <v>T = 4.833333, k: 31, K: 0.010674, dCdT: 0.000541, d2CdK2: 18.933546, dProbdK: 18.348056, lVol: 0.007854, E[z|S]: 0.962595</v>
      </c>
    </row>
    <row r="11561" spans="28:28" x14ac:dyDescent="0.25">
      <c r="AB11561" s="3" t="str">
        <f ca="1"/>
        <v>T = 4.833333, k: 32, K: 0.010981, dCdT: 0.000544, d2CdK2: 19.391968, dProbdK: 18.643976, lVol: 0.007893, E[z|S]: 0.949298</v>
      </c>
    </row>
    <row r="11562" spans="28:28" x14ac:dyDescent="0.25">
      <c r="AB11562" s="3" t="str">
        <f ca="1"/>
        <v>T = 4.833333, k: 33, K: 0.011252, dCdT: 0.000548, d2CdK2: 19.816797, dProbdK: 19.404284, lVol: 0.007928, E[z|S]: 0.937799</v>
      </c>
    </row>
    <row r="11563" spans="28:28" x14ac:dyDescent="0.25">
      <c r="AB11563" s="3" t="str">
        <f ca="1"/>
        <v>T = 4.833333, k: 34, K: 0.011541, dCdT: 0.000551, d2CdK2: 20.280292, dProbdK: 19.857768, lVol: 0.007962, E[z|S]: 0.925880</v>
      </c>
    </row>
    <row r="11564" spans="28:28" x14ac:dyDescent="0.25">
      <c r="AB11564" s="3" t="str">
        <f ca="1"/>
        <v>T = 4.833333, k: 35, K: 0.011812, dCdT: 0.000555, d2CdK2: 20.713252, dProbdK: 20.016632, lVol: 0.007999, E[z|S]: 0.914810</v>
      </c>
    </row>
    <row r="11565" spans="28:28" x14ac:dyDescent="0.25">
      <c r="AB11565" s="3" t="str">
        <f ca="1"/>
        <v>T = 4.833333, k: 36, K: 0.012088, dCdT: 0.000559, d2CdK2: 21.161795, dProbdK: 20.676585, lVol: 0.008042, E[z|S]: 0.903483</v>
      </c>
    </row>
    <row r="11566" spans="28:28" x14ac:dyDescent="0.25">
      <c r="AB11566" s="3" t="str">
        <f ca="1"/>
        <v>T = 4.833333, k: 37, K: 0.012331, dCdT: 0.000562, d2CdK2: 21.576627, dProbdK: 22.875641, lVol: 0.008077, E[z|S]: 0.893560</v>
      </c>
    </row>
    <row r="11567" spans="28:28" x14ac:dyDescent="0.25">
      <c r="AB11567" s="3" t="str">
        <f ca="1"/>
        <v>T = 4.833333, k: 38, K: 0.012566, dCdT: 0.000564, d2CdK2: 21.942433, dProbdK: 22.711631, lVol: 0.008111, E[z|S]: 0.884009</v>
      </c>
    </row>
    <row r="11568" spans="28:28" x14ac:dyDescent="0.25">
      <c r="AB11568" s="3" t="str">
        <f ca="1"/>
        <v>T = 4.833333, k: 39, K: 0.012810, dCdT: 0.000566, d2CdK2: 22.320531, dProbdK: 23.035819, lVol: 0.008142, E[z|S]: 0.874367</v>
      </c>
    </row>
    <row r="11569" spans="28:28" x14ac:dyDescent="0.25">
      <c r="AB11569" s="3" t="str">
        <f ca="1"/>
        <v>T = 4.833333, k: 40, K: 0.013042, dCdT: 0.000567, d2CdK2: 22.679363, dProbdK: 23.157891, lVol: 0.008171, E[z|S]: 0.865198</v>
      </c>
    </row>
    <row r="11570" spans="28:28" x14ac:dyDescent="0.25">
      <c r="AB11570" s="3" t="str">
        <f ca="1"/>
        <v>T = 4.833333, k: 41, K: 0.013276, dCdT: 0.000567, d2CdK2: 23.005187, dProbdK: 23.172769, lVol: 0.008200, E[z|S]: 0.856114</v>
      </c>
    </row>
    <row r="11571" spans="28:28" x14ac:dyDescent="0.25">
      <c r="AB11571" s="3" t="str">
        <f ca="1"/>
        <v>T = 4.833333, k: 42, K: 0.013492, dCdT: 0.000567, d2CdK2: 23.283502, dProbdK: 22.728995, lVol: 0.008226, E[z|S]: 0.848201</v>
      </c>
    </row>
    <row r="11572" spans="28:28" x14ac:dyDescent="0.25">
      <c r="AB11572" s="3" t="str">
        <f ca="1"/>
        <v>T = 4.833333, k: 43, K: 0.013731, dCdT: 0.000566, d2CdK2: 23.574414, dProbdK: 22.687258, lVol: 0.008254, E[z|S]: 0.839575</v>
      </c>
    </row>
    <row r="11573" spans="28:28" x14ac:dyDescent="0.25">
      <c r="AB11573" s="3" t="str">
        <f ca="1"/>
        <v>T = 4.833333, k: 44, K: 0.013967, dCdT: 0.000565, d2CdK2: 23.866035, dProbdK: 22.690634, lVol: 0.008282, E[z|S]: 0.831143</v>
      </c>
    </row>
    <row r="11574" spans="28:28" x14ac:dyDescent="0.25">
      <c r="AB11574" s="3" t="str">
        <f ca="1"/>
        <v>T = 4.833333, k: 45, K: 0.014208, dCdT: 0.000566, d2CdK2: 24.223539, dProbdK: 24.069498, lVol: 0.008311, E[z|S]: 0.822514</v>
      </c>
    </row>
    <row r="11575" spans="28:28" x14ac:dyDescent="0.25">
      <c r="AB11575" s="3" t="str">
        <f ca="1"/>
        <v>T = 4.833333, k: 46, K: 0.014417, dCdT: 0.000567, d2CdK2: 24.541397, dProbdK: 25.813254, lVol: 0.008338, E[z|S]: 0.815139</v>
      </c>
    </row>
    <row r="11576" spans="28:28" x14ac:dyDescent="0.25">
      <c r="AB11576" s="3" t="str">
        <f ca="1"/>
        <v>T = 4.833333, k: 47, K: 0.014623, dCdT: 0.000567, d2CdK2: 24.821391, dProbdK: 25.680331, lVol: 0.008362, E[z|S]: 0.807931</v>
      </c>
    </row>
    <row r="11577" spans="28:28" x14ac:dyDescent="0.25">
      <c r="AB11577" s="3" t="str">
        <f ca="1"/>
        <v>T = 4.833333, k: 48, K: 0.014840, dCdT: 0.000566, d2CdK2: 25.132129, dProbdK: 25.315928, lVol: 0.008387, E[z|S]: 0.800401</v>
      </c>
    </row>
    <row r="11578" spans="28:28" x14ac:dyDescent="0.25">
      <c r="AB11578" s="3" t="str">
        <f ca="1"/>
        <v>T = 4.833333, k: 49, K: 0.015042, dCdT: 0.000566, d2CdK2: 25.411400, dProbdK: 25.453930, lVol: 0.008412, E[z|S]: 0.793461</v>
      </c>
    </row>
    <row r="11579" spans="28:28" x14ac:dyDescent="0.25">
      <c r="AB11579" s="3" t="str">
        <f ca="1"/>
        <v>T = 4.833333, k: 50, K: 0.015259, dCdT: 0.000566, d2CdK2: 25.711187, dProbdK: 25.651613, lVol: 0.008437, E[z|S]: 0.786093</v>
      </c>
    </row>
    <row r="11580" spans="28:28" x14ac:dyDescent="0.25">
      <c r="AB11580" s="3" t="str">
        <f ca="1"/>
        <v>T = 4.833333, k: 51, K: 0.015459, dCdT: 0.000565, d2CdK2: 25.996665, dProbdK: 25.244210, lVol: 0.008456, E[z|S]: 0.779532</v>
      </c>
    </row>
    <row r="11581" spans="28:28" x14ac:dyDescent="0.25">
      <c r="AB11581" s="3" t="str">
        <f ca="1"/>
        <v>T = 4.833333, k: 52, K: 0.015669, dCdT: 0.000564, d2CdK2: 26.326055, dProbdK: 25.172047, lVol: 0.008473, E[z|S]: 0.772802</v>
      </c>
    </row>
    <row r="11582" spans="28:28" x14ac:dyDescent="0.25">
      <c r="AB11582" s="3" t="str">
        <f ca="1"/>
        <v>T = 4.833333, k: 53, K: 0.015879, dCdT: 0.000564, d2CdK2: 26.665421, dProbdK: 25.394794, lVol: 0.008490, E[z|S]: 0.766171</v>
      </c>
    </row>
    <row r="11583" spans="28:28" x14ac:dyDescent="0.25">
      <c r="AB11583" s="3" t="str">
        <f ca="1"/>
        <v>T = 4.833333, k: 54, K: 0.016072, dCdT: 0.000564, d2CdK2: 26.978990, dProbdK: 27.514850, lVol: 0.008508, E[z|S]: 0.760183</v>
      </c>
    </row>
    <row r="11584" spans="28:28" x14ac:dyDescent="0.25">
      <c r="AB11584" s="3" t="str">
        <f ca="1"/>
        <v>T = 4.833333, k: 55, K: 0.016263, dCdT: 0.000564, d2CdK2: 27.259300, dProbdK: 28.203281, lVol: 0.008528, E[z|S]: 0.754415</v>
      </c>
    </row>
    <row r="11585" spans="28:28" x14ac:dyDescent="0.25">
      <c r="AB11585" s="3" t="str">
        <f ca="1"/>
        <v>T = 4.833333, k: 56, K: 0.016439, dCdT: 0.000563, d2CdK2: 27.478007, dProbdK: 28.615335, lVol: 0.008546, E[z|S]: 0.749171</v>
      </c>
    </row>
    <row r="11586" spans="28:28" x14ac:dyDescent="0.25">
      <c r="AB11586" s="3" t="str">
        <f ca="1"/>
        <v>T = 4.833333, k: 57, K: 0.016627, dCdT: 0.000561, d2CdK2: 27.653452, dProbdK: 27.368720, lVol: 0.008567, E[z|S]: 0.743688</v>
      </c>
    </row>
    <row r="11587" spans="28:28" x14ac:dyDescent="0.25">
      <c r="AB11587" s="3" t="str">
        <f ca="1"/>
        <v>T = 4.833333, k: 58, K: 0.016823, dCdT: 0.000560, d2CdK2: 27.836687, dProbdK: 27.597633, lVol: 0.008590, E[z|S]: 0.738089</v>
      </c>
    </row>
    <row r="11588" spans="28:28" x14ac:dyDescent="0.25">
      <c r="AB11588" s="3" t="str">
        <f ca="1"/>
        <v>T = 4.833333, k: 59, K: 0.017002, dCdT: 0.000558, d2CdK2: 28.001699, dProbdK: 27.308999, lVol: 0.008610, E[z|S]: 0.733049</v>
      </c>
    </row>
    <row r="11589" spans="28:28" x14ac:dyDescent="0.25">
      <c r="AB11589" s="3" t="str">
        <f ca="1"/>
        <v>T = 4.833333, k: 60, K: 0.017195, dCdT: 0.000556, d2CdK2: 28.173182, dProbdK: 27.275476, lVol: 0.008633, E[z|S]: 0.727814</v>
      </c>
    </row>
    <row r="11590" spans="28:28" x14ac:dyDescent="0.25">
      <c r="AB11590" s="3" t="str">
        <f ca="1"/>
        <v>T = 4.833333, k: 61, K: 0.017386, dCdT: 0.000555, d2CdK2: 28.367539, dProbdK: 27.529915, lVol: 0.008658, E[z|S]: 0.722788</v>
      </c>
    </row>
    <row r="11591" spans="28:28" x14ac:dyDescent="0.25">
      <c r="AB11591" s="3" t="str">
        <f ca="1"/>
        <v>T = 4.833333, k: 62, K: 0.017568, dCdT: 0.000555, d2CdK2: 28.546843, dProbdK: 30.322160, lVol: 0.008679, E[z|S]: 0.718183</v>
      </c>
    </row>
    <row r="11592" spans="28:28" x14ac:dyDescent="0.25">
      <c r="AB11592" s="3" t="str">
        <f ca="1"/>
        <v>T = 4.833333, k: 63, K: 0.017736, dCdT: 0.000553, d2CdK2: 28.702528, dProbdK: 30.916354, lVol: 0.008696, E[z|S]: 0.714019</v>
      </c>
    </row>
    <row r="11593" spans="28:28" x14ac:dyDescent="0.25">
      <c r="AB11593" s="3" t="str">
        <f ca="1"/>
        <v>T = 4.833333, k: 64, K: 0.017903, dCdT: 0.000551, d2CdK2: 28.834706, dProbdK: 30.662218, lVol: 0.008711, E[z|S]: 0.709985</v>
      </c>
    </row>
    <row r="11594" spans="28:28" x14ac:dyDescent="0.25">
      <c r="AB11594" s="3" t="str">
        <f ca="1"/>
        <v>T = 4.833333, k: 65, K: 0.018082, dCdT: 0.000549, d2CdK2: 28.962326, dProbdK: 27.908820, lVol: 0.008727, E[z|S]: 0.705688</v>
      </c>
    </row>
    <row r="11595" spans="28:28" x14ac:dyDescent="0.25">
      <c r="AB11595" s="3" t="str">
        <f ca="1"/>
        <v>T = 4.833333, k: 66, K: 0.018269, dCdT: 0.000547, d2CdK2: 29.080757, dProbdK: 27.977241, lVol: 0.008746, E[z|S]: 0.701356</v>
      </c>
    </row>
    <row r="11596" spans="28:28" x14ac:dyDescent="0.25">
      <c r="AB11596" s="3" t="str">
        <f ca="1"/>
        <v>T = 4.833333, k: 67, K: 0.018453, dCdT: 0.000546, d2CdK2: 29.214402, dProbdK: 28.226119, lVol: 0.008768, E[z|S]: 0.697215</v>
      </c>
    </row>
    <row r="11597" spans="28:28" x14ac:dyDescent="0.25">
      <c r="AB11597" s="3" t="str">
        <f ca="1"/>
        <v>T = 4.833333, k: 68, K: 0.018633, dCdT: 0.000546, d2CdK2: 29.384692, dProbdK: 28.909950, lVol: 0.008790, E[z|S]: 0.693270</v>
      </c>
    </row>
    <row r="11598" spans="28:28" x14ac:dyDescent="0.25">
      <c r="AB11598" s="3" t="str">
        <f ca="1"/>
        <v>T = 4.833333, k: 69, K: 0.018804, dCdT: 0.000546, d2CdK2: 29.581411, dProbdK: 28.709730, lVol: 0.008807, E[z|S]: 0.689738</v>
      </c>
    </row>
    <row r="11599" spans="28:28" x14ac:dyDescent="0.25">
      <c r="AB11599" s="3" t="str">
        <f ca="1"/>
        <v>T = 4.833333, k: 70, K: 0.018995, dCdT: 0.000547, d2CdK2: 29.858982, dProbdK: 27.982349, lVol: 0.008823, E[z|S]: 0.685947</v>
      </c>
    </row>
    <row r="11600" spans="28:28" x14ac:dyDescent="0.25">
      <c r="AB11600" s="3" t="str">
        <f ca="1"/>
        <v>T = 4.833333, k: 71, K: 0.019174, dCdT: 0.000549, d2CdK2: 30.140829, dProbdK: 30.573840, lVol: 0.008842, E[z|S]: 0.682532</v>
      </c>
    </row>
    <row r="11601" spans="28:28" x14ac:dyDescent="0.25">
      <c r="AB11601" s="3" t="str">
        <f ca="1"/>
        <v>T = 4.833333, k: 72, K: 0.019339, dCdT: 0.000551, d2CdK2: 30.406208, dProbdK: 30.633748, lVol: 0.008858, E[z|S]: 0.679545</v>
      </c>
    </row>
    <row r="11602" spans="28:28" x14ac:dyDescent="0.25">
      <c r="AB11602" s="3" t="str">
        <f ca="1"/>
        <v>T = 4.833333, k: 73, K: 0.019507, dCdT: 0.000553, d2CdK2: 30.683678, dProbdK: 30.772866, lVol: 0.008874, E[z|S]: 0.676696</v>
      </c>
    </row>
    <row r="11603" spans="28:28" x14ac:dyDescent="0.25">
      <c r="AB11603" s="3" t="str">
        <f ca="1"/>
        <v>T = 4.833333, k: 74, K: 0.019672, dCdT: 0.000556, d2CdK2: 30.954532, dProbdK: 30.968912, lVol: 0.008890, E[z|S]: 0.674064</v>
      </c>
    </row>
    <row r="11604" spans="28:28" x14ac:dyDescent="0.25">
      <c r="AB11604" s="3" t="str">
        <f ca="1"/>
        <v>T = 4.833333, k: 75, K: 0.019839, dCdT: 0.000558, d2CdK2: 31.224271, dProbdK: 31.312047, lVol: 0.008905, E[z|S]: 0.671540</v>
      </c>
    </row>
    <row r="11605" spans="28:28" x14ac:dyDescent="0.25">
      <c r="AB11605" s="3" t="str">
        <f ca="1"/>
        <v>T = 4.833333, k: 76, K: 0.019995, dCdT: 0.000561, d2CdK2: 31.471537, dProbdK: 32.832969, lVol: 0.008919, E[z|S]: 0.669288</v>
      </c>
    </row>
    <row r="11606" spans="28:28" x14ac:dyDescent="0.25">
      <c r="AB11606" s="3" t="str">
        <f ca="1"/>
        <v>T = 4.833333, k: 77, K: 0.020148, dCdT: 0.000563, d2CdK2: 31.702630, dProbdK: 30.946299, lVol: 0.008930, E[z|S]: 0.667226</v>
      </c>
    </row>
    <row r="11607" spans="28:28" x14ac:dyDescent="0.25">
      <c r="AB11607" s="3" t="str">
        <f ca="1"/>
        <v>T = 4.833333, k: 78, K: 0.020316, dCdT: 0.000565, d2CdK2: 31.952671, dProbdK: 30.441861, lVol: 0.008941, E[z|S]: 0.665034</v>
      </c>
    </row>
    <row r="11608" spans="28:28" x14ac:dyDescent="0.25">
      <c r="AB11608" s="3" t="str">
        <f ca="1"/>
        <v>T = 4.833333, k: 79, K: 0.020483, dCdT: 0.000568, d2CdK2: 32.209046, dProbdK: 30.711220, lVol: 0.008955, E[z|S]: 0.662945</v>
      </c>
    </row>
    <row r="11609" spans="28:28" x14ac:dyDescent="0.25">
      <c r="AB11609" s="3" t="str">
        <f ca="1"/>
        <v>T = 4.833333, k: 80, K: 0.020643, dCdT: 0.000571, d2CdK2: 32.455713, dProbdK: 32.243968, lVol: 0.008970, E[z|S]: 0.661033</v>
      </c>
    </row>
    <row r="11610" spans="28:28" x14ac:dyDescent="0.25">
      <c r="AB11610" s="3" t="str">
        <f ca="1"/>
        <v>T = 4.833333, k: 81, K: 0.020796, dCdT: 0.000574, d2CdK2: 32.680744, dProbdK: 34.278407, lVol: 0.008987, E[z|S]: 0.659355</v>
      </c>
    </row>
    <row r="11611" spans="28:28" x14ac:dyDescent="0.25">
      <c r="AB11611" s="3" t="str">
        <f ca="1"/>
        <v>T = 4.833333, k: 82, K: 0.020940, dCdT: 0.000576, d2CdK2: 32.853849, dProbdK: 35.505350, lVol: 0.009002, E[z|S]: 0.657837</v>
      </c>
    </row>
    <row r="11612" spans="28:28" x14ac:dyDescent="0.25">
      <c r="AB11612" s="3" t="str">
        <f ca="1"/>
        <v>T = 4.833333, k: 83, K: 0.021082, dCdT: 0.000578, d2CdK2: 32.999105, dProbdK: 35.885732, lVol: 0.009016, E[z|S]: 0.656456</v>
      </c>
    </row>
    <row r="11613" spans="28:28" x14ac:dyDescent="0.25">
      <c r="AB11613" s="3" t="str">
        <f ca="1"/>
        <v>T = 4.833333, k: 84, K: 0.021219, dCdT: 0.000579, d2CdK2: 33.107652, dProbdK: 34.972941, lVol: 0.009026, E[z|S]: 0.655154</v>
      </c>
    </row>
    <row r="11614" spans="28:28" x14ac:dyDescent="0.25">
      <c r="AB11614" s="3" t="str">
        <f ca="1"/>
        <v>T = 4.833333, k: 85, K: 0.021374, dCdT: 0.000579, d2CdK2: 33.204119, dProbdK: 33.583597, lVol: 0.009034, E[z|S]: 0.653800</v>
      </c>
    </row>
    <row r="11615" spans="28:28" x14ac:dyDescent="0.25">
      <c r="AB11615" s="3" t="str">
        <f ca="1"/>
        <v>T = 4.833333, k: 86, K: 0.021522, dCdT: 0.000580, d2CdK2: 33.287121, dProbdK: 33.508956, lVol: 0.009042, E[z|S]: 0.652651</v>
      </c>
    </row>
    <row r="11616" spans="28:28" x14ac:dyDescent="0.25">
      <c r="AB11616" s="3" t="str">
        <f ca="1"/>
        <v>T = 4.833333, k: 87, K: 0.021676, dCdT: 0.000580, d2CdK2: 33.345054, dProbdK: 33.770510, lVol: 0.009055, E[z|S]: 0.651510</v>
      </c>
    </row>
    <row r="11617" spans="28:28" x14ac:dyDescent="0.25">
      <c r="AB11617" s="3" t="str">
        <f ca="1"/>
        <v>T = 4.833333, k: 88, K: 0.021817, dCdT: 0.000580, d2CdK2: 33.367332, dProbdK: 33.788511, lVol: 0.009067, E[z|S]: 0.650543</v>
      </c>
    </row>
    <row r="11618" spans="28:28" x14ac:dyDescent="0.25">
      <c r="AB11618" s="3" t="str">
        <f ca="1"/>
        <v>T = 4.833333, k: 89, K: 0.021967, dCdT: 0.000580, d2CdK2: 33.362052, dProbdK: 33.297628, lVol: 0.009079, E[z|S]: 0.649593</v>
      </c>
    </row>
    <row r="11619" spans="28:28" x14ac:dyDescent="0.25">
      <c r="AB11619" s="3" t="str">
        <f ca="1"/>
        <v>T = 4.833333, k: 90, K: 0.022117, dCdT: 0.000580, d2CdK2: 33.349975, dProbdK: 32.930558, lVol: 0.009091, E[z|S]: 0.648794</v>
      </c>
    </row>
    <row r="11620" spans="28:28" x14ac:dyDescent="0.25">
      <c r="AB11620" s="3" t="str">
        <f ca="1"/>
        <v>T = 4.833333, k: 91, K: 0.022272, dCdT: 0.000580, d2CdK2: 33.328445, dProbdK: 32.131378, lVol: 0.009103, E[z|S]: 0.648044</v>
      </c>
    </row>
    <row r="11621" spans="28:28" x14ac:dyDescent="0.25">
      <c r="AB11621" s="3" t="str">
        <f ca="1"/>
        <v>T = 4.833333, k: 92, K: 0.022430, dCdT: 0.000580, d2CdK2: 33.302741, dProbdK: 32.446158, lVol: 0.009119, E[z|S]: 0.647336</v>
      </c>
    </row>
    <row r="11622" spans="28:28" x14ac:dyDescent="0.25">
      <c r="AB11622" s="3" t="str">
        <f ca="1"/>
        <v>T = 4.833333, k: 93, K: 0.022579, dCdT: 0.000581, d2CdK2: 33.275766, dProbdK: 34.071886, lVol: 0.009139, E[z|S]: 0.646684</v>
      </c>
    </row>
    <row r="11623" spans="28:28" x14ac:dyDescent="0.25">
      <c r="AB11623" s="3" t="str">
        <f ca="1"/>
        <v>T = 4.833333, k: 94, K: 0.022725, dCdT: 0.000582, d2CdK2: 33.222846, dProbdK: 34.088618, lVol: 0.009160, E[z|S]: 0.646181</v>
      </c>
    </row>
    <row r="11624" spans="28:28" x14ac:dyDescent="0.25">
      <c r="AB11624" s="3" t="str">
        <f ca="1"/>
        <v>T = 4.833333, k: 95, K: 0.022871, dCdT: 0.000583, d2CdK2: 33.140631, dProbdK: 34.077546, lVol: 0.009184, E[z|S]: 0.645808</v>
      </c>
    </row>
    <row r="11625" spans="28:28" x14ac:dyDescent="0.25">
      <c r="AB11625" s="3" t="str">
        <f ca="1"/>
        <v>T = 4.833333, k: 96, K: 0.023034, dCdT: 0.000584, d2CdK2: 33.028078, dProbdK: 33.179461, lVol: 0.009216, E[z|S]: 0.645482</v>
      </c>
    </row>
    <row r="11626" spans="28:28" x14ac:dyDescent="0.25">
      <c r="AB11626" s="3" t="str">
        <f ca="1"/>
        <v>T = 4.833333, k: 97, K: 0.023183, dCdT: 0.000586, d2CdK2: 32.911000, dProbdK: 33.529763, lVol: 0.009247, E[z|S]: 0.645290</v>
      </c>
    </row>
    <row r="11627" spans="28:28" x14ac:dyDescent="0.25">
      <c r="AB11627" s="3" t="str">
        <f ca="1"/>
        <v>T = 4.833333, k: 98, K: 0.023330, dCdT: 0.000588, d2CdK2: 32.795525, dProbdK: 33.674067, lVol: 0.009279, E[z|S]: 0.645247</v>
      </c>
    </row>
    <row r="11628" spans="28:28" x14ac:dyDescent="0.25">
      <c r="AB11628" s="3" t="str">
        <f ca="1"/>
        <v>T = 4.833333, k: 99, K: 0.023472, dCdT: 0.000589, d2CdK2: 32.676373, dProbdK: 35.952486, lVol: 0.009308, E[z|S]: 0.645295</v>
      </c>
    </row>
    <row r="11629" spans="28:28" x14ac:dyDescent="0.25">
      <c r="AB11629" s="3" t="str">
        <f ca="1"/>
        <v>T = 4.833333, k: 100, K: 0.023601, dCdT: 0.000590, d2CdK2: 32.548349, dProbdK: 37.630336, lVol: 0.009332, E[z|S]: 0.645449</v>
      </c>
    </row>
    <row r="11630" spans="28:28" x14ac:dyDescent="0.25">
      <c r="AB11630" s="3" t="str">
        <f ca="1"/>
        <v>T = 4.833333, k: 101, K: 0.023739, dCdT: 0.000590, d2CdK2: 32.387348, dProbdK: 32.454440, lVol: 0.009351, E[z|S]: 0.645778</v>
      </c>
    </row>
    <row r="11631" spans="28:28" x14ac:dyDescent="0.25">
      <c r="AB11631" s="3" t="str">
        <f ca="1"/>
        <v>T = 4.833333, k: 102, K: 0.023916, dCdT: 0.000591, d2CdK2: 32.161035, dProbdK: 31.045993, lVol: 0.009379, E[z|S]: 0.646274</v>
      </c>
    </row>
    <row r="11632" spans="28:28" x14ac:dyDescent="0.25">
      <c r="AB11632" s="3" t="str">
        <f ca="1"/>
        <v>T = 4.833333, k: 103, K: 0.024073, dCdT: 0.000592, d2CdK2: 31.970508, dProbdK: 31.625191, lVol: 0.009410, E[z|S]: 0.646827</v>
      </c>
    </row>
    <row r="11633" spans="28:28" x14ac:dyDescent="0.25">
      <c r="AB11633" s="3" t="str">
        <f ca="1"/>
        <v>T = 4.833333, k: 104, K: 0.024227, dCdT: 0.000594, d2CdK2: 31.784245, dProbdK: 32.512672, lVol: 0.009441, E[z|S]: 0.647429</v>
      </c>
    </row>
    <row r="11634" spans="28:28" x14ac:dyDescent="0.25">
      <c r="AB11634" s="3" t="str">
        <f ca="1"/>
        <v>T = 4.833333, k: 105, K: 0.024371, dCdT: 0.000595, d2CdK2: 31.593355, dProbdK: 33.316170, lVol: 0.009469, E[z|S]: 0.648056</v>
      </c>
    </row>
    <row r="11635" spans="28:28" x14ac:dyDescent="0.25">
      <c r="AB11635" s="3" t="str">
        <f ca="1"/>
        <v>T = 4.833333, k: 106, K: 0.024521, dCdT: 0.000596, d2CdK2: 31.367309, dProbdK: 31.677622, lVol: 0.009498, E[z|S]: 0.648786</v>
      </c>
    </row>
    <row r="11636" spans="28:28" x14ac:dyDescent="0.25">
      <c r="AB11636" s="3" t="str">
        <f ca="1"/>
        <v>T = 4.833333, k: 107, K: 0.024678, dCdT: 0.000596, d2CdK2: 31.110969, dProbdK: 30.628109, lVol: 0.009530, E[z|S]: 0.649641</v>
      </c>
    </row>
    <row r="11637" spans="28:28" x14ac:dyDescent="0.25">
      <c r="AB11637" s="3" t="str">
        <f ca="1"/>
        <v>T = 4.833333, k: 108, K: 0.024840, dCdT: 0.000597, d2CdK2: 30.833955, dProbdK: 29.697197, lVol: 0.009562, E[z|S]: 0.650719</v>
      </c>
    </row>
    <row r="11638" spans="28:28" x14ac:dyDescent="0.25">
      <c r="AB11638" s="3" t="str">
        <f ca="1"/>
        <v>T = 4.833333, k: 109, K: 0.025007, dCdT: 0.000598, d2CdK2: 30.535402, dProbdK: 29.621212, lVol: 0.009599, E[z|S]: 0.652050</v>
      </c>
    </row>
    <row r="11639" spans="28:28" x14ac:dyDescent="0.25">
      <c r="AB11639" s="3" t="str">
        <f ca="1"/>
        <v>T = 4.833333, k: 110, K: 0.025170, dCdT: 0.000600, d2CdK2: 30.252222, dProbdK: 29.527176, lVol: 0.009635, E[z|S]: 0.653434</v>
      </c>
    </row>
    <row r="11640" spans="28:28" x14ac:dyDescent="0.25">
      <c r="AB11640" s="3" t="str">
        <f ca="1"/>
        <v>T = 4.833333, k: 111, K: 0.025337, dCdT: 0.000601, d2CdK2: 29.991153, dProbdK: 29.439872, lVol: 0.009670, E[z|S]: 0.654925</v>
      </c>
    </row>
    <row r="11641" spans="28:28" x14ac:dyDescent="0.25">
      <c r="AB11641" s="3" t="str">
        <f ca="1"/>
        <v>T = 4.833333, k: 112, K: 0.025500, dCdT: 0.000603, d2CdK2: 29.741195, dProbdK: 30.294421, lVol: 0.009703, E[z|S]: 0.656561</v>
      </c>
    </row>
    <row r="11642" spans="28:28" x14ac:dyDescent="0.25">
      <c r="AB11642" s="3" t="str">
        <f ca="1"/>
        <v>T = 4.833333, k: 113, K: 0.025657, dCdT: 0.000605, d2CdK2: 29.496086, dProbdK: 30.544285, lVol: 0.009732, E[z|S]: 0.658265</v>
      </c>
    </row>
    <row r="11643" spans="28:28" x14ac:dyDescent="0.25">
      <c r="AB11643" s="3" t="str">
        <f ca="1"/>
        <v>T = 4.833333, k: 114, K: 0.025819, dCdT: 0.000607, d2CdK2: 29.237499, dProbdK: 30.295875, lVol: 0.009762, E[z|S]: 0.660030</v>
      </c>
    </row>
    <row r="11644" spans="28:28" x14ac:dyDescent="0.25">
      <c r="AB11644" s="3" t="str">
        <f ca="1"/>
        <v>T = 4.833333, k: 115, K: 0.025972, dCdT: 0.000608, d2CdK2: 28.995678, dProbdK: 29.354616, lVol: 0.009789, E[z|S]: 0.661749</v>
      </c>
    </row>
    <row r="11645" spans="28:28" x14ac:dyDescent="0.25">
      <c r="AB11645" s="3" t="str">
        <f ca="1"/>
        <v>T = 4.833333, k: 116, K: 0.026147, dCdT: 0.000609, d2CdK2: 28.714965, dProbdK: 28.516667, lVol: 0.009813, E[z|S]: 0.663864</v>
      </c>
    </row>
    <row r="11646" spans="28:28" x14ac:dyDescent="0.25">
      <c r="AB11646" s="3" t="str">
        <f ca="1"/>
        <v>T = 4.833333, k: 117, K: 0.026315, dCdT: 0.000611, d2CdK2: 28.446534, dProbdK: 27.782176, lVol: 0.009839, E[z|S]: 0.665992</v>
      </c>
    </row>
    <row r="11647" spans="28:28" x14ac:dyDescent="0.25">
      <c r="AB11647" s="3" t="str">
        <f ca="1"/>
        <v>T = 4.833333, k: 118, K: 0.026490, dCdT: 0.000613, d2CdK2: 28.163723, dProbdK: 27.607647, lVol: 0.009869, E[z|S]: 0.668285</v>
      </c>
    </row>
    <row r="11648" spans="28:28" x14ac:dyDescent="0.25">
      <c r="AB11648" s="3" t="str">
        <f ca="1"/>
        <v>T = 4.833333, k: 119, K: 0.026664, dCdT: 0.000614, d2CdK2: 27.878010, dProbdK: 27.493809, lVol: 0.009900, E[z|S]: 0.670593</v>
      </c>
    </row>
    <row r="11649" spans="28:28" x14ac:dyDescent="0.25">
      <c r="AB11649" s="3" t="str">
        <f ca="1"/>
        <v>T = 4.833333, k: 120, K: 0.026852, dCdT: 0.000617, d2CdK2: 27.585762, dProbdK: 27.191230, lVol: 0.009934, E[z|S]: 0.673172</v>
      </c>
    </row>
    <row r="11650" spans="28:28" x14ac:dyDescent="0.25">
      <c r="AB11650" s="3" t="str">
        <f ca="1"/>
        <v>T = 4.833333, k: 121, K: 0.027026, dCdT: 0.000619, d2CdK2: 27.311698, dProbdK: 27.354309, lVol: 0.009965, E[z|S]: 0.675702</v>
      </c>
    </row>
    <row r="11651" spans="28:28" x14ac:dyDescent="0.25">
      <c r="AB11651" s="3" t="str">
        <f ca="1"/>
        <v>T = 4.833333, k: 122, K: 0.027204, dCdT: 0.000622, d2CdK2: 27.040080, dProbdK: 26.777207, lVol: 0.009998, E[z|S]: 0.678406</v>
      </c>
    </row>
    <row r="11652" spans="28:28" x14ac:dyDescent="0.25">
      <c r="AB11652" s="3" t="str">
        <f ca="1"/>
        <v>T = 4.833333, k: 123, K: 0.027398, dCdT: 0.000626, d2CdK2: 26.763760, dProbdK: 27.939531, lVol: 0.010035, E[z|S]: 0.681505</v>
      </c>
    </row>
    <row r="11653" spans="28:28" x14ac:dyDescent="0.25">
      <c r="AB11653" s="3" t="str">
        <f ca="1"/>
        <v>T = 4.833333, k: 124, K: 0.027548, dCdT: 0.000628, d2CdK2: 26.530874, dProbdK: 29.867891, lVol: 0.010063, E[z|S]: 0.684014</v>
      </c>
    </row>
    <row r="11654" spans="28:28" x14ac:dyDescent="0.25">
      <c r="AB11654" s="3" t="str">
        <f ca="1"/>
        <v>T = 4.833333, k: 125, K: 0.027712, dCdT: 0.000630, d2CdK2: 26.226459, dProbdK: 26.968335, lVol: 0.010090, E[z|S]: 0.686850</v>
      </c>
    </row>
    <row r="11655" spans="28:28" x14ac:dyDescent="0.25">
      <c r="AB11655" s="3" t="str">
        <f ca="1"/>
        <v>T = 4.833333, k: 126, K: 0.027894, dCdT: 0.000631, d2CdK2: 25.882373, dProbdK: 26.619702, lVol: 0.010118, E[z|S]: 0.690109</v>
      </c>
    </row>
    <row r="11656" spans="28:28" x14ac:dyDescent="0.25">
      <c r="AB11656" s="3" t="str">
        <f ca="1"/>
        <v>T = 4.833333, k: 127, K: 0.028069, dCdT: 0.000632, d2CdK2: 25.547197, dProbdK: 26.320274, lVol: 0.010140, E[z|S]: 0.693431</v>
      </c>
    </row>
    <row r="11657" spans="28:28" x14ac:dyDescent="0.25">
      <c r="AB11657" s="3" t="str">
        <f ca="1"/>
        <v>T = 4.833333, k: 128, K: 0.028279, dCdT: 0.000633, d2CdK2: 25.170603, dProbdK: 25.567682, lVol: 0.010166, E[z|S]: 0.697680</v>
      </c>
    </row>
    <row r="11658" spans="28:28" x14ac:dyDescent="0.25">
      <c r="AB11658" s="3" t="str">
        <f ca="1"/>
        <v>T = 4.833333, k: 129, K: 0.028457, dCdT: 0.000635, d2CdK2: 24.866448, dProbdK: 25.581511, lVol: 0.010187, E[z|S]: 0.701301</v>
      </c>
    </row>
    <row r="11659" spans="28:28" x14ac:dyDescent="0.25">
      <c r="AB11659" s="3" t="str">
        <f ca="1"/>
        <v>T = 4.833333, k: 130, K: 0.028647, dCdT: 0.000636, d2CdK2: 24.525717, dProbdK: 23.395190, lVol: 0.010209, E[z|S]: 0.705265</v>
      </c>
    </row>
    <row r="11660" spans="28:28" x14ac:dyDescent="0.25">
      <c r="AB11660" s="3" t="str">
        <f ca="1"/>
        <v>T = 4.833333, k: 131, K: 0.028856, dCdT: 0.000637, d2CdK2: 24.153644, dProbdK: 23.087645, lVol: 0.010236, E[z|S]: 0.709785</v>
      </c>
    </row>
    <row r="11661" spans="28:28" x14ac:dyDescent="0.25">
      <c r="AB11661" s="3" t="str">
        <f ca="1"/>
        <v>T = 4.833333, k: 132, K: 0.029057, dCdT: 0.000640, d2CdK2: 23.813798, dProbdK: 22.792639, lVol: 0.010260, E[z|S]: 0.714393</v>
      </c>
    </row>
    <row r="11662" spans="28:28" x14ac:dyDescent="0.25">
      <c r="AB11662" s="3" t="str">
        <f ca="1"/>
        <v>T = 4.833333, k: 133, K: 0.029276, dCdT: 0.000643, d2CdK2: 23.475363, dProbdK: 22.495782, lVol: 0.010286, E[z|S]: 0.719514</v>
      </c>
    </row>
    <row r="11663" spans="28:28" x14ac:dyDescent="0.25">
      <c r="AB11663" s="3" t="str">
        <f ca="1"/>
        <v>T = 4.833333, k: 134, K: 0.029480, dCdT: 0.000647, d2CdK2: 23.184243, dProbdK: 23.546275, lVol: 0.010309, E[z|S]: 0.724482</v>
      </c>
    </row>
    <row r="11664" spans="28:28" x14ac:dyDescent="0.25">
      <c r="AB11664" s="3" t="str">
        <f ca="1"/>
        <v>T = 4.833333, k: 135, K: 0.029674, dCdT: 0.000650, d2CdK2: 22.894675, dProbdK: 23.220618, lVol: 0.010329, E[z|S]: 0.729457</v>
      </c>
    </row>
    <row r="11665" spans="28:28" x14ac:dyDescent="0.25">
      <c r="AB11665" s="3" t="str">
        <f ca="1"/>
        <v>T = 4.833333, k: 136, K: 0.029885, dCdT: 0.000654, d2CdK2: 22.602850, dProbdK: 23.197799, lVol: 0.010350, E[z|S]: 0.734814</v>
      </c>
    </row>
    <row r="11666" spans="28:28" x14ac:dyDescent="0.25">
      <c r="AB11666" s="3" t="str">
        <f ca="1"/>
        <v>T = 4.833333, k: 137, K: 0.030086, dCdT: 0.000657, d2CdK2: 22.353085, dProbdK: 23.205072, lVol: 0.010362, E[z|S]: 0.739958</v>
      </c>
    </row>
    <row r="11667" spans="28:28" x14ac:dyDescent="0.25">
      <c r="AB11667" s="3" t="str">
        <f ca="1"/>
        <v>T = 4.833333, k: 138, K: 0.030289, dCdT: 0.000660, d2CdK2: 22.103972, dProbdK: 22.488363, lVol: 0.010372, E[z|S]: 0.745175</v>
      </c>
    </row>
    <row r="11668" spans="28:28" x14ac:dyDescent="0.25">
      <c r="AB11668" s="3" t="str">
        <f ca="1"/>
        <v>T = 4.833333, k: 139, K: 0.030504, dCdT: 0.000663, d2CdK2: 21.833107, dProbdK: 21.225560, lVol: 0.010382, E[z|S]: 0.750747</v>
      </c>
    </row>
    <row r="11669" spans="28:28" x14ac:dyDescent="0.25">
      <c r="AB11669" s="3" t="str">
        <f ca="1"/>
        <v>T = 4.833333, k: 140, K: 0.030726, dCdT: 0.000666, d2CdK2: 21.546615, dProbdK: 21.184863, lVol: 0.010397, E[z|S]: 0.756533</v>
      </c>
    </row>
    <row r="11670" spans="28:28" x14ac:dyDescent="0.25">
      <c r="AB11670" s="3" t="str">
        <f ca="1"/>
        <v>T = 4.833333, k: 141, K: 0.030942, dCdT: 0.000670, d2CdK2: 21.281353, dProbdK: 21.255967, lVol: 0.010407, E[z|S]: 0.762379</v>
      </c>
    </row>
    <row r="11671" spans="28:28" x14ac:dyDescent="0.25">
      <c r="AB11671" s="3" t="str">
        <f ca="1"/>
        <v>T = 4.833333, k: 142, K: 0.031179, dCdT: 0.000674, d2CdK2: 20.988153, dProbdK: 21.479918, lVol: 0.010417, E[z|S]: 0.769080</v>
      </c>
    </row>
    <row r="11672" spans="28:28" x14ac:dyDescent="0.25">
      <c r="AB11672" s="3" t="str">
        <f ca="1"/>
        <v>T = 4.833333, k: 143, K: 0.031387, dCdT: 0.000677, d2CdK2: 20.718085, dProbdK: 21.855674, lVol: 0.010430, E[z|S]: 0.775044</v>
      </c>
    </row>
    <row r="11673" spans="28:28" x14ac:dyDescent="0.25">
      <c r="AB11673" s="3" t="str">
        <f ca="1"/>
        <v>T = 4.833333, k: 144, K: 0.031603, dCdT: 0.000679, d2CdK2: 20.394467, dProbdK: 20.784986, lVol: 0.010446, E[z|S]: 0.781402</v>
      </c>
    </row>
    <row r="11674" spans="28:28" x14ac:dyDescent="0.25">
      <c r="AB11674" s="3" t="str">
        <f ca="1"/>
        <v>T = 4.833333, k: 145, K: 0.031839, dCdT: 0.000682, d2CdK2: 20.019501, dProbdK: 20.451164, lVol: 0.010470, E[z|S]: 0.788314</v>
      </c>
    </row>
    <row r="11675" spans="28:28" x14ac:dyDescent="0.25">
      <c r="AB11675" s="3" t="str">
        <f ca="1"/>
        <v>T = 4.833333, k: 146, K: 0.032057, dCdT: 0.000683, d2CdK2: 19.666166, dProbdK: 19.742186, lVol: 0.010490, E[z|S]: 0.794746</v>
      </c>
    </row>
    <row r="11676" spans="28:28" x14ac:dyDescent="0.25">
      <c r="AB11676" s="3" t="str">
        <f ca="1"/>
        <v>T = 4.833333, k: 147, K: 0.032292, dCdT: 0.000685, d2CdK2: 19.260636, dProbdK: 19.476213, lVol: 0.010513, E[z|S]: 0.801963</v>
      </c>
    </row>
    <row r="11677" spans="28:28" x14ac:dyDescent="0.25">
      <c r="AB11677" s="3" t="str">
        <f ca="1"/>
        <v>T = 4.833333, k: 148, K: 0.032529, dCdT: 0.000685, d2CdK2: 18.865262, dProbdK: 18.925383, lVol: 0.010533, E[z|S]: 0.809303</v>
      </c>
    </row>
    <row r="11678" spans="28:28" x14ac:dyDescent="0.25">
      <c r="AB11678" s="3" t="str">
        <f ca="1"/>
        <v>T = 4.833333, k: 149, K: 0.032778, dCdT: 0.000686, d2CdK2: 18.467254, dProbdK: 18.308675, lVol: 0.010552, E[z|S]: 0.817156</v>
      </c>
    </row>
    <row r="11679" spans="28:28" x14ac:dyDescent="0.25">
      <c r="AB11679" s="3" t="str">
        <f ca="1"/>
        <v>T = 4.833333, k: 150, K: 0.033028, dCdT: 0.000688, d2CdK2: 18.090635, dProbdK: 18.145383, lVol: 0.010564, E[z|S]: 0.825474</v>
      </c>
    </row>
    <row r="11680" spans="28:28" x14ac:dyDescent="0.25">
      <c r="AB11680" s="3" t="str">
        <f ca="1"/>
        <v>T = 4.833333, k: 151, K: 0.033288, dCdT: 0.000689, d2CdK2: 17.714232, dProbdK: 16.682466, lVol: 0.010571, E[z|S]: 0.834346</v>
      </c>
    </row>
    <row r="11681" spans="28:28" x14ac:dyDescent="0.25">
      <c r="AB11681" s="3" t="str">
        <f ca="1"/>
        <v>T = 4.833333, k: 152, K: 0.033568, dCdT: 0.000691, d2CdK2: 17.318180, dProbdK: 16.543452, lVol: 0.010583, E[z|S]: 0.844075</v>
      </c>
    </row>
    <row r="11682" spans="28:28" x14ac:dyDescent="0.25">
      <c r="AB11682" s="3" t="str">
        <f ca="1"/>
        <v>T = 4.833333, k: 153, K: 0.033843, dCdT: 0.000693, d2CdK2: 16.970415, dProbdK: 16.527845, lVol: 0.010588, E[z|S]: 0.853838</v>
      </c>
    </row>
    <row r="11683" spans="28:28" x14ac:dyDescent="0.25">
      <c r="AB11683" s="3" t="str">
        <f ca="1"/>
        <v>T = 4.833333, k: 154, K: 0.034121, dCdT: 0.000697, d2CdK2: 16.663113, dProbdK: 16.492095, lVol: 0.010584, E[z|S]: 0.863882</v>
      </c>
    </row>
    <row r="11684" spans="28:28" x14ac:dyDescent="0.25">
      <c r="AB11684" s="3" t="str">
        <f ca="1"/>
        <v>T = 4.833333, k: 155, K: 0.034385, dCdT: 0.000699, d2CdK2: 16.376454, dProbdK: 16.276401, lVol: 0.010578, E[z|S]: 0.873402</v>
      </c>
    </row>
    <row r="11685" spans="28:28" x14ac:dyDescent="0.25">
      <c r="AB11685" s="3" t="str">
        <f ca="1"/>
        <v>T = 4.833333, k: 156, K: 0.034667, dCdT: 0.000702, d2CdK2: 16.104616, dProbdK: 16.233565, lVol: 0.010567, E[z|S]: 0.883555</v>
      </c>
    </row>
    <row r="11686" spans="28:28" x14ac:dyDescent="0.25">
      <c r="AB11686" s="3" t="str">
        <f ca="1"/>
        <v>T = 4.833333, k: 157, K: 0.034944, dCdT: 0.000704, d2CdK2: 15.831930, dProbdK: 16.231554, lVol: 0.010553, E[z|S]: 0.893545</v>
      </c>
    </row>
    <row r="11687" spans="28:28" x14ac:dyDescent="0.25">
      <c r="AB11687" s="3" t="str">
        <f ca="1"/>
        <v>T = 4.833333, k: 158, K: 0.035227, dCdT: 0.000706, d2CdK2: 15.553405, dProbdK: 16.022189, lVol: 0.010544, E[z|S]: 0.903636</v>
      </c>
    </row>
    <row r="11688" spans="28:28" x14ac:dyDescent="0.25">
      <c r="AB11688" s="3" t="str">
        <f ca="1"/>
        <v>T = 4.833333, k: 159, K: 0.035489, dCdT: 0.000706, d2CdK2: 15.251879, dProbdK: 15.717124, lVol: 0.010536, E[z|S]: 0.913377</v>
      </c>
    </row>
    <row r="11689" spans="28:28" x14ac:dyDescent="0.25">
      <c r="AB11689" s="3" t="str">
        <f ca="1"/>
        <v>T = 4.833333, k: 160, K: 0.035829, dCdT: 0.000707, d2CdK2: 14.871597, dProbdK: 15.036631, lVol: 0.010524, E[z|S]: 0.926338</v>
      </c>
    </row>
    <row r="11690" spans="28:28" x14ac:dyDescent="0.25">
      <c r="AB11690" s="3" t="str">
        <f ca="1"/>
        <v>T = 4.833333, k: 161, K: 0.036120, dCdT: 0.000707, d2CdK2: 14.536020, dProbdK: 14.859640, lVol: 0.010521, E[z|S]: 0.937518</v>
      </c>
    </row>
    <row r="11691" spans="28:28" x14ac:dyDescent="0.25">
      <c r="AB11691" s="3" t="str">
        <f ca="1"/>
        <v>T = 4.833333, k: 162, K: 0.036426, dCdT: 0.000707, d2CdK2: 14.145355, dProbdK: 14.040982, lVol: 0.010529, E[z|S]: 0.949471</v>
      </c>
    </row>
    <row r="11692" spans="28:28" x14ac:dyDescent="0.25">
      <c r="AB11692" s="3" t="str">
        <f ca="1"/>
        <v>T = 4.833333, k: 163, K: 0.036749, dCdT: 0.000706, d2CdK2: 13.722201, dProbdK: 13.894033, lVol: 0.010545, E[z|S]: 0.961946</v>
      </c>
    </row>
    <row r="11693" spans="28:28" x14ac:dyDescent="0.25">
      <c r="AB11693" s="3" t="str">
        <f ca="1"/>
        <v>T = 4.833333, k: 164, K: 0.037064, dCdT: 0.000705, d2CdK2: 13.290256, dProbdK: 13.039395, lVol: 0.010564, E[z|S]: 0.974855</v>
      </c>
    </row>
    <row r="11694" spans="28:28" x14ac:dyDescent="0.25">
      <c r="AB11694" s="3" t="str">
        <f ca="1"/>
        <v>T = 4.833333, k: 165, K: 0.037415, dCdT: 0.000703, d2CdK2: 12.808424, dProbdK: 12.522410, lVol: 0.010582, E[z|S]: 0.990018</v>
      </c>
    </row>
    <row r="11695" spans="28:28" x14ac:dyDescent="0.25">
      <c r="AB11695" s="3" t="str">
        <f ca="1"/>
        <v>T = 4.833333, k: 166, K: 0.037768, dCdT: 0.000701, d2CdK2: 12.379679, dProbdK: 12.520731, lVol: 0.010583, E[z|S]: 1.005353</v>
      </c>
    </row>
    <row r="11696" spans="28:28" x14ac:dyDescent="0.25">
      <c r="AB11696" s="3" t="str">
        <f ca="1"/>
        <v>T = 4.833333, k: 167, K: 0.038116, dCdT: 0.000698, d2CdK2: 11.979857, dProbdK: 11.795643, lVol: 0.010588, E[z|S]: 1.019839</v>
      </c>
    </row>
    <row r="11697" spans="28:28" x14ac:dyDescent="0.25">
      <c r="AB11697" s="3" t="str">
        <f ca="1"/>
        <v>T = 4.833333, k: 168, K: 0.038520, dCdT: 0.000696, d2CdK2: 11.526830, dProbdK: 11.023955, lVol: 0.010602, E[z|S]: 1.036665</v>
      </c>
    </row>
    <row r="11698" spans="28:28" x14ac:dyDescent="0.25">
      <c r="AB11698" s="3" t="str">
        <f ca="1"/>
        <v>T = 4.833333, k: 169, K: 0.038916, dCdT: 0.000695, d2CdK2: 11.172070, dProbdK: 10.971656, lVol: 0.010590, E[z|S]: 1.053478</v>
      </c>
    </row>
    <row r="11699" spans="28:28" x14ac:dyDescent="0.25">
      <c r="AB11699" s="3" t="str">
        <f ca="1"/>
        <v>T = 4.833333, k: 170, K: 0.039345, dCdT: 0.000695, d2CdK2: 10.832217, dProbdK: 11.268270, lVol: 0.010575, E[z|S]: 1.071388</v>
      </c>
    </row>
    <row r="11700" spans="28:28" x14ac:dyDescent="0.25">
      <c r="AB11700" s="3" t="str">
        <f ca="1"/>
        <v>T = 4.833333, k: 171, K: 0.039727, dCdT: 0.000696, d2CdK2: 10.576860, dProbdK: 11.425632, lVol: 0.010551, E[z|S]: 1.087469</v>
      </c>
    </row>
    <row r="11701" spans="28:28" x14ac:dyDescent="0.25">
      <c r="AB11701" s="3" t="str">
        <f ca="1"/>
        <v>T = 4.833333, k: 172, K: 0.040107, dCdT: 0.000695, d2CdK2: 10.282273, dProbdK: 11.144599, lVol: 0.010539, E[z|S]: 1.103220</v>
      </c>
    </row>
    <row r="11702" spans="28:28" x14ac:dyDescent="0.25">
      <c r="AB11702" s="3" t="str">
        <f ca="1"/>
        <v>T = 4.833333, k: 173, K: 0.040557, dCdT: 0.000693, d2CdK2: 9.941400, dProbdK: 9.956626, lVol: 0.010522, E[z|S]: 1.122075</v>
      </c>
    </row>
    <row r="11703" spans="28:28" x14ac:dyDescent="0.25">
      <c r="AB11703" s="3" t="str">
        <f ca="1"/>
        <v>T = 4.833333, k: 174, K: 0.040988, dCdT: 0.000691, d2CdK2: 9.625646, dProbdK: 9.887576, lVol: 0.010506, E[z|S]: 1.140814</v>
      </c>
    </row>
    <row r="11704" spans="28:28" x14ac:dyDescent="0.25">
      <c r="AB11704" s="3" t="str">
        <f ca="1"/>
        <v>T = 4.833333, k: 175, K: 0.041442, dCdT: 0.000688, d2CdK2: 9.252172, dProbdK: 9.064440, lVol: 0.010504, E[z|S]: 1.161293</v>
      </c>
    </row>
    <row r="11705" spans="28:28" x14ac:dyDescent="0.25">
      <c r="AB11705" s="3" t="str">
        <f ca="1"/>
        <v>T = 4.833333, k: 176, K: 0.041954, dCdT: 0.000686, d2CdK2: 8.879116, dProbdK: 8.823893, lVol: 0.010486, E[z|S]: 1.185388</v>
      </c>
    </row>
    <row r="11706" spans="28:28" x14ac:dyDescent="0.25">
      <c r="AB11706" s="3" t="str">
        <f ca="1"/>
        <v>T = 4.833333, k: 177, K: 0.042407, dCdT: 0.000683, d2CdK2: 8.564571, dProbdK: 8.176259, lVol: 0.010465, E[z|S]: 1.206791</v>
      </c>
    </row>
    <row r="11707" spans="28:28" x14ac:dyDescent="0.25">
      <c r="AB11707" s="3" t="str">
        <f ca="1"/>
        <v>T = 4.833333, k: 178, K: 0.042944, dCdT: 0.000679, d2CdK2: 8.187863, dProbdK: 8.118668, lVol: 0.010461, E[z|S]: 1.230767</v>
      </c>
    </row>
    <row r="11708" spans="28:28" x14ac:dyDescent="0.25">
      <c r="AB11708" s="3" t="str">
        <f ca="1"/>
        <v>T = 4.833333, k: 179, K: 0.043469, dCdT: 0.000674, d2CdK2: 7.804248, dProbdK: 8.114419, lVol: 0.010488, E[z|S]: 1.252942</v>
      </c>
    </row>
    <row r="11709" spans="28:28" x14ac:dyDescent="0.25">
      <c r="AB11709" s="3" t="str">
        <f ca="1"/>
        <v>T = 4.833333, k: 180, K: 0.043995, dCdT: 0.000668, d2CdK2: 7.453959, dProbdK: 7.809234, lVol: 0.010504, E[z|S]: 1.274948</v>
      </c>
    </row>
    <row r="11710" spans="28:28" x14ac:dyDescent="0.25">
      <c r="AB11710" s="3" t="str">
        <f ca="1"/>
        <v>T = 4.833333, k: 181, K: 0.044599, dCdT: 0.000660, d2CdK2: 6.978618, dProbdK: 6.529419, lVol: 0.010588, E[z|S]: 1.299028</v>
      </c>
    </row>
    <row r="11711" spans="28:28" x14ac:dyDescent="0.25">
      <c r="AB11711" s="3" t="str">
        <f ca="1"/>
        <v>T = 4.833333, k: 182, K: 0.045248, dCdT: 0.000652, d2CdK2: 6.543580, dProbdK: 6.525397, lVol: 0.010644, E[z|S]: 1.326451</v>
      </c>
    </row>
    <row r="11712" spans="28:28" x14ac:dyDescent="0.25">
      <c r="AB11712" s="3" t="str">
        <f ca="1"/>
        <v>T = 4.833333, k: 183, K: 0.045882, dCdT: 0.000646, d2CdK2: 6.194473, dProbdK: 6.405506, lVol: 0.010669, E[z|S]: 1.353111</v>
      </c>
    </row>
    <row r="11713" spans="28:28" x14ac:dyDescent="0.25">
      <c r="AB11713" s="3" t="str">
        <f ca="1"/>
        <v>T = 4.833333, k: 184, K: 0.046594, dCdT: 0.000637, d2CdK2: 5.843831, dProbdK: 5.514534, lVol: 0.010668, E[z|S]: 1.383609</v>
      </c>
    </row>
    <row r="11714" spans="28:28" x14ac:dyDescent="0.25">
      <c r="AB11714" s="3" t="str">
        <f ca="1"/>
        <v>T = 4.833333, k: 185, K: 0.047359, dCdT: 0.000628, d2CdK2: 5.538570, dProbdK: 5.525461, lVol: 0.010634, E[z|S]: 1.415973</v>
      </c>
    </row>
    <row r="11715" spans="28:28" x14ac:dyDescent="0.25">
      <c r="AB11715" s="3" t="str">
        <f ca="1"/>
        <v>T = 4.833333, k: 186, K: 0.048089, dCdT: 0.000620, d2CdK2: 5.259146, dProbdK: 5.504366, lVol: 0.010633, E[z|S]: 1.443670</v>
      </c>
    </row>
    <row r="11716" spans="28:28" x14ac:dyDescent="0.25">
      <c r="AB11716" s="3" t="str">
        <f ca="1"/>
        <v>T = 4.833333, k: 187, K: 0.048882, dCdT: 0.000608, d2CdK2: 4.909237, dProbdK: 4.835825, lVol: 0.010695, E[z|S]: 1.471229</v>
      </c>
    </row>
    <row r="11717" spans="28:28" x14ac:dyDescent="0.25">
      <c r="AB11717" s="3" t="str">
        <f ca="1"/>
        <v>T = 4.833333, k: 188, K: 0.049760, dCdT: 0.000594, d2CdK2: 4.477637, dProbdK: 4.502373, lVol: 0.010846, E[z|S]: 1.501568</v>
      </c>
    </row>
    <row r="11718" spans="28:28" x14ac:dyDescent="0.25">
      <c r="AB11718" s="3" t="str">
        <f ca="1"/>
        <v>T = 4.833333, k: 189, K: 0.050696, dCdT: 0.000577, d2CdK2: 4.036062, dProbdK: 3.848389, lVol: 0.010964, E[z|S]: 1.542096</v>
      </c>
    </row>
    <row r="11719" spans="28:28" x14ac:dyDescent="0.25">
      <c r="AB11719" s="3" t="str">
        <f ca="1"/>
        <v>T = 4.833333, k: 190, K: 0.051809, dCdT: 0.000560, d2CdK2: 3.728442, dProbdK: 3.704925, lVol: 0.010892, E[z|S]: 1.591469</v>
      </c>
    </row>
    <row r="11720" spans="28:28" x14ac:dyDescent="0.25">
      <c r="AB11720" s="3" t="str">
        <f ca="1"/>
        <v>T = 4.833333, k: 191, K: 0.052872, dCdT: 0.000542, d2CdK2: 3.415409, dProbdK: 3.673957, lVol: 0.010863, E[z|S]: 1.640265</v>
      </c>
    </row>
    <row r="11721" spans="28:28" x14ac:dyDescent="0.25">
      <c r="AB11721" s="3" t="str">
        <f ca="1"/>
        <v>T = 4.833333, k: 192, K: 0.054073, dCdT: 0.000520, d2CdK2: 3.014842, dProbdK: 2.865767, lVol: 0.010928, E[z|S]: 1.699484</v>
      </c>
    </row>
    <row r="11722" spans="28:28" x14ac:dyDescent="0.25">
      <c r="AB11722" s="3" t="str">
        <f ca="1"/>
        <v>T = 4.833333, k: 193, K: 0.055534, dCdT: 0.000494, d2CdK2: 2.643910, dProbdK: 2.573047, lVol: 0.010848, E[z|S]: 1.782389</v>
      </c>
    </row>
    <row r="11723" spans="28:28" x14ac:dyDescent="0.25">
      <c r="AB11723" s="3" t="str">
        <f ca="1"/>
        <v>T = 4.833333, k: 194, K: 0.057093, dCdT: 0.000466, d2CdK2: 2.294411, dProbdK: 2.345515, lVol: 0.010742, E[z|S]: 1.875936</v>
      </c>
    </row>
    <row r="11724" spans="28:28" x14ac:dyDescent="0.25">
      <c r="AB11724" s="3" t="str">
        <f ca="1"/>
        <v>T = 4.833333, k: 195, K: 0.058963, dCdT: 0.000433, d2CdK2: 1.852490, dProbdK: 1.820207, lVol: 0.010899, E[z|S]: 1.983283</v>
      </c>
    </row>
    <row r="11725" spans="28:28" x14ac:dyDescent="0.25">
      <c r="AB11725" s="3" t="str">
        <f ca="1"/>
        <v>T = 4.833333, k: 196, K: 0.061211, dCdT: 0.000399, d2CdK2: 1.639315, dProbdK: 1.555874, lVol: 0.010467, E[z|S]: 2.108114</v>
      </c>
    </row>
    <row r="11726" spans="28:28" x14ac:dyDescent="0.25">
      <c r="AB11726" s="3" t="str">
        <f ca="1"/>
        <v>T = 4.833333, k: 197, K: 0.063807, dCdT: 0.000358, d2CdK2: 1.262952, dProbdK: 1.294176, lVol: 0.010662, E[z|S]: 2.232066</v>
      </c>
    </row>
    <row r="11727" spans="28:28" x14ac:dyDescent="0.25">
      <c r="AB11727" s="3" t="str">
        <f ca="1"/>
        <v>T = 4.833333, k: 198, K: 0.067134, dCdT: 0.000306, d2CdK2: 0.946605, dProbdK: 0.937730, lVol: 0.010806, E[z|S]: 2.353440</v>
      </c>
    </row>
    <row r="11728" spans="28:28" x14ac:dyDescent="0.25">
      <c r="AB11728" s="3" t="str">
        <f ca="1"/>
        <v>T = 4.833333, k: 199, K: 0.071811, dCdT: 0.000241, d2CdK2: 0.686271, dProbdK: 0.535863, lVol: 0.010614, E[z|S]: 2.497879</v>
      </c>
    </row>
    <row r="11729" spans="28:28" x14ac:dyDescent="0.25">
      <c r="AB11729" s="3" t="str">
        <f ca="1"/>
        <v>T = 4.833333, k: 200, K: 0.080521, dCdT: 0.000138, d2CdK2: 0.216143, dProbdK: 0.549020, lVol: 0.012531, E[z|S]: 2.849907</v>
      </c>
    </row>
    <row r="11730" spans="28:28" x14ac:dyDescent="0.25">
      <c r="AB11730" s="3" t="str">
        <f ca="1"/>
        <v>T = 4.916667, fixingDate = 43726, swapRate = 0.023052, annuity = 8.719087</v>
      </c>
    </row>
    <row r="11731" spans="28:28" x14ac:dyDescent="0.25">
      <c r="AB11731" s="3" t="str">
        <f ca="1"/>
        <v>T = 4.916667, k: 0, K: -0.015311, dCdT: 0.000119, d2CdK2: 1.139888, dProbdK: 1.965905, lVol: 0.005370, E[z|S]: 2.694063</v>
      </c>
    </row>
    <row r="11732" spans="28:28" x14ac:dyDescent="0.25">
      <c r="AB11732" s="3" t="str">
        <f ca="1"/>
        <v>T = 4.916667, k: 1, K: -0.010595, dCdT: 0.000211, d2CdK2: 2.086091, dProbdK: 2.708028, lVol: 0.006277, E[z|S]: 2.266073</v>
      </c>
    </row>
    <row r="11733" spans="28:28" x14ac:dyDescent="0.25">
      <c r="AB11733" s="3" t="str">
        <f ca="1"/>
        <v>T = 4.916667, k: 2, K: -0.008237, dCdT: 0.000263, d2CdK2: 3.010303, dProbdK: 2.927645, lVol: 0.006255, E[z|S]: 2.114970</v>
      </c>
    </row>
    <row r="11734" spans="28:28" x14ac:dyDescent="0.25">
      <c r="AB11734" s="3" t="str">
        <f ca="1"/>
        <v>T = 4.916667, k: 3, K: -0.006128, dCdT: 0.000296, d2CdK2: 3.451170, dProbdK: 3.262597, lVol: 0.006564, E[z|S]: 1.994118</v>
      </c>
    </row>
    <row r="11735" spans="28:28" x14ac:dyDescent="0.25">
      <c r="AB11735" s="3" t="str">
        <f ca="1"/>
        <v>T = 4.916667, k: 4, K: -0.004500, dCdT: 0.000325, d2CdK2: 4.241018, dProbdK: 4.358955, lVol: 0.006558, E[z|S]: 1.888312</v>
      </c>
    </row>
    <row r="11736" spans="28:28" x14ac:dyDescent="0.25">
      <c r="AB11736" s="3" t="str">
        <f ca="1"/>
        <v>T = 4.916667, k: 5, K: -0.003139, dCdT: 0.000351, d2CdK2: 4.864247, dProbdK: 4.705448, lVol: 0.006668, E[z|S]: 1.800929</v>
      </c>
    </row>
    <row r="11737" spans="28:28" x14ac:dyDescent="0.25">
      <c r="AB11737" s="3" t="str">
        <f ca="1"/>
        <v>T = 4.916667, k: 6, K: -0.001887, dCdT: 0.000376, d2CdK2: 5.589157, dProbdK: 5.222347, lVol: 0.006778, E[z|S]: 1.712305</v>
      </c>
    </row>
    <row r="11738" spans="28:28" x14ac:dyDescent="0.25">
      <c r="AB11738" s="3" t="str">
        <f ca="1"/>
        <v>T = 4.916667, k: 7, K: -0.000872, dCdT: 0.000401, d2CdK2: 6.359538, dProbdK: 6.739218, lVol: 0.006858, E[z|S]: 1.638426</v>
      </c>
    </row>
    <row r="11739" spans="28:28" x14ac:dyDescent="0.25">
      <c r="AB11739" s="3" t="str">
        <f ca="1"/>
        <v>T = 4.916667, k: 8, K: 0.000005, dCdT: 0.000422, d2CdK2: 7.100655, dProbdK: 6.952533, lVol: 0.006901, E[z|S]: 1.580004</v>
      </c>
    </row>
    <row r="11740" spans="28:28" x14ac:dyDescent="0.25">
      <c r="AB11740" s="3" t="str">
        <f ca="1"/>
        <v>T = 4.916667, k: 9, K: 0.000855, dCdT: 0.000442, d2CdK2: 7.805345, dProbdK: 8.604516, lVol: 0.006983, E[z|S]: 1.524187</v>
      </c>
    </row>
    <row r="11741" spans="28:28" x14ac:dyDescent="0.25">
      <c r="AB11741" s="3" t="str">
        <f ca="1"/>
        <v>T = 4.916667, k: 10, K: 0.001543, dCdT: 0.000457, d2CdK2: 8.406186, dProbdK: 8.675590, lVol: 0.007039, E[z|S]: 1.481387</v>
      </c>
    </row>
    <row r="11742" spans="28:28" x14ac:dyDescent="0.25">
      <c r="AB11742" s="3" t="str">
        <f ca="1"/>
        <v>T = 4.916667, k: 11, K: 0.002228, dCdT: 0.000470, d2CdK2: 8.950293, dProbdK: 8.680363, lVol: 0.007120, E[z|S]: 1.439609</v>
      </c>
    </row>
    <row r="11743" spans="28:28" x14ac:dyDescent="0.25">
      <c r="AB11743" s="3" t="str">
        <f ca="1"/>
        <v>T = 4.916667, k: 12, K: 0.002876, dCdT: 0.000483, d2CdK2: 9.509587, dProbdK: 9.499115, lVol: 0.007194, E[z|S]: 1.401446</v>
      </c>
    </row>
    <row r="11744" spans="28:28" x14ac:dyDescent="0.25">
      <c r="AB11744" s="3" t="str">
        <f ca="1"/>
        <v>T = 4.916667, k: 13, K: 0.003450, dCdT: 0.000492, d2CdK2: 9.917263, dProbdK: 9.849583, lVol: 0.007285, E[z|S]: 1.366683</v>
      </c>
    </row>
    <row r="11745" spans="28:28" x14ac:dyDescent="0.25">
      <c r="AB11745" s="3" t="str">
        <f ca="1"/>
        <v>T = 4.916667, k: 14, K: 0.004065, dCdT: 0.000502, d2CdK2: 10.478653, dProbdK: 9.984780, lVol: 0.007361, E[z|S]: 1.329492</v>
      </c>
    </row>
    <row r="11746" spans="28:28" x14ac:dyDescent="0.25">
      <c r="AB11746" s="3" t="str">
        <f ca="1"/>
        <v>T = 4.916667, k: 15, K: 0.004616, dCdT: 0.000512, d2CdK2: 11.092867, dProbdK: 11.093505, lVol: 0.007407, E[z|S]: 1.297741</v>
      </c>
    </row>
    <row r="11747" spans="28:28" x14ac:dyDescent="0.25">
      <c r="AB11747" s="3" t="str">
        <f ca="1"/>
        <v>T = 4.916667, k: 16, K: 0.005126, dCdT: 0.000523, d2CdK2: 11.702824, dProbdK: 11.859581, lVol: 0.007447, E[z|S]: 1.269599</v>
      </c>
    </row>
    <row r="11748" spans="28:28" x14ac:dyDescent="0.25">
      <c r="AB11748" s="3" t="str">
        <f ca="1"/>
        <v>T = 4.916667, k: 17, K: 0.005607, dCdT: 0.000533, d2CdK2: 12.318624, dProbdK: 12.017269, lVol: 0.007484, E[z|S]: 1.242469</v>
      </c>
    </row>
    <row r="11749" spans="28:28" x14ac:dyDescent="0.25">
      <c r="AB11749" s="3" t="str">
        <f ca="1"/>
        <v>T = 4.916667, k: 18, K: 0.006079, dCdT: 0.000542, d2CdK2: 12.950057, dProbdK: 12.738246, lVol: 0.007520, E[z|S]: 1.216039</v>
      </c>
    </row>
    <row r="11750" spans="28:28" x14ac:dyDescent="0.25">
      <c r="AB11750" s="3" t="str">
        <f ca="1"/>
        <v>T = 4.916667, k: 19, K: 0.006484, dCdT: 0.000548, d2CdK2: 13.459280, dProbdK: 13.777572, lVol: 0.007569, E[z|S]: 1.192378</v>
      </c>
    </row>
    <row r="11751" spans="28:28" x14ac:dyDescent="0.25">
      <c r="AB11751" s="3" t="str">
        <f ca="1"/>
        <v>T = 4.916667, k: 20, K: 0.006904, dCdT: 0.000554, d2CdK2: 13.971413, dProbdK: 13.936603, lVol: 0.007621, E[z|S]: 1.168103</v>
      </c>
    </row>
    <row r="11752" spans="28:28" x14ac:dyDescent="0.25">
      <c r="AB11752" s="3" t="str">
        <f ca="1"/>
        <v>T = 4.916667, k: 21, K: 0.007290, dCdT: 0.000558, d2CdK2: 14.458370, dProbdK: 14.356555, lVol: 0.007668, E[z|S]: 1.146171</v>
      </c>
    </row>
    <row r="11753" spans="28:28" x14ac:dyDescent="0.25">
      <c r="AB11753" s="3" t="str">
        <f ca="1"/>
        <v>T = 4.916667, k: 22, K: 0.007707, dCdT: 0.000563, d2CdK2: 14.982782, dProbdK: 14.698174, lVol: 0.007727, E[z|S]: 1.122353</v>
      </c>
    </row>
    <row r="11754" spans="28:28" x14ac:dyDescent="0.25">
      <c r="AB11754" s="3" t="str">
        <f ca="1"/>
        <v>T = 4.916667, k: 23, K: 0.008058, dCdT: 0.000567, d2CdK2: 15.404690, dProbdK: 15.261773, lVol: 0.007784, E[z|S]: 1.102332</v>
      </c>
    </row>
    <row r="11755" spans="28:28" x14ac:dyDescent="0.25">
      <c r="AB11755" s="3" t="str">
        <f ca="1"/>
        <v>T = 4.916667, k: 24, K: 0.008440, dCdT: 0.000571, d2CdK2: 15.874652, dProbdK: 15.771900, lVol: 0.007850, E[z|S]: 1.080356</v>
      </c>
    </row>
    <row r="11756" spans="28:28" x14ac:dyDescent="0.25">
      <c r="AB11756" s="3" t="str">
        <f ca="1"/>
        <v>T = 4.916667, k: 25, K: 0.008783, dCdT: 0.000573, d2CdK2: 16.299266, dProbdK: 16.829852, lVol: 0.007907, E[z|S]: 1.060873</v>
      </c>
    </row>
    <row r="11757" spans="28:28" x14ac:dyDescent="0.25">
      <c r="AB11757" s="3" t="str">
        <f ca="1"/>
        <v>T = 4.916667, k: 26, K: 0.009110, dCdT: 0.000575, d2CdK2: 16.705168, dProbdK: 17.470421, lVol: 0.007961, E[z|S]: 1.042553</v>
      </c>
    </row>
    <row r="11758" spans="28:28" x14ac:dyDescent="0.25">
      <c r="AB11758" s="3" t="str">
        <f ca="1"/>
        <v>T = 4.916667, k: 27, K: 0.009419, dCdT: 0.000576, d2CdK2: 17.065705, dProbdK: 17.259470, lVol: 0.008011, E[z|S]: 1.025475</v>
      </c>
    </row>
    <row r="11759" spans="28:28" x14ac:dyDescent="0.25">
      <c r="AB11759" s="3" t="str">
        <f ca="1"/>
        <v>T = 4.916667, k: 28, K: 0.009750, dCdT: 0.000576, d2CdK2: 17.456119, dProbdK: 16.632253, lVol: 0.008066, E[z|S]: 1.007185</v>
      </c>
    </row>
    <row r="11760" spans="28:28" x14ac:dyDescent="0.25">
      <c r="AB11760" s="3" t="str">
        <f ca="1"/>
        <v>T = 4.916667, k: 29, K: 0.010092, dCdT: 0.000577, d2CdK2: 17.906943, dProbdK: 17.021809, lVol: 0.008119, E[z|S]: 0.988908</v>
      </c>
    </row>
    <row r="11761" spans="28:28" x14ac:dyDescent="0.25">
      <c r="AB11761" s="3" t="str">
        <f ca="1"/>
        <v>T = 4.916667, k: 30, K: 0.010382, dCdT: 0.000578, d2CdK2: 18.310884, dProbdK: 18.150033, lVol: 0.008162, E[z|S]: 0.973895</v>
      </c>
    </row>
    <row r="11762" spans="28:28" x14ac:dyDescent="0.25">
      <c r="AB11762" s="3" t="str">
        <f ca="1"/>
        <v>T = 4.916667, k: 31, K: 0.010696, dCdT: 0.000580, d2CdK2: 18.741354, dProbdK: 19.157601, lVol: 0.008211, E[z|S]: 0.957798</v>
      </c>
    </row>
    <row r="11763" spans="28:28" x14ac:dyDescent="0.25">
      <c r="AB11763" s="3" t="str">
        <f ca="1"/>
        <v>T = 4.916667, k: 32, K: 0.010982, dCdT: 0.000580, d2CdK2: 19.141497, dProbdK: 19.208277, lVol: 0.008256, E[z|S]: 0.943310</v>
      </c>
    </row>
    <row r="11764" spans="28:28" x14ac:dyDescent="0.25">
      <c r="AB11764" s="3" t="str">
        <f ca="1"/>
        <v>T = 4.916667, k: 33, K: 0.011268, dCdT: 0.000582, d2CdK2: 19.527278, dProbdK: 19.346847, lVol: 0.008305, E[z|S]: 0.929300</v>
      </c>
    </row>
    <row r="11765" spans="28:28" x14ac:dyDescent="0.25">
      <c r="AB11765" s="3" t="str">
        <f ca="1"/>
        <v>T = 4.916667, k: 34, K: 0.011542, dCdT: 0.000582, d2CdK2: 19.895403, dProbdK: 20.420178, lVol: 0.008354, E[z|S]: 0.915898</v>
      </c>
    </row>
    <row r="11766" spans="28:28" x14ac:dyDescent="0.25">
      <c r="AB11766" s="3" t="str">
        <f ca="1"/>
        <v>T = 4.916667, k: 35, K: 0.011809, dCdT: 0.000583, d2CdK2: 20.262889, dProbdK: 20.465214, lVol: 0.008398, E[z|S]: 0.903072</v>
      </c>
    </row>
    <row r="11767" spans="28:28" x14ac:dyDescent="0.25">
      <c r="AB11767" s="3" t="str">
        <f ca="1"/>
        <v>T = 4.916667, k: 36, K: 0.012078, dCdT: 0.000583, d2CdK2: 20.649500, dProbdK: 20.573554, lVol: 0.008439, E[z|S]: 0.890484</v>
      </c>
    </row>
    <row r="11768" spans="28:28" x14ac:dyDescent="0.25">
      <c r="AB11768" s="3" t="str">
        <f ca="1"/>
        <v>T = 4.916667, k: 37, K: 0.012323, dCdT: 0.000582, d2CdK2: 20.975211, dProbdK: 21.095625, lVol: 0.008475, E[z|S]: 0.879306</v>
      </c>
    </row>
    <row r="11769" spans="28:28" x14ac:dyDescent="0.25">
      <c r="AB11769" s="3" t="str">
        <f ca="1"/>
        <v>T = 4.916667, k: 38, K: 0.012580, dCdT: 0.000582, d2CdK2: 21.315665, dProbdK: 21.091609, lVol: 0.008516, E[z|S]: 0.867798</v>
      </c>
    </row>
    <row r="11770" spans="28:28" x14ac:dyDescent="0.25">
      <c r="AB11770" s="3" t="str">
        <f ca="1"/>
        <v>T = 4.916667, k: 39, K: 0.012838, dCdT: 0.000581, d2CdK2: 21.659751, dProbdK: 21.156346, lVol: 0.008552, E[z|S]: 0.856693</v>
      </c>
    </row>
    <row r="11771" spans="28:28" x14ac:dyDescent="0.25">
      <c r="AB11771" s="3" t="str">
        <f ca="1"/>
        <v>T = 4.916667, k: 40, K: 0.013082, dCdT: 0.000581, d2CdK2: 21.988871, dProbdK: 21.107913, lVol: 0.008591, E[z|S]: 0.846313</v>
      </c>
    </row>
    <row r="11772" spans="28:28" x14ac:dyDescent="0.25">
      <c r="AB11772" s="3" t="str">
        <f ca="1"/>
        <v>T = 4.916667, k: 41, K: 0.013342, dCdT: 0.000581, d2CdK2: 22.353454, dProbdK: 20.898486, lVol: 0.008629, E[z|S]: 0.835543</v>
      </c>
    </row>
    <row r="11773" spans="28:28" x14ac:dyDescent="0.25">
      <c r="AB11773" s="3" t="str">
        <f ca="1"/>
        <v>T = 4.916667, k: 42, K: 0.013597, dCdT: 0.000582, d2CdK2: 22.755845, dProbdK: 22.464613, lVol: 0.008665, E[z|S]: 0.825493</v>
      </c>
    </row>
    <row r="11774" spans="28:28" x14ac:dyDescent="0.25">
      <c r="AB11774" s="3" t="str">
        <f ca="1"/>
        <v>T = 4.916667, k: 43, K: 0.013826, dCdT: 0.000584, d2CdK2: 23.156196, dProbdK: 23.759505, lVol: 0.008693, E[z|S]: 0.816671</v>
      </c>
    </row>
    <row r="11775" spans="28:28" x14ac:dyDescent="0.25">
      <c r="AB11775" s="3" t="str">
        <f ca="1"/>
        <v>T = 4.916667, k: 44, K: 0.014052, dCdT: 0.000585, d2CdK2: 23.557582, dProbdK: 23.741204, lVol: 0.008722, E[z|S]: 0.808055</v>
      </c>
    </row>
    <row r="11776" spans="28:28" x14ac:dyDescent="0.25">
      <c r="AB11776" s="3" t="str">
        <f ca="1"/>
        <v>T = 4.916667, k: 45, K: 0.014279, dCdT: 0.000586, d2CdK2: 23.961526, dProbdK: 23.826741, lVol: 0.008745, E[z|S]: 0.799785</v>
      </c>
    </row>
    <row r="11777" spans="28:28" x14ac:dyDescent="0.25">
      <c r="AB11777" s="3" t="str">
        <f ca="1"/>
        <v>T = 4.916667, k: 46, K: 0.014498, dCdT: 0.000586, d2CdK2: 24.345900, dProbdK: 24.862207, lVol: 0.008763, E[z|S]: 0.792097</v>
      </c>
    </row>
    <row r="11778" spans="28:28" x14ac:dyDescent="0.25">
      <c r="AB11778" s="3" t="str">
        <f ca="1"/>
        <v>T = 4.916667, k: 47, K: 0.014712, dCdT: 0.000587, d2CdK2: 24.729870, dProbdK: 25.003781, lVol: 0.008777, E[z|S]: 0.784791</v>
      </c>
    </row>
    <row r="11779" spans="28:28" x14ac:dyDescent="0.25">
      <c r="AB11779" s="3" t="str">
        <f ca="1"/>
        <v>T = 4.916667, k: 48, K: 0.014924, dCdT: 0.000587, d2CdK2: 25.070270, dProbdK: 24.884212, lVol: 0.008796, E[z|S]: 0.777667</v>
      </c>
    </row>
    <row r="11780" spans="28:28" x14ac:dyDescent="0.25">
      <c r="AB11780" s="3" t="str">
        <f ca="1"/>
        <v>T = 4.916667, k: 49, K: 0.015142, dCdT: 0.000586, d2CdK2: 25.420222, dProbdK: 24.328780, lVol: 0.008814, E[z|S]: 0.770699</v>
      </c>
    </row>
    <row r="11781" spans="28:28" x14ac:dyDescent="0.25">
      <c r="AB11781" s="3" t="str">
        <f ca="1"/>
        <v>T = 4.916667, k: 50, K: 0.015364, dCdT: 0.000587, d2CdK2: 25.781908, dProbdK: 24.734342, lVol: 0.008831, E[z|S]: 0.763964</v>
      </c>
    </row>
    <row r="11782" spans="28:28" x14ac:dyDescent="0.25">
      <c r="AB11782" s="3" t="str">
        <f ca="1"/>
        <v>T = 4.916667, k: 51, K: 0.015555, dCdT: 0.000587, d2CdK2: 26.100365, dProbdK: 26.698197, lVol: 0.008845, E[z|S]: 0.758333</v>
      </c>
    </row>
    <row r="11783" spans="28:28" x14ac:dyDescent="0.25">
      <c r="AB11783" s="3" t="str">
        <f ca="1"/>
        <v>T = 4.916667, k: 52, K: 0.015757, dCdT: 0.000587, d2CdK2: 26.401188, dProbdK: 27.614073, lVol: 0.008861, E[z|S]: 0.752491</v>
      </c>
    </row>
    <row r="11784" spans="28:28" x14ac:dyDescent="0.25">
      <c r="AB11784" s="3" t="str">
        <f ca="1"/>
        <v>T = 4.916667, k: 53, K: 0.015946, dCdT: 0.000586, d2CdK2: 26.659039, dProbdK: 27.678366, lVol: 0.008876, E[z|S]: 0.747223</v>
      </c>
    </row>
    <row r="11785" spans="28:28" x14ac:dyDescent="0.25">
      <c r="AB11785" s="3" t="str">
        <f ca="1"/>
        <v>T = 4.916667, k: 54, K: 0.016137, dCdT: 0.000585, d2CdK2: 26.882360, dProbdK: 27.334577, lVol: 0.008888, E[z|S]: 0.742121</v>
      </c>
    </row>
    <row r="11786" spans="28:28" x14ac:dyDescent="0.25">
      <c r="AB11786" s="3" t="str">
        <f ca="1"/>
        <v>T = 4.916667, k: 55, K: 0.016334, dCdT: 0.000583, d2CdK2: 27.092707, dProbdK: 27.071820, lVol: 0.008899, E[z|S]: 0.737078</v>
      </c>
    </row>
    <row r="11787" spans="28:28" x14ac:dyDescent="0.25">
      <c r="AB11787" s="3" t="str">
        <f ca="1"/>
        <v>T = 4.916667, k: 56, K: 0.016524, dCdT: 0.000581, d2CdK2: 27.287746, dProbdK: 28.217301, lVol: 0.008909, E[z|S]: 0.732337</v>
      </c>
    </row>
    <row r="11788" spans="28:28" x14ac:dyDescent="0.25">
      <c r="AB11788" s="3" t="str">
        <f ca="1"/>
        <v>T = 4.916667, k: 57, K: 0.016701, dCdT: 0.000578, d2CdK2: 27.451188, dProbdK: 29.058531, lVol: 0.008915, E[z|S]: 0.728002</v>
      </c>
    </row>
    <row r="11789" spans="28:28" x14ac:dyDescent="0.25">
      <c r="AB11789" s="3" t="str">
        <f ca="1"/>
        <v>T = 4.916667, k: 58, K: 0.016887, dCdT: 0.000575, d2CdK2: 27.615448, dProbdK: 26.728839, lVol: 0.008916, E[z|S]: 0.723538</v>
      </c>
    </row>
    <row r="11790" spans="28:28" x14ac:dyDescent="0.25">
      <c r="AB11790" s="3" t="str">
        <f ca="1"/>
        <v>T = 4.916667, k: 59, K: 0.017090, dCdT: 0.000571, d2CdK2: 27.813642, dProbdK: 25.444120, lVol: 0.008917, E[z|S]: 0.718672</v>
      </c>
    </row>
    <row r="11791" spans="28:28" x14ac:dyDescent="0.25">
      <c r="AB11791" s="3" t="str">
        <f ca="1"/>
        <v>T = 4.916667, k: 60, K: 0.017301, dCdT: 0.000569, d2CdK2: 28.066702, dProbdK: 26.321021, lVol: 0.008923, E[z|S]: 0.713743</v>
      </c>
    </row>
    <row r="11792" spans="28:28" x14ac:dyDescent="0.25">
      <c r="AB11792" s="3" t="str">
        <f ca="1"/>
        <v>T = 4.916667, k: 61, K: 0.017475, dCdT: 0.000568, d2CdK2: 28.273403, dProbdK: 27.838958, lVol: 0.008929, E[z|S]: 0.709720</v>
      </c>
    </row>
    <row r="11793" spans="28:28" x14ac:dyDescent="0.25">
      <c r="AB11793" s="3" t="str">
        <f ca="1"/>
        <v>T = 4.916667, k: 62, K: 0.017662, dCdT: 0.000566, d2CdK2: 28.477622, dProbdK: 27.855339, lVol: 0.008934, E[z|S]: 0.705612</v>
      </c>
    </row>
    <row r="11794" spans="28:28" x14ac:dyDescent="0.25">
      <c r="AB11794" s="3" t="str">
        <f ca="1"/>
        <v>T = 4.916667, k: 63, K: 0.017848, dCdT: 0.000564, d2CdK2: 28.678771, dProbdK: 28.108440, lVol: 0.008938, E[z|S]: 0.701785</v>
      </c>
    </row>
    <row r="11795" spans="28:28" x14ac:dyDescent="0.25">
      <c r="AB11795" s="3" t="str">
        <f ca="1"/>
        <v>T = 4.916667, k: 64, K: 0.018020, dCdT: 0.000563, d2CdK2: 28.869885, dProbdK: 29.051827, lVol: 0.008939, E[z|S]: 0.698415</v>
      </c>
    </row>
    <row r="11796" spans="28:28" x14ac:dyDescent="0.25">
      <c r="AB11796" s="3" t="str">
        <f ca="1"/>
        <v>T = 4.916667, k: 65, K: 0.018208, dCdT: 0.000561, d2CdK2: 29.095217, dProbdK: 28.998279, lVol: 0.008938, E[z|S]: 0.694930</v>
      </c>
    </row>
    <row r="11797" spans="28:28" x14ac:dyDescent="0.25">
      <c r="AB11797" s="3" t="str">
        <f ca="1"/>
        <v>T = 4.916667, k: 66, K: 0.018378, dCdT: 0.000560, d2CdK2: 29.301253, dProbdK: 28.128471, lVol: 0.008936, E[z|S]: 0.691953</v>
      </c>
    </row>
    <row r="11798" spans="28:28" x14ac:dyDescent="0.25">
      <c r="AB11798" s="3" t="str">
        <f ca="1"/>
        <v>T = 4.916667, k: 67, K: 0.018564, dCdT: 0.000559, d2CdK2: 29.535267, dProbdK: 28.017685, lVol: 0.008931, E[z|S]: 0.688888</v>
      </c>
    </row>
    <row r="11799" spans="28:28" x14ac:dyDescent="0.25">
      <c r="AB11799" s="3" t="str">
        <f ca="1"/>
        <v>T = 4.916667, k: 68, K: 0.018747, dCdT: 0.000558, d2CdK2: 29.769628, dProbdK: 28.585554, lVol: 0.008926, E[z|S]: 0.685980</v>
      </c>
    </row>
    <row r="11800" spans="28:28" x14ac:dyDescent="0.25">
      <c r="AB11800" s="3" t="str">
        <f ca="1"/>
        <v>T = 4.916667, k: 69, K: 0.018915, dCdT: 0.000558, d2CdK2: 30.006221, dProbdK: 32.296658, lVol: 0.008924, E[z|S]: 0.683335</v>
      </c>
    </row>
    <row r="11801" spans="28:28" x14ac:dyDescent="0.25">
      <c r="AB11801" s="3" t="str">
        <f ca="1"/>
        <v>T = 4.916667, k: 70, K: 0.019070, dCdT: 0.000557, d2CdK2: 30.228721, dProbdK: 32.310743, lVol: 0.008917, E[z|S]: 0.680950</v>
      </c>
    </row>
    <row r="11802" spans="28:28" x14ac:dyDescent="0.25">
      <c r="AB11802" s="3" t="str">
        <f ca="1"/>
        <v>T = 4.916667, k: 71, K: 0.019231, dCdT: 0.000556, d2CdK2: 30.456891, dProbdK: 31.322834, lVol: 0.008906, E[z|S]: 0.678550</v>
      </c>
    </row>
    <row r="11803" spans="28:28" x14ac:dyDescent="0.25">
      <c r="AB11803" s="3" t="str">
        <f ca="1"/>
        <v>T = 4.916667, k: 72, K: 0.019397, dCdT: 0.000555, d2CdK2: 30.665518, dProbdK: 30.556845, lVol: 0.008893, E[z|S]: 0.676244</v>
      </c>
    </row>
    <row r="11804" spans="28:28" x14ac:dyDescent="0.25">
      <c r="AB11804" s="3" t="str">
        <f ca="1"/>
        <v>T = 4.916667, k: 73, K: 0.019566, dCdT: 0.000553, d2CdK2: 30.864849, dProbdK: 30.462241, lVol: 0.008881, E[z|S]: 0.674038</v>
      </c>
    </row>
    <row r="11805" spans="28:28" x14ac:dyDescent="0.25">
      <c r="AB11805" s="3" t="str">
        <f ca="1"/>
        <v>T = 4.916667, k: 74, K: 0.019732, dCdT: 0.000552, d2CdK2: 31.049452, dProbdK: 30.611021, lVol: 0.008870, E[z|S]: 0.671939</v>
      </c>
    </row>
    <row r="11806" spans="28:28" x14ac:dyDescent="0.25">
      <c r="AB11806" s="3" t="str">
        <f ca="1"/>
        <v>T = 4.916667, k: 75, K: 0.019912, dCdT: 0.000550, d2CdK2: 31.275185, dProbdK: 31.151483, lVol: 0.008858, E[z|S]: 0.669776</v>
      </c>
    </row>
    <row r="11807" spans="28:28" x14ac:dyDescent="0.25">
      <c r="AB11807" s="3" t="str">
        <f ca="1"/>
        <v>T = 4.916667, k: 76, K: 0.020065, dCdT: 0.000549, d2CdK2: 31.449292, dProbdK: 31.637605, lVol: 0.008848, E[z|S]: 0.668035</v>
      </c>
    </row>
    <row r="11808" spans="28:28" x14ac:dyDescent="0.25">
      <c r="AB11808" s="3" t="str">
        <f ca="1"/>
        <v>T = 4.916667, k: 77, K: 0.020227, dCdT: 0.000548, d2CdK2: 31.631636, dProbdK: 31.908968, lVol: 0.008836, E[z|S]: 0.666284</v>
      </c>
    </row>
    <row r="11809" spans="28:28" x14ac:dyDescent="0.25">
      <c r="AB11809" s="3" t="str">
        <f ca="1"/>
        <v>T = 4.916667, k: 78, K: 0.020385, dCdT: 0.000547, d2CdK2: 31.803739, dProbdK: 31.724454, lVol: 0.008825, E[z|S]: 0.664666</v>
      </c>
    </row>
    <row r="11810" spans="28:28" x14ac:dyDescent="0.25">
      <c r="AB11810" s="3" t="str">
        <f ca="1"/>
        <v>T = 4.916667, k: 79, K: 0.020547, dCdT: 0.000546, d2CdK2: 31.968985, dProbdK: 31.387057, lVol: 0.008812, E[z|S]: 0.663145</v>
      </c>
    </row>
    <row r="11811" spans="28:28" x14ac:dyDescent="0.25">
      <c r="AB11811" s="3" t="str">
        <f ca="1"/>
        <v>T = 4.916667, k: 80, K: 0.020711, dCdT: 0.000545, d2CdK2: 32.126656, dProbdK: 31.366082, lVol: 0.008800, E[z|S]: 0.661614</v>
      </c>
    </row>
    <row r="11812" spans="28:28" x14ac:dyDescent="0.25">
      <c r="AB11812" s="3" t="str">
        <f ca="1"/>
        <v>T = 4.916667, k: 81, K: 0.020863, dCdT: 0.000544, d2CdK2: 32.278172, dProbdK: 32.132813, lVol: 0.008791, E[z|S]: 0.660320</v>
      </c>
    </row>
    <row r="11813" spans="28:28" x14ac:dyDescent="0.25">
      <c r="AB11813" s="3" t="str">
        <f ca="1"/>
        <v>T = 4.916667, k: 82, K: 0.021028, dCdT: 0.000543, d2CdK2: 32.421683, dProbdK: 32.975499, lVol: 0.008781, E[z|S]: 0.659109</v>
      </c>
    </row>
    <row r="11814" spans="28:28" x14ac:dyDescent="0.25">
      <c r="AB11814" s="3" t="str">
        <f ca="1"/>
        <v>T = 4.916667, k: 83, K: 0.021178, dCdT: 0.000542, d2CdK2: 32.534335, dProbdK: 34.125092, lVol: 0.008772, E[z|S]: 0.658103</v>
      </c>
    </row>
    <row r="11815" spans="28:28" x14ac:dyDescent="0.25">
      <c r="AB11815" s="3" t="str">
        <f ca="1"/>
        <v>T = 4.916667, k: 84, K: 0.021326, dCdT: 0.000541, d2CdK2: 32.626379, dProbdK: 34.439607, lVol: 0.008764, E[z|S]: 0.657114</v>
      </c>
    </row>
    <row r="11816" spans="28:28" x14ac:dyDescent="0.25">
      <c r="AB11816" s="3" t="str">
        <f ca="1"/>
        <v>T = 4.916667, k: 85, K: 0.021469, dCdT: 0.000539, d2CdK2: 32.691845, dProbdK: 33.717564, lVol: 0.008753, E[z|S]: 0.656220</v>
      </c>
    </row>
    <row r="11817" spans="28:28" x14ac:dyDescent="0.25">
      <c r="AB11817" s="3" t="str">
        <f ca="1"/>
        <v>T = 4.916667, k: 86, K: 0.021627, dCdT: 0.000537, d2CdK2: 32.756139, dProbdK: 32.680618, lVol: 0.008741, E[z|S]: 0.655318</v>
      </c>
    </row>
    <row r="11818" spans="28:28" x14ac:dyDescent="0.25">
      <c r="AB11818" s="3" t="str">
        <f ca="1"/>
        <v>T = 4.916667, k: 87, K: 0.021780, dCdT: 0.000536, d2CdK2: 32.811661, dProbdK: 33.411660, lVol: 0.008730, E[z|S]: 0.654547</v>
      </c>
    </row>
    <row r="11819" spans="28:28" x14ac:dyDescent="0.25">
      <c r="AB11819" s="3" t="str">
        <f ca="1"/>
        <v>T = 4.916667, k: 88, K: 0.021929, dCdT: 0.000534, d2CdK2: 32.858171, dProbdK: 34.181772, lVol: 0.008720, E[z|S]: 0.653904</v>
      </c>
    </row>
    <row r="11820" spans="28:28" x14ac:dyDescent="0.25">
      <c r="AB11820" s="3" t="str">
        <f ca="1"/>
        <v>T = 4.916667, k: 89, K: 0.022073, dCdT: 0.000532, d2CdK2: 32.875125, dProbdK: 34.407507, lVol: 0.008709, E[z|S]: 0.653341</v>
      </c>
    </row>
    <row r="11821" spans="28:28" x14ac:dyDescent="0.25">
      <c r="AB11821" s="3" t="str">
        <f ca="1"/>
        <v>T = 4.916667, k: 90, K: 0.022222, dCdT: 0.000530, d2CdK2: 32.860561, dProbdK: 32.933838, lVol: 0.008698, E[z|S]: 0.652793</v>
      </c>
    </row>
    <row r="11822" spans="28:28" x14ac:dyDescent="0.25">
      <c r="AB11822" s="3" t="str">
        <f ca="1"/>
        <v>T = 4.916667, k: 91, K: 0.022383, dCdT: 0.000528, d2CdK2: 32.834771, dProbdK: 32.788641, lVol: 0.008693, E[z|S]: 0.652238</v>
      </c>
    </row>
    <row r="11823" spans="28:28" x14ac:dyDescent="0.25">
      <c r="AB11823" s="3" t="str">
        <f ca="1"/>
        <v>T = 4.916667, k: 92, K: 0.022530, dCdT: 0.000526, d2CdK2: 32.792610, dProbdK: 33.162154, lVol: 0.008688, E[z|S]: 0.651791</v>
      </c>
    </row>
    <row r="11824" spans="28:28" x14ac:dyDescent="0.25">
      <c r="AB11824" s="3" t="str">
        <f ca="1"/>
        <v>T = 4.916667, k: 93, K: 0.022684, dCdT: 0.000524, d2CdK2: 32.743373, dProbdK: 33.196026, lVol: 0.008684, E[z|S]: 0.651423</v>
      </c>
    </row>
    <row r="11825" spans="28:28" x14ac:dyDescent="0.25">
      <c r="AB11825" s="3" t="str">
        <f ca="1"/>
        <v>T = 4.916667, k: 94, K: 0.022823, dCdT: 0.000522, d2CdK2: 32.690612, dProbdK: 32.796525, lVol: 0.008680, E[z|S]: 0.651136</v>
      </c>
    </row>
    <row r="11826" spans="28:28" x14ac:dyDescent="0.25">
      <c r="AB11826" s="3" t="str">
        <f ca="1"/>
        <v>T = 4.916667, k: 95, K: 0.022981, dCdT: 0.000520, d2CdK2: 32.617297, dProbdK: 32.967555, lVol: 0.008677, E[z|S]: 0.650803</v>
      </c>
    </row>
    <row r="11827" spans="28:28" x14ac:dyDescent="0.25">
      <c r="AB11827" s="3" t="str">
        <f ca="1"/>
        <v>T = 4.916667, k: 96, K: 0.023132, dCdT: 0.000519, d2CdK2: 32.541596, dProbdK: 33.075529, lVol: 0.008678, E[z|S]: 0.650573</v>
      </c>
    </row>
    <row r="11828" spans="28:28" x14ac:dyDescent="0.25">
      <c r="AB11828" s="3" t="str">
        <f ca="1"/>
        <v>T = 4.916667, k: 97, K: 0.023281, dCdT: 0.000517, d2CdK2: 32.447946, dProbdK: 33.048466, lVol: 0.008684, E[z|S]: 0.650357</v>
      </c>
    </row>
    <row r="11829" spans="28:28" x14ac:dyDescent="0.25">
      <c r="AB11829" s="3" t="str">
        <f ca="1"/>
        <v>T = 4.916667, k: 98, K: 0.023444, dCdT: 0.000517, d2CdK2: 32.335532, dProbdK: 32.435352, lVol: 0.008694, E[z|S]: 0.650258</v>
      </c>
    </row>
    <row r="11830" spans="28:28" x14ac:dyDescent="0.25">
      <c r="AB11830" s="3" t="str">
        <f ca="1"/>
        <v>T = 4.916667, k: 99, K: 0.023591, dCdT: 0.000516, d2CdK2: 32.219298, dProbdK: 32.083507, lVol: 0.008704, E[z|S]: 0.650289</v>
      </c>
    </row>
    <row r="11831" spans="28:28" x14ac:dyDescent="0.25">
      <c r="AB11831" s="3" t="str">
        <f ca="1"/>
        <v>T = 4.916667, k: 100, K: 0.023745, dCdT: 0.000516, d2CdK2: 32.093999, dProbdK: 32.084247, lVol: 0.008713, E[z|S]: 0.650517</v>
      </c>
    </row>
    <row r="11832" spans="28:28" x14ac:dyDescent="0.25">
      <c r="AB11832" s="3" t="str">
        <f ca="1"/>
        <v>T = 4.916667, k: 101, K: 0.023898, dCdT: 0.000515, d2CdK2: 31.969901, dProbdK: 32.077992, lVol: 0.008724, E[z|S]: 0.650797</v>
      </c>
    </row>
    <row r="11833" spans="28:28" x14ac:dyDescent="0.25">
      <c r="AB11833" s="3" t="str">
        <f ca="1"/>
        <v>T = 4.916667, k: 102, K: 0.024060, dCdT: 0.000515, d2CdK2: 31.830637, dProbdK: 31.960768, lVol: 0.008736, E[z|S]: 0.651249</v>
      </c>
    </row>
    <row r="11834" spans="28:28" x14ac:dyDescent="0.25">
      <c r="AB11834" s="3" t="str">
        <f ca="1"/>
        <v>T = 4.916667, k: 103, K: 0.024207, dCdT: 0.000515, d2CdK2: 31.682925, dProbdK: 32.506965, lVol: 0.008749, E[z|S]: 0.651788</v>
      </c>
    </row>
    <row r="11835" spans="28:28" x14ac:dyDescent="0.25">
      <c r="AB11835" s="3" t="str">
        <f ca="1"/>
        <v>T = 4.916667, k: 104, K: 0.024362, dCdT: 0.000515, d2CdK2: 31.523902, dProbdK: 30.268058, lVol: 0.008763, E[z|S]: 0.652471</v>
      </c>
    </row>
    <row r="11836" spans="28:28" x14ac:dyDescent="0.25">
      <c r="AB11836" s="3" t="str">
        <f ca="1"/>
        <v>T = 4.916667, k: 105, K: 0.024530, dCdT: 0.000515, d2CdK2: 31.342662, dProbdK: 30.053568, lVol: 0.008774, E[z|S]: 0.653464</v>
      </c>
    </row>
    <row r="11837" spans="28:28" x14ac:dyDescent="0.25">
      <c r="AB11837" s="3" t="str">
        <f ca="1"/>
        <v>T = 4.916667, k: 106, K: 0.024691, dCdT: 0.000516, d2CdK2: 31.176904, dProbdK: 31.098176, lVol: 0.008791, E[z|S]: 0.654452</v>
      </c>
    </row>
    <row r="11838" spans="28:28" x14ac:dyDescent="0.25">
      <c r="AB11838" s="3" t="str">
        <f ca="1"/>
        <v>T = 4.916667, k: 107, K: 0.024845, dCdT: 0.000517, d2CdK2: 31.003643, dProbdK: 32.812570, lVol: 0.008809, E[z|S]: 0.655380</v>
      </c>
    </row>
    <row r="11839" spans="28:28" x14ac:dyDescent="0.25">
      <c r="AB11839" s="3" t="str">
        <f ca="1"/>
        <v>T = 4.916667, k: 108, K: 0.024992, dCdT: 0.000517, d2CdK2: 30.815148, dProbdK: 32.694609, lVol: 0.008825, E[z|S]: 0.656311</v>
      </c>
    </row>
    <row r="11840" spans="28:28" x14ac:dyDescent="0.25">
      <c r="AB11840" s="3" t="str">
        <f ca="1"/>
        <v>T = 4.916667, k: 109, K: 0.025141, dCdT: 0.000516, d2CdK2: 30.591519, dProbdK: 32.684311, lVol: 0.008840, E[z|S]: 0.657276</v>
      </c>
    </row>
    <row r="11841" spans="28:28" x14ac:dyDescent="0.25">
      <c r="AB11841" s="3" t="str">
        <f ca="1"/>
        <v>T = 4.916667, k: 110, K: 0.025290, dCdT: 0.000515, d2CdK2: 30.361644, dProbdK: 32.691995, lVol: 0.008853, E[z|S]: 0.658208</v>
      </c>
    </row>
    <row r="11842" spans="28:28" x14ac:dyDescent="0.25">
      <c r="AB11842" s="3" t="str">
        <f ca="1"/>
        <v>T = 4.916667, k: 111, K: 0.025448, dCdT: 0.000514, d2CdK2: 30.088974, dProbdK: 29.448674, lVol: 0.008866, E[z|S]: 0.659265</v>
      </c>
    </row>
    <row r="11843" spans="28:28" x14ac:dyDescent="0.25">
      <c r="AB11843" s="3" t="str">
        <f ca="1"/>
        <v>T = 4.916667, k: 112, K: 0.025621, dCdT: 0.000512, d2CdK2: 29.785773, dProbdK: 29.809537, lVol: 0.008881, E[z|S]: 0.660496</v>
      </c>
    </row>
    <row r="11844" spans="28:28" x14ac:dyDescent="0.25">
      <c r="AB11844" s="3" t="str">
        <f ca="1"/>
        <v>T = 4.916667, k: 113, K: 0.025784, dCdT: 0.000511, d2CdK2: 29.497793, dProbdK: 29.795562, lVol: 0.008898, E[z|S]: 0.661724</v>
      </c>
    </row>
    <row r="11845" spans="28:28" x14ac:dyDescent="0.25">
      <c r="AB11845" s="3" t="str">
        <f ca="1"/>
        <v>T = 4.916667, k: 114, K: 0.025947, dCdT: 0.000510, d2CdK2: 29.196734, dProbdK: 29.762508, lVol: 0.008915, E[z|S]: 0.663115</v>
      </c>
    </row>
    <row r="11846" spans="28:28" x14ac:dyDescent="0.25">
      <c r="AB11846" s="3" t="str">
        <f ca="1"/>
        <v>T = 4.916667, k: 115, K: 0.026112, dCdT: 0.000509, d2CdK2: 28.891616, dProbdK: 29.040651, lVol: 0.008929, E[z|S]: 0.664681</v>
      </c>
    </row>
    <row r="11847" spans="28:28" x14ac:dyDescent="0.25">
      <c r="AB11847" s="3" t="str">
        <f ca="1"/>
        <v>T = 4.916667, k: 116, K: 0.026287, dCdT: 0.000507, d2CdK2: 28.553417, dProbdK: 28.457912, lVol: 0.008945, E[z|S]: 0.666482</v>
      </c>
    </row>
    <row r="11848" spans="28:28" x14ac:dyDescent="0.25">
      <c r="AB11848" s="3" t="str">
        <f ca="1"/>
        <v>T = 4.916667, k: 117, K: 0.026450, dCdT: 0.000506, d2CdK2: 28.231127, dProbdK: 28.079392, lVol: 0.008960, E[z|S]: 0.668162</v>
      </c>
    </row>
    <row r="11849" spans="28:28" x14ac:dyDescent="0.25">
      <c r="AB11849" s="3" t="str">
        <f ca="1"/>
        <v>T = 4.916667, k: 118, K: 0.026627, dCdT: 0.000505, d2CdK2: 27.902485, dProbdK: 28.089152, lVol: 0.008977, E[z|S]: 0.670109</v>
      </c>
    </row>
    <row r="11850" spans="28:28" x14ac:dyDescent="0.25">
      <c r="AB11850" s="3" t="str">
        <f ca="1"/>
        <v>T = 4.916667, k: 119, K: 0.026798, dCdT: 0.000503, d2CdK2: 27.572725, dProbdK: 28.141810, lVol: 0.008991, E[z|S]: 0.672097</v>
      </c>
    </row>
    <row r="11851" spans="28:28" x14ac:dyDescent="0.25">
      <c r="AB11851" s="3" t="str">
        <f ca="1"/>
        <v>T = 4.916667, k: 120, K: 0.026971, dCdT: 0.000502, d2CdK2: 27.238785, dProbdK: 27.194546, lVol: 0.009006, E[z|S]: 0.674264</v>
      </c>
    </row>
    <row r="11852" spans="28:28" x14ac:dyDescent="0.25">
      <c r="AB11852" s="3" t="str">
        <f ca="1"/>
        <v>T = 4.916667, k: 121, K: 0.027163, dCdT: 0.000501, d2CdK2: 26.867768, dProbdK: 26.909158, lVol: 0.009025, E[z|S]: 0.676836</v>
      </c>
    </row>
    <row r="11853" spans="28:28" x14ac:dyDescent="0.25">
      <c r="AB11853" s="3" t="str">
        <f ca="1"/>
        <v>T = 4.916667, k: 122, K: 0.027337, dCdT: 0.000501, d2CdK2: 26.551966, dProbdK: 26.917672, lVol: 0.009042, E[z|S]: 0.679273</v>
      </c>
    </row>
    <row r="11854" spans="28:28" x14ac:dyDescent="0.25">
      <c r="AB11854" s="3" t="str">
        <f ca="1"/>
        <v>T = 4.916667, k: 123, K: 0.027517, dCdT: 0.000501, d2CdK2: 26.241730, dProbdK: 25.996590, lVol: 0.009059, E[z|S]: 0.681903</v>
      </c>
    </row>
    <row r="11855" spans="28:28" x14ac:dyDescent="0.25">
      <c r="AB11855" s="3" t="str">
        <f ca="1"/>
        <v>T = 4.916667, k: 124, K: 0.027704, dCdT: 0.000500, d2CdK2: 25.932697, dProbdK: 25.857293, lVol: 0.009070, E[z|S]: 0.684787</v>
      </c>
    </row>
    <row r="11856" spans="28:28" x14ac:dyDescent="0.25">
      <c r="AB11856" s="3" t="str">
        <f ca="1"/>
        <v>T = 4.916667, k: 125, K: 0.027886, dCdT: 0.000500, d2CdK2: 25.645597, dProbdK: 25.813028, lVol: 0.009082, E[z|S]: 0.687649</v>
      </c>
    </row>
    <row r="11857" spans="28:28" x14ac:dyDescent="0.25">
      <c r="AB11857" s="3" t="str">
        <f ca="1"/>
        <v>T = 4.916667, k: 126, K: 0.028076, dCdT: 0.000500, d2CdK2: 25.336665, dProbdK: 24.585925, lVol: 0.009097, E[z|S]: 0.690633</v>
      </c>
    </row>
    <row r="11858" spans="28:28" x14ac:dyDescent="0.25">
      <c r="AB11858" s="3" t="str">
        <f ca="1"/>
        <v>T = 4.916667, k: 127, K: 0.028277, dCdT: 0.000501, d2CdK2: 25.025806, dProbdK: 24.689979, lVol: 0.009119, E[z|S]: 0.693763</v>
      </c>
    </row>
    <row r="11859" spans="28:28" x14ac:dyDescent="0.25">
      <c r="AB11859" s="3" t="str">
        <f ca="1"/>
        <v>T = 4.916667, k: 128, K: 0.028462, dCdT: 0.000501, d2CdK2: 24.729108, dProbdK: 24.779255, lVol: 0.009137, E[z|S]: 0.696806</v>
      </c>
    </row>
    <row r="11860" spans="28:28" x14ac:dyDescent="0.25">
      <c r="AB11860" s="3" t="str">
        <f ca="1"/>
        <v>T = 4.916667, k: 129, K: 0.028657, dCdT: 0.000502, d2CdK2: 24.434816, dProbdK: 24.806836, lVol: 0.009158, E[z|S]: 0.700104</v>
      </c>
    </row>
    <row r="11861" spans="28:28" x14ac:dyDescent="0.25">
      <c r="AB11861" s="3" t="str">
        <f ca="1"/>
        <v>T = 4.916667, k: 130, K: 0.028844, dCdT: 0.000503, d2CdK2: 24.142994, dProbdK: 24.375125, lVol: 0.009176, E[z|S]: 0.703314</v>
      </c>
    </row>
    <row r="11862" spans="28:28" x14ac:dyDescent="0.25">
      <c r="AB11862" s="3" t="str">
        <f ca="1"/>
        <v>T = 4.916667, k: 131, K: 0.029042, dCdT: 0.000503, d2CdK2: 23.823821, dProbdK: 24.212143, lVol: 0.009195, E[z|S]: 0.706815</v>
      </c>
    </row>
    <row r="11863" spans="28:28" x14ac:dyDescent="0.25">
      <c r="AB11863" s="3" t="str">
        <f ca="1"/>
        <v>T = 4.916667, k: 132, K: 0.029235, dCdT: 0.000504, d2CdK2: 23.537573, dProbdK: 24.142922, lVol: 0.009210, E[z|S]: 0.710386</v>
      </c>
    </row>
    <row r="11864" spans="28:28" x14ac:dyDescent="0.25">
      <c r="AB11864" s="3" t="str">
        <f ca="1"/>
        <v>T = 4.916667, k: 133, K: 0.029436, dCdT: 0.000504, d2CdK2: 23.243184, dProbdK: 22.709758, lVol: 0.009224, E[z|S]: 0.714285</v>
      </c>
    </row>
    <row r="11865" spans="28:28" x14ac:dyDescent="0.25">
      <c r="AB11865" s="3" t="str">
        <f ca="1"/>
        <v>T = 4.916667, k: 134, K: 0.029649, dCdT: 0.000505, d2CdK2: 22.926376, dProbdK: 22.566210, lVol: 0.009241, E[z|S]: 0.718485</v>
      </c>
    </row>
    <row r="11866" spans="28:28" x14ac:dyDescent="0.25">
      <c r="AB11866" s="3" t="str">
        <f ca="1"/>
        <v>T = 4.916667, k: 135, K: 0.029855, dCdT: 0.000507, d2CdK2: 22.626770, dProbdK: 23.082380, lVol: 0.009259, E[z|S]: 0.722757</v>
      </c>
    </row>
    <row r="11867" spans="28:28" x14ac:dyDescent="0.25">
      <c r="AB11867" s="3" t="str">
        <f ca="1"/>
        <v>T = 4.916667, k: 136, K: 0.030051, dCdT: 0.000507, d2CdK2: 22.334559, dProbdK: 22.172475, lVol: 0.009271, E[z|S]: 0.727093</v>
      </c>
    </row>
    <row r="11868" spans="28:28" x14ac:dyDescent="0.25">
      <c r="AB11868" s="3" t="str">
        <f ca="1"/>
        <v>T = 4.916667, k: 137, K: 0.030276, dCdT: 0.000508, d2CdK2: 21.998639, dProbdK: 21.438900, lVol: 0.009286, E[z|S]: 0.732139</v>
      </c>
    </row>
    <row r="11869" spans="28:28" x14ac:dyDescent="0.25">
      <c r="AB11869" s="3" t="str">
        <f ca="1"/>
        <v>T = 4.916667, k: 138, K: 0.030492, dCdT: 0.000510, d2CdK2: 21.676971, dProbdK: 20.936725, lVol: 0.009304, E[z|S]: 0.737074</v>
      </c>
    </row>
    <row r="11870" spans="28:28" x14ac:dyDescent="0.25">
      <c r="AB11870" s="3" t="str">
        <f ca="1"/>
        <v>T = 4.916667, k: 139, K: 0.030718, dCdT: 0.000512, d2CdK2: 21.375929, dProbdK: 20.961862, lVol: 0.009327, E[z|S]: 0.742280</v>
      </c>
    </row>
    <row r="11871" spans="28:28" x14ac:dyDescent="0.25">
      <c r="AB11871" s="3" t="str">
        <f ca="1"/>
        <v>T = 4.916667, k: 140, K: 0.030940, dCdT: 0.000515, d2CdK2: 21.092776, dProbdK: 20.941388, lVol: 0.009347, E[z|S]: 0.747419</v>
      </c>
    </row>
    <row r="11872" spans="28:28" x14ac:dyDescent="0.25">
      <c r="AB11872" s="3" t="str">
        <f ca="1"/>
        <v>T = 4.916667, k: 141, K: 0.031162, dCdT: 0.000517, d2CdK2: 20.808505, dProbdK: 20.933884, lVol: 0.009369, E[z|S]: 0.752608</v>
      </c>
    </row>
    <row r="11873" spans="28:28" x14ac:dyDescent="0.25">
      <c r="AB11873" s="3" t="str">
        <f ca="1"/>
        <v>T = 4.916667, k: 142, K: 0.031383, dCdT: 0.000520, d2CdK2: 20.535515, dProbdK: 21.073464, lVol: 0.009389, E[z|S]: 0.757828</v>
      </c>
    </row>
    <row r="11874" spans="28:28" x14ac:dyDescent="0.25">
      <c r="AB11874" s="3" t="str">
        <f ca="1"/>
        <v>T = 4.916667, k: 143, K: 0.031588, dCdT: 0.000521, d2CdK2: 20.258969, dProbdK: 20.226133, lVol: 0.009406, E[z|S]: 0.762610</v>
      </c>
    </row>
    <row r="11875" spans="28:28" x14ac:dyDescent="0.25">
      <c r="AB11875" s="3" t="str">
        <f ca="1"/>
        <v>T = 4.916667, k: 144, K: 0.031824, dCdT: 0.000522, d2CdK2: 19.923098, dProbdK: 19.216717, lVol: 0.009424, E[z|S]: 0.768376</v>
      </c>
    </row>
    <row r="11876" spans="28:28" x14ac:dyDescent="0.25">
      <c r="AB11876" s="3" t="str">
        <f ca="1"/>
        <v>T = 4.916667, k: 145, K: 0.032064, dCdT: 0.000524, d2CdK2: 19.572363, dProbdK: 19.185692, lVol: 0.009444, E[z|S]: 0.774667</v>
      </c>
    </row>
    <row r="11877" spans="28:28" x14ac:dyDescent="0.25">
      <c r="AB11877" s="3" t="str">
        <f ca="1"/>
        <v>T = 4.916667, k: 146, K: 0.032305, dCdT: 0.000525, d2CdK2: 19.231829, dProbdK: 19.162881, lVol: 0.009464, E[z|S]: 0.781098</v>
      </c>
    </row>
    <row r="11878" spans="28:28" x14ac:dyDescent="0.25">
      <c r="AB11878" s="3" t="str">
        <f ca="1"/>
        <v>T = 4.916667, k: 147, K: 0.032536, dCdT: 0.000527, d2CdK2: 18.911243, dProbdK: 19.321213, lVol: 0.009476, E[z|S]: 0.787497</v>
      </c>
    </row>
    <row r="11879" spans="28:28" x14ac:dyDescent="0.25">
      <c r="AB11879" s="3" t="str">
        <f ca="1"/>
        <v>T = 4.916667, k: 148, K: 0.032804, dCdT: 0.000529, d2CdK2: 18.579873, dProbdK: 19.018146, lVol: 0.009490, E[z|S]: 0.794936</v>
      </c>
    </row>
    <row r="11880" spans="28:28" x14ac:dyDescent="0.25">
      <c r="AB11880" s="3" t="str">
        <f ca="1"/>
        <v>T = 4.916667, k: 149, K: 0.033032, dCdT: 0.000530, d2CdK2: 18.284344, dProbdK: 19.059093, lVol: 0.009504, E[z|S]: 0.801375</v>
      </c>
    </row>
    <row r="11881" spans="28:28" x14ac:dyDescent="0.25">
      <c r="AB11881" s="3" t="str">
        <f ca="1"/>
        <v>T = 4.916667, k: 150, K: 0.033278, dCdT: 0.000531, d2CdK2: 17.936638, dProbdK: 17.631369, lVol: 0.009521, E[z|S]: 0.808345</v>
      </c>
    </row>
    <row r="11882" spans="28:28" x14ac:dyDescent="0.25">
      <c r="AB11882" s="3" t="str">
        <f ca="1"/>
        <v>T = 4.916667, k: 151, K: 0.033545, dCdT: 0.000532, d2CdK2: 17.568683, dProbdK: 17.486382, lVol: 0.009537, E[z|S]: 0.816308</v>
      </c>
    </row>
    <row r="11883" spans="28:28" x14ac:dyDescent="0.25">
      <c r="AB11883" s="3" t="str">
        <f ca="1"/>
        <v>T = 4.916667, k: 152, K: 0.033799, dCdT: 0.000533, d2CdK2: 17.206251, dProbdK: 16.905873, lVol: 0.009555, E[z|S]: 0.824098</v>
      </c>
    </row>
    <row r="11884" spans="28:28" x14ac:dyDescent="0.25">
      <c r="AB11884" s="3" t="str">
        <f ca="1"/>
        <v>T = 4.916667, k: 153, K: 0.034084, dCdT: 0.000534, d2CdK2: 16.816724, dProbdK: 15.668591, lVol: 0.009568, E[z|S]: 0.833109</v>
      </c>
    </row>
    <row r="11885" spans="28:28" x14ac:dyDescent="0.25">
      <c r="AB11885" s="3" t="str">
        <f ca="1"/>
        <v>T = 4.916667, k: 154, K: 0.034379, dCdT: 0.000536, d2CdK2: 16.458075, dProbdK: 16.858608, lVol: 0.009581, E[z|S]: 0.842764</v>
      </c>
    </row>
    <row r="11886" spans="28:28" x14ac:dyDescent="0.25">
      <c r="AB11886" s="3" t="str">
        <f ca="1"/>
        <v>T = 4.916667, k: 155, K: 0.034644, dCdT: 0.000539, d2CdK2: 16.147487, dProbdK: 17.128413, lVol: 0.009591, E[z|S]: 0.851715</v>
      </c>
    </row>
    <row r="11887" spans="28:28" x14ac:dyDescent="0.25">
      <c r="AB11887" s="3" t="str">
        <f ca="1"/>
        <v>T = 4.916667, k: 156, K: 0.034908, dCdT: 0.000540, d2CdK2: 15.825102, dProbdK: 17.128656, lVol: 0.009596, E[z|S]: 0.860800</v>
      </c>
    </row>
    <row r="11888" spans="28:28" x14ac:dyDescent="0.25">
      <c r="AB11888" s="3" t="str">
        <f ca="1"/>
        <v>T = 4.916667, k: 157, K: 0.035176, dCdT: 0.000540, d2CdK2: 15.449313, dProbdK: 15.949310, lVol: 0.009605, E[z|S]: 0.870546</v>
      </c>
    </row>
    <row r="11889" spans="28:28" x14ac:dyDescent="0.25">
      <c r="AB11889" s="3" t="str">
        <f ca="1"/>
        <v>T = 4.916667, k: 158, K: 0.035479, dCdT: 0.000540, d2CdK2: 15.018201, dProbdK: 14.643224, lVol: 0.009611, E[z|S]: 0.882127</v>
      </c>
    </row>
    <row r="11890" spans="28:28" x14ac:dyDescent="0.25">
      <c r="AB11890" s="3" t="str">
        <f ca="1"/>
        <v>T = 4.916667, k: 159, K: 0.035789, dCdT: 0.000540, d2CdK2: 14.582764, dProbdK: 13.619974, lVol: 0.009620, E[z|S]: 0.894263</v>
      </c>
    </row>
    <row r="11891" spans="28:28" x14ac:dyDescent="0.25">
      <c r="AB11891" s="3" t="str">
        <f ca="1"/>
        <v>T = 4.916667, k: 160, K: 0.036127, dCdT: 0.000541, d2CdK2: 14.128919, dProbdK: 13.330753, lVol: 0.009637, E[z|S]: 0.907889</v>
      </c>
    </row>
    <row r="11892" spans="28:28" x14ac:dyDescent="0.25">
      <c r="AB11892" s="3" t="str">
        <f ca="1"/>
        <v>T = 4.916667, k: 161, K: 0.036461, dCdT: 0.000543, d2CdK2: 13.733577, dProbdK: 13.666809, lVol: 0.009647, E[z|S]: 0.921580</v>
      </c>
    </row>
    <row r="11893" spans="28:28" x14ac:dyDescent="0.25">
      <c r="AB11893" s="3" t="str">
        <f ca="1"/>
        <v>T = 4.916667, k: 162, K: 0.036767, dCdT: 0.000544, d2CdK2: 13.370980, dProbdK: 14.350009, lVol: 0.009654, E[z|S]: 0.934627</v>
      </c>
    </row>
    <row r="11894" spans="28:28" x14ac:dyDescent="0.25">
      <c r="AB11894" s="3" t="str">
        <f ca="1"/>
        <v>T = 4.916667, k: 163, K: 0.037084, dCdT: 0.000545, d2CdK2: 12.996710, dProbdK: 12.729646, lVol: 0.009662, E[z|S]: 0.948213</v>
      </c>
    </row>
    <row r="11895" spans="28:28" x14ac:dyDescent="0.25">
      <c r="AB11895" s="3" t="str">
        <f ca="1"/>
        <v>T = 4.916667, k: 164, K: 0.037452, dCdT: 0.000547, d2CdK2: 12.594914, dProbdK: 12.177087, lVol: 0.009664, E[z|S]: 0.964392</v>
      </c>
    </row>
    <row r="11896" spans="28:28" x14ac:dyDescent="0.25">
      <c r="AB11896" s="3" t="str">
        <f ca="1"/>
        <v>T = 4.916667, k: 165, K: 0.037812, dCdT: 0.000549, d2CdK2: 12.273378, dProbdK: 12.058415, lVol: 0.009652, E[z|S]: 0.980324</v>
      </c>
    </row>
    <row r="11897" spans="28:28" x14ac:dyDescent="0.25">
      <c r="AB11897" s="3" t="str">
        <f ca="1"/>
        <v>T = 4.916667, k: 166, K: 0.038226, dCdT: 0.000554, d2CdK2: 11.965813, dProbdK: 11.985654, lVol: 0.009632, E[z|S]: 0.999368</v>
      </c>
    </row>
    <row r="11898" spans="28:28" x14ac:dyDescent="0.25">
      <c r="AB11898" s="3" t="str">
        <f ca="1"/>
        <v>T = 4.916667, k: 167, K: 0.038584, dCdT: 0.000560, d2CdK2: 11.735512, dProbdK: 12.546868, lVol: 0.009611, E[z|S]: 1.016236</v>
      </c>
    </row>
    <row r="11899" spans="28:28" x14ac:dyDescent="0.25">
      <c r="AB11899" s="3" t="str">
        <f ca="1"/>
        <v>T = 4.916667, k: 168, K: 0.038930, dCdT: 0.000564, d2CdK2: 11.495504, dProbdK: 12.130902, lVol: 0.009592, E[z|S]: 1.032461</v>
      </c>
    </row>
    <row r="11900" spans="28:28" x14ac:dyDescent="0.25">
      <c r="AB11900" s="3" t="str">
        <f ca="1"/>
        <v>T = 4.916667, k: 169, K: 0.039315, dCdT: 0.000566, d2CdK2: 11.192220, dProbdK: 10.975346, lVol: 0.009575, E[z|S]: 1.050443</v>
      </c>
    </row>
    <row r="11901" spans="28:28" x14ac:dyDescent="0.25">
      <c r="AB11901" s="3" t="str">
        <f ca="1"/>
        <v>T = 4.916667, k: 170, K: 0.039716, dCdT: 0.000569, d2CdK2: 10.912058, dProbdK: 10.469465, lVol: 0.009550, E[z|S]: 1.069575</v>
      </c>
    </row>
    <row r="11902" spans="28:28" x14ac:dyDescent="0.25">
      <c r="AB11902" s="3" t="str">
        <f ca="1"/>
        <v>T = 4.916667, k: 171, K: 0.040132, dCdT: 0.000572, d2CdK2: 10.606122, dProbdK: 10.464648, lVol: 0.009525, E[z|S]: 1.090258</v>
      </c>
    </row>
    <row r="11903" spans="28:28" x14ac:dyDescent="0.25">
      <c r="AB11903" s="3" t="str">
        <f ca="1"/>
        <v>T = 4.916667, k: 172, K: 0.040547, dCdT: 0.000575, d2CdK2: 10.288673, dProbdK: 10.478426, lVol: 0.009516, E[z|S]: 1.110577</v>
      </c>
    </row>
    <row r="11904" spans="28:28" x14ac:dyDescent="0.25">
      <c r="AB11904" s="3" t="str">
        <f ca="1"/>
        <v>T = 4.916667, k: 173, K: 0.040935, dCdT: 0.000576, d2CdK2: 9.945463, dProbdK: 10.358418, lVol: 0.009531, E[z|S]: 1.129260</v>
      </c>
    </row>
    <row r="11905" spans="28:28" x14ac:dyDescent="0.25">
      <c r="AB11905" s="3" t="str">
        <f ca="1"/>
        <v>T = 4.916667, k: 174, K: 0.041384, dCdT: 0.000576, d2CdK2: 9.538371, dProbdK: 9.078436, lVol: 0.009553, E[z|S]: 1.150294</v>
      </c>
    </row>
    <row r="11906" spans="28:28" x14ac:dyDescent="0.25">
      <c r="AB11906" s="3" t="str">
        <f ca="1"/>
        <v>T = 4.916667, k: 175, K: 0.041860, dCdT: 0.000576, d2CdK2: 9.149664, dProbdK: 9.088967, lVol: 0.009567, E[z|S]: 1.172416</v>
      </c>
    </row>
    <row r="11907" spans="28:28" x14ac:dyDescent="0.25">
      <c r="AB11907" s="3" t="str">
        <f ca="1"/>
        <v>T = 4.916667, k: 176, K: 0.042326, dCdT: 0.000575, d2CdK2: 8.764911, dProbdK: 9.002740, lVol: 0.009590, E[z|S]: 1.194021</v>
      </c>
    </row>
    <row r="11908" spans="28:28" x14ac:dyDescent="0.25">
      <c r="AB11908" s="3" t="str">
        <f ca="1"/>
        <v>T = 4.916667, k: 177, K: 0.042834, dCdT: 0.000573, d2CdK2: 8.330443, dProbdK: 7.937579, lVol: 0.009636, E[z|S]: 1.217145</v>
      </c>
    </row>
    <row r="11909" spans="28:28" x14ac:dyDescent="0.25">
      <c r="AB11909" s="3" t="str">
        <f ca="1"/>
        <v>T = 4.916667, k: 178, K: 0.043377, dCdT: 0.000571, d2CdK2: 7.914906, dProbdK: 7.904936, lVol: 0.009678, E[z|S]: 1.241284</v>
      </c>
    </row>
    <row r="11910" spans="28:28" x14ac:dyDescent="0.25">
      <c r="AB11910" s="3" t="str">
        <f ca="1"/>
        <v>T = 4.916667, k: 179, K: 0.043904, dCdT: 0.000569, d2CdK2: 7.565902, dProbdK: 7.678613, lVol: 0.009708, E[z|S]: 1.263097</v>
      </c>
    </row>
    <row r="11911" spans="28:28" x14ac:dyDescent="0.25">
      <c r="AB11911" s="3" t="str">
        <f ca="1"/>
        <v>T = 4.916667, k: 180, K: 0.044495, dCdT: 0.000566, d2CdK2: 7.205714, dProbdK: 6.893318, lVol: 0.009736, E[z|S]: 1.287315</v>
      </c>
    </row>
    <row r="11912" spans="28:28" x14ac:dyDescent="0.25">
      <c r="AB11912" s="3" t="str">
        <f ca="1"/>
        <v>T = 4.916667, k: 181, K: 0.045109, dCdT: 0.000563, d2CdK2: 6.871063, dProbdK: 6.892663, lVol: 0.009752, E[z|S]: 1.313006</v>
      </c>
    </row>
    <row r="11913" spans="28:28" x14ac:dyDescent="0.25">
      <c r="AB11913" s="3" t="str">
        <f ca="1"/>
        <v>T = 4.916667, k: 182, K: 0.045705, dCdT: 0.000561, d2CdK2: 6.566532, dProbdK: 6.716456, lVol: 0.009778, E[z|S]: 1.336611</v>
      </c>
    </row>
    <row r="11914" spans="28:28" x14ac:dyDescent="0.25">
      <c r="AB11914" s="3" t="str">
        <f ca="1"/>
        <v>T = 4.916667, k: 183, K: 0.046376, dCdT: 0.000556, d2CdK2: 6.185851, dProbdK: 6.079787, lVol: 0.009835, E[z|S]: 1.362726</v>
      </c>
    </row>
    <row r="11915" spans="28:28" x14ac:dyDescent="0.25">
      <c r="AB11915" s="3" t="str">
        <f ca="1"/>
        <v>T = 4.916667, k: 184, K: 0.047070, dCdT: 0.000549, d2CdK2: 5.786162, dProbdK: 5.697146, lVol: 0.009911, E[z|S]: 1.389647</v>
      </c>
    </row>
    <row r="11916" spans="28:28" x14ac:dyDescent="0.25">
      <c r="AB11916" s="3" t="str">
        <f ca="1"/>
        <v>T = 4.916667, k: 185, K: 0.047829, dCdT: 0.000542, d2CdK2: 5.379772, dProbdK: 5.307564, lVol: 0.010001, E[z|S]: 1.419513</v>
      </c>
    </row>
    <row r="11917" spans="28:28" x14ac:dyDescent="0.25">
      <c r="AB11917" s="3" t="str">
        <f ca="1"/>
        <v>T = 4.916667, k: 186, K: 0.048619, dCdT: 0.000535, d2CdK2: 5.017136, dProbdK: 5.105184, lVol: 0.010064, E[z|S]: 1.451054</v>
      </c>
    </row>
    <row r="11918" spans="28:28" x14ac:dyDescent="0.25">
      <c r="AB11918" s="3" t="str">
        <f ca="1"/>
        <v>T = 4.916667, k: 187, K: 0.049458, dCdT: 0.000527, d2CdK2: 4.699510, dProbdK: 4.431987, lVol: 0.010105, E[z|S]: 1.481437</v>
      </c>
    </row>
    <row r="11919" spans="28:28" x14ac:dyDescent="0.25">
      <c r="AB11919" s="3" t="str">
        <f ca="1"/>
        <v>T = 4.916667, k: 188, K: 0.050382, dCdT: 0.000517, d2CdK2: 4.382546, dProbdK: 4.414819, lVol: 0.010143, E[z|S]: 1.514684</v>
      </c>
    </row>
    <row r="11920" spans="28:28" x14ac:dyDescent="0.25">
      <c r="AB11920" s="3" t="str">
        <f ca="1"/>
        <v>T = 4.916667, k: 189, K: 0.051289, dCdT: 0.000507, d2CdK2: 4.082304, dProbdK: 4.401698, lVol: 0.010149, E[z|S]: 1.553444</v>
      </c>
    </row>
    <row r="11921" spans="28:28" x14ac:dyDescent="0.25">
      <c r="AB11921" s="3" t="str">
        <f ca="1"/>
        <v>T = 4.916667, k: 190, K: 0.052336, dCdT: 0.000492, d2CdK2: 3.654219, dProbdK: 3.542458, lVol: 0.010258, E[z|S]: 1.600239</v>
      </c>
    </row>
    <row r="11922" spans="28:28" x14ac:dyDescent="0.25">
      <c r="AB11922" s="3" t="str">
        <f ca="1"/>
        <v>T = 4.916667, k: 191, K: 0.053515, dCdT: 0.000476, d2CdK2: 3.196134, dProbdK: 3.158788, lVol: 0.010368, E[z|S]: 1.663922</v>
      </c>
    </row>
    <row r="11923" spans="28:28" x14ac:dyDescent="0.25">
      <c r="AB11923" s="3" t="str">
        <f ca="1"/>
        <v>T = 4.916667, k: 192, K: 0.054823, dCdT: 0.000458, d2CdK2: 2.871605, dProbdK: 2.898832, lVol: 0.010298, E[z|S]: 1.734785</v>
      </c>
    </row>
    <row r="11924" spans="28:28" x14ac:dyDescent="0.25">
      <c r="AB11924" s="3" t="str">
        <f ca="1"/>
        <v>T = 4.916667, k: 193, K: 0.056247, dCdT: 0.000441, d2CdK2: 2.580153, dProbdK: 2.522654, lVol: 0.010193, E[z|S]: 1.813602</v>
      </c>
    </row>
    <row r="11925" spans="28:28" x14ac:dyDescent="0.25">
      <c r="AB11925" s="3" t="str">
        <f ca="1"/>
        <v>T = 4.916667, k: 194, K: 0.057936, dCdT: 0.000418, d2CdK2: 2.155094, dProbdK: 2.071299, lVol: 0.010276, E[z|S]: 1.915641</v>
      </c>
    </row>
    <row r="11926" spans="28:28" x14ac:dyDescent="0.25">
      <c r="AB11926" s="3" t="str">
        <f ca="1"/>
        <v>T = 4.916667, k: 195, K: 0.059873, dCdT: 0.000394, d2CdK2: 1.857390, dProbdK: 1.893383, lVol: 0.010148, E[z|S]: 2.030233</v>
      </c>
    </row>
    <row r="11927" spans="28:28" x14ac:dyDescent="0.25">
      <c r="AB11927" s="3" t="str">
        <f ca="1"/>
        <v>T = 4.916667, k: 196, K: 0.061982, dCdT: 0.000369, d2CdK2: 1.628756, dProbdK: 1.644926, lVol: 0.009936, E[z|S]: 2.142930</v>
      </c>
    </row>
    <row r="11928" spans="28:28" x14ac:dyDescent="0.25">
      <c r="AB11928" s="3" t="str">
        <f ca="1"/>
        <v>T = 4.916667, k: 197, K: 0.064649, dCdT: 0.000332, d2CdK2: 1.239850, dProbdK: 1.207453, lVol: 0.010063, E[z|S]: 2.299818</v>
      </c>
    </row>
    <row r="11929" spans="28:28" x14ac:dyDescent="0.25">
      <c r="AB11929" s="3" t="str">
        <f ca="1"/>
        <v>T = 4.916667, k: 198, K: 0.068091, dCdT: 0.000284, d2CdK2: 0.900260, dProbdK: 0.893492, lVol: 0.010376, E[z|S]: 2.420231</v>
      </c>
    </row>
    <row r="11930" spans="28:28" x14ac:dyDescent="0.25">
      <c r="AB11930" s="3" t="str">
        <f ca="1"/>
        <v>T = 4.916667, k: 199, K: 0.072951, dCdT: 0.000221, d2CdK2: 0.618410, dProbdK: 0.514719, lVol: 0.010800, E[z|S]: 2.473797</v>
      </c>
    </row>
    <row r="11931" spans="28:28" x14ac:dyDescent="0.25">
      <c r="AB11931" s="3" t="str">
        <f ca="1"/>
        <v>T = 4.916667, k: 200, K: 0.081645, dCdT: 0.000130, d2CdK2: 0.275446, dProbdK: 0.525511, lVol: 0.010891, E[z|S]: 2.823511</v>
      </c>
    </row>
    <row r="11932" spans="28:28" x14ac:dyDescent="0.25">
      <c r="AB11932" s="3" t="str">
        <f ca="1"/>
        <v>T = 5.000000, fixingDate = 43756, swapRate = 0.023193, annuity = 8.701072</v>
      </c>
    </row>
    <row r="11933" spans="28:28" x14ac:dyDescent="0.25">
      <c r="AB11933" s="3" t="str">
        <f ca="1"/>
        <v>T = 5.000000, k: 0, K: -0.015694, dCdT: 0.000091, d2CdK2: 1.086991, dProbdK: 1.777103, lVol: 0.004717, E[z|S]: 2.740763</v>
      </c>
    </row>
    <row r="11934" spans="28:28" x14ac:dyDescent="0.25">
      <c r="AB11934" s="3" t="str">
        <f ca="1"/>
        <v>T = 5.000000, k: 1, K: -0.011241, dCdT: 0.000150, d2CdK2: 1.898156, dProbdK: 2.132401, lVol: 0.005389, E[z|S]: 2.335208</v>
      </c>
    </row>
    <row r="11935" spans="28:28" x14ac:dyDescent="0.25">
      <c r="AB11935" s="3" t="str">
        <f ca="1"/>
        <v>T = 5.000000, k: 2, K: -0.008318, dCdT: 0.000194, d2CdK2: 2.815175, dProbdK: 2.780551, lVol: 0.005636, E[z|S]: 2.080352</v>
      </c>
    </row>
    <row r="11936" spans="28:28" x14ac:dyDescent="0.25">
      <c r="AB11936" s="3" t="str">
        <f ca="1"/>
        <v>T = 5.000000, k: 3, K: -0.006303, dCdT: 0.000222, d2CdK2: 3.474461, dProbdK: 3.499420, lVol: 0.005776, E[z|S]: 1.955027</v>
      </c>
    </row>
    <row r="11937" spans="28:28" x14ac:dyDescent="0.25">
      <c r="AB11937" s="3" t="str">
        <f ca="1"/>
        <v>T = 5.000000, k: 4, K: -0.004606, dCdT: 0.000246, d2CdK2: 4.087031, dProbdK: 4.000358, lVol: 0.005888, E[z|S]: 1.864322</v>
      </c>
    </row>
    <row r="11938" spans="28:28" x14ac:dyDescent="0.25">
      <c r="AB11938" s="3" t="str">
        <f ca="1"/>
        <v>T = 5.000000, k: 5, K: -0.003184, dCdT: 0.000271, d2CdK2: 4.826607, dProbdK: 4.649498, lVol: 0.005936, E[z|S]: 1.783701</v>
      </c>
    </row>
    <row r="11939" spans="28:28" x14ac:dyDescent="0.25">
      <c r="AB11939" s="3" t="str">
        <f ca="1"/>
        <v>T = 5.000000, k: 6, K: -0.001978, dCdT: 0.000296, d2CdK2: 5.591894, dProbdK: 6.068209, lVol: 0.005995, E[z|S]: 1.715209</v>
      </c>
    </row>
    <row r="11940" spans="28:28" x14ac:dyDescent="0.25">
      <c r="AB11940" s="3" t="str">
        <f ca="1"/>
        <v>T = 5.000000, k: 7, K: -0.001005, dCdT: 0.000315, d2CdK2: 6.269173, dProbdK: 6.208706, lVol: 0.006056, E[z|S]: 1.655931</v>
      </c>
    </row>
    <row r="11941" spans="28:28" x14ac:dyDescent="0.25">
      <c r="AB11941" s="3" t="str">
        <f ca="1"/>
        <v>T = 5.000000, k: 8, K: -0.000013, dCdT: 0.000337, d2CdK2: 7.053834, dProbdK: 6.813157, lVol: 0.006137, E[z|S]: 1.592047</v>
      </c>
    </row>
    <row r="11942" spans="28:28" x14ac:dyDescent="0.25">
      <c r="AB11942" s="3" t="str">
        <f ca="1"/>
        <v>T = 5.000000, k: 9, K: 0.000767, dCdT: 0.000354, d2CdK2: 7.750835, dProbdK: 7.867832, lVol: 0.006203, E[z|S]: 1.540324</v>
      </c>
    </row>
    <row r="11943" spans="28:28" x14ac:dyDescent="0.25">
      <c r="AB11943" s="3" t="str">
        <f ca="1"/>
        <v>T = 5.000000, k: 10, K: 0.001518, dCdT: 0.000367, d2CdK2: 8.492514, dProbdK: 8.199271, lVol: 0.006257, E[z|S]: 1.486406</v>
      </c>
    </row>
    <row r="11944" spans="28:28" x14ac:dyDescent="0.25">
      <c r="AB11944" s="3" t="str">
        <f ca="1"/>
        <v>T = 5.000000, k: 11, K: 0.002194, dCdT: 0.000379, d2CdK2: 9.174228, dProbdK: 9.054153, lVol: 0.006311, E[z|S]: 1.439664</v>
      </c>
    </row>
    <row r="11945" spans="28:28" x14ac:dyDescent="0.25">
      <c r="AB11945" s="3" t="str">
        <f ca="1"/>
        <v>T = 5.000000, k: 12, K: 0.002827, dCdT: 0.000387, d2CdK2: 9.744231, dProbdK: 10.051862, lVol: 0.006379, E[z|S]: 1.397206</v>
      </c>
    </row>
    <row r="11946" spans="28:28" x14ac:dyDescent="0.25">
      <c r="AB11946" s="3" t="str">
        <f ca="1"/>
        <v>T = 5.000000, k: 13, K: 0.003392, dCdT: 0.000393, d2CdK2: 10.205586, dProbdK: 10.653284, lVol: 0.006446, E[z|S]: 1.360734</v>
      </c>
    </row>
    <row r="11947" spans="28:28" x14ac:dyDescent="0.25">
      <c r="AB11947" s="3" t="str">
        <f ca="1"/>
        <v>T = 5.000000, k: 14, K: 0.003938, dCdT: 0.000394, d2CdK2: 10.568365, dProbdK: 10.609186, lVol: 0.006509, E[z|S]: 1.326674</v>
      </c>
    </row>
    <row r="11948" spans="28:28" x14ac:dyDescent="0.25">
      <c r="AB11948" s="3" t="str">
        <f ca="1"/>
        <v>T = 5.000000, k: 15, K: 0.004491, dCdT: 0.000394, d2CdK2: 10.955825, dProbdK: 10.650792, lVol: 0.006564, E[z|S]: 1.292057</v>
      </c>
    </row>
    <row r="11949" spans="28:28" x14ac:dyDescent="0.25">
      <c r="AB11949" s="3" t="str">
        <f ca="1"/>
        <v>T = 5.000000, k: 16, K: 0.005031, dCdT: 0.000395, d2CdK2: 11.418337, dProbdK: 10.801126, lVol: 0.006608, E[z|S]: 1.258409</v>
      </c>
    </row>
    <row r="11950" spans="28:28" x14ac:dyDescent="0.25">
      <c r="AB11950" s="3" t="str">
        <f ca="1"/>
        <v>T = 5.000000, k: 17, K: 0.005558, dCdT: 0.000398, d2CdK2: 11.965591, dProbdK: 11.487505, lVol: 0.006645, E[z|S]: 1.226684</v>
      </c>
    </row>
    <row r="11951" spans="28:28" x14ac:dyDescent="0.25">
      <c r="AB11951" s="3" t="str">
        <f ca="1"/>
        <v>T = 5.000000, k: 18, K: 0.006018, dCdT: 0.000402, d2CdK2: 12.554129, dProbdK: 12.725491, lVol: 0.006671, E[z|S]: 1.199392</v>
      </c>
    </row>
    <row r="11952" spans="28:28" x14ac:dyDescent="0.25">
      <c r="AB11952" s="3" t="str">
        <f ca="1"/>
        <v>T = 5.000000, k: 19, K: 0.006462, dCdT: 0.000405, d2CdK2: 13.089173, dProbdK: 13.200655, lVol: 0.006709, E[z|S]: 1.172589</v>
      </c>
    </row>
    <row r="11953" spans="28:28" x14ac:dyDescent="0.25">
      <c r="AB11953" s="3" t="str">
        <f ca="1"/>
        <v>T = 5.000000, k: 20, K: 0.006861, dCdT: 0.000406, d2CdK2: 13.492128, dProbdK: 13.630863, lVol: 0.006750, E[z|S]: 1.149051</v>
      </c>
    </row>
    <row r="11954" spans="28:28" x14ac:dyDescent="0.25">
      <c r="AB11954" s="3" t="str">
        <f ca="1"/>
        <v>T = 5.000000, k: 21, K: 0.007295, dCdT: 0.000407, d2CdK2: 13.938335, dProbdK: 13.520618, lVol: 0.006796, E[z|S]: 1.124029</v>
      </c>
    </row>
    <row r="11955" spans="28:28" x14ac:dyDescent="0.25">
      <c r="AB11955" s="3" t="str">
        <f ca="1"/>
        <v>T = 5.000000, k: 22, K: 0.007697, dCdT: 0.000407, d2CdK2: 14.350336, dProbdK: 14.694336, lVol: 0.006841, E[z|S]: 1.101236</v>
      </c>
    </row>
    <row r="11956" spans="28:28" x14ac:dyDescent="0.25">
      <c r="AB11956" s="3" t="str">
        <f ca="1"/>
        <v>T = 5.000000, k: 23, K: 0.008048, dCdT: 0.000407, d2CdK2: 14.707449, dProbdK: 14.326919, lVol: 0.006877, E[z|S]: 1.082229</v>
      </c>
    </row>
    <row r="11957" spans="28:28" x14ac:dyDescent="0.25">
      <c r="AB11957" s="3" t="str">
        <f ca="1"/>
        <v>T = 5.000000, k: 24, K: 0.008464, dCdT: 0.000408, d2CdK2: 15.151381, dProbdK: 14.174672, lVol: 0.006916, E[z|S]: 1.061047</v>
      </c>
    </row>
    <row r="11958" spans="28:28" x14ac:dyDescent="0.25">
      <c r="AB11958" s="3" t="str">
        <f ca="1"/>
        <v>T = 5.000000, k: 25, K: 0.008855, dCdT: 0.000412, d2CdK2: 15.646604, dProbdK: 14.721115, lVol: 0.006961, E[z|S]: 1.041828</v>
      </c>
    </row>
    <row r="11959" spans="28:28" x14ac:dyDescent="0.25">
      <c r="AB11959" s="3" t="str">
        <f ca="1"/>
        <v>T = 5.000000, k: 26, K: 0.009219, dCdT: 0.000417, d2CdK2: 16.191949, dProbdK: 16.773261, lVol: 0.007003, E[z|S]: 1.024405</v>
      </c>
    </row>
    <row r="11960" spans="28:28" x14ac:dyDescent="0.25">
      <c r="AB11960" s="3" t="str">
        <f ca="1"/>
        <v>T = 5.000000, k: 27, K: 0.009544, dCdT: 0.000421, d2CdK2: 16.674194, dProbdK: 17.332481, lVol: 0.007047, E[z|S]: 1.008587</v>
      </c>
    </row>
    <row r="11961" spans="28:28" x14ac:dyDescent="0.25">
      <c r="AB11961" s="3" t="str">
        <f ca="1"/>
        <v>T = 5.000000, k: 28, K: 0.009865, dCdT: 0.000425, d2CdK2: 17.140361, dProbdK: 17.463312, lVol: 0.007095, E[z|S]: 0.992844</v>
      </c>
    </row>
    <row r="11962" spans="28:28" x14ac:dyDescent="0.25">
      <c r="AB11962" s="3" t="str">
        <f ca="1"/>
        <v>T = 5.000000, k: 29, K: 0.010175, dCdT: 0.000429, d2CdK2: 17.572101, dProbdK: 18.258340, lVol: 0.007144, E[z|S]: 0.977696</v>
      </c>
    </row>
    <row r="11963" spans="28:28" x14ac:dyDescent="0.25">
      <c r="AB11963" s="3" t="str">
        <f ca="1"/>
        <v>T = 5.000000, k: 30, K: 0.010454, dCdT: 0.000431, d2CdK2: 17.963633, dProbdK: 17.945103, lVol: 0.007184, E[z|S]: 0.964188</v>
      </c>
    </row>
    <row r="11964" spans="28:28" x14ac:dyDescent="0.25">
      <c r="AB11964" s="3" t="str">
        <f ca="1"/>
        <v>T = 5.000000, k: 31, K: 0.010784, dCdT: 0.000433, d2CdK2: 18.413386, dProbdK: 17.670098, lVol: 0.007232, E[z|S]: 0.948386</v>
      </c>
    </row>
    <row r="11965" spans="28:28" x14ac:dyDescent="0.25">
      <c r="AB11965" s="3" t="str">
        <f ca="1"/>
        <v>T = 5.000000, k: 32, K: 0.011092, dCdT: 0.000436, d2CdK2: 18.868703, dProbdK: 18.617280, lVol: 0.007284, E[z|S]: 0.933766</v>
      </c>
    </row>
    <row r="11966" spans="28:28" x14ac:dyDescent="0.25">
      <c r="AB11966" s="3" t="str">
        <f ca="1"/>
        <v>T = 5.000000, k: 33, K: 0.011385, dCdT: 0.000440, d2CdK2: 19.305831, dProbdK: 18.721611, lVol: 0.007338, E[z|S]: 0.920212</v>
      </c>
    </row>
    <row r="11967" spans="28:28" x14ac:dyDescent="0.25">
      <c r="AB11967" s="3" t="str">
        <f ca="1"/>
        <v>T = 5.000000, k: 34, K: 0.011683, dCdT: 0.000444, d2CdK2: 19.733294, dProbdK: 19.639404, lVol: 0.007401, E[z|S]: 0.906889</v>
      </c>
    </row>
    <row r="11968" spans="28:28" x14ac:dyDescent="0.25">
      <c r="AB11968" s="3" t="str">
        <f ca="1"/>
        <v>T = 5.000000, k: 35, K: 0.011945, dCdT: 0.000448, d2CdK2: 20.128955, dProbdK: 20.606748, lVol: 0.007453, E[z|S]: 0.895648</v>
      </c>
    </row>
    <row r="11969" spans="28:28" x14ac:dyDescent="0.25">
      <c r="AB11969" s="3" t="str">
        <f ca="1"/>
        <v>T = 5.000000, k: 36, K: 0.012211, dCdT: 0.000452, d2CdK2: 20.539400, dProbdK: 20.498552, lVol: 0.007504, E[z|S]: 0.884570</v>
      </c>
    </row>
    <row r="11970" spans="28:28" x14ac:dyDescent="0.25">
      <c r="AB11970" s="3" t="str">
        <f ca="1"/>
        <v>T = 5.000000, k: 37, K: 0.012481, dCdT: 0.000457, d2CdK2: 21.001258, dProbdK: 21.507427, lVol: 0.007556, E[z|S]: 0.873421</v>
      </c>
    </row>
    <row r="11971" spans="28:28" x14ac:dyDescent="0.25">
      <c r="AB11971" s="3" t="str">
        <f ca="1"/>
        <v>T = 5.000000, k: 38, K: 0.012728, dCdT: 0.000461, d2CdK2: 21.407264, dProbdK: 21.882279, lVol: 0.007599, E[z|S]: 0.863473</v>
      </c>
    </row>
    <row r="11972" spans="28:28" x14ac:dyDescent="0.25">
      <c r="AB11972" s="3" t="str">
        <f ca="1"/>
        <v>T = 5.000000, k: 39, K: 0.012976, dCdT: 0.000464, d2CdK2: 21.831089, dProbdK: 22.269578, lVol: 0.007639, E[z|S]: 0.853710</v>
      </c>
    </row>
    <row r="11973" spans="28:28" x14ac:dyDescent="0.25">
      <c r="AB11973" s="3" t="str">
        <f ca="1"/>
        <v>T = 5.000000, k: 40, K: 0.013218, dCdT: 0.000467, d2CdK2: 22.190204, dProbdK: 22.436341, lVol: 0.007683, E[z|S]: 0.844526</v>
      </c>
    </row>
    <row r="11974" spans="28:28" x14ac:dyDescent="0.25">
      <c r="AB11974" s="3" t="str">
        <f ca="1"/>
        <v>T = 5.000000, k: 41, K: 0.013459, dCdT: 0.000469, d2CdK2: 22.520662, dProbdK: 22.474788, lVol: 0.007723, E[z|S]: 0.835773</v>
      </c>
    </row>
    <row r="11975" spans="28:28" x14ac:dyDescent="0.25">
      <c r="AB11975" s="3" t="str">
        <f ca="1"/>
        <v>T = 5.000000, k: 42, K: 0.013692, dCdT: 0.000471, d2CdK2: 22.840850, dProbdK: 22.714296, lVol: 0.007758, E[z|S]: 0.827648</v>
      </c>
    </row>
    <row r="11976" spans="28:28" x14ac:dyDescent="0.25">
      <c r="AB11976" s="3" t="str">
        <f ca="1"/>
        <v>T = 5.000000, k: 43, K: 0.013951, dCdT: 0.000473, d2CdK2: 23.202651, dProbdK: 23.736380, lVol: 0.007803, E[z|S]: 0.818641</v>
      </c>
    </row>
    <row r="11977" spans="28:28" x14ac:dyDescent="0.25">
      <c r="AB11977" s="3" t="str">
        <f ca="1"/>
        <v>T = 5.000000, k: 44, K: 0.014176, dCdT: 0.000476, d2CdK2: 23.544025, dProbdK: 23.908482, lVol: 0.007844, E[z|S]: 0.810886</v>
      </c>
    </row>
    <row r="11978" spans="28:28" x14ac:dyDescent="0.25">
      <c r="AB11978" s="3" t="str">
        <f ca="1"/>
        <v>T = 5.000000, k: 45, K: 0.014400, dCdT: 0.000479, d2CdK2: 23.884884, dProbdK: 24.041385, lVol: 0.007880, E[z|S]: 0.803311</v>
      </c>
    </row>
    <row r="11979" spans="28:28" x14ac:dyDescent="0.25">
      <c r="AB11979" s="3" t="str">
        <f ca="1"/>
        <v>T = 5.000000, k: 46, K: 0.014610, dCdT: 0.000480, d2CdK2: 24.192396, dProbdK: 24.632538, lVol: 0.007912, E[z|S]: 0.796379</v>
      </c>
    </row>
    <row r="11980" spans="28:28" x14ac:dyDescent="0.25">
      <c r="AB11980" s="3" t="str">
        <f ca="1"/>
        <v>T = 5.000000, k: 47, K: 0.014831, dCdT: 0.000481, d2CdK2: 24.478645, dProbdK: 24.825138, lVol: 0.007947, E[z|S]: 0.789259</v>
      </c>
    </row>
    <row r="11981" spans="28:28" x14ac:dyDescent="0.25">
      <c r="AB11981" s="3" t="str">
        <f ca="1"/>
        <v>T = 5.000000, k: 48, K: 0.015045, dCdT: 0.000482, d2CdK2: 24.753295, dProbdK: 25.022577, lVol: 0.007978, E[z|S]: 0.782532</v>
      </c>
    </row>
    <row r="11982" spans="28:28" x14ac:dyDescent="0.25">
      <c r="AB11982" s="3" t="str">
        <f ca="1"/>
        <v>T = 5.000000, k: 49, K: 0.015255, dCdT: 0.000483, d2CdK2: 25.034980, dProbdK: 25.060818, lVol: 0.008004, E[z|S]: 0.776095</v>
      </c>
    </row>
    <row r="11983" spans="28:28" x14ac:dyDescent="0.25">
      <c r="AB11983" s="3" t="str">
        <f ca="1"/>
        <v>T = 5.000000, k: 50, K: 0.015503, dCdT: 0.000485, d2CdK2: 25.399848, dProbdK: 25.153625, lVol: 0.008042, E[z|S]: 0.768544</v>
      </c>
    </row>
    <row r="11984" spans="28:28" x14ac:dyDescent="0.25">
      <c r="AB11984" s="3" t="str">
        <f ca="1"/>
        <v>T = 5.000000, k: 51, K: 0.015703, dCdT: 0.000488, d2CdK2: 25.729257, dProbdK: 27.494844, lVol: 0.008075, E[z|S]: 0.762473</v>
      </c>
    </row>
    <row r="11985" spans="28:28" x14ac:dyDescent="0.25">
      <c r="AB11985" s="3" t="str">
        <f ca="1"/>
        <v>T = 5.000000, k: 52, K: 0.015894, dCdT: 0.000490, d2CdK2: 26.032349, dProbdK: 26.436314, lVol: 0.008105, E[z|S]: 0.756716</v>
      </c>
    </row>
    <row r="11986" spans="28:28" x14ac:dyDescent="0.25">
      <c r="AB11986" s="3" t="str">
        <f ca="1"/>
        <v>T = 5.000000, k: 53, K: 0.016099, dCdT: 0.000491, d2CdK2: 26.357530, dProbdK: 25.489977, lVol: 0.008132, E[z|S]: 0.750487</v>
      </c>
    </row>
    <row r="11987" spans="28:28" x14ac:dyDescent="0.25">
      <c r="AB11987" s="3" t="str">
        <f ca="1"/>
        <v>T = 5.000000, k: 54, K: 0.016310, dCdT: 0.000493, d2CdK2: 26.721432, dProbdK: 25.860398, lVol: 0.008163, E[z|S]: 0.744234</v>
      </c>
    </row>
    <row r="11988" spans="28:28" x14ac:dyDescent="0.25">
      <c r="AB11988" s="3" t="str">
        <f ca="1"/>
        <v>T = 5.000000, k: 55, K: 0.016481, dCdT: 0.000494, d2CdK2: 26.987423, dProbdK: 27.072136, lVol: 0.008183, E[z|S]: 0.739483</v>
      </c>
    </row>
    <row r="11989" spans="28:28" x14ac:dyDescent="0.25">
      <c r="AB11989" s="3" t="str">
        <f ca="1"/>
        <v>T = 5.000000, k: 56, K: 0.016676, dCdT: 0.000494, d2CdK2: 27.277014, dProbdK: 27.174095, lVol: 0.008198, E[z|S]: 0.734256</v>
      </c>
    </row>
    <row r="11990" spans="28:28" x14ac:dyDescent="0.25">
      <c r="AB11990" s="3" t="str">
        <f ca="1"/>
        <v>T = 5.000000, k: 57, K: 0.016870, dCdT: 0.000494, d2CdK2: 27.550394, dProbdK: 27.167584, lVol: 0.008214, E[z|S]: 0.729363</v>
      </c>
    </row>
    <row r="11991" spans="28:28" x14ac:dyDescent="0.25">
      <c r="AB11991" s="3" t="str">
        <f ca="1"/>
        <v>T = 5.000000, k: 58, K: 0.017063, dCdT: 0.000494, d2CdK2: 27.825974, dProbdK: 27.126723, lVol: 0.008225, E[z|S]: 0.724604</v>
      </c>
    </row>
    <row r="11992" spans="28:28" x14ac:dyDescent="0.25">
      <c r="AB11992" s="3" t="str">
        <f ca="1"/>
        <v>T = 5.000000, k: 59, K: 0.017263, dCdT: 0.000495, d2CdK2: 28.127807, dProbdK: 26.884150, lVol: 0.008240, E[z|S]: 0.719882</v>
      </c>
    </row>
    <row r="11993" spans="28:28" x14ac:dyDescent="0.25">
      <c r="AB11993" s="3" t="str">
        <f ca="1"/>
        <v>T = 5.000000, k: 60, K: 0.017446, dCdT: 0.000495, d2CdK2: 28.414550, dProbdK: 29.436889, lVol: 0.008250, E[z|S]: 0.715672</v>
      </c>
    </row>
    <row r="11994" spans="28:28" x14ac:dyDescent="0.25">
      <c r="AB11994" s="3" t="str">
        <f ca="1"/>
        <v>T = 5.000000, k: 61, K: 0.017616, dCdT: 0.000495, d2CdK2: 28.669088, dProbdK: 28.611084, lVol: 0.008258, E[z|S]: 0.711861</v>
      </c>
    </row>
    <row r="11995" spans="28:28" x14ac:dyDescent="0.25">
      <c r="AB11995" s="3" t="str">
        <f ca="1"/>
        <v>T = 5.000000, k: 62, K: 0.017806, dCdT: 0.000495, d2CdK2: 28.929852, dProbdK: 28.479144, lVol: 0.008266, E[z|S]: 0.707802</v>
      </c>
    </row>
    <row r="11996" spans="28:28" x14ac:dyDescent="0.25">
      <c r="AB11996" s="3" t="str">
        <f ca="1"/>
        <v>T = 5.000000, k: 63, K: 0.017987, dCdT: 0.000495, d2CdK2: 29.150789, dProbdK: 28.884891, lVol: 0.008278, E[z|S]: 0.704043</v>
      </c>
    </row>
    <row r="11997" spans="28:28" x14ac:dyDescent="0.25">
      <c r="AB11997" s="3" t="str">
        <f ca="1"/>
        <v>T = 5.000000, k: 64, K: 0.018165, dCdT: 0.000495, d2CdK2: 29.376759, dProbdK: 30.095625, lVol: 0.008288, E[z|S]: 0.700506</v>
      </c>
    </row>
    <row r="11998" spans="28:28" x14ac:dyDescent="0.25">
      <c r="AB11998" s="3" t="str">
        <f ca="1"/>
        <v>T = 5.000000, k: 65, K: 0.018331, dCdT: 0.000495, d2CdK2: 29.579816, dProbdK: 31.483650, lVol: 0.008293, E[z|S]: 0.697351</v>
      </c>
    </row>
    <row r="11999" spans="28:28" x14ac:dyDescent="0.25">
      <c r="AB11999" s="3" t="str">
        <f ca="1"/>
        <v>T = 5.000000, k: 66, K: 0.018495, dCdT: 0.000493, d2CdK2: 29.747634, dProbdK: 30.178816, lVol: 0.008295, E[z|S]: 0.694297</v>
      </c>
    </row>
    <row r="12000" spans="28:28" x14ac:dyDescent="0.25">
      <c r="AB12000" s="3" t="str">
        <f ca="1"/>
        <v>T = 5.000000, k: 67, K: 0.018666, dCdT: 0.000491, d2CdK2: 29.882673, dProbdK: 30.131060, lVol: 0.008296, E[z|S]: 0.691168</v>
      </c>
    </row>
    <row r="12001" spans="28:28" x14ac:dyDescent="0.25">
      <c r="AB12001" s="3" t="str">
        <f ca="1"/>
        <v>T = 5.000000, k: 68, K: 0.018837, dCdT: 0.000489, d2CdK2: 30.029122, dProbdK: 30.155334, lVol: 0.008293, E[z|S]: 0.688131</v>
      </c>
    </row>
    <row r="12002" spans="28:28" x14ac:dyDescent="0.25">
      <c r="AB12002" s="3" t="str">
        <f ca="1"/>
        <v>T = 5.000000, k: 69, K: 0.018995, dCdT: 0.000486, d2CdK2: 30.155889, dProbdK: 30.764858, lVol: 0.008285, E[z|S]: 0.685449</v>
      </c>
    </row>
    <row r="12003" spans="28:28" x14ac:dyDescent="0.25">
      <c r="AB12003" s="3" t="str">
        <f ca="1"/>
        <v>T = 5.000000, k: 70, K: 0.019184, dCdT: 0.000484, d2CdK2: 30.323554, dProbdK: 30.022605, lVol: 0.008279, E[z|S]: 0.682218</v>
      </c>
    </row>
    <row r="12004" spans="28:28" x14ac:dyDescent="0.25">
      <c r="AB12004" s="3" t="str">
        <f ca="1"/>
        <v>T = 5.000000, k: 71, K: 0.019345, dCdT: 0.000481, d2CdK2: 30.463716, dProbdK: 30.154302, lVol: 0.008273, E[z|S]: 0.679486</v>
      </c>
    </row>
    <row r="12005" spans="28:28" x14ac:dyDescent="0.25">
      <c r="AB12005" s="3" t="str">
        <f ca="1"/>
        <v>T = 5.000000, k: 72, K: 0.019527, dCdT: 0.000479, d2CdK2: 30.634601, dProbdK: 31.352582, lVol: 0.008267, E[z|S]: 0.676507</v>
      </c>
    </row>
    <row r="12006" spans="28:28" x14ac:dyDescent="0.25">
      <c r="AB12006" s="3" t="str">
        <f ca="1"/>
        <v>T = 5.000000, k: 73, K: 0.019681, dCdT: 0.000477, d2CdK2: 30.765077, dProbdK: 31.365983, lVol: 0.008263, E[z|S]: 0.674180</v>
      </c>
    </row>
    <row r="12007" spans="28:28" x14ac:dyDescent="0.25">
      <c r="AB12007" s="3" t="str">
        <f ca="1"/>
        <v>T = 5.000000, k: 74, K: 0.019846, dCdT: 0.000475, d2CdK2: 30.869600, dProbdK: 30.103800, lVol: 0.008256, E[z|S]: 0.671695</v>
      </c>
    </row>
    <row r="12008" spans="28:28" x14ac:dyDescent="0.25">
      <c r="AB12008" s="3" t="str">
        <f ca="1"/>
        <v>T = 5.000000, k: 75, K: 0.020017, dCdT: 0.000472, d2CdK2: 30.975931, dProbdK: 29.794072, lVol: 0.008247, E[z|S]: 0.669232</v>
      </c>
    </row>
    <row r="12009" spans="28:28" x14ac:dyDescent="0.25">
      <c r="AB12009" s="3" t="str">
        <f ca="1"/>
        <v>T = 5.000000, k: 76, K: 0.020191, dCdT: 0.000469, d2CdK2: 31.093940, dProbdK: 31.466063, lVol: 0.008241, E[z|S]: 0.666787</v>
      </c>
    </row>
    <row r="12010" spans="28:28" x14ac:dyDescent="0.25">
      <c r="AB12010" s="3" t="str">
        <f ca="1"/>
        <v>T = 5.000000, k: 77, K: 0.020351, dCdT: 0.000468, d2CdK2: 31.210069, dProbdK: 31.936533, lVol: 0.008240, E[z|S]: 0.664613</v>
      </c>
    </row>
    <row r="12011" spans="28:28" x14ac:dyDescent="0.25">
      <c r="AB12011" s="3" t="str">
        <f ca="1"/>
        <v>T = 5.000000, k: 78, K: 0.020510, dCdT: 0.000466, d2CdK2: 31.300282, dProbdK: 31.757624, lVol: 0.008236, E[z|S]: 0.662500</v>
      </c>
    </row>
    <row r="12012" spans="28:28" x14ac:dyDescent="0.25">
      <c r="AB12012" s="3" t="str">
        <f ca="1"/>
        <v>T = 5.000000, k: 79, K: 0.020676, dCdT: 0.000464, d2CdK2: 31.387547, dProbdK: 30.866819, lVol: 0.008232, E[z|S]: 0.660388</v>
      </c>
    </row>
    <row r="12013" spans="28:28" x14ac:dyDescent="0.25">
      <c r="AB12013" s="3" t="str">
        <f ca="1"/>
        <v>T = 5.000000, k: 80, K: 0.020840, dCdT: 0.000462, d2CdK2: 31.497543, dProbdK: 30.999333, lVol: 0.008227, E[z|S]: 0.658417</v>
      </c>
    </row>
    <row r="12014" spans="28:28" x14ac:dyDescent="0.25">
      <c r="AB12014" s="3" t="str">
        <f ca="1"/>
        <v>T = 5.000000, k: 81, K: 0.021009, dCdT: 0.000461, d2CdK2: 31.634283, dProbdK: 31.583280, lVol: 0.008223, E[z|S]: 0.656529</v>
      </c>
    </row>
    <row r="12015" spans="28:28" x14ac:dyDescent="0.25">
      <c r="AB12015" s="3" t="str">
        <f ca="1"/>
        <v>T = 5.000000, k: 82, K: 0.021153, dCdT: 0.000460, d2CdK2: 31.746119, dProbdK: 32.692779, lVol: 0.008215, E[z|S]: 0.655041</v>
      </c>
    </row>
    <row r="12016" spans="28:28" x14ac:dyDescent="0.25">
      <c r="AB12016" s="3" t="str">
        <f ca="1"/>
        <v>T = 5.000000, k: 83, K: 0.021307, dCdT: 0.000458, d2CdK2: 31.852395, dProbdK: 32.493441, lVol: 0.008205, E[z|S]: 0.653566</v>
      </c>
    </row>
    <row r="12017" spans="28:28" x14ac:dyDescent="0.25">
      <c r="AB12017" s="3" t="str">
        <f ca="1"/>
        <v>T = 5.000000, k: 84, K: 0.021464, dCdT: 0.000457, d2CdK2: 31.956104, dProbdK: 32.512674, lVol: 0.008196, E[z|S]: 0.652176</v>
      </c>
    </row>
    <row r="12018" spans="28:28" x14ac:dyDescent="0.25">
      <c r="AB12018" s="3" t="str">
        <f ca="1"/>
        <v>T = 5.000000, k: 85, K: 0.021618, dCdT: 0.000455, d2CdK2: 32.023646, dProbdK: 32.569070, lVol: 0.008186, E[z|S]: 0.650945</v>
      </c>
    </row>
    <row r="12019" spans="28:28" x14ac:dyDescent="0.25">
      <c r="AB12019" s="3" t="str">
        <f ca="1"/>
        <v>T = 5.000000, k: 86, K: 0.021775, dCdT: 0.000453, d2CdK2: 32.089091, dProbdK: 32.266598, lVol: 0.008176, E[z|S]: 0.649804</v>
      </c>
    </row>
    <row r="12020" spans="28:28" x14ac:dyDescent="0.25">
      <c r="AB12020" s="3" t="str">
        <f ca="1"/>
        <v>T = 5.000000, k: 87, K: 0.021925, dCdT: 0.000451, d2CdK2: 32.121720, dProbdK: 31.998549, lVol: 0.008167, E[z|S]: 0.648795</v>
      </c>
    </row>
    <row r="12021" spans="28:28" x14ac:dyDescent="0.25">
      <c r="AB12021" s="3" t="str">
        <f ca="1"/>
        <v>T = 5.000000, k: 88, K: 0.022090, dCdT: 0.000449, d2CdK2: 32.159757, dProbdK: 31.780406, lVol: 0.008160, E[z|S]: 0.647744</v>
      </c>
    </row>
    <row r="12022" spans="28:28" x14ac:dyDescent="0.25">
      <c r="AB12022" s="3" t="str">
        <f ca="1"/>
        <v>T = 5.000000, k: 89, K: 0.022248, dCdT: 0.000448, d2CdK2: 32.213399, dProbdK: 32.215623, lVol: 0.008157, E[z|S]: 0.646852</v>
      </c>
    </row>
    <row r="12023" spans="28:28" x14ac:dyDescent="0.25">
      <c r="AB12023" s="3" t="str">
        <f ca="1"/>
        <v>T = 5.000000, k: 90, K: 0.022402, dCdT: 0.000448, d2CdK2: 32.265237, dProbdK: 32.138542, lVol: 0.008155, E[z|S]: 0.646067</v>
      </c>
    </row>
    <row r="12024" spans="28:28" x14ac:dyDescent="0.25">
      <c r="AB12024" s="3" t="str">
        <f ca="1"/>
        <v>T = 5.000000, k: 91, K: 0.022560, dCdT: 0.000447, d2CdK2: 32.302457, dProbdK: 31.582310, lVol: 0.008154, E[z|S]: 0.645416</v>
      </c>
    </row>
    <row r="12025" spans="28:28" x14ac:dyDescent="0.25">
      <c r="AB12025" s="3" t="str">
        <f ca="1"/>
        <v>T = 5.000000, k: 92, K: 0.022721, dCdT: 0.000447, d2CdK2: 32.318193, dProbdK: 31.587187, lVol: 0.008158, E[z|S]: 0.644869</v>
      </c>
    </row>
    <row r="12026" spans="28:28" x14ac:dyDescent="0.25">
      <c r="AB12026" s="3" t="str">
        <f ca="1"/>
        <v>T = 5.000000, k: 93, K: 0.022874, dCdT: 0.000448, d2CdK2: 32.334157, dProbdK: 33.570583, lVol: 0.008164, E[z|S]: 0.644425</v>
      </c>
    </row>
    <row r="12027" spans="28:28" x14ac:dyDescent="0.25">
      <c r="AB12027" s="3" t="str">
        <f ca="1"/>
        <v>T = 5.000000, k: 94, K: 0.023021, dCdT: 0.000448, d2CdK2: 32.337603, dProbdK: 33.642693, lVol: 0.008173, E[z|S]: 0.644146</v>
      </c>
    </row>
    <row r="12028" spans="28:28" x14ac:dyDescent="0.25">
      <c r="AB12028" s="3" t="str">
        <f ca="1"/>
        <v>T = 5.000000, k: 95, K: 0.023170, dCdT: 0.000449, d2CdK2: 32.298483, dProbdK: 33.287379, lVol: 0.008183, E[z|S]: 0.644057</v>
      </c>
    </row>
    <row r="12029" spans="28:28" x14ac:dyDescent="0.25">
      <c r="AB12029" s="3" t="str">
        <f ca="1"/>
        <v>T = 5.000000, k: 96, K: 0.023325, dCdT: 0.000449, d2CdK2: 32.232943, dProbdK: 33.288304, lVol: 0.008197, E[z|S]: 0.644095</v>
      </c>
    </row>
    <row r="12030" spans="28:28" x14ac:dyDescent="0.25">
      <c r="AB12030" s="3" t="str">
        <f ca="1"/>
        <v>T = 5.000000, k: 97, K: 0.023459, dCdT: 0.000449, d2CdK2: 32.146504, dProbdK: 34.325982, lVol: 0.008208, E[z|S]: 0.644182</v>
      </c>
    </row>
    <row r="12031" spans="28:28" x14ac:dyDescent="0.25">
      <c r="AB12031" s="3" t="str">
        <f ca="1"/>
        <v>T = 5.000000, k: 98, K: 0.023610, dCdT: 0.000449, d2CdK2: 32.029986, dProbdK: 31.027229, lVol: 0.008222, E[z|S]: 0.644248</v>
      </c>
    </row>
    <row r="12032" spans="28:28" x14ac:dyDescent="0.25">
      <c r="AB12032" s="3" t="str">
        <f ca="1"/>
        <v>T = 5.000000, k: 99, K: 0.023773, dCdT: 0.000450, d2CdK2: 31.893116, dProbdK: 31.664656, lVol: 0.008242, E[z|S]: 0.644411</v>
      </c>
    </row>
    <row r="12033" spans="28:28" x14ac:dyDescent="0.25">
      <c r="AB12033" s="3" t="str">
        <f ca="1"/>
        <v>T = 5.000000, k: 100, K: 0.023929, dCdT: 0.000451, d2CdK2: 31.765789, dProbdK: 31.622109, lVol: 0.008264, E[z|S]: 0.644598</v>
      </c>
    </row>
    <row r="12034" spans="28:28" x14ac:dyDescent="0.25">
      <c r="AB12034" s="3" t="str">
        <f ca="1"/>
        <v>T = 5.000000, k: 101, K: 0.024085, dCdT: 0.000452, d2CdK2: 31.639242, dProbdK: 31.548035, lVol: 0.008285, E[z|S]: 0.644924</v>
      </c>
    </row>
    <row r="12035" spans="28:28" x14ac:dyDescent="0.25">
      <c r="AB12035" s="3" t="str">
        <f ca="1"/>
        <v>T = 5.000000, k: 102, K: 0.024242, dCdT: 0.000453, d2CdK2: 31.491583, dProbdK: 31.431222, lVol: 0.008308, E[z|S]: 0.645365</v>
      </c>
    </row>
    <row r="12036" spans="28:28" x14ac:dyDescent="0.25">
      <c r="AB12036" s="3" t="str">
        <f ca="1"/>
        <v>T = 5.000000, k: 103, K: 0.024392, dCdT: 0.000454, d2CdK2: 31.346389, dProbdK: 32.054534, lVol: 0.008332, E[z|S]: 0.645859</v>
      </c>
    </row>
    <row r="12037" spans="28:28" x14ac:dyDescent="0.25">
      <c r="AB12037" s="3" t="str">
        <f ca="1"/>
        <v>T = 5.000000, k: 104, K: 0.024552, dCdT: 0.000455, d2CdK2: 31.181068, dProbdK: 32.950002, lVol: 0.008358, E[z|S]: 0.646498</v>
      </c>
    </row>
    <row r="12038" spans="28:28" x14ac:dyDescent="0.25">
      <c r="AB12038" s="3" t="str">
        <f ca="1"/>
        <v>T = 5.000000, k: 105, K: 0.024698, dCdT: 0.000456, d2CdK2: 30.999355, dProbdK: 33.350817, lVol: 0.008381, E[z|S]: 0.647203</v>
      </c>
    </row>
    <row r="12039" spans="28:28" x14ac:dyDescent="0.25">
      <c r="AB12039" s="3" t="str">
        <f ca="1"/>
        <v>T = 5.000000, k: 106, K: 0.024846, dCdT: 0.000457, d2CdK2: 30.792287, dProbdK: 31.597209, lVol: 0.008403, E[z|S]: 0.648032</v>
      </c>
    </row>
    <row r="12040" spans="28:28" x14ac:dyDescent="0.25">
      <c r="AB12040" s="3" t="str">
        <f ca="1"/>
        <v>T = 5.000000, k: 107, K: 0.025011, dCdT: 0.000457, d2CdK2: 30.544522, dProbdK: 30.334974, lVol: 0.008427, E[z|S]: 0.649019</v>
      </c>
    </row>
    <row r="12041" spans="28:28" x14ac:dyDescent="0.25">
      <c r="AB12041" s="3" t="str">
        <f ca="1"/>
        <v>T = 5.000000, k: 108, K: 0.025170, dCdT: 0.000457, d2CdK2: 30.294009, dProbdK: 29.921486, lVol: 0.008452, E[z|S]: 0.650071</v>
      </c>
    </row>
    <row r="12042" spans="28:28" x14ac:dyDescent="0.25">
      <c r="AB12042" s="3" t="str">
        <f ca="1"/>
        <v>T = 5.000000, k: 109, K: 0.025339, dCdT: 0.000458, d2CdK2: 30.021965, dProbdK: 28.001644, lVol: 0.008480, E[z|S]: 0.651296</v>
      </c>
    </row>
    <row r="12043" spans="28:28" x14ac:dyDescent="0.25">
      <c r="AB12043" s="3" t="str">
        <f ca="1"/>
        <v>T = 5.000000, k: 110, K: 0.025516, dCdT: 0.000459, d2CdK2: 29.765047, dProbdK: 27.746854, lVol: 0.008512, E[z|S]: 0.652681</v>
      </c>
    </row>
    <row r="12044" spans="28:28" x14ac:dyDescent="0.25">
      <c r="AB12044" s="3" t="str">
        <f ca="1"/>
        <v>T = 5.000000, k: 111, K: 0.025688, dCdT: 0.000461, d2CdK2: 29.533650, dProbdK: 28.999854, lVol: 0.008543, E[z|S]: 0.654192</v>
      </c>
    </row>
    <row r="12045" spans="28:28" x14ac:dyDescent="0.25">
      <c r="AB12045" s="3" t="str">
        <f ca="1"/>
        <v>T = 5.000000, k: 112, K: 0.025833, dCdT: 0.000463, d2CdK2: 29.339705, dProbdK: 28.995439, lVol: 0.008567, E[z|S]: 0.655593</v>
      </c>
    </row>
    <row r="12046" spans="28:28" x14ac:dyDescent="0.25">
      <c r="AB12046" s="3" t="str">
        <f ca="1"/>
        <v>T = 5.000000, k: 113, K: 0.026016, dCdT: 0.000465, d2CdK2: 29.094746, dProbdK: 28.918118, lVol: 0.008599, E[z|S]: 0.657410</v>
      </c>
    </row>
    <row r="12047" spans="28:28" x14ac:dyDescent="0.25">
      <c r="AB12047" s="3" t="str">
        <f ca="1"/>
        <v>T = 5.000000, k: 114, K: 0.026181, dCdT: 0.000467, d2CdK2: 28.868337, dProbdK: 30.050694, lVol: 0.008633, E[z|S]: 0.659049</v>
      </c>
    </row>
    <row r="12048" spans="28:28" x14ac:dyDescent="0.25">
      <c r="AB12048" s="3" t="str">
        <f ca="1"/>
        <v>T = 5.000000, k: 115, K: 0.026340, dCdT: 0.000469, d2CdK2: 28.613828, dProbdK: 29.853781, lVol: 0.008662, E[z|S]: 0.660773</v>
      </c>
    </row>
    <row r="12049" spans="28:28" x14ac:dyDescent="0.25">
      <c r="AB12049" s="3" t="str">
        <f ca="1"/>
        <v>T = 5.000000, k: 116, K: 0.026506, dCdT: 0.000470, d2CdK2: 28.338801, dProbdK: 28.564450, lVol: 0.008688, E[z|S]: 0.662688</v>
      </c>
    </row>
    <row r="12050" spans="28:28" x14ac:dyDescent="0.25">
      <c r="AB12050" s="3" t="str">
        <f ca="1"/>
        <v>T = 5.000000, k: 117, K: 0.026682, dCdT: 0.000471, d2CdK2: 28.058320, dProbdK: 28.705718, lVol: 0.008717, E[z|S]: 0.664869</v>
      </c>
    </row>
    <row r="12051" spans="28:28" x14ac:dyDescent="0.25">
      <c r="AB12051" s="3" t="str">
        <f ca="1"/>
        <v>T = 5.000000, k: 118, K: 0.026841, dCdT: 0.000472, d2CdK2: 27.796033, dProbdK: 29.159306, lVol: 0.008742, E[z|S]: 0.666838</v>
      </c>
    </row>
    <row r="12052" spans="28:28" x14ac:dyDescent="0.25">
      <c r="AB12052" s="3" t="str">
        <f ca="1"/>
        <v>T = 5.000000, k: 119, K: 0.027012, dCdT: 0.000473, d2CdK2: 27.489714, dProbdK: 26.457291, lVol: 0.008766, E[z|S]: 0.669096</v>
      </c>
    </row>
    <row r="12053" spans="28:28" x14ac:dyDescent="0.25">
      <c r="AB12053" s="3" t="str">
        <f ca="1"/>
        <v>T = 5.000000, k: 120, K: 0.027198, dCdT: 0.000474, d2CdK2: 27.186924, dProbdK: 26.342263, lVol: 0.008792, E[z|S]: 0.671646</v>
      </c>
    </row>
    <row r="12054" spans="28:28" x14ac:dyDescent="0.25">
      <c r="AB12054" s="3" t="str">
        <f ca="1"/>
        <v>T = 5.000000, k: 121, K: 0.027379, dCdT: 0.000475, d2CdK2: 26.899295, dProbdK: 26.843048, lVol: 0.008815, E[z|S]: 0.674303</v>
      </c>
    </row>
    <row r="12055" spans="28:28" x14ac:dyDescent="0.25">
      <c r="AB12055" s="3" t="str">
        <f ca="1"/>
        <v>T = 5.000000, k: 122, K: 0.027553, dCdT: 0.000476, d2CdK2: 26.630787, dProbdK: 27.043636, lVol: 0.008835, E[z|S]: 0.676972</v>
      </c>
    </row>
    <row r="12056" spans="28:28" x14ac:dyDescent="0.25">
      <c r="AB12056" s="3" t="str">
        <f ca="1"/>
        <v>T = 5.000000, k: 123, K: 0.027737, dCdT: 0.000478, d2CdK2: 26.338366, dProbdK: 27.799508, lVol: 0.008855, E[z|S]: 0.680049</v>
      </c>
    </row>
    <row r="12057" spans="28:28" x14ac:dyDescent="0.25">
      <c r="AB12057" s="3" t="str">
        <f ca="1"/>
        <v>T = 5.000000, k: 124, K: 0.027907, dCdT: 0.000478, d2CdK2: 26.033863, dProbdK: 27.986936, lVol: 0.008874, E[z|S]: 0.682951</v>
      </c>
    </row>
    <row r="12058" spans="28:28" x14ac:dyDescent="0.25">
      <c r="AB12058" s="3" t="str">
        <f ca="1"/>
        <v>T = 5.000000, k: 125, K: 0.028078, dCdT: 0.000478, d2CdK2: 25.707419, dProbdK: 26.688083, lVol: 0.008891, E[z|S]: 0.686010</v>
      </c>
    </row>
    <row r="12059" spans="28:28" x14ac:dyDescent="0.25">
      <c r="AB12059" s="3" t="str">
        <f ca="1"/>
        <v>T = 5.000000, k: 126, K: 0.028286, dCdT: 0.000478, d2CdK2: 25.317176, dProbdK: 23.670232, lVol: 0.008910, E[z|S]: 0.690019</v>
      </c>
    </row>
    <row r="12060" spans="28:28" x14ac:dyDescent="0.25">
      <c r="AB12060" s="3" t="str">
        <f ca="1"/>
        <v>T = 5.000000, k: 127, K: 0.028487, dCdT: 0.000479, d2CdK2: 24.956627, dProbdK: 23.690003, lVol: 0.008932, E[z|S]: 0.694038</v>
      </c>
    </row>
    <row r="12061" spans="28:28" x14ac:dyDescent="0.25">
      <c r="AB12061" s="3" t="str">
        <f ca="1"/>
        <v>T = 5.000000, k: 128, K: 0.028688, dCdT: 0.000482, d2CdK2: 24.626420, dProbdK: 23.799952, lVol: 0.008959, E[z|S]: 0.698129</v>
      </c>
    </row>
    <row r="12062" spans="28:28" x14ac:dyDescent="0.25">
      <c r="AB12062" s="3" t="str">
        <f ca="1"/>
        <v>T = 5.000000, k: 129, K: 0.028863, dCdT: 0.000483, d2CdK2: 24.337157, dProbdK: 24.667155, lVol: 0.008980, E[z|S]: 0.701751</v>
      </c>
    </row>
    <row r="12063" spans="28:28" x14ac:dyDescent="0.25">
      <c r="AB12063" s="3" t="str">
        <f ca="1"/>
        <v>T = 5.000000, k: 130, K: 0.029063, dCdT: 0.000485, d2CdK2: 23.992923, dProbdK: 22.951111, lVol: 0.009006, E[z|S]: 0.705918</v>
      </c>
    </row>
    <row r="12064" spans="28:28" x14ac:dyDescent="0.25">
      <c r="AB12064" s="3" t="str">
        <f ca="1"/>
        <v>T = 5.000000, k: 131, K: 0.029273, dCdT: 0.000486, d2CdK2: 23.631801, dProbdK: 24.017432, lVol: 0.009031, E[z|S]: 0.710499</v>
      </c>
    </row>
    <row r="12065" spans="28:28" x14ac:dyDescent="0.25">
      <c r="AB12065" s="3" t="str">
        <f ca="1"/>
        <v>T = 5.000000, k: 132, K: 0.029465, dCdT: 0.000488, d2CdK2: 23.327001, dProbdK: 24.698447, lVol: 0.009052, E[z|S]: 0.714827</v>
      </c>
    </row>
    <row r="12066" spans="28:28" x14ac:dyDescent="0.25">
      <c r="AB12066" s="3" t="str">
        <f ca="1"/>
        <v>T = 5.000000, k: 133, K: 0.029655, dCdT: 0.000490, d2CdK2: 23.029166, dProbdK: 24.599309, lVol: 0.009070, E[z|S]: 0.719149</v>
      </c>
    </row>
    <row r="12067" spans="28:28" x14ac:dyDescent="0.25">
      <c r="AB12067" s="3" t="str">
        <f ca="1"/>
        <v>T = 5.000000, k: 134, K: 0.029855, dCdT: 0.000491, d2CdK2: 22.723685, dProbdK: 22.191069, lVol: 0.009085, E[z|S]: 0.723773</v>
      </c>
    </row>
    <row r="12068" spans="28:28" x14ac:dyDescent="0.25">
      <c r="AB12068" s="3" t="str">
        <f ca="1"/>
        <v>T = 5.000000, k: 135, K: 0.030069, dCdT: 0.000493, d2CdK2: 22.399463, dProbdK: 21.787547, lVol: 0.009098, E[z|S]: 0.728896</v>
      </c>
    </row>
    <row r="12069" spans="28:28" x14ac:dyDescent="0.25">
      <c r="AB12069" s="3" t="str">
        <f ca="1"/>
        <v>T = 5.000000, k: 136, K: 0.030285, dCdT: 0.000494, d2CdK2: 22.094315, dProbdK: 21.595936, lVol: 0.009114, E[z|S]: 0.734047</v>
      </c>
    </row>
    <row r="12070" spans="28:28" x14ac:dyDescent="0.25">
      <c r="AB12070" s="3" t="str">
        <f ca="1"/>
        <v>T = 5.000000, k: 137, K: 0.030507, dCdT: 0.000497, d2CdK2: 21.813946, dProbdK: 21.348721, lVol: 0.009128, E[z|S]: 0.739329</v>
      </c>
    </row>
    <row r="12071" spans="28:28" x14ac:dyDescent="0.25">
      <c r="AB12071" s="3" t="str">
        <f ca="1"/>
        <v>T = 5.000000, k: 138, K: 0.030719, dCdT: 0.000499, d2CdK2: 21.536634, dProbdK: 20.972125, lVol: 0.009143, E[z|S]: 0.744440</v>
      </c>
    </row>
    <row r="12072" spans="28:28" x14ac:dyDescent="0.25">
      <c r="AB12072" s="3" t="str">
        <f ca="1"/>
        <v>T = 5.000000, k: 139, K: 0.030949, dCdT: 0.000501, d2CdK2: 21.229163, dProbdK: 19.872565, lVol: 0.009162, E[z|S]: 0.750058</v>
      </c>
    </row>
    <row r="12073" spans="28:28" x14ac:dyDescent="0.25">
      <c r="AB12073" s="3" t="str">
        <f ca="1"/>
        <v>T = 5.000000, k: 140, K: 0.031186, dCdT: 0.000505, d2CdK2: 20.935929, dProbdK: 20.028368, lVol: 0.009186, E[z|S]: 0.755993</v>
      </c>
    </row>
    <row r="12074" spans="28:28" x14ac:dyDescent="0.25">
      <c r="AB12074" s="3" t="str">
        <f ca="1"/>
        <v>T = 5.000000, k: 141, K: 0.031414, dCdT: 0.000509, d2CdK2: 20.662901, dProbdK: 20.210187, lVol: 0.009209, E[z|S]: 0.761838</v>
      </c>
    </row>
    <row r="12075" spans="28:28" x14ac:dyDescent="0.25">
      <c r="AB12075" s="3" t="str">
        <f ca="1"/>
        <v>T = 5.000000, k: 142, K: 0.031649, dCdT: 0.000513, d2CdK2: 20.401926, dProbdK: 20.716474, lVol: 0.009232, E[z|S]: 0.768011</v>
      </c>
    </row>
    <row r="12076" spans="28:28" x14ac:dyDescent="0.25">
      <c r="AB12076" s="3" t="str">
        <f ca="1"/>
        <v>T = 5.000000, k: 143, K: 0.031856, dCdT: 0.000516, d2CdK2: 20.166221, dProbdK: 22.702944, lVol: 0.009251, E[z|S]: 0.773484</v>
      </c>
    </row>
    <row r="12077" spans="28:28" x14ac:dyDescent="0.25">
      <c r="AB12077" s="3" t="str">
        <f ca="1"/>
        <v>T = 5.000000, k: 144, K: 0.032055, dCdT: 0.000518, d2CdK2: 19.913898, dProbdK: 21.755767, lVol: 0.009264, E[z|S]: 0.778790</v>
      </c>
    </row>
    <row r="12078" spans="28:28" x14ac:dyDescent="0.25">
      <c r="AB12078" s="3" t="str">
        <f ca="1"/>
        <v>T = 5.000000, k: 145, K: 0.032288, dCdT: 0.000519, d2CdK2: 19.592046, dProbdK: 18.993361, lVol: 0.009274, E[z|S]: 0.785201</v>
      </c>
    </row>
    <row r="12079" spans="28:28" x14ac:dyDescent="0.25">
      <c r="AB12079" s="3" t="str">
        <f ca="1"/>
        <v>T = 5.000000, k: 146, K: 0.032536, dCdT: 0.000521, d2CdK2: 19.244548, dProbdK: 19.132278, lVol: 0.009285, E[z|S]: 0.792160</v>
      </c>
    </row>
    <row r="12080" spans="28:28" x14ac:dyDescent="0.25">
      <c r="AB12080" s="3" t="str">
        <f ca="1"/>
        <v>T = 5.000000, k: 147, K: 0.032762, dCdT: 0.000521, d2CdK2: 18.923918, dProbdK: 18.049607, lVol: 0.009296, E[z|S]: 0.798586</v>
      </c>
    </row>
    <row r="12081" spans="28:28" x14ac:dyDescent="0.25">
      <c r="AB12081" s="3" t="str">
        <f ca="1"/>
        <v>T = 5.000000, k: 148, K: 0.033021, dCdT: 0.000522, d2CdK2: 18.545356, dProbdK: 17.913030, lVol: 0.009312, E[z|S]: 0.805804</v>
      </c>
    </row>
    <row r="12082" spans="28:28" x14ac:dyDescent="0.25">
      <c r="AB12082" s="3" t="str">
        <f ca="1"/>
        <v>T = 5.000000, k: 149, K: 0.033275, dCdT: 0.000523, d2CdK2: 18.187634, dProbdK: 18.023340, lVol: 0.009325, E[z|S]: 0.813236</v>
      </c>
    </row>
    <row r="12083" spans="28:28" x14ac:dyDescent="0.25">
      <c r="AB12083" s="3" t="str">
        <f ca="1"/>
        <v>T = 5.000000, k: 150, K: 0.033522, dCdT: 0.000524, d2CdK2: 17.828990, dProbdK: 17.886514, lVol: 0.009338, E[z|S]: 0.820775</v>
      </c>
    </row>
    <row r="12084" spans="28:28" x14ac:dyDescent="0.25">
      <c r="AB12084" s="3" t="str">
        <f ca="1"/>
        <v>T = 5.000000, k: 151, K: 0.033806, dCdT: 0.000525, d2CdK2: 17.437104, dProbdK: 17.519452, lVol: 0.009354, E[z|S]: 0.829586</v>
      </c>
    </row>
    <row r="12085" spans="28:28" x14ac:dyDescent="0.25">
      <c r="AB12085" s="3" t="str">
        <f ca="1"/>
        <v>T = 5.000000, k: 152, K: 0.034063, dCdT: 0.000527, d2CdK2: 17.082050, dProbdK: 17.491297, lVol: 0.009371, E[z|S]: 0.837824</v>
      </c>
    </row>
    <row r="12086" spans="28:28" x14ac:dyDescent="0.25">
      <c r="AB12086" s="3" t="str">
        <f ca="1"/>
        <v>T = 5.000000, k: 153, K: 0.034324, dCdT: 0.000527, d2CdK2: 16.725463, dProbdK: 17.214276, lVol: 0.009379, E[z|S]: 0.846462</v>
      </c>
    </row>
    <row r="12087" spans="28:28" x14ac:dyDescent="0.25">
      <c r="AB12087" s="3" t="str">
        <f ca="1"/>
        <v>T = 5.000000, k: 154, K: 0.034596, dCdT: 0.000527, d2CdK2: 16.384485, dProbdK: 15.846388, lVol: 0.009377, E[z|S]: 0.855564</v>
      </c>
    </row>
    <row r="12088" spans="28:28" x14ac:dyDescent="0.25">
      <c r="AB12088" s="3" t="str">
        <f ca="1"/>
        <v>T = 5.000000, k: 155, K: 0.034883, dCdT: 0.000528, d2CdK2: 16.045993, dProbdK: 15.652666, lVol: 0.009375, E[z|S]: 0.865102</v>
      </c>
    </row>
    <row r="12089" spans="28:28" x14ac:dyDescent="0.25">
      <c r="AB12089" s="3" t="str">
        <f ca="1"/>
        <v>T = 5.000000, k: 156, K: 0.035172, dCdT: 0.000528, d2CdK2: 15.713046, dProbdK: 15.652741, lVol: 0.009375, E[z|S]: 0.874692</v>
      </c>
    </row>
    <row r="12090" spans="28:28" x14ac:dyDescent="0.25">
      <c r="AB12090" s="3" t="str">
        <f ca="1"/>
        <v>T = 5.000000, k: 157, K: 0.035459, dCdT: 0.000529, d2CdK2: 15.376868, dProbdK: 15.649109, lVol: 0.009380, E[z|S]: 0.883926</v>
      </c>
    </row>
    <row r="12091" spans="28:28" x14ac:dyDescent="0.25">
      <c r="AB12091" s="3" t="str">
        <f ca="1"/>
        <v>T = 5.000000, k: 158, K: 0.035758, dCdT: 0.000529, d2CdK2: 15.029775, dProbdK: 15.135311, lVol: 0.009386, E[z|S]: 0.893487</v>
      </c>
    </row>
    <row r="12092" spans="28:28" x14ac:dyDescent="0.25">
      <c r="AB12092" s="3" t="str">
        <f ca="1"/>
        <v>T = 5.000000, k: 159, K: 0.036050, dCdT: 0.000529, d2CdK2: 14.690352, dProbdK: 15.076999, lVol: 0.009393, E[z|S]: 0.903052</v>
      </c>
    </row>
    <row r="12093" spans="28:28" x14ac:dyDescent="0.25">
      <c r="AB12093" s="3" t="str">
        <f ca="1"/>
        <v>T = 5.000000, k: 160, K: 0.036365, dCdT: 0.000528, d2CdK2: 14.287206, dProbdK: 14.614327, lVol: 0.009410, E[z|S]: 0.913613</v>
      </c>
    </row>
    <row r="12094" spans="28:28" x14ac:dyDescent="0.25">
      <c r="AB12094" s="3" t="str">
        <f ca="1"/>
        <v>T = 5.000000, k: 161, K: 0.036657, dCdT: 0.000527, d2CdK2: 13.920328, dProbdK: 13.901109, lVol: 0.009425, E[z|S]: 0.923432</v>
      </c>
    </row>
    <row r="12095" spans="28:28" x14ac:dyDescent="0.25">
      <c r="AB12095" s="3" t="str">
        <f ca="1"/>
        <v>T = 5.000000, k: 162, K: 0.036989, dCdT: 0.000525, d2CdK2: 13.504288, dProbdK: 13.567530, lVol: 0.009434, E[z|S]: 0.934910</v>
      </c>
    </row>
    <row r="12096" spans="28:28" x14ac:dyDescent="0.25">
      <c r="AB12096" s="3" t="str">
        <f ca="1"/>
        <v>T = 5.000000, k: 163, K: 0.037312, dCdT: 0.000524, d2CdK2: 13.132314, dProbdK: 13.307316, lVol: 0.009438, E[z|S]: 0.946290</v>
      </c>
    </row>
    <row r="12097" spans="28:28" x14ac:dyDescent="0.25">
      <c r="AB12097" s="3" t="str">
        <f ca="1"/>
        <v>T = 5.000000, k: 164, K: 0.037684, dCdT: 0.000522, d2CdK2: 12.737733, dProbdK: 12.464037, lVol: 0.009436, E[z|S]: 0.959814</v>
      </c>
    </row>
    <row r="12098" spans="28:28" x14ac:dyDescent="0.25">
      <c r="AB12098" s="3" t="str">
        <f ca="1"/>
        <v>T = 5.000000, k: 165, K: 0.038021, dCdT: 0.000521, d2CdK2: 12.386847, dProbdK: 11.697744, lVol: 0.009432, E[z|S]: 0.972735</v>
      </c>
    </row>
    <row r="12099" spans="28:28" x14ac:dyDescent="0.25">
      <c r="AB12099" s="3" t="str">
        <f ca="1"/>
        <v>T = 5.000000, k: 166, K: 0.038421, dCdT: 0.000520, d2CdK2: 11.969286, dProbdK: 11.485611, lVol: 0.009426, E[z|S]: 0.988687</v>
      </c>
    </row>
    <row r="12100" spans="28:28" x14ac:dyDescent="0.25">
      <c r="AB12100" s="3" t="str">
        <f ca="1"/>
        <v>T = 5.000000, k: 167, K: 0.038801, dCdT: 0.000520, d2CdK2: 11.635500, dProbdK: 11.881877, lVol: 0.009421, E[z|S]: 1.003894</v>
      </c>
    </row>
    <row r="12101" spans="28:28" x14ac:dyDescent="0.25">
      <c r="AB12101" s="3" t="str">
        <f ca="1"/>
        <v>T = 5.000000, k: 168, K: 0.039160, dCdT: 0.000521, d2CdK2: 11.346986, dProbdK: 11.842632, lVol: 0.009404, E[z|S]: 1.018634</v>
      </c>
    </row>
    <row r="12102" spans="28:28" x14ac:dyDescent="0.25">
      <c r="AB12102" s="3" t="str">
        <f ca="1"/>
        <v>T = 5.000000, k: 169, K: 0.039540, dCdT: 0.000520, d2CdK2: 11.011495, dProbdK: 11.193453, lVol: 0.009394, E[z|S]: 1.034201</v>
      </c>
    </row>
    <row r="12103" spans="28:28" x14ac:dyDescent="0.25">
      <c r="AB12103" s="3" t="str">
        <f ca="1"/>
        <v>T = 5.000000, k: 170, K: 0.039935, dCdT: 0.000517, d2CdK2: 10.629149, dProbdK: 10.948396, lVol: 0.009387, E[z|S]: 1.050751</v>
      </c>
    </row>
    <row r="12104" spans="28:28" x14ac:dyDescent="0.25">
      <c r="AB12104" s="3" t="str">
        <f ca="1"/>
        <v>T = 5.000000, k: 171, K: 0.040340, dCdT: 0.000515, d2CdK2: 10.242696, dProbdK: 10.281816, lVol: 0.009383, E[z|S]: 1.068459</v>
      </c>
    </row>
    <row r="12105" spans="28:28" x14ac:dyDescent="0.25">
      <c r="AB12105" s="3" t="str">
        <f ca="1"/>
        <v>T = 5.000000, k: 172, K: 0.040814, dCdT: 0.000513, d2CdK2: 9.838862, dProbdK: 9.689601, lVol: 0.009378, E[z|S]: 1.088891</v>
      </c>
    </row>
    <row r="12106" spans="28:28" x14ac:dyDescent="0.25">
      <c r="AB12106" s="3" t="str">
        <f ca="1"/>
        <v>T = 5.000000, k: 173, K: 0.041250, dCdT: 0.000513, d2CdK2: 9.473297, dProbdK: 9.328700, lVol: 0.009389, E[z|S]: 1.108111</v>
      </c>
    </row>
    <row r="12107" spans="28:28" x14ac:dyDescent="0.25">
      <c r="AB12107" s="3" t="str">
        <f ca="1"/>
        <v>T = 5.000000, k: 174, K: 0.041715, dCdT: 0.000511, d2CdK2: 9.085603, dProbdK: 9.236802, lVol: 0.009393, E[z|S]: 1.129025</v>
      </c>
    </row>
    <row r="12108" spans="28:28" x14ac:dyDescent="0.25">
      <c r="AB12108" s="3" t="str">
        <f ca="1"/>
        <v>T = 5.000000, k: 175, K: 0.042182, dCdT: 0.000510, d2CdK2: 8.773281, dProbdK: 9.055519, lVol: 0.009371, E[z|S]: 1.150690</v>
      </c>
    </row>
    <row r="12109" spans="28:28" x14ac:dyDescent="0.25">
      <c r="AB12109" s="3" t="str">
        <f ca="1"/>
        <v>T = 5.000000, k: 176, K: 0.042692, dCdT: 0.000509, d2CdK2: 8.432023, dProbdK: 8.015960, lVol: 0.009347, E[z|S]: 1.175171</v>
      </c>
    </row>
    <row r="12110" spans="28:28" x14ac:dyDescent="0.25">
      <c r="AB12110" s="3" t="str">
        <f ca="1"/>
        <v>T = 5.000000, k: 177, K: 0.043222, dCdT: 0.000508, d2CdK2: 8.083216, dProbdK: 8.016482, lVol: 0.009327, E[z|S]: 1.201464</v>
      </c>
    </row>
    <row r="12111" spans="28:28" x14ac:dyDescent="0.25">
      <c r="AB12111" s="3" t="str">
        <f ca="1"/>
        <v>T = 5.000000, k: 178, K: 0.043750, dCdT: 0.000507, d2CdK2: 7.764682, dProbdK: 8.012432, lVol: 0.009307, E[z|S]: 1.227979</v>
      </c>
    </row>
    <row r="12112" spans="28:28" x14ac:dyDescent="0.25">
      <c r="AB12112" s="3" t="str">
        <f ca="1"/>
        <v>T = 5.000000, k: 179, K: 0.044304, dCdT: 0.000505, d2CdK2: 7.415761, dProbdK: 7.412033, lVol: 0.009288, E[z|S]: 1.256104</v>
      </c>
    </row>
    <row r="12113" spans="28:28" x14ac:dyDescent="0.25">
      <c r="AB12113" s="3" t="str">
        <f ca="1"/>
        <v>T = 5.000000, k: 180, K: 0.044885, dCdT: 0.000502, d2CdK2: 7.094848, dProbdK: 7.076313, lVol: 0.009257, E[z|S]: 1.285522</v>
      </c>
    </row>
    <row r="12114" spans="28:28" x14ac:dyDescent="0.25">
      <c r="AB12114" s="3" t="str">
        <f ca="1"/>
        <v>T = 5.000000, k: 181, K: 0.045492, dCdT: 0.000501, d2CdK2: 6.758229, dProbdK: 6.691645, lVol: 0.009255, E[z|S]: 1.315456</v>
      </c>
    </row>
    <row r="12115" spans="28:28" x14ac:dyDescent="0.25">
      <c r="AB12115" s="3" t="str">
        <f ca="1"/>
        <v>T = 5.000000, k: 182, K: 0.046141, dCdT: 0.000498, d2CdK2: 6.381421, dProbdK: 6.511318, lVol: 0.009276, E[z|S]: 1.346771</v>
      </c>
    </row>
    <row r="12116" spans="28:28" x14ac:dyDescent="0.25">
      <c r="AB12116" s="3" t="str">
        <f ca="1"/>
        <v>T = 5.000000, k: 183, K: 0.046757, dCdT: 0.000494, d2CdK2: 6.059976, dProbdK: 6.036871, lVol: 0.009276, E[z|S]: 1.376266</v>
      </c>
    </row>
    <row r="12117" spans="28:28" x14ac:dyDescent="0.25">
      <c r="AB12117" s="3" t="str">
        <f ca="1"/>
        <v>T = 5.000000, k: 184, K: 0.047554, dCdT: 0.000488, d2CdK2: 5.613722, dProbdK: 5.522788, lVol: 0.009329, E[z|S]: 1.412732</v>
      </c>
    </row>
    <row r="12118" spans="28:28" x14ac:dyDescent="0.25">
      <c r="AB12118" s="3" t="str">
        <f ca="1"/>
        <v>T = 5.000000, k: 185, K: 0.048292, dCdT: 0.000484, d2CdK2: 5.313130, dProbdK: 5.461887, lVol: 0.009343, E[z|S]: 1.444996</v>
      </c>
    </row>
    <row r="12119" spans="28:28" x14ac:dyDescent="0.25">
      <c r="AB12119" s="3" t="str">
        <f ca="1"/>
        <v>T = 5.000000, k: 186, K: 0.049066, dCdT: 0.000478, d2CdK2: 4.948156, dProbdK: 5.049838, lVol: 0.009410, E[z|S]: 1.476480</v>
      </c>
    </row>
    <row r="12120" spans="28:28" x14ac:dyDescent="0.25">
      <c r="AB12120" s="3" t="str">
        <f ca="1"/>
        <v>T = 5.000000, k: 187, K: 0.049924, dCdT: 0.000471, d2CdK2: 4.624653, dProbdK: 4.464159, lVol: 0.009445, E[z|S]: 1.510435</v>
      </c>
    </row>
    <row r="12121" spans="28:28" x14ac:dyDescent="0.25">
      <c r="AB12121" s="3" t="str">
        <f ca="1"/>
        <v>T = 5.000000, k: 188, K: 0.050857, dCdT: 0.000462, d2CdK2: 4.209308, dProbdK: 4.252129, lVol: 0.009595, E[z|S]: 1.544140</v>
      </c>
    </row>
    <row r="12122" spans="28:28" x14ac:dyDescent="0.25">
      <c r="AB12122" s="3" t="str">
        <f ca="1"/>
        <v>T = 5.000000, k: 189, K: 0.051833, dCdT: 0.000453, d2CdK2: 3.875417, dProbdK: 3.557385, lVol: 0.009675, E[z|S]: 1.580451</v>
      </c>
    </row>
    <row r="12123" spans="28:28" x14ac:dyDescent="0.25">
      <c r="AB12123" s="3" t="str">
        <f ca="1"/>
        <v>T = 5.000000, k: 190, K: 0.052967, dCdT: 0.000442, d2CdK2: 3.523910, dProbdK: 3.512256, lVol: 0.009731, E[z|S]: 1.627979</v>
      </c>
    </row>
    <row r="12124" spans="28:28" x14ac:dyDescent="0.25">
      <c r="AB12124" s="3" t="str">
        <f ca="1"/>
        <v>T = 5.000000, k: 191, K: 0.054099, dCdT: 0.000432, d2CdK2: 3.210880, dProbdK: 3.468041, lVol: 0.009785, E[z|S]: 1.675639</v>
      </c>
    </row>
    <row r="12125" spans="28:28" x14ac:dyDescent="0.25">
      <c r="AB12125" s="3" t="str">
        <f ca="1"/>
        <v>T = 5.000000, k: 192, K: 0.055441, dCdT: 0.000417, d2CdK2: 2.816333, dProbdK: 2.805993, lVol: 0.009885, E[z|S]: 1.740286</v>
      </c>
    </row>
    <row r="12126" spans="28:28" x14ac:dyDescent="0.25">
      <c r="AB12126" s="3" t="str">
        <f ca="1"/>
        <v>T = 5.000000, k: 193, K: 0.056886, dCdT: 0.000402, d2CdK2: 2.433393, dProbdK: 2.423333, lVol: 0.010007, E[z|S]: 1.815794</v>
      </c>
    </row>
    <row r="12127" spans="28:28" x14ac:dyDescent="0.25">
      <c r="AB12127" s="3" t="str">
        <f ca="1"/>
        <v>T = 5.000000, k: 194, K: 0.058651, dCdT: 0.000385, d2CdK2: 2.095177, dProbdK: 2.029064, lVol: 0.009986, E[z|S]: 1.919849</v>
      </c>
    </row>
    <row r="12128" spans="28:28" x14ac:dyDescent="0.25">
      <c r="AB12128" s="3" t="str">
        <f ca="1"/>
        <v>T = 5.000000, k: 195, K: 0.060583, dCdT: 0.000369, d2CdK2: 1.876576, dProbdK: 1.899185, lVol: 0.009793, E[z|S]: 2.023919</v>
      </c>
    </row>
    <row r="12129" spans="28:28" x14ac:dyDescent="0.25">
      <c r="AB12129" s="3" t="str">
        <f ca="1"/>
        <v>T = 5.000000, k: 196, K: 0.062698, dCdT: 0.000347, d2CdK2: 1.659067, dProbdK: 1.636527, lVol: 0.009592, E[z|S]: 2.133510</v>
      </c>
    </row>
    <row r="12130" spans="28:28" x14ac:dyDescent="0.25">
      <c r="AB12130" s="3" t="str">
        <f ca="1"/>
        <v>T = 5.000000, k: 197, K: 0.065363, dCdT: 0.000310, d2CdK2: 1.178076, dProbdK: 1.203548, lVol: 0.010125, E[z|S]: 2.265406</v>
      </c>
    </row>
    <row r="12131" spans="28:28" x14ac:dyDescent="0.25">
      <c r="AB12131" s="3" t="str">
        <f ca="1"/>
        <v>T = 5.000000, k: 198, K: 0.068839, dCdT: 0.000263, d2CdK2: 0.858400, dProbdK: 0.879468, lVol: 0.010293, E[z|S]: 2.405836</v>
      </c>
    </row>
    <row r="12132" spans="28:28" x14ac:dyDescent="0.25">
      <c r="AB12132" s="3" t="str">
        <f ca="1"/>
        <v>T = 5.000000, k: 199, K: 0.073802, dCdT: 0.000203, d2CdK2: 0.507172, dProbdK: 0.458101, lVol: 0.011044, E[z|S]: 2.559107</v>
      </c>
    </row>
    <row r="12133" spans="28:28" x14ac:dyDescent="0.25">
      <c r="AB12133" s="3" t="str">
        <f ca="1"/>
        <v>T = 5.000000, k: 200, K: 0.083577, dCdT: 0.000123, d2CdK2: 0.218525, dProbdK: 0.448662, lVol: 0.011203, E[z|S]: 2.998638</v>
      </c>
    </row>
    <row r="12134" spans="28:28" x14ac:dyDescent="0.25">
      <c r="AB12134" s="3" t="str">
        <f ca="1"/>
        <v>T = 5.083333, fixingDate = 43787, swapRate = 0.023318, annuity = 8.684704</v>
      </c>
    </row>
    <row r="12135" spans="28:28" x14ac:dyDescent="0.25">
      <c r="AB12135" s="3" t="str">
        <f ca="1"/>
        <v>T = 5.083333, k: 0, K: -0.015862, dCdT: 0.000102, d2CdK2: 1.103237, dProbdK: 1.857874, lVol: 0.004957, E[z|S]: 2.736613</v>
      </c>
    </row>
    <row r="12136" spans="28:28" x14ac:dyDescent="0.25">
      <c r="AB12136" s="3" t="str">
        <f ca="1"/>
        <v>T = 5.083333, k: 1, K: -0.011253, dCdT: 0.000168, d2CdK2: 1.930113, dProbdK: 2.405235, lVol: 0.005704, E[z|S]: 2.315200</v>
      </c>
    </row>
    <row r="12137" spans="28:28" x14ac:dyDescent="0.25">
      <c r="AB12137" s="3" t="str">
        <f ca="1"/>
        <v>T = 5.083333, k: 2, K: -0.008609, dCdT: 0.000209, d2CdK2: 2.816043, dProbdK: 2.805619, lVol: 0.005809, E[z|S]: 2.096770</v>
      </c>
    </row>
    <row r="12138" spans="28:28" x14ac:dyDescent="0.25">
      <c r="AB12138" s="3" t="str">
        <f ca="1"/>
        <v>T = 5.083333, k: 3, K: -0.006439, dCdT: 0.000234, d2CdK2: 3.263031, dProbdK: 3.115065, lVol: 0.006126, E[z|S]: 1.956261</v>
      </c>
    </row>
    <row r="12139" spans="28:28" x14ac:dyDescent="0.25">
      <c r="AB12139" s="3" t="str">
        <f ca="1"/>
        <v>T = 5.083333, k: 4, K: -0.004602, dCdT: 0.000264, d2CdK2: 4.084269, dProbdK: 4.049421, lVol: 0.006158, E[z|S]: 1.847360</v>
      </c>
    </row>
    <row r="12140" spans="28:28" x14ac:dyDescent="0.25">
      <c r="AB12140" s="3" t="str">
        <f ca="1"/>
        <v>T = 5.083333, k: 5, K: -0.003247, dCdT: 0.000292, d2CdK2: 4.819885, dProbdK: 4.966226, lVol: 0.006213, E[z|S]: 1.772060</v>
      </c>
    </row>
    <row r="12141" spans="28:28" x14ac:dyDescent="0.25">
      <c r="AB12141" s="3" t="str">
        <f ca="1"/>
        <v>T = 5.083333, k: 6, K: -0.002032, dCdT: 0.000317, d2CdK2: 5.489842, dProbdK: 5.181517, lVol: 0.006336, E[z|S]: 1.696768</v>
      </c>
    </row>
    <row r="12142" spans="28:28" x14ac:dyDescent="0.25">
      <c r="AB12142" s="3" t="str">
        <f ca="1"/>
        <v>T = 5.083333, k: 7, K: -0.000915, dCdT: 0.000345, d2CdK2: 6.413382, dProbdK: 6.163360, lVol: 0.006390, E[z|S]: 1.624479</v>
      </c>
    </row>
    <row r="12143" spans="28:28" x14ac:dyDescent="0.25">
      <c r="AB12143" s="3" t="str">
        <f ca="1"/>
        <v>T = 5.083333, k: 8, K: -0.000057, dCdT: 0.000368, d2CdK2: 7.269975, dProbdK: 7.399806, lVol: 0.006405, E[z|S]: 1.570331</v>
      </c>
    </row>
    <row r="12144" spans="28:28" x14ac:dyDescent="0.25">
      <c r="AB12144" s="3" t="str">
        <f ca="1"/>
        <v>T = 5.083333, k: 9, K: 0.000737, dCdT: 0.000384, d2CdK2: 7.990614, dProbdK: 8.127648, lVol: 0.006446, E[z|S]: 1.520475</v>
      </c>
    </row>
    <row r="12145" spans="28:28" x14ac:dyDescent="0.25">
      <c r="AB12145" s="3" t="str">
        <f ca="1"/>
        <v>T = 5.083333, k: 10, K: 0.001435, dCdT: 0.000395, d2CdK2: 8.460545, dProbdK: 9.042935, lVol: 0.006544, E[z|S]: 1.475930</v>
      </c>
    </row>
    <row r="12146" spans="28:28" x14ac:dyDescent="0.25">
      <c r="AB12146" s="3" t="str">
        <f ca="1"/>
        <v>T = 5.083333, k: 11, K: 0.002095, dCdT: 0.000402, d2CdK2: 8.803298, dProbdK: 9.041714, lVol: 0.006659, E[z|S]: 1.434993</v>
      </c>
    </row>
    <row r="12147" spans="28:28" x14ac:dyDescent="0.25">
      <c r="AB12147" s="3" t="str">
        <f ca="1"/>
        <v>T = 5.083333, k: 12, K: 0.002752, dCdT: 0.000406, d2CdK2: 9.133560, dProbdK: 9.021696, lVol: 0.006754, E[z|S]: 1.396013</v>
      </c>
    </row>
    <row r="12148" spans="28:28" x14ac:dyDescent="0.25">
      <c r="AB12148" s="3" t="str">
        <f ca="1"/>
        <v>T = 5.083333, k: 13, K: 0.003438, dCdT: 0.000413, d2CdK2: 9.641455, dProbdK: 8.933574, lVol: 0.006831, E[z|S]: 1.354588</v>
      </c>
    </row>
    <row r="12149" spans="28:28" x14ac:dyDescent="0.25">
      <c r="AB12149" s="3" t="str">
        <f ca="1"/>
        <v>T = 5.083333, k: 14, K: 0.004048, dCdT: 0.000421, d2CdK2: 10.181628, dProbdK: 9.978855, lVol: 0.006890, E[z|S]: 1.319301</v>
      </c>
    </row>
    <row r="12150" spans="28:28" x14ac:dyDescent="0.25">
      <c r="AB12150" s="3" t="str">
        <f ca="1"/>
        <v>T = 5.083333, k: 15, K: 0.004607, dCdT: 0.000430, d2CdK2: 10.808366, dProbdK: 11.112042, lVol: 0.006926, E[z|S]: 1.288356</v>
      </c>
    </row>
    <row r="12151" spans="28:28" x14ac:dyDescent="0.25">
      <c r="AB12151" s="3" t="str">
        <f ca="1"/>
        <v>T = 5.083333, k: 16, K: 0.005110, dCdT: 0.000438, d2CdK2: 11.391019, dProbdK: 11.962250, lVol: 0.006951, E[z|S]: 1.261650</v>
      </c>
    </row>
    <row r="12152" spans="28:28" x14ac:dyDescent="0.25">
      <c r="AB12152" s="3" t="str">
        <f ca="1"/>
        <v>T = 5.083333, k: 17, K: 0.005583, dCdT: 0.000444, d2CdK2: 11.927456, dProbdK: 11.917496, lVol: 0.006975, E[z|S]: 1.237146</v>
      </c>
    </row>
    <row r="12153" spans="28:28" x14ac:dyDescent="0.25">
      <c r="AB12153" s="3" t="str">
        <f ca="1"/>
        <v>T = 5.083333, k: 18, K: 0.006095, dCdT: 0.000452, d2CdK2: 12.548086, dProbdK: 11.778286, lVol: 0.007010, E[z|S]: 1.210161</v>
      </c>
    </row>
    <row r="12154" spans="28:28" x14ac:dyDescent="0.25">
      <c r="AB12154" s="3" t="str">
        <f ca="1"/>
        <v>T = 5.083333, k: 19, K: 0.006554, dCdT: 0.000460, d2CdK2: 13.176887, dProbdK: 13.581067, lVol: 0.007042, E[z|S]: 1.186112</v>
      </c>
    </row>
    <row r="12155" spans="28:28" x14ac:dyDescent="0.25">
      <c r="AB12155" s="3" t="str">
        <f ca="1"/>
        <v>T = 5.083333, k: 20, K: 0.006965, dCdT: 0.000466, d2CdK2: 13.723876, dProbdK: 13.750991, lVol: 0.007075, E[z|S]: 1.164735</v>
      </c>
    </row>
    <row r="12156" spans="28:28" x14ac:dyDescent="0.25">
      <c r="AB12156" s="3" t="str">
        <f ca="1"/>
        <v>T = 5.083333, k: 21, K: 0.007386, dCdT: 0.000473, d2CdK2: 14.309334, dProbdK: 14.371760, lVol: 0.007111, E[z|S]: 1.142899</v>
      </c>
    </row>
    <row r="12157" spans="28:28" x14ac:dyDescent="0.25">
      <c r="AB12157" s="3" t="str">
        <f ca="1"/>
        <v>T = 5.083333, k: 22, K: 0.007755, dCdT: 0.000478, d2CdK2: 14.819820, dProbdK: 15.093904, lVol: 0.007142, E[z|S]: 1.124018</v>
      </c>
    </row>
    <row r="12158" spans="28:28" x14ac:dyDescent="0.25">
      <c r="AB12158" s="3" t="str">
        <f ca="1"/>
        <v>T = 5.083333, k: 23, K: 0.008134, dCdT: 0.000482, d2CdK2: 15.391568, dProbdK: 15.654527, lVol: 0.007165, E[z|S]: 1.104427</v>
      </c>
    </row>
    <row r="12159" spans="28:28" x14ac:dyDescent="0.25">
      <c r="AB12159" s="3" t="str">
        <f ca="1"/>
        <v>T = 5.083333, k: 24, K: 0.008487, dCdT: 0.000485, d2CdK2: 15.845706, dProbdK: 16.076672, lVol: 0.007200, E[z|S]: 1.086272</v>
      </c>
    </row>
    <row r="12160" spans="28:28" x14ac:dyDescent="0.25">
      <c r="AB12160" s="3" t="str">
        <f ca="1"/>
        <v>T = 5.083333, k: 25, K: 0.008837, dCdT: 0.000486, d2CdK2: 16.242723, dProbdK: 16.304500, lVol: 0.007241, E[z|S]: 1.068646</v>
      </c>
    </row>
    <row r="12161" spans="28:28" x14ac:dyDescent="0.25">
      <c r="AB12161" s="3" t="str">
        <f ca="1"/>
        <v>T = 5.083333, k: 26, K: 0.009169, dCdT: 0.000487, d2CdK2: 16.592042, dProbdK: 16.622412, lVol: 0.007283, E[z|S]: 1.052010</v>
      </c>
    </row>
    <row r="12162" spans="28:28" x14ac:dyDescent="0.25">
      <c r="AB12162" s="3" t="str">
        <f ca="1"/>
        <v>T = 5.083333, k: 27, K: 0.009516, dCdT: 0.000487, d2CdK2: 16.925718, dProbdK: 17.087152, lVol: 0.007335, E[z|S]: 1.034295</v>
      </c>
    </row>
    <row r="12163" spans="28:28" x14ac:dyDescent="0.25">
      <c r="AB12163" s="3" t="str">
        <f ca="1"/>
        <v>T = 5.083333, k: 28, K: 0.009832, dCdT: 0.000487, d2CdK2: 17.207596, dProbdK: 17.454373, lVol: 0.007391, E[z|S]: 1.017931</v>
      </c>
    </row>
    <row r="12164" spans="28:28" x14ac:dyDescent="0.25">
      <c r="AB12164" s="3" t="str">
        <f ca="1"/>
        <v>T = 5.083333, k: 29, K: 0.010157, dCdT: 0.000487, d2CdK2: 17.496205, dProbdK: 17.517894, lVol: 0.007450, E[z|S]: 1.001426</v>
      </c>
    </row>
    <row r="12165" spans="28:28" x14ac:dyDescent="0.25">
      <c r="AB12165" s="3" t="str">
        <f ca="1"/>
        <v>T = 5.083333, k: 30, K: 0.010444, dCdT: 0.000485, d2CdK2: 17.696218, dProbdK: 17.548571, lVol: 0.007497, E[z|S]: 0.987048</v>
      </c>
    </row>
    <row r="12166" spans="28:28" x14ac:dyDescent="0.25">
      <c r="AB12166" s="3" t="str">
        <f ca="1"/>
        <v>T = 5.083333, k: 31, K: 0.010771, dCdT: 0.000483, d2CdK2: 17.979514, dProbdK: 17.465103, lVol: 0.007545, E[z|S]: 0.971206</v>
      </c>
    </row>
    <row r="12167" spans="28:28" x14ac:dyDescent="0.25">
      <c r="AB12167" s="3" t="str">
        <f ca="1"/>
        <v>T = 5.083333, k: 32, K: 0.011085, dCdT: 0.000482, d2CdK2: 18.326402, dProbdK: 18.096395, lVol: 0.007592, E[z|S]: 0.955783</v>
      </c>
    </row>
    <row r="12168" spans="28:28" x14ac:dyDescent="0.25">
      <c r="AB12168" s="3" t="str">
        <f ca="1"/>
        <v>T = 5.083333, k: 33, K: 0.011382, dCdT: 0.000483, d2CdK2: 18.700790, dProbdK: 17.992386, lVol: 0.007632, E[z|S]: 0.941463</v>
      </c>
    </row>
    <row r="12169" spans="28:28" x14ac:dyDescent="0.25">
      <c r="AB12169" s="3" t="str">
        <f ca="1"/>
        <v>T = 5.083333, k: 34, K: 0.011692, dCdT: 0.000485, d2CdK2: 19.172862, dProbdK: 17.914580, lVol: 0.007672, E[z|S]: 0.926665</v>
      </c>
    </row>
    <row r="12170" spans="28:28" x14ac:dyDescent="0.25">
      <c r="AB12170" s="3" t="str">
        <f ca="1"/>
        <v>T = 5.083333, k: 35, K: 0.011994, dCdT: 0.000488, d2CdK2: 19.679471, dProbdK: 18.354616, lVol: 0.007717, E[z|S]: 0.912247</v>
      </c>
    </row>
    <row r="12171" spans="28:28" x14ac:dyDescent="0.25">
      <c r="AB12171" s="3" t="str">
        <f ca="1"/>
        <v>T = 5.083333, k: 36, K: 0.012278, dCdT: 0.000492, d2CdK2: 20.212345, dProbdK: 20.224288, lVol: 0.007757, E[z|S]: 0.899127</v>
      </c>
    </row>
    <row r="12172" spans="28:28" x14ac:dyDescent="0.25">
      <c r="AB12172" s="3" t="str">
        <f ca="1"/>
        <v>T = 5.083333, k: 37, K: 0.012543, dCdT: 0.000496, d2CdK2: 20.733942, dProbdK: 21.015047, lVol: 0.007796, E[z|S]: 0.887258</v>
      </c>
    </row>
    <row r="12173" spans="28:28" x14ac:dyDescent="0.25">
      <c r="AB12173" s="3" t="str">
        <f ca="1"/>
        <v>T = 5.083333, k: 38, K: 0.012801, dCdT: 0.000500, d2CdK2: 21.280231, dProbdK: 21.177233, lVol: 0.007830, E[z|S]: 0.875918</v>
      </c>
    </row>
    <row r="12174" spans="28:28" x14ac:dyDescent="0.25">
      <c r="AB12174" s="3" t="str">
        <f ca="1"/>
        <v>T = 5.083333, k: 39, K: 0.013055, dCdT: 0.000504, d2CdK2: 21.808606, dProbdK: 21.806705, lVol: 0.007863, E[z|S]: 0.864971</v>
      </c>
    </row>
    <row r="12175" spans="28:28" x14ac:dyDescent="0.25">
      <c r="AB12175" s="3" t="str">
        <f ca="1"/>
        <v>T = 5.083333, k: 40, K: 0.013282, dCdT: 0.000507, d2CdK2: 22.242066, dProbdK: 22.878410, lVol: 0.007894, E[z|S]: 0.855220</v>
      </c>
    </row>
    <row r="12176" spans="28:28" x14ac:dyDescent="0.25">
      <c r="AB12176" s="3" t="str">
        <f ca="1"/>
        <v>T = 5.083333, k: 41, K: 0.013530, dCdT: 0.000510, d2CdK2: 22.696781, dProbdK: 24.115453, lVol: 0.007934, E[z|S]: 0.844739</v>
      </c>
    </row>
    <row r="12177" spans="28:28" x14ac:dyDescent="0.25">
      <c r="AB12177" s="3" t="str">
        <f ca="1"/>
        <v>T = 5.083333, k: 42, K: 0.013752, dCdT: 0.000511, d2CdK2: 23.056442, dProbdK: 24.338542, lVol: 0.007969, E[z|S]: 0.835558</v>
      </c>
    </row>
    <row r="12178" spans="28:28" x14ac:dyDescent="0.25">
      <c r="AB12178" s="3" t="str">
        <f ca="1"/>
        <v>T = 5.083333, k: 43, K: 0.013974, dCdT: 0.000512, d2CdK2: 23.372267, dProbdK: 24.282808, lVol: 0.008004, E[z|S]: 0.826599</v>
      </c>
    </row>
    <row r="12179" spans="28:28" x14ac:dyDescent="0.25">
      <c r="AB12179" s="3" t="str">
        <f ca="1"/>
        <v>T = 5.083333, k: 44, K: 0.014213, dCdT: 0.000512, d2CdK2: 23.700379, dProbdK: 24.338883, lVol: 0.008042, E[z|S]: 0.817079</v>
      </c>
    </row>
    <row r="12180" spans="28:28" x14ac:dyDescent="0.25">
      <c r="AB12180" s="3" t="str">
        <f ca="1"/>
        <v>T = 5.083333, k: 45, K: 0.014432, dCdT: 0.000512, d2CdK2: 24.005832, dProbdK: 24.777545, lVol: 0.008074, E[z|S]: 0.808487</v>
      </c>
    </row>
    <row r="12181" spans="28:28" x14ac:dyDescent="0.25">
      <c r="AB12181" s="3" t="str">
        <f ca="1"/>
        <v>T = 5.083333, k: 46, K: 0.014647, dCdT: 0.000511, d2CdK2: 24.277630, dProbdK: 24.736849, lVol: 0.008107, E[z|S]: 0.800122</v>
      </c>
    </row>
    <row r="12182" spans="28:28" x14ac:dyDescent="0.25">
      <c r="AB12182" s="3" t="str">
        <f ca="1"/>
        <v>T = 5.083333, k: 47, K: 0.014867, dCdT: 0.000509, d2CdK2: 24.527549, dProbdK: 24.697665, lVol: 0.008141, E[z|S]: 0.791685</v>
      </c>
    </row>
    <row r="12183" spans="28:28" x14ac:dyDescent="0.25">
      <c r="AB12183" s="3" t="str">
        <f ca="1"/>
        <v>T = 5.083333, k: 48, K: 0.015077, dCdT: 0.000508, d2CdK2: 24.777436, dProbdK: 24.971726, lVol: 0.008171, E[z|S]: 0.783720</v>
      </c>
    </row>
    <row r="12184" spans="28:28" x14ac:dyDescent="0.25">
      <c r="AB12184" s="3" t="str">
        <f ca="1"/>
        <v>T = 5.083333, k: 49, K: 0.015295, dCdT: 0.000506, d2CdK2: 25.023429, dProbdK: 24.803099, lVol: 0.008202, E[z|S]: 0.775670</v>
      </c>
    </row>
    <row r="12185" spans="28:28" x14ac:dyDescent="0.25">
      <c r="AB12185" s="3" t="str">
        <f ca="1"/>
        <v>T = 5.083333, k: 50, K: 0.015503, dCdT: 0.000505, d2CdK2: 25.252826, dProbdK: 24.466819, lVol: 0.008227, E[z|S]: 0.768323</v>
      </c>
    </row>
    <row r="12186" spans="28:28" x14ac:dyDescent="0.25">
      <c r="AB12186" s="3" t="str">
        <f ca="1"/>
        <v>T = 5.083333, k: 51, K: 0.015730, dCdT: 0.000503, d2CdK2: 25.527504, dProbdK: 24.421575, lVol: 0.008252, E[z|S]: 0.760455</v>
      </c>
    </row>
    <row r="12187" spans="28:28" x14ac:dyDescent="0.25">
      <c r="AB12187" s="3" t="str">
        <f ca="1"/>
        <v>T = 5.083333, k: 52, K: 0.015947, dCdT: 0.000501, d2CdK2: 25.792256, dProbdK: 24.569311, lVol: 0.008280, E[z|S]: 0.753063</v>
      </c>
    </row>
    <row r="12188" spans="28:28" x14ac:dyDescent="0.25">
      <c r="AB12188" s="3" t="str">
        <f ca="1"/>
        <v>T = 5.083333, k: 53, K: 0.016161, dCdT: 0.000501, d2CdK2: 26.088458, dProbdK: 25.328954, lVol: 0.008309, E[z|S]: 0.745931</v>
      </c>
    </row>
    <row r="12189" spans="28:28" x14ac:dyDescent="0.25">
      <c r="AB12189" s="3" t="str">
        <f ca="1"/>
        <v>T = 5.083333, k: 54, K: 0.016355, dCdT: 0.000501, d2CdK2: 26.374835, dProbdK: 26.989890, lVol: 0.008332, E[z|S]: 0.739619</v>
      </c>
    </row>
    <row r="12190" spans="28:28" x14ac:dyDescent="0.25">
      <c r="AB12190" s="3" t="str">
        <f ca="1"/>
        <v>T = 5.083333, k: 55, K: 0.016553, dCdT: 0.000500, d2CdK2: 26.664104, dProbdK: 27.083528, lVol: 0.008354, E[z|S]: 0.733381</v>
      </c>
    </row>
    <row r="12191" spans="28:28" x14ac:dyDescent="0.25">
      <c r="AB12191" s="3" t="str">
        <f ca="1"/>
        <v>T = 5.083333, k: 56, K: 0.016729, dCdT: 0.000499, d2CdK2: 26.882347, dProbdK: 27.100683, lVol: 0.008369, E[z|S]: 0.728041</v>
      </c>
    </row>
    <row r="12192" spans="28:28" x14ac:dyDescent="0.25">
      <c r="AB12192" s="3" t="str">
        <f ca="1"/>
        <v>T = 5.083333, k: 57, K: 0.016932, dCdT: 0.000497, d2CdK2: 27.100887, dProbdK: 26.979740, lVol: 0.008387, E[z|S]: 0.722096</v>
      </c>
    </row>
    <row r="12193" spans="28:28" x14ac:dyDescent="0.25">
      <c r="AB12193" s="3" t="str">
        <f ca="1"/>
        <v>T = 5.083333, k: 58, K: 0.017124, dCdT: 0.000495, d2CdK2: 27.313707, dProbdK: 27.901585, lVol: 0.008400, E[z|S]: 0.716771</v>
      </c>
    </row>
    <row r="12194" spans="28:28" x14ac:dyDescent="0.25">
      <c r="AB12194" s="3" t="str">
        <f ca="1"/>
        <v>T = 5.083333, k: 59, K: 0.017309, dCdT: 0.000493, d2CdK2: 27.495603, dProbdK: 28.668574, lVol: 0.008415, E[z|S]: 0.711786</v>
      </c>
    </row>
    <row r="12195" spans="28:28" x14ac:dyDescent="0.25">
      <c r="AB12195" s="3" t="str">
        <f ca="1"/>
        <v>T = 5.083333, k: 60, K: 0.017486, dCdT: 0.000491, d2CdK2: 27.650449, dProbdK: 28.548862, lVol: 0.008424, E[z|S]: 0.707113</v>
      </c>
    </row>
    <row r="12196" spans="28:28" x14ac:dyDescent="0.25">
      <c r="AB12196" s="3" t="str">
        <f ca="1"/>
        <v>T = 5.083333, k: 61, K: 0.017688, dCdT: 0.000488, d2CdK2: 27.851817, dProbdK: 28.511577, lVol: 0.008433, E[z|S]: 0.701973</v>
      </c>
    </row>
    <row r="12197" spans="28:28" x14ac:dyDescent="0.25">
      <c r="AB12197" s="3" t="str">
        <f ca="1"/>
        <v>T = 5.083333, k: 62, K: 0.017869, dCdT: 0.000486, d2CdK2: 28.020451, dProbdK: 29.315692, lVol: 0.008443, E[z|S]: 0.697495</v>
      </c>
    </row>
    <row r="12198" spans="28:28" x14ac:dyDescent="0.25">
      <c r="AB12198" s="3" t="str">
        <f ca="1"/>
        <v>T = 5.083333, k: 63, K: 0.018045, dCdT: 0.000483, d2CdK2: 28.183015, dProbdK: 29.054984, lVol: 0.008447, E[z|S]: 0.693324</v>
      </c>
    </row>
    <row r="12199" spans="28:28" x14ac:dyDescent="0.25">
      <c r="AB12199" s="3" t="str">
        <f ca="1"/>
        <v>T = 5.083333, k: 64, K: 0.018232, dCdT: 0.000481, d2CdK2: 28.357517, dProbdK: 27.518336, lVol: 0.008451, E[z|S]: 0.689103</v>
      </c>
    </row>
    <row r="12200" spans="28:28" x14ac:dyDescent="0.25">
      <c r="AB12200" s="3" t="str">
        <f ca="1"/>
        <v>T = 5.083333, k: 65, K: 0.018428, dCdT: 0.000479, d2CdK2: 28.558180, dProbdK: 28.936708, lVol: 0.008456, E[z|S]: 0.684878</v>
      </c>
    </row>
    <row r="12201" spans="28:28" x14ac:dyDescent="0.25">
      <c r="AB12201" s="3" t="str">
        <f ca="1"/>
        <v>T = 5.083333, k: 66, K: 0.018596, dCdT: 0.000477, d2CdK2: 28.719762, dProbdK: 29.912750, lVol: 0.008459, E[z|S]: 0.681430</v>
      </c>
    </row>
    <row r="12202" spans="28:28" x14ac:dyDescent="0.25">
      <c r="AB12202" s="3" t="str">
        <f ca="1"/>
        <v>T = 5.083333, k: 67, K: 0.018770, dCdT: 0.000475, d2CdK2: 28.873611, dProbdK: 29.574779, lVol: 0.008461, E[z|S]: 0.678006</v>
      </c>
    </row>
    <row r="12203" spans="28:28" x14ac:dyDescent="0.25">
      <c r="AB12203" s="3" t="str">
        <f ca="1"/>
        <v>T = 5.083333, k: 68, K: 0.018948, dCdT: 0.000473, d2CdK2: 29.029433, dProbdK: 28.361579, lVol: 0.008460, E[z|S]: 0.674675</v>
      </c>
    </row>
    <row r="12204" spans="28:28" x14ac:dyDescent="0.25">
      <c r="AB12204" s="3" t="str">
        <f ca="1"/>
        <v>T = 5.083333, k: 69, K: 0.019152, dCdT: 0.000471, d2CdK2: 29.250123, dProbdK: 28.122456, lVol: 0.008459, E[z|S]: 0.671122</v>
      </c>
    </row>
    <row r="12205" spans="28:28" x14ac:dyDescent="0.25">
      <c r="AB12205" s="3" t="str">
        <f ca="1"/>
        <v>T = 5.083333, k: 70, K: 0.019330, dCdT: 0.000471, d2CdK2: 29.483594, dProbdK: 29.334073, lVol: 0.008464, E[z|S]: 0.668097</v>
      </c>
    </row>
    <row r="12206" spans="28:28" x14ac:dyDescent="0.25">
      <c r="AB12206" s="3" t="str">
        <f ca="1"/>
        <v>T = 5.083333, k: 71, K: 0.019502, dCdT: 0.000471, d2CdK2: 29.706004, dProbdK: 29.345452, lVol: 0.008467, E[z|S]: 0.665314</v>
      </c>
    </row>
    <row r="12207" spans="28:28" x14ac:dyDescent="0.25">
      <c r="AB12207" s="3" t="str">
        <f ca="1"/>
        <v>T = 5.083333, k: 72, K: 0.019698, dCdT: 0.000473, d2CdK2: 29.980476, dProbdK: 31.962237, lVol: 0.008479, E[z|S]: 0.662240</v>
      </c>
    </row>
    <row r="12208" spans="28:28" x14ac:dyDescent="0.25">
      <c r="AB12208" s="3" t="str">
        <f ca="1"/>
        <v>T = 5.083333, k: 73, K: 0.019856, dCdT: 0.000474, d2CdK2: 30.198806, dProbdK: 32.353424, lVol: 0.008490, E[z|S]: 0.659865</v>
      </c>
    </row>
    <row r="12209" spans="28:28" x14ac:dyDescent="0.25">
      <c r="AB12209" s="3" t="str">
        <f ca="1"/>
        <v>T = 5.083333, k: 74, K: 0.020014, dCdT: 0.000475, d2CdK2: 30.401513, dProbdK: 31.893865, lVol: 0.008497, E[z|S]: 0.657538</v>
      </c>
    </row>
    <row r="12210" spans="28:28" x14ac:dyDescent="0.25">
      <c r="AB12210" s="3" t="str">
        <f ca="1"/>
        <v>T = 5.083333, k: 75, K: 0.020195, dCdT: 0.000475, d2CdK2: 30.634297, dProbdK: 31.546376, lVol: 0.008505, E[z|S]: 0.655048</v>
      </c>
    </row>
    <row r="12211" spans="28:28" x14ac:dyDescent="0.25">
      <c r="AB12211" s="3" t="str">
        <f ca="1"/>
        <v>T = 5.083333, k: 76, K: 0.020349, dCdT: 0.000477, d2CdK2: 30.840663, dProbdK: 32.187745, lVol: 0.008513, E[z|S]: 0.653021</v>
      </c>
    </row>
    <row r="12212" spans="28:28" x14ac:dyDescent="0.25">
      <c r="AB12212" s="3" t="str">
        <f ca="1"/>
        <v>T = 5.083333, k: 77, K: 0.020512, dCdT: 0.000477, d2CdK2: 31.051007, dProbdK: 32.485646, lVol: 0.008517, E[z|S]: 0.651023</v>
      </c>
    </row>
    <row r="12213" spans="28:28" x14ac:dyDescent="0.25">
      <c r="AB12213" s="3" t="str">
        <f ca="1"/>
        <v>T = 5.083333, k: 78, K: 0.020653, dCdT: 0.000477, d2CdK2: 31.204387, dProbdK: 31.709620, lVol: 0.008517, E[z|S]: 0.649389</v>
      </c>
    </row>
    <row r="12214" spans="28:28" x14ac:dyDescent="0.25">
      <c r="AB12214" s="3" t="str">
        <f ca="1"/>
        <v>T = 5.083333, k: 79, K: 0.020819, dCdT: 0.000477, d2CdK2: 31.361435, dProbdK: 31.628130, lVol: 0.008516, E[z|S]: 0.647588</v>
      </c>
    </row>
    <row r="12215" spans="28:28" x14ac:dyDescent="0.25">
      <c r="AB12215" s="3" t="str">
        <f ca="1"/>
        <v>T = 5.083333, k: 80, K: 0.020979, dCdT: 0.000477, d2CdK2: 31.500446, dProbdK: 31.483471, lVol: 0.008515, E[z|S]: 0.645989</v>
      </c>
    </row>
    <row r="12216" spans="28:28" x14ac:dyDescent="0.25">
      <c r="AB12216" s="3" t="str">
        <f ca="1"/>
        <v>T = 5.083333, k: 81, K: 0.021144, dCdT: 0.000476, d2CdK2: 31.643425, dProbdK: 31.917587, lVol: 0.008514, E[z|S]: 0.644426</v>
      </c>
    </row>
    <row r="12217" spans="28:28" x14ac:dyDescent="0.25">
      <c r="AB12217" s="3" t="str">
        <f ca="1"/>
        <v>T = 5.083333, k: 82, K: 0.021296, dCdT: 0.000476, d2CdK2: 31.764336, dProbdK: 32.082149, lVol: 0.008514, E[z|S]: 0.643120</v>
      </c>
    </row>
    <row r="12218" spans="28:28" x14ac:dyDescent="0.25">
      <c r="AB12218" s="3" t="str">
        <f ca="1"/>
        <v>T = 5.083333, k: 83, K: 0.021453, dCdT: 0.000476, d2CdK2: 31.879468, dProbdK: 31.907636, lVol: 0.008511, E[z|S]: 0.641872</v>
      </c>
    </row>
    <row r="12219" spans="28:28" x14ac:dyDescent="0.25">
      <c r="AB12219" s="3" t="str">
        <f ca="1"/>
        <v>T = 5.083333, k: 84, K: 0.021612, dCdT: 0.000475, d2CdK2: 31.968302, dProbdK: 31.941818, lVol: 0.008510, E[z|S]: 0.640752</v>
      </c>
    </row>
    <row r="12220" spans="28:28" x14ac:dyDescent="0.25">
      <c r="AB12220" s="3" t="str">
        <f ca="1"/>
        <v>T = 5.083333, k: 85, K: 0.021769, dCdT: 0.000475, d2CdK2: 32.047858, dProbdK: 32.035118, lVol: 0.008510, E[z|S]: 0.639746</v>
      </c>
    </row>
    <row r="12221" spans="28:28" x14ac:dyDescent="0.25">
      <c r="AB12221" s="3" t="str">
        <f ca="1"/>
        <v>T = 5.083333, k: 86, K: 0.021928, dCdT: 0.000474, d2CdK2: 32.115097, dProbdK: 31.401619, lVol: 0.008508, E[z|S]: 0.638848</v>
      </c>
    </row>
    <row r="12222" spans="28:28" x14ac:dyDescent="0.25">
      <c r="AB12222" s="3" t="str">
        <f ca="1"/>
        <v>T = 5.083333, k: 87, K: 0.022099, dCdT: 0.000475, d2CdK2: 32.179670, dProbdK: 30.154088, lVol: 0.008513, E[z|S]: 0.638033</v>
      </c>
    </row>
    <row r="12223" spans="28:28" x14ac:dyDescent="0.25">
      <c r="AB12223" s="3" t="str">
        <f ca="1"/>
        <v>T = 5.083333, k: 88, K: 0.022260, dCdT: 0.000476, d2CdK2: 32.255174, dProbdK: 33.278696, lVol: 0.008521, E[z|S]: 0.637468</v>
      </c>
    </row>
    <row r="12224" spans="28:28" x14ac:dyDescent="0.25">
      <c r="AB12224" s="3" t="str">
        <f ca="1"/>
        <v>T = 5.083333, k: 89, K: 0.022407, dCdT: 0.000477, d2CdK2: 32.304056, dProbdK: 34.405261, lVol: 0.008527, E[z|S]: 0.637134</v>
      </c>
    </row>
    <row r="12225" spans="28:28" x14ac:dyDescent="0.25">
      <c r="AB12225" s="3" t="str">
        <f ca="1"/>
        <v>T = 5.083333, k: 90, K: 0.022552, dCdT: 0.000477, d2CdK2: 32.324818, dProbdK: 33.553475, lVol: 0.008531, E[z|S]: 0.636885</v>
      </c>
    </row>
    <row r="12226" spans="28:28" x14ac:dyDescent="0.25">
      <c r="AB12226" s="3" t="str">
        <f ca="1"/>
        <v>T = 5.083333, k: 91, K: 0.022705, dCdT: 0.000478, d2CdK2: 32.314849, dProbdK: 33.014994, lVol: 0.008539, E[z|S]: 0.636665</v>
      </c>
    </row>
    <row r="12227" spans="28:28" x14ac:dyDescent="0.25">
      <c r="AB12227" s="3" t="str">
        <f ca="1"/>
        <v>T = 5.083333, k: 92, K: 0.022856, dCdT: 0.000478, d2CdK2: 32.304586, dProbdK: 32.838532, lVol: 0.008547, E[z|S]: 0.636514</v>
      </c>
    </row>
    <row r="12228" spans="28:28" x14ac:dyDescent="0.25">
      <c r="AB12228" s="3" t="str">
        <f ca="1"/>
        <v>T = 5.083333, k: 93, K: 0.023008, dCdT: 0.000478, d2CdK2: 32.272879, dProbdK: 32.512581, lVol: 0.008553, E[z|S]: 0.636493</v>
      </c>
    </row>
    <row r="12229" spans="28:28" x14ac:dyDescent="0.25">
      <c r="AB12229" s="3" t="str">
        <f ca="1"/>
        <v>T = 5.083333, k: 94, K: 0.023163, dCdT: 0.000479, d2CdK2: 32.248603, dProbdK: 32.140562, lVol: 0.008562, E[z|S]: 0.636600</v>
      </c>
    </row>
    <row r="12230" spans="28:28" x14ac:dyDescent="0.25">
      <c r="AB12230" s="3" t="str">
        <f ca="1"/>
        <v>T = 5.083333, k: 95, K: 0.023322, dCdT: 0.000480, d2CdK2: 32.203946, dProbdK: 31.821096, lVol: 0.008574, E[z|S]: 0.636763</v>
      </c>
    </row>
    <row r="12231" spans="28:28" x14ac:dyDescent="0.25">
      <c r="AB12231" s="3" t="str">
        <f ca="1"/>
        <v>T = 5.083333, k: 96, K: 0.023470, dCdT: 0.000481, d2CdK2: 32.157314, dProbdK: 32.214469, lVol: 0.008587, E[z|S]: 0.636996</v>
      </c>
    </row>
    <row r="12232" spans="28:28" x14ac:dyDescent="0.25">
      <c r="AB12232" s="3" t="str">
        <f ca="1"/>
        <v>T = 5.083333, k: 97, K: 0.023636, dCdT: 0.000483, d2CdK2: 32.095484, dProbdK: 33.371713, lVol: 0.008608, E[z|S]: 0.637397</v>
      </c>
    </row>
    <row r="12233" spans="28:28" x14ac:dyDescent="0.25">
      <c r="AB12233" s="3" t="str">
        <f ca="1"/>
        <v>T = 5.083333, k: 98, K: 0.023783, dCdT: 0.000485, d2CdK2: 32.023129, dProbdK: 33.872884, lVol: 0.008627, E[z|S]: 0.637878</v>
      </c>
    </row>
    <row r="12234" spans="28:28" x14ac:dyDescent="0.25">
      <c r="AB12234" s="3" t="str">
        <f ca="1"/>
        <v>T = 5.083333, k: 99, K: 0.023928, dCdT: 0.000486, d2CdK2: 31.913137, dProbdK: 33.604443, lVol: 0.008644, E[z|S]: 0.638496</v>
      </c>
    </row>
    <row r="12235" spans="28:28" x14ac:dyDescent="0.25">
      <c r="AB12235" s="3" t="str">
        <f ca="1"/>
        <v>T = 5.083333, k: 100, K: 0.024078, dCdT: 0.000488, d2CdK2: 31.791183, dProbdK: 33.128071, lVol: 0.008663, E[z|S]: 0.639283</v>
      </c>
    </row>
    <row r="12236" spans="28:28" x14ac:dyDescent="0.25">
      <c r="AB12236" s="3" t="str">
        <f ca="1"/>
        <v>T = 5.083333, k: 101, K: 0.024225, dCdT: 0.000488, d2CdK2: 31.644882, dProbdK: 33.017119, lVol: 0.008681, E[z|S]: 0.640041</v>
      </c>
    </row>
    <row r="12237" spans="28:28" x14ac:dyDescent="0.25">
      <c r="AB12237" s="3" t="str">
        <f ca="1"/>
        <v>T = 5.083333, k: 102, K: 0.024382, dCdT: 0.000489, d2CdK2: 31.481494, dProbdK: 32.048812, lVol: 0.008701, E[z|S]: 0.640913</v>
      </c>
    </row>
    <row r="12238" spans="28:28" x14ac:dyDescent="0.25">
      <c r="AB12238" s="3" t="str">
        <f ca="1"/>
        <v>T = 5.083333, k: 103, K: 0.024531, dCdT: 0.000490, d2CdK2: 31.305822, dProbdK: 30.098708, lVol: 0.008720, E[z|S]: 0.641801</v>
      </c>
    </row>
    <row r="12239" spans="28:28" x14ac:dyDescent="0.25">
      <c r="AB12239" s="3" t="str">
        <f ca="1"/>
        <v>T = 5.083333, k: 104, K: 0.024696, dCdT: 0.000491, d2CdK2: 31.078369, dProbdK: 29.877910, lVol: 0.008742, E[z|S]: 0.642849</v>
      </c>
    </row>
    <row r="12240" spans="28:28" x14ac:dyDescent="0.25">
      <c r="AB12240" s="3" t="str">
        <f ca="1"/>
        <v>T = 5.083333, k: 105, K: 0.024861, dCdT: 0.000492, d2CdK2: 30.869380, dProbdK: 29.881532, lVol: 0.008768, E[z|S]: 0.644015</v>
      </c>
    </row>
    <row r="12241" spans="28:28" x14ac:dyDescent="0.25">
      <c r="AB12241" s="3" t="str">
        <f ca="1"/>
        <v>T = 5.083333, k: 106, K: 0.025027, dCdT: 0.000494, d2CdK2: 30.651822, dProbdK: 30.123757, lVol: 0.008795, E[z|S]: 0.645245</v>
      </c>
    </row>
    <row r="12242" spans="28:28" x14ac:dyDescent="0.25">
      <c r="AB12242" s="3" t="str">
        <f ca="1"/>
        <v>T = 5.083333, k: 107, K: 0.025173, dCdT: 0.000495, d2CdK2: 30.454425, dProbdK: 31.657220, lVol: 0.008821, E[z|S]: 0.646361</v>
      </c>
    </row>
    <row r="12243" spans="28:28" x14ac:dyDescent="0.25">
      <c r="AB12243" s="3" t="str">
        <f ca="1"/>
        <v>T = 5.083333, k: 108, K: 0.025330, dCdT: 0.000496, d2CdK2: 30.237600, dProbdK: 29.884087, lVol: 0.008845, E[z|S]: 0.647580</v>
      </c>
    </row>
    <row r="12244" spans="28:28" x14ac:dyDescent="0.25">
      <c r="AB12244" s="3" t="str">
        <f ca="1"/>
        <v>T = 5.083333, k: 109, K: 0.025494, dCdT: 0.000497, d2CdK2: 30.021186, dProbdK: 29.574574, lVol: 0.008868, E[z|S]: 0.648991</v>
      </c>
    </row>
    <row r="12245" spans="28:28" x14ac:dyDescent="0.25">
      <c r="AB12245" s="3" t="str">
        <f ca="1"/>
        <v>T = 5.083333, k: 110, K: 0.025661, dCdT: 0.000499, d2CdK2: 29.799077, dProbdK: 29.542167, lVol: 0.008893, E[z|S]: 0.650413</v>
      </c>
    </row>
    <row r="12246" spans="28:28" x14ac:dyDescent="0.25">
      <c r="AB12246" s="3" t="str">
        <f ca="1"/>
        <v>T = 5.083333, k: 111, K: 0.025815, dCdT: 0.000499, d2CdK2: 29.577707, dProbdK: 28.629581, lVol: 0.008914, E[z|S]: 0.651763</v>
      </c>
    </row>
    <row r="12247" spans="28:28" x14ac:dyDescent="0.25">
      <c r="AB12247" s="3" t="str">
        <f ca="1"/>
        <v>T = 5.083333, k: 112, K: 0.025990, dCdT: 0.000500, d2CdK2: 29.334341, dProbdK: 28.293819, lVol: 0.008936, E[z|S]: 0.653367</v>
      </c>
    </row>
    <row r="12248" spans="28:28" x14ac:dyDescent="0.25">
      <c r="AB12248" s="3" t="str">
        <f ca="1"/>
        <v>T = 5.083333, k: 113, K: 0.026161, dCdT: 0.000501, d2CdK2: 29.096001, dProbdK: 28.156385, lVol: 0.008959, E[z|S]: 0.655047</v>
      </c>
    </row>
    <row r="12249" spans="28:28" x14ac:dyDescent="0.25">
      <c r="AB12249" s="3" t="str">
        <f ca="1"/>
        <v>T = 5.083333, k: 114, K: 0.026338, dCdT: 0.000503, d2CdK2: 28.871379, dProbdK: 28.521574, lVol: 0.008983, E[z|S]: 0.656911</v>
      </c>
    </row>
    <row r="12250" spans="28:28" x14ac:dyDescent="0.25">
      <c r="AB12250" s="3" t="str">
        <f ca="1"/>
        <v>T = 5.083333, k: 115, K: 0.026504, dCdT: 0.000504, d2CdK2: 28.664727, dProbdK: 29.596898, lVol: 0.009005, E[z|S]: 0.658826</v>
      </c>
    </row>
    <row r="12251" spans="28:28" x14ac:dyDescent="0.25">
      <c r="AB12251" s="3" t="str">
        <f ca="1"/>
        <v>T = 5.083333, k: 116, K: 0.026667, dCdT: 0.000506, d2CdK2: 28.460479, dProbdK: 29.682377, lVol: 0.009021, E[z|S]: 0.660800</v>
      </c>
    </row>
    <row r="12252" spans="28:28" x14ac:dyDescent="0.25">
      <c r="AB12252" s="3" t="str">
        <f ca="1"/>
        <v>T = 5.083333, k: 117, K: 0.026829, dCdT: 0.000507, d2CdK2: 28.244021, dProbdK: 28.083322, lVol: 0.009037, E[z|S]: 0.662766</v>
      </c>
    </row>
    <row r="12253" spans="28:28" x14ac:dyDescent="0.25">
      <c r="AB12253" s="3" t="str">
        <f ca="1"/>
        <v>T = 5.083333, k: 118, K: 0.027004, dCdT: 0.000507, d2CdK2: 27.997276, dProbdK: 27.625321, lVol: 0.009048, E[z|S]: 0.665020</v>
      </c>
    </row>
    <row r="12254" spans="28:28" x14ac:dyDescent="0.25">
      <c r="AB12254" s="3" t="str">
        <f ca="1"/>
        <v>T = 5.083333, k: 119, K: 0.027178, dCdT: 0.000507, d2CdK2: 27.734280, dProbdK: 26.904552, lVol: 0.009062, E[z|S]: 0.667387</v>
      </c>
    </row>
    <row r="12255" spans="28:28" x14ac:dyDescent="0.25">
      <c r="AB12255" s="3" t="str">
        <f ca="1"/>
        <v>T = 5.083333, k: 120, K: 0.027365, dCdT: 0.000508, d2CdK2: 27.438405, dProbdK: 25.713194, lVol: 0.009079, E[z|S]: 0.670105</v>
      </c>
    </row>
    <row r="12256" spans="28:28" x14ac:dyDescent="0.25">
      <c r="AB12256" s="3" t="str">
        <f ca="1"/>
        <v>T = 5.083333, k: 121, K: 0.027551, dCdT: 0.000509, d2CdK2: 27.157705, dProbdK: 25.900508, lVol: 0.009099, E[z|S]: 0.672935</v>
      </c>
    </row>
    <row r="12257" spans="28:28" x14ac:dyDescent="0.25">
      <c r="AB12257" s="3" t="str">
        <f ca="1"/>
        <v>T = 5.083333, k: 122, K: 0.027705, dCdT: 0.000509, d2CdK2: 26.905028, dProbdK: 28.598210, lVol: 0.009111, E[z|S]: 0.675372</v>
      </c>
    </row>
    <row r="12258" spans="28:28" x14ac:dyDescent="0.25">
      <c r="AB12258" s="3" t="str">
        <f ca="1"/>
        <v>T = 5.083333, k: 123, K: 0.027877, dCdT: 0.000509, d2CdK2: 26.580074, dProbdK: 26.840313, lVol: 0.009122, E[z|S]: 0.678148</v>
      </c>
    </row>
    <row r="12259" spans="28:28" x14ac:dyDescent="0.25">
      <c r="AB12259" s="3" t="str">
        <f ca="1"/>
        <v>T = 5.083333, k: 124, K: 0.028060, dCdT: 0.000507, d2CdK2: 26.223820, dProbdK: 27.317834, lVol: 0.009132, E[z|S]: 0.681178</v>
      </c>
    </row>
    <row r="12260" spans="28:28" x14ac:dyDescent="0.25">
      <c r="AB12260" s="3" t="str">
        <f ca="1"/>
        <v>T = 5.083333, k: 125, K: 0.028226, dCdT: 0.000506, d2CdK2: 25.887625, dProbdK: 27.506492, lVol: 0.009139, E[z|S]: 0.683967</v>
      </c>
    </row>
    <row r="12261" spans="28:28" x14ac:dyDescent="0.25">
      <c r="AB12261" s="3" t="str">
        <f ca="1"/>
        <v>T = 5.083333, k: 126, K: 0.028405, dCdT: 0.000503, d2CdK2: 25.485689, dProbdK: 25.750154, lVol: 0.009143, E[z|S]: 0.687165</v>
      </c>
    </row>
    <row r="12262" spans="28:28" x14ac:dyDescent="0.25">
      <c r="AB12262" s="3" t="str">
        <f ca="1"/>
        <v>T = 5.083333, k: 127, K: 0.028593, dCdT: 0.000500, d2CdK2: 25.060240, dProbdK: 24.763167, lVol: 0.009150, E[z|S]: 0.690604</v>
      </c>
    </row>
    <row r="12263" spans="28:28" x14ac:dyDescent="0.25">
      <c r="AB12263" s="3" t="str">
        <f ca="1"/>
        <v>T = 5.083333, k: 128, K: 0.028790, dCdT: 0.000498, d2CdK2: 24.603099, dProbdK: 24.720600, lVol: 0.009161, E[z|S]: 0.694208</v>
      </c>
    </row>
    <row r="12264" spans="28:28" x14ac:dyDescent="0.25">
      <c r="AB12264" s="3" t="str">
        <f ca="1"/>
        <v>T = 5.083333, k: 129, K: 0.028970, dCdT: 0.000495, d2CdK2: 24.178794, dProbdK: 23.750214, lVol: 0.009173, E[z|S]: 0.697614</v>
      </c>
    </row>
    <row r="12265" spans="28:28" x14ac:dyDescent="0.25">
      <c r="AB12265" s="3" t="str">
        <f ca="1"/>
        <v>T = 5.083333, k: 130, K: 0.029173, dCdT: 0.000492, d2CdK2: 23.692429, dProbdK: 23.477190, lVol: 0.009183, E[z|S]: 0.701642</v>
      </c>
    </row>
    <row r="12266" spans="28:28" x14ac:dyDescent="0.25">
      <c r="AB12266" s="3" t="str">
        <f ca="1"/>
        <v>T = 5.083333, k: 131, K: 0.029372, dCdT: 0.000489, d2CdK2: 23.243801, dProbdK: 23.384870, lVol: 0.009192, E[z|S]: 0.705641</v>
      </c>
    </row>
    <row r="12267" spans="28:28" x14ac:dyDescent="0.25">
      <c r="AB12267" s="3" t="str">
        <f ca="1"/>
        <v>T = 5.083333, k: 132, K: 0.029611, dCdT: 0.000487, d2CdK2: 22.744835, dProbdK: 22.246693, lVol: 0.009209, E[z|S]: 0.710491</v>
      </c>
    </row>
    <row r="12268" spans="28:28" x14ac:dyDescent="0.25">
      <c r="AB12268" s="3" t="str">
        <f ca="1"/>
        <v>T = 5.083333, k: 133, K: 0.029806, dCdT: 0.000486, d2CdK2: 22.366313, dProbdK: 21.619021, lVol: 0.009228, E[z|S]: 0.714463</v>
      </c>
    </row>
    <row r="12269" spans="28:28" x14ac:dyDescent="0.25">
      <c r="AB12269" s="3" t="str">
        <f ca="1"/>
        <v>T = 5.083333, k: 134, K: 0.030028, dCdT: 0.000485, d2CdK2: 21.939633, dProbdK: 20.611654, lVol: 0.009248, E[z|S]: 0.719281</v>
      </c>
    </row>
    <row r="12270" spans="28:28" x14ac:dyDescent="0.25">
      <c r="AB12270" s="3" t="str">
        <f ca="1"/>
        <v>T = 5.083333, k: 135, K: 0.030259, dCdT: 0.000486, d2CdK2: 21.567565, dProbdK: 20.751041, lVol: 0.009264, E[z|S]: 0.724485</v>
      </c>
    </row>
    <row r="12271" spans="28:28" x14ac:dyDescent="0.25">
      <c r="AB12271" s="3" t="str">
        <f ca="1"/>
        <v>T = 5.083333, k: 136, K: 0.030474, dCdT: 0.000486, d2CdK2: 21.257370, dProbdK: 20.787369, lVol: 0.009275, E[z|S]: 0.729406</v>
      </c>
    </row>
    <row r="12272" spans="28:28" x14ac:dyDescent="0.25">
      <c r="AB12272" s="3" t="str">
        <f ca="1"/>
        <v>T = 5.083333, k: 137, K: 0.030711, dCdT: 0.000488, d2CdK2: 20.951476, dProbdK: 20.940545, lVol: 0.009289, E[z|S]: 0.735023</v>
      </c>
    </row>
    <row r="12273" spans="28:28" x14ac:dyDescent="0.25">
      <c r="AB12273" s="3" t="str">
        <f ca="1"/>
        <v>T = 5.083333, k: 138, K: 0.030930, dCdT: 0.000491, d2CdK2: 20.694097, dProbdK: 21.053740, lVol: 0.009302, E[z|S]: 0.740286</v>
      </c>
    </row>
    <row r="12274" spans="28:28" x14ac:dyDescent="0.25">
      <c r="AB12274" s="3" t="str">
        <f ca="1"/>
        <v>T = 5.083333, k: 139, K: 0.031155, dCdT: 0.000494, d2CdK2: 20.461862, dProbdK: 20.424230, lVol: 0.009316, E[z|S]: 0.745617</v>
      </c>
    </row>
    <row r="12275" spans="28:28" x14ac:dyDescent="0.25">
      <c r="AB12275" s="3" t="str">
        <f ca="1"/>
        <v>T = 5.083333, k: 140, K: 0.031411, dCdT: 0.000498, d2CdK2: 20.233028, dProbdK: 20.207023, lVol: 0.009332, E[z|S]: 0.751778</v>
      </c>
    </row>
    <row r="12276" spans="28:28" x14ac:dyDescent="0.25">
      <c r="AB12276" s="3" t="str">
        <f ca="1"/>
        <v>T = 5.083333, k: 141, K: 0.031620, dCdT: 0.000502, d2CdK2: 20.063699, dProbdK: 20.000950, lVol: 0.009344, E[z|S]: 0.756908</v>
      </c>
    </row>
    <row r="12277" spans="28:28" x14ac:dyDescent="0.25">
      <c r="AB12277" s="3" t="str">
        <f ca="1"/>
        <v>T = 5.083333, k: 142, K: 0.031855, dCdT: 0.000506, d2CdK2: 19.858314, dProbdK: 20.218851, lVol: 0.009355, E[z|S]: 0.762913</v>
      </c>
    </row>
    <row r="12278" spans="28:28" x14ac:dyDescent="0.25">
      <c r="AB12278" s="3" t="str">
        <f ca="1"/>
        <v>T = 5.083333, k: 143, K: 0.032083, dCdT: 0.000510, d2CdK2: 19.650441, dProbdK: 20.352231, lVol: 0.009368, E[z|S]: 0.769004</v>
      </c>
    </row>
    <row r="12279" spans="28:28" x14ac:dyDescent="0.25">
      <c r="AB12279" s="3" t="str">
        <f ca="1"/>
        <v>T = 5.083333, k: 144, K: 0.032309, dCdT: 0.000513, d2CdK2: 19.421243, dProbdK: 20.289466, lVol: 0.009377, E[z|S]: 0.775310</v>
      </c>
    </row>
    <row r="12280" spans="28:28" x14ac:dyDescent="0.25">
      <c r="AB12280" s="3" t="str">
        <f ca="1"/>
        <v>T = 5.083333, k: 145, K: 0.032538, dCdT: 0.000516, d2CdK2: 19.178167, dProbdK: 20.034830, lVol: 0.009384, E[z|S]: 0.781932</v>
      </c>
    </row>
    <row r="12281" spans="28:28" x14ac:dyDescent="0.25">
      <c r="AB12281" s="3" t="str">
        <f ca="1"/>
        <v>T = 5.083333, k: 146, K: 0.032765, dCdT: 0.000519, d2CdK2: 18.913816, dProbdK: 18.083805, lVol: 0.009392, E[z|S]: 0.788536</v>
      </c>
    </row>
    <row r="12282" spans="28:28" x14ac:dyDescent="0.25">
      <c r="AB12282" s="3" t="str">
        <f ca="1"/>
        <v>T = 5.083333, k: 147, K: 0.033031, dCdT: 0.000521, d2CdK2: 18.585714, dProbdK: 17.323093, lVol: 0.009400, E[z|S]: 0.796654</v>
      </c>
    </row>
    <row r="12283" spans="28:28" x14ac:dyDescent="0.25">
      <c r="AB12283" s="3" t="str">
        <f ca="1"/>
        <v>T = 5.083333, k: 148, K: 0.033294, dCdT: 0.000525, d2CdK2: 18.279367, dProbdK: 17.530784, lVol: 0.009415, E[z|S]: 0.804984</v>
      </c>
    </row>
    <row r="12284" spans="28:28" x14ac:dyDescent="0.25">
      <c r="AB12284" s="3" t="str">
        <f ca="1"/>
        <v>T = 5.083333, k: 149, K: 0.033524, dCdT: 0.000528, d2CdK2: 17.983695, dProbdK: 17.853561, lVol: 0.009431, E[z|S]: 0.812254</v>
      </c>
    </row>
    <row r="12285" spans="28:28" x14ac:dyDescent="0.25">
      <c r="AB12285" s="3" t="str">
        <f ca="1"/>
        <v>T = 5.083333, k: 150, K: 0.033782, dCdT: 0.000530, d2CdK2: 17.611526, dProbdK: 17.437162, lVol: 0.009453, E[z|S]: 0.820448</v>
      </c>
    </row>
    <row r="12286" spans="28:28" x14ac:dyDescent="0.25">
      <c r="AB12286" s="3" t="str">
        <f ca="1"/>
        <v>T = 5.083333, k: 151, K: 0.034044, dCdT: 0.000532, d2CdK2: 17.243724, dProbdK: 16.962247, lVol: 0.009474, E[z|S]: 0.828997</v>
      </c>
    </row>
    <row r="12287" spans="28:28" x14ac:dyDescent="0.25">
      <c r="AB12287" s="3" t="str">
        <f ca="1"/>
        <v>T = 5.083333, k: 152, K: 0.034312, dCdT: 0.000534, d2CdK2: 16.880487, dProbdK: 16.940449, lVol: 0.009493, E[z|S]: 0.837877</v>
      </c>
    </row>
    <row r="12288" spans="28:28" x14ac:dyDescent="0.25">
      <c r="AB12288" s="3" t="str">
        <f ca="1"/>
        <v>T = 5.083333, k: 153, K: 0.034580, dCdT: 0.000536, d2CdK2: 16.517275, dProbdK: 16.933859, lVol: 0.009510, E[z|S]: 0.846985</v>
      </c>
    </row>
    <row r="12289" spans="28:28" x14ac:dyDescent="0.25">
      <c r="AB12289" s="3" t="str">
        <f ca="1"/>
        <v>T = 5.083333, k: 154, K: 0.034854, dCdT: 0.000537, d2CdK2: 16.163467, dProbdK: 16.435462, lVol: 0.009520, E[z|S]: 0.856580</v>
      </c>
    </row>
    <row r="12290" spans="28:28" x14ac:dyDescent="0.25">
      <c r="AB12290" s="3" t="str">
        <f ca="1"/>
        <v>T = 5.083333, k: 155, K: 0.035134, dCdT: 0.000539, d2CdK2: 15.804112, dProbdK: 15.350487, lVol: 0.009526, E[z|S]: 0.866584</v>
      </c>
    </row>
    <row r="12291" spans="28:28" x14ac:dyDescent="0.25">
      <c r="AB12291" s="3" t="str">
        <f ca="1"/>
        <v>T = 5.083333, k: 156, K: 0.035437, dCdT: 0.000540, d2CdK2: 15.429050, dProbdK: 14.796416, lVol: 0.009533, E[z|S]: 0.877586</v>
      </c>
    </row>
    <row r="12292" spans="28:28" x14ac:dyDescent="0.25">
      <c r="AB12292" s="3" t="str">
        <f ca="1"/>
        <v>T = 5.083333, k: 157, K: 0.035742, dCdT: 0.000542, d2CdK2: 15.051297, dProbdK: 14.578066, lVol: 0.009550, E[z|S]: 0.888466</v>
      </c>
    </row>
    <row r="12293" spans="28:28" x14ac:dyDescent="0.25">
      <c r="AB12293" s="3" t="str">
        <f ca="1"/>
        <v>T = 5.083333, k: 158, K: 0.036070, dCdT: 0.000544, d2CdK2: 14.685605, dProbdK: 14.495387, lVol: 0.009561, E[z|S]: 0.900643</v>
      </c>
    </row>
    <row r="12294" spans="28:28" x14ac:dyDescent="0.25">
      <c r="AB12294" s="3" t="str">
        <f ca="1"/>
        <v>T = 5.083333, k: 159, K: 0.036350, dCdT: 0.000547, d2CdK2: 14.390697, dProbdK: 14.236424, lVol: 0.009564, E[z|S]: 0.911406</v>
      </c>
    </row>
    <row r="12295" spans="28:28" x14ac:dyDescent="0.25">
      <c r="AB12295" s="3" t="str">
        <f ca="1"/>
        <v>T = 5.083333, k: 160, K: 0.036667, dCdT: 0.000548, d2CdK2: 14.027829, dProbdK: 14.071308, lVol: 0.009570, E[z|S]: 0.923840</v>
      </c>
    </row>
    <row r="12296" spans="28:28" x14ac:dyDescent="0.25">
      <c r="AB12296" s="3" t="str">
        <f ca="1"/>
        <v>T = 5.083333, k: 161, K: 0.036983, dCdT: 0.000550, d2CdK2: 13.688770, dProbdK: 14.070490, lVol: 0.009569, E[z|S]: 0.936523</v>
      </c>
    </row>
    <row r="12297" spans="28:28" x14ac:dyDescent="0.25">
      <c r="AB12297" s="3" t="str">
        <f ca="1"/>
        <v>T = 5.083333, k: 162, K: 0.037288, dCdT: 0.000550, d2CdK2: 13.338604, dProbdK: 12.851292, lVol: 0.009573, E[z|S]: 0.948652</v>
      </c>
    </row>
    <row r="12298" spans="28:28" x14ac:dyDescent="0.25">
      <c r="AB12298" s="3" t="str">
        <f ca="1"/>
        <v>T = 5.083333, k: 163, K: 0.037648, dCdT: 0.000551, d2CdK2: 12.947495, dProbdK: 12.452929, lVol: 0.009577, E[z|S]: 0.963054</v>
      </c>
    </row>
    <row r="12299" spans="28:28" x14ac:dyDescent="0.25">
      <c r="AB12299" s="3" t="str">
        <f ca="1"/>
        <v>T = 5.083333, k: 164, K: 0.038003, dCdT: 0.000552, d2CdK2: 12.580002, dProbdK: 12.503983, lVol: 0.009582, E[z|S]: 0.977628</v>
      </c>
    </row>
    <row r="12300" spans="28:28" x14ac:dyDescent="0.25">
      <c r="AB12300" s="3" t="str">
        <f ca="1"/>
        <v>T = 5.083333, k: 165, K: 0.038351, dCdT: 0.000553, d2CdK2: 12.228843, dProbdK: 11.814019, lVol: 0.009588, E[z|S]: 0.992140</v>
      </c>
    </row>
    <row r="12301" spans="28:28" x14ac:dyDescent="0.25">
      <c r="AB12301" s="3" t="str">
        <f ca="1"/>
        <v>T = 5.083333, k: 166, K: 0.038724, dCdT: 0.000554, d2CdK2: 11.858942, dProbdK: 11.745123, lVol: 0.009594, E[z|S]: 1.007994</v>
      </c>
    </row>
    <row r="12302" spans="28:28" x14ac:dyDescent="0.25">
      <c r="AB12302" s="3" t="str">
        <f ca="1"/>
        <v>T = 5.083333, k: 167, K: 0.039098, dCdT: 0.000556, d2CdK2: 11.543013, dProbdK: 11.737145, lVol: 0.009585, E[z|S]: 1.024112</v>
      </c>
    </row>
    <row r="12303" spans="28:28" x14ac:dyDescent="0.25">
      <c r="AB12303" s="3" t="str">
        <f ca="1"/>
        <v>T = 5.083333, k: 168, K: 0.039479, dCdT: 0.000556, d2CdK2: 11.188635, dProbdK: 11.206145, lVol: 0.009587, E[z|S]: 1.040177</v>
      </c>
    </row>
    <row r="12304" spans="28:28" x14ac:dyDescent="0.25">
      <c r="AB12304" s="3" t="str">
        <f ca="1"/>
        <v>T = 5.083333, k: 169, K: 0.039885, dCdT: 0.000558, d2CdK2: 10.874448, dProbdK: 10.533343, lVol: 0.009579, E[z|S]: 1.057467</v>
      </c>
    </row>
    <row r="12305" spans="28:28" x14ac:dyDescent="0.25">
      <c r="AB12305" s="3" t="str">
        <f ca="1"/>
        <v>T = 5.083333, k: 170, K: 0.040307, dCdT: 0.000559, d2CdK2: 10.526313, dProbdK: 10.538846, lVol: 0.009589, E[z|S]: 1.074947</v>
      </c>
    </row>
    <row r="12306" spans="28:28" x14ac:dyDescent="0.25">
      <c r="AB12306" s="3" t="str">
        <f ca="1"/>
        <v>T = 5.083333, k: 171, K: 0.040693, dCdT: 0.000560, d2CdK2: 10.224350, dProbdK: 10.340010, lVol: 0.009595, E[z|S]: 1.090852</v>
      </c>
    </row>
    <row r="12307" spans="28:28" x14ac:dyDescent="0.25">
      <c r="AB12307" s="3" t="str">
        <f ca="1"/>
        <v>T = 5.083333, k: 172, K: 0.041127, dCdT: 0.000560, d2CdK2: 9.881186, dProbdK: 9.751494, lVol: 0.009603, E[z|S]: 1.108711</v>
      </c>
    </row>
    <row r="12308" spans="28:28" x14ac:dyDescent="0.25">
      <c r="AB12308" s="3" t="str">
        <f ca="1"/>
        <v>T = 5.083333, k: 173, K: 0.041572, dCdT: 0.000559, d2CdK2: 9.502534, dProbdK: 9.538798, lVol: 0.009623, E[z|S]: 1.126911</v>
      </c>
    </row>
    <row r="12309" spans="28:28" x14ac:dyDescent="0.25">
      <c r="AB12309" s="3" t="str">
        <f ca="1"/>
        <v>T = 5.083333, k: 174, K: 0.042037, dCdT: 0.000558, d2CdK2: 9.150162, dProbdK: 8.982388, lVol: 0.009640, E[z|S]: 1.145652</v>
      </c>
    </row>
    <row r="12310" spans="28:28" x14ac:dyDescent="0.25">
      <c r="AB12310" s="3" t="str">
        <f ca="1"/>
        <v>T = 5.083333, k: 175, K: 0.042542, dCdT: 0.000558, d2CdK2: 8.770452, dProbdK: 8.832829, lVol: 0.009679, E[z|S]: 1.165434</v>
      </c>
    </row>
    <row r="12311" spans="28:28" x14ac:dyDescent="0.25">
      <c r="AB12311" s="3" t="str">
        <f ca="1"/>
        <v>T = 5.083333, k: 176, K: 0.043005, dCdT: 0.000557, d2CdK2: 8.419900, dProbdK: 8.813465, lVol: 0.009713, E[z|S]: 1.184336</v>
      </c>
    </row>
    <row r="12312" spans="28:28" x14ac:dyDescent="0.25">
      <c r="AB12312" s="3" t="str">
        <f ca="1"/>
        <v>T = 5.083333, k: 177, K: 0.043513, dCdT: 0.000555, d2CdK2: 8.037369, dProbdK: 7.854265, lVol: 0.009751, E[z|S]: 1.204692</v>
      </c>
    </row>
    <row r="12313" spans="28:28" x14ac:dyDescent="0.25">
      <c r="AB12313" s="3" t="str">
        <f ca="1"/>
        <v>T = 5.083333, k: 178, K: 0.044071, dCdT: 0.000552, d2CdK2: 7.677032, dProbdK: 7.122251, lVol: 0.009780, E[z|S]: 1.225844</v>
      </c>
    </row>
    <row r="12314" spans="28:28" x14ac:dyDescent="0.25">
      <c r="AB12314" s="3" t="str">
        <f ca="1"/>
        <v>T = 5.083333, k: 179, K: 0.044675, dCdT: 0.000549, d2CdK2: 7.351590, dProbdK: 7.163706, lVol: 0.009792, E[z|S]: 1.248372</v>
      </c>
    </row>
    <row r="12315" spans="28:28" x14ac:dyDescent="0.25">
      <c r="AB12315" s="3" t="str">
        <f ca="1"/>
        <v>T = 5.083333, k: 180, K: 0.045254, dCdT: 0.000548, d2CdK2: 7.083481, dProbdK: 7.076239, lVol: 0.009795, E[z|S]: 1.269904</v>
      </c>
    </row>
    <row r="12316" spans="28:28" x14ac:dyDescent="0.25">
      <c r="AB12316" s="3" t="str">
        <f ca="1"/>
        <v>T = 5.083333, k: 181, K: 0.045853, dCdT: 0.000545, d2CdK2: 6.828295, dProbdK: 7.019079, lVol: 0.009775, E[z|S]: 1.292815</v>
      </c>
    </row>
    <row r="12317" spans="28:28" x14ac:dyDescent="0.25">
      <c r="AB12317" s="3" t="str">
        <f ca="1"/>
        <v>T = 5.083333, k: 182, K: 0.046437, dCdT: 0.000541, d2CdK2: 6.545606, dProbdK: 6.954299, lVol: 0.009769, E[z|S]: 1.315695</v>
      </c>
    </row>
    <row r="12318" spans="28:28" x14ac:dyDescent="0.25">
      <c r="AB12318" s="3" t="str">
        <f ca="1"/>
        <v>T = 5.083333, k: 183, K: 0.047094, dCdT: 0.000533, d2CdK2: 6.139637, dProbdK: 5.990878, lVol: 0.009815, E[z|S]: 1.341972</v>
      </c>
    </row>
    <row r="12319" spans="28:28" x14ac:dyDescent="0.25">
      <c r="AB12319" s="3" t="str">
        <f ca="1"/>
        <v>T = 5.083333, k: 184, K: 0.047800, dCdT: 0.000523, d2CdK2: 5.666823, dProbdK: 5.629609, lVol: 0.009905, E[z|S]: 1.371854</v>
      </c>
    </row>
    <row r="12320" spans="28:28" x14ac:dyDescent="0.25">
      <c r="AB12320" s="3" t="str">
        <f ca="1"/>
        <v>T = 5.083333, k: 185, K: 0.048560, dCdT: 0.000512, d2CdK2: 5.135300, dProbdK: 5.244622, lVol: 0.010042, E[z|S]: 1.405726</v>
      </c>
    </row>
    <row r="12321" spans="28:28" x14ac:dyDescent="0.25">
      <c r="AB12321" s="3" t="str">
        <f ca="1"/>
        <v>T = 5.083333, k: 186, K: 0.049397, dCdT: 0.000501, d2CdK2: 4.675473, dProbdK: 4.221795, lVol: 0.010137, E[z|S]: 1.443527</v>
      </c>
    </row>
    <row r="12322" spans="28:28" x14ac:dyDescent="0.25">
      <c r="AB12322" s="3" t="str">
        <f ca="1"/>
        <v>T = 5.083333, k: 187, K: 0.050381, dCdT: 0.000490, d2CdK2: 4.266243, dProbdK: 4.183718, lVol: 0.010180, E[z|S]: 1.488272</v>
      </c>
    </row>
    <row r="12323" spans="28:28" x14ac:dyDescent="0.25">
      <c r="AB12323" s="3" t="str">
        <f ca="1"/>
        <v>T = 5.083333, k: 188, K: 0.051343, dCdT: 0.000483, d2CdK2: 4.016019, dProbdK: 4.169821, lVol: 0.010092, E[z|S]: 1.536036</v>
      </c>
    </row>
    <row r="12324" spans="28:28" x14ac:dyDescent="0.25">
      <c r="AB12324" s="3" t="str">
        <f ca="1"/>
        <v>T = 5.083333, k: 189, K: 0.052333, dCdT: 0.000476, d2CdK2: 3.785053, dProbdK: 3.861329, lVol: 0.009965, E[z|S]: 1.591209</v>
      </c>
    </row>
    <row r="12325" spans="28:28" x14ac:dyDescent="0.25">
      <c r="AB12325" s="3" t="str">
        <f ca="1"/>
        <v>T = 5.083333, k: 190, K: 0.053437, dCdT: 0.000467, d2CdK2: 3.506768, dProbdK: 3.493789, lVol: 0.009864, E[z|S]: 1.654652</v>
      </c>
    </row>
    <row r="12326" spans="28:28" x14ac:dyDescent="0.25">
      <c r="AB12326" s="3" t="str">
        <f ca="1"/>
        <v>T = 5.083333, k: 191, K: 0.054608, dCdT: 0.000458, d2CdK2: 3.202327, dProbdK: 3.152938, lVol: 0.009852, E[z|S]: 1.716968</v>
      </c>
    </row>
    <row r="12327" spans="28:28" x14ac:dyDescent="0.25">
      <c r="AB12327" s="3" t="str">
        <f ca="1"/>
        <v>T = 5.083333, k: 192, K: 0.055941, dCdT: 0.000444, d2CdK2: 2.828652, dProbdK: 2.787786, lVol: 0.009914, E[z|S]: 1.786442</v>
      </c>
    </row>
    <row r="12328" spans="28:28" x14ac:dyDescent="0.25">
      <c r="AB12328" s="3" t="str">
        <f ca="1"/>
        <v>T = 5.083333, k: 193, K: 0.057384, dCdT: 0.000429, d2CdK2: 2.528205, dProbdK: 2.560829, lVol: 0.009907, E[z|S]: 1.859141</v>
      </c>
    </row>
    <row r="12329" spans="28:28" x14ac:dyDescent="0.25">
      <c r="AB12329" s="3" t="str">
        <f ca="1"/>
        <v>T = 5.083333, k: 194, K: 0.058982, dCdT: 0.000409, d2CdK2: 2.254483, dProbdK: 2.289739, lVol: 0.009853, E[z|S]: 1.933886</v>
      </c>
    </row>
    <row r="12330" spans="28:28" x14ac:dyDescent="0.25">
      <c r="AB12330" s="3" t="str">
        <f ca="1"/>
        <v>T = 5.083333, k: 195, K: 0.060814, dCdT: 0.000382, d2CdK2: 1.862829, dProbdK: 1.790423, lVol: 0.010099, E[z|S]: 2.005701</v>
      </c>
    </row>
    <row r="12331" spans="28:28" x14ac:dyDescent="0.25">
      <c r="AB12331" s="3" t="str">
        <f ca="1"/>
        <v>T = 5.083333, k: 196, K: 0.063230, dCdT: 0.000346, d2CdK2: 1.383907, dProbdK: 1.360170, lVol: 0.010624, E[z|S]: 2.103611</v>
      </c>
    </row>
    <row r="12332" spans="28:28" x14ac:dyDescent="0.25">
      <c r="AB12332" s="3" t="str">
        <f ca="1"/>
        <v>T = 5.083333, k: 197, K: 0.066100, dCdT: 0.000311, d2CdK2: 1.218407, dProbdK: 1.206507, lVol: 0.010124, E[z|S]: 2.233033</v>
      </c>
    </row>
    <row r="12333" spans="28:28" x14ac:dyDescent="0.25">
      <c r="AB12333" s="3" t="str">
        <f ca="1"/>
        <v>T = 5.083333, k: 198, K: 0.069455, dCdT: 0.000266, d2CdK2: 0.888355, dProbdK: 0.893372, lVol: 0.010357, E[z|S]: 2.364018</v>
      </c>
    </row>
    <row r="12334" spans="28:28" x14ac:dyDescent="0.25">
      <c r="AB12334" s="3" t="str">
        <f ca="1"/>
        <v>T = 5.083333, k: 199, K: 0.074872, dCdT: 0.000198, d2CdK2: 0.479471, dProbdK: 0.420849, lVol: 0.011001, E[z|S]: 2.612555</v>
      </c>
    </row>
    <row r="12335" spans="28:28" x14ac:dyDescent="0.25">
      <c r="AB12335" s="3" t="str">
        <f ca="1"/>
        <v>T = 5.083333, k: 200, K: 0.084104, dCdT: 0.000129, d2CdK2: 0.223114, dProbdK: 0.437524, lVol: 0.011568, E[z|S]: 2.943377</v>
      </c>
    </row>
    <row r="12336" spans="28:28" x14ac:dyDescent="0.25">
      <c r="AB12336" s="3" t="str">
        <f ca="1"/>
        <v>T = 5.166667, fixingDate = 43817, swapRate = 0.023444, annuity = 8.667722</v>
      </c>
    </row>
    <row r="12337" spans="28:28" x14ac:dyDescent="0.25">
      <c r="AB12337" s="3" t="str">
        <f ca="1"/>
        <v>T = 5.166667, k: 0, K: -0.016116, dCdT: 0.000097, d2CdK2: 1.036580, dProbdK: 1.806419, lVol: 0.005064, E[z|S]: 2.703876</v>
      </c>
    </row>
    <row r="12338" spans="28:28" x14ac:dyDescent="0.25">
      <c r="AB12338" s="3" t="str">
        <f ca="1"/>
        <v>T = 5.166667, k: 1, K: -0.011406, dCdT: 0.000168, d2CdK2: 1.926755, dProbdK: 2.290408, lVol: 0.005722, E[z|S]: 2.309131</v>
      </c>
    </row>
    <row r="12339" spans="28:28" x14ac:dyDescent="0.25">
      <c r="AB12339" s="3" t="str">
        <f ca="1"/>
        <v>T = 5.166667, k: 2, K: -0.008632, dCdT: 0.000210, d2CdK2: 2.686659, dProbdK: 2.608860, lVol: 0.005916, E[z|S]: 2.112671</v>
      </c>
    </row>
    <row r="12340" spans="28:28" x14ac:dyDescent="0.25">
      <c r="AB12340" s="3" t="str">
        <f ca="1"/>
        <v>T = 5.166667, k: 3, K: -0.006431, dCdT: 0.000244, d2CdK2: 3.591244, dProbdK: 3.622705, lVol: 0.005914, E[z|S]: 1.970412</v>
      </c>
    </row>
    <row r="12341" spans="28:28" x14ac:dyDescent="0.25">
      <c r="AB12341" s="3" t="str">
        <f ca="1"/>
        <v>T = 5.166667, k: 4, K: -0.004935, dCdT: 0.000261, d2CdK2: 3.976395, dProbdK: 4.043704, lVol: 0.006098, E[z|S]: 1.879264</v>
      </c>
    </row>
    <row r="12342" spans="28:28" x14ac:dyDescent="0.25">
      <c r="AB12342" s="3" t="str">
        <f ca="1"/>
        <v>T = 5.166667, k: 5, K: -0.003261, dCdT: 0.000287, d2CdK2: 4.710631, dProbdK: 4.805932, lVol: 0.006211, E[z|S]: 1.777353</v>
      </c>
    </row>
    <row r="12343" spans="28:28" x14ac:dyDescent="0.25">
      <c r="AB12343" s="3" t="str">
        <f ca="1"/>
        <v>T = 5.166667, k: 6, K: -0.002141, dCdT: 0.000312, d2CdK2: 5.611279, dProbdK: 5.805316, lVol: 0.006180, E[z|S]: 1.707001</v>
      </c>
    </row>
    <row r="12344" spans="28:28" x14ac:dyDescent="0.25">
      <c r="AB12344" s="3" t="str">
        <f ca="1"/>
        <v>T = 5.166667, k: 7, K: -0.001101, dCdT: 0.000331, d2CdK2: 6.305541, dProbdK: 6.160374, lVol: 0.006259, E[z|S]: 1.637340</v>
      </c>
    </row>
    <row r="12345" spans="28:28" x14ac:dyDescent="0.25">
      <c r="AB12345" s="3" t="str">
        <f ca="1"/>
        <v>T = 5.166667, k: 8, K: -0.000165, dCdT: 0.000349, d2CdK2: 6.960766, dProbdK: 6.699118, lVol: 0.006350, E[z|S]: 1.576254</v>
      </c>
    </row>
    <row r="12346" spans="28:28" x14ac:dyDescent="0.25">
      <c r="AB12346" s="3" t="str">
        <f ca="1"/>
        <v>T = 5.166667, k: 9, K: 0.000704, dCdT: 0.000364, d2CdK2: 7.625916, dProbdK: 7.231485, lVol: 0.006423, E[z|S]: 1.520360</v>
      </c>
    </row>
    <row r="12347" spans="28:28" x14ac:dyDescent="0.25">
      <c r="AB12347" s="3" t="str">
        <f ca="1"/>
        <v>T = 5.166667, k: 10, K: 0.001459, dCdT: 0.000376, d2CdK2: 8.288491, dProbdK: 8.712049, lVol: 0.006473, E[z|S]: 1.472168</v>
      </c>
    </row>
    <row r="12348" spans="28:28" x14ac:dyDescent="0.25">
      <c r="AB12348" s="3" t="str">
        <f ca="1"/>
        <v>T = 5.166667, k: 11, K: 0.002106, dCdT: 0.000385, d2CdK2: 8.752414, dProbdK: 8.958223, lVol: 0.006557, E[z|S]: 1.430754</v>
      </c>
    </row>
    <row r="12349" spans="28:28" x14ac:dyDescent="0.25">
      <c r="AB12349" s="3" t="str">
        <f ca="1"/>
        <v>T = 5.166667, k: 12, K: 0.002798, dCdT: 0.000392, d2CdK2: 9.177973, dProbdK: 9.201486, lVol: 0.006660, E[z|S]: 1.387947</v>
      </c>
    </row>
    <row r="12350" spans="28:28" x14ac:dyDescent="0.25">
      <c r="AB12350" s="3" t="str">
        <f ca="1"/>
        <v>T = 5.166667, k: 13, K: 0.003382, dCdT: 0.000399, d2CdK2: 9.600189, dProbdK: 9.351767, lVol: 0.006745, E[z|S]: 1.351040</v>
      </c>
    </row>
    <row r="12351" spans="28:28" x14ac:dyDescent="0.25">
      <c r="AB12351" s="3" t="str">
        <f ca="1"/>
        <v>T = 5.166667, k: 14, K: 0.004029, dCdT: 0.000404, d2CdK2: 10.090113, dProbdK: 9.286326, lVol: 0.006825, E[z|S]: 1.311192</v>
      </c>
    </row>
    <row r="12352" spans="28:28" x14ac:dyDescent="0.25">
      <c r="AB12352" s="3" t="str">
        <f ca="1"/>
        <v>T = 5.166667, k: 15, K: 0.004638, dCdT: 0.000414, d2CdK2: 10.751329, dProbdK: 10.075957, lVol: 0.006881, E[z|S]: 1.275667</v>
      </c>
    </row>
    <row r="12353" spans="28:28" x14ac:dyDescent="0.25">
      <c r="AB12353" s="3" t="str">
        <f ca="1"/>
        <v>T = 5.166667, k: 16, K: 0.005154, dCdT: 0.000425, d2CdK2: 11.431828, dProbdK: 12.472405, lVol: 0.006917, E[z|S]: 1.246455</v>
      </c>
    </row>
    <row r="12354" spans="28:28" x14ac:dyDescent="0.25">
      <c r="AB12354" s="3" t="str">
        <f ca="1"/>
        <v>T = 5.166667, k: 17, K: 0.005613, dCdT: 0.000433, d2CdK2: 12.003816, dProbdK: 12.422900, lVol: 0.006950, E[z|S]: 1.221864</v>
      </c>
    </row>
    <row r="12355" spans="28:28" x14ac:dyDescent="0.25">
      <c r="AB12355" s="3" t="str">
        <f ca="1"/>
        <v>T = 5.166667, k: 18, K: 0.006079, dCdT: 0.000439, d2CdK2: 12.564166, dProbdK: 12.387382, lVol: 0.006984, E[z|S]: 1.197139</v>
      </c>
    </row>
    <row r="12356" spans="28:28" x14ac:dyDescent="0.25">
      <c r="AB12356" s="3" t="str">
        <f ca="1"/>
        <v>T = 5.166667, k: 19, K: 0.006545, dCdT: 0.000445, d2CdK2: 13.147201, dProbdK: 12.402807, lVol: 0.007023, E[z|S]: 1.172154</v>
      </c>
    </row>
    <row r="12357" spans="28:28" x14ac:dyDescent="0.25">
      <c r="AB12357" s="3" t="str">
        <f ca="1"/>
        <v>T = 5.166667, k: 20, K: 0.006977, dCdT: 0.000451, d2CdK2: 13.674640, dProbdK: 13.773069, lVol: 0.007071, E[z|S]: 1.149142</v>
      </c>
    </row>
    <row r="12358" spans="28:28" x14ac:dyDescent="0.25">
      <c r="AB12358" s="3" t="str">
        <f ca="1"/>
        <v>T = 5.166667, k: 21, K: 0.007378, dCdT: 0.000456, d2CdK2: 14.122382, dProbdK: 14.571189, lVol: 0.007119, E[z|S]: 1.128503</v>
      </c>
    </row>
    <row r="12359" spans="28:28" x14ac:dyDescent="0.25">
      <c r="AB12359" s="3" t="str">
        <f ca="1"/>
        <v>T = 5.166667, k: 22, K: 0.007754, dCdT: 0.000459, d2CdK2: 14.505049, dProbdK: 14.693531, lVol: 0.007169, E[z|S]: 1.109095</v>
      </c>
    </row>
    <row r="12360" spans="28:28" x14ac:dyDescent="0.25">
      <c r="AB12360" s="3" t="str">
        <f ca="1"/>
        <v>T = 5.166667, k: 23, K: 0.008172, dCdT: 0.000463, d2CdK2: 15.002654, dProbdK: 15.558130, lVol: 0.007221, E[z|S]: 1.087576</v>
      </c>
    </row>
    <row r="12361" spans="28:28" x14ac:dyDescent="0.25">
      <c r="AB12361" s="3" t="str">
        <f ca="1"/>
        <v>T = 5.166667, k: 24, K: 0.008529, dCdT: 0.000466, d2CdK2: 15.446473, dProbdK: 15.988782, lVol: 0.007266, E[z|S]: 1.069478</v>
      </c>
    </row>
    <row r="12362" spans="28:28" x14ac:dyDescent="0.25">
      <c r="AB12362" s="3" t="str">
        <f ca="1"/>
        <v>T = 5.166667, k: 25, K: 0.008883, dCdT: 0.000468, d2CdK2: 15.834742, dProbdK: 16.064797, lVol: 0.007311, E[z|S]: 1.052031</v>
      </c>
    </row>
    <row r="12363" spans="28:28" x14ac:dyDescent="0.25">
      <c r="AB12363" s="3" t="str">
        <f ca="1"/>
        <v>T = 5.166667, k: 26, K: 0.009231, dCdT: 0.000471, d2CdK2: 16.239742, dProbdK: 16.083748, lVol: 0.007354, E[z|S]: 1.035329</v>
      </c>
    </row>
    <row r="12364" spans="28:28" x14ac:dyDescent="0.25">
      <c r="AB12364" s="3" t="str">
        <f ca="1"/>
        <v>T = 5.166667, k: 27, K: 0.009584, dCdT: 0.000472, d2CdK2: 16.634520, dProbdK: 15.982011, lVol: 0.007398, E[z|S]: 1.018097</v>
      </c>
    </row>
    <row r="12365" spans="28:28" x14ac:dyDescent="0.25">
      <c r="AB12365" s="3" t="str">
        <f ca="1"/>
        <v>T = 5.166667, k: 28, K: 0.009927, dCdT: 0.000473, d2CdK2: 17.031914, dProbdK: 17.296789, lVol: 0.007442, E[z|S]: 1.001673</v>
      </c>
    </row>
    <row r="12366" spans="28:28" x14ac:dyDescent="0.25">
      <c r="AB12366" s="3" t="str">
        <f ca="1"/>
        <v>T = 5.166667, k: 29, K: 0.010243, dCdT: 0.000475, d2CdK2: 17.431974, dProbdK: 17.533272, lVol: 0.007483, E[z|S]: 0.986896</v>
      </c>
    </row>
    <row r="12367" spans="28:28" x14ac:dyDescent="0.25">
      <c r="AB12367" s="3" t="str">
        <f ca="1"/>
        <v>T = 5.166667, k: 30, K: 0.010560, dCdT: 0.000477, d2CdK2: 17.798516, dProbdK: 17.755242, lVol: 0.007529, E[z|S]: 0.972322</v>
      </c>
    </row>
    <row r="12368" spans="28:28" x14ac:dyDescent="0.25">
      <c r="AB12368" s="3" t="str">
        <f ca="1"/>
        <v>T = 5.166667, k: 31, K: 0.010867, dCdT: 0.000479, d2CdK2: 18.185853, dProbdK: 18.112785, lVol: 0.007571, E[z|S]: 0.958457</v>
      </c>
    </row>
    <row r="12369" spans="28:28" x14ac:dyDescent="0.25">
      <c r="AB12369" s="3" t="str">
        <f ca="1"/>
        <v>T = 5.166667, k: 32, K: 0.011172, dCdT: 0.000481, d2CdK2: 18.586981, dProbdK: 18.455676, lVol: 0.007615, E[z|S]: 0.944669</v>
      </c>
    </row>
    <row r="12370" spans="28:28" x14ac:dyDescent="0.25">
      <c r="AB12370" s="3" t="str">
        <f ca="1"/>
        <v>T = 5.166667, k: 33, K: 0.011457, dCdT: 0.000483, d2CdK2: 18.977078, dProbdK: 18.998444, lVol: 0.007658, E[z|S]: 0.931947</v>
      </c>
    </row>
    <row r="12371" spans="28:28" x14ac:dyDescent="0.25">
      <c r="AB12371" s="3" t="str">
        <f ca="1"/>
        <v>T = 5.166667, k: 34, K: 0.011752, dCdT: 0.000485, d2CdK2: 19.365130, dProbdK: 19.693150, lVol: 0.007703, E[z|S]: 0.918944</v>
      </c>
    </row>
    <row r="12372" spans="28:28" x14ac:dyDescent="0.25">
      <c r="AB12372" s="3" t="str">
        <f ca="1"/>
        <v>T = 5.166667, k: 35, K: 0.012031, dCdT: 0.000487, d2CdK2: 19.722423, dProbdK: 19.737084, lVol: 0.007746, E[z|S]: 0.906914</v>
      </c>
    </row>
    <row r="12373" spans="28:28" x14ac:dyDescent="0.25">
      <c r="AB12373" s="3" t="str">
        <f ca="1"/>
        <v>T = 5.166667, k: 36, K: 0.012309, dCdT: 0.000489, d2CdK2: 20.102122, dProbdK: 19.736120, lVol: 0.007792, E[z|S]: 0.894921</v>
      </c>
    </row>
    <row r="12374" spans="28:28" x14ac:dyDescent="0.25">
      <c r="AB12374" s="3" t="str">
        <f ca="1"/>
        <v>T = 5.166667, k: 37, K: 0.012586, dCdT: 0.000492, d2CdK2: 20.479545, dProbdK: 19.641324, lVol: 0.007847, E[z|S]: 0.882973</v>
      </c>
    </row>
    <row r="12375" spans="28:28" x14ac:dyDescent="0.25">
      <c r="AB12375" s="3" t="str">
        <f ca="1"/>
        <v>T = 5.166667, k: 38, K: 0.012854, dCdT: 0.000495, d2CdK2: 20.869355, dProbdK: 21.038566, lVol: 0.007898, E[z|S]: 0.871622</v>
      </c>
    </row>
    <row r="12376" spans="28:28" x14ac:dyDescent="0.25">
      <c r="AB12376" s="3" t="str">
        <f ca="1"/>
        <v>T = 5.166667, k: 39, K: 0.013086, dCdT: 0.000496, d2CdK2: 21.206594, dProbdK: 21.064786, lVol: 0.007939, E[z|S]: 0.861969</v>
      </c>
    </row>
    <row r="12377" spans="28:28" x14ac:dyDescent="0.25">
      <c r="AB12377" s="3" t="str">
        <f ca="1"/>
        <v>T = 5.166667, k: 40, K: 0.013349, dCdT: 0.000498, d2CdK2: 21.585243, dProbdK: 21.017474, lVol: 0.007983, E[z|S]: 0.851279</v>
      </c>
    </row>
    <row r="12378" spans="28:28" x14ac:dyDescent="0.25">
      <c r="AB12378" s="3" t="str">
        <f ca="1"/>
        <v>T = 5.166667, k: 41, K: 0.013605, dCdT: 0.000501, d2CdK2: 21.961230, dProbdK: 21.723737, lVol: 0.008028, E[z|S]: 0.841231</v>
      </c>
    </row>
    <row r="12379" spans="28:28" x14ac:dyDescent="0.25">
      <c r="AB12379" s="3" t="str">
        <f ca="1"/>
        <v>T = 5.166667, k: 42, K: 0.013846, dCdT: 0.000503, d2CdK2: 22.331403, dProbdK: 21.963344, lVol: 0.008070, E[z|S]: 0.832030</v>
      </c>
    </row>
    <row r="12380" spans="28:28" x14ac:dyDescent="0.25">
      <c r="AB12380" s="3" t="str">
        <f ca="1"/>
        <v>T = 5.166667, k: 43, K: 0.014095, dCdT: 0.000506, d2CdK2: 22.724931, dProbdK: 21.916678, lVol: 0.008112, E[z|S]: 0.822585</v>
      </c>
    </row>
    <row r="12381" spans="28:28" x14ac:dyDescent="0.25">
      <c r="AB12381" s="3" t="str">
        <f ca="1"/>
        <v>T = 5.166667, k: 44, K: 0.014336, dCdT: 0.000509, d2CdK2: 23.139595, dProbdK: 22.793739, lVol: 0.008155, E[z|S]: 0.813532</v>
      </c>
    </row>
    <row r="12382" spans="28:28" x14ac:dyDescent="0.25">
      <c r="AB12382" s="3" t="str">
        <f ca="1"/>
        <v>T = 5.166667, k: 45, K: 0.014560, dCdT: 0.000512, d2CdK2: 23.519681, dProbdK: 23.253742, lVol: 0.008194, E[z|S]: 0.805186</v>
      </c>
    </row>
    <row r="12383" spans="28:28" x14ac:dyDescent="0.25">
      <c r="AB12383" s="3" t="str">
        <f ca="1"/>
        <v>T = 5.166667, k: 46, K: 0.014807, dCdT: 0.000515, d2CdK2: 23.958116, dProbdK: 24.715479, lVol: 0.008238, E[z|S]: 0.796329</v>
      </c>
    </row>
    <row r="12384" spans="28:28" x14ac:dyDescent="0.25">
      <c r="AB12384" s="3" t="str">
        <f ca="1"/>
        <v>T = 5.166667, k: 47, K: 0.015022, dCdT: 0.000519, d2CdK2: 24.342225, dProbdK: 25.068188, lVol: 0.008276, E[z|S]: 0.788863</v>
      </c>
    </row>
    <row r="12385" spans="28:28" x14ac:dyDescent="0.25">
      <c r="AB12385" s="3" t="str">
        <f ca="1"/>
        <v>T = 5.166667, k: 48, K: 0.015235, dCdT: 0.000522, d2CdK2: 24.716865, dProbdK: 25.208385, lVol: 0.008311, E[z|S]: 0.781673</v>
      </c>
    </row>
    <row r="12386" spans="28:28" x14ac:dyDescent="0.25">
      <c r="AB12386" s="3" t="str">
        <f ca="1"/>
        <v>T = 5.166667, k: 49, K: 0.015441, dCdT: 0.000523, d2CdK2: 25.047902, dProbdK: 25.945267, lVol: 0.008343, E[z|S]: 0.774789</v>
      </c>
    </row>
    <row r="12387" spans="28:28" x14ac:dyDescent="0.25">
      <c r="AB12387" s="3" t="str">
        <f ca="1"/>
        <v>T = 5.166667, k: 50, K: 0.015640, dCdT: 0.000524, d2CdK2: 25.370266, dProbdK: 26.126168, lVol: 0.008369, E[z|S]: 0.768222</v>
      </c>
    </row>
    <row r="12388" spans="28:28" x14ac:dyDescent="0.25">
      <c r="AB12388" s="3" t="str">
        <f ca="1"/>
        <v>T = 5.166667, k: 51, K: 0.015869, dCdT: 0.000526, d2CdK2: 25.731162, dProbdK: 26.456567, lVol: 0.008404, E[z|S]: 0.760802</v>
      </c>
    </row>
    <row r="12389" spans="28:28" x14ac:dyDescent="0.25">
      <c r="AB12389" s="3" t="str">
        <f ca="1"/>
        <v>T = 5.166667, k: 52, K: 0.016060, dCdT: 0.000527, d2CdK2: 26.024406, dProbdK: 26.561935, lVol: 0.008433, E[z|S]: 0.754752</v>
      </c>
    </row>
    <row r="12390" spans="28:28" x14ac:dyDescent="0.25">
      <c r="AB12390" s="3" t="str">
        <f ca="1"/>
        <v>T = 5.166667, k: 53, K: 0.016260, dCdT: 0.000528, d2CdK2: 26.317970, dProbdK: 26.034778, lVol: 0.008462, E[z|S]: 0.748499</v>
      </c>
    </row>
    <row r="12391" spans="28:28" x14ac:dyDescent="0.25">
      <c r="AB12391" s="3" t="str">
        <f ca="1"/>
        <v>T = 5.166667, k: 54, K: 0.016466, dCdT: 0.000528, d2CdK2: 26.620478, dProbdK: 26.654173, lVol: 0.008488, E[z|S]: 0.742189</v>
      </c>
    </row>
    <row r="12392" spans="28:28" x14ac:dyDescent="0.25">
      <c r="AB12392" s="3" t="str">
        <f ca="1"/>
        <v>T = 5.166667, k: 55, K: 0.016658, dCdT: 0.000528, d2CdK2: 26.874460, dProbdK: 27.826048, lVol: 0.008512, E[z|S]: 0.736520</v>
      </c>
    </row>
    <row r="12393" spans="28:28" x14ac:dyDescent="0.25">
      <c r="AB12393" s="3" t="str">
        <f ca="1"/>
        <v>T = 5.166667, k: 56, K: 0.016845, dCdT: 0.000528, d2CdK2: 27.112111, dProbdK: 27.856795, lVol: 0.008534, E[z|S]: 0.731226</v>
      </c>
    </row>
    <row r="12394" spans="28:28" x14ac:dyDescent="0.25">
      <c r="AB12394" s="3" t="str">
        <f ca="1"/>
        <v>T = 5.166667, k: 57, K: 0.017048, dCdT: 0.000527, d2CdK2: 27.350948, dProbdK: 27.898665, lVol: 0.008555, E[z|S]: 0.725570</v>
      </c>
    </row>
    <row r="12395" spans="28:28" x14ac:dyDescent="0.25">
      <c r="AB12395" s="3" t="str">
        <f ca="1"/>
        <v>T = 5.166667, k: 58, K: 0.017224, dCdT: 0.000526, d2CdK2: 27.533715, dProbdK: 27.642134, lVol: 0.008575, E[z|S]: 0.720796</v>
      </c>
    </row>
    <row r="12396" spans="28:28" x14ac:dyDescent="0.25">
      <c r="AB12396" s="3" t="str">
        <f ca="1"/>
        <v>T = 5.166667, k: 59, K: 0.017414, dCdT: 0.000525, d2CdK2: 27.721917, dProbdK: 27.616090, lVol: 0.008594, E[z|S]: 0.715786</v>
      </c>
    </row>
    <row r="12397" spans="28:28" x14ac:dyDescent="0.25">
      <c r="AB12397" s="3" t="str">
        <f ca="1"/>
        <v>T = 5.166667, k: 60, K: 0.017604, dCdT: 0.000522, d2CdK2: 27.894057, dProbdK: 27.609564, lVol: 0.008607, E[z|S]: 0.711095</v>
      </c>
    </row>
    <row r="12398" spans="28:28" x14ac:dyDescent="0.25">
      <c r="AB12398" s="3" t="str">
        <f ca="1"/>
        <v>T = 5.166667, k: 61, K: 0.017797, dCdT: 0.000521, d2CdK2: 28.079683, dProbdK: 27.488504, lVol: 0.008619, E[z|S]: 0.706537</v>
      </c>
    </row>
    <row r="12399" spans="28:28" x14ac:dyDescent="0.25">
      <c r="AB12399" s="3" t="str">
        <f ca="1"/>
        <v>T = 5.166667, k: 62, K: 0.017972, dCdT: 0.000519, d2CdK2: 28.242225, dProbdK: 27.471060, lVol: 0.008628, E[z|S]: 0.702554</v>
      </c>
    </row>
    <row r="12400" spans="28:28" x14ac:dyDescent="0.25">
      <c r="AB12400" s="3" t="str">
        <f ca="1"/>
        <v>T = 5.166667, k: 63, K: 0.018167, dCdT: 0.000517, d2CdK2: 28.415423, dProbdK: 27.189468, lVol: 0.008638, E[z|S]: 0.698279</v>
      </c>
    </row>
    <row r="12401" spans="28:28" x14ac:dyDescent="0.25">
      <c r="AB12401" s="3" t="str">
        <f ca="1"/>
        <v>T = 5.166667, k: 64, K: 0.018356, dCdT: 0.000515, d2CdK2: 28.574328, dProbdK: 29.286495, lVol: 0.008649, E[z|S]: 0.694261</v>
      </c>
    </row>
    <row r="12402" spans="28:28" x14ac:dyDescent="0.25">
      <c r="AB12402" s="3" t="str">
        <f ca="1"/>
        <v>T = 5.166667, k: 65, K: 0.018530, dCdT: 0.000513, d2CdK2: 28.712568, dProbdK: 29.628867, lVol: 0.008657, E[z|S]: 0.690678</v>
      </c>
    </row>
    <row r="12403" spans="28:28" x14ac:dyDescent="0.25">
      <c r="AB12403" s="3" t="str">
        <f ca="1"/>
        <v>T = 5.166667, k: 66, K: 0.018706, dCdT: 0.000511, d2CdK2: 28.845209, dProbdK: 29.659714, lVol: 0.008665, E[z|S]: 0.687093</v>
      </c>
    </row>
    <row r="12404" spans="28:28" x14ac:dyDescent="0.25">
      <c r="AB12404" s="3" t="str">
        <f ca="1"/>
        <v>T = 5.166667, k: 67, K: 0.018878, dCdT: 0.000509, d2CdK2: 28.962214, dProbdK: 29.512506, lVol: 0.008671, E[z|S]: 0.683621</v>
      </c>
    </row>
    <row r="12405" spans="28:28" x14ac:dyDescent="0.25">
      <c r="AB12405" s="3" t="str">
        <f ca="1"/>
        <v>T = 5.166667, k: 68, K: 0.019059, dCdT: 0.000506, d2CdK2: 29.108440, dProbdK: 28.345832, lVol: 0.008671, E[z|S]: 0.680181</v>
      </c>
    </row>
    <row r="12406" spans="28:28" x14ac:dyDescent="0.25">
      <c r="AB12406" s="3" t="str">
        <f ca="1"/>
        <v>T = 5.166667, k: 69, K: 0.019244, dCdT: 0.000504, d2CdK2: 29.280181, dProbdK: 28.520610, lVol: 0.008671, E[z|S]: 0.676778</v>
      </c>
    </row>
    <row r="12407" spans="28:28" x14ac:dyDescent="0.25">
      <c r="AB12407" s="3" t="str">
        <f ca="1"/>
        <v>T = 5.166667, k: 70, K: 0.019414, dCdT: 0.000502, d2CdK2: 29.446035, dProbdK: 29.463454, lVol: 0.008669, E[z|S]: 0.673768</v>
      </c>
    </row>
    <row r="12408" spans="28:28" x14ac:dyDescent="0.25">
      <c r="AB12408" s="3" t="str">
        <f ca="1"/>
        <v>T = 5.166667, k: 71, K: 0.019596, dCdT: 0.000501, d2CdK2: 29.638054, dProbdK: 30.920476, lVol: 0.008668, E[z|S]: 0.670698</v>
      </c>
    </row>
    <row r="12409" spans="28:28" x14ac:dyDescent="0.25">
      <c r="AB12409" s="3" t="str">
        <f ca="1"/>
        <v>T = 5.166667, k: 72, K: 0.019758, dCdT: 0.000500, d2CdK2: 29.811363, dProbdK: 31.245367, lVol: 0.008665, E[z|S]: 0.668071</v>
      </c>
    </row>
    <row r="12410" spans="28:28" x14ac:dyDescent="0.25">
      <c r="AB12410" s="3" t="str">
        <f ca="1"/>
        <v>T = 5.166667, k: 73, K: 0.019924, dCdT: 0.000498, d2CdK2: 29.977872, dProbdK: 30.284047, lVol: 0.008661, E[z|S]: 0.665560</v>
      </c>
    </row>
    <row r="12411" spans="28:28" x14ac:dyDescent="0.25">
      <c r="AB12411" s="3" t="str">
        <f ca="1"/>
        <v>T = 5.166667, k: 74, K: 0.020099, dCdT: 0.000497, d2CdK2: 30.139595, dProbdK: 28.704626, lVol: 0.008658, E[z|S]: 0.663078</v>
      </c>
    </row>
    <row r="12412" spans="28:28" x14ac:dyDescent="0.25">
      <c r="AB12412" s="3" t="str">
        <f ca="1"/>
        <v>T = 5.166667, k: 75, K: 0.020279, dCdT: 0.000495, d2CdK2: 30.294743, dProbdK: 29.110179, lVol: 0.008657, E[z|S]: 0.660656</v>
      </c>
    </row>
    <row r="12413" spans="28:28" x14ac:dyDescent="0.25">
      <c r="AB12413" s="3" t="str">
        <f ca="1"/>
        <v>T = 5.166667, k: 76, K: 0.020453, dCdT: 0.000495, d2CdK2: 30.455645, dProbdK: 29.378253, lVol: 0.008657, E[z|S]: 0.658453</v>
      </c>
    </row>
    <row r="12414" spans="28:28" x14ac:dyDescent="0.25">
      <c r="AB12414" s="3" t="str">
        <f ca="1"/>
        <v>T = 5.166667, k: 77, K: 0.020625, dCdT: 0.000495, d2CdK2: 30.627243, dProbdK: 30.376153, lVol: 0.008661, E[z|S]: 0.656401</v>
      </c>
    </row>
    <row r="12415" spans="28:28" x14ac:dyDescent="0.25">
      <c r="AB12415" s="3" t="str">
        <f ca="1"/>
        <v>T = 5.166667, k: 78, K: 0.020791, dCdT: 0.000495, d2CdK2: 30.794677, dProbdK: 30.747547, lVol: 0.008665, E[z|S]: 0.654505</v>
      </c>
    </row>
    <row r="12416" spans="28:28" x14ac:dyDescent="0.25">
      <c r="AB12416" s="3" t="str">
        <f ca="1"/>
        <v>T = 5.166667, k: 79, K: 0.020956, dCdT: 0.000496, d2CdK2: 30.975700, dProbdK: 30.684832, lVol: 0.008666, E[z|S]: 0.652675</v>
      </c>
    </row>
    <row r="12417" spans="28:28" x14ac:dyDescent="0.25">
      <c r="AB12417" s="3" t="str">
        <f ca="1"/>
        <v>T = 5.166667, k: 80, K: 0.021126, dCdT: 0.000496, d2CdK2: 31.170049, dProbdK: 31.399038, lVol: 0.008671, E[z|S]: 0.650891</v>
      </c>
    </row>
    <row r="12418" spans="28:28" x14ac:dyDescent="0.25">
      <c r="AB12418" s="3" t="str">
        <f ca="1"/>
        <v>T = 5.166667, k: 81, K: 0.021277, dCdT: 0.000497, d2CdK2: 31.341583, dProbdK: 34.354681, lVol: 0.008673, E[z|S]: 0.649469</v>
      </c>
    </row>
    <row r="12419" spans="28:28" x14ac:dyDescent="0.25">
      <c r="AB12419" s="3" t="str">
        <f ca="1"/>
        <v>T = 5.166667, k: 82, K: 0.021425, dCdT: 0.000497, d2CdK2: 31.478888, dProbdK: 34.365199, lVol: 0.008670, E[z|S]: 0.648259</v>
      </c>
    </row>
    <row r="12420" spans="28:28" x14ac:dyDescent="0.25">
      <c r="AB12420" s="3" t="str">
        <f ca="1"/>
        <v>T = 5.166667, k: 83, K: 0.021573, dCdT: 0.000496, d2CdK2: 31.591155, dProbdK: 34.022524, lVol: 0.008662, E[z|S]: 0.647145</v>
      </c>
    </row>
    <row r="12421" spans="28:28" x14ac:dyDescent="0.25">
      <c r="AB12421" s="3" t="str">
        <f ca="1"/>
        <v>T = 5.166667, k: 84, K: 0.021737, dCdT: 0.000495, d2CdK2: 31.707471, dProbdK: 32.933704, lVol: 0.008650, E[z|S]: 0.646012</v>
      </c>
    </row>
    <row r="12422" spans="28:28" x14ac:dyDescent="0.25">
      <c r="AB12422" s="3" t="str">
        <f ca="1"/>
        <v>T = 5.166667, k: 85, K: 0.021882, dCdT: 0.000494, d2CdK2: 31.806794, dProbdK: 32.712500, lVol: 0.008640, E[z|S]: 0.645064</v>
      </c>
    </row>
    <row r="12423" spans="28:28" x14ac:dyDescent="0.25">
      <c r="AB12423" s="3" t="str">
        <f ca="1"/>
        <v>T = 5.166667, k: 86, K: 0.022040, dCdT: 0.000493, d2CdK2: 31.896672, dProbdK: 30.883774, lVol: 0.008630, E[z|S]: 0.644083</v>
      </c>
    </row>
    <row r="12424" spans="28:28" x14ac:dyDescent="0.25">
      <c r="AB12424" s="3" t="str">
        <f ca="1"/>
        <v>T = 5.166667, k: 87, K: 0.022206, dCdT: 0.000491, d2CdK2: 31.988832, dProbdK: 30.711043, lVol: 0.008618, E[z|S]: 0.643149</v>
      </c>
    </row>
    <row r="12425" spans="28:28" x14ac:dyDescent="0.25">
      <c r="AB12425" s="3" t="str">
        <f ca="1"/>
        <v>T = 5.166667, k: 88, K: 0.022364, dCdT: 0.000490, d2CdK2: 32.065219, dProbdK: 30.797957, lVol: 0.008610, E[z|S]: 0.642364</v>
      </c>
    </row>
    <row r="12426" spans="28:28" x14ac:dyDescent="0.25">
      <c r="AB12426" s="3" t="str">
        <f ca="1"/>
        <v>T = 5.166667, k: 89, K: 0.022548, dCdT: 0.000491, d2CdK2: 32.174591, dProbdK: 31.680078, lVol: 0.008612, E[z|S]: 0.641589</v>
      </c>
    </row>
    <row r="12427" spans="28:28" x14ac:dyDescent="0.25">
      <c r="AB12427" s="3" t="str">
        <f ca="1"/>
        <v>T = 5.166667, k: 90, K: 0.022701, dCdT: 0.000492, d2CdK2: 32.267185, dProbdK: 33.094660, lVol: 0.008615, E[z|S]: 0.641103</v>
      </c>
    </row>
    <row r="12428" spans="28:28" x14ac:dyDescent="0.25">
      <c r="AB12428" s="3" t="str">
        <f ca="1"/>
        <v>T = 5.166667, k: 91, K: 0.022852, dCdT: 0.000493, d2CdK2: 32.342916, dProbdK: 32.698727, lVol: 0.008620, E[z|S]: 0.640765</v>
      </c>
    </row>
    <row r="12429" spans="28:28" x14ac:dyDescent="0.25">
      <c r="AB12429" s="3" t="str">
        <f ca="1"/>
        <v>T = 5.166667, k: 92, K: 0.023009, dCdT: 0.000495, d2CdK2: 32.383829, dProbdK: 32.044192, lVol: 0.008628, E[z|S]: 0.640601</v>
      </c>
    </row>
    <row r="12430" spans="28:28" x14ac:dyDescent="0.25">
      <c r="AB12430" s="3" t="str">
        <f ca="1"/>
        <v>T = 5.166667, k: 93, K: 0.023160, dCdT: 0.000496, d2CdK2: 32.397577, dProbdK: 33.986819, lVol: 0.008636, E[z|S]: 0.640577</v>
      </c>
    </row>
    <row r="12431" spans="28:28" x14ac:dyDescent="0.25">
      <c r="AB12431" s="3" t="str">
        <f ca="1"/>
        <v>T = 5.166667, k: 94, K: 0.023294, dCdT: 0.000496, d2CdK2: 32.379148, dProbdK: 33.217490, lVol: 0.008644, E[z|S]: 0.640629</v>
      </c>
    </row>
    <row r="12432" spans="28:28" x14ac:dyDescent="0.25">
      <c r="AB12432" s="3" t="str">
        <f ca="1"/>
        <v>T = 5.166667, k: 95, K: 0.023450, dCdT: 0.000497, d2CdK2: 32.320252, dProbdK: 33.109706, lVol: 0.008653, E[z|S]: 0.640815</v>
      </c>
    </row>
    <row r="12433" spans="28:28" x14ac:dyDescent="0.25">
      <c r="AB12433" s="3" t="str">
        <f ca="1"/>
        <v>T = 5.166667, k: 96, K: 0.023600, dCdT: 0.000497, d2CdK2: 32.242253, dProbdK: 32.758318, lVol: 0.008665, E[z|S]: 0.641083</v>
      </c>
    </row>
    <row r="12434" spans="28:28" x14ac:dyDescent="0.25">
      <c r="AB12434" s="3" t="str">
        <f ca="1"/>
        <v>T = 5.166667, k: 97, K: 0.023752, dCdT: 0.000498, d2CdK2: 32.145569, dProbdK: 32.630112, lVol: 0.008680, E[z|S]: 0.641472</v>
      </c>
    </row>
    <row r="12435" spans="28:28" x14ac:dyDescent="0.25">
      <c r="AB12435" s="3" t="str">
        <f ca="1"/>
        <v>T = 5.166667, k: 98, K: 0.023905, dCdT: 0.000499, d2CdK2: 32.035072, dProbdK: 33.339523, lVol: 0.008695, E[z|S]: 0.641996</v>
      </c>
    </row>
    <row r="12436" spans="28:28" x14ac:dyDescent="0.25">
      <c r="AB12436" s="3" t="str">
        <f ca="1"/>
        <v>T = 5.166667, k: 99, K: 0.024042, dCdT: 0.000499, d2CdK2: 31.906966, dProbdK: 35.696853, lVol: 0.008705, E[z|S]: 0.642528</v>
      </c>
    </row>
    <row r="12437" spans="28:28" x14ac:dyDescent="0.25">
      <c r="AB12437" s="3" t="str">
        <f ca="1"/>
        <v>T = 5.166667, k: 100, K: 0.024183, dCdT: 0.000499, d2CdK2: 31.745763, dProbdK: 34.437800, lVol: 0.008714, E[z|S]: 0.643124</v>
      </c>
    </row>
    <row r="12438" spans="28:28" x14ac:dyDescent="0.25">
      <c r="AB12438" s="3" t="str">
        <f ca="1"/>
        <v>T = 5.166667, k: 101, K: 0.024343, dCdT: 0.000498, d2CdK2: 31.542433, dProbdK: 32.944022, lVol: 0.008723, E[z|S]: 0.643923</v>
      </c>
    </row>
    <row r="12439" spans="28:28" x14ac:dyDescent="0.25">
      <c r="AB12439" s="3" t="str">
        <f ca="1"/>
        <v>T = 5.166667, k: 102, K: 0.024488, dCdT: 0.000497, d2CdK2: 31.342526, dProbdK: 32.810856, lVol: 0.008731, E[z|S]: 0.644747</v>
      </c>
    </row>
    <row r="12440" spans="28:28" x14ac:dyDescent="0.25">
      <c r="AB12440" s="3" t="str">
        <f ca="1"/>
        <v>T = 5.166667, k: 103, K: 0.024643, dCdT: 0.000495, d2CdK2: 31.099878, dProbdK: 29.772243, lVol: 0.008737, E[z|S]: 0.645705</v>
      </c>
    </row>
    <row r="12441" spans="28:28" x14ac:dyDescent="0.25">
      <c r="AB12441" s="3" t="str">
        <f ca="1"/>
        <v>T = 5.166667, k: 104, K: 0.024813, dCdT: 0.000494, d2CdK2: 30.841603, dProbdK: 29.372276, lVol: 0.008750, E[z|S]: 0.646707</v>
      </c>
    </row>
    <row r="12442" spans="28:28" x14ac:dyDescent="0.25">
      <c r="AB12442" s="3" t="str">
        <f ca="1"/>
        <v>T = 5.166667, k: 105, K: 0.024977, dCdT: 0.000493, d2CdK2: 30.567411, dProbdK: 30.520088, lVol: 0.008770, E[z|S]: 0.647604</v>
      </c>
    </row>
    <row r="12443" spans="28:28" x14ac:dyDescent="0.25">
      <c r="AB12443" s="3" t="str">
        <f ca="1"/>
        <v>T = 5.166667, k: 106, K: 0.025123, dCdT: 0.000492, d2CdK2: 30.293985, dProbdK: 29.735810, lVol: 0.008789, E[z|S]: 0.648384</v>
      </c>
    </row>
    <row r="12444" spans="28:28" x14ac:dyDescent="0.25">
      <c r="AB12444" s="3" t="str">
        <f ca="1"/>
        <v>T = 5.166667, k: 107, K: 0.025293, dCdT: 0.000491, d2CdK2: 29.953462, dProbdK: 28.048623, lVol: 0.008813, E[z|S]: 0.649367</v>
      </c>
    </row>
    <row r="12445" spans="28:28" x14ac:dyDescent="0.25">
      <c r="AB12445" s="3" t="str">
        <f ca="1"/>
        <v>T = 5.166667, k: 108, K: 0.025469, dCdT: 0.000490, d2CdK2: 29.632795, dProbdK: 28.800608, lVol: 0.008842, E[z|S]: 0.650506</v>
      </c>
    </row>
    <row r="12446" spans="28:28" x14ac:dyDescent="0.25">
      <c r="AB12446" s="3" t="str">
        <f ca="1"/>
        <v>T = 5.166667, k: 109, K: 0.025634, dCdT: 0.000490, d2CdK2: 29.327546, dProbdK: 28.866210, lVol: 0.008869, E[z|S]: 0.651729</v>
      </c>
    </row>
    <row r="12447" spans="28:28" x14ac:dyDescent="0.25">
      <c r="AB12447" s="3" t="str">
        <f ca="1"/>
        <v>T = 5.166667, k: 110, K: 0.025803, dCdT: 0.000490, d2CdK2: 29.032376, dProbdK: 28.858629, lVol: 0.008897, E[z|S]: 0.653092</v>
      </c>
    </row>
    <row r="12448" spans="28:28" x14ac:dyDescent="0.25">
      <c r="AB12448" s="3" t="str">
        <f ca="1"/>
        <v>T = 5.166667, k: 111, K: 0.025971, dCdT: 0.000490, d2CdK2: 28.743686, dProbdK: 28.528738, lVol: 0.008924, E[z|S]: 0.654588</v>
      </c>
    </row>
    <row r="12449" spans="28:28" x14ac:dyDescent="0.25">
      <c r="AB12449" s="3" t="str">
        <f ca="1"/>
        <v>T = 5.166667, k: 112, K: 0.026153, dCdT: 0.000491, d2CdK2: 28.438845, dProbdK: 26.988197, lVol: 0.008956, E[z|S]: 0.656342</v>
      </c>
    </row>
    <row r="12450" spans="28:28" x14ac:dyDescent="0.25">
      <c r="AB12450" s="3" t="str">
        <f ca="1"/>
        <v>T = 5.166667, k: 113, K: 0.026332, dCdT: 0.000493, d2CdK2: 28.163020, dProbdK: 27.188917, lVol: 0.008992, E[z|S]: 0.658113</v>
      </c>
    </row>
    <row r="12451" spans="28:28" x14ac:dyDescent="0.25">
      <c r="AB12451" s="3" t="str">
        <f ca="1"/>
        <v>T = 5.166667, k: 114, K: 0.026507, dCdT: 0.000495, d2CdK2: 27.907989, dProbdK: 28.795927, lVol: 0.009025, E[z|S]: 0.660004</v>
      </c>
    </row>
    <row r="12452" spans="28:28" x14ac:dyDescent="0.25">
      <c r="AB12452" s="3" t="str">
        <f ca="1"/>
        <v>T = 5.166667, k: 115, K: 0.026674, dCdT: 0.000497, d2CdK2: 27.682407, dProbdK: 28.825965, lVol: 0.009053, E[z|S]: 0.661932</v>
      </c>
    </row>
    <row r="12453" spans="28:28" x14ac:dyDescent="0.25">
      <c r="AB12453" s="3" t="str">
        <f ca="1"/>
        <v>T = 5.166667, k: 116, K: 0.026841, dCdT: 0.000499, d2CdK2: 27.455937, dProbdK: 28.750942, lVol: 0.009078, E[z|S]: 0.663970</v>
      </c>
    </row>
    <row r="12454" spans="28:28" x14ac:dyDescent="0.25">
      <c r="AB12454" s="3" t="str">
        <f ca="1"/>
        <v>T = 5.166667, k: 117, K: 0.027019, dCdT: 0.000501, d2CdK2: 27.226275, dProbdK: 27.755211, lVol: 0.009102, E[z|S]: 0.666259</v>
      </c>
    </row>
    <row r="12455" spans="28:28" x14ac:dyDescent="0.25">
      <c r="AB12455" s="3" t="str">
        <f ca="1"/>
        <v>T = 5.166667, k: 118, K: 0.027190, dCdT: 0.000502, d2CdK2: 26.978689, dProbdK: 27.793385, lVol: 0.009123, E[z|S]: 0.668587</v>
      </c>
    </row>
    <row r="12456" spans="28:28" x14ac:dyDescent="0.25">
      <c r="AB12456" s="3" t="str">
        <f ca="1"/>
        <v>T = 5.166667, k: 119, K: 0.027367, dCdT: 0.000503, d2CdK2: 26.707790, dProbdK: 26.553519, lVol: 0.009147, E[z|S]: 0.671057</v>
      </c>
    </row>
    <row r="12457" spans="28:28" x14ac:dyDescent="0.25">
      <c r="AB12457" s="3" t="str">
        <f ca="1"/>
        <v>T = 5.166667, k: 120, K: 0.027558, dCdT: 0.000505, d2CdK2: 26.431586, dProbdK: 26.716807, lVol: 0.009172, E[z|S]: 0.673896</v>
      </c>
    </row>
    <row r="12458" spans="28:28" x14ac:dyDescent="0.25">
      <c r="AB12458" s="3" t="str">
        <f ca="1"/>
        <v>T = 5.166667, k: 121, K: 0.027737, dCdT: 0.000507, d2CdK2: 26.192624, dProbdK: 26.833315, lVol: 0.009196, E[z|S]: 0.676673</v>
      </c>
    </row>
    <row r="12459" spans="28:28" x14ac:dyDescent="0.25">
      <c r="AB12459" s="3" t="str">
        <f ca="1"/>
        <v>T = 5.166667, k: 122, K: 0.027915, dCdT: 0.000509, d2CdK2: 25.921900, dProbdK: 26.771393, lVol: 0.009221, E[z|S]: 0.679483</v>
      </c>
    </row>
    <row r="12460" spans="28:28" x14ac:dyDescent="0.25">
      <c r="AB12460" s="3" t="str">
        <f ca="1"/>
        <v>T = 5.166667, k: 123, K: 0.028103, dCdT: 0.000511, d2CdK2: 25.638236, dProbdK: 25.850071, lVol: 0.009249, E[z|S]: 0.682611</v>
      </c>
    </row>
    <row r="12461" spans="28:28" x14ac:dyDescent="0.25">
      <c r="AB12461" s="3" t="str">
        <f ca="1"/>
        <v>T = 5.166667, k: 124, K: 0.028282, dCdT: 0.000513, d2CdK2: 25.356280, dProbdK: 25.710436, lVol: 0.009275, E[z|S]: 0.685732</v>
      </c>
    </row>
    <row r="12462" spans="28:28" x14ac:dyDescent="0.25">
      <c r="AB12462" s="3" t="str">
        <f ca="1"/>
        <v>T = 5.166667, k: 125, K: 0.028480, dCdT: 0.000515, d2CdK2: 25.035508, dProbdK: 25.066431, lVol: 0.009304, E[z|S]: 0.689378</v>
      </c>
    </row>
    <row r="12463" spans="28:28" x14ac:dyDescent="0.25">
      <c r="AB12463" s="3" t="str">
        <f ca="1"/>
        <v>T = 5.166667, k: 126, K: 0.028662, dCdT: 0.000517, d2CdK2: 24.734404, dProbdK: 24.723008, lVol: 0.009334, E[z|S]: 0.692796</v>
      </c>
    </row>
    <row r="12464" spans="28:28" x14ac:dyDescent="0.25">
      <c r="AB12464" s="3" t="str">
        <f ca="1"/>
        <v>T = 5.166667, k: 127, K: 0.028865, dCdT: 0.000520, d2CdK2: 24.385522, dProbdK: 25.092940, lVol: 0.009371, E[z|S]: 0.696612</v>
      </c>
    </row>
    <row r="12465" spans="28:28" x14ac:dyDescent="0.25">
      <c r="AB12465" s="3" t="str">
        <f ca="1"/>
        <v>T = 5.166667, k: 128, K: 0.029052, dCdT: 0.000522, d2CdK2: 24.066646, dProbdK: 25.048022, lVol: 0.009406, E[z|S]: 0.700233</v>
      </c>
    </row>
    <row r="12466" spans="28:28" x14ac:dyDescent="0.25">
      <c r="AB12466" s="3" t="str">
        <f ca="1"/>
        <v>T = 5.166667, k: 129, K: 0.029242, dCdT: 0.000524, d2CdK2: 23.731961, dProbdK: 24.812981, lVol: 0.009436, E[z|S]: 0.704039</v>
      </c>
    </row>
    <row r="12467" spans="28:28" x14ac:dyDescent="0.25">
      <c r="AB12467" s="3" t="str">
        <f ca="1"/>
        <v>T = 5.166667, k: 130, K: 0.029439, dCdT: 0.000526, d2CdK2: 23.392272, dProbdK: 23.092502, lVol: 0.009466, E[z|S]: 0.708136</v>
      </c>
    </row>
    <row r="12468" spans="28:28" x14ac:dyDescent="0.25">
      <c r="AB12468" s="3" t="str">
        <f ca="1"/>
        <v>T = 5.166667, k: 131, K: 0.029664, dCdT: 0.000528, d2CdK2: 23.037795, dProbdK: 22.266704, lVol: 0.009499, E[z|S]: 0.712970</v>
      </c>
    </row>
    <row r="12469" spans="28:28" x14ac:dyDescent="0.25">
      <c r="AB12469" s="3" t="str">
        <f ca="1"/>
        <v>T = 5.166667, k: 132, K: 0.029870, dCdT: 0.000531, d2CdK2: 22.739369, dProbdK: 23.301264, lVol: 0.009527, E[z|S]: 0.717610</v>
      </c>
    </row>
    <row r="12470" spans="28:28" x14ac:dyDescent="0.25">
      <c r="AB12470" s="3" t="str">
        <f ca="1"/>
        <v>T = 5.166667, k: 133, K: 0.030066, dCdT: 0.000534, d2CdK2: 22.444356, dProbdK: 22.402573, lVol: 0.009557, E[z|S]: 0.721992</v>
      </c>
    </row>
    <row r="12471" spans="28:28" x14ac:dyDescent="0.25">
      <c r="AB12471" s="3" t="str">
        <f ca="1"/>
        <v>T = 5.166667, k: 134, K: 0.030285, dCdT: 0.000538, d2CdK2: 22.137494, dProbdK: 20.893393, lVol: 0.009589, E[z|S]: 0.726821</v>
      </c>
    </row>
    <row r="12472" spans="28:28" x14ac:dyDescent="0.25">
      <c r="AB12472" s="3" t="str">
        <f ca="1"/>
        <v>T = 5.166667, k: 135, K: 0.030513, dCdT: 0.000542, d2CdK2: 21.836032, dProbdK: 21.066451, lVol: 0.009625, E[z|S]: 0.731769</v>
      </c>
    </row>
    <row r="12473" spans="28:28" x14ac:dyDescent="0.25">
      <c r="AB12473" s="3" t="str">
        <f ca="1"/>
        <v>T = 5.166667, k: 136, K: 0.030726, dCdT: 0.000546, d2CdK2: 21.575325, dProbdK: 20.916614, lVol: 0.009659, E[z|S]: 0.736436</v>
      </c>
    </row>
    <row r="12474" spans="28:28" x14ac:dyDescent="0.25">
      <c r="AB12474" s="3" t="str">
        <f ca="1"/>
        <v>T = 5.166667, k: 137, K: 0.030956, dCdT: 0.000551, d2CdK2: 21.328168, dProbdK: 20.853743, lVol: 0.009692, E[z|S]: 0.741473</v>
      </c>
    </row>
    <row r="12475" spans="28:28" x14ac:dyDescent="0.25">
      <c r="AB12475" s="3" t="str">
        <f ca="1"/>
        <v>T = 5.166667, k: 138, K: 0.031177, dCdT: 0.000556, d2CdK2: 21.111572, dProbdK: 20.857958, lVol: 0.009723, E[z|S]: 0.746310</v>
      </c>
    </row>
    <row r="12476" spans="28:28" x14ac:dyDescent="0.25">
      <c r="AB12476" s="3" t="str">
        <f ca="1"/>
        <v>T = 5.166667, k: 139, K: 0.031405, dCdT: 0.000561, d2CdK2: 20.894585, dProbdK: 20.920358, lVol: 0.009755, E[z|S]: 0.751463</v>
      </c>
    </row>
    <row r="12477" spans="28:28" x14ac:dyDescent="0.25">
      <c r="AB12477" s="3" t="str">
        <f ca="1"/>
        <v>T = 5.166667, k: 140, K: 0.031617, dCdT: 0.000566, d2CdK2: 20.665811, dProbdK: 20.723518, lVol: 0.009785, E[z|S]: 0.756485</v>
      </c>
    </row>
    <row r="12478" spans="28:28" x14ac:dyDescent="0.25">
      <c r="AB12478" s="3" t="str">
        <f ca="1"/>
        <v>T = 5.166667, k: 141, K: 0.031841, dCdT: 0.000571, d2CdK2: 20.420664, dProbdK: 20.723649, lVol: 0.009816, E[z|S]: 0.761841</v>
      </c>
    </row>
    <row r="12479" spans="28:28" x14ac:dyDescent="0.25">
      <c r="AB12479" s="3" t="str">
        <f ca="1"/>
        <v>T = 5.166667, k: 142, K: 0.032065, dCdT: 0.000575, d2CdK2: 20.176289, dProbdK: 20.675961, lVol: 0.009843, E[z|S]: 0.767264</v>
      </c>
    </row>
    <row r="12480" spans="28:28" x14ac:dyDescent="0.25">
      <c r="AB12480" s="3" t="str">
        <f ca="1"/>
        <v>T = 5.166667, k: 143, K: 0.032291, dCdT: 0.000579, d2CdK2: 19.905506, dProbdK: 20.003364, lVol: 0.009867, E[z|S]: 0.773202</v>
      </c>
    </row>
    <row r="12481" spans="28:28" x14ac:dyDescent="0.25">
      <c r="AB12481" s="3" t="str">
        <f ca="1"/>
        <v>T = 5.166667, k: 144, K: 0.032522, dCdT: 0.000583, d2CdK2: 19.632823, dProbdK: 20.000215, lVol: 0.009884, E[z|S]: 0.779657</v>
      </c>
    </row>
    <row r="12482" spans="28:28" x14ac:dyDescent="0.25">
      <c r="AB12482" s="3" t="str">
        <f ca="1"/>
        <v>T = 5.166667, k: 145, K: 0.032752, dCdT: 0.000586, d2CdK2: 19.340577, dProbdK: 19.996971, lVol: 0.009899, E[z|S]: 0.786154</v>
      </c>
    </row>
    <row r="12483" spans="28:28" x14ac:dyDescent="0.25">
      <c r="AB12483" s="3" t="str">
        <f ca="1"/>
        <v>T = 5.166667, k: 146, K: 0.033000, dCdT: 0.000589, d2CdK2: 19.024158, dProbdK: 19.899827, lVol: 0.009915, E[z|S]: 0.793368</v>
      </c>
    </row>
    <row r="12484" spans="28:28" x14ac:dyDescent="0.25">
      <c r="AB12484" s="3" t="str">
        <f ca="1"/>
        <v>T = 5.166667, k: 147, K: 0.033218, dCdT: 0.000590, d2CdK2: 18.732056, dProbdK: 20.284371, lVol: 0.009927, E[z|S]: 0.799803</v>
      </c>
    </row>
    <row r="12485" spans="28:28" x14ac:dyDescent="0.25">
      <c r="AB12485" s="3" t="str">
        <f ca="1"/>
        <v>T = 5.166667, k: 148, K: 0.033449, dCdT: 0.000591, d2CdK2: 18.382269, dProbdK: 19.459356, lVol: 0.009938, E[z|S]: 0.806771</v>
      </c>
    </row>
    <row r="12486" spans="28:28" x14ac:dyDescent="0.25">
      <c r="AB12486" s="3" t="str">
        <f ca="1"/>
        <v>T = 5.166667, k: 149, K: 0.033699, dCdT: 0.000591, d2CdK2: 17.979998, dProbdK: 17.090227, lVol: 0.009951, E[z|S]: 0.814544</v>
      </c>
    </row>
    <row r="12487" spans="28:28" x14ac:dyDescent="0.25">
      <c r="AB12487" s="3" t="str">
        <f ca="1"/>
        <v>T = 5.166667, k: 150, K: 0.034020, dCdT: 0.000592, d2CdK2: 17.526704, dProbdK: 17.180490, lVol: 0.009971, E[z|S]: 0.824650</v>
      </c>
    </row>
    <row r="12488" spans="28:28" x14ac:dyDescent="0.25">
      <c r="AB12488" s="3" t="str">
        <f ca="1"/>
        <v>T = 5.166667, k: 151, K: 0.034273, dCdT: 0.000595, d2CdK2: 17.216851, dProbdK: 17.016717, lVol: 0.009982, E[z|S]: 0.832805</v>
      </c>
    </row>
    <row r="12489" spans="28:28" x14ac:dyDescent="0.25">
      <c r="AB12489" s="3" t="str">
        <f ca="1"/>
        <v>T = 5.166667, k: 152, K: 0.034542, dCdT: 0.000596, d2CdK2: 16.865235, dProbdK: 17.215035, lVol: 0.009996, E[z|S]: 0.841385</v>
      </c>
    </row>
    <row r="12490" spans="28:28" x14ac:dyDescent="0.25">
      <c r="AB12490" s="3" t="str">
        <f ca="1"/>
        <v>T = 5.166667, k: 153, K: 0.034803, dCdT: 0.000597, d2CdK2: 16.531647, dProbdK: 17.228056, lVol: 0.010004, E[z|S]: 0.849827</v>
      </c>
    </row>
    <row r="12491" spans="28:28" x14ac:dyDescent="0.25">
      <c r="AB12491" s="3" t="str">
        <f ca="1"/>
        <v>T = 5.166667, k: 154, K: 0.035072, dCdT: 0.000598, d2CdK2: 16.203513, dProbdK: 16.527738, lVol: 0.010008, E[z|S]: 0.858521</v>
      </c>
    </row>
    <row r="12492" spans="28:28" x14ac:dyDescent="0.25">
      <c r="AB12492" s="3" t="str">
        <f ca="1"/>
        <v>T = 5.166667, k: 155, K: 0.035360, dCdT: 0.000598, d2CdK2: 15.850051, dProbdK: 16.141566, lVol: 0.010009, E[z|S]: 0.868046</v>
      </c>
    </row>
    <row r="12493" spans="28:28" x14ac:dyDescent="0.25">
      <c r="AB12493" s="3" t="str">
        <f ca="1"/>
        <v>T = 5.166667, k: 156, K: 0.035622, dCdT: 0.000598, d2CdK2: 15.521343, dProbdK: 15.382201, lVol: 0.010008, E[z|S]: 0.876790</v>
      </c>
    </row>
    <row r="12494" spans="28:28" x14ac:dyDescent="0.25">
      <c r="AB12494" s="3" t="str">
        <f ca="1"/>
        <v>T = 5.166667, k: 157, K: 0.035925, dCdT: 0.000596, d2CdK2: 15.173376, dProbdK: 14.411958, lVol: 0.009998, E[z|S]: 0.886752</v>
      </c>
    </row>
    <row r="12495" spans="28:28" x14ac:dyDescent="0.25">
      <c r="AB12495" s="3" t="str">
        <f ca="1"/>
        <v>T = 5.166667, k: 158, K: 0.036240, dCdT: 0.000595, d2CdK2: 14.832941, dProbdK: 14.475112, lVol: 0.009984, E[z|S]: 0.897317</v>
      </c>
    </row>
    <row r="12496" spans="28:28" x14ac:dyDescent="0.25">
      <c r="AB12496" s="3" t="str">
        <f ca="1"/>
        <v>T = 5.166667, k: 159, K: 0.036533, dCdT: 0.000594, d2CdK2: 14.485620, dProbdK: 14.350815, lVol: 0.009980, E[z|S]: 0.907470</v>
      </c>
    </row>
    <row r="12497" spans="28:28" x14ac:dyDescent="0.25">
      <c r="AB12497" s="3" t="str">
        <f ca="1"/>
        <v>T = 5.166667, k: 160, K: 0.036867, dCdT: 0.000593, d2CdK2: 14.090457, dProbdK: 14.136490, lVol: 0.009976, E[z|S]: 0.919281</v>
      </c>
    </row>
    <row r="12498" spans="28:28" x14ac:dyDescent="0.25">
      <c r="AB12498" s="3" t="str">
        <f ca="1"/>
        <v>T = 5.166667, k: 161, K: 0.037175, dCdT: 0.000591, d2CdK2: 13.722389, dProbdK: 13.979101, lVol: 0.009979, E[z|S]: 0.929897</v>
      </c>
    </row>
    <row r="12499" spans="28:28" x14ac:dyDescent="0.25">
      <c r="AB12499" s="3" t="str">
        <f ca="1"/>
        <v>T = 5.166667, k: 162, K: 0.037499, dCdT: 0.000588, d2CdK2: 13.317572, dProbdK: 13.162613, lVol: 0.009983, E[z|S]: 0.941539</v>
      </c>
    </row>
    <row r="12500" spans="28:28" x14ac:dyDescent="0.25">
      <c r="AB12500" s="3" t="str">
        <f ca="1"/>
        <v>T = 5.166667, k: 163, K: 0.037838, dCdT: 0.000585, d2CdK2: 12.912140, dProbdK: 13.078475, lVol: 0.009978, E[z|S]: 0.954426</v>
      </c>
    </row>
    <row r="12501" spans="28:28" x14ac:dyDescent="0.25">
      <c r="AB12501" s="3" t="str">
        <f ca="1"/>
        <v>T = 5.166667, k: 164, K: 0.038172, dCdT: 0.000582, d2CdK2: 12.517277, dProbdK: 12.919760, lVol: 0.009965, E[z|S]: 0.967759</v>
      </c>
    </row>
    <row r="12502" spans="28:28" x14ac:dyDescent="0.25">
      <c r="AB12502" s="3" t="str">
        <f ca="1"/>
        <v>T = 5.166667, k: 165, K: 0.038548, dCdT: 0.000578, d2CdK2: 12.078088, dProbdK: 12.122116, lVol: 0.009952, E[z|S]: 0.983235</v>
      </c>
    </row>
    <row r="12503" spans="28:28" x14ac:dyDescent="0.25">
      <c r="AB12503" s="3" t="str">
        <f ca="1"/>
        <v>T = 5.166667, k: 166, K: 0.038897, dCdT: 0.000574, d2CdK2: 11.671066, dProbdK: 11.474535, lVol: 0.009945, E[z|S]: 0.997689</v>
      </c>
    </row>
    <row r="12504" spans="28:28" x14ac:dyDescent="0.25">
      <c r="AB12504" s="3" t="str">
        <f ca="1"/>
        <v>T = 5.166667, k: 167, K: 0.039303, dCdT: 0.000570, d2CdK2: 11.219832, dProbdK: 10.489979, lVol: 0.009934, E[z|S]: 1.014854</v>
      </c>
    </row>
    <row r="12505" spans="28:28" x14ac:dyDescent="0.25">
      <c r="AB12505" s="3" t="str">
        <f ca="1"/>
        <v>T = 5.166667, k: 168, K: 0.039724, dCdT: 0.000568, d2CdK2: 10.816369, dProbdK: 10.579859, lVol: 0.009922, E[z|S]: 1.032598</v>
      </c>
    </row>
    <row r="12506" spans="28:28" x14ac:dyDescent="0.25">
      <c r="AB12506" s="3" t="str">
        <f ca="1"/>
        <v>T = 5.166667, k: 169, K: 0.040117, dCdT: 0.000566, d2CdK2: 10.504091, dProbdK: 10.195919, lVol: 0.009897, E[z|S]: 1.049141</v>
      </c>
    </row>
    <row r="12507" spans="28:28" x14ac:dyDescent="0.25">
      <c r="AB12507" s="3" t="str">
        <f ca="1"/>
        <v>T = 5.166667, k: 170, K: 0.040549, dCdT: 0.000564, d2CdK2: 10.179601, dProbdK: 10.146935, lVol: 0.009869, E[z|S]: 1.067033</v>
      </c>
    </row>
    <row r="12508" spans="28:28" x14ac:dyDescent="0.25">
      <c r="AB12508" s="3" t="str">
        <f ca="1"/>
        <v>T = 5.166667, k: 171, K: 0.040975, dCdT: 0.000563, d2CdK2: 9.878102, dProbdK: 10.146314, lVol: 0.009846, E[z|S]: 1.084724</v>
      </c>
    </row>
    <row r="12509" spans="28:28" x14ac:dyDescent="0.25">
      <c r="AB12509" s="3" t="str">
        <f ca="1"/>
        <v>T = 5.166667, k: 172, K: 0.041410, dCdT: 0.000562, d2CdK2: 9.572521, dProbdK: 9.816981, lVol: 0.009824, E[z|S]: 1.102612</v>
      </c>
    </row>
    <row r="12510" spans="28:28" x14ac:dyDescent="0.25">
      <c r="AB12510" s="3" t="str">
        <f ca="1"/>
        <v>T = 5.166667, k: 173, K: 0.041894, dCdT: 0.000561, d2CdK2: 9.245395, dProbdK: 9.430696, lVol: 0.009809, E[z|S]: 1.122554</v>
      </c>
    </row>
    <row r="12511" spans="28:28" x14ac:dyDescent="0.25">
      <c r="AB12511" s="3" t="str">
        <f ca="1"/>
        <v>T = 5.166667, k: 174, K: 0.042327, dCdT: 0.000559, d2CdK2: 8.919276, dProbdK: 9.487180, lVol: 0.009822, E[z|S]: 1.140061</v>
      </c>
    </row>
    <row r="12512" spans="28:28" x14ac:dyDescent="0.25">
      <c r="AB12512" s="3" t="str">
        <f ca="1"/>
        <v>T = 5.166667, k: 175, K: 0.042803, dCdT: 0.000556, d2CdK2: 8.553651, dProbdK: 7.965984, lVol: 0.009835, E[z|S]: 1.159753</v>
      </c>
    </row>
    <row r="12513" spans="28:28" x14ac:dyDescent="0.25">
      <c r="AB12513" s="3" t="str">
        <f ca="1"/>
        <v>T = 5.166667, k: 176, K: 0.043357, dCdT: 0.000554, d2CdK2: 8.153530, dProbdK: 7.888707, lVol: 0.009849, E[z|S]: 1.183787</v>
      </c>
    </row>
    <row r="12514" spans="28:28" x14ac:dyDescent="0.25">
      <c r="AB12514" s="3" t="str">
        <f ca="1"/>
        <v>T = 5.166667, k: 177, K: 0.043891, dCdT: 0.000553, d2CdK2: 7.820864, dProbdK: 7.812743, lVol: 0.009846, E[z|S]: 1.207249</v>
      </c>
    </row>
    <row r="12515" spans="28:28" x14ac:dyDescent="0.25">
      <c r="AB12515" s="3" t="str">
        <f ca="1"/>
        <v>T = 5.166667, k: 178, K: 0.044443, dCdT: 0.000551, d2CdK2: 7.497457, dProbdK: 7.335202, lVol: 0.009846, E[z|S]: 1.231795</v>
      </c>
    </row>
    <row r="12516" spans="28:28" x14ac:dyDescent="0.25">
      <c r="AB12516" s="3" t="str">
        <f ca="1"/>
        <v>T = 5.166667, k: 179, K: 0.045027, dCdT: 0.000550, d2CdK2: 7.198331, dProbdK: 7.119551, lVol: 0.009827, E[z|S]: 1.258084</v>
      </c>
    </row>
    <row r="12517" spans="28:28" x14ac:dyDescent="0.25">
      <c r="AB12517" s="3" t="str">
        <f ca="1"/>
        <v>T = 5.166667, k: 180, K: 0.045618, dCdT: 0.000548, d2CdK2: 6.923422, dProbdK: 7.104028, lVol: 0.009805, E[z|S]: 1.283460</v>
      </c>
    </row>
    <row r="12518" spans="28:28" x14ac:dyDescent="0.25">
      <c r="AB12518" s="3" t="str">
        <f ca="1"/>
        <v>T = 5.166667, k: 181, K: 0.046199, dCdT: 0.000545, d2CdK2: 6.638276, dProbdK: 6.305197, lVol: 0.009807, E[z|S]: 1.307253</v>
      </c>
    </row>
    <row r="12519" spans="28:28" x14ac:dyDescent="0.25">
      <c r="AB12519" s="3" t="str">
        <f ca="1"/>
        <v>T = 5.166667, k: 182, K: 0.046880, dCdT: 0.000542, d2CdK2: 6.279485, dProbdK: 6.089089, lVol: 0.009845, E[z|S]: 1.334091</v>
      </c>
    </row>
    <row r="12520" spans="28:28" x14ac:dyDescent="0.25">
      <c r="AB12520" s="3" t="str">
        <f ca="1"/>
        <v>T = 5.166667, k: 183, K: 0.047561, dCdT: 0.000537, d2CdK2: 5.928875, dProbdK: 6.088952, lVol: 0.009887, E[z|S]: 1.361326</v>
      </c>
    </row>
    <row r="12521" spans="28:28" x14ac:dyDescent="0.25">
      <c r="AB12521" s="3" t="str">
        <f ca="1"/>
        <v>T = 5.166667, k: 184, K: 0.048223, dCdT: 0.000530, d2CdK2: 5.552375, dProbdK: 5.754346, lVol: 0.009945, E[z|S]: 1.389364</v>
      </c>
    </row>
    <row r="12522" spans="28:28" x14ac:dyDescent="0.25">
      <c r="AB12522" s="3" t="str">
        <f ca="1"/>
        <v>T = 5.166667, k: 185, K: 0.049053, dCdT: 0.000522, d2CdK2: 5.118072, dProbdK: 5.075639, lVol: 0.010020, E[z|S]: 1.425489</v>
      </c>
    </row>
    <row r="12523" spans="28:28" x14ac:dyDescent="0.25">
      <c r="AB12523" s="3" t="str">
        <f ca="1"/>
        <v>T = 5.166667, k: 186, K: 0.049840, dCdT: 0.000514, d2CdK2: 4.743368, dProbdK: 4.816110, lVol: 0.010070, E[z|S]: 1.462419</v>
      </c>
    </row>
    <row r="12524" spans="28:28" x14ac:dyDescent="0.25">
      <c r="AB12524" s="3" t="str">
        <f ca="1"/>
        <v>T = 5.166667, k: 187, K: 0.050758, dCdT: 0.000505, d2CdK2: 4.341806, dProbdK: 4.231148, lVol: 0.010139, E[z|S]: 1.503760</v>
      </c>
    </row>
    <row r="12525" spans="28:28" x14ac:dyDescent="0.25">
      <c r="AB12525" s="3" t="str">
        <f ca="1"/>
        <v>T = 5.166667, k: 188, K: 0.051733, dCdT: 0.000497, d2CdK2: 3.997193, dProbdK: 3.811311, lVol: 0.010204, E[z|S]: 1.545271</v>
      </c>
    </row>
    <row r="12526" spans="28:28" x14ac:dyDescent="0.25">
      <c r="AB12526" s="3" t="str">
        <f ca="1"/>
        <v>T = 5.166667, k: 189, K: 0.052819, dCdT: 0.000487, d2CdK2: 3.639173, dProbdK: 3.590757, lVol: 0.010259, E[z|S]: 1.595387</v>
      </c>
    </row>
    <row r="12527" spans="28:28" x14ac:dyDescent="0.25">
      <c r="AB12527" s="3" t="str">
        <f ca="1"/>
        <v>T = 5.166667, k: 190, K: 0.053943, dCdT: 0.000480, d2CdK2: 3.363041, dProbdK: 3.226531, lVol: 0.010233, E[z|S]: 1.650494</v>
      </c>
    </row>
    <row r="12528" spans="28:28" x14ac:dyDescent="0.25">
      <c r="AB12528" s="3" t="str">
        <f ca="1"/>
        <v>T = 5.166667, k: 191, K: 0.055170, dCdT: 0.000472, d2CdK2: 3.152782, dProbdK: 3.196741, lVol: 0.010124, E[z|S]: 1.708549</v>
      </c>
    </row>
    <row r="12529" spans="28:28" x14ac:dyDescent="0.25">
      <c r="AB12529" s="3" t="str">
        <f ca="1"/>
        <v>T = 5.166667, k: 192, K: 0.056397, dCdT: 0.000461, d2CdK2: 2.852771, dProbdK: 3.177523, lVol: 0.010168, E[z|S]: 1.767365</v>
      </c>
    </row>
    <row r="12530" spans="28:28" x14ac:dyDescent="0.25">
      <c r="AB12530" s="3" t="str">
        <f ca="1"/>
        <v>T = 5.166667, k: 193, K: 0.057847, dCdT: 0.000444, d2CdK2: 2.462698, dProbdK: 2.369164, lVol: 0.010329, E[z|S]: 1.837861</v>
      </c>
    </row>
    <row r="12531" spans="28:28" x14ac:dyDescent="0.25">
      <c r="AB12531" s="3" t="str">
        <f ca="1"/>
        <v>T = 5.166667, k: 194, K: 0.059559, dCdT: 0.000425, d2CdK2: 2.200768, dProbdK: 2.056370, lVol: 0.010219, E[z|S]: 1.923299</v>
      </c>
    </row>
    <row r="12532" spans="28:28" x14ac:dyDescent="0.25">
      <c r="AB12532" s="3" t="str">
        <f ca="1"/>
        <v>T = 5.166667, k: 195, K: 0.061472, dCdT: 0.000398, d2CdK2: 1.860524, dProbdK: 1.903470, lVol: 0.010274, E[z|S]: 2.012653</v>
      </c>
    </row>
    <row r="12533" spans="28:28" x14ac:dyDescent="0.25">
      <c r="AB12533" s="3" t="str">
        <f ca="1"/>
        <v>T = 5.166667, k: 196, K: 0.063561, dCdT: 0.000365, d2CdK2: 1.542332, dProbdK: 1.668140, lVol: 0.010253, E[z|S]: 2.121062</v>
      </c>
    </row>
    <row r="12534" spans="28:28" x14ac:dyDescent="0.25">
      <c r="AB12534" s="3" t="str">
        <f ca="1"/>
        <v>T = 5.166667, k: 197, K: 0.066266, dCdT: 0.000319, d2CdK2: 1.207355, dProbdK: 1.036844, lVol: 0.010176, E[z|S]: 2.258546</v>
      </c>
    </row>
    <row r="12535" spans="28:28" x14ac:dyDescent="0.25">
      <c r="AB12535" s="3" t="str">
        <f ca="1"/>
        <v>T = 5.166667, k: 198, K: 0.070378, dCdT: 0.000256, d2CdK2: 0.741329, dProbdK: 0.740510, lVol: 0.010783, E[z|S]: 2.435005</v>
      </c>
    </row>
    <row r="12536" spans="28:28" x14ac:dyDescent="0.25">
      <c r="AB12536" s="3" t="str">
        <f ca="1"/>
        <v>T = 5.166667, k: 199, K: 0.075687, dCdT: 0.000200, d2CdK2: 0.545191, dProbdK: 0.461371, lVol: 0.010904, E[z|S]: 2.481436</v>
      </c>
    </row>
    <row r="12537" spans="28:28" x14ac:dyDescent="0.25">
      <c r="AB12537" s="3" t="str">
        <f ca="1"/>
        <v>T = 5.166667, k: 200, K: 0.085026, dCdT: 0.000129, d2CdK2: 0.253485, dProbdK: 0.435163, lVol: 0.010424, E[z|S]: 3.058844</v>
      </c>
    </row>
    <row r="12538" spans="28:28" x14ac:dyDescent="0.25">
      <c r="AB12538" s="3" t="str">
        <f ca="1"/>
        <v>T = 5.250000, fixingDate = 43850, swapRate = 0.023580, annuity = 8.649000</v>
      </c>
    </row>
    <row r="12539" spans="28:28" x14ac:dyDescent="0.25">
      <c r="AB12539" s="3" t="str">
        <f ca="1"/>
        <v>T = 5.250000, k: 0, K: -0.015800, dCdT: 0.000127, d2CdK2: 1.107000, dProbdK: 1.842804, lVol: 0.005687, E[z|S]: 2.666178</v>
      </c>
    </row>
    <row r="12540" spans="28:28" x14ac:dyDescent="0.25">
      <c r="AB12540" s="3" t="str">
        <f ca="1"/>
        <v>T = 5.250000, k: 1, K: -0.011485, dCdT: 0.000201, d2CdK2: 1.986732, dProbdK: 2.264429, lVol: 0.006119, E[z|S]: 2.325016</v>
      </c>
    </row>
    <row r="12541" spans="28:28" x14ac:dyDescent="0.25">
      <c r="AB12541" s="3" t="str">
        <f ca="1"/>
        <v>T = 5.250000, k: 2, K: -0.008651, dCdT: 0.000246, d2CdK2: 2.593299, dProbdK: 2.588711, lVol: 0.006425, E[z|S]: 2.142549</v>
      </c>
    </row>
    <row r="12542" spans="28:28" x14ac:dyDescent="0.25">
      <c r="AB12542" s="3" t="str">
        <f ca="1"/>
        <v>T = 5.250000, k: 3, K: -0.006490, dCdT: 0.000288, d2CdK2: 3.727533, dProbdK: 4.113999, lVol: 0.006172, E[z|S]: 2.015579</v>
      </c>
    </row>
    <row r="12543" spans="28:28" x14ac:dyDescent="0.25">
      <c r="AB12543" s="3" t="str">
        <f ca="1"/>
        <v>T = 5.250000, k: 4, K: -0.004994, dCdT: 0.000312, d2CdK2: 4.403501, dProbdK: 4.335184, lVol: 0.006183, E[z|S]: 1.924038</v>
      </c>
    </row>
    <row r="12544" spans="28:28" x14ac:dyDescent="0.25">
      <c r="AB12544" s="3" t="str">
        <f ca="1"/>
        <v>T = 5.250000, k: 5, K: -0.003556, dCdT: 0.000321, d2CdK2: 4.686547, dProbdK: 4.525990, lVol: 0.006406, E[z|S]: 1.826944</v>
      </c>
    </row>
    <row r="12545" spans="28:28" x14ac:dyDescent="0.25">
      <c r="AB12545" s="3" t="str">
        <f ca="1"/>
        <v>T = 5.250000, k: 6, K: -0.002321, dCdT: 0.000335, d2CdK2: 5.316144, dProbdK: 5.139511, lVol: 0.006467, E[z|S]: 1.736986</v>
      </c>
    </row>
    <row r="12546" spans="28:28" x14ac:dyDescent="0.25">
      <c r="AB12546" s="3" t="str">
        <f ca="1"/>
        <v>T = 5.250000, k: 7, K: -0.001172, dCdT: 0.000351, d2CdK2: 6.182529, dProbdK: 5.984909, lVol: 0.006460, E[z|S]: 1.649408</v>
      </c>
    </row>
    <row r="12547" spans="28:28" x14ac:dyDescent="0.25">
      <c r="AB12547" s="3" t="str">
        <f ca="1"/>
        <v>T = 5.250000, k: 8, K: -0.000275, dCdT: 0.000363, d2CdK2: 6.819004, dProbdK: 7.180247, lVol: 0.006529, E[z|S]: 1.580088</v>
      </c>
    </row>
    <row r="12548" spans="28:28" x14ac:dyDescent="0.25">
      <c r="AB12548" s="3" t="str">
        <f ca="1"/>
        <v>T = 5.250000, k: 9, K: 0.000569, dCdT: 0.000372, d2CdK2: 7.419612, dProbdK: 7.252935, lVol: 0.006601, E[z|S]: 1.516563</v>
      </c>
    </row>
    <row r="12549" spans="28:28" x14ac:dyDescent="0.25">
      <c r="AB12549" s="3" t="str">
        <f ca="1"/>
        <v>T = 5.250000, k: 10, K: 0.001391, dCdT: 0.000381, d2CdK2: 8.025769, dProbdK: 7.436864, lVol: 0.006675, E[z|S]: 1.459364</v>
      </c>
    </row>
    <row r="12550" spans="28:28" x14ac:dyDescent="0.25">
      <c r="AB12550" s="3" t="str">
        <f ca="1"/>
        <v>T = 5.250000, k: 11, K: 0.002127, dCdT: 0.000389, d2CdK2: 8.581084, dProbdK: 8.784087, lVol: 0.006743, E[z|S]: 1.411372</v>
      </c>
    </row>
    <row r="12551" spans="28:28" x14ac:dyDescent="0.25">
      <c r="AB12551" s="3" t="str">
        <f ca="1"/>
        <v>T = 5.250000, k: 12, K: 0.002781, dCdT: 0.000395, d2CdK2: 9.089321, dProbdK: 9.409554, lVol: 0.006806, E[z|S]: 1.370140</v>
      </c>
    </row>
    <row r="12552" spans="28:28" x14ac:dyDescent="0.25">
      <c r="AB12552" s="3" t="str">
        <f ca="1"/>
        <v>T = 5.250000, k: 13, K: 0.003402, dCdT: 0.000401, d2CdK2: 9.581318, dProbdK: 9.939486, lVol: 0.006861, E[z|S]: 1.333489</v>
      </c>
    </row>
    <row r="12553" spans="28:28" x14ac:dyDescent="0.25">
      <c r="AB12553" s="3" t="str">
        <f ca="1"/>
        <v>T = 5.250000, k: 14, K: 0.003989, dCdT: 0.000405, d2CdK2: 10.052190, dProbdK: 9.971319, lVol: 0.006907, E[z|S]: 1.300058</v>
      </c>
    </row>
    <row r="12554" spans="28:28" x14ac:dyDescent="0.25">
      <c r="AB12554" s="3" t="str">
        <f ca="1"/>
        <v>T = 5.250000, k: 15, K: 0.004579, dCdT: 0.000413, d2CdK2: 10.663834, dProbdK: 9.953980, lVol: 0.006940, E[z|S]: 1.267577</v>
      </c>
    </row>
    <row r="12555" spans="28:28" x14ac:dyDescent="0.25">
      <c r="AB12555" s="3" t="str">
        <f ca="1"/>
        <v>T = 5.250000, k: 16, K: 0.005139, dCdT: 0.000420, d2CdK2: 11.288402, dProbdK: 11.336966, lVol: 0.006968, E[z|S]: 1.238671</v>
      </c>
    </row>
    <row r="12556" spans="28:28" x14ac:dyDescent="0.25">
      <c r="AB12556" s="3" t="str">
        <f ca="1"/>
        <v>T = 5.250000, k: 17, K: 0.005622, dCdT: 0.000428, d2CdK2: 11.830311, dProbdK: 12.419521, lVol: 0.007002, E[z|S]: 1.214507</v>
      </c>
    </row>
    <row r="12557" spans="28:28" x14ac:dyDescent="0.25">
      <c r="AB12557" s="3" t="str">
        <f ca="1"/>
        <v>T = 5.250000, k: 18, K: 0.006088, dCdT: 0.000435, d2CdK2: 12.385331, dProbdK: 12.425968, lVol: 0.007026, E[z|S]: 1.192450</v>
      </c>
    </row>
    <row r="12558" spans="28:28" x14ac:dyDescent="0.25">
      <c r="AB12558" s="3" t="str">
        <f ca="1"/>
        <v>T = 5.250000, k: 19, K: 0.006555, dCdT: 0.000440, d2CdK2: 12.935704, dProbdK: 12.453005, lVol: 0.007045, E[z|S]: 1.170610</v>
      </c>
    </row>
    <row r="12559" spans="28:28" x14ac:dyDescent="0.25">
      <c r="AB12559" s="3" t="str">
        <f ca="1"/>
        <v>T = 5.250000, k: 20, K: 0.006959, dCdT: 0.000443, d2CdK2: 13.396255, dProbdK: 12.958241, lVol: 0.007065, E[z|S]: 1.151500</v>
      </c>
    </row>
    <row r="12560" spans="28:28" x14ac:dyDescent="0.25">
      <c r="AB12560" s="3" t="str">
        <f ca="1"/>
        <v>T = 5.250000, k: 21, K: 0.007411, dCdT: 0.000447, d2CdK2: 13.918217, dProbdK: 12.905750, lVol: 0.007089, E[z|S]: 1.130465</v>
      </c>
    </row>
    <row r="12561" spans="28:28" x14ac:dyDescent="0.25">
      <c r="AB12561" s="3" t="str">
        <f ca="1"/>
        <v>T = 5.250000, k: 22, K: 0.007847, dCdT: 0.000452, d2CdK2: 14.448303, dProbdK: 13.314947, lVol: 0.007123, E[z|S]: 1.110627</v>
      </c>
    </row>
    <row r="12562" spans="28:28" x14ac:dyDescent="0.25">
      <c r="AB12562" s="3" t="str">
        <f ca="1"/>
        <v>T = 5.250000, k: 23, K: 0.008242, dCdT: 0.000458, d2CdK2: 14.968712, dProbdK: 16.174798, lVol: 0.007161, E[z|S]: 1.091993</v>
      </c>
    </row>
    <row r="12563" spans="28:28" x14ac:dyDescent="0.25">
      <c r="AB12563" s="3" t="str">
        <f ca="1"/>
        <v>T = 5.250000, k: 24, K: 0.008587, dCdT: 0.000461, d2CdK2: 15.367671, dProbdK: 16.580325, lVol: 0.007206, E[z|S]: 1.075157</v>
      </c>
    </row>
    <row r="12564" spans="28:28" x14ac:dyDescent="0.25">
      <c r="AB12564" s="3" t="str">
        <f ca="1"/>
        <v>T = 5.250000, k: 25, K: 0.008927, dCdT: 0.000464, d2CdK2: 15.765429, dProbdK: 16.638156, lVol: 0.007248, E[z|S]: 1.058721</v>
      </c>
    </row>
    <row r="12565" spans="28:28" x14ac:dyDescent="0.25">
      <c r="AB12565" s="3" t="str">
        <f ca="1"/>
        <v>T = 5.250000, k: 26, K: 0.009262, dCdT: 0.000465, d2CdK2: 16.099132, dProbdK: 16.572779, lVol: 0.007292, E[z|S]: 1.042723</v>
      </c>
    </row>
    <row r="12566" spans="28:28" x14ac:dyDescent="0.25">
      <c r="AB12566" s="3" t="str">
        <f ca="1"/>
        <v>T = 5.250000, k: 27, K: 0.009613, dCdT: 0.000466, d2CdK2: 16.438064, dProbdK: 15.855063, lVol: 0.007337, E[z|S]: 1.025863</v>
      </c>
    </row>
    <row r="12567" spans="28:28" x14ac:dyDescent="0.25">
      <c r="AB12567" s="3" t="str">
        <f ca="1"/>
        <v>T = 5.250000, k: 28, K: 0.009974, dCdT: 0.000467, d2CdK2: 16.829706, dProbdK: 16.908244, lVol: 0.007384, E[z|S]: 1.008467</v>
      </c>
    </row>
    <row r="12568" spans="28:28" x14ac:dyDescent="0.25">
      <c r="AB12568" s="3" t="str">
        <f ca="1"/>
        <v>T = 5.250000, k: 29, K: 0.010294, dCdT: 0.000468, d2CdK2: 17.197483, dProbdK: 17.368820, lVol: 0.007426, E[z|S]: 0.993520</v>
      </c>
    </row>
    <row r="12569" spans="28:28" x14ac:dyDescent="0.25">
      <c r="AB12569" s="3" t="str">
        <f ca="1"/>
        <v>T = 5.250000, k: 30, K: 0.010615, dCdT: 0.000469, d2CdK2: 17.563046, dProbdK: 17.191811, lVol: 0.007472, E[z|S]: 0.978152</v>
      </c>
    </row>
    <row r="12570" spans="28:28" x14ac:dyDescent="0.25">
      <c r="AB12570" s="3" t="str">
        <f ca="1"/>
        <v>T = 5.250000, k: 31, K: 0.010952, dCdT: 0.000472, d2CdK2: 18.021861, dProbdK: 17.423890, lVol: 0.007521, E[z|S]: 0.962325</v>
      </c>
    </row>
    <row r="12571" spans="28:28" x14ac:dyDescent="0.25">
      <c r="AB12571" s="3" t="str">
        <f ca="1"/>
        <v>T = 5.250000, k: 32, K: 0.011262, dCdT: 0.000475, d2CdK2: 18.482915, dProbdK: 17.765468, lVol: 0.007565, E[z|S]: 0.948021</v>
      </c>
    </row>
    <row r="12572" spans="28:28" x14ac:dyDescent="0.25">
      <c r="AB12572" s="3" t="str">
        <f ca="1"/>
        <v>T = 5.250000, k: 33, K: 0.011578, dCdT: 0.000480, d2CdK2: 19.013375, dProbdK: 18.146136, lVol: 0.007605, E[z|S]: 0.933960</v>
      </c>
    </row>
    <row r="12573" spans="28:28" x14ac:dyDescent="0.25">
      <c r="AB12573" s="3" t="str">
        <f ca="1"/>
        <v>T = 5.250000, k: 34, K: 0.011858, dCdT: 0.000484, d2CdK2: 19.521659, dProbdK: 20.637452, lVol: 0.007642, E[z|S]: 0.921492</v>
      </c>
    </row>
    <row r="12574" spans="28:28" x14ac:dyDescent="0.25">
      <c r="AB12574" s="3" t="str">
        <f ca="1"/>
        <v>T = 5.250000, k: 35, K: 0.012123, dCdT: 0.000488, d2CdK2: 19.973443, dProbdK: 20.801222, lVol: 0.007683, E[z|S]: 0.909821</v>
      </c>
    </row>
    <row r="12575" spans="28:28" x14ac:dyDescent="0.25">
      <c r="AB12575" s="3" t="str">
        <f ca="1"/>
        <v>T = 5.250000, k: 36, K: 0.012387, dCdT: 0.000491, d2CdK2: 20.390904, dProbdK: 21.036833, lVol: 0.007724, E[z|S]: 0.898199</v>
      </c>
    </row>
    <row r="12576" spans="28:28" x14ac:dyDescent="0.25">
      <c r="AB12576" s="3" t="str">
        <f ca="1"/>
        <v>T = 5.250000, k: 37, K: 0.012637, dCdT: 0.000492, d2CdK2: 20.765040, dProbdK: 21.136223, lVol: 0.007760, E[z|S]: 0.887524</v>
      </c>
    </row>
    <row r="12577" spans="28:28" x14ac:dyDescent="0.25">
      <c r="AB12577" s="3" t="str">
        <f ca="1"/>
        <v>T = 5.250000, k: 38, K: 0.012897, dCdT: 0.000494, d2CdK2: 21.147130, dProbdK: 20.973591, lVol: 0.007794, E[z|S]: 0.876695</v>
      </c>
    </row>
    <row r="12578" spans="28:28" x14ac:dyDescent="0.25">
      <c r="AB12578" s="3" t="str">
        <f ca="1"/>
        <v>T = 5.250000, k: 39, K: 0.013159, dCdT: 0.000495, d2CdK2: 21.556410, dProbdK: 21.067675, lVol: 0.007827, E[z|S]: 0.865840</v>
      </c>
    </row>
    <row r="12579" spans="28:28" x14ac:dyDescent="0.25">
      <c r="AB12579" s="3" t="str">
        <f ca="1"/>
        <v>T = 5.250000, k: 40, K: 0.013396, dCdT: 0.000495, d2CdK2: 21.906075, dProbdK: 22.267841, lVol: 0.007858, E[z|S]: 0.855919</v>
      </c>
    </row>
    <row r="12580" spans="28:28" x14ac:dyDescent="0.25">
      <c r="AB12580" s="3" t="str">
        <f ca="1"/>
        <v>T = 5.250000, k: 41, K: 0.013648, dCdT: 0.000496, d2CdK2: 22.264693, dProbdK: 22.526426, lVol: 0.007893, E[z|S]: 0.845400</v>
      </c>
    </row>
    <row r="12581" spans="28:28" x14ac:dyDescent="0.25">
      <c r="AB12581" s="3" t="str">
        <f ca="1"/>
        <v>T = 5.250000, k: 42, K: 0.013875, dCdT: 0.000495, d2CdK2: 22.562154, dProbdK: 22.595466, lVol: 0.007923, E[z|S]: 0.836101</v>
      </c>
    </row>
    <row r="12582" spans="28:28" x14ac:dyDescent="0.25">
      <c r="AB12582" s="3" t="str">
        <f ca="1"/>
        <v>T = 5.250000, k: 43, K: 0.014121, dCdT: 0.000494, d2CdK2: 22.864745, dProbdK: 21.342503, lVol: 0.007958, E[z|S]: 0.826279</v>
      </c>
    </row>
    <row r="12583" spans="28:28" x14ac:dyDescent="0.25">
      <c r="AB12583" s="3" t="str">
        <f ca="1"/>
        <v>T = 5.250000, k: 44, K: 0.014379, dCdT: 0.000494, d2CdK2: 23.189841, dProbdK: 21.518613, lVol: 0.007996, E[z|S]: 0.816222</v>
      </c>
    </row>
    <row r="12584" spans="28:28" x14ac:dyDescent="0.25">
      <c r="AB12584" s="3" t="str">
        <f ca="1"/>
        <v>T = 5.250000, k: 45, K: 0.014622, dCdT: 0.000495, d2CdK2: 23.540513, dProbdK: 23.258133, lVol: 0.008036, E[z|S]: 0.806965</v>
      </c>
    </row>
    <row r="12585" spans="28:28" x14ac:dyDescent="0.25">
      <c r="AB12585" s="3" t="str">
        <f ca="1"/>
        <v>T = 5.250000, k: 46, K: 0.014849, dCdT: 0.000495, d2CdK2: 23.855819, dProbdK: 23.863124, lVol: 0.008071, E[z|S]: 0.798393</v>
      </c>
    </row>
    <row r="12586" spans="28:28" x14ac:dyDescent="0.25">
      <c r="AB12586" s="3" t="str">
        <f ca="1"/>
        <v>T = 5.250000, k: 47, K: 0.015070, dCdT: 0.000495, d2CdK2: 24.157036, dProbdK: 25.746326, lVol: 0.008106, E[z|S]: 0.790177</v>
      </c>
    </row>
    <row r="12587" spans="28:28" x14ac:dyDescent="0.25">
      <c r="AB12587" s="3" t="str">
        <f ca="1"/>
        <v>T = 5.250000, k: 48, K: 0.015277, dCdT: 0.000495, d2CdK2: 24.443201, dProbdK: 25.925948, lVol: 0.008135, E[z|S]: 0.782698</v>
      </c>
    </row>
    <row r="12588" spans="28:28" x14ac:dyDescent="0.25">
      <c r="AB12588" s="3" t="str">
        <f ca="1"/>
        <v>T = 5.250000, k: 49, K: 0.015483, dCdT: 0.000495, d2CdK2: 24.698585, dProbdK: 25.962324, lVol: 0.008160, E[z|S]: 0.775557</v>
      </c>
    </row>
    <row r="12589" spans="28:28" x14ac:dyDescent="0.25">
      <c r="AB12589" s="3" t="str">
        <f ca="1"/>
        <v>T = 5.250000, k: 50, K: 0.015682, dCdT: 0.000492, d2CdK2: 24.912494, dProbdK: 25.062844, lVol: 0.008176, E[z|S]: 0.768976</v>
      </c>
    </row>
    <row r="12590" spans="28:28" x14ac:dyDescent="0.25">
      <c r="AB12590" s="3" t="str">
        <f ca="1"/>
        <v>T = 5.250000, k: 51, K: 0.015899, dCdT: 0.000490, d2CdK2: 25.154798, dProbdK: 24.716697, lVol: 0.008188, E[z|S]: 0.761943</v>
      </c>
    </row>
    <row r="12591" spans="28:28" x14ac:dyDescent="0.25">
      <c r="AB12591" s="3" t="str">
        <f ca="1"/>
        <v>T = 5.250000, k: 52, K: 0.016114, dCdT: 0.000487, d2CdK2: 25.409458, dProbdK: 24.997707, lVol: 0.008202, E[z|S]: 0.755077</v>
      </c>
    </row>
    <row r="12592" spans="28:28" x14ac:dyDescent="0.25">
      <c r="AB12592" s="3" t="str">
        <f ca="1"/>
        <v>T = 5.250000, k: 53, K: 0.016324, dCdT: 0.000485, d2CdK2: 25.656104, dProbdK: 25.380707, lVol: 0.008212, E[z|S]: 0.748502</v>
      </c>
    </row>
    <row r="12593" spans="28:28" x14ac:dyDescent="0.25">
      <c r="AB12593" s="3" t="str">
        <f ca="1"/>
        <v>T = 5.250000, k: 54, K: 0.016530, dCdT: 0.000483, d2CdK2: 25.906264, dProbdK: 25.550241, lVol: 0.008223, E[z|S]: 0.742261</v>
      </c>
    </row>
    <row r="12594" spans="28:28" x14ac:dyDescent="0.25">
      <c r="AB12594" s="3" t="str">
        <f ca="1"/>
        <v>T = 5.250000, k: 55, K: 0.016747, dCdT: 0.000480, d2CdK2: 26.177697, dProbdK: 25.373516, lVol: 0.008231, E[z|S]: 0.735937</v>
      </c>
    </row>
    <row r="12595" spans="28:28" x14ac:dyDescent="0.25">
      <c r="AB12595" s="3" t="str">
        <f ca="1"/>
        <v>T = 5.250000, k: 56, K: 0.016929, dCdT: 0.000479, d2CdK2: 26.395702, dProbdK: 25.327720, lVol: 0.008239, E[z|S]: 0.730891</v>
      </c>
    </row>
    <row r="12596" spans="28:28" x14ac:dyDescent="0.25">
      <c r="AB12596" s="3" t="str">
        <f ca="1"/>
        <v>T = 5.250000, k: 57, K: 0.017146, dCdT: 0.000477, d2CdK2: 26.652842, dProbdK: 25.028110, lVol: 0.008245, E[z|S]: 0.725272</v>
      </c>
    </row>
    <row r="12597" spans="28:28" x14ac:dyDescent="0.25">
      <c r="AB12597" s="3" t="str">
        <f ca="1"/>
        <v>T = 5.250000, k: 58, K: 0.017351, dCdT: 0.000475, d2CdK2: 26.913476, dProbdK: 26.294555, lVol: 0.008253, E[z|S]: 0.720108</v>
      </c>
    </row>
    <row r="12598" spans="28:28" x14ac:dyDescent="0.25">
      <c r="AB12598" s="3" t="str">
        <f ca="1"/>
        <v>T = 5.250000, k: 59, K: 0.017529, dCdT: 0.000474, d2CdK2: 27.142588, dProbdK: 27.399256, lVol: 0.008261, E[z|S]: 0.715670</v>
      </c>
    </row>
    <row r="12599" spans="28:28" x14ac:dyDescent="0.25">
      <c r="AB12599" s="3" t="str">
        <f ca="1"/>
        <v>T = 5.250000, k: 60, K: 0.017744, dCdT: 0.000473, d2CdK2: 27.414472, dProbdK: 28.569914, lVol: 0.008269, E[z|S]: 0.710453</v>
      </c>
    </row>
    <row r="12600" spans="28:28" x14ac:dyDescent="0.25">
      <c r="AB12600" s="3" t="str">
        <f ca="1"/>
        <v>T = 5.250000, k: 61, K: 0.017919, dCdT: 0.000473, d2CdK2: 27.648580, dProbdK: 28.386331, lVol: 0.008275, E[z|S]: 0.706532</v>
      </c>
    </row>
    <row r="12601" spans="28:28" x14ac:dyDescent="0.25">
      <c r="AB12601" s="3" t="str">
        <f ca="1"/>
        <v>T = 5.250000, k: 62, K: 0.018104, dCdT: 0.000471, d2CdK2: 27.899310, dProbdK: 28.737674, lVol: 0.008274, E[z|S]: 0.702559</v>
      </c>
    </row>
    <row r="12602" spans="28:28" x14ac:dyDescent="0.25">
      <c r="AB12602" s="3" t="str">
        <f ca="1"/>
        <v>T = 5.250000, k: 63, K: 0.018285, dCdT: 0.000470, d2CdK2: 28.136021, dProbdK: 28.781134, lVol: 0.008271, E[z|S]: 0.698700</v>
      </c>
    </row>
    <row r="12603" spans="28:28" x14ac:dyDescent="0.25">
      <c r="AB12603" s="3" t="str">
        <f ca="1"/>
        <v>T = 5.250000, k: 64, K: 0.018466, dCdT: 0.000468, d2CdK2: 28.362669, dProbdK: 28.754158, lVol: 0.008267, E[z|S]: 0.694903</v>
      </c>
    </row>
    <row r="12604" spans="28:28" x14ac:dyDescent="0.25">
      <c r="AB12604" s="3" t="str">
        <f ca="1"/>
        <v>T = 5.250000, k: 65, K: 0.018651, dCdT: 0.000466, d2CdK2: 28.589860, dProbdK: 28.430766, lVol: 0.008262, E[z|S]: 0.691149</v>
      </c>
    </row>
    <row r="12605" spans="28:28" x14ac:dyDescent="0.25">
      <c r="AB12605" s="3" t="str">
        <f ca="1"/>
        <v>T = 5.250000, k: 66, K: 0.018832, dCdT: 0.000464, d2CdK2: 28.805490, dProbdK: 29.268467, lVol: 0.008257, E[z|S]: 0.687542</v>
      </c>
    </row>
    <row r="12606" spans="28:28" x14ac:dyDescent="0.25">
      <c r="AB12606" s="3" t="str">
        <f ca="1"/>
        <v>T = 5.250000, k: 67, K: 0.019009, dCdT: 0.000463, d2CdK2: 29.024888, dProbdK: 29.294077, lVol: 0.008253, E[z|S]: 0.684175</v>
      </c>
    </row>
    <row r="12607" spans="28:28" x14ac:dyDescent="0.25">
      <c r="AB12607" s="3" t="str">
        <f ca="1"/>
        <v>T = 5.250000, k: 68, K: 0.019186, dCdT: 0.000460, d2CdK2: 29.221232, dProbdK: 29.303533, lVol: 0.008243, E[z|S]: 0.680921</v>
      </c>
    </row>
    <row r="12608" spans="28:28" x14ac:dyDescent="0.25">
      <c r="AB12608" s="3" t="str">
        <f ca="1"/>
        <v>T = 5.250000, k: 69, K: 0.019360, dCdT: 0.000458, d2CdK2: 29.407448, dProbdK: 29.733853, lVol: 0.008238, E[z|S]: 0.677825</v>
      </c>
    </row>
    <row r="12609" spans="28:28" x14ac:dyDescent="0.25">
      <c r="AB12609" s="3" t="str">
        <f ca="1"/>
        <v>T = 5.250000, k: 70, K: 0.019527, dCdT: 0.000456, d2CdK2: 29.573265, dProbdK: 29.931541, lVol: 0.008228, E[z|S]: 0.674982</v>
      </c>
    </row>
    <row r="12610" spans="28:28" x14ac:dyDescent="0.25">
      <c r="AB12610" s="3" t="str">
        <f ca="1"/>
        <v>T = 5.250000, k: 71, K: 0.019703, dCdT: 0.000454, d2CdK2: 29.743558, dProbdK: 28.889790, lVol: 0.008216, E[z|S]: 0.672125</v>
      </c>
    </row>
    <row r="12611" spans="28:28" x14ac:dyDescent="0.25">
      <c r="AB12611" s="3" t="str">
        <f ca="1"/>
        <v>T = 5.250000, k: 72, K: 0.019884, dCdT: 0.000452, d2CdK2: 29.928355, dProbdK: 29.275088, lVol: 0.008209, E[z|S]: 0.669198</v>
      </c>
    </row>
    <row r="12612" spans="28:28" x14ac:dyDescent="0.25">
      <c r="AB12612" s="3" t="str">
        <f ca="1"/>
        <v>T = 5.250000, k: 73, K: 0.020054, dCdT: 0.000450, d2CdK2: 30.095218, dProbdK: 29.523037, lVol: 0.008202, E[z|S]: 0.666421</v>
      </c>
    </row>
    <row r="12613" spans="28:28" x14ac:dyDescent="0.25">
      <c r="AB12613" s="3" t="str">
        <f ca="1"/>
        <v>T = 5.250000, k: 74, K: 0.020229, dCdT: 0.000448, d2CdK2: 30.249887, dProbdK: 29.525046, lVol: 0.008199, E[z|S]: 0.663591</v>
      </c>
    </row>
    <row r="12614" spans="28:28" x14ac:dyDescent="0.25">
      <c r="AB12614" s="3" t="str">
        <f ca="1"/>
        <v>T = 5.250000, k: 75, K: 0.020400, dCdT: 0.000446, d2CdK2: 30.387000, dProbdK: 30.957891, lVol: 0.008199, E[z|S]: 0.660962</v>
      </c>
    </row>
    <row r="12615" spans="28:28" x14ac:dyDescent="0.25">
      <c r="AB12615" s="3" t="str">
        <f ca="1"/>
        <v>T = 5.250000, k: 76, K: 0.020562, dCdT: 0.000444, d2CdK2: 30.501507, dProbdK: 31.296500, lVol: 0.008195, E[z|S]: 0.658619</v>
      </c>
    </row>
    <row r="12616" spans="28:28" x14ac:dyDescent="0.25">
      <c r="AB12616" s="3" t="str">
        <f ca="1"/>
        <v>T = 5.250000, k: 77, K: 0.020726, dCdT: 0.000443, d2CdK2: 30.628433, dProbdK: 30.831302, lVol: 0.008191, E[z|S]: 0.656448</v>
      </c>
    </row>
    <row r="12617" spans="28:28" x14ac:dyDescent="0.25">
      <c r="AB12617" s="3" t="str">
        <f ca="1"/>
        <v>T = 5.250000, k: 78, K: 0.020896, dCdT: 0.000441, d2CdK2: 30.744251, dProbdK: 30.775669, lVol: 0.008183, E[z|S]: 0.654400</v>
      </c>
    </row>
    <row r="12618" spans="28:28" x14ac:dyDescent="0.25">
      <c r="AB12618" s="3" t="str">
        <f ca="1"/>
        <v>T = 5.250000, k: 79, K: 0.021057, dCdT: 0.000439, d2CdK2: 30.845893, dProbdK: 31.184105, lVol: 0.008173, E[z|S]: 0.652642</v>
      </c>
    </row>
    <row r="12619" spans="28:28" x14ac:dyDescent="0.25">
      <c r="AB12619" s="3" t="str">
        <f ca="1"/>
        <v>T = 5.250000, k: 80, K: 0.021224, dCdT: 0.000437, d2CdK2: 30.953225, dProbdK: 31.634223, lVol: 0.008164, E[z|S]: 0.650928</v>
      </c>
    </row>
    <row r="12620" spans="28:28" x14ac:dyDescent="0.25">
      <c r="AB12620" s="3" t="str">
        <f ca="1"/>
        <v>T = 5.250000, k: 81, K: 0.021376, dCdT: 0.000435, d2CdK2: 31.047223, dProbdK: 32.194927, lVol: 0.008155, E[z|S]: 0.649460</v>
      </c>
    </row>
    <row r="12621" spans="28:28" x14ac:dyDescent="0.25">
      <c r="AB12621" s="3" t="str">
        <f ca="1"/>
        <v>T = 5.250000, k: 82, K: 0.021537, dCdT: 0.000433, d2CdK2: 31.124835, dProbdK: 30.904327, lVol: 0.008141, E[z|S]: 0.648076</v>
      </c>
    </row>
    <row r="12622" spans="28:28" x14ac:dyDescent="0.25">
      <c r="AB12622" s="3" t="str">
        <f ca="1"/>
        <v>T = 5.250000, k: 83, K: 0.021705, dCdT: 0.000431, d2CdK2: 31.213716, dProbdK: 31.554118, lVol: 0.008127, E[z|S]: 0.646725</v>
      </c>
    </row>
    <row r="12623" spans="28:28" x14ac:dyDescent="0.25">
      <c r="AB12623" s="3" t="str">
        <f ca="1"/>
        <v>T = 5.250000, k: 84, K: 0.021863, dCdT: 0.000430, d2CdK2: 31.303398, dProbdK: 31.717937, lVol: 0.008116, E[z|S]: 0.645634</v>
      </c>
    </row>
    <row r="12624" spans="28:28" x14ac:dyDescent="0.25">
      <c r="AB12624" s="3" t="str">
        <f ca="1"/>
        <v>T = 5.250000, k: 85, K: 0.022023, dCdT: 0.000428, d2CdK2: 31.384103, dProbdK: 31.897133, lVol: 0.008103, E[z|S]: 0.644579</v>
      </c>
    </row>
    <row r="12625" spans="28:28" x14ac:dyDescent="0.25">
      <c r="AB12625" s="3" t="str">
        <f ca="1"/>
        <v>T = 5.250000, k: 86, K: 0.022172, dCdT: 0.000426, d2CdK2: 31.432759, dProbdK: 32.177941, lVol: 0.008089, E[z|S]: 0.643749</v>
      </c>
    </row>
    <row r="12626" spans="28:28" x14ac:dyDescent="0.25">
      <c r="AB12626" s="3" t="str">
        <f ca="1"/>
        <v>T = 5.250000, k: 87, K: 0.022329, dCdT: 0.000424, d2CdK2: 31.457938, dProbdK: 31.998895, lVol: 0.008074, E[z|S]: 0.643011</v>
      </c>
    </row>
    <row r="12627" spans="28:28" x14ac:dyDescent="0.25">
      <c r="AB12627" s="3" t="str">
        <f ca="1"/>
        <v>T = 5.250000, k: 88, K: 0.022487, dCdT: 0.000422, d2CdK2: 31.469860, dProbdK: 30.436497, lVol: 0.008061, E[z|S]: 0.642378</v>
      </c>
    </row>
    <row r="12628" spans="28:28" x14ac:dyDescent="0.25">
      <c r="AB12628" s="3" t="str">
        <f ca="1"/>
        <v>T = 5.250000, k: 89, K: 0.022661, dCdT: 0.000421, d2CdK2: 31.482425, dProbdK: 29.035722, lVol: 0.008055, E[z|S]: 0.641709</v>
      </c>
    </row>
    <row r="12629" spans="28:28" x14ac:dyDescent="0.25">
      <c r="AB12629" s="3" t="str">
        <f ca="1"/>
        <v>T = 5.250000, k: 90, K: 0.022832, dCdT: 0.000420, d2CdK2: 31.511883, dProbdK: 29.328306, lVol: 0.008058, E[z|S]: 0.641102</v>
      </c>
    </row>
    <row r="12630" spans="28:28" x14ac:dyDescent="0.25">
      <c r="AB12630" s="3" t="str">
        <f ca="1"/>
        <v>T = 5.250000, k: 91, K: 0.022994, dCdT: 0.000421, d2CdK2: 31.544008, dProbdK: 31.551993, lVol: 0.008064, E[z|S]: 0.640604</v>
      </c>
    </row>
    <row r="12631" spans="28:28" x14ac:dyDescent="0.25">
      <c r="AB12631" s="3" t="str">
        <f ca="1"/>
        <v>T = 5.250000, k: 92, K: 0.023150, dCdT: 0.000421, d2CdK2: 31.550257, dProbdK: 32.556638, lVol: 0.008071, E[z|S]: 0.640225</v>
      </c>
    </row>
    <row r="12632" spans="28:28" x14ac:dyDescent="0.25">
      <c r="AB12632" s="3" t="str">
        <f ca="1"/>
        <v>T = 5.250000, k: 93, K: 0.023298, dCdT: 0.000422, d2CdK2: 31.554440, dProbdK: 31.733443, lVol: 0.008081, E[z|S]: 0.639981</v>
      </c>
    </row>
    <row r="12633" spans="28:28" x14ac:dyDescent="0.25">
      <c r="AB12633" s="3" t="str">
        <f ca="1"/>
        <v>T = 5.250000, k: 94, K: 0.023458, dCdT: 0.000423, d2CdK2: 31.540347, dProbdK: 31.384955, lVol: 0.008092, E[z|S]: 0.639897</v>
      </c>
    </row>
    <row r="12634" spans="28:28" x14ac:dyDescent="0.25">
      <c r="AB12634" s="3" t="str">
        <f ca="1"/>
        <v>T = 5.250000, k: 95, K: 0.023615, dCdT: 0.000424, d2CdK2: 31.502467, dProbdK: 32.087592, lVol: 0.008107, E[z|S]: 0.639868</v>
      </c>
    </row>
    <row r="12635" spans="28:28" x14ac:dyDescent="0.25">
      <c r="AB12635" s="3" t="str">
        <f ca="1"/>
        <v>T = 5.250000, k: 96, K: 0.023759, dCdT: 0.000425, d2CdK2: 31.445516, dProbdK: 32.697283, lVol: 0.008123, E[z|S]: 0.639906</v>
      </c>
    </row>
    <row r="12636" spans="28:28" x14ac:dyDescent="0.25">
      <c r="AB12636" s="3" t="str">
        <f ca="1"/>
        <v>T = 5.250000, k: 97, K: 0.023913, dCdT: 0.000426, d2CdK2: 31.366721, dProbdK: 32.775847, lVol: 0.008140, E[z|S]: 0.640030</v>
      </c>
    </row>
    <row r="12637" spans="28:28" x14ac:dyDescent="0.25">
      <c r="AB12637" s="3" t="str">
        <f ca="1"/>
        <v>T = 5.250000, k: 98, K: 0.024063, dCdT: 0.000427, d2CdK2: 31.273899, dProbdK: 32.418271, lVol: 0.008158, E[z|S]: 0.640201</v>
      </c>
    </row>
    <row r="12638" spans="28:28" x14ac:dyDescent="0.25">
      <c r="AB12638" s="3" t="str">
        <f ca="1"/>
        <v>T = 5.250000, k: 99, K: 0.024216, dCdT: 0.000427, d2CdK2: 31.148420, dProbdK: 32.229097, lVol: 0.008179, E[z|S]: 0.640431</v>
      </c>
    </row>
    <row r="12639" spans="28:28" x14ac:dyDescent="0.25">
      <c r="AB12639" s="3" t="str">
        <f ca="1"/>
        <v>T = 5.250000, k: 100, K: 0.024369, dCdT: 0.000428, d2CdK2: 31.012896, dProbdK: 32.119270, lVol: 0.008201, E[z|S]: 0.640699</v>
      </c>
    </row>
    <row r="12640" spans="28:28" x14ac:dyDescent="0.25">
      <c r="AB12640" s="3" t="str">
        <f ca="1"/>
        <v>T = 5.250000, k: 101, K: 0.024535, dCdT: 0.000429, d2CdK2: 30.856523, dProbdK: 30.606297, lVol: 0.008224, E[z|S]: 0.641092</v>
      </c>
    </row>
    <row r="12641" spans="28:28" x14ac:dyDescent="0.25">
      <c r="AB12641" s="3" t="str">
        <f ca="1"/>
        <v>T = 5.250000, k: 102, K: 0.024689, dCdT: 0.000430, d2CdK2: 30.709030, dProbdK: 30.006025, lVol: 0.008248, E[z|S]: 0.641570</v>
      </c>
    </row>
    <row r="12642" spans="28:28" x14ac:dyDescent="0.25">
      <c r="AB12642" s="3" t="str">
        <f ca="1"/>
        <v>T = 5.250000, k: 103, K: 0.024864, dCdT: 0.000432, d2CdK2: 30.541578, dProbdK: 30.196511, lVol: 0.008277, E[z|S]: 0.642265</v>
      </c>
    </row>
    <row r="12643" spans="28:28" x14ac:dyDescent="0.25">
      <c r="AB12643" s="3" t="str">
        <f ca="1"/>
        <v>T = 5.250000, k: 104, K: 0.025026, dCdT: 0.000434, d2CdK2: 30.387980, dProbdK: 30.706397, lVol: 0.008308, E[z|S]: 0.643041</v>
      </c>
    </row>
    <row r="12644" spans="28:28" x14ac:dyDescent="0.25">
      <c r="AB12644" s="3" t="str">
        <f ca="1"/>
        <v>T = 5.250000, k: 105, K: 0.025185, dCdT: 0.000436, d2CdK2: 30.213851, dProbdK: 31.076694, lVol: 0.008340, E[z|S]: 0.643874</v>
      </c>
    </row>
    <row r="12645" spans="28:28" x14ac:dyDescent="0.25">
      <c r="AB12645" s="3" t="str">
        <f ca="1"/>
        <v>T = 5.250000, k: 106, K: 0.025341, dCdT: 0.000437, d2CdK2: 30.021361, dProbdK: 31.356096, lVol: 0.008372, E[z|S]: 0.644723</v>
      </c>
    </row>
    <row r="12646" spans="28:28" x14ac:dyDescent="0.25">
      <c r="AB12646" s="3" t="str">
        <f ca="1"/>
        <v>T = 5.250000, k: 107, K: 0.025499, dCdT: 0.000439, d2CdK2: 29.801387, dProbdK: 30.413333, lVol: 0.008404, E[z|S]: 0.645632</v>
      </c>
    </row>
    <row r="12647" spans="28:28" x14ac:dyDescent="0.25">
      <c r="AB12647" s="3" t="str">
        <f ca="1"/>
        <v>T = 5.250000, k: 108, K: 0.025668, dCdT: 0.000440, d2CdK2: 29.563462, dProbdK: 29.802149, lVol: 0.008441, E[z|S]: 0.646681</v>
      </c>
    </row>
    <row r="12648" spans="28:28" x14ac:dyDescent="0.25">
      <c r="AB12648" s="3" t="str">
        <f ca="1"/>
        <v>T = 5.250000, k: 109, K: 0.025824, dCdT: 0.000442, d2CdK2: 29.341407, dProbdK: 28.177807, lVol: 0.008472, E[z|S]: 0.647764</v>
      </c>
    </row>
    <row r="12649" spans="28:28" x14ac:dyDescent="0.25">
      <c r="AB12649" s="3" t="str">
        <f ca="1"/>
        <v>T = 5.250000, k: 110, K: 0.025998, dCdT: 0.000444, d2CdK2: 29.097600, dProbdK: 27.968043, lVol: 0.008509, E[z|S]: 0.649025</v>
      </c>
    </row>
    <row r="12650" spans="28:28" x14ac:dyDescent="0.25">
      <c r="AB12650" s="3" t="str">
        <f ca="1"/>
        <v>T = 5.250000, k: 111, K: 0.026172, dCdT: 0.000446, d2CdK2: 28.863109, dProbdK: 28.006945, lVol: 0.008549, E[z|S]: 0.650323</v>
      </c>
    </row>
    <row r="12651" spans="28:28" x14ac:dyDescent="0.25">
      <c r="AB12651" s="3" t="str">
        <f ca="1"/>
        <v>T = 5.250000, k: 112, K: 0.026343, dCdT: 0.000448, d2CdK2: 28.630401, dProbdK: 28.230130, lVol: 0.008587, E[z|S]: 0.651688</v>
      </c>
    </row>
    <row r="12652" spans="28:28" x14ac:dyDescent="0.25">
      <c r="AB12652" s="3" t="str">
        <f ca="1"/>
        <v>T = 5.250000, k: 113, K: 0.026518, dCdT: 0.000451, d2CdK2: 28.401658, dProbdK: 28.366226, lVol: 0.008626, E[z|S]: 0.653180</v>
      </c>
    </row>
    <row r="12653" spans="28:28" x14ac:dyDescent="0.25">
      <c r="AB12653" s="3" t="str">
        <f ca="1"/>
        <v>T = 5.250000, k: 114, K: 0.026686, dCdT: 0.000453, d2CdK2: 28.192772, dProbdK: 29.005125, lVol: 0.008663, E[z|S]: 0.654747</v>
      </c>
    </row>
    <row r="12654" spans="28:28" x14ac:dyDescent="0.25">
      <c r="AB12654" s="3" t="str">
        <f ca="1"/>
        <v>T = 5.250000, k: 115, K: 0.026850, dCdT: 0.000455, d2CdK2: 27.972512, dProbdK: 28.745343, lVol: 0.008694, E[z|S]: 0.656271</v>
      </c>
    </row>
    <row r="12655" spans="28:28" x14ac:dyDescent="0.25">
      <c r="AB12655" s="3" t="str">
        <f ca="1"/>
        <v>T = 5.250000, k: 116, K: 0.027034, dCdT: 0.000457, d2CdK2: 27.728562, dProbdK: 28.182609, lVol: 0.008727, E[z|S]: 0.658102</v>
      </c>
    </row>
    <row r="12656" spans="28:28" x14ac:dyDescent="0.25">
      <c r="AB12656" s="3" t="str">
        <f ca="1"/>
        <v>T = 5.250000, k: 117, K: 0.027204, dCdT: 0.000459, d2CdK2: 27.493915, dProbdK: 28.565580, lVol: 0.008757, E[z|S]: 0.659956</v>
      </c>
    </row>
    <row r="12657" spans="28:28" x14ac:dyDescent="0.25">
      <c r="AB12657" s="3" t="str">
        <f ca="1"/>
        <v>T = 5.250000, k: 118, K: 0.027372, dCdT: 0.000461, d2CdK2: 27.243574, dProbdK: 28.066610, lVol: 0.008786, E[z|S]: 0.662007</v>
      </c>
    </row>
    <row r="12658" spans="28:28" x14ac:dyDescent="0.25">
      <c r="AB12658" s="3" t="str">
        <f ca="1"/>
        <v>T = 5.250000, k: 119, K: 0.027549, dCdT: 0.000463, d2CdK2: 26.966372, dProbdK: 27.383014, lVol: 0.008816, E[z|S]: 0.664373</v>
      </c>
    </row>
    <row r="12659" spans="28:28" x14ac:dyDescent="0.25">
      <c r="AB12659" s="3" t="str">
        <f ca="1"/>
        <v>T = 5.250000, k: 120, K: 0.027722, dCdT: 0.000464, d2CdK2: 26.684374, dProbdK: 27.064020, lVol: 0.008840, E[z|S]: 0.666849</v>
      </c>
    </row>
    <row r="12660" spans="28:28" x14ac:dyDescent="0.25">
      <c r="AB12660" s="3" t="str">
        <f ca="1"/>
        <v>T = 5.250000, k: 121, K: 0.027912, dCdT: 0.000465, d2CdK2: 26.379826, dProbdK: 26.192921, lVol: 0.008866, E[z|S]: 0.669620</v>
      </c>
    </row>
    <row r="12661" spans="28:28" x14ac:dyDescent="0.25">
      <c r="AB12661" s="3" t="str">
        <f ca="1"/>
        <v>T = 5.250000, k: 122, K: 0.028091, dCdT: 0.000467, d2CdK2: 26.114505, dProbdK: 26.923287, lVol: 0.008892, E[z|S]: 0.672336</v>
      </c>
    </row>
    <row r="12662" spans="28:28" x14ac:dyDescent="0.25">
      <c r="AB12662" s="3" t="str">
        <f ca="1"/>
        <v>T = 5.250000, k: 123, K: 0.028265, dCdT: 0.000468, d2CdK2: 25.834783, dProbdK: 26.117232, lVol: 0.008914, E[z|S]: 0.675009</v>
      </c>
    </row>
    <row r="12663" spans="28:28" x14ac:dyDescent="0.25">
      <c r="AB12663" s="3" t="str">
        <f ca="1"/>
        <v>T = 5.250000, k: 124, K: 0.028456, dCdT: 0.000468, d2CdK2: 25.520811, dProbdK: 24.487771, lVol: 0.008934, E[z|S]: 0.678103</v>
      </c>
    </row>
    <row r="12664" spans="28:28" x14ac:dyDescent="0.25">
      <c r="AB12664" s="3" t="str">
        <f ca="1"/>
        <v>T = 5.250000, k: 125, K: 0.028653, dCdT: 0.000469, d2CdK2: 25.193873, dProbdK: 24.842928, lVol: 0.008956, E[z|S]: 0.681480</v>
      </c>
    </row>
    <row r="12665" spans="28:28" x14ac:dyDescent="0.25">
      <c r="AB12665" s="3" t="str">
        <f ca="1"/>
        <v>T = 5.250000, k: 126, K: 0.028835, dCdT: 0.000470, d2CdK2: 24.895275, dProbdK: 24.884088, lVol: 0.008977, E[z|S]: 0.684691</v>
      </c>
    </row>
    <row r="12666" spans="28:28" x14ac:dyDescent="0.25">
      <c r="AB12666" s="3" t="str">
        <f ca="1"/>
        <v>T = 5.250000, k: 127, K: 0.029027, dCdT: 0.000471, d2CdK2: 24.553427, dProbdK: 24.848078, lVol: 0.008999, E[z|S]: 0.688180</v>
      </c>
    </row>
    <row r="12667" spans="28:28" x14ac:dyDescent="0.25">
      <c r="AB12667" s="3" t="str">
        <f ca="1"/>
        <v>T = 5.250000, k: 128, K: 0.029217, dCdT: 0.000471, d2CdK2: 24.213120, dProbdK: 25.097671, lVol: 0.009020, E[z|S]: 0.691713</v>
      </c>
    </row>
    <row r="12668" spans="28:28" x14ac:dyDescent="0.25">
      <c r="AB12668" s="3" t="str">
        <f ca="1"/>
        <v>T = 5.250000, k: 129, K: 0.029396, dCdT: 0.000471, d2CdK2: 23.892628, dProbdK: 23.666880, lVol: 0.009034, E[z|S]: 0.695106</v>
      </c>
    </row>
    <row r="12669" spans="28:28" x14ac:dyDescent="0.25">
      <c r="AB12669" s="3" t="str">
        <f ca="1"/>
        <v>T = 5.250000, k: 130, K: 0.029620, dCdT: 0.000471, d2CdK2: 23.504990, dProbdK: 22.357671, lVol: 0.009052, E[z|S]: 0.699288</v>
      </c>
    </row>
    <row r="12670" spans="28:28" x14ac:dyDescent="0.25">
      <c r="AB12670" s="3" t="str">
        <f ca="1"/>
        <v>T = 5.250000, k: 131, K: 0.029830, dCdT: 0.000471, d2CdK2: 23.163776, dProbdK: 22.669248, lVol: 0.009072, E[z|S]: 0.703229</v>
      </c>
    </row>
    <row r="12671" spans="28:28" x14ac:dyDescent="0.25">
      <c r="AB12671" s="3" t="str">
        <f ca="1"/>
        <v>T = 5.250000, k: 132, K: 0.030037, dCdT: 0.000472, d2CdK2: 22.849397, dProbdK: 22.874984, lVol: 0.009092, E[z|S]: 0.707301</v>
      </c>
    </row>
    <row r="12672" spans="28:28" x14ac:dyDescent="0.25">
      <c r="AB12672" s="3" t="str">
        <f ca="1"/>
        <v>T = 5.250000, k: 133, K: 0.030242, dCdT: 0.000474, d2CdK2: 22.554335, dProbdK: 22.911486, lVol: 0.009107, E[z|S]: 0.711573</v>
      </c>
    </row>
    <row r="12673" spans="28:28" x14ac:dyDescent="0.25">
      <c r="AB12673" s="3" t="str">
        <f ca="1"/>
        <v>T = 5.250000, k: 134, K: 0.030447, dCdT: 0.000474, d2CdK2: 22.256312, dProbdK: 22.774115, lVol: 0.009119, E[z|S]: 0.716087</v>
      </c>
    </row>
    <row r="12674" spans="28:28" x14ac:dyDescent="0.25">
      <c r="AB12674" s="3" t="str">
        <f ca="1"/>
        <v>T = 5.250000, k: 135, K: 0.030663, dCdT: 0.000475, d2CdK2: 21.932530, dProbdK: 22.147886, lVol: 0.009133, E[z|S]: 0.720946</v>
      </c>
    </row>
    <row r="12675" spans="28:28" x14ac:dyDescent="0.25">
      <c r="AB12675" s="3" t="str">
        <f ca="1"/>
        <v>T = 5.250000, k: 136, K: 0.030863, dCdT: 0.000476, d2CdK2: 21.639821, dProbdK: 20.951069, lVol: 0.009143, E[z|S]: 0.725402</v>
      </c>
    </row>
    <row r="12676" spans="28:28" x14ac:dyDescent="0.25">
      <c r="AB12676" s="3" t="str">
        <f ca="1"/>
        <v>T = 5.250000, k: 137, K: 0.031097, dCdT: 0.000477, d2CdK2: 21.290477, dProbdK: 20.451617, lVol: 0.009157, E[z|S]: 0.730668</v>
      </c>
    </row>
    <row r="12677" spans="28:28" x14ac:dyDescent="0.25">
      <c r="AB12677" s="3" t="str">
        <f ca="1"/>
        <v>T = 5.250000, k: 138, K: 0.031323, dCdT: 0.000478, d2CdK2: 20.964310, dProbdK: 20.387439, lVol: 0.009174, E[z|S]: 0.735813</v>
      </c>
    </row>
    <row r="12678" spans="28:28" x14ac:dyDescent="0.25">
      <c r="AB12678" s="3" t="str">
        <f ca="1"/>
        <v>T = 5.250000, k: 139, K: 0.031562, dCdT: 0.000480, d2CdK2: 20.650299, dProbdK: 21.041305, lVol: 0.009193, E[z|S]: 0.741344</v>
      </c>
    </row>
    <row r="12679" spans="28:28" x14ac:dyDescent="0.25">
      <c r="AB12679" s="3" t="str">
        <f ca="1"/>
        <v>T = 5.250000, k: 140, K: 0.031774, dCdT: 0.000481, d2CdK2: 20.371403, dProbdK: 21.529556, lVol: 0.009207, E[z|S]: 0.746303</v>
      </c>
    </row>
    <row r="12680" spans="28:28" x14ac:dyDescent="0.25">
      <c r="AB12680" s="3" t="str">
        <f ca="1"/>
        <v>T = 5.250000, k: 141, K: 0.031991, dCdT: 0.000482, d2CdK2: 20.073963, dProbdK: 20.754899, lVol: 0.009217, E[z|S]: 0.751478</v>
      </c>
    </row>
    <row r="12681" spans="28:28" x14ac:dyDescent="0.25">
      <c r="AB12681" s="3" t="str">
        <f ca="1"/>
        <v>T = 5.250000, k: 142, K: 0.032221, dCdT: 0.000482, d2CdK2: 19.748398, dProbdK: 19.600517, lVol: 0.009231, E[z|S]: 0.757020</v>
      </c>
    </row>
    <row r="12682" spans="28:28" x14ac:dyDescent="0.25">
      <c r="AB12682" s="3" t="str">
        <f ca="1"/>
        <v>T = 5.250000, k: 143, K: 0.032459, dCdT: 0.000483, d2CdK2: 19.400959, dProbdK: 19.565602, lVol: 0.009243, E[z|S]: 0.762998</v>
      </c>
    </row>
    <row r="12683" spans="28:28" x14ac:dyDescent="0.25">
      <c r="AB12683" s="3" t="str">
        <f ca="1"/>
        <v>T = 5.250000, k: 144, K: 0.032690, dCdT: 0.000482, d2CdK2: 19.069099, dProbdK: 19.380265, lVol: 0.009250, E[z|S]: 0.769064</v>
      </c>
    </row>
    <row r="12684" spans="28:28" x14ac:dyDescent="0.25">
      <c r="AB12684" s="3" t="str">
        <f ca="1"/>
        <v>T = 5.250000, k: 145, K: 0.032936, dCdT: 0.000482, d2CdK2: 18.723003, dProbdK: 18.285039, lVol: 0.009251, E[z|S]: 0.775762</v>
      </c>
    </row>
    <row r="12685" spans="28:28" x14ac:dyDescent="0.25">
      <c r="AB12685" s="3" t="str">
        <f ca="1"/>
        <v>T = 5.250000, k: 146, K: 0.033192, dCdT: 0.000483, d2CdK2: 18.388625, dProbdK: 17.711626, lVol: 0.009255, E[z|S]: 0.782928</v>
      </c>
    </row>
    <row r="12686" spans="28:28" x14ac:dyDescent="0.25">
      <c r="AB12686" s="3" t="str">
        <f ca="1"/>
        <v>T = 5.250000, k: 147, K: 0.033459, dCdT: 0.000483, d2CdK2: 18.042048, dProbdK: 17.635692, lVol: 0.009255, E[z|S]: 0.790743</v>
      </c>
    </row>
    <row r="12687" spans="28:28" x14ac:dyDescent="0.25">
      <c r="AB12687" s="3" t="str">
        <f ca="1"/>
        <v>T = 5.250000, k: 148, K: 0.033704, dCdT: 0.000484, d2CdK2: 17.726084, dProbdK: 17.237667, lVol: 0.009257, E[z|S]: 0.798244</v>
      </c>
    </row>
    <row r="12688" spans="28:28" x14ac:dyDescent="0.25">
      <c r="AB12688" s="3" t="str">
        <f ca="1"/>
        <v>T = 5.250000, k: 149, K: 0.033975, dCdT: 0.000485, d2CdK2: 17.376102, dProbdK: 17.186254, lVol: 0.009264, E[z|S]: 0.806577</v>
      </c>
    </row>
    <row r="12689" spans="28:28" x14ac:dyDescent="0.25">
      <c r="AB12689" s="3" t="str">
        <f ca="1"/>
        <v>T = 5.250000, k: 150, K: 0.034238, dCdT: 0.000486, d2CdK2: 17.039677, dProbdK: 17.021434, lVol: 0.009272, E[z|S]: 0.814875</v>
      </c>
    </row>
    <row r="12690" spans="28:28" x14ac:dyDescent="0.25">
      <c r="AB12690" s="3" t="str">
        <f ca="1"/>
        <v>T = 5.250000, k: 151, K: 0.034508, dCdT: 0.000488, d2CdK2: 16.724010, dProbdK: 16.747322, lVol: 0.009273, E[z|S]: 0.823595</v>
      </c>
    </row>
    <row r="12691" spans="28:28" x14ac:dyDescent="0.25">
      <c r="AB12691" s="3" t="str">
        <f ca="1"/>
        <v>T = 5.250000, k: 152, K: 0.034783, dCdT: 0.000489, d2CdK2: 16.409747, dProbdK: 16.706689, lVol: 0.009274, E[z|S]: 0.832486</v>
      </c>
    </row>
    <row r="12692" spans="28:28" x14ac:dyDescent="0.25">
      <c r="AB12692" s="3" t="str">
        <f ca="1"/>
        <v>T = 5.250000, k: 153, K: 0.035027, dCdT: 0.000489, d2CdK2: 16.125777, dProbdK: 16.519949, lVol: 0.009271, E[z|S]: 0.840383</v>
      </c>
    </row>
    <row r="12693" spans="28:28" x14ac:dyDescent="0.25">
      <c r="AB12693" s="3" t="str">
        <f ca="1"/>
        <v>T = 5.250000, k: 154, K: 0.035311, dCdT: 0.000489, d2CdK2: 15.786431, dProbdK: 15.455895, lVol: 0.009260, E[z|S]: 0.849730</v>
      </c>
    </row>
    <row r="12694" spans="28:28" x14ac:dyDescent="0.25">
      <c r="AB12694" s="3" t="str">
        <f ca="1"/>
        <v>T = 5.250000, k: 155, K: 0.035605, dCdT: 0.000488, d2CdK2: 15.418381, dProbdK: 14.604631, lVol: 0.009256, E[z|S]: 0.859674</v>
      </c>
    </row>
    <row r="12695" spans="28:28" x14ac:dyDescent="0.25">
      <c r="AB12695" s="3" t="str">
        <f ca="1"/>
        <v>T = 5.250000, k: 156, K: 0.035921, dCdT: 0.000488, d2CdK2: 15.033921, dProbdK: 14.487877, lVol: 0.009260, E[z|S]: 0.870064</v>
      </c>
    </row>
    <row r="12696" spans="28:28" x14ac:dyDescent="0.25">
      <c r="AB12696" s="3" t="str">
        <f ca="1"/>
        <v>T = 5.250000, k: 157, K: 0.036229, dCdT: 0.000488, d2CdK2: 14.668159, dProbdK: 14.376213, lVol: 0.009273, E[z|S]: 0.880070</v>
      </c>
    </row>
    <row r="12697" spans="28:28" x14ac:dyDescent="0.25">
      <c r="AB12697" s="3" t="str">
        <f ca="1"/>
        <v>T = 5.250000, k: 158, K: 0.036546, dCdT: 0.000489, d2CdK2: 14.313400, dProbdK: 14.249317, lVol: 0.009287, E[z|S]: 0.890390</v>
      </c>
    </row>
    <row r="12698" spans="28:28" x14ac:dyDescent="0.25">
      <c r="AB12698" s="3" t="str">
        <f ca="1"/>
        <v>T = 5.250000, k: 159, K: 0.036853, dCdT: 0.000490, d2CdK2: 13.978651, dProbdK: 14.278009, lVol: 0.009295, E[z|S]: 0.900724</v>
      </c>
    </row>
    <row r="12699" spans="28:28" x14ac:dyDescent="0.25">
      <c r="AB12699" s="3" t="str">
        <f ca="1"/>
        <v>T = 5.250000, k: 160, K: 0.037177, dCdT: 0.000491, d2CdK2: 13.640929, dProbdK: 14.030504, lVol: 0.009295, E[z|S]: 0.912476</v>
      </c>
    </row>
    <row r="12700" spans="28:28" x14ac:dyDescent="0.25">
      <c r="AB12700" s="3" t="str">
        <f ca="1"/>
        <v>T = 5.250000, k: 161, K: 0.037477, dCdT: 0.000490, d2CdK2: 13.314236, dProbdK: 13.857802, lVol: 0.009289, E[z|S]: 0.923815</v>
      </c>
    </row>
    <row r="12701" spans="28:28" x14ac:dyDescent="0.25">
      <c r="AB12701" s="3" t="str">
        <f ca="1"/>
        <v>T = 5.250000, k: 162, K: 0.037821, dCdT: 0.000489, d2CdK2: 12.947407, dProbdK: 11.959210, lVol: 0.009281, E[z|S]: 0.936614</v>
      </c>
    </row>
    <row r="12702" spans="28:28" x14ac:dyDescent="0.25">
      <c r="AB12702" s="3" t="str">
        <f ca="1"/>
        <v>T = 5.250000, k: 163, K: 0.038196, dCdT: 0.000489, d2CdK2: 12.567582, dProbdK: 12.136494, lVol: 0.009282, E[z|S]: 0.950640</v>
      </c>
    </row>
    <row r="12703" spans="28:28" x14ac:dyDescent="0.25">
      <c r="AB12703" s="3" t="str">
        <f ca="1"/>
        <v>T = 5.250000, k: 164, K: 0.038558, dCdT: 0.000491, d2CdK2: 12.242625, dProbdK: 12.204844, lVol: 0.009279, E[z|S]: 0.964909</v>
      </c>
    </row>
    <row r="12704" spans="28:28" x14ac:dyDescent="0.25">
      <c r="AB12704" s="3" t="str">
        <f ca="1"/>
        <v>T = 5.250000, k: 165, K: 0.038918, dCdT: 0.000492, d2CdK2: 11.909343, dProbdK: 12.226133, lVol: 0.009276, E[z|S]: 0.979647</v>
      </c>
    </row>
    <row r="12705" spans="28:28" x14ac:dyDescent="0.25">
      <c r="AB12705" s="3" t="str">
        <f ca="1"/>
        <v>T = 5.250000, k: 166, K: 0.039273, dCdT: 0.000491, d2CdK2: 11.549012, dProbdK: 12.173812, lVol: 0.009276, E[z|S]: 0.994566</v>
      </c>
    </row>
    <row r="12706" spans="28:28" x14ac:dyDescent="0.25">
      <c r="AB12706" s="3" t="str">
        <f ca="1"/>
        <v>T = 5.250000, k: 167, K: 0.039655, dCdT: 0.000491, d2CdK2: 11.148170, dProbdK: 11.285212, lVol: 0.009281, E[z|S]: 1.010750</v>
      </c>
    </row>
    <row r="12707" spans="28:28" x14ac:dyDescent="0.25">
      <c r="AB12707" s="3" t="str">
        <f ca="1"/>
        <v>T = 5.250000, k: 168, K: 0.040051, dCdT: 0.000490, d2CdK2: 10.775541, dProbdK: 10.609818, lVol: 0.009284, E[z|S]: 1.027204</v>
      </c>
    </row>
    <row r="12708" spans="28:28" x14ac:dyDescent="0.25">
      <c r="AB12708" s="3" t="str">
        <f ca="1"/>
        <v>T = 5.250000, k: 169, K: 0.040489, dCdT: 0.000491, d2CdK2: 10.421151, dProbdK: 10.282770, lVol: 0.009284, E[z|S]: 1.045262</v>
      </c>
    </row>
    <row r="12709" spans="28:28" x14ac:dyDescent="0.25">
      <c r="AB12709" s="3" t="str">
        <f ca="1"/>
        <v>T = 5.250000, k: 170, K: 0.040893, dCdT: 0.000492, d2CdK2: 10.114180, dProbdK: 9.634139, lVol: 0.009289, E[z|S]: 1.061645</v>
      </c>
    </row>
    <row r="12710" spans="28:28" x14ac:dyDescent="0.25">
      <c r="AB12710" s="3" t="str">
        <f ca="1"/>
        <v>T = 5.250000, k: 171, K: 0.041353, dCdT: 0.000492, d2CdK2: 9.745106, dProbdK: 9.522754, lVol: 0.009303, E[z|S]: 1.080349</v>
      </c>
    </row>
    <row r="12711" spans="28:28" x14ac:dyDescent="0.25">
      <c r="AB12711" s="3" t="str">
        <f ca="1"/>
        <v>T = 5.250000, k: 172, K: 0.041804, dCdT: 0.000493, d2CdK2: 9.437354, dProbdK: 9.390653, lVol: 0.009301, E[z|S]: 1.099414</v>
      </c>
    </row>
    <row r="12712" spans="28:28" x14ac:dyDescent="0.25">
      <c r="AB12712" s="3" t="str">
        <f ca="1"/>
        <v>T = 5.250000, k: 173, K: 0.042268, dCdT: 0.000495, d2CdK2: 9.164287, dProbdK: 9.301908, lVol: 0.009284, E[z|S]: 1.119859</v>
      </c>
    </row>
    <row r="12713" spans="28:28" x14ac:dyDescent="0.25">
      <c r="AB12713" s="3" t="str">
        <f ca="1"/>
        <v>T = 5.250000, k: 174, K: 0.042722, dCdT: 0.000496, d2CdK2: 8.857425, dProbdK: 9.198044, lVol: 0.009288, E[z|S]: 1.139825</v>
      </c>
    </row>
    <row r="12714" spans="28:28" x14ac:dyDescent="0.25">
      <c r="AB12714" s="3" t="str">
        <f ca="1"/>
        <v>T = 5.250000, k: 175, K: 0.043208, dCdT: 0.000496, d2CdK2: 8.465490, dProbdK: 8.616099, lVol: 0.009323, E[z|S]: 1.161255</v>
      </c>
    </row>
    <row r="12715" spans="28:28" x14ac:dyDescent="0.25">
      <c r="AB12715" s="3" t="str">
        <f ca="1"/>
        <v>T = 5.250000, k: 176, K: 0.043711, dCdT: 0.000495, d2CdK2: 8.054044, dProbdK: 8.182899, lVol: 0.009361, E[z|S]: 1.184554</v>
      </c>
    </row>
    <row r="12716" spans="28:28" x14ac:dyDescent="0.25">
      <c r="AB12716" s="3" t="str">
        <f ca="1"/>
        <v>T = 5.250000, k: 177, K: 0.044259, dCdT: 0.000495, d2CdK2: 7.645285, dProbdK: 7.250770, lVol: 0.009397, E[z|S]: 1.210504</v>
      </c>
    </row>
    <row r="12717" spans="28:28" x14ac:dyDescent="0.25">
      <c r="AB12717" s="3" t="str">
        <f ca="1"/>
        <v>T = 5.250000, k: 178, K: 0.044855, dCdT: 0.000494, d2CdK2: 7.256827, dProbdK: 6.806385, lVol: 0.009436, E[z|S]: 1.236673</v>
      </c>
    </row>
    <row r="12718" spans="28:28" x14ac:dyDescent="0.25">
      <c r="AB12718" s="3" t="str">
        <f ca="1"/>
        <v>T = 5.250000, k: 179, K: 0.045479, dCdT: 0.000496, d2CdK2: 6.958511, dProbdK: 6.845702, lVol: 0.009436, E[z|S]: 1.264919</v>
      </c>
    </row>
    <row r="12719" spans="28:28" x14ac:dyDescent="0.25">
      <c r="AB12719" s="3" t="str">
        <f ca="1"/>
        <v>T = 5.250000, k: 180, K: 0.046087, dCdT: 0.000499, d2CdK2: 6.737733, dProbdK: 6.840826, lVol: 0.009420, E[z|S]: 1.292227</v>
      </c>
    </row>
    <row r="12720" spans="28:28" x14ac:dyDescent="0.25">
      <c r="AB12720" s="3" t="str">
        <f ca="1"/>
        <v>T = 5.250000, k: 181, K: 0.046707, dCdT: 0.000501, d2CdK2: 6.468153, dProbdK: 6.768829, lVol: 0.009425, E[z|S]: 1.320337</v>
      </c>
    </row>
    <row r="12721" spans="28:28" x14ac:dyDescent="0.25">
      <c r="AB12721" s="3" t="str">
        <f ca="1"/>
        <v>T = 5.250000, k: 182, K: 0.047297, dCdT: 0.000499, d2CdK2: 6.136939, dProbdK: 6.473384, lVol: 0.009473, E[z|S]: 1.346114</v>
      </c>
    </row>
    <row r="12722" spans="28:28" x14ac:dyDescent="0.25">
      <c r="AB12722" s="3" t="str">
        <f ca="1"/>
        <v>T = 5.250000, k: 183, K: 0.048034, dCdT: 0.000496, d2CdK2: 5.682146, dProbdK: 5.232262, lVol: 0.009579, E[z|S]: 1.379620</v>
      </c>
    </row>
    <row r="12723" spans="28:28" x14ac:dyDescent="0.25">
      <c r="AB12723" s="3" t="str">
        <f ca="1"/>
        <v>T = 5.250000, k: 184, K: 0.048827, dCdT: 0.000495, d2CdK2: 5.251600, dProbdK: 5.244661, lVol: 0.009688, E[z|S]: 1.417572</v>
      </c>
    </row>
    <row r="12724" spans="28:28" x14ac:dyDescent="0.25">
      <c r="AB12724" s="3" t="str">
        <f ca="1"/>
        <v>T = 5.250000, k: 185, K: 0.049579, dCdT: 0.000495, d2CdK2: 4.969239, dProbdK: 5.120189, lVol: 0.009708, E[z|S]: 1.453210</v>
      </c>
    </row>
    <row r="12725" spans="28:28" x14ac:dyDescent="0.25">
      <c r="AB12725" s="3" t="str">
        <f ca="1"/>
        <v>T = 5.250000, k: 186, K: 0.050490, dCdT: 0.000493, d2CdK2: 4.697972, dProbdK: 4.757110, lVol: 0.009698, E[z|S]: 1.494259</v>
      </c>
    </row>
    <row r="12726" spans="28:28" x14ac:dyDescent="0.25">
      <c r="AB12726" s="3" t="str">
        <f ca="1"/>
        <v>T = 5.250000, k: 187, K: 0.051291, dCdT: 0.000492, d2CdK2: 4.468801, dProbdK: 4.474781, lVol: 0.009704, E[z|S]: 1.529538</v>
      </c>
    </row>
    <row r="12727" spans="28:28" x14ac:dyDescent="0.25">
      <c r="AB12727" s="3" t="str">
        <f ca="1"/>
        <v>T = 5.250000, k: 188, K: 0.052251, dCdT: 0.000488, d2CdK2: 4.126589, dProbdK: 3.963528, lVol: 0.009766, E[z|S]: 1.573944</v>
      </c>
    </row>
    <row r="12728" spans="28:28" x14ac:dyDescent="0.25">
      <c r="AB12728" s="3" t="str">
        <f ca="1"/>
        <v>T = 5.250000, k: 189, K: 0.053278, dCdT: 0.000481, d2CdK2: 3.744184, dProbdK: 3.703596, lVol: 0.009881, E[z|S]: 1.621959</v>
      </c>
    </row>
    <row r="12729" spans="28:28" x14ac:dyDescent="0.25">
      <c r="AB12729" s="3" t="str">
        <f ca="1"/>
        <v>T = 5.250000, k: 190, K: 0.054401, dCdT: 0.000473, d2CdK2: 3.392855, dProbdK: 3.363440, lVol: 0.009969, E[z|S]: 1.674388</v>
      </c>
    </row>
    <row r="12730" spans="28:28" x14ac:dyDescent="0.25">
      <c r="AB12730" s="3" t="str">
        <f ca="1"/>
        <v>T = 5.250000, k: 191, K: 0.055623, dCdT: 0.000462, d2CdK2: 3.000401, dProbdK: 2.959831, lVol: 0.010133, E[z|S]: 1.731102</v>
      </c>
    </row>
    <row r="12731" spans="28:28" x14ac:dyDescent="0.25">
      <c r="AB12731" s="3" t="str">
        <f ca="1"/>
        <v>T = 5.250000, k: 192, K: 0.057010, dCdT: 0.000449, d2CdK2: 2.661083, dProbdK: 2.698527, lVol: 0.010240, E[z|S]: 1.794528</v>
      </c>
    </row>
    <row r="12732" spans="28:28" x14ac:dyDescent="0.25">
      <c r="AB12732" s="3" t="str">
        <f ca="1"/>
        <v>T = 5.250000, k: 193, K: 0.058497, dCdT: 0.000437, d2CdK2: 2.393169, dProbdK: 2.392265, lVol: 0.010210, E[z|S]: 1.871840</v>
      </c>
    </row>
    <row r="12733" spans="28:28" x14ac:dyDescent="0.25">
      <c r="AB12733" s="3" t="str">
        <f ca="1"/>
        <v>T = 5.250000, k: 194, K: 0.060258, dCdT: 0.000420, d2CdK2: 2.029552, dProbdK: 1.981898, lVol: 0.010403, E[z|S]: 1.955334</v>
      </c>
    </row>
    <row r="12734" spans="28:28" x14ac:dyDescent="0.25">
      <c r="AB12734" s="3" t="str">
        <f ca="1"/>
        <v>T = 5.250000, k: 195, K: 0.062258, dCdT: 0.000402, d2CdK2: 1.802467, dProbdK: 1.769678, lVol: 0.010358, E[z|S]: 2.038502</v>
      </c>
    </row>
    <row r="12735" spans="28:28" x14ac:dyDescent="0.25">
      <c r="AB12735" s="3" t="str">
        <f ca="1"/>
        <v>T = 5.250000, k: 196, K: 0.064493, dCdT: 0.000376, d2CdK2: 1.512259, dProbdK: 1.559483, lVol: 0.010432, E[z|S]: 2.137985</v>
      </c>
    </row>
    <row r="12736" spans="28:28" x14ac:dyDescent="0.25">
      <c r="AB12736" s="3" t="str">
        <f ca="1"/>
        <v>T = 5.250000, k: 197, K: 0.067157, dCdT: 0.000340, d2CdK2: 1.158566, dProbdK: 1.140268, lVol: 0.010763, E[z|S]: 2.249451</v>
      </c>
    </row>
    <row r="12737" spans="28:28" x14ac:dyDescent="0.25">
      <c r="AB12737" s="3" t="str">
        <f ca="1"/>
        <v>T = 5.250000, k: 198, K: 0.071053, dCdT: 0.000287, d2CdK2: 0.822622, dProbdK: 0.753022, lVol: 0.010867, E[z|S]: 2.430448</v>
      </c>
    </row>
    <row r="12738" spans="28:28" x14ac:dyDescent="0.25">
      <c r="AB12738" s="3" t="str">
        <f ca="1"/>
        <v>T = 5.250000, k: 199, K: 0.076442, dCdT: 0.000222, d2CdK2: 0.449033, dProbdK: 0.433109, lVol: 0.011780, E[z|S]: 2.667772</v>
      </c>
    </row>
    <row r="12739" spans="28:28" x14ac:dyDescent="0.25">
      <c r="AB12739" s="3" t="str">
        <f ca="1"/>
        <v>T = 5.250000, k: 200, K: 0.085919, dCdT: 0.000147, d2CdK2: 0.256966, dProbdK: 0.421690, lVol: 0.011612, E[z|S]: 2.908952</v>
      </c>
    </row>
    <row r="12740" spans="28:28" x14ac:dyDescent="0.25">
      <c r="AB12740" s="3" t="str">
        <f ca="1"/>
        <v>T = 5.333333, fixingDate = 43878, swapRate = 0.023692, annuity = 8.633076</v>
      </c>
    </row>
    <row r="12741" spans="28:28" x14ac:dyDescent="0.25">
      <c r="AB12741" s="3" t="str">
        <f ca="1"/>
        <v>T = 5.333333, k: 0, K: -0.016371, dCdT: 0.000138, d2CdK2: 1.133515, dProbdK: 1.817563, lVol: 0.005693, E[z|S]: 2.742257</v>
      </c>
    </row>
    <row r="12742" spans="28:28" x14ac:dyDescent="0.25">
      <c r="AB12742" s="3" t="str">
        <f ca="1"/>
        <v>T = 5.333333, k: 1, K: -0.011635, dCdT: 0.000211, d2CdK2: 1.898605, dProbdK: 2.332489, lVol: 0.006534, E[z|S]: 2.281199</v>
      </c>
    </row>
    <row r="12743" spans="28:28" x14ac:dyDescent="0.25">
      <c r="AB12743" s="3" t="str">
        <f ca="1"/>
        <v>T = 5.333333, k: 2, K: -0.008865, dCdT: 0.000258, d2CdK2: 2.616853, dProbdK: 2.570549, lVol: 0.006636, E[z|S]: 2.114162</v>
      </c>
    </row>
    <row r="12744" spans="28:28" x14ac:dyDescent="0.25">
      <c r="AB12744" s="3" t="str">
        <f ca="1"/>
        <v>T = 5.333333, k: 3, K: -0.006558, dCdT: 0.000300, d2CdK2: 3.502760, dProbdK: 3.979703, lVol: 0.006518, E[z|S]: 2.007742</v>
      </c>
    </row>
    <row r="12745" spans="28:28" x14ac:dyDescent="0.25">
      <c r="AB12745" s="3" t="str">
        <f ca="1"/>
        <v>T = 5.333333, k: 4, K: -0.005012, dCdT: 0.000328, d2CdK2: 4.187202, dProbdK: 4.175638, lVol: 0.006506, E[z|S]: 1.923642</v>
      </c>
    </row>
    <row r="12746" spans="28:28" x14ac:dyDescent="0.25">
      <c r="AB12746" s="3" t="str">
        <f ca="1"/>
        <v>T = 5.333333, k: 5, K: -0.003509, dCdT: 0.000352, d2CdK2: 4.837619, dProbdK: 4.441149, lVol: 0.006601, E[z|S]: 1.827502</v>
      </c>
    </row>
    <row r="12747" spans="28:28" x14ac:dyDescent="0.25">
      <c r="AB12747" s="3" t="str">
        <f ca="1"/>
        <v>T = 5.333333, k: 6, K: -0.002343, dCdT: 0.000371, d2CdK2: 5.499915, dProbdK: 5.489169, lVol: 0.006659, E[z|S]: 1.745304</v>
      </c>
    </row>
    <row r="12748" spans="28:28" x14ac:dyDescent="0.25">
      <c r="AB12748" s="3" t="str">
        <f ca="1"/>
        <v>T = 5.333333, k: 7, K: -0.001237, dCdT: 0.000388, d2CdK2: 6.084260, dProbdK: 6.390619, lVol: 0.006759, E[z|S]: 1.670940</v>
      </c>
    </row>
    <row r="12749" spans="28:28" x14ac:dyDescent="0.25">
      <c r="AB12749" s="3" t="str">
        <f ca="1"/>
        <v>T = 5.333333, k: 8, K: -0.000304, dCdT: 0.000403, d2CdK2: 6.628940, dProbdK: 6.596377, lVol: 0.006870, E[z|S]: 1.604514</v>
      </c>
    </row>
    <row r="12750" spans="28:28" x14ac:dyDescent="0.25">
      <c r="AB12750" s="3" t="str">
        <f ca="1"/>
        <v>T = 5.333333, k: 9, K: 0.000616, dCdT: 0.000416, d2CdK2: 7.316138, dProbdK: 6.623513, lVol: 0.006925, E[z|S]: 1.540697</v>
      </c>
    </row>
    <row r="12751" spans="28:28" x14ac:dyDescent="0.25">
      <c r="AB12751" s="3" t="str">
        <f ca="1"/>
        <v>T = 5.333333, k: 10, K: 0.001464, dCdT: 0.000435, d2CdK2: 8.241543, dProbdK: 9.299404, lVol: 0.006923, E[z|S]: 1.484193</v>
      </c>
    </row>
    <row r="12752" spans="28:28" x14ac:dyDescent="0.25">
      <c r="AB12752" s="3" t="str">
        <f ca="1"/>
        <v>T = 5.333333, k: 11, K: 0.002097, dCdT: 0.000446, d2CdK2: 8.927795, dProbdK: 9.553169, lVol: 0.006928, E[z|S]: 1.443155</v>
      </c>
    </row>
    <row r="12753" spans="28:28" x14ac:dyDescent="0.25">
      <c r="AB12753" s="3" t="str">
        <f ca="1"/>
        <v>T = 5.333333, k: 12, K: 0.002720, dCdT: 0.000455, d2CdK2: 9.592698, dProbdK: 9.553805, lVol: 0.006938, E[z|S]: 1.403255</v>
      </c>
    </row>
    <row r="12754" spans="28:28" x14ac:dyDescent="0.25">
      <c r="AB12754" s="3" t="str">
        <f ca="1"/>
        <v>T = 5.333333, k: 13, K: 0.003341, dCdT: 0.000460, d2CdK2: 10.104717, dProbdK: 9.572781, lVol: 0.006985, E[z|S]: 1.365493</v>
      </c>
    </row>
    <row r="12755" spans="28:28" x14ac:dyDescent="0.25">
      <c r="AB12755" s="3" t="str">
        <f ca="1"/>
        <v>T = 5.333333, k: 14, K: 0.003910, dCdT: 0.000461, d2CdK2: 10.465760, dProbdK: 10.932942, lVol: 0.007046, E[z|S]: 1.331540</v>
      </c>
    </row>
    <row r="12756" spans="28:28" x14ac:dyDescent="0.25">
      <c r="AB12756" s="3" t="str">
        <f ca="1"/>
        <v>T = 5.333333, k: 15, K: 0.004448, dCdT: 0.000460, d2CdK2: 10.794075, dProbdK: 10.973387, lVol: 0.007100, E[z|S]: 1.300002</v>
      </c>
    </row>
    <row r="12757" spans="28:28" x14ac:dyDescent="0.25">
      <c r="AB12757" s="3" t="str">
        <f ca="1"/>
        <v>T = 5.333333, k: 16, K: 0.004980, dCdT: 0.000458, d2CdK2: 11.150990, dProbdK: 10.979682, lVol: 0.007139, E[z|S]: 1.268875</v>
      </c>
    </row>
    <row r="12758" spans="28:28" x14ac:dyDescent="0.25">
      <c r="AB12758" s="3" t="str">
        <f ca="1"/>
        <v>T = 5.333333, k: 17, K: 0.005543, dCdT: 0.000457, d2CdK2: 11.620115, dProbdK: 11.545187, lVol: 0.007174, E[z|S]: 1.236011</v>
      </c>
    </row>
    <row r="12759" spans="28:28" x14ac:dyDescent="0.25">
      <c r="AB12759" s="3" t="str">
        <f ca="1"/>
        <v>T = 5.333333, k: 18, K: 0.006020, dCdT: 0.000458, d2CdK2: 12.097914, dProbdK: 12.036458, lVol: 0.007196, E[z|S]: 1.208906</v>
      </c>
    </row>
    <row r="12760" spans="28:28" x14ac:dyDescent="0.25">
      <c r="AB12760" s="3" t="str">
        <f ca="1"/>
        <v>T = 5.333333, k: 19, K: 0.006506, dCdT: 0.000458, d2CdK2: 12.627011, dProbdK: 13.279266, lVol: 0.007211, E[z|S]: 1.181601</v>
      </c>
    </row>
    <row r="12761" spans="28:28" x14ac:dyDescent="0.25">
      <c r="AB12761" s="3" t="str">
        <f ca="1"/>
        <v>T = 5.333333, k: 20, K: 0.006934, dCdT: 0.000459, d2CdK2: 13.107580, dProbdK: 13.519921, lVol: 0.007228, E[z|S]: 1.157846</v>
      </c>
    </row>
    <row r="12762" spans="28:28" x14ac:dyDescent="0.25">
      <c r="AB12762" s="3" t="str">
        <f ca="1"/>
        <v>T = 5.333333, k: 21, K: 0.007357, dCdT: 0.000459, d2CdK2: 13.556791, dProbdK: 13.514845, lVol: 0.007253, E[z|S]: 1.134375</v>
      </c>
    </row>
    <row r="12763" spans="28:28" x14ac:dyDescent="0.25">
      <c r="AB12763" s="3" t="str">
        <f ca="1"/>
        <v>T = 5.333333, k: 22, K: 0.007790, dCdT: 0.000459, d2CdK2: 14.016814, dProbdK: 13.522320, lVol: 0.007286, E[z|S]: 1.110316</v>
      </c>
    </row>
    <row r="12764" spans="28:28" x14ac:dyDescent="0.25">
      <c r="AB12764" s="3" t="str">
        <f ca="1"/>
        <v>T = 5.333333, k: 23, K: 0.008187, dCdT: 0.000459, d2CdK2: 14.426331, dProbdK: 15.173650, lVol: 0.007328, E[z|S]: 1.088820</v>
      </c>
    </row>
    <row r="12765" spans="28:28" x14ac:dyDescent="0.25">
      <c r="AB12765" s="3" t="str">
        <f ca="1"/>
        <v>T = 5.333333, k: 24, K: 0.008560, dCdT: 0.000460, d2CdK2: 14.835161, dProbdK: 15.178049, lVol: 0.007367, E[z|S]: 1.068781</v>
      </c>
    </row>
    <row r="12766" spans="28:28" x14ac:dyDescent="0.25">
      <c r="AB12766" s="3" t="str">
        <f ca="1"/>
        <v>T = 5.333333, k: 25, K: 0.008934, dCdT: 0.000460, d2CdK2: 15.247783, dProbdK: 15.175800, lVol: 0.007406, E[z|S]: 1.048521</v>
      </c>
    </row>
    <row r="12767" spans="28:28" x14ac:dyDescent="0.25">
      <c r="AB12767" s="3" t="str">
        <f ca="1"/>
        <v>T = 5.333333, k: 26, K: 0.009318, dCdT: 0.000461, d2CdK2: 15.694696, dProbdK: 14.742970, lVol: 0.007452, E[z|S]: 1.028090</v>
      </c>
    </row>
    <row r="12768" spans="28:28" x14ac:dyDescent="0.25">
      <c r="AB12768" s="3" t="str">
        <f ca="1"/>
        <v>T = 5.333333, k: 27, K: 0.009692, dCdT: 0.000463, d2CdK2: 16.196167, dProbdK: 15.698066, lVol: 0.007491, E[z|S]: 1.009040</v>
      </c>
    </row>
    <row r="12769" spans="28:28" x14ac:dyDescent="0.25">
      <c r="AB12769" s="3" t="str">
        <f ca="1"/>
        <v>T = 5.333333, k: 28, K: 0.010013, dCdT: 0.000466, d2CdK2: 16.658453, dProbdK: 16.499597, lVol: 0.007532, E[z|S]: 0.992758</v>
      </c>
    </row>
    <row r="12770" spans="28:28" x14ac:dyDescent="0.25">
      <c r="AB12770" s="3" t="str">
        <f ca="1"/>
        <v>T = 5.333333, k: 29, K: 0.010365, dCdT: 0.000469, d2CdK2: 17.166509, dProbdK: 16.584194, lVol: 0.007583, E[z|S]: 0.974864</v>
      </c>
    </row>
    <row r="12771" spans="28:28" x14ac:dyDescent="0.25">
      <c r="AB12771" s="3" t="str">
        <f ca="1"/>
        <v>T = 5.333333, k: 30, K: 0.010687, dCdT: 0.000472, d2CdK2: 17.646385, dProbdK: 18.411219, lVol: 0.007629, E[z|S]: 0.959084</v>
      </c>
    </row>
    <row r="12772" spans="28:28" x14ac:dyDescent="0.25">
      <c r="AB12772" s="3" t="str">
        <f ca="1"/>
        <v>T = 5.333333, k: 31, K: 0.010980, dCdT: 0.000475, d2CdK2: 18.076731, dProbdK: 18.435870, lVol: 0.007671, E[z|S]: 0.945077</v>
      </c>
    </row>
    <row r="12773" spans="28:28" x14ac:dyDescent="0.25">
      <c r="AB12773" s="3" t="str">
        <f ca="1"/>
        <v>T = 5.333333, k: 32, K: 0.011282, dCdT: 0.000477, d2CdK2: 18.518267, dProbdK: 18.463466, lVol: 0.007710, E[z|S]: 0.930804</v>
      </c>
    </row>
    <row r="12774" spans="28:28" x14ac:dyDescent="0.25">
      <c r="AB12774" s="3" t="str">
        <f ca="1"/>
        <v>T = 5.333333, k: 33, K: 0.011578, dCdT: 0.000479, d2CdK2: 18.962842, dProbdK: 19.385464, lVol: 0.007750, E[z|S]: 0.917123</v>
      </c>
    </row>
    <row r="12775" spans="28:28" x14ac:dyDescent="0.25">
      <c r="AB12775" s="3" t="str">
        <f ca="1"/>
        <v>T = 5.333333, k: 34, K: 0.011859, dCdT: 0.000481, d2CdK2: 19.366240, dProbdK: 19.767773, lVol: 0.007793, E[z|S]: 0.904340</v>
      </c>
    </row>
    <row r="12776" spans="28:28" x14ac:dyDescent="0.25">
      <c r="AB12776" s="3" t="str">
        <f ca="1"/>
        <v>T = 5.333333, k: 35, K: 0.012136, dCdT: 0.000482, d2CdK2: 19.732263, dProbdK: 19.776746, lVol: 0.007835, E[z|S]: 0.892036</v>
      </c>
    </row>
    <row r="12777" spans="28:28" x14ac:dyDescent="0.25">
      <c r="AB12777" s="3" t="str">
        <f ca="1"/>
        <v>T = 5.333333, k: 36, K: 0.012436, dCdT: 0.000484, d2CdK2: 20.127856, dProbdK: 20.269811, lVol: 0.007887, E[z|S]: 0.879055</v>
      </c>
    </row>
    <row r="12778" spans="28:28" x14ac:dyDescent="0.25">
      <c r="AB12778" s="3" t="str">
        <f ca="1"/>
        <v>T = 5.333333, k: 37, K: 0.012698, dCdT: 0.000486, d2CdK2: 20.486602, dProbdK: 20.613837, lVol: 0.007933, E[z|S]: 0.868037</v>
      </c>
    </row>
    <row r="12779" spans="28:28" x14ac:dyDescent="0.25">
      <c r="AB12779" s="3" t="str">
        <f ca="1"/>
        <v>T = 5.333333, k: 38, K: 0.012965, dCdT: 0.000487, d2CdK2: 20.821242, dProbdK: 20.932852, lVol: 0.007981, E[z|S]: 0.856988</v>
      </c>
    </row>
    <row r="12780" spans="28:28" x14ac:dyDescent="0.25">
      <c r="AB12780" s="3" t="str">
        <f ca="1"/>
        <v>T = 5.333333, k: 39, K: 0.013214, dCdT: 0.000488, d2CdK2: 21.149491, dProbdK: 21.512678, lVol: 0.008022, E[z|S]: 0.846869</v>
      </c>
    </row>
    <row r="12781" spans="28:28" x14ac:dyDescent="0.25">
      <c r="AB12781" s="3" t="str">
        <f ca="1"/>
        <v>T = 5.333333, k: 40, K: 0.013474, dCdT: 0.000489, d2CdK2: 21.502984, dProbdK: 21.658503, lVol: 0.008062, E[z|S]: 0.836605</v>
      </c>
    </row>
    <row r="12782" spans="28:28" x14ac:dyDescent="0.25">
      <c r="AB12782" s="3" t="str">
        <f ca="1"/>
        <v>T = 5.333333, k: 41, K: 0.013711, dCdT: 0.000489, d2CdK2: 21.810532, dProbdK: 21.957541, lVol: 0.008096, E[z|S]: 0.827422</v>
      </c>
    </row>
    <row r="12783" spans="28:28" x14ac:dyDescent="0.25">
      <c r="AB12783" s="3" t="str">
        <f ca="1"/>
        <v>T = 5.333333, k: 42, K: 0.013968, dCdT: 0.000489, d2CdK2: 22.129570, dProbdK: 22.244999, lVol: 0.008130, E[z|S]: 0.817905</v>
      </c>
    </row>
    <row r="12784" spans="28:28" x14ac:dyDescent="0.25">
      <c r="AB12784" s="3" t="str">
        <f ca="1"/>
        <v>T = 5.333333, k: 43, K: 0.014205, dCdT: 0.000490, d2CdK2: 22.442549, dProbdK: 22.046455, lVol: 0.008164, E[z|S]: 0.809274</v>
      </c>
    </row>
    <row r="12785" spans="28:28" x14ac:dyDescent="0.25">
      <c r="AB12785" s="3" t="str">
        <f ca="1"/>
        <v>T = 5.333333, k: 44, K: 0.014452, dCdT: 0.000490, d2CdK2: 22.775544, dProbdK: 22.039677, lVol: 0.008197, E[z|S]: 0.800575</v>
      </c>
    </row>
    <row r="12786" spans="28:28" x14ac:dyDescent="0.25">
      <c r="AB12786" s="3" t="str">
        <f ca="1"/>
        <v>T = 5.333333, k: 45, K: 0.014694, dCdT: 0.000492, d2CdK2: 23.124521, dProbdK: 22.618888, lVol: 0.008230, E[z|S]: 0.792278</v>
      </c>
    </row>
    <row r="12787" spans="28:28" x14ac:dyDescent="0.25">
      <c r="AB12787" s="3" t="str">
        <f ca="1"/>
        <v>T = 5.333333, k: 46, K: 0.014922, dCdT: 0.000492, d2CdK2: 23.442334, dProbdK: 23.218729, lVol: 0.008260, E[z|S]: 0.784713</v>
      </c>
    </row>
    <row r="12788" spans="28:28" x14ac:dyDescent="0.25">
      <c r="AB12788" s="3" t="str">
        <f ca="1"/>
        <v>T = 5.333333, k: 47, K: 0.015162, dCdT: 0.000494, d2CdK2: 23.776835, dProbdK: 24.567002, lVol: 0.008295, E[z|S]: 0.777012</v>
      </c>
    </row>
    <row r="12789" spans="28:28" x14ac:dyDescent="0.25">
      <c r="AB12789" s="3" t="str">
        <f ca="1"/>
        <v>T = 5.333333, k: 48, K: 0.015370, dCdT: 0.000495, d2CdK2: 24.072328, dProbdK: 25.192221, lVol: 0.008325, E[z|S]: 0.770426</v>
      </c>
    </row>
    <row r="12790" spans="28:28" x14ac:dyDescent="0.25">
      <c r="AB12790" s="3" t="str">
        <f ca="1"/>
        <v>T = 5.333333, k: 49, K: 0.015583, dCdT: 0.000496, d2CdK2: 24.358455, dProbdK: 24.660892, lVol: 0.008353, E[z|S]: 0.763906</v>
      </c>
    </row>
    <row r="12791" spans="28:28" x14ac:dyDescent="0.25">
      <c r="AB12791" s="3" t="str">
        <f ca="1"/>
        <v>T = 5.333333, k: 50, K: 0.015801, dCdT: 0.000496, d2CdK2: 24.635059, dProbdK: 24.460326, lVol: 0.008376, E[z|S]: 0.757414</v>
      </c>
    </row>
    <row r="12792" spans="28:28" x14ac:dyDescent="0.25">
      <c r="AB12792" s="3" t="str">
        <f ca="1"/>
        <v>T = 5.333333, k: 51, K: 0.016019, dCdT: 0.000496, d2CdK2: 24.931464, dProbdK: 24.443386, lVol: 0.008396, E[z|S]: 0.751152</v>
      </c>
    </row>
    <row r="12793" spans="28:28" x14ac:dyDescent="0.25">
      <c r="AB12793" s="3" t="str">
        <f ca="1"/>
        <v>T = 5.333333, k: 52, K: 0.016236, dCdT: 0.000496, d2CdK2: 25.238697, dProbdK: 24.641967, lVol: 0.008415, E[z|S]: 0.745169</v>
      </c>
    </row>
    <row r="12794" spans="28:28" x14ac:dyDescent="0.25">
      <c r="AB12794" s="3" t="str">
        <f ca="1"/>
        <v>T = 5.333333, k: 53, K: 0.016434, dCdT: 0.000496, d2CdK2: 25.522348, dProbdK: 25.546636, lVol: 0.008428, E[z|S]: 0.739936</v>
      </c>
    </row>
    <row r="12795" spans="28:28" x14ac:dyDescent="0.25">
      <c r="AB12795" s="3" t="str">
        <f ca="1"/>
        <v>T = 5.333333, k: 54, K: 0.016656, dCdT: 0.000496, d2CdK2: 25.836417, dProbdK: 26.752119, lVol: 0.008443, E[z|S]: 0.734241</v>
      </c>
    </row>
    <row r="12796" spans="28:28" x14ac:dyDescent="0.25">
      <c r="AB12796" s="3" t="str">
        <f ca="1"/>
        <v>T = 5.333333, k: 55, K: 0.016851, dCdT: 0.000497, d2CdK2: 26.119809, dProbdK: 26.799829, lVol: 0.008458, E[z|S]: 0.729314</v>
      </c>
    </row>
    <row r="12797" spans="28:28" x14ac:dyDescent="0.25">
      <c r="AB12797" s="3" t="str">
        <f ca="1"/>
        <v>T = 5.333333, k: 56, K: 0.017049, dCdT: 0.000497, d2CdK2: 26.385189, dProbdK: 26.617046, lVol: 0.008469, E[z|S]: 0.724463</v>
      </c>
    </row>
    <row r="12798" spans="28:28" x14ac:dyDescent="0.25">
      <c r="AB12798" s="3" t="str">
        <f ca="1"/>
        <v>T = 5.333333, k: 57, K: 0.017248, dCdT: 0.000497, d2CdK2: 26.657680, dProbdK: 26.496254, lVol: 0.008480, E[z|S]: 0.719808</v>
      </c>
    </row>
    <row r="12799" spans="28:28" x14ac:dyDescent="0.25">
      <c r="AB12799" s="3" t="str">
        <f ca="1"/>
        <v>T = 5.333333, k: 58, K: 0.017444, dCdT: 0.000497, d2CdK2: 26.931595, dProbdK: 26.624792, lVol: 0.008487, E[z|S]: 0.715432</v>
      </c>
    </row>
    <row r="12800" spans="28:28" x14ac:dyDescent="0.25">
      <c r="AB12800" s="3" t="str">
        <f ca="1"/>
        <v>T = 5.333333, k: 59, K: 0.017656, dCdT: 0.000497, d2CdK2: 27.242163, dProbdK: 27.343407, lVol: 0.008496, E[z|S]: 0.710882</v>
      </c>
    </row>
    <row r="12801" spans="28:28" x14ac:dyDescent="0.25">
      <c r="AB12801" s="3" t="str">
        <f ca="1"/>
        <v>T = 5.333333, k: 60, K: 0.017842, dCdT: 0.000498, d2CdK2: 27.523820, dProbdK: 27.603043, lVol: 0.008505, E[z|S]: 0.706973</v>
      </c>
    </row>
    <row r="12802" spans="28:28" x14ac:dyDescent="0.25">
      <c r="AB12802" s="3" t="str">
        <f ca="1"/>
        <v>T = 5.333333, k: 61, K: 0.018033, dCdT: 0.000498, d2CdK2: 27.793999, dProbdK: 27.651989, lVol: 0.008515, E[z|S]: 0.702992</v>
      </c>
    </row>
    <row r="12803" spans="28:28" x14ac:dyDescent="0.25">
      <c r="AB12803" s="3" t="str">
        <f ca="1"/>
        <v>T = 5.333333, k: 62, K: 0.018218, dCdT: 0.000498, d2CdK2: 28.055661, dProbdK: 28.492526, lVol: 0.008523, E[z|S]: 0.699206</v>
      </c>
    </row>
    <row r="12804" spans="28:28" x14ac:dyDescent="0.25">
      <c r="AB12804" s="3" t="str">
        <f ca="1"/>
        <v>T = 5.333333, k: 63, K: 0.018390, dCdT: 0.000497, d2CdK2: 28.267479, dProbdK: 29.050774, lVol: 0.008526, E[z|S]: 0.695853</v>
      </c>
    </row>
    <row r="12805" spans="28:28" x14ac:dyDescent="0.25">
      <c r="AB12805" s="3" t="str">
        <f ca="1"/>
        <v>T = 5.333333, k: 64, K: 0.018590, dCdT: 0.000497, d2CdK2: 28.510999, dProbdK: 30.679827, lVol: 0.008529, E[z|S]: 0.692132</v>
      </c>
    </row>
    <row r="12806" spans="28:28" x14ac:dyDescent="0.25">
      <c r="AB12806" s="3" t="str">
        <f ca="1"/>
        <v>T = 5.333333, k: 65, K: 0.018757, dCdT: 0.000496, d2CdK2: 28.720876, dProbdK: 30.843834, lVol: 0.008532, E[z|S]: 0.689102</v>
      </c>
    </row>
    <row r="12807" spans="28:28" x14ac:dyDescent="0.25">
      <c r="AB12807" s="3" t="str">
        <f ca="1"/>
        <v>T = 5.333333, k: 66, K: 0.018927, dCdT: 0.000495, d2CdK2: 28.915520, dProbdK: 30.173655, lVol: 0.008529, E[z|S]: 0.686164</v>
      </c>
    </row>
    <row r="12808" spans="28:28" x14ac:dyDescent="0.25">
      <c r="AB12808" s="3" t="str">
        <f ca="1"/>
        <v>T = 5.333333, k: 67, K: 0.019119, dCdT: 0.000493, d2CdK2: 29.123387, dProbdK: 28.216598, lVol: 0.008523, E[z|S]: 0.683006</v>
      </c>
    </row>
    <row r="12809" spans="28:28" x14ac:dyDescent="0.25">
      <c r="AB12809" s="3" t="str">
        <f ca="1"/>
        <v>T = 5.333333, k: 68, K: 0.019298, dCdT: 0.000492, d2CdK2: 29.313608, dProbdK: 29.948976, lVol: 0.008518, E[z|S]: 0.680212</v>
      </c>
    </row>
    <row r="12810" spans="28:28" x14ac:dyDescent="0.25">
      <c r="AB12810" s="3" t="str">
        <f ca="1"/>
        <v>T = 5.333333, k: 69, K: 0.019463, dCdT: 0.000490, d2CdK2: 29.492078, dProbdK: 30.135096, lVol: 0.008509, E[z|S]: 0.677683</v>
      </c>
    </row>
    <row r="12811" spans="28:28" x14ac:dyDescent="0.25">
      <c r="AB12811" s="3" t="str">
        <f ca="1"/>
        <v>T = 5.333333, k: 70, K: 0.019643, dCdT: 0.000489, d2CdK2: 29.671840, dProbdK: 30.502294, lVol: 0.008501, E[z|S]: 0.675101</v>
      </c>
    </row>
    <row r="12812" spans="28:28" x14ac:dyDescent="0.25">
      <c r="AB12812" s="3" t="str">
        <f ca="1"/>
        <v>T = 5.333333, k: 71, K: 0.019806, dCdT: 0.000486, d2CdK2: 29.811980, dProbdK: 30.687967, lVol: 0.008489, E[z|S]: 0.672866</v>
      </c>
    </row>
    <row r="12813" spans="28:28" x14ac:dyDescent="0.25">
      <c r="AB12813" s="3" t="str">
        <f ca="1"/>
        <v>T = 5.333333, k: 72, K: 0.019977, dCdT: 0.000484, d2CdK2: 29.951673, dProbdK: 30.570496, lVol: 0.008478, E[z|S]: 0.670506</v>
      </c>
    </row>
    <row r="12814" spans="28:28" x14ac:dyDescent="0.25">
      <c r="AB12814" s="3" t="str">
        <f ca="1"/>
        <v>T = 5.333333, k: 73, K: 0.020137, dCdT: 0.000481, d2CdK2: 30.055581, dProbdK: 29.758113, lVol: 0.008465, E[z|S]: 0.668347</v>
      </c>
    </row>
    <row r="12815" spans="28:28" x14ac:dyDescent="0.25">
      <c r="AB12815" s="3" t="str">
        <f ca="1"/>
        <v>T = 5.333333, k: 74, K: 0.020323, dCdT: 0.000478, d2CdK2: 30.171761, dProbdK: 29.026438, lVol: 0.008451, E[z|S]: 0.665857</v>
      </c>
    </row>
    <row r="12816" spans="28:28" x14ac:dyDescent="0.25">
      <c r="AB12816" s="3" t="str">
        <f ca="1"/>
        <v>T = 5.333333, k: 75, K: 0.020497, dCdT: 0.000475, d2CdK2: 30.298335, dProbdK: 29.005211, lVol: 0.008441, E[z|S]: 0.663577</v>
      </c>
    </row>
    <row r="12817" spans="28:28" x14ac:dyDescent="0.25">
      <c r="AB12817" s="3" t="str">
        <f ca="1"/>
        <v>T = 5.333333, k: 76, K: 0.020679, dCdT: 0.000473, d2CdK2: 30.438378, dProbdK: 30.514165, lVol: 0.008433, E[z|S]: 0.661276</v>
      </c>
    </row>
    <row r="12818" spans="28:28" x14ac:dyDescent="0.25">
      <c r="AB12818" s="3" t="str">
        <f ca="1"/>
        <v>T = 5.333333, k: 77, K: 0.020839, dCdT: 0.000472, d2CdK2: 30.574383, dProbdK: 31.337561, lVol: 0.008426, E[z|S]: 0.659273</v>
      </c>
    </row>
    <row r="12819" spans="28:28" x14ac:dyDescent="0.25">
      <c r="AB12819" s="3" t="str">
        <f ca="1"/>
        <v>T = 5.333333, k: 78, K: 0.021004, dCdT: 0.000470, d2CdK2: 30.702759, dProbdK: 31.612861, lVol: 0.008419, E[z|S]: 0.657323</v>
      </c>
    </row>
    <row r="12820" spans="28:28" x14ac:dyDescent="0.25">
      <c r="AB12820" s="3" t="str">
        <f ca="1"/>
        <v>T = 5.333333, k: 79, K: 0.021156, dCdT: 0.000468, d2CdK2: 30.803498, dProbdK: 31.624629, lVol: 0.008411, E[z|S]: 0.655678</v>
      </c>
    </row>
    <row r="12821" spans="28:28" x14ac:dyDescent="0.25">
      <c r="AB12821" s="3" t="str">
        <f ca="1"/>
        <v>T = 5.333333, k: 80, K: 0.021320, dCdT: 0.000466, d2CdK2: 30.903051, dProbdK: 30.531114, lVol: 0.008399, E[z|S]: 0.653919</v>
      </c>
    </row>
    <row r="12822" spans="28:28" x14ac:dyDescent="0.25">
      <c r="AB12822" s="3" t="str">
        <f ca="1"/>
        <v>T = 5.333333, k: 81, K: 0.021488, dCdT: 0.000464, d2CdK2: 31.006720, dProbdK: 30.948364, lVol: 0.008386, E[z|S]: 0.652212</v>
      </c>
    </row>
    <row r="12823" spans="28:28" x14ac:dyDescent="0.25">
      <c r="AB12823" s="3" t="str">
        <f ca="1"/>
        <v>T = 5.333333, k: 82, K: 0.021647, dCdT: 0.000462, d2CdK2: 31.105215, dProbdK: 32.224201, lVol: 0.008374, E[z|S]: 0.650701</v>
      </c>
    </row>
    <row r="12824" spans="28:28" x14ac:dyDescent="0.25">
      <c r="AB12824" s="3" t="str">
        <f ca="1"/>
        <v>T = 5.333333, k: 83, K: 0.021801, dCdT: 0.000459, d2CdK2: 31.183683, dProbdK: 31.307551, lVol: 0.008359, E[z|S]: 0.649349</v>
      </c>
    </row>
    <row r="12825" spans="28:28" x14ac:dyDescent="0.25">
      <c r="AB12825" s="3" t="str">
        <f ca="1"/>
        <v>T = 5.333333, k: 84, K: 0.021967, dCdT: 0.000457, d2CdK2: 31.254837, dProbdK: 30.053907, lVol: 0.008341, E[z|S]: 0.648077</v>
      </c>
    </row>
    <row r="12826" spans="28:28" x14ac:dyDescent="0.25">
      <c r="AB12826" s="3" t="str">
        <f ca="1"/>
        <v>T = 5.333333, k: 85, K: 0.022137, dCdT: 0.000455, d2CdK2: 31.329378, dProbdK: 30.288710, lVol: 0.008328, E[z|S]: 0.646907</v>
      </c>
    </row>
    <row r="12827" spans="28:28" x14ac:dyDescent="0.25">
      <c r="AB12827" s="3" t="str">
        <f ca="1"/>
        <v>T = 5.333333, k: 86, K: 0.022293, dCdT: 0.000453, d2CdK2: 31.400209, dProbdK: 31.331487, lVol: 0.008314, E[z|S]: 0.645977</v>
      </c>
    </row>
    <row r="12828" spans="28:28" x14ac:dyDescent="0.25">
      <c r="AB12828" s="3" t="str">
        <f ca="1"/>
        <v>T = 5.333333, k: 87, K: 0.022460, dCdT: 0.000451, d2CdK2: 31.478805, dProbdK: 32.594543, lVol: 0.008299, E[z|S]: 0.645073</v>
      </c>
    </row>
    <row r="12829" spans="28:28" x14ac:dyDescent="0.25">
      <c r="AB12829" s="3" t="str">
        <f ca="1"/>
        <v>T = 5.333333, k: 88, K: 0.022609, dCdT: 0.000449, d2CdK2: 31.546833, dProbdK: 33.118354, lVol: 0.008285, E[z|S]: 0.644331</v>
      </c>
    </row>
    <row r="12830" spans="28:28" x14ac:dyDescent="0.25">
      <c r="AB12830" s="3" t="str">
        <f ca="1"/>
        <v>T = 5.333333, k: 89, K: 0.022763, dCdT: 0.000448, d2CdK2: 31.603168, dProbdK: 32.197687, lVol: 0.008270, E[z|S]: 0.643637</v>
      </c>
    </row>
    <row r="12831" spans="28:28" x14ac:dyDescent="0.25">
      <c r="AB12831" s="3" t="str">
        <f ca="1"/>
        <v>T = 5.333333, k: 90, K: 0.022929, dCdT: 0.000446, d2CdK2: 31.633932, dProbdK: 32.276670, lVol: 0.008258, E[z|S]: 0.642975</v>
      </c>
    </row>
    <row r="12832" spans="28:28" x14ac:dyDescent="0.25">
      <c r="AB12832" s="3" t="str">
        <f ca="1"/>
        <v>T = 5.333333, k: 91, K: 0.023079, dCdT: 0.000445, d2CdK2: 31.651647, dProbdK: 32.600598, lVol: 0.008250, E[z|S]: 0.642458</v>
      </c>
    </row>
    <row r="12833" spans="28:28" x14ac:dyDescent="0.25">
      <c r="AB12833" s="3" t="str">
        <f ca="1"/>
        <v>T = 5.333333, k: 92, K: 0.023235, dCdT: 0.000443, d2CdK2: 31.637657, dProbdK: 31.141311, lVol: 0.008244, E[z|S]: 0.642004</v>
      </c>
    </row>
    <row r="12834" spans="28:28" x14ac:dyDescent="0.25">
      <c r="AB12834" s="3" t="str">
        <f ca="1"/>
        <v>T = 5.333333, k: 93, K: 0.023402, dCdT: 0.000442, d2CdK2: 31.616410, dProbdK: 31.271100, lVol: 0.008242, E[z|S]: 0.641605</v>
      </c>
    </row>
    <row r="12835" spans="28:28" x14ac:dyDescent="0.25">
      <c r="AB12835" s="3" t="str">
        <f ca="1"/>
        <v>T = 5.333333, k: 94, K: 0.023558, dCdT: 0.000441, d2CdK2: 31.579875, dProbdK: 32.726937, lVol: 0.008244, E[z|S]: 0.641352</v>
      </c>
    </row>
    <row r="12836" spans="28:28" x14ac:dyDescent="0.25">
      <c r="AB12836" s="3" t="str">
        <f ca="1"/>
        <v>T = 5.333333, k: 95, K: 0.023707, dCdT: 0.000441, d2CdK2: 31.536105, dProbdK: 32.337915, lVol: 0.008248, E[z|S]: 0.641124</v>
      </c>
    </row>
    <row r="12837" spans="28:28" x14ac:dyDescent="0.25">
      <c r="AB12837" s="3" t="str">
        <f ca="1"/>
        <v>T = 5.333333, k: 96, K: 0.023864, dCdT: 0.000440, d2CdK2: 31.465582, dProbdK: 32.355323, lVol: 0.008256, E[z|S]: 0.640900</v>
      </c>
    </row>
    <row r="12838" spans="28:28" x14ac:dyDescent="0.25">
      <c r="AB12838" s="3" t="str">
        <f ca="1"/>
        <v>T = 5.333333, k: 97, K: 0.024016, dCdT: 0.000440, d2CdK2: 31.374529, dProbdK: 32.704628, lVol: 0.008266, E[z|S]: 0.640746</v>
      </c>
    </row>
    <row r="12839" spans="28:28" x14ac:dyDescent="0.25">
      <c r="AB12839" s="3" t="str">
        <f ca="1"/>
        <v>T = 5.333333, k: 98, K: 0.024166, dCdT: 0.000439, d2CdK2: 31.258525, dProbdK: 31.547571, lVol: 0.008275, E[z|S]: 0.640738</v>
      </c>
    </row>
    <row r="12840" spans="28:28" x14ac:dyDescent="0.25">
      <c r="AB12840" s="3" t="str">
        <f ca="1"/>
        <v>T = 5.333333, k: 99, K: 0.024329, dCdT: 0.000439, d2CdK2: 31.129333, dProbdK: 30.160675, lVol: 0.008286, E[z|S]: 0.640771</v>
      </c>
    </row>
    <row r="12841" spans="28:28" x14ac:dyDescent="0.25">
      <c r="AB12841" s="3" t="str">
        <f ca="1"/>
        <v>T = 5.333333, k: 100, K: 0.024493, dCdT: 0.000439, d2CdK2: 30.997956, dProbdK: 30.142048, lVol: 0.008301, E[z|S]: 0.640894</v>
      </c>
    </row>
    <row r="12842" spans="28:28" x14ac:dyDescent="0.25">
      <c r="AB12842" s="3" t="str">
        <f ca="1"/>
        <v>T = 5.333333, k: 101, K: 0.024653, dCdT: 0.000439, d2CdK2: 30.851866, dProbdK: 31.459583, lVol: 0.008319, E[z|S]: 0.641081</v>
      </c>
    </row>
    <row r="12843" spans="28:28" x14ac:dyDescent="0.25">
      <c r="AB12843" s="3" t="str">
        <f ca="1"/>
        <v>T = 5.333333, k: 102, K: 0.024795, dCdT: 0.000439, d2CdK2: 30.699666, dProbdK: 32.838005, lVol: 0.008335, E[z|S]: 0.641330</v>
      </c>
    </row>
    <row r="12844" spans="28:28" x14ac:dyDescent="0.25">
      <c r="AB12844" s="3" t="str">
        <f ca="1"/>
        <v>T = 5.333333, k: 103, K: 0.024948, dCdT: 0.000438, d2CdK2: 30.499429, dProbdK: 31.077118, lVol: 0.008348, E[z|S]: 0.641718</v>
      </c>
    </row>
    <row r="12845" spans="28:28" x14ac:dyDescent="0.25">
      <c r="AB12845" s="3" t="str">
        <f ca="1"/>
        <v>T = 5.333333, k: 104, K: 0.025108, dCdT: 0.000437, d2CdK2: 30.287766, dProbdK: 30.199432, lVol: 0.008362, E[z|S]: 0.642155</v>
      </c>
    </row>
    <row r="12846" spans="28:28" x14ac:dyDescent="0.25">
      <c r="AB12846" s="3" t="str">
        <f ca="1"/>
        <v>T = 5.333333, k: 105, K: 0.025272, dCdT: 0.000435, d2CdK2: 30.060705, dProbdK: 29.438656, lVol: 0.008375, E[z|S]: 0.642689</v>
      </c>
    </row>
    <row r="12847" spans="28:28" x14ac:dyDescent="0.25">
      <c r="AB12847" s="3" t="str">
        <f ca="1"/>
        <v>T = 5.333333, k: 106, K: 0.025440, dCdT: 0.000435, d2CdK2: 29.833016, dProbdK: 29.184556, lVol: 0.008389, E[z|S]: 0.643375</v>
      </c>
    </row>
    <row r="12848" spans="28:28" x14ac:dyDescent="0.25">
      <c r="AB12848" s="3" t="str">
        <f ca="1"/>
        <v>T = 5.333333, k: 107, K: 0.025609, dCdT: 0.000434, d2CdK2: 29.585312, dProbdK: 29.092514, lVol: 0.008404, E[z|S]: 0.644193</v>
      </c>
    </row>
    <row r="12849" spans="28:28" x14ac:dyDescent="0.25">
      <c r="AB12849" s="3" t="str">
        <f ca="1"/>
        <v>T = 5.333333, k: 108, K: 0.025767, dCdT: 0.000433, d2CdK2: 29.368226, dProbdK: 29.469668, lVol: 0.008420, E[z|S]: 0.645033</v>
      </c>
    </row>
    <row r="12850" spans="28:28" x14ac:dyDescent="0.25">
      <c r="AB12850" s="3" t="str">
        <f ca="1"/>
        <v>T = 5.333333, k: 109, K: 0.025950, dCdT: 0.000433, d2CdK2: 29.117619, dProbdK: 28.608653, lVol: 0.008439, E[z|S]: 0.646059</v>
      </c>
    </row>
    <row r="12851" spans="28:28" x14ac:dyDescent="0.25">
      <c r="AB12851" s="3" t="str">
        <f ca="1"/>
        <v>T = 5.333333, k: 110, K: 0.026110, dCdT: 0.000433, d2CdK2: 28.900576, dProbdK: 27.774378, lVol: 0.008458, E[z|S]: 0.647021</v>
      </c>
    </row>
    <row r="12852" spans="28:28" x14ac:dyDescent="0.25">
      <c r="AB12852" s="3" t="str">
        <f ca="1"/>
        <v>T = 5.333333, k: 111, K: 0.026293, dCdT: 0.000433, d2CdK2: 28.665446, dProbdK: 28.207624, lVol: 0.008480, E[z|S]: 0.648227</v>
      </c>
    </row>
    <row r="12853" spans="28:28" x14ac:dyDescent="0.25">
      <c r="AB12853" s="3" t="str">
        <f ca="1"/>
        <v>T = 5.333333, k: 112, K: 0.026464, dCdT: 0.000434, d2CdK2: 28.452146, dProbdK: 28.520960, lVol: 0.008503, E[z|S]: 0.649492</v>
      </c>
    </row>
    <row r="12854" spans="28:28" x14ac:dyDescent="0.25">
      <c r="AB12854" s="3" t="str">
        <f ca="1"/>
        <v>T = 5.333333, k: 113, K: 0.026634, dCdT: 0.000435, d2CdK2: 28.240474, dProbdK: 28.520048, lVol: 0.008526, E[z|S]: 0.650779</v>
      </c>
    </row>
    <row r="12855" spans="28:28" x14ac:dyDescent="0.25">
      <c r="AB12855" s="3" t="str">
        <f ca="1"/>
        <v>T = 5.333333, k: 114, K: 0.026805, dCdT: 0.000435, d2CdK2: 28.017558, dProbdK: 28.478997, lVol: 0.008547, E[z|S]: 0.652118</v>
      </c>
    </row>
    <row r="12856" spans="28:28" x14ac:dyDescent="0.25">
      <c r="AB12856" s="3" t="str">
        <f ca="1"/>
        <v>T = 5.333333, k: 115, K: 0.026966, dCdT: 0.000435, d2CdK2: 27.792016, dProbdK: 27.358577, lVol: 0.008565, E[z|S]: 0.653511</v>
      </c>
    </row>
    <row r="12857" spans="28:28" x14ac:dyDescent="0.25">
      <c r="AB12857" s="3" t="str">
        <f ca="1"/>
        <v>T = 5.333333, k: 116, K: 0.027147, dCdT: 0.000435, d2CdK2: 27.526949, dProbdK: 26.307485, lVol: 0.008585, E[z|S]: 0.655129</v>
      </c>
    </row>
    <row r="12858" spans="28:28" x14ac:dyDescent="0.25">
      <c r="AB12858" s="3" t="str">
        <f ca="1"/>
        <v>T = 5.333333, k: 117, K: 0.027333, dCdT: 0.000436, d2CdK2: 27.276951, dProbdK: 26.662855, lVol: 0.008607, E[z|S]: 0.656954</v>
      </c>
    </row>
    <row r="12859" spans="28:28" x14ac:dyDescent="0.25">
      <c r="AB12859" s="3" t="str">
        <f ca="1"/>
        <v>T = 5.333333, k: 118, K: 0.027496, dCdT: 0.000436, d2CdK2: 27.063306, dProbdK: 27.352192, lVol: 0.008622, E[z|S]: 0.658698</v>
      </c>
    </row>
    <row r="12860" spans="28:28" x14ac:dyDescent="0.25">
      <c r="AB12860" s="3" t="str">
        <f ca="1"/>
        <v>T = 5.333333, k: 119, K: 0.027672, dCdT: 0.000436, d2CdK2: 26.813395, dProbdK: 27.128065, lVol: 0.008632, E[z|S]: 0.660800</v>
      </c>
    </row>
    <row r="12861" spans="28:28" x14ac:dyDescent="0.25">
      <c r="AB12861" s="3" t="str">
        <f ca="1"/>
        <v>T = 5.333333, k: 120, K: 0.027850, dCdT: 0.000435, d2CdK2: 26.540224, dProbdK: 26.948467, lVol: 0.008639, E[z|S]: 0.663112</v>
      </c>
    </row>
    <row r="12862" spans="28:28" x14ac:dyDescent="0.25">
      <c r="AB12862" s="3" t="str">
        <f ca="1"/>
        <v>T = 5.333333, k: 121, K: 0.028039, dCdT: 0.000435, d2CdK2: 26.245737, dProbdK: 27.224089, lVol: 0.008646, E[z|S]: 0.665761</v>
      </c>
    </row>
    <row r="12863" spans="28:28" x14ac:dyDescent="0.25">
      <c r="AB12863" s="3" t="str">
        <f ca="1"/>
        <v>T = 5.333333, k: 122, K: 0.028207, dCdT: 0.000434, d2CdK2: 25.979366, dProbdK: 27.489509, lVol: 0.008651, E[z|S]: 0.668307</v>
      </c>
    </row>
    <row r="12864" spans="28:28" x14ac:dyDescent="0.25">
      <c r="AB12864" s="3" t="str">
        <f ca="1"/>
        <v>T = 5.333333, k: 123, K: 0.028382, dCdT: 0.000433, d2CdK2: 25.676631, dProbdK: 27.163977, lVol: 0.008649, E[z|S]: 0.671070</v>
      </c>
    </row>
    <row r="12865" spans="28:28" x14ac:dyDescent="0.25">
      <c r="AB12865" s="3" t="str">
        <f ca="1"/>
        <v>T = 5.333333, k: 124, K: 0.028560, dCdT: 0.000431, d2CdK2: 25.358079, dProbdK: 26.183642, lVol: 0.008649, E[z|S]: 0.673957</v>
      </c>
    </row>
    <row r="12866" spans="28:28" x14ac:dyDescent="0.25">
      <c r="AB12866" s="3" t="str">
        <f ca="1"/>
        <v>T = 5.333333, k: 125, K: 0.028755, dCdT: 0.000428, d2CdK2: 24.970131, dProbdK: 23.427043, lVol: 0.008646, E[z|S]: 0.677270</v>
      </c>
    </row>
    <row r="12867" spans="28:28" x14ac:dyDescent="0.25">
      <c r="AB12867" s="3" t="str">
        <f ca="1"/>
        <v>T = 5.333333, k: 126, K: 0.028964, dCdT: 0.000426, d2CdK2: 24.552375, dProbdK: 24.069557, lVol: 0.008648, E[z|S]: 0.681019</v>
      </c>
    </row>
    <row r="12868" spans="28:28" x14ac:dyDescent="0.25">
      <c r="AB12868" s="3" t="str">
        <f ca="1"/>
        <v>T = 5.333333, k: 127, K: 0.029158, dCdT: 0.000424, d2CdK2: 24.175700, dProbdK: 24.575455, lVol: 0.008652, E[z|S]: 0.684625</v>
      </c>
    </row>
    <row r="12869" spans="28:28" x14ac:dyDescent="0.25">
      <c r="AB12869" s="3" t="str">
        <f ca="1"/>
        <v>T = 5.333333, k: 128, K: 0.029350, dCdT: 0.000422, d2CdK2: 23.799134, dProbdK: 23.792533, lVol: 0.008657, E[z|S]: 0.688156</v>
      </c>
    </row>
    <row r="12870" spans="28:28" x14ac:dyDescent="0.25">
      <c r="AB12870" s="3" t="str">
        <f ca="1"/>
        <v>T = 5.333333, k: 129, K: 0.029553, dCdT: 0.000420, d2CdK2: 23.418079, dProbdK: 23.440266, lVol: 0.008661, E[z|S]: 0.691924</v>
      </c>
    </row>
    <row r="12871" spans="28:28" x14ac:dyDescent="0.25">
      <c r="AB12871" s="3" t="str">
        <f ca="1"/>
        <v>T = 5.333333, k: 130, K: 0.029755, dCdT: 0.000419, d2CdK2: 23.053649, dProbdK: 23.442947, lVol: 0.008667, E[z|S]: 0.695717</v>
      </c>
    </row>
    <row r="12872" spans="28:28" x14ac:dyDescent="0.25">
      <c r="AB12872" s="3" t="str">
        <f ca="1"/>
        <v>T = 5.333333, k: 131, K: 0.029959, dCdT: 0.000418, d2CdK2: 22.692619, dProbdK: 22.230326, lVol: 0.008673, E[z|S]: 0.699603</v>
      </c>
    </row>
    <row r="12873" spans="28:28" x14ac:dyDescent="0.25">
      <c r="AB12873" s="3" t="str">
        <f ca="1"/>
        <v>T = 5.333333, k: 132, K: 0.030180, dCdT: 0.000416, d2CdK2: 22.311326, dProbdK: 21.523245, lVol: 0.008675, E[z|S]: 0.704017</v>
      </c>
    </row>
    <row r="12874" spans="28:28" x14ac:dyDescent="0.25">
      <c r="AB12874" s="3" t="str">
        <f ca="1"/>
        <v>T = 5.333333, k: 133, K: 0.030396, dCdT: 0.000416, d2CdK2: 21.977115, dProbdK: 22.057256, lVol: 0.008682, E[z|S]: 0.708397</v>
      </c>
    </row>
    <row r="12875" spans="28:28" x14ac:dyDescent="0.25">
      <c r="AB12875" s="3" t="str">
        <f ca="1"/>
        <v>T = 5.333333, k: 134, K: 0.030597, dCdT: 0.000415, d2CdK2: 21.670348, dProbdK: 22.188870, lVol: 0.008687, E[z|S]: 0.712615</v>
      </c>
    </row>
    <row r="12876" spans="28:28" x14ac:dyDescent="0.25">
      <c r="AB12876" s="3" t="str">
        <f ca="1"/>
        <v>T = 5.333333, k: 135, K: 0.030817, dCdT: 0.000414, d2CdK2: 21.339321, dProbdK: 20.693985, lVol: 0.008689, E[z|S]: 0.717310</v>
      </c>
    </row>
    <row r="12877" spans="28:28" x14ac:dyDescent="0.25">
      <c r="AB12877" s="3" t="str">
        <f ca="1"/>
        <v>T = 5.333333, k: 136, K: 0.031047, dCdT: 0.000414, d2CdK2: 21.022212, dProbdK: 19.717186, lVol: 0.008690, E[z|S]: 0.722246</v>
      </c>
    </row>
    <row r="12878" spans="28:28" x14ac:dyDescent="0.25">
      <c r="AB12878" s="3" t="str">
        <f ca="1"/>
        <v>T = 5.333333, k: 137, K: 0.031293, dCdT: 0.000415, d2CdK2: 20.743499, dProbdK: 19.765552, lVol: 0.008695, E[z|S]: 0.727747</v>
      </c>
    </row>
    <row r="12879" spans="28:28" x14ac:dyDescent="0.25">
      <c r="AB12879" s="3" t="str">
        <f ca="1"/>
        <v>T = 5.333333, k: 138, K: 0.031518, dCdT: 0.000417, d2CdK2: 20.482221, dProbdK: 20.159450, lVol: 0.008705, E[z|S]: 0.732989</v>
      </c>
    </row>
    <row r="12880" spans="28:28" x14ac:dyDescent="0.25">
      <c r="AB12880" s="3" t="str">
        <f ca="1"/>
        <v>T = 5.333333, k: 139, K: 0.031759, dCdT: 0.000419, d2CdK2: 20.206100, dProbdK: 20.552565, lVol: 0.008720, E[z|S]: 0.738667</v>
      </c>
    </row>
    <row r="12881" spans="28:28" x14ac:dyDescent="0.25">
      <c r="AB12881" s="3" t="str">
        <f ca="1"/>
        <v>T = 5.333333, k: 140, K: 0.031968, dCdT: 0.000421, d2CdK2: 19.964600, dProbdK: 20.606003, lVol: 0.008733, E[z|S]: 0.743749</v>
      </c>
    </row>
    <row r="12882" spans="28:28" x14ac:dyDescent="0.25">
      <c r="AB12882" s="3" t="str">
        <f ca="1"/>
        <v>T = 5.333333, k: 141, K: 0.032196, dCdT: 0.000423, d2CdK2: 19.679879, dProbdK: 20.073880, lVol: 0.008745, E[z|S]: 0.749342</v>
      </c>
    </row>
    <row r="12883" spans="28:28" x14ac:dyDescent="0.25">
      <c r="AB12883" s="3" t="str">
        <f ca="1"/>
        <v>T = 5.333333, k: 142, K: 0.032427, dCdT: 0.000423, d2CdK2: 19.372427, dProbdK: 19.393971, lVol: 0.008754, E[z|S]: 0.755143</v>
      </c>
    </row>
    <row r="12884" spans="28:28" x14ac:dyDescent="0.25">
      <c r="AB12884" s="3" t="str">
        <f ca="1"/>
        <v>T = 5.333333, k: 143, K: 0.032667, dCdT: 0.000424, d2CdK2: 19.074214, dProbdK: 19.276464, lVol: 0.008760, E[z|S]: 0.761446</v>
      </c>
    </row>
    <row r="12885" spans="28:28" x14ac:dyDescent="0.25">
      <c r="AB12885" s="3" t="str">
        <f ca="1"/>
        <v>T = 5.333333, k: 144, K: 0.032906, dCdT: 0.000425, d2CdK2: 18.783223, dProbdK: 18.780191, lVol: 0.008766, E[z|S]: 0.767792</v>
      </c>
    </row>
    <row r="12886" spans="28:28" x14ac:dyDescent="0.25">
      <c r="AB12886" s="3" t="str">
        <f ca="1"/>
        <v>T = 5.333333, k: 145, K: 0.033152, dCdT: 0.000426, d2CdK2: 18.480806, dProbdK: 18.692293, lVol: 0.008766, E[z|S]: 0.774472</v>
      </c>
    </row>
    <row r="12887" spans="28:28" x14ac:dyDescent="0.25">
      <c r="AB12887" s="3" t="str">
        <f ca="1"/>
        <v>T = 5.333333, k: 146, K: 0.033398, dCdT: 0.000427, d2CdK2: 18.178659, dProbdK: 18.699907, lVol: 0.008767, E[z|S]: 0.781422</v>
      </c>
    </row>
    <row r="12888" spans="28:28" x14ac:dyDescent="0.25">
      <c r="AB12888" s="3" t="str">
        <f ca="1"/>
        <v>T = 5.333333, k: 147, K: 0.033640, dCdT: 0.000427, d2CdK2: 17.849636, dProbdK: 17.903083, lVol: 0.008769, E[z|S]: 0.788502</v>
      </c>
    </row>
    <row r="12889" spans="28:28" x14ac:dyDescent="0.25">
      <c r="AB12889" s="3" t="str">
        <f ca="1"/>
        <v>T = 5.333333, k: 148, K: 0.033927, dCdT: 0.000427, d2CdK2: 17.462697, dProbdK: 16.137016, lVol: 0.008778, E[z|S]: 0.797057</v>
      </c>
    </row>
    <row r="12890" spans="28:28" x14ac:dyDescent="0.25">
      <c r="AB12890" s="3" t="str">
        <f ca="1"/>
        <v>T = 5.333333, k: 149, K: 0.034209, dCdT: 0.000429, d2CdK2: 17.117747, dProbdK: 16.818436, lVol: 0.008794, E[z|S]: 0.805506</v>
      </c>
    </row>
    <row r="12891" spans="28:28" x14ac:dyDescent="0.25">
      <c r="AB12891" s="3" t="str">
        <f ca="1"/>
        <v>T = 5.333333, k: 150, K: 0.034478, dCdT: 0.000432, d2CdK2: 16.795451, dProbdK: 16.853546, lVol: 0.008814, E[z|S]: 0.813789</v>
      </c>
    </row>
    <row r="12892" spans="28:28" x14ac:dyDescent="0.25">
      <c r="AB12892" s="3" t="str">
        <f ca="1"/>
        <v>T = 5.333333, k: 151, K: 0.034748, dCdT: 0.000435, d2CdK2: 16.493392, dProbdK: 16.837985, lVol: 0.008830, E[z|S]: 0.822261</v>
      </c>
    </row>
    <row r="12893" spans="28:28" x14ac:dyDescent="0.25">
      <c r="AB12893" s="3" t="str">
        <f ca="1"/>
        <v>T = 5.333333, k: 152, K: 0.035020, dCdT: 0.000437, d2CdK2: 16.195606, dProbdK: 16.766339, lVol: 0.008840, E[z|S]: 0.831013</v>
      </c>
    </row>
    <row r="12894" spans="28:28" x14ac:dyDescent="0.25">
      <c r="AB12894" s="3" t="str">
        <f ca="1"/>
        <v>T = 5.333333, k: 153, K: 0.035267, dCdT: 0.000438, d2CdK2: 15.900763, dProbdK: 17.369989, lVol: 0.008848, E[z|S]: 0.839070</v>
      </c>
    </row>
    <row r="12895" spans="28:28" x14ac:dyDescent="0.25">
      <c r="AB12895" s="3" t="str">
        <f ca="1"/>
        <v>T = 5.333333, k: 154, K: 0.035547, dCdT: 0.000438, d2CdK2: 15.534886, dProbdK: 14.891605, lVol: 0.008854, E[z|S]: 0.848216</v>
      </c>
    </row>
    <row r="12896" spans="28:28" x14ac:dyDescent="0.25">
      <c r="AB12896" s="3" t="str">
        <f ca="1"/>
        <v>T = 5.333333, k: 155, K: 0.035874, dCdT: 0.000439, d2CdK2: 15.111149, dProbdK: 15.239168, lVol: 0.008869, E[z|S]: 0.858963</v>
      </c>
    </row>
    <row r="12897" spans="28:28" x14ac:dyDescent="0.25">
      <c r="AB12897" s="3" t="str">
        <f ca="1"/>
        <v>T = 5.333333, k: 156, K: 0.036158, dCdT: 0.000440, d2CdK2: 14.774690, dProbdK: 15.326682, lVol: 0.008881, E[z|S]: 0.868607</v>
      </c>
    </row>
    <row r="12898" spans="28:28" x14ac:dyDescent="0.25">
      <c r="AB12898" s="3" t="str">
        <f ca="1"/>
        <v>T = 5.333333, k: 157, K: 0.036458, dCdT: 0.000441, d2CdK2: 14.414065, dProbdK: 13.956089, lVol: 0.008895, E[z|S]: 0.879009</v>
      </c>
    </row>
    <row r="12899" spans="28:28" x14ac:dyDescent="0.25">
      <c r="AB12899" s="3" t="str">
        <f ca="1"/>
        <v>T = 5.333333, k: 158, K: 0.036798, dCdT: 0.000442, d2CdK2: 14.007067, dProbdK: 13.816030, lVol: 0.008916, E[z|S]: 0.891073</v>
      </c>
    </row>
    <row r="12900" spans="28:28" x14ac:dyDescent="0.25">
      <c r="AB12900" s="3" t="str">
        <f ca="1"/>
        <v>T = 5.333333, k: 159, K: 0.037118, dCdT: 0.000444, d2CdK2: 13.654225, dProbdK: 13.787105, lVol: 0.008937, E[z|S]: 0.902645</v>
      </c>
    </row>
    <row r="12901" spans="28:28" x14ac:dyDescent="0.25">
      <c r="AB12901" s="3" t="str">
        <f ca="1"/>
        <v>T = 5.333333, k: 160, K: 0.037443, dCdT: 0.000446, d2CdK2: 13.281042, dProbdK: 13.606788, lVol: 0.008957, E[z|S]: 0.914800</v>
      </c>
    </row>
    <row r="12902" spans="28:28" x14ac:dyDescent="0.25">
      <c r="AB12902" s="3" t="str">
        <f ca="1"/>
        <v>T = 5.333333, k: 161, K: 0.037782, dCdT: 0.000448, d2CdK2: 12.927957, dProbdK: 12.216129, lVol: 0.008970, E[z|S]: 0.927666</v>
      </c>
    </row>
    <row r="12903" spans="28:28" x14ac:dyDescent="0.25">
      <c r="AB12903" s="3" t="str">
        <f ca="1"/>
        <v>T = 5.333333, k: 162, K: 0.038152, dCdT: 0.000450, d2CdK2: 12.610836, dProbdK: 12.130695, lVol: 0.008972, E[z|S]: 0.941961</v>
      </c>
    </row>
    <row r="12904" spans="28:28" x14ac:dyDescent="0.25">
      <c r="AB12904" s="3" t="str">
        <f ca="1"/>
        <v>T = 5.333333, k: 163, K: 0.038515, dCdT: 0.000455, d2CdK2: 12.320204, dProbdK: 12.245400, lVol: 0.008980, E[z|S]: 0.956564</v>
      </c>
    </row>
    <row r="12905" spans="28:28" x14ac:dyDescent="0.25">
      <c r="AB12905" s="3" t="str">
        <f ca="1"/>
        <v>T = 5.333333, k: 164, K: 0.038865, dCdT: 0.000458, d2CdK2: 12.050907, dProbdK: 12.219987, lVol: 0.008979, E[z|S]: 0.971125</v>
      </c>
    </row>
    <row r="12906" spans="28:28" x14ac:dyDescent="0.25">
      <c r="AB12906" s="3" t="str">
        <f ca="1"/>
        <v>T = 5.333333, k: 165, K: 0.039231, dCdT: 0.000461, d2CdK2: 11.759111, dProbdK: 11.784339, lVol: 0.008977, E[z|S]: 0.986493</v>
      </c>
    </row>
    <row r="12907" spans="28:28" x14ac:dyDescent="0.25">
      <c r="AB12907" s="3" t="str">
        <f ca="1"/>
        <v>T = 5.333333, k: 166, K: 0.039606, dCdT: 0.000464, d2CdK2: 11.467118, dProbdK: 11.363944, lVol: 0.008972, E[z|S]: 1.002635</v>
      </c>
    </row>
    <row r="12908" spans="28:28" x14ac:dyDescent="0.25">
      <c r="AB12908" s="3" t="str">
        <f ca="1"/>
        <v>T = 5.333333, k: 167, K: 0.039994, dCdT: 0.000467, d2CdK2: 11.189843, dProbdK: 11.264871, lVol: 0.008965, E[z|S]: 1.019073</v>
      </c>
    </row>
    <row r="12909" spans="28:28" x14ac:dyDescent="0.25">
      <c r="AB12909" s="3" t="str">
        <f ca="1"/>
        <v>T = 5.333333, k: 168, K: 0.040380, dCdT: 0.000469, d2CdK2: 10.910247, dProbdK: 11.122660, lVol: 0.008957, E[z|S]: 1.035725</v>
      </c>
    </row>
    <row r="12910" spans="28:28" x14ac:dyDescent="0.25">
      <c r="AB12910" s="3" t="str">
        <f ca="1"/>
        <v>T = 5.333333, k: 169, K: 0.040810, dCdT: 0.000472, d2CdK2: 10.575168, dProbdK: 10.576286, lVol: 0.008956, E[z|S]: 1.054374</v>
      </c>
    </row>
    <row r="12911" spans="28:28" x14ac:dyDescent="0.25">
      <c r="AB12911" s="3" t="str">
        <f ca="1"/>
        <v>T = 5.333333, k: 170, K: 0.041202, dCdT: 0.000474, d2CdK2: 10.290907, dProbdK: 10.260152, lVol: 0.008957, E[z|S]: 1.071493</v>
      </c>
    </row>
    <row r="12912" spans="28:28" x14ac:dyDescent="0.25">
      <c r="AB12912" s="3" t="str">
        <f ca="1"/>
        <v>T = 5.333333, k: 171, K: 0.041635, dCdT: 0.000475, d2CdK2: 9.942467, dProbdK: 10.112714, lVol: 0.008960, E[z|S]: 1.091179</v>
      </c>
    </row>
    <row r="12913" spans="28:28" x14ac:dyDescent="0.25">
      <c r="AB12913" s="3" t="str">
        <f ca="1"/>
        <v>T = 5.333333, k: 172, K: 0.042053, dCdT: 0.000475, d2CdK2: 9.569071, dProbdK: 9.648457, lVol: 0.008972, E[z|S]: 1.110279</v>
      </c>
    </row>
    <row r="12914" spans="28:28" x14ac:dyDescent="0.25">
      <c r="AB12914" s="3" t="str">
        <f ca="1"/>
        <v>T = 5.333333, k: 173, K: 0.042527, dCdT: 0.000474, d2CdK2: 9.132229, dProbdK: 9.247124, lVol: 0.009002, E[z|S]: 1.131854</v>
      </c>
    </row>
    <row r="12915" spans="28:28" x14ac:dyDescent="0.25">
      <c r="AB12915" s="3" t="str">
        <f ca="1"/>
        <v>T = 5.333333, k: 174, K: 0.042984, dCdT: 0.000473, d2CdK2: 8.723062, dProbdK: 9.189302, lVol: 0.009033, E[z|S]: 1.152440</v>
      </c>
    </row>
    <row r="12916" spans="28:28" x14ac:dyDescent="0.25">
      <c r="AB12916" s="3" t="str">
        <f ca="1"/>
        <v>T = 5.333333, k: 175, K: 0.043475, dCdT: 0.000471, d2CdK2: 8.276674, dProbdK: 7.912142, lVol: 0.009082, E[z|S]: 1.174083</v>
      </c>
    </row>
    <row r="12917" spans="28:28" x14ac:dyDescent="0.25">
      <c r="AB12917" s="3" t="str">
        <f ca="1"/>
        <v>T = 5.333333, k: 176, K: 0.044033, dCdT: 0.000469, d2CdK2: 7.825468, dProbdK: 7.333774, lVol: 0.009146, E[z|S]: 1.197014</v>
      </c>
    </row>
    <row r="12918" spans="28:28" x14ac:dyDescent="0.25">
      <c r="AB12918" s="3" t="str">
        <f ca="1"/>
        <v>T = 5.333333, k: 177, K: 0.044608, dCdT: 0.000469, d2CdK2: 7.449445, dProbdK: 7.346470, lVol: 0.009190, E[z|S]: 1.220915</v>
      </c>
    </row>
    <row r="12919" spans="28:28" x14ac:dyDescent="0.25">
      <c r="AB12919" s="3" t="str">
        <f ca="1"/>
        <v>T = 5.333333, k: 178, K: 0.045172, dCdT: 0.000471, d2CdK2: 7.185192, dProbdK: 7.220788, lVol: 0.009197, E[z|S]: 1.244509</v>
      </c>
    </row>
    <row r="12920" spans="28:28" x14ac:dyDescent="0.25">
      <c r="AB12920" s="3" t="str">
        <f ca="1"/>
        <v>T = 5.333333, k: 179, K: 0.045784, dCdT: 0.000471, d2CdK2: 6.912485, dProbdK: 6.651195, lVol: 0.009191, E[z|S]: 1.270586</v>
      </c>
    </row>
    <row r="12921" spans="28:28" x14ac:dyDescent="0.25">
      <c r="AB12921" s="3" t="str">
        <f ca="1"/>
        <v>T = 5.333333, k: 180, K: 0.046413, dCdT: 0.000472, d2CdK2: 6.677236, dProbdK: 6.610026, lVol: 0.009168, E[z|S]: 1.296977</v>
      </c>
    </row>
    <row r="12922" spans="28:28" x14ac:dyDescent="0.25">
      <c r="AB12922" s="3" t="str">
        <f ca="1"/>
        <v>T = 5.333333, k: 181, K: 0.047042, dCdT: 0.000474, d2CdK2: 6.442179, dProbdK: 6.554465, lVol: 0.009163, E[z|S]: 1.323238</v>
      </c>
    </row>
    <row r="12923" spans="28:28" x14ac:dyDescent="0.25">
      <c r="AB12923" s="3" t="str">
        <f ca="1"/>
        <v>T = 5.333333, k: 182, K: 0.047694, dCdT: 0.000472, d2CdK2: 6.136096, dProbdK: 6.387784, lVol: 0.009186, E[z|S]: 1.350782</v>
      </c>
    </row>
    <row r="12924" spans="28:28" x14ac:dyDescent="0.25">
      <c r="AB12924" s="3" t="str">
        <f ca="1"/>
        <v>T = 5.333333, k: 183, K: 0.048314, dCdT: 0.000470, d2CdK2: 5.836733, dProbdK: 5.877136, lVol: 0.009221, E[z|S]: 1.375960</v>
      </c>
    </row>
    <row r="12925" spans="28:28" x14ac:dyDescent="0.25">
      <c r="AB12925" s="3" t="str">
        <f ca="1"/>
        <v>T = 5.333333, k: 184, K: 0.049107, dCdT: 0.000464, d2CdK2: 5.415081, dProbdK: 5.355077, lVol: 0.009311, E[z|S]: 1.406508</v>
      </c>
    </row>
    <row r="12926" spans="28:28" x14ac:dyDescent="0.25">
      <c r="AB12926" s="3" t="str">
        <f ca="1"/>
        <v>T = 5.333333, k: 185, K: 0.049851, dCdT: 0.000460, d2CdK2: 5.068790, dProbdK: 4.669528, lVol: 0.009376, E[z|S]: 1.436194</v>
      </c>
    </row>
    <row r="12927" spans="28:28" x14ac:dyDescent="0.25">
      <c r="AB12927" s="3" t="str">
        <f ca="1"/>
        <v>T = 5.333333, k: 186, K: 0.050723, dCdT: 0.000451, d2CdK2: 4.661529, dProbdK: 4.642999, lVol: 0.009450, E[z|S]: 1.472512</v>
      </c>
    </row>
    <row r="12928" spans="28:28" x14ac:dyDescent="0.25">
      <c r="AB12928" s="3" t="str">
        <f ca="1"/>
        <v>T = 5.333333, k: 187, K: 0.051589, dCdT: 0.000443, d2CdK2: 4.299340, dProbdK: 4.631873, lVol: 0.009484, E[z|S]: 1.514254</v>
      </c>
    </row>
    <row r="12929" spans="28:28" x14ac:dyDescent="0.25">
      <c r="AB12929" s="3" t="str">
        <f ca="1"/>
        <v>T = 5.333333, k: 188, K: 0.052578, dCdT: 0.000433, d2CdK2: 3.887374, dProbdK: 3.523794, lVol: 0.009542, E[z|S]: 1.564750</v>
      </c>
    </row>
    <row r="12930" spans="28:28" x14ac:dyDescent="0.25">
      <c r="AB12930" s="3" t="str">
        <f ca="1"/>
        <v>T = 5.333333, k: 189, K: 0.053716, dCdT: 0.000423, d2CdK2: 3.512747, dProbdK: 3.441998, lVol: 0.009568, E[z|S]: 1.621890</v>
      </c>
    </row>
    <row r="12931" spans="28:28" x14ac:dyDescent="0.25">
      <c r="AB12931" s="3" t="str">
        <f ca="1"/>
        <v>T = 5.333333, k: 190, K: 0.054867, dCdT: 0.000415, d2CdK2: 3.245129, dProbdK: 3.356653, lVol: 0.009516, E[z|S]: 1.680299</v>
      </c>
    </row>
    <row r="12932" spans="28:28" x14ac:dyDescent="0.25">
      <c r="AB12932" s="3" t="str">
        <f ca="1"/>
        <v>T = 5.333333, k: 191, K: 0.056125, dCdT: 0.000405, d2CdK2: 2.986931, dProbdK: 3.016048, lVol: 0.009419, E[z|S]: 1.747905</v>
      </c>
    </row>
    <row r="12933" spans="28:28" x14ac:dyDescent="0.25">
      <c r="AB12933" s="3" t="str">
        <f ca="1"/>
        <v>T = 5.333333, k: 192, K: 0.057464, dCdT: 0.000394, d2CdK2: 2.695909, dProbdK: 2.678211, lVol: 0.009392, E[z|S]: 1.820931</v>
      </c>
    </row>
    <row r="12934" spans="28:28" x14ac:dyDescent="0.25">
      <c r="AB12934" s="3" t="str">
        <f ca="1"/>
        <v>T = 5.333333, k: 193, K: 0.059040, dCdT: 0.000378, d2CdK2: 2.312956, dProbdK: 2.311145, lVol: 0.009529, E[z|S]: 1.897345</v>
      </c>
    </row>
    <row r="12935" spans="28:28" x14ac:dyDescent="0.25">
      <c r="AB12935" s="3" t="str">
        <f ca="1"/>
        <v>T = 5.333333, k: 194, K: 0.060756, dCdT: 0.000362, d2CdK2: 2.014606, dProbdK: 2.016540, lVol: 0.009631, E[z|S]: 1.967028</v>
      </c>
    </row>
    <row r="12936" spans="28:28" x14ac:dyDescent="0.25">
      <c r="AB12936" s="3" t="str">
        <f ca="1"/>
        <v>T = 5.333333, k: 195, K: 0.062832, dCdT: 0.000340, d2CdK2: 1.622171, dProbdK: 1.656307, lVol: 0.010006, E[z|S]: 2.046058</v>
      </c>
    </row>
    <row r="12937" spans="28:28" x14ac:dyDescent="0.25">
      <c r="AB12937" s="3" t="str">
        <f ca="1"/>
        <v>T = 5.333333, k: 196, K: 0.065212, dCdT: 0.000320, d2CdK2: 1.441956, dProbdK: 1.378519, lVol: 0.009872, E[z|S]: 2.134362</v>
      </c>
    </row>
    <row r="12938" spans="28:28" x14ac:dyDescent="0.25">
      <c r="AB12938" s="3" t="str">
        <f ca="1"/>
        <v>T = 5.333333, k: 197, K: 0.068165, dCdT: 0.000291, d2CdK2: 1.099520, dProbdK: 1.138941, lVol: 0.010250, E[z|S]: 2.243831</v>
      </c>
    </row>
    <row r="12939" spans="28:28" x14ac:dyDescent="0.25">
      <c r="AB12939" s="3" t="str">
        <f ca="1"/>
        <v>T = 5.333333, k: 198, K: 0.071673, dCdT: 0.000254, d2CdK2: 0.880123, dProbdK: 0.812812, lVol: 0.010107, E[z|S]: 2.378008</v>
      </c>
    </row>
    <row r="12940" spans="28:28" x14ac:dyDescent="0.25">
      <c r="AB12940" s="3" t="str">
        <f ca="1"/>
        <v>T = 5.333333, k: 199, K: 0.077586, dCdT: 0.000192, d2CdK2: 0.422278, dProbdK: 0.364280, lVol: 0.011301, E[z|S]: 2.666236</v>
      </c>
    </row>
    <row r="12941" spans="28:28" x14ac:dyDescent="0.25">
      <c r="AB12941" s="3" t="str">
        <f ca="1"/>
        <v>T = 5.333333, k: 200, K: 0.087419, dCdT: 0.000132, d2CdK2: 0.241880, dProbdK: 0.372076, lVol: 0.010968, E[z|S]: 3.009155</v>
      </c>
    </row>
    <row r="12942" spans="28:28" x14ac:dyDescent="0.25">
      <c r="AB12942" s="3" t="str">
        <f ca="1"/>
        <v>T = 5.416667, fixingDate = 43908, swapRate = 0.023802, annuity = 8.616432</v>
      </c>
    </row>
    <row r="12943" spans="28:28" x14ac:dyDescent="0.25">
      <c r="AB12943" s="3" t="str">
        <f ca="1"/>
        <v>T = 5.416667, k: 0, K: -0.016731, dCdT: 0.000106, d2CdK2: 1.085139, dProbdK: 1.761197, lVol: 0.005250, E[z|S]: 2.661810</v>
      </c>
    </row>
    <row r="12944" spans="28:28" x14ac:dyDescent="0.25">
      <c r="AB12944" s="3" t="str">
        <f ca="1"/>
        <v>T = 5.416667, k: 1, K: -0.012008, dCdT: 0.000171, d2CdK2: 1.932775, dProbdK: 2.172845, lVol: 0.005709, E[z|S]: 2.330291</v>
      </c>
    </row>
    <row r="12945" spans="28:28" x14ac:dyDescent="0.25">
      <c r="AB12945" s="3" t="str">
        <f ca="1"/>
        <v>T = 5.416667, k: 2, K: -0.009053, dCdT: 0.000210, d2CdK2: 2.667466, dProbdK: 2.560500, lVol: 0.005842, E[z|S]: 2.146528</v>
      </c>
    </row>
    <row r="12946" spans="28:28" x14ac:dyDescent="0.25">
      <c r="AB12946" s="3" t="str">
        <f ca="1"/>
        <v>T = 5.416667, k: 3, K: -0.006775, dCdT: 0.000237, d2CdK2: 3.313761, dProbdK: 3.316142, lVol: 0.006044, E[z|S]: 1.980492</v>
      </c>
    </row>
    <row r="12947" spans="28:28" x14ac:dyDescent="0.25">
      <c r="AB12947" s="3" t="str">
        <f ca="1"/>
        <v>T = 5.416667, k: 4, K: -0.005045, dCdT: 0.000264, d2CdK2: 3.959089, dProbdK: 4.064850, lVol: 0.006203, E[z|S]: 1.860233</v>
      </c>
    </row>
    <row r="12948" spans="28:28" x14ac:dyDescent="0.25">
      <c r="AB12948" s="3" t="str">
        <f ca="1"/>
        <v>T = 5.416667, k: 5, K: -0.003561, dCdT: 0.000288, d2CdK2: 4.544108, dProbdK: 4.406923, lVol: 0.006384, E[z|S]: 1.762431</v>
      </c>
    </row>
    <row r="12949" spans="28:28" x14ac:dyDescent="0.25">
      <c r="AB12949" s="3" t="str">
        <f ca="1"/>
        <v>T = 5.416667, k: 6, K: -0.002239, dCdT: 0.000318, d2CdK2: 5.431779, dProbdK: 5.337030, lVol: 0.006456, E[z|S]: 1.675950</v>
      </c>
    </row>
    <row r="12950" spans="28:28" x14ac:dyDescent="0.25">
      <c r="AB12950" s="3" t="str">
        <f ca="1"/>
        <v>T = 5.416667, k: 7, K: -0.001208, dCdT: 0.000343, d2CdK2: 6.171628, dProbdK: 6.545511, lVol: 0.006532, E[z|S]: 1.614549</v>
      </c>
    </row>
    <row r="12951" spans="28:28" x14ac:dyDescent="0.25">
      <c r="AB12951" s="3" t="str">
        <f ca="1"/>
        <v>T = 5.416667, k: 8, K: -0.000275, dCdT: 0.000363, d2CdK2: 6.748062, dProbdK: 6.598714, lVol: 0.006642, E[z|S]: 1.562221</v>
      </c>
    </row>
    <row r="12952" spans="28:28" x14ac:dyDescent="0.25">
      <c r="AB12952" s="3" t="str">
        <f ca="1"/>
        <v>T = 5.416667, k: 9, K: 0.000645, dCdT: 0.000383, d2CdK2: 7.441170, dProbdK: 6.671565, lVol: 0.006708, E[z|S]: 1.512510</v>
      </c>
    </row>
    <row r="12953" spans="28:28" x14ac:dyDescent="0.25">
      <c r="AB12953" s="3" t="str">
        <f ca="1"/>
        <v>T = 5.416667, k: 10, K: 0.001456, dCdT: 0.000403, d2CdK2: 8.164098, dProbdK: 8.255017, lVol: 0.006775, E[z|S]: 1.465828</v>
      </c>
    </row>
    <row r="12954" spans="28:28" x14ac:dyDescent="0.25">
      <c r="AB12954" s="3" t="str">
        <f ca="1"/>
        <v>T = 5.416667, k: 11, K: 0.002131, dCdT: 0.000419, d2CdK2: 8.819351, dProbdK: 9.574683, lVol: 0.006817, E[z|S]: 1.429217</v>
      </c>
    </row>
    <row r="12955" spans="28:28" x14ac:dyDescent="0.25">
      <c r="AB12955" s="3" t="str">
        <f ca="1"/>
        <v>T = 5.416667, k: 12, K: 0.002754, dCdT: 0.000428, d2CdK2: 9.279715, dProbdK: 9.569434, lVol: 0.006883, E[z|S]: 1.395838</v>
      </c>
    </row>
    <row r="12956" spans="28:28" x14ac:dyDescent="0.25">
      <c r="AB12956" s="3" t="str">
        <f ca="1"/>
        <v>T = 5.416667, k: 13, K: 0.003377, dCdT: 0.000436, d2CdK2: 9.719875, dProbdK: 9.575794, lVol: 0.006952, E[z|S]: 1.362196</v>
      </c>
    </row>
    <row r="12957" spans="28:28" x14ac:dyDescent="0.25">
      <c r="AB12957" s="3" t="str">
        <f ca="1"/>
        <v>T = 5.416667, k: 14, K: 0.003980, dCdT: 0.000444, d2CdK2: 10.201470, dProbdK: 9.976563, lVol: 0.007020, E[z|S]: 1.328979</v>
      </c>
    </row>
    <row r="12958" spans="28:28" x14ac:dyDescent="0.25">
      <c r="AB12958" s="3" t="str">
        <f ca="1"/>
        <v>T = 5.416667, k: 15, K: 0.004559, dCdT: 0.000451, d2CdK2: 10.668257, dProbdK: 10.145636, lVol: 0.007077, E[z|S]: 1.299126</v>
      </c>
    </row>
    <row r="12959" spans="28:28" x14ac:dyDescent="0.25">
      <c r="AB12959" s="3" t="str">
        <f ca="1"/>
        <v>T = 5.416667, k: 16, K: 0.005151, dCdT: 0.000460, d2CdK2: 11.328973, dProbdK: 11.810460, lVol: 0.007102, E[z|S]: 1.269111</v>
      </c>
    </row>
    <row r="12960" spans="28:28" x14ac:dyDescent="0.25">
      <c r="AB12960" s="3" t="str">
        <f ca="1"/>
        <v>T = 5.416667, k: 17, K: 0.005614, dCdT: 0.000468, d2CdK2: 11.918546, dProbdK: 12.510213, lVol: 0.007121, E[z|S]: 1.244860</v>
      </c>
    </row>
    <row r="12961" spans="28:28" x14ac:dyDescent="0.25">
      <c r="AB12961" s="3" t="str">
        <f ca="1"/>
        <v>T = 5.416667, k: 18, K: 0.006080, dCdT: 0.000472, d2CdK2: 12.415711, dProbdK: 12.447783, lVol: 0.007148, E[z|S]: 1.219545</v>
      </c>
    </row>
    <row r="12962" spans="28:28" x14ac:dyDescent="0.25">
      <c r="AB12962" s="3" t="str">
        <f ca="1"/>
        <v>T = 5.416667, k: 19, K: 0.006564, dCdT: 0.000477, d2CdK2: 13.012343, dProbdK: 12.435606, lVol: 0.007181, E[z|S]: 1.192933</v>
      </c>
    </row>
    <row r="12963" spans="28:28" x14ac:dyDescent="0.25">
      <c r="AB12963" s="3" t="str">
        <f ca="1"/>
        <v>T = 5.416667, k: 20, K: 0.006997, dCdT: 0.000482, d2CdK2: 13.538379, dProbdK: 14.077901, lVol: 0.007212, E[z|S]: 1.169491</v>
      </c>
    </row>
    <row r="12964" spans="28:28" x14ac:dyDescent="0.25">
      <c r="AB12964" s="3" t="str">
        <f ca="1"/>
        <v>T = 5.416667, k: 21, K: 0.007396, dCdT: 0.000484, d2CdK2: 13.988645, dProbdK: 14.177560, lVol: 0.007247, E[z|S]: 1.147343</v>
      </c>
    </row>
    <row r="12965" spans="28:28" x14ac:dyDescent="0.25">
      <c r="AB12965" s="3" t="str">
        <f ca="1"/>
        <v>T = 5.416667, k: 22, K: 0.007810, dCdT: 0.000485, d2CdK2: 14.408211, dProbdK: 14.310836, lVol: 0.007297, E[z|S]: 1.124526</v>
      </c>
    </row>
    <row r="12966" spans="28:28" x14ac:dyDescent="0.25">
      <c r="AB12966" s="3" t="str">
        <f ca="1"/>
        <v>T = 5.416667, k: 23, K: 0.008171, dCdT: 0.000485, d2CdK2: 14.721612, dProbdK: 14.985109, lVol: 0.007346, E[z|S]: 1.104806</v>
      </c>
    </row>
    <row r="12967" spans="28:28" x14ac:dyDescent="0.25">
      <c r="AB12967" s="3" t="str">
        <f ca="1"/>
        <v>T = 5.416667, k: 24, K: 0.008573, dCdT: 0.000485, d2CdK2: 15.121177, dProbdK: 15.496606, lVol: 0.007390, E[z|S]: 1.083583</v>
      </c>
    </row>
    <row r="12968" spans="28:28" x14ac:dyDescent="0.25">
      <c r="AB12968" s="3" t="str">
        <f ca="1"/>
        <v>T = 5.416667, k: 25, K: 0.008925, dCdT: 0.000484, d2CdK2: 15.418938, dProbdK: 15.616340, lVol: 0.007442, E[z|S]: 1.064626</v>
      </c>
    </row>
    <row r="12969" spans="28:28" x14ac:dyDescent="0.25">
      <c r="AB12969" s="3" t="str">
        <f ca="1"/>
        <v>T = 5.416667, k: 26, K: 0.009292, dCdT: 0.000482, d2CdK2: 15.704457, dProbdK: 16.069405, lVol: 0.007501, E[z|S]: 1.044916</v>
      </c>
    </row>
    <row r="12970" spans="28:28" x14ac:dyDescent="0.25">
      <c r="AB12970" s="3" t="str">
        <f ca="1"/>
        <v>T = 5.416667, k: 27, K: 0.009638, dCdT: 0.000481, d2CdK2: 16.026396, dProbdK: 16.148252, lVol: 0.007549, E[z|S]: 1.026606</v>
      </c>
    </row>
    <row r="12971" spans="28:28" x14ac:dyDescent="0.25">
      <c r="AB12971" s="3" t="str">
        <f ca="1"/>
        <v>T = 5.416667, k: 28, K: 0.009988, dCdT: 0.000479, d2CdK2: 16.351412, dProbdK: 15.841258, lVol: 0.007595, E[z|S]: 1.008130</v>
      </c>
    </row>
    <row r="12972" spans="28:28" x14ac:dyDescent="0.25">
      <c r="AB12972" s="3" t="str">
        <f ca="1"/>
        <v>T = 5.416667, k: 29, K: 0.010351, dCdT: 0.000479, d2CdK2: 16.735365, dProbdK: 15.598462, lVol: 0.007647, E[z|S]: 0.989235</v>
      </c>
    </row>
    <row r="12973" spans="28:28" x14ac:dyDescent="0.25">
      <c r="AB12973" s="3" t="str">
        <f ca="1"/>
        <v>T = 5.416667, k: 30, K: 0.010700, dCdT: 0.000481, d2CdK2: 17.156819, dProbdK: 16.630984, lVol: 0.007702, E[z|S]: 0.971918</v>
      </c>
    </row>
    <row r="12974" spans="28:28" x14ac:dyDescent="0.25">
      <c r="AB12974" s="3" t="str">
        <f ca="1"/>
        <v>T = 5.416667, k: 31, K: 0.011007, dCdT: 0.000482, d2CdK2: 17.549424, dProbdK: 17.232188, lVol: 0.007749, E[z|S]: 0.956869</v>
      </c>
    </row>
    <row r="12975" spans="28:28" x14ac:dyDescent="0.25">
      <c r="AB12975" s="3" t="str">
        <f ca="1"/>
        <v>T = 5.416667, k: 32, K: 0.011334, dCdT: 0.000485, d2CdK2: 18.026121, dProbdK: 17.149601, lVol: 0.007796, E[z|S]: 0.941136</v>
      </c>
    </row>
    <row r="12976" spans="28:28" x14ac:dyDescent="0.25">
      <c r="AB12976" s="3" t="str">
        <f ca="1"/>
        <v>T = 5.416667, k: 33, K: 0.011650, dCdT: 0.000489, d2CdK2: 18.529213, dProbdK: 18.221420, lVol: 0.007848, E[z|S]: 0.925809</v>
      </c>
    </row>
    <row r="12977" spans="28:28" x14ac:dyDescent="0.25">
      <c r="AB12977" s="3" t="str">
        <f ca="1"/>
        <v>T = 5.416667, k: 34, K: 0.011916, dCdT: 0.000492, d2CdK2: 18.928464, dProbdK: 19.542588, lVol: 0.007900, E[z|S]: 0.912719</v>
      </c>
    </row>
    <row r="12978" spans="28:28" x14ac:dyDescent="0.25">
      <c r="AB12978" s="3" t="str">
        <f ca="1"/>
        <v>T = 5.416667, k: 35, K: 0.012210, dCdT: 0.000494, d2CdK2: 19.367620, dProbdK: 19.869681, lVol: 0.007952, E[z|S]: 0.898524</v>
      </c>
    </row>
    <row r="12979" spans="28:28" x14ac:dyDescent="0.25">
      <c r="AB12979" s="3" t="str">
        <f ca="1"/>
        <v>T = 5.416667, k: 36, K: 0.012474, dCdT: 0.000497, d2CdK2: 19.788174, dProbdK: 19.726788, lVol: 0.007995, E[z|S]: 0.886046</v>
      </c>
    </row>
    <row r="12980" spans="28:28" x14ac:dyDescent="0.25">
      <c r="AB12980" s="3" t="str">
        <f ca="1"/>
        <v>T = 5.416667, k: 37, K: 0.012761, dCdT: 0.000499, d2CdK2: 20.231633, dProbdK: 18.784864, lVol: 0.008045, E[z|S]: 0.872917</v>
      </c>
    </row>
    <row r="12981" spans="28:28" x14ac:dyDescent="0.25">
      <c r="AB12981" s="3" t="str">
        <f ca="1"/>
        <v>T = 5.416667, k: 38, K: 0.013067, dCdT: 0.000503, d2CdK2: 20.695986, dProbdK: 21.123734, lVol: 0.008112, E[z|S]: 0.859385</v>
      </c>
    </row>
    <row r="12982" spans="28:28" x14ac:dyDescent="0.25">
      <c r="AB12982" s="3" t="str">
        <f ca="1"/>
        <v>T = 5.416667, k: 39, K: 0.013305, dCdT: 0.000507, d2CdK2: 21.070150, dProbdK: 22.370133, lVol: 0.008167, E[z|S]: 0.849344</v>
      </c>
    </row>
    <row r="12983" spans="28:28" x14ac:dyDescent="0.25">
      <c r="AB12983" s="3" t="str">
        <f ca="1"/>
        <v>T = 5.416667, k: 40, K: 0.013550, dCdT: 0.000509, d2CdK2: 21.429199, dProbdK: 22.438289, lVol: 0.008215, E[z|S]: 0.839322</v>
      </c>
    </row>
    <row r="12984" spans="28:28" x14ac:dyDescent="0.25">
      <c r="AB12984" s="3" t="str">
        <f ca="1"/>
        <v>T = 5.416667, k: 41, K: 0.013783, dCdT: 0.000511, d2CdK2: 21.740151, dProbdK: 21.845387, lVol: 0.008256, E[z|S]: 0.830114</v>
      </c>
    </row>
    <row r="12985" spans="28:28" x14ac:dyDescent="0.25">
      <c r="AB12985" s="3" t="str">
        <f ca="1"/>
        <v>T = 5.416667, k: 42, K: 0.014053, dCdT: 0.000513, d2CdK2: 22.120518, dProbdK: 20.821838, lVol: 0.008307, E[z|S]: 0.819604</v>
      </c>
    </row>
    <row r="12986" spans="28:28" x14ac:dyDescent="0.25">
      <c r="AB12986" s="3" t="str">
        <f ca="1"/>
        <v>T = 5.416667, k: 43, K: 0.014306, dCdT: 0.000515, d2CdK2: 22.490815, dProbdK: 22.667970, lVol: 0.008358, E[z|S]: 0.809789</v>
      </c>
    </row>
    <row r="12987" spans="28:28" x14ac:dyDescent="0.25">
      <c r="AB12987" s="3" t="str">
        <f ca="1"/>
        <v>T = 5.416667, k: 44, K: 0.014532, dCdT: 0.000518, d2CdK2: 22.831567, dProbdK: 24.567882, lVol: 0.008403, E[z|S]: 0.801336</v>
      </c>
    </row>
    <row r="12988" spans="28:28" x14ac:dyDescent="0.25">
      <c r="AB12988" s="3" t="str">
        <f ca="1"/>
        <v>T = 5.416667, k: 45, K: 0.014747, dCdT: 0.000518, d2CdK2: 23.110700, dProbdK: 22.759125, lVol: 0.008440, E[z|S]: 0.793591</v>
      </c>
    </row>
    <row r="12989" spans="28:28" x14ac:dyDescent="0.25">
      <c r="AB12989" s="3" t="str">
        <f ca="1"/>
        <v>T = 5.416667, k: 46, K: 0.014983, dCdT: 0.000519, d2CdK2: 23.406970, dProbdK: 22.757440, lVol: 0.008480, E[z|S]: 0.785339</v>
      </c>
    </row>
    <row r="12990" spans="28:28" x14ac:dyDescent="0.25">
      <c r="AB12990" s="3" t="str">
        <f ca="1"/>
        <v>T = 5.416667, k: 47, K: 0.015219, dCdT: 0.000520, d2CdK2: 23.686212, dProbdK: 22.757157, lVol: 0.008522, E[z|S]: 0.777330</v>
      </c>
    </row>
    <row r="12991" spans="28:28" x14ac:dyDescent="0.25">
      <c r="AB12991" s="3" t="str">
        <f ca="1"/>
        <v>T = 5.416667, k: 48, K: 0.015458, dCdT: 0.000522, d2CdK2: 23.994098, dProbdK: 22.508921, lVol: 0.008569, E[z|S]: 0.769548</v>
      </c>
    </row>
    <row r="12992" spans="28:28" x14ac:dyDescent="0.25">
      <c r="AB12992" s="3" t="str">
        <f ca="1"/>
        <v>T = 5.416667, k: 49, K: 0.015687, dCdT: 0.000524, d2CdK2: 24.284651, dProbdK: 24.505832, lVol: 0.008615, E[z|S]: 0.762407</v>
      </c>
    </row>
    <row r="12993" spans="28:28" x14ac:dyDescent="0.25">
      <c r="AB12993" s="3" t="str">
        <f ca="1"/>
        <v>T = 5.416667, k: 50, K: 0.015888, dCdT: 0.000526, d2CdK2: 24.563769, dProbdK: 25.431636, lVol: 0.008652, E[z|S]: 0.756217</v>
      </c>
    </row>
    <row r="12994" spans="28:28" x14ac:dyDescent="0.25">
      <c r="AB12994" s="3" t="str">
        <f ca="1"/>
        <v>T = 5.416667, k: 51, K: 0.016103, dCdT: 0.000527, d2CdK2: 24.847185, dProbdK: 25.652723, lVol: 0.008682, E[z|S]: 0.749916</v>
      </c>
    </row>
    <row r="12995" spans="28:28" x14ac:dyDescent="0.25">
      <c r="AB12995" s="3" t="str">
        <f ca="1"/>
        <v>T = 5.416667, k: 52, K: 0.016302, dCdT: 0.000527, d2CdK2: 25.093340, dProbdK: 25.628807, lVol: 0.008708, E[z|S]: 0.744311</v>
      </c>
    </row>
    <row r="12996" spans="28:28" x14ac:dyDescent="0.25">
      <c r="AB12996" s="3" t="str">
        <f ca="1"/>
        <v>T = 5.416667, k: 53, K: 0.016518, dCdT: 0.000527, d2CdK2: 25.315482, dProbdK: 25.671794, lVol: 0.008737, E[z|S]: 0.738451</v>
      </c>
    </row>
    <row r="12997" spans="28:28" x14ac:dyDescent="0.25">
      <c r="AB12997" s="3" t="str">
        <f ca="1"/>
        <v>T = 5.416667, k: 54, K: 0.016718, dCdT: 0.000527, d2CdK2: 25.538522, dProbdK: 25.294482, lVol: 0.008760, E[z|S]: 0.733153</v>
      </c>
    </row>
    <row r="12998" spans="28:28" x14ac:dyDescent="0.25">
      <c r="AB12998" s="3" t="str">
        <f ca="1"/>
        <v>T = 5.416667, k: 55, K: 0.016930, dCdT: 0.000527, d2CdK2: 25.765039, dProbdK: 24.709774, lVol: 0.008787, E[z|S]: 0.727607</v>
      </c>
    </row>
    <row r="12999" spans="28:28" x14ac:dyDescent="0.25">
      <c r="AB12999" s="3" t="str">
        <f ca="1"/>
        <v>T = 5.416667, k: 56, K: 0.017148, dCdT: 0.000527, d2CdK2: 26.028425, dProbdK: 24.742381, lVol: 0.008813, E[z|S]: 0.722190</v>
      </c>
    </row>
    <row r="13000" spans="28:28" x14ac:dyDescent="0.25">
      <c r="AB13000" s="3" t="str">
        <f ca="1"/>
        <v>T = 5.416667, k: 57, K: 0.017339, dCdT: 0.000528, d2CdK2: 26.277390, dProbdK: 25.556273, lVol: 0.008829, E[z|S]: 0.717651</v>
      </c>
    </row>
    <row r="13001" spans="28:28" x14ac:dyDescent="0.25">
      <c r="AB13001" s="3" t="str">
        <f ca="1"/>
        <v>T = 5.416667, k: 58, K: 0.017561, dCdT: 0.000529, d2CdK2: 26.603273, dProbdK: 26.107848, lVol: 0.008848, E[z|S]: 0.712722</v>
      </c>
    </row>
    <row r="13002" spans="28:28" x14ac:dyDescent="0.25">
      <c r="AB13002" s="3" t="str">
        <f ca="1"/>
        <v>T = 5.416667, k: 59, K: 0.017758, dCdT: 0.000531, d2CdK2: 26.912238, dProbdK: 27.468067, lVol: 0.008867, E[z|S]: 0.708496</v>
      </c>
    </row>
    <row r="13003" spans="28:28" x14ac:dyDescent="0.25">
      <c r="AB13003" s="3" t="str">
        <f ca="1"/>
        <v>T = 5.416667, k: 60, K: 0.017948, dCdT: 0.000533, d2CdK2: 27.191523, dProbdK: 28.372357, lVol: 0.008887, E[z|S]: 0.704376</v>
      </c>
    </row>
    <row r="13004" spans="28:28" x14ac:dyDescent="0.25">
      <c r="AB13004" s="3" t="str">
        <f ca="1"/>
        <v>T = 5.416667, k: 61, K: 0.018130, dCdT: 0.000534, d2CdK2: 27.446210, dProbdK: 29.153735, lVol: 0.008905, E[z|S]: 0.700462</v>
      </c>
    </row>
    <row r="13005" spans="28:28" x14ac:dyDescent="0.25">
      <c r="AB13005" s="3" t="str">
        <f ca="1"/>
        <v>T = 5.416667, k: 62, K: 0.018309, dCdT: 0.000534, d2CdK2: 27.661328, dProbdK: 29.220216, lVol: 0.008922, E[z|S]: 0.696756</v>
      </c>
    </row>
    <row r="13006" spans="28:28" x14ac:dyDescent="0.25">
      <c r="AB13006" s="3" t="str">
        <f ca="1"/>
        <v>T = 5.416667, k: 63, K: 0.018488, dCdT: 0.000534, d2CdK2: 27.877673, dProbdK: 28.686254, lVol: 0.008931, E[z|S]: 0.693248</v>
      </c>
    </row>
    <row r="13007" spans="28:28" x14ac:dyDescent="0.25">
      <c r="AB13007" s="3" t="str">
        <f ca="1"/>
        <v>T = 5.416667, k: 64, K: 0.018702, dCdT: 0.000535, d2CdK2: 28.143894, dProbdK: 25.683829, lVol: 0.008945, E[z|S]: 0.689187</v>
      </c>
    </row>
    <row r="13008" spans="28:28" x14ac:dyDescent="0.25">
      <c r="AB13008" s="3" t="str">
        <f ca="1"/>
        <v>T = 5.416667, k: 65, K: 0.018896, dCdT: 0.000537, d2CdK2: 28.435197, dProbdK: 28.715067, lVol: 0.008960, E[z|S]: 0.685690</v>
      </c>
    </row>
    <row r="13009" spans="28:28" x14ac:dyDescent="0.25">
      <c r="AB13009" s="3" t="str">
        <f ca="1"/>
        <v>T = 5.416667, k: 66, K: 0.019064, dCdT: 0.000538, d2CdK2: 28.684432, dProbdK: 28.991633, lVol: 0.008970, E[z|S]: 0.682816</v>
      </c>
    </row>
    <row r="13010" spans="28:28" x14ac:dyDescent="0.25">
      <c r="AB13010" s="3" t="str">
        <f ca="1"/>
        <v>T = 5.416667, k: 67, K: 0.019249, dCdT: 0.000539, d2CdK2: 28.935181, dProbdK: 29.811546, lVol: 0.008977, E[z|S]: 0.679823</v>
      </c>
    </row>
    <row r="13011" spans="28:28" x14ac:dyDescent="0.25">
      <c r="AB13011" s="3" t="str">
        <f ca="1"/>
        <v>T = 5.416667, k: 68, K: 0.019421, dCdT: 0.000539, d2CdK2: 29.159563, dProbdK: 29.801080, lVol: 0.008982, E[z|S]: 0.677244</v>
      </c>
    </row>
    <row r="13012" spans="28:28" x14ac:dyDescent="0.25">
      <c r="AB13012" s="3" t="str">
        <f ca="1"/>
        <v>T = 5.416667, k: 69, K: 0.019596, dCdT: 0.000540, d2CdK2: 29.373550, dProbdK: 30.493703, lVol: 0.008986, E[z|S]: 0.674745</v>
      </c>
    </row>
    <row r="13013" spans="28:28" x14ac:dyDescent="0.25">
      <c r="AB13013" s="3" t="str">
        <f ca="1"/>
        <v>T = 5.416667, k: 70, K: 0.019763, dCdT: 0.000540, d2CdK2: 29.568268, dProbdK: 30.882846, lVol: 0.008989, E[z|S]: 0.672365</v>
      </c>
    </row>
    <row r="13014" spans="28:28" x14ac:dyDescent="0.25">
      <c r="AB13014" s="3" t="str">
        <f ca="1"/>
        <v>T = 5.416667, k: 71, K: 0.019930, dCdT: 0.000539, d2CdK2: 29.736871, dProbdK: 30.841281, lVol: 0.008989, E[z|S]: 0.670062</v>
      </c>
    </row>
    <row r="13015" spans="28:28" x14ac:dyDescent="0.25">
      <c r="AB13015" s="3" t="str">
        <f ca="1"/>
        <v>T = 5.416667, k: 72, K: 0.020106, dCdT: 0.000538, d2CdK2: 29.886064, dProbdK: 30.532731, lVol: 0.008990, E[z|S]: 0.667641</v>
      </c>
    </row>
    <row r="13016" spans="28:28" x14ac:dyDescent="0.25">
      <c r="AB13016" s="3" t="str">
        <f ca="1"/>
        <v>T = 5.416667, k: 73, K: 0.020272, dCdT: 0.000537, d2CdK2: 30.012464, dProbdK: 31.201481, lVol: 0.008993, E[z|S]: 0.665370</v>
      </c>
    </row>
    <row r="13017" spans="28:28" x14ac:dyDescent="0.25">
      <c r="AB13017" s="3" t="str">
        <f ca="1"/>
        <v>T = 5.416667, k: 74, K: 0.020434, dCdT: 0.000536, d2CdK2: 30.127426, dProbdK: 30.872707, lVol: 0.008991, E[z|S]: 0.663259</v>
      </c>
    </row>
    <row r="13018" spans="28:28" x14ac:dyDescent="0.25">
      <c r="AB13018" s="3" t="str">
        <f ca="1"/>
        <v>T = 5.416667, k: 75, K: 0.020621, dCdT: 0.000534, d2CdK2: 30.260741, dProbdK: 29.498496, lVol: 0.008988, E[z|S]: 0.660867</v>
      </c>
    </row>
    <row r="13019" spans="28:28" x14ac:dyDescent="0.25">
      <c r="AB13019" s="3" t="str">
        <f ca="1"/>
        <v>T = 5.416667, k: 76, K: 0.020789, dCdT: 0.000533, d2CdK2: 30.418116, dProbdK: 30.960973, lVol: 0.008987, E[z|S]: 0.658746</v>
      </c>
    </row>
    <row r="13020" spans="28:28" x14ac:dyDescent="0.25">
      <c r="AB13020" s="3" t="str">
        <f ca="1"/>
        <v>T = 5.416667, k: 77, K: 0.020949, dCdT: 0.000532, d2CdK2: 30.553806, dProbdK: 30.605215, lVol: 0.008983, E[z|S]: 0.656810</v>
      </c>
    </row>
    <row r="13021" spans="28:28" x14ac:dyDescent="0.25">
      <c r="AB13021" s="3" t="str">
        <f ca="1"/>
        <v>T = 5.416667, k: 78, K: 0.021130, dCdT: 0.000531, d2CdK2: 30.709882, dProbdK: 30.363557, lVol: 0.008982, E[z|S]: 0.654677</v>
      </c>
    </row>
    <row r="13022" spans="28:28" x14ac:dyDescent="0.25">
      <c r="AB13022" s="3" t="str">
        <f ca="1"/>
        <v>T = 5.416667, k: 79, K: 0.021293, dCdT: 0.000530, d2CdK2: 30.831369, dProbdK: 32.313611, lVol: 0.008983, E[z|S]: 0.652838</v>
      </c>
    </row>
    <row r="13023" spans="28:28" x14ac:dyDescent="0.25">
      <c r="AB13023" s="3" t="str">
        <f ca="1"/>
        <v>T = 5.416667, k: 80, K: 0.021448, dCdT: 0.000529, d2CdK2: 30.913464, dProbdK: 32.241492, lVol: 0.008983, E[z|S]: 0.651222</v>
      </c>
    </row>
    <row r="13024" spans="28:28" x14ac:dyDescent="0.25">
      <c r="AB13024" s="3" t="str">
        <f ca="1"/>
        <v>T = 5.416667, k: 81, K: 0.021609, dCdT: 0.000528, d2CdK2: 30.998919, dProbdK: 30.817731, lVol: 0.008980, E[z|S]: 0.649676</v>
      </c>
    </row>
    <row r="13025" spans="28:28" x14ac:dyDescent="0.25">
      <c r="AB13025" s="3" t="str">
        <f ca="1"/>
        <v>T = 5.416667, k: 82, K: 0.021781, dCdT: 0.000526, d2CdK2: 31.096425, dProbdK: 31.003394, lVol: 0.008976, E[z|S]: 0.648172</v>
      </c>
    </row>
    <row r="13026" spans="28:28" x14ac:dyDescent="0.25">
      <c r="AB13026" s="3" t="str">
        <f ca="1"/>
        <v>T = 5.416667, k: 83, K: 0.021941, dCdT: 0.000525, d2CdK2: 31.184678, dProbdK: 32.064567, lVol: 0.008972, E[z|S]: 0.646932</v>
      </c>
    </row>
    <row r="13027" spans="28:28" x14ac:dyDescent="0.25">
      <c r="AB13027" s="3" t="str">
        <f ca="1"/>
        <v>T = 5.416667, k: 84, K: 0.022098, dCdT: 0.000524, d2CdK2: 31.256100, dProbdK: 31.968067, lVol: 0.008966, E[z|S]: 0.645838</v>
      </c>
    </row>
    <row r="13028" spans="28:28" x14ac:dyDescent="0.25">
      <c r="AB13028" s="3" t="str">
        <f ca="1"/>
        <v>T = 5.416667, k: 85, K: 0.022259, dCdT: 0.000523, d2CdK2: 31.330189, dProbdK: 30.771184, lVol: 0.008959, E[z|S]: 0.644813</v>
      </c>
    </row>
    <row r="13029" spans="28:28" x14ac:dyDescent="0.25">
      <c r="AB13029" s="3" t="str">
        <f ca="1"/>
        <v>T = 5.416667, k: 86, K: 0.022427, dCdT: 0.000522, d2CdK2: 31.406879, dProbdK: 30.831685, lVol: 0.008952, E[z|S]: 0.643815</v>
      </c>
    </row>
    <row r="13030" spans="28:28" x14ac:dyDescent="0.25">
      <c r="AB13030" s="3" t="str">
        <f ca="1"/>
        <v>T = 5.416667, k: 87, K: 0.022587, dCdT: 0.000521, d2CdK2: 31.479808, dProbdK: 32.288625, lVol: 0.008946, E[z|S]: 0.642964</v>
      </c>
    </row>
    <row r="13031" spans="28:28" x14ac:dyDescent="0.25">
      <c r="AB13031" s="3" t="str">
        <f ca="1"/>
        <v>T = 5.416667, k: 88, K: 0.022742, dCdT: 0.000520, d2CdK2: 31.542760, dProbdK: 32.598609, lVol: 0.008941, E[z|S]: 0.642179</v>
      </c>
    </row>
    <row r="13032" spans="28:28" x14ac:dyDescent="0.25">
      <c r="AB13032" s="3" t="str">
        <f ca="1"/>
        <v>T = 5.416667, k: 89, K: 0.022895, dCdT: 0.000519, d2CdK2: 31.591095, dProbdK: 32.694360, lVol: 0.008936, E[z|S]: 0.641440</v>
      </c>
    </row>
    <row r="13033" spans="28:28" x14ac:dyDescent="0.25">
      <c r="AB13033" s="3" t="str">
        <f ca="1"/>
        <v>T = 5.416667, k: 90, K: 0.023054, dCdT: 0.000518, d2CdK2: 31.633379, dProbdK: 32.322185, lVol: 0.008931, E[z|S]: 0.640796</v>
      </c>
    </row>
    <row r="13034" spans="28:28" x14ac:dyDescent="0.25">
      <c r="AB13034" s="3" t="str">
        <f ca="1"/>
        <v>T = 5.416667, k: 91, K: 0.023194, dCdT: 0.000517, d2CdK2: 31.623823, dProbdK: 30.780316, lVol: 0.008929, E[z|S]: 0.640253</v>
      </c>
    </row>
    <row r="13035" spans="28:28" x14ac:dyDescent="0.25">
      <c r="AB13035" s="3" t="str">
        <f ca="1"/>
        <v>T = 5.416667, k: 92, K: 0.023358, dCdT: 0.000515, d2CdK2: 31.578628, dProbdK: 30.592849, lVol: 0.008924, E[z|S]: 0.639758</v>
      </c>
    </row>
    <row r="13036" spans="28:28" x14ac:dyDescent="0.25">
      <c r="AB13036" s="3" t="str">
        <f ca="1"/>
        <v>T = 5.416667, k: 93, K: 0.023520, dCdT: 0.000514, d2CdK2: 31.534751, dProbdK: 30.955637, lVol: 0.008927, E[z|S]: 0.639288</v>
      </c>
    </row>
    <row r="13037" spans="28:28" x14ac:dyDescent="0.25">
      <c r="AB13037" s="3" t="str">
        <f ca="1"/>
        <v>T = 5.416667, k: 94, K: 0.023668, dCdT: 0.000513, d2CdK2: 31.467361, dProbdK: 31.390347, lVol: 0.008934, E[z|S]: 0.638931</v>
      </c>
    </row>
    <row r="13038" spans="28:28" x14ac:dyDescent="0.25">
      <c r="AB13038" s="3" t="str">
        <f ca="1"/>
        <v>T = 5.416667, k: 95, K: 0.023837, dCdT: 0.000512, d2CdK2: 31.379808, dProbdK: 31.373115, lVol: 0.008945, E[z|S]: 0.638560</v>
      </c>
    </row>
    <row r="13039" spans="28:28" x14ac:dyDescent="0.25">
      <c r="AB13039" s="3" t="str">
        <f ca="1"/>
        <v>T = 5.416667, k: 96, K: 0.023992, dCdT: 0.000512, d2CdK2: 31.305215, dProbdK: 32.537751, lVol: 0.008956, E[z|S]: 0.638365</v>
      </c>
    </row>
    <row r="13040" spans="28:28" x14ac:dyDescent="0.25">
      <c r="AB13040" s="3" t="str">
        <f ca="1"/>
        <v>T = 5.416667, k: 97, K: 0.024141, dCdT: 0.000511, d2CdK2: 31.216037, dProbdK: 31.438918, lVol: 0.008968, E[z|S]: 0.638265</v>
      </c>
    </row>
    <row r="13041" spans="28:28" x14ac:dyDescent="0.25">
      <c r="AB13041" s="3" t="str">
        <f ca="1"/>
        <v>T = 5.416667, k: 98, K: 0.024306, dCdT: 0.000511, d2CdK2: 31.087910, dProbdK: 30.628842, lVol: 0.008983, E[z|S]: 0.638243</v>
      </c>
    </row>
    <row r="13042" spans="28:28" x14ac:dyDescent="0.25">
      <c r="AB13042" s="3" t="str">
        <f ca="1"/>
        <v>T = 5.416667, k: 99, K: 0.024465, dCdT: 0.000511, d2CdK2: 30.942585, dProbdK: 31.773026, lVol: 0.009001, E[z|S]: 0.638327</v>
      </c>
    </row>
    <row r="13043" spans="28:28" x14ac:dyDescent="0.25">
      <c r="AB13043" s="3" t="str">
        <f ca="1"/>
        <v>T = 5.416667, k: 100, K: 0.024612, dCdT: 0.000511, d2CdK2: 30.798212, dProbdK: 31.537773, lVol: 0.009018, E[z|S]: 0.638489</v>
      </c>
    </row>
    <row r="13044" spans="28:28" x14ac:dyDescent="0.25">
      <c r="AB13044" s="3" t="str">
        <f ca="1"/>
        <v>T = 5.416667, k: 101, K: 0.024770, dCdT: 0.000510, d2CdK2: 30.616459, dProbdK: 31.611785, lVol: 0.009036, E[z|S]: 0.638690</v>
      </c>
    </row>
    <row r="13045" spans="28:28" x14ac:dyDescent="0.25">
      <c r="AB13045" s="3" t="str">
        <f ca="1"/>
        <v>T = 5.416667, k: 102, K: 0.024926, dCdT: 0.000509, d2CdK2: 30.420432, dProbdK: 31.613011, lVol: 0.009057, E[z|S]: 0.638954</v>
      </c>
    </row>
    <row r="13046" spans="28:28" x14ac:dyDescent="0.25">
      <c r="AB13046" s="3" t="str">
        <f ca="1"/>
        <v>T = 5.416667, k: 103, K: 0.025082, dCdT: 0.000509, d2CdK2: 30.201365, dProbdK: 31.551103, lVol: 0.009079, E[z|S]: 0.639227</v>
      </c>
    </row>
    <row r="13047" spans="28:28" x14ac:dyDescent="0.25">
      <c r="AB13047" s="3" t="str">
        <f ca="1"/>
        <v>T = 5.416667, k: 104, K: 0.025251, dCdT: 0.000508, d2CdK2: 29.944485, dProbdK: 30.205262, lVol: 0.009104, E[z|S]: 0.639625</v>
      </c>
    </row>
    <row r="13048" spans="28:28" x14ac:dyDescent="0.25">
      <c r="AB13048" s="3" t="str">
        <f ca="1"/>
        <v>T = 5.416667, k: 105, K: 0.025406, dCdT: 0.000507, d2CdK2: 29.693838, dProbdK: 28.201049, lVol: 0.009128, E[z|S]: 0.640162</v>
      </c>
    </row>
    <row r="13049" spans="28:28" x14ac:dyDescent="0.25">
      <c r="AB13049" s="3" t="str">
        <f ca="1"/>
        <v>T = 5.416667, k: 106, K: 0.025579, dCdT: 0.000506, d2CdK2: 29.394902, dProbdK: 28.148911, lVol: 0.009156, E[z|S]: 0.640873</v>
      </c>
    </row>
    <row r="13050" spans="28:28" x14ac:dyDescent="0.25">
      <c r="AB13050" s="3" t="str">
        <f ca="1"/>
        <v>T = 5.416667, k: 107, K: 0.025753, dCdT: 0.000506, d2CdK2: 29.140679, dProbdK: 28.136852, lVol: 0.009184, E[z|S]: 0.641650</v>
      </c>
    </row>
    <row r="13051" spans="28:28" x14ac:dyDescent="0.25">
      <c r="AB13051" s="3" t="str">
        <f ca="1"/>
        <v>T = 5.416667, k: 108, K: 0.025927, dCdT: 0.000506, d2CdK2: 28.902061, dProbdK: 28.001115, lVol: 0.009212, E[z|S]: 0.642499</v>
      </c>
    </row>
    <row r="13052" spans="28:28" x14ac:dyDescent="0.25">
      <c r="AB13052" s="3" t="str">
        <f ca="1"/>
        <v>T = 5.416667, k: 109, K: 0.026102, dCdT: 0.000507, d2CdK2: 28.667828, dProbdK: 27.965258, lVol: 0.009245, E[z|S]: 0.643400</v>
      </c>
    </row>
    <row r="13053" spans="28:28" x14ac:dyDescent="0.25">
      <c r="AB13053" s="3" t="str">
        <f ca="1"/>
        <v>T = 5.416667, k: 110, K: 0.026267, dCdT: 0.000508, d2CdK2: 28.455721, dProbdK: 30.162501, lVol: 0.009275, E[z|S]: 0.644400</v>
      </c>
    </row>
    <row r="13054" spans="28:28" x14ac:dyDescent="0.25">
      <c r="AB13054" s="3" t="str">
        <f ca="1"/>
        <v>T = 5.416667, k: 111, K: 0.026421, dCdT: 0.000509, d2CdK2: 28.227781, dProbdK: 27.573058, lVol: 0.009302, E[z|S]: 0.645427</v>
      </c>
    </row>
    <row r="13055" spans="28:28" x14ac:dyDescent="0.25">
      <c r="AB13055" s="3" t="str">
        <f ca="1"/>
        <v>T = 5.416667, k: 112, K: 0.026601, dCdT: 0.000509, d2CdK2: 27.944424, dProbdK: 27.204111, lVol: 0.009330, E[z|S]: 0.646791</v>
      </c>
    </row>
    <row r="13056" spans="28:28" x14ac:dyDescent="0.25">
      <c r="AB13056" s="3" t="str">
        <f ca="1"/>
        <v>T = 5.416667, k: 113, K: 0.026779, dCdT: 0.000509, d2CdK2: 27.673933, dProbdK: 27.154114, lVol: 0.009359, E[z|S]: 0.648244</v>
      </c>
    </row>
    <row r="13057" spans="28:28" x14ac:dyDescent="0.25">
      <c r="AB13057" s="3" t="str">
        <f ca="1"/>
        <v>T = 5.416667, k: 114, K: 0.026960, dCdT: 0.000510, d2CdK2: 27.406339, dProbdK: 26.961980, lVol: 0.009391, E[z|S]: 0.649763</v>
      </c>
    </row>
    <row r="13058" spans="28:28" x14ac:dyDescent="0.25">
      <c r="AB13058" s="3" t="str">
        <f ca="1"/>
        <v>T = 5.416667, k: 115, K: 0.027130, dCdT: 0.000511, d2CdK2: 27.166579, dProbdK: 27.027462, lVol: 0.009419, E[z|S]: 0.651293</v>
      </c>
    </row>
    <row r="13059" spans="28:28" x14ac:dyDescent="0.25">
      <c r="AB13059" s="3" t="str">
        <f ca="1"/>
        <v>T = 5.416667, k: 116, K: 0.027322, dCdT: 0.000512, d2CdK2: 26.918841, dProbdK: 26.600399, lVol: 0.009446, E[z|S]: 0.653202</v>
      </c>
    </row>
    <row r="13060" spans="28:28" x14ac:dyDescent="0.25">
      <c r="AB13060" s="3" t="str">
        <f ca="1"/>
        <v>T = 5.416667, k: 117, K: 0.027498, dCdT: 0.000514, d2CdK2: 26.697879, dProbdK: 26.548049, lVol: 0.009470, E[z|S]: 0.655086</v>
      </c>
    </row>
    <row r="13061" spans="28:28" x14ac:dyDescent="0.25">
      <c r="AB13061" s="3" t="str">
        <f ca="1"/>
        <v>T = 5.416667, k: 118, K: 0.027685, dCdT: 0.000516, d2CdK2: 26.476365, dProbdK: 24.883711, lVol: 0.009495, E[z|S]: 0.657330</v>
      </c>
    </row>
    <row r="13062" spans="28:28" x14ac:dyDescent="0.25">
      <c r="AB13062" s="3" t="str">
        <f ca="1"/>
        <v>T = 5.416667, k: 119, K: 0.027894, dCdT: 0.000519, d2CdK2: 26.245937, dProbdK: 26.125061, lVol: 0.009525, E[z|S]: 0.660017</v>
      </c>
    </row>
    <row r="13063" spans="28:28" x14ac:dyDescent="0.25">
      <c r="AB13063" s="3" t="str">
        <f ca="1"/>
        <v>T = 5.416667, k: 120, K: 0.028068, dCdT: 0.000522, d2CdK2: 26.072214, dProbdK: 28.493465, lVol: 0.009553, E[z|S]: 0.662363</v>
      </c>
    </row>
    <row r="13064" spans="28:28" x14ac:dyDescent="0.25">
      <c r="AB13064" s="3" t="str">
        <f ca="1"/>
        <v>T = 5.416667, k: 121, K: 0.028234, dCdT: 0.000524, d2CdK2: 25.865793, dProbdK: 29.004732, lVol: 0.009575, E[z|S]: 0.664732</v>
      </c>
    </row>
    <row r="13065" spans="28:28" x14ac:dyDescent="0.25">
      <c r="AB13065" s="3" t="str">
        <f ca="1"/>
        <v>T = 5.416667, k: 122, K: 0.028394, dCdT: 0.000525, d2CdK2: 25.640037, dProbdK: 28.043686, lVol: 0.009590, E[z|S]: 0.667164</v>
      </c>
    </row>
    <row r="13066" spans="28:28" x14ac:dyDescent="0.25">
      <c r="AB13066" s="3" t="str">
        <f ca="1"/>
        <v>T = 5.416667, k: 123, K: 0.028582, dCdT: 0.000525, d2CdK2: 25.344000, dProbdK: 24.127526, lVol: 0.009605, E[z|S]: 0.670204</v>
      </c>
    </row>
    <row r="13067" spans="28:28" x14ac:dyDescent="0.25">
      <c r="AB13067" s="3" t="str">
        <f ca="1"/>
        <v>T = 5.416667, k: 124, K: 0.028781, dCdT: 0.000525, d2CdK2: 25.026075, dProbdK: 24.275072, lVol: 0.009619, E[z|S]: 0.673616</v>
      </c>
    </row>
    <row r="13068" spans="28:28" x14ac:dyDescent="0.25">
      <c r="AB13068" s="3" t="str">
        <f ca="1"/>
        <v>T = 5.416667, k: 125, K: 0.028974, dCdT: 0.000526, d2CdK2: 24.734590, dProbdK: 23.959289, lVol: 0.009635, E[z|S]: 0.677021</v>
      </c>
    </row>
    <row r="13069" spans="28:28" x14ac:dyDescent="0.25">
      <c r="AB13069" s="3" t="str">
        <f ca="1"/>
        <v>T = 5.416667, k: 126, K: 0.029178, dCdT: 0.000527, d2CdK2: 24.425195, dProbdK: 23.497663, lVol: 0.009651, E[z|S]: 0.680802</v>
      </c>
    </row>
    <row r="13070" spans="28:28" x14ac:dyDescent="0.25">
      <c r="AB13070" s="3" t="str">
        <f ca="1"/>
        <v>T = 5.416667, k: 127, K: 0.029376, dCdT: 0.000529, d2CdK2: 24.134248, dProbdK: 25.492929, lVol: 0.009670, E[z|S]: 0.684472</v>
      </c>
    </row>
    <row r="13071" spans="28:28" x14ac:dyDescent="0.25">
      <c r="AB13071" s="3" t="str">
        <f ca="1"/>
        <v>T = 5.416667, k: 128, K: 0.029555, dCdT: 0.000529, d2CdK2: 23.841706, dProbdK: 26.189777, lVol: 0.009688, E[z|S]: 0.687888</v>
      </c>
    </row>
    <row r="13072" spans="28:28" x14ac:dyDescent="0.25">
      <c r="AB13072" s="3" t="str">
        <f ca="1"/>
        <v>T = 5.416667, k: 129, K: 0.029737, dCdT: 0.000529, d2CdK2: 23.525712, dProbdK: 24.403773, lVol: 0.009700, E[z|S]: 0.691401</v>
      </c>
    </row>
    <row r="13073" spans="28:28" x14ac:dyDescent="0.25">
      <c r="AB13073" s="3" t="str">
        <f ca="1"/>
        <v>T = 5.416667, k: 130, K: 0.029947, dCdT: 0.000529, d2CdK2: 23.151874, dProbdK: 22.832872, lVol: 0.009715, E[z|S]: 0.695545</v>
      </c>
    </row>
    <row r="13074" spans="28:28" x14ac:dyDescent="0.25">
      <c r="AB13074" s="3" t="str">
        <f ca="1"/>
        <v>T = 5.416667, k: 131, K: 0.030152, dCdT: 0.000528, d2CdK2: 22.788625, dProbdK: 22.252872, lVol: 0.009728, E[z|S]: 0.699771</v>
      </c>
    </row>
    <row r="13075" spans="28:28" x14ac:dyDescent="0.25">
      <c r="AB13075" s="3" t="str">
        <f ca="1"/>
        <v>T = 5.416667, k: 132, K: 0.030376, dCdT: 0.000528, d2CdK2: 22.396070, dProbdK: 21.406530, lVol: 0.009746, E[z|S]: 0.704598</v>
      </c>
    </row>
    <row r="13076" spans="28:28" x14ac:dyDescent="0.25">
      <c r="AB13076" s="3" t="str">
        <f ca="1"/>
        <v>T = 5.416667, k: 133, K: 0.030591, dCdT: 0.000529, d2CdK2: 22.017419, dProbdK: 22.329597, lVol: 0.009768, E[z|S]: 0.709330</v>
      </c>
    </row>
    <row r="13077" spans="28:28" x14ac:dyDescent="0.25">
      <c r="AB13077" s="3" t="str">
        <f ca="1"/>
        <v>T = 5.416667, k: 134, K: 0.030785, dCdT: 0.000529, d2CdK2: 21.682433, dProbdK: 22.175053, lVol: 0.009783, E[z|S]: 0.713738</v>
      </c>
    </row>
    <row r="13078" spans="28:28" x14ac:dyDescent="0.25">
      <c r="AB13078" s="3" t="str">
        <f ca="1"/>
        <v>T = 5.416667, k: 135, K: 0.031024, dCdT: 0.000529, d2CdK2: 21.300219, dProbdK: 21.280905, lVol: 0.009798, E[z|S]: 0.719304</v>
      </c>
    </row>
    <row r="13079" spans="28:28" x14ac:dyDescent="0.25">
      <c r="AB13079" s="3" t="str">
        <f ca="1"/>
        <v>T = 5.416667, k: 136, K: 0.031231, dCdT: 0.000529, d2CdK2: 20.980101, dProbdK: 20.296525, lVol: 0.009806, E[z|S]: 0.724354</v>
      </c>
    </row>
    <row r="13080" spans="28:28" x14ac:dyDescent="0.25">
      <c r="AB13080" s="3" t="str">
        <f ca="1"/>
        <v>T = 5.416667, k: 137, K: 0.031474, dCdT: 0.000530, d2CdK2: 20.614239, dProbdK: 20.128450, lVol: 0.009822, E[z|S]: 0.730388</v>
      </c>
    </row>
    <row r="13081" spans="28:28" x14ac:dyDescent="0.25">
      <c r="AB13081" s="3" t="str">
        <f ca="1"/>
        <v>T = 5.416667, k: 138, K: 0.031700, dCdT: 0.000532, d2CdK2: 20.286989, dProbdK: 20.010007, lVol: 0.009839, E[z|S]: 0.735979</v>
      </c>
    </row>
    <row r="13082" spans="28:28" x14ac:dyDescent="0.25">
      <c r="AB13082" s="3" t="str">
        <f ca="1"/>
        <v>T = 5.416667, k: 139, K: 0.031947, dCdT: 0.000534, d2CdK2: 19.954179, dProbdK: 20.134911, lVol: 0.009856, E[z|S]: 0.742402</v>
      </c>
    </row>
    <row r="13083" spans="28:28" x14ac:dyDescent="0.25">
      <c r="AB13083" s="3" t="str">
        <f ca="1"/>
        <v>T = 5.416667, k: 140, K: 0.032162, dCdT: 0.000536, d2CdK2: 19.706221, dProbdK: 19.827986, lVol: 0.009864, E[z|S]: 0.748041</v>
      </c>
    </row>
    <row r="13084" spans="28:28" x14ac:dyDescent="0.25">
      <c r="AB13084" s="3" t="str">
        <f ca="1"/>
        <v>T = 5.416667, k: 141, K: 0.032397, dCdT: 0.000539, d2CdK2: 19.436529, dProbdK: 19.823766, lVol: 0.009868, E[z|S]: 0.754380</v>
      </c>
    </row>
    <row r="13085" spans="28:28" x14ac:dyDescent="0.25">
      <c r="AB13085" s="3" t="str">
        <f ca="1"/>
        <v>T = 5.416667, k: 142, K: 0.032629, dCdT: 0.000540, d2CdK2: 19.161645, dProbdK: 19.624469, lVol: 0.009869, E[z|S]: 0.760815</v>
      </c>
    </row>
    <row r="13086" spans="28:28" x14ac:dyDescent="0.25">
      <c r="AB13086" s="3" t="str">
        <f ca="1"/>
        <v>T = 5.416667, k: 143, K: 0.032876, dCdT: 0.000542, d2CdK2: 18.859433, dProbdK: 18.000469, lVol: 0.009873, E[z|S]: 0.767841</v>
      </c>
    </row>
    <row r="13087" spans="28:28" x14ac:dyDescent="0.25">
      <c r="AB13087" s="3" t="str">
        <f ca="1"/>
        <v>T = 5.416667, k: 144, K: 0.033135, dCdT: 0.000544, d2CdK2: 18.556593, dProbdK: 18.094146, lVol: 0.009877, E[z|S]: 0.775427</v>
      </c>
    </row>
    <row r="13088" spans="28:28" x14ac:dyDescent="0.25">
      <c r="AB13088" s="3" t="str">
        <f ca="1"/>
        <v>T = 5.416667, k: 145, K: 0.033386, dCdT: 0.000547, d2CdK2: 18.282606, dProbdK: 18.062981, lVol: 0.009879, E[z|S]: 0.783004</v>
      </c>
    </row>
    <row r="13089" spans="28:28" x14ac:dyDescent="0.25">
      <c r="AB13089" s="3" t="str">
        <f ca="1"/>
        <v>T = 5.416667, k: 146, K: 0.033642, dCdT: 0.000550, d2CdK2: 17.990027, dProbdK: 17.554382, lVol: 0.009881, E[z|S]: 0.791089</v>
      </c>
    </row>
    <row r="13090" spans="28:28" x14ac:dyDescent="0.25">
      <c r="AB13090" s="3" t="str">
        <f ca="1"/>
        <v>T = 5.416667, k: 147, K: 0.033903, dCdT: 0.000552, d2CdK2: 17.682601, dProbdK: 17.484895, lVol: 0.009889, E[z|S]: 0.799283</v>
      </c>
    </row>
    <row r="13091" spans="28:28" x14ac:dyDescent="0.25">
      <c r="AB13091" s="3" t="str">
        <f ca="1"/>
        <v>T = 5.416667, k: 148, K: 0.034164, dCdT: 0.000556, d2CdK2: 17.370303, dProbdK: 17.501173, lVol: 0.009906, E[z|S]: 0.807391</v>
      </c>
    </row>
    <row r="13092" spans="28:28" x14ac:dyDescent="0.25">
      <c r="AB13092" s="3" t="str">
        <f ca="1"/>
        <v>T = 5.416667, k: 149, K: 0.034402, dCdT: 0.000558, d2CdK2: 17.071177, dProbdK: 18.416483, lVol: 0.009918, E[z|S]: 0.814873</v>
      </c>
    </row>
    <row r="13093" spans="28:28" x14ac:dyDescent="0.25">
      <c r="AB13093" s="3" t="str">
        <f ca="1"/>
        <v>T = 5.416667, k: 150, K: 0.034658, dCdT: 0.000558, d2CdK2: 16.726971, dProbdK: 16.910780, lVol: 0.009927, E[z|S]: 0.823118</v>
      </c>
    </row>
    <row r="13094" spans="28:28" x14ac:dyDescent="0.25">
      <c r="AB13094" s="3" t="str">
        <f ca="1"/>
        <v>T = 5.416667, k: 151, K: 0.034935, dCdT: 0.000559, d2CdK2: 16.389058, dProbdK: 15.870777, lVol: 0.009927, E[z|S]: 0.832316</v>
      </c>
    </row>
    <row r="13095" spans="28:28" x14ac:dyDescent="0.25">
      <c r="AB13095" s="3" t="str">
        <f ca="1"/>
        <v>T = 5.416667, k: 152, K: 0.035227, dCdT: 0.000561, d2CdK2: 16.064006, dProbdK: 15.821372, lVol: 0.009921, E[z|S]: 0.842285</v>
      </c>
    </row>
    <row r="13096" spans="28:28" x14ac:dyDescent="0.25">
      <c r="AB13096" s="3" t="str">
        <f ca="1"/>
        <v>T = 5.416667, k: 153, K: 0.035498, dCdT: 0.000562, d2CdK2: 15.768836, dProbdK: 14.776076, lVol: 0.009912, E[z|S]: 0.851785</v>
      </c>
    </row>
    <row r="13097" spans="28:28" x14ac:dyDescent="0.25">
      <c r="AB13097" s="3" t="str">
        <f ca="1"/>
        <v>T = 5.416667, k: 154, K: 0.035807, dCdT: 0.000563, d2CdK2: 15.414389, dProbdK: 14.383940, lVol: 0.009907, E[z|S]: 0.862936</v>
      </c>
    </row>
    <row r="13098" spans="28:28" x14ac:dyDescent="0.25">
      <c r="AB13098" s="3" t="str">
        <f ca="1"/>
        <v>T = 5.416667, k: 155, K: 0.036119, dCdT: 0.000565, d2CdK2: 15.082173, dProbdK: 14.284738, lVol: 0.009907, E[z|S]: 0.874032</v>
      </c>
    </row>
    <row r="13099" spans="28:28" x14ac:dyDescent="0.25">
      <c r="AB13099" s="3" t="str">
        <f ca="1"/>
        <v>T = 5.416667, k: 156, K: 0.036447, dCdT: 0.000569, d2CdK2: 14.785528, dProbdK: 14.913935, lVol: 0.009909, E[z|S]: 0.885577</v>
      </c>
    </row>
    <row r="13100" spans="28:28" x14ac:dyDescent="0.25">
      <c r="AB13100" s="3" t="str">
        <f ca="1"/>
        <v>T = 5.416667, k: 157, K: 0.036737, dCdT: 0.000573, d2CdK2: 14.533804, dProbdK: 15.145109, lVol: 0.009910, E[z|S]: 0.895858</v>
      </c>
    </row>
    <row r="13101" spans="28:28" x14ac:dyDescent="0.25">
      <c r="AB13101" s="3" t="str">
        <f ca="1"/>
        <v>T = 5.416667, k: 158, K: 0.037033, dCdT: 0.000575, d2CdK2: 14.285891, dProbdK: 15.182550, lVol: 0.009898, E[z|S]: 0.906489</v>
      </c>
    </row>
    <row r="13102" spans="28:28" x14ac:dyDescent="0.25">
      <c r="AB13102" s="3" t="str">
        <f ca="1"/>
        <v>T = 5.416667, k: 159, K: 0.037324, dCdT: 0.000576, d2CdK2: 14.018862, dProbdK: 15.240955, lVol: 0.009881, E[z|S]: 0.917016</v>
      </c>
    </row>
    <row r="13103" spans="28:28" x14ac:dyDescent="0.25">
      <c r="AB13103" s="3" t="str">
        <f ca="1"/>
        <v>T = 5.416667, k: 160, K: 0.037623, dCdT: 0.000575, d2CdK2: 13.710325, dProbdK: 13.054731, lVol: 0.009868, E[z|S]: 0.927968</v>
      </c>
    </row>
    <row r="13104" spans="28:28" x14ac:dyDescent="0.25">
      <c r="AB13104" s="3" t="str">
        <f ca="1"/>
        <v>T = 5.416667, k: 161, K: 0.037973, dCdT: 0.000573, d2CdK2: 13.330443, dProbdK: 12.685630, lVol: 0.009857, E[z|S]: 0.940878</v>
      </c>
    </row>
    <row r="13105" spans="28:28" x14ac:dyDescent="0.25">
      <c r="AB13105" s="3" t="str">
        <f ca="1"/>
        <v>T = 5.416667, k: 162, K: 0.038322, dCdT: 0.000572, d2CdK2: 12.982309, dProbdK: 12.715789, lVol: 0.009845, E[z|S]: 0.953770</v>
      </c>
    </row>
    <row r="13106" spans="28:28" x14ac:dyDescent="0.25">
      <c r="AB13106" s="3" t="str">
        <f ca="1"/>
        <v>T = 5.416667, k: 163, K: 0.038660, dCdT: 0.000572, d2CdK2: 12.627895, dProbdK: 12.764995, lVol: 0.009847, E[z|S]: 0.966265</v>
      </c>
    </row>
    <row r="13107" spans="28:28" x14ac:dyDescent="0.25">
      <c r="AB13107" s="3" t="str">
        <f ca="1"/>
        <v>T = 5.416667, k: 164, K: 0.039034, dCdT: 0.000570, d2CdK2: 12.207537, dProbdK: 12.451552, lVol: 0.009862, E[z|S]: 0.980236</v>
      </c>
    </row>
    <row r="13108" spans="28:28" x14ac:dyDescent="0.25">
      <c r="AB13108" s="3" t="str">
        <f ca="1"/>
        <v>T = 5.416667, k: 165, K: 0.039372, dCdT: 0.000569, d2CdK2: 11.827745, dProbdK: 12.589715, lVol: 0.009876, E[z|S]: 0.993058</v>
      </c>
    </row>
    <row r="13109" spans="28:28" x14ac:dyDescent="0.25">
      <c r="AB13109" s="3" t="str">
        <f ca="1"/>
        <v>T = 5.416667, k: 166, K: 0.039737, dCdT: 0.000565, d2CdK2: 11.414560, dProbdK: 11.196205, lVol: 0.009882, E[z|S]: 1.007022</v>
      </c>
    </row>
    <row r="13110" spans="28:28" x14ac:dyDescent="0.25">
      <c r="AB13110" s="3" t="str">
        <f ca="1"/>
        <v>T = 5.416667, k: 167, K: 0.040162, dCdT: 0.000562, d2CdK2: 11.013269, dProbdK: 10.833138, lVol: 0.009867, E[z|S]: 1.023563</v>
      </c>
    </row>
    <row r="13111" spans="28:28" x14ac:dyDescent="0.25">
      <c r="AB13111" s="3" t="str">
        <f ca="1"/>
        <v>T = 5.416667, k: 168, K: 0.040539, dCdT: 0.000558, d2CdK2: 10.693151, dProbdK: 10.157342, lVol: 0.009842, E[z|S]: 1.038368</v>
      </c>
    </row>
    <row r="13112" spans="28:28" x14ac:dyDescent="0.25">
      <c r="AB13112" s="3" t="str">
        <f ca="1"/>
        <v>T = 5.416667, k: 169, K: 0.040994, dCdT: 0.000555, d2CdK2: 10.341037, dProbdK: 10.115942, lVol: 0.009811, E[z|S]: 1.056158</v>
      </c>
    </row>
    <row r="13113" spans="28:28" x14ac:dyDescent="0.25">
      <c r="AB13113" s="3" t="str">
        <f ca="1"/>
        <v>T = 5.416667, k: 170, K: 0.041419, dCdT: 0.000553, d2CdK2: 10.029002, dProbdK: 10.135890, lVol: 0.009789, E[z|S]: 1.072416</v>
      </c>
    </row>
    <row r="13114" spans="28:28" x14ac:dyDescent="0.25">
      <c r="AB13114" s="3" t="str">
        <f ca="1"/>
        <v>T = 5.416667, k: 171, K: 0.041843, dCdT: 0.000551, d2CdK2: 9.732647, dProbdK: 10.131946, lVol: 0.009772, E[z|S]: 1.088825</v>
      </c>
    </row>
    <row r="13115" spans="28:28" x14ac:dyDescent="0.25">
      <c r="AB13115" s="3" t="str">
        <f ca="1"/>
        <v>T = 5.416667, k: 172, K: 0.042296, dCdT: 0.000548, d2CdK2: 9.424108, dProbdK: 9.858278, lVol: 0.009748, E[z|S]: 1.106379</v>
      </c>
    </row>
    <row r="13116" spans="28:28" x14ac:dyDescent="0.25">
      <c r="AB13116" s="3" t="str">
        <f ca="1"/>
        <v>T = 5.416667, k: 173, K: 0.042705, dCdT: 0.000544, d2CdK2: 9.098989, dProbdK: 10.053824, lVol: 0.009745, E[z|S]: 1.121960</v>
      </c>
    </row>
    <row r="13117" spans="28:28" x14ac:dyDescent="0.25">
      <c r="AB13117" s="3" t="str">
        <f ca="1"/>
        <v>T = 5.416667, k: 174, K: 0.043160, dCdT: 0.000537, d2CdK2: 8.690564, dProbdK: 8.313935, lVol: 0.009758, E[z|S]: 1.139592</v>
      </c>
    </row>
    <row r="13118" spans="28:28" x14ac:dyDescent="0.25">
      <c r="AB13118" s="3" t="str">
        <f ca="1"/>
        <v>T = 5.416667, k: 175, K: 0.043706, dCdT: 0.000529, d2CdK2: 8.167052, dProbdK: 7.386902, lVol: 0.009805, E[z|S]: 1.161247</v>
      </c>
    </row>
    <row r="13119" spans="28:28" x14ac:dyDescent="0.25">
      <c r="AB13119" s="3" t="str">
        <f ca="1"/>
        <v>T = 5.416667, k: 176, K: 0.044288, dCdT: 0.000523, d2CdK2: 7.660661, dProbdK: 7.470060, lVol: 0.009855, E[z|S]: 1.185369</v>
      </c>
    </row>
    <row r="13120" spans="28:28" x14ac:dyDescent="0.25">
      <c r="AB13120" s="3" t="str">
        <f ca="1"/>
        <v>T = 5.416667, k: 177, K: 0.044832, dCdT: 0.000518, d2CdK2: 7.283675, dProbdK: 7.466333, lVol: 0.009874, E[z|S]: 1.208271</v>
      </c>
    </row>
    <row r="13121" spans="28:28" x14ac:dyDescent="0.25">
      <c r="AB13121" s="3" t="str">
        <f ca="1"/>
        <v>T = 5.416667, k: 178, K: 0.045426, dCdT: 0.000514, d2CdK2: 6.975713, dProbdK: 6.638810, lVol: 0.009839, E[z|S]: 1.234173</v>
      </c>
    </row>
    <row r="13122" spans="28:28" x14ac:dyDescent="0.25">
      <c r="AB13122" s="3" t="str">
        <f ca="1"/>
        <v>T = 5.416667, k: 179, K: 0.046084, dCdT: 0.000512, d2CdK2: 6.763026, dProbdK: 6.828082, lVol: 0.009736, E[z|S]: 1.264124</v>
      </c>
    </row>
    <row r="13123" spans="28:28" x14ac:dyDescent="0.25">
      <c r="AB13123" s="3" t="str">
        <f ca="1"/>
        <v>T = 5.416667, k: 180, K: 0.046693, dCdT: 0.000511, d2CdK2: 6.550976, dProbdK: 6.827624, lVol: 0.009669, E[z|S]: 1.292224</v>
      </c>
    </row>
    <row r="13124" spans="28:28" x14ac:dyDescent="0.25">
      <c r="AB13124" s="3" t="str">
        <f ca="1"/>
        <v>T = 5.416667, k: 181, K: 0.047301, dCdT: 0.000509, d2CdK2: 6.262755, dProbdK: 6.814605, lVol: 0.009655, E[z|S]: 1.320347</v>
      </c>
    </row>
    <row r="13125" spans="28:28" x14ac:dyDescent="0.25">
      <c r="AB13125" s="3" t="str">
        <f ca="1"/>
        <v>T = 5.416667, k: 182, K: 0.047923, dCdT: 0.000504, d2CdK2: 5.919792, dProbdK: 5.528703, lVol: 0.009680, E[z|S]: 1.347792</v>
      </c>
    </row>
    <row r="13126" spans="28:28" x14ac:dyDescent="0.25">
      <c r="AB13126" s="3" t="str">
        <f ca="1"/>
        <v>T = 5.416667, k: 183, K: 0.048725, dCdT: 0.000497, d2CdK2: 5.462129, dProbdK: 5.034958, lVol: 0.009739, E[z|S]: 1.384883</v>
      </c>
    </row>
    <row r="13127" spans="28:28" x14ac:dyDescent="0.25">
      <c r="AB13127" s="3" t="str">
        <f ca="1"/>
        <v>T = 5.416667, k: 184, K: 0.049533, dCdT: 0.000493, d2CdK2: 5.114677, dProbdK: 5.048101, lVol: 0.009739, E[z|S]: 1.426318</v>
      </c>
    </row>
    <row r="13128" spans="28:28" x14ac:dyDescent="0.25">
      <c r="AB13128" s="3" t="str">
        <f ca="1"/>
        <v>T = 5.416667, k: 185, K: 0.050332, dCdT: 0.000490, d2CdK2: 4.861055, dProbdK: 5.064418, lVol: 0.009679, E[z|S]: 1.467049</v>
      </c>
    </row>
    <row r="13129" spans="28:28" x14ac:dyDescent="0.25">
      <c r="AB13129" s="3" t="str">
        <f ca="1"/>
        <v>T = 5.416667, k: 186, K: 0.051152, dCdT: 0.000485, d2CdK2: 4.612701, dProbdK: 4.766646, lVol: 0.009628, E[z|S]: 1.505834</v>
      </c>
    </row>
    <row r="13130" spans="28:28" x14ac:dyDescent="0.25">
      <c r="AB13130" s="3" t="str">
        <f ca="1"/>
        <v>T = 5.416667, k: 187, K: 0.052052, dCdT: 0.000479, d2CdK2: 4.322089, dProbdK: 4.228309, lVol: 0.009614, E[z|S]: 1.548449</v>
      </c>
    </row>
    <row r="13131" spans="28:28" x14ac:dyDescent="0.25">
      <c r="AB13131" s="3" t="str">
        <f ca="1"/>
        <v>T = 5.416667, k: 188, K: 0.053027, dCdT: 0.000471, d2CdK2: 3.995387, dProbdK: 3.937287, lVol: 0.009632, E[z|S]: 1.593435</v>
      </c>
    </row>
    <row r="13132" spans="28:28" x14ac:dyDescent="0.25">
      <c r="AB13132" s="3" t="str">
        <f ca="1"/>
        <v>T = 5.416667, k: 189, K: 0.054063, dCdT: 0.000460, d2CdK2: 3.686248, dProbdK: 3.714237, lVol: 0.009635, E[z|S]: 1.639808</v>
      </c>
    </row>
    <row r="13133" spans="28:28" x14ac:dyDescent="0.25">
      <c r="AB13133" s="3" t="str">
        <f ca="1"/>
        <v>T = 5.416667, k: 190, K: 0.055163, dCdT: 0.000447, d2CdK2: 3.332332, dProbdK: 3.478474, lVol: 0.009686, E[z|S]: 1.691249</v>
      </c>
    </row>
    <row r="13134" spans="28:28" x14ac:dyDescent="0.25">
      <c r="AB13134" s="3" t="str">
        <f ca="1"/>
        <v>T = 5.416667, k: 191, K: 0.056370, dCdT: 0.000431, d2CdK2: 2.918283, dProbdK: 2.860004, lVol: 0.009826, E[z|S]: 1.748165</v>
      </c>
    </row>
    <row r="13135" spans="28:28" x14ac:dyDescent="0.25">
      <c r="AB13135" s="3" t="str">
        <f ca="1"/>
        <v>T = 5.416667, k: 192, K: 0.057868, dCdT: 0.000411, d2CdK2: 2.492418, dProbdK: 2.363793, lVol: 0.010020, E[z|S]: 1.813395</v>
      </c>
    </row>
    <row r="13136" spans="28:28" x14ac:dyDescent="0.25">
      <c r="AB13136" s="3" t="str">
        <f ca="1"/>
        <v>T = 5.416667, k: 193, K: 0.059523, dCdT: 0.000394, d2CdK2: 2.267314, dProbdK: 2.260273, lVol: 0.009889, E[z|S]: 1.885923</v>
      </c>
    </row>
    <row r="13137" spans="28:28" x14ac:dyDescent="0.25">
      <c r="AB13137" s="3" t="str">
        <f ca="1"/>
        <v>T = 5.416667, k: 194, K: 0.061249, dCdT: 0.000377, d2CdK2: 2.003306, dProbdK: 1.983815, lVol: 0.009917, E[z|S]: 1.956535</v>
      </c>
    </row>
    <row r="13138" spans="28:28" x14ac:dyDescent="0.25">
      <c r="AB13138" s="3" t="str">
        <f ca="1"/>
        <v>T = 5.416667, k: 195, K: 0.063394, dCdT: 0.000354, d2CdK2: 1.673707, dProbdK: 1.633010, lVol: 0.010083, E[z|S]: 2.039734</v>
      </c>
    </row>
    <row r="13139" spans="28:28" x14ac:dyDescent="0.25">
      <c r="AB13139" s="3" t="str">
        <f ca="1"/>
        <v>T = 5.416667, k: 196, K: 0.065771, dCdT: 0.000327, d2CdK2: 1.315992, dProbdK: 1.391458, lVol: 0.010479, E[z|S]: 2.127283</v>
      </c>
    </row>
    <row r="13140" spans="28:28" x14ac:dyDescent="0.25">
      <c r="AB13140" s="3" t="str">
        <f ca="1"/>
        <v>T = 5.416667, k: 197, K: 0.068809, dCdT: 0.000297, d2CdK2: 1.076289, dProbdK: 1.065241, lVol: 0.010408, E[z|S]: 2.258509</v>
      </c>
    </row>
    <row r="13141" spans="28:28" x14ac:dyDescent="0.25">
      <c r="AB13141" s="3" t="str">
        <f ca="1"/>
        <v>T = 5.416667, k: 198, K: 0.072545, dCdT: 0.000261, d2CdK2: 0.841043, dProbdK: 0.790512, lVol: 0.010234, E[z|S]: 2.435300</v>
      </c>
    </row>
    <row r="13142" spans="28:28" x14ac:dyDescent="0.25">
      <c r="AB13142" s="3" t="str">
        <f ca="1"/>
        <v>T = 5.416667, k: 199, K: 0.078209, dCdT: 0.000200, d2CdK2: 0.401958, dProbdK: 0.375955, lVol: 0.011783, E[z|S]: 2.674454</v>
      </c>
    </row>
    <row r="13143" spans="28:28" x14ac:dyDescent="0.25">
      <c r="AB13143" s="3" t="str">
        <f ca="1"/>
        <v>T = 5.416667, k: 200, K: 0.088165, dCdT: 0.000142, d2CdK2: 0.225976, dProbdK: 0.374277, lVol: 0.012262, E[z|S]: 2.890932</v>
      </c>
    </row>
    <row r="13144" spans="28:28" x14ac:dyDescent="0.25">
      <c r="AB13144" s="3" t="str">
        <f ca="1"/>
        <v>T = 5.500000, fixingDate = 43941, swapRate = 0.023929, annuity = 8.599640</v>
      </c>
    </row>
    <row r="13145" spans="28:28" x14ac:dyDescent="0.25">
      <c r="AB13145" s="3" t="str">
        <f ca="1"/>
        <v>T = 5.500000, k: 0, K: -0.016616, dCdT: 0.000118, d2CdK2: 1.106428, dProbdK: 1.737458, lVol: 0.005453, E[z|S]: 2.675184</v>
      </c>
    </row>
    <row r="13146" spans="28:28" x14ac:dyDescent="0.25">
      <c r="AB13146" s="3" t="str">
        <f ca="1"/>
        <v>T = 5.500000, k: 1, K: -0.011978, dCdT: 0.000192, d2CdK2: 1.877286, dProbdK: 2.054192, lVol: 0.006230, E[z|S]: 2.298146</v>
      </c>
    </row>
    <row r="13147" spans="28:28" x14ac:dyDescent="0.25">
      <c r="AB13147" s="3" t="str">
        <f ca="1"/>
        <v>T = 5.500000, k: 2, K: -0.008890, dCdT: 0.000246, d2CdK2: 2.641274, dProbdK: 2.708823, lVol: 0.006506, E[z|S]: 2.097956</v>
      </c>
    </row>
    <row r="13148" spans="28:28" x14ac:dyDescent="0.25">
      <c r="AB13148" s="3" t="str">
        <f ca="1"/>
        <v>T = 5.500000, k: 3, K: -0.006793, dCdT: 0.000287, d2CdK2: 3.442508, dProbdK: 3.392699, lVol: 0.006548, E[z|S]: 1.973756</v>
      </c>
    </row>
    <row r="13149" spans="28:28" x14ac:dyDescent="0.25">
      <c r="AB13149" s="3" t="str">
        <f ca="1"/>
        <v>T = 5.500000, k: 4, K: -0.004998, dCdT: 0.000320, d2CdK2: 4.035859, dProbdK: 3.865429, lVol: 0.006735, E[z|S]: 1.869870</v>
      </c>
    </row>
    <row r="13150" spans="28:28" x14ac:dyDescent="0.25">
      <c r="AB13150" s="3" t="str">
        <f ca="1"/>
        <v>T = 5.500000, k: 5, K: -0.003539, dCdT: 0.000353, d2CdK2: 4.846229, dProbdK: 5.063572, lVol: 0.006771, E[z|S]: 1.782912</v>
      </c>
    </row>
    <row r="13151" spans="28:28" x14ac:dyDescent="0.25">
      <c r="AB13151" s="3" t="str">
        <f ca="1"/>
        <v>T = 5.500000, k: 6, K: -0.002357, dCdT: 0.000377, d2CdK2: 5.480018, dProbdK: 5.456220, lVol: 0.006860, E[z|S]: 1.709294</v>
      </c>
    </row>
    <row r="13152" spans="28:28" x14ac:dyDescent="0.25">
      <c r="AB13152" s="3" t="str">
        <f ca="1"/>
        <v>T = 5.500000, k: 7, K: -0.001251, dCdT: 0.000399, d2CdK2: 6.069273, dProbdK: 6.044534, lVol: 0.006979, E[z|S]: 1.642275</v>
      </c>
    </row>
    <row r="13153" spans="28:28" x14ac:dyDescent="0.25">
      <c r="AB13153" s="3" t="str">
        <f ca="1"/>
        <v>T = 5.500000, k: 8, K: -0.000320, dCdT: 0.000417, d2CdK2: 6.641116, dProbdK: 6.874284, lVol: 0.007057, E[z|S]: 1.587793</v>
      </c>
    </row>
    <row r="13154" spans="28:28" x14ac:dyDescent="0.25">
      <c r="AB13154" s="3" t="str">
        <f ca="1"/>
        <v>T = 5.500000, k: 9, K: 0.000560, dCdT: 0.000437, d2CdK2: 7.337663, dProbdK: 7.030024, lVol: 0.007110, E[z|S]: 1.535393</v>
      </c>
    </row>
    <row r="13155" spans="28:28" x14ac:dyDescent="0.25">
      <c r="AB13155" s="3" t="str">
        <f ca="1"/>
        <v>T = 5.500000, k: 10, K: 0.001392, dCdT: 0.000454, d2CdK2: 7.962151, dProbdK: 8.057540, lVol: 0.007191, E[z|S]: 1.485706</v>
      </c>
    </row>
    <row r="13156" spans="28:28" x14ac:dyDescent="0.25">
      <c r="AB13156" s="3" t="str">
        <f ca="1"/>
        <v>T = 5.500000, k: 11, K: 0.002091, dCdT: 0.000468, d2CdK2: 8.555964, dProbdK: 8.462672, lVol: 0.007242, E[z|S]: 1.444601</v>
      </c>
    </row>
    <row r="13157" spans="28:28" x14ac:dyDescent="0.25">
      <c r="AB13157" s="3" t="str">
        <f ca="1"/>
        <v>T = 5.500000, k: 12, K: 0.002808, dCdT: 0.000480, d2CdK2: 9.132083, dProbdK: 8.545204, lVol: 0.007310, E[z|S]: 1.402957</v>
      </c>
    </row>
    <row r="13158" spans="28:28" x14ac:dyDescent="0.25">
      <c r="AB13158" s="3" t="str">
        <f ca="1"/>
        <v>T = 5.500000, k: 13, K: 0.003451, dCdT: 0.000494, d2CdK2: 9.857953, dProbdK: 9.817256, lVol: 0.007317, E[z|S]: 1.367736</v>
      </c>
    </row>
    <row r="13159" spans="28:28" x14ac:dyDescent="0.25">
      <c r="AB13159" s="3" t="str">
        <f ca="1"/>
        <v>T = 5.500000, k: 14, K: 0.004028, dCdT: 0.000504, d2CdK2: 10.544172, dProbdK: 10.957838, lVol: 0.007315, E[z|S]: 1.336611</v>
      </c>
    </row>
    <row r="13160" spans="28:28" x14ac:dyDescent="0.25">
      <c r="AB13160" s="3" t="str">
        <f ca="1"/>
        <v>T = 5.500000, k: 15, K: 0.004559, dCdT: 0.000512, d2CdK2: 11.143315, dProbdK: 11.029212, lVol: 0.007326, E[z|S]: 1.308052</v>
      </c>
    </row>
    <row r="13161" spans="28:28" x14ac:dyDescent="0.25">
      <c r="AB13161" s="3" t="str">
        <f ca="1"/>
        <v>T = 5.500000, k: 16, K: 0.005099, dCdT: 0.000518, d2CdK2: 11.750005, dProbdK: 11.790534, lVol: 0.007344, E[z|S]: 1.278504</v>
      </c>
    </row>
    <row r="13162" spans="28:28" x14ac:dyDescent="0.25">
      <c r="AB13162" s="3" t="str">
        <f ca="1"/>
        <v>T = 5.500000, k: 17, K: 0.005549, dCdT: 0.000521, d2CdK2: 12.218573, dProbdK: 13.159913, lVol: 0.007369, E[z|S]: 1.253129</v>
      </c>
    </row>
    <row r="13163" spans="28:28" x14ac:dyDescent="0.25">
      <c r="AB13163" s="3" t="str">
        <f ca="1"/>
        <v>T = 5.500000, k: 18, K: 0.005993, dCdT: 0.000520, d2CdK2: 12.595406, dProbdK: 13.126842, lVol: 0.007400, E[z|S]: 1.228187</v>
      </c>
    </row>
    <row r="13164" spans="28:28" x14ac:dyDescent="0.25">
      <c r="AB13164" s="3" t="str">
        <f ca="1"/>
        <v>T = 5.500000, k: 19, K: 0.006444, dCdT: 0.000516, d2CdK2: 12.924615, dProbdK: 12.670141, lVol: 0.007432, E[z|S]: 1.202587</v>
      </c>
    </row>
    <row r="13165" spans="28:28" x14ac:dyDescent="0.25">
      <c r="AB13165" s="3" t="str">
        <f ca="1"/>
        <v>T = 5.500000, k: 20, K: 0.006930, dCdT: 0.000512, d2CdK2: 13.307439, dProbdK: 12.494242, lVol: 0.007473, E[z|S]: 1.174294</v>
      </c>
    </row>
    <row r="13166" spans="28:28" x14ac:dyDescent="0.25">
      <c r="AB13166" s="3" t="str">
        <f ca="1"/>
        <v>T = 5.500000, k: 21, K: 0.007364, dCdT: 0.000510, d2CdK2: 13.716964, dProbdK: 14.253849, lVol: 0.007508, E[z|S]: 1.149062</v>
      </c>
    </row>
    <row r="13167" spans="28:28" x14ac:dyDescent="0.25">
      <c r="AB13167" s="3" t="str">
        <f ca="1"/>
        <v>T = 5.500000, k: 22, K: 0.007762, dCdT: 0.000507, d2CdK2: 14.065310, dProbdK: 14.315046, lVol: 0.007541, E[z|S]: 1.126045</v>
      </c>
    </row>
    <row r="13168" spans="28:28" x14ac:dyDescent="0.25">
      <c r="AB13168" s="3" t="str">
        <f ca="1"/>
        <v>T = 5.500000, k: 23, K: 0.008166, dCdT: 0.000502, d2CdK2: 14.420152, dProbdK: 14.467806, lVol: 0.007564, E[z|S]: 1.103675</v>
      </c>
    </row>
    <row r="13169" spans="28:28" x14ac:dyDescent="0.25">
      <c r="AB13169" s="3" t="str">
        <f ca="1"/>
        <v>T = 5.500000, k: 24, K: 0.008540, dCdT: 0.000498, d2CdK2: 14.750693, dProbdK: 14.709282, lVol: 0.007584, E[z|S]: 1.083308</v>
      </c>
    </row>
    <row r="13170" spans="28:28" x14ac:dyDescent="0.25">
      <c r="AB13170" s="3" t="str">
        <f ca="1"/>
        <v>T = 5.500000, k: 25, K: 0.008935, dCdT: 0.000493, d2CdK2: 15.116447, dProbdK: 14.678348, lVol: 0.007605, E[z|S]: 1.062043</v>
      </c>
    </row>
    <row r="13171" spans="28:28" x14ac:dyDescent="0.25">
      <c r="AB13171" s="3" t="str">
        <f ca="1"/>
        <v>T = 5.500000, k: 26, K: 0.009311, dCdT: 0.000489, d2CdK2: 15.472543, dProbdK: 15.684981, lVol: 0.007632, E[z|S]: 1.041903</v>
      </c>
    </row>
    <row r="13172" spans="28:28" x14ac:dyDescent="0.25">
      <c r="AB13172" s="3" t="str">
        <f ca="1"/>
        <v>T = 5.500000, k: 27, K: 0.009663, dCdT: 0.000486, d2CdK2: 15.785888, dProbdK: 16.351540, lVol: 0.007664, E[z|S]: 1.023442</v>
      </c>
    </row>
    <row r="13173" spans="28:28" x14ac:dyDescent="0.25">
      <c r="AB13173" s="3" t="str">
        <f ca="1"/>
        <v>T = 5.500000, k: 28, K: 0.010005, dCdT: 0.000482, d2CdK2: 16.077012, dProbdK: 16.329832, lVol: 0.007700, E[z|S]: 1.005485</v>
      </c>
    </row>
    <row r="13174" spans="28:28" x14ac:dyDescent="0.25">
      <c r="AB13174" s="3" t="str">
        <f ca="1"/>
        <v>T = 5.500000, k: 29, K: 0.010357, dCdT: 0.000479, d2CdK2: 16.399853, dProbdK: 16.259444, lVol: 0.007743, E[z|S]: 0.986743</v>
      </c>
    </row>
    <row r="13175" spans="28:28" x14ac:dyDescent="0.25">
      <c r="AB13175" s="3" t="str">
        <f ca="1"/>
        <v>T = 5.500000, k: 30, K: 0.010686, dCdT: 0.000476, d2CdK2: 16.727468, dProbdK: 16.355055, lVol: 0.007785, E[z|S]: 0.969188</v>
      </c>
    </row>
    <row r="13176" spans="28:28" x14ac:dyDescent="0.25">
      <c r="AB13176" s="3" t="str">
        <f ca="1"/>
        <v>T = 5.500000, k: 31, K: 0.011040, dCdT: 0.000476, d2CdK2: 17.159623, dProbdK: 16.323811, lVol: 0.007828, E[z|S]: 0.951066</v>
      </c>
    </row>
    <row r="13177" spans="28:28" x14ac:dyDescent="0.25">
      <c r="AB13177" s="3" t="str">
        <f ca="1"/>
        <v>T = 5.500000, k: 32, K: 0.011371, dCdT: 0.000476, d2CdK2: 17.619110, dProbdK: 17.300986, lVol: 0.007872, E[z|S]: 0.934288</v>
      </c>
    </row>
    <row r="13178" spans="28:28" x14ac:dyDescent="0.25">
      <c r="AB13178" s="3" t="str">
        <f ca="1"/>
        <v>T = 5.500000, k: 33, K: 0.011684, dCdT: 0.000478, d2CdK2: 18.047710, dProbdK: 18.300718, lVol: 0.007924, E[z|S]: 0.918695</v>
      </c>
    </row>
    <row r="13179" spans="28:28" x14ac:dyDescent="0.25">
      <c r="AB13179" s="3" t="str">
        <f ca="1"/>
        <v>T = 5.500000, k: 34, K: 0.011986, dCdT: 0.000480, d2CdK2: 18.472451, dProbdK: 18.309366, lVol: 0.007977, E[z|S]: 0.904078</v>
      </c>
    </row>
    <row r="13180" spans="28:28" x14ac:dyDescent="0.25">
      <c r="AB13180" s="3" t="str">
        <f ca="1"/>
        <v>T = 5.500000, k: 35, K: 0.012288, dCdT: 0.000484, d2CdK2: 18.917662, dProbdK: 18.292741, lVol: 0.008034, E[z|S]: 0.889933</v>
      </c>
    </row>
    <row r="13181" spans="28:28" x14ac:dyDescent="0.25">
      <c r="AB13181" s="3" t="str">
        <f ca="1"/>
        <v>T = 5.500000, k: 36, K: 0.012583, dCdT: 0.000487, d2CdK2: 19.391974, dProbdK: 19.202221, lVol: 0.008088, E[z|S]: 0.876706</v>
      </c>
    </row>
    <row r="13182" spans="28:28" x14ac:dyDescent="0.25">
      <c r="AB13182" s="3" t="str">
        <f ca="1"/>
        <v>T = 5.500000, k: 37, K: 0.012857, dCdT: 0.000492, d2CdK2: 19.866708, dProbdK: 20.768632, lVol: 0.008136, E[z|S]: 0.864944</v>
      </c>
    </row>
    <row r="13183" spans="28:28" x14ac:dyDescent="0.25">
      <c r="AB13183" s="3" t="str">
        <f ca="1"/>
        <v>T = 5.500000, k: 38, K: 0.013119, dCdT: 0.000496, d2CdK2: 20.325991, dProbdK: 21.001808, lVol: 0.008181, E[z|S]: 0.854109</v>
      </c>
    </row>
    <row r="13184" spans="28:28" x14ac:dyDescent="0.25">
      <c r="AB13184" s="3" t="str">
        <f ca="1"/>
        <v>T = 5.500000, k: 39, K: 0.013379, dCdT: 0.000500, d2CdK2: 20.753472, dProbdK: 21.335966, lVol: 0.008227, E[z|S]: 0.843540</v>
      </c>
    </row>
    <row r="13185" spans="28:28" x14ac:dyDescent="0.25">
      <c r="AB13185" s="3" t="str">
        <f ca="1"/>
        <v>T = 5.500000, k: 40, K: 0.013620, dCdT: 0.000502, d2CdK2: 21.114208, dProbdK: 21.752016, lVol: 0.008270, E[z|S]: 0.834086</v>
      </c>
    </row>
    <row r="13186" spans="28:28" x14ac:dyDescent="0.25">
      <c r="AB13186" s="3" t="str">
        <f ca="1"/>
        <v>T = 5.500000, k: 41, K: 0.013884, dCdT: 0.000505, d2CdK2: 21.486635, dProbdK: 20.077580, lVol: 0.008321, E[z|S]: 0.823831</v>
      </c>
    </row>
    <row r="13187" spans="28:28" x14ac:dyDescent="0.25">
      <c r="AB13187" s="3" t="str">
        <f ca="1"/>
        <v>T = 5.500000, k: 42, K: 0.014171, dCdT: 0.000509, d2CdK2: 21.934035, dProbdK: 21.432303, lVol: 0.008380, E[z|S]: 0.813079</v>
      </c>
    </row>
    <row r="13188" spans="28:28" x14ac:dyDescent="0.25">
      <c r="AB13188" s="3" t="str">
        <f ca="1"/>
        <v>T = 5.500000, k: 43, K: 0.014406, dCdT: 0.000513, d2CdK2: 22.314736, dProbdK: 21.979224, lVol: 0.008424, E[z|S]: 0.804792</v>
      </c>
    </row>
    <row r="13189" spans="28:28" x14ac:dyDescent="0.25">
      <c r="AB13189" s="3" t="str">
        <f ca="1"/>
        <v>T = 5.500000, k: 44, K: 0.014652, dCdT: 0.000517, d2CdK2: 22.718383, dProbdK: 21.974759, lVol: 0.008472, E[z|S]: 0.796413</v>
      </c>
    </row>
    <row r="13190" spans="28:28" x14ac:dyDescent="0.25">
      <c r="AB13190" s="3" t="str">
        <f ca="1"/>
        <v>T = 5.500000, k: 45, K: 0.014897, dCdT: 0.000522, d2CdK2: 23.112304, dProbdK: 22.403215, lVol: 0.008523, E[z|S]: 0.788235</v>
      </c>
    </row>
    <row r="13191" spans="28:28" x14ac:dyDescent="0.25">
      <c r="AB13191" s="3" t="str">
        <f ca="1"/>
        <v>T = 5.500000, k: 46, K: 0.015104, dCdT: 0.000524, d2CdK2: 23.422895, dProbdK: 24.980991, lVol: 0.008562, E[z|S]: 0.781604</v>
      </c>
    </row>
    <row r="13192" spans="28:28" x14ac:dyDescent="0.25">
      <c r="AB13192" s="3" t="str">
        <f ca="1"/>
        <v>T = 5.500000, k: 47, K: 0.015322, dCdT: 0.000527, d2CdK2: 23.718580, dProbdK: 24.030968, lVol: 0.008602, E[z|S]: 0.774773</v>
      </c>
    </row>
    <row r="13193" spans="28:28" x14ac:dyDescent="0.25">
      <c r="AB13193" s="3" t="str">
        <f ca="1"/>
        <v>T = 5.500000, k: 48, K: 0.015551, dCdT: 0.000529, d2CdK2: 23.998883, dProbdK: 24.099315, lVol: 0.008646, E[z|S]: 0.767587</v>
      </c>
    </row>
    <row r="13194" spans="28:28" x14ac:dyDescent="0.25">
      <c r="AB13194" s="3" t="str">
        <f ca="1"/>
        <v>T = 5.500000, k: 49, K: 0.015768, dCdT: 0.000530, d2CdK2: 24.255133, dProbdK: 24.050547, lVol: 0.008689, E[z|S]: 0.760850</v>
      </c>
    </row>
    <row r="13195" spans="28:28" x14ac:dyDescent="0.25">
      <c r="AB13195" s="3" t="str">
        <f ca="1"/>
        <v>T = 5.500000, k: 50, K: 0.015994, dCdT: 0.000532, d2CdK2: 24.542392, dProbdK: 24.249823, lVol: 0.008733, E[z|S]: 0.753919</v>
      </c>
    </row>
    <row r="13196" spans="28:28" x14ac:dyDescent="0.25">
      <c r="AB13196" s="3" t="str">
        <f ca="1"/>
        <v>T = 5.500000, k: 51, K: 0.016211, dCdT: 0.000534, d2CdK2: 24.824624, dProbdK: 24.353013, lVol: 0.008772, E[z|S]: 0.747441</v>
      </c>
    </row>
    <row r="13197" spans="28:28" x14ac:dyDescent="0.25">
      <c r="AB13197" s="3" t="str">
        <f ca="1"/>
        <v>T = 5.500000, k: 52, K: 0.016433, dCdT: 0.000536, d2CdK2: 25.125400, dProbdK: 24.438746, lVol: 0.008812, E[z|S]: 0.741120</v>
      </c>
    </row>
    <row r="13198" spans="28:28" x14ac:dyDescent="0.25">
      <c r="AB13198" s="3" t="str">
        <f ca="1"/>
        <v>T = 5.500000, k: 53, K: 0.016638, dCdT: 0.000537, d2CdK2: 25.377003, dProbdK: 27.049247, lVol: 0.008849, E[z|S]: 0.735451</v>
      </c>
    </row>
    <row r="13199" spans="28:28" x14ac:dyDescent="0.25">
      <c r="AB13199" s="3" t="str">
        <f ca="1"/>
        <v>T = 5.500000, k: 54, K: 0.016832, dCdT: 0.000538, d2CdK2: 25.574777, dProbdK: 27.184906, lVol: 0.008882, E[z|S]: 0.730325</v>
      </c>
    </row>
    <row r="13200" spans="28:28" x14ac:dyDescent="0.25">
      <c r="AB13200" s="3" t="str">
        <f ca="1"/>
        <v>T = 5.500000, k: 55, K: 0.017029, dCdT: 0.000538, d2CdK2: 25.756350, dProbdK: 26.667189, lVol: 0.008914, E[z|S]: 0.725339</v>
      </c>
    </row>
    <row r="13201" spans="28:28" x14ac:dyDescent="0.25">
      <c r="AB13201" s="3" t="str">
        <f ca="1"/>
        <v>T = 5.500000, k: 56, K: 0.017246, dCdT: 0.000539, d2CdK2: 25.968695, dProbdK: 26.274946, lVol: 0.008949, E[z|S]: 0.720038</v>
      </c>
    </row>
    <row r="13202" spans="28:28" x14ac:dyDescent="0.25">
      <c r="AB13202" s="3" t="str">
        <f ca="1"/>
        <v>T = 5.500000, k: 57, K: 0.017440, dCdT: 0.000540, d2CdK2: 26.166507, dProbdK: 26.163833, lVol: 0.008977, E[z|S]: 0.715459</v>
      </c>
    </row>
    <row r="13203" spans="28:28" x14ac:dyDescent="0.25">
      <c r="AB13203" s="3" t="str">
        <f ca="1"/>
        <v>T = 5.500000, k: 58, K: 0.017642, dCdT: 0.000540, d2CdK2: 26.365600, dProbdK: 26.187216, lVol: 0.009004, E[z|S]: 0.710835</v>
      </c>
    </row>
    <row r="13204" spans="28:28" x14ac:dyDescent="0.25">
      <c r="AB13204" s="3" t="str">
        <f ca="1"/>
        <v>T = 5.500000, k: 59, K: 0.017841, dCdT: 0.000540, d2CdK2: 26.573854, dProbdK: 25.901833, lVol: 0.009026, E[z|S]: 0.706562</v>
      </c>
    </row>
    <row r="13205" spans="28:28" x14ac:dyDescent="0.25">
      <c r="AB13205" s="3" t="str">
        <f ca="1"/>
        <v>T = 5.500000, k: 60, K: 0.018053, dCdT: 0.000542, d2CdK2: 26.844842, dProbdK: 24.999271, lVol: 0.009047, E[z|S]: 0.702186</v>
      </c>
    </row>
    <row r="13206" spans="28:28" x14ac:dyDescent="0.25">
      <c r="AB13206" s="3" t="str">
        <f ca="1"/>
        <v>T = 5.500000, k: 61, K: 0.018256, dCdT: 0.000544, d2CdK2: 27.126797, dProbdK: 26.923720, lVol: 0.009069, E[z|S]: 0.698133</v>
      </c>
    </row>
    <row r="13207" spans="28:28" x14ac:dyDescent="0.25">
      <c r="AB13207" s="3" t="str">
        <f ca="1"/>
        <v>T = 5.500000, k: 62, K: 0.018424, dCdT: 0.000545, d2CdK2: 27.358095, dProbdK: 27.412290, lVol: 0.009085, E[z|S]: 0.694686</v>
      </c>
    </row>
    <row r="13208" spans="28:28" x14ac:dyDescent="0.25">
      <c r="AB13208" s="3" t="str">
        <f ca="1"/>
        <v>T = 5.500000, k: 63, K: 0.018624, dCdT: 0.000546, d2CdK2: 27.612868, dProbdK: 27.935320, lVol: 0.009106, E[z|S]: 0.690713</v>
      </c>
    </row>
    <row r="13209" spans="28:28" x14ac:dyDescent="0.25">
      <c r="AB13209" s="3" t="str">
        <f ca="1"/>
        <v>T = 5.500000, k: 64, K: 0.018811, dCdT: 0.000547, d2CdK2: 27.837154, dProbdK: 27.941647, lVol: 0.009128, E[z|S]: 0.687113</v>
      </c>
    </row>
    <row r="13210" spans="28:28" x14ac:dyDescent="0.25">
      <c r="AB13210" s="3" t="str">
        <f ca="1"/>
        <v>T = 5.500000, k: 65, K: 0.018997, dCdT: 0.000548, d2CdK2: 28.039016, dProbdK: 27.926322, lVol: 0.009148, E[z|S]: 0.683749</v>
      </c>
    </row>
    <row r="13211" spans="28:28" x14ac:dyDescent="0.25">
      <c r="AB13211" s="3" t="str">
        <f ca="1"/>
        <v>T = 5.500000, k: 66, K: 0.019188, dCdT: 0.000550, d2CdK2: 28.256243, dProbdK: 27.290866, lVol: 0.009166, E[z|S]: 0.680460</v>
      </c>
    </row>
    <row r="13212" spans="28:28" x14ac:dyDescent="0.25">
      <c r="AB13212" s="3" t="str">
        <f ca="1"/>
        <v>T = 5.500000, k: 67, K: 0.019377, dCdT: 0.000552, d2CdK2: 28.508932, dProbdK: 27.389914, lVol: 0.009184, E[z|S]: 0.677293</v>
      </c>
    </row>
    <row r="13213" spans="28:28" x14ac:dyDescent="0.25">
      <c r="AB13213" s="3" t="str">
        <f ca="1"/>
        <v>T = 5.500000, k: 68, K: 0.019572, dCdT: 0.000554, d2CdK2: 28.787888, dProbdK: 27.579528, lVol: 0.009205, E[z|S]: 0.674217</v>
      </c>
    </row>
    <row r="13214" spans="28:28" x14ac:dyDescent="0.25">
      <c r="AB13214" s="3" t="str">
        <f ca="1"/>
        <v>T = 5.500000, k: 69, K: 0.019728, dCdT: 0.000556, d2CdK2: 28.997580, dProbdK: 28.981069, lVol: 0.009217, E[z|S]: 0.671834</v>
      </c>
    </row>
    <row r="13215" spans="28:28" x14ac:dyDescent="0.25">
      <c r="AB13215" s="3" t="str">
        <f ca="1"/>
        <v>T = 5.500000, k: 70, K: 0.019908, dCdT: 0.000557, d2CdK2: 29.216817, dProbdK: 29.113075, lVol: 0.009226, E[z|S]: 0.669280</v>
      </c>
    </row>
    <row r="13216" spans="28:28" x14ac:dyDescent="0.25">
      <c r="AB13216" s="3" t="str">
        <f ca="1"/>
        <v>T = 5.500000, k: 71, K: 0.020085, dCdT: 0.000559, d2CdK2: 29.437948, dProbdK: 29.352044, lVol: 0.009240, E[z|S]: 0.666801</v>
      </c>
    </row>
    <row r="13217" spans="28:28" x14ac:dyDescent="0.25">
      <c r="AB13217" s="3" t="str">
        <f ca="1"/>
        <v>T = 5.500000, k: 72, K: 0.020257, dCdT: 0.000560, d2CdK2: 29.636214, dProbdK: 30.458672, lVol: 0.009254, E[z|S]: 0.664403</v>
      </c>
    </row>
    <row r="13218" spans="28:28" x14ac:dyDescent="0.25">
      <c r="AB13218" s="3" t="str">
        <f ca="1"/>
        <v>T = 5.500000, k: 73, K: 0.020420, dCdT: 0.000561, d2CdK2: 29.803398, dProbdK: 32.231636, lVol: 0.009265, E[z|S]: 0.662220</v>
      </c>
    </row>
    <row r="13219" spans="28:28" x14ac:dyDescent="0.25">
      <c r="AB13219" s="3" t="str">
        <f ca="1"/>
        <v>T = 5.500000, k: 74, K: 0.020574, dCdT: 0.000561, d2CdK2: 29.927325, dProbdK: 31.991962, lVol: 0.009273, E[z|S]: 0.660220</v>
      </c>
    </row>
    <row r="13220" spans="28:28" x14ac:dyDescent="0.25">
      <c r="AB13220" s="3" t="str">
        <f ca="1"/>
        <v>T = 5.500000, k: 75, K: 0.020748, dCdT: 0.000560, d2CdK2: 30.054173, dProbdK: 30.726846, lVol: 0.009280, E[z|S]: 0.658064</v>
      </c>
    </row>
    <row r="13221" spans="28:28" x14ac:dyDescent="0.25">
      <c r="AB13221" s="3" t="str">
        <f ca="1"/>
        <v>T = 5.500000, k: 76, K: 0.020905, dCdT: 0.000559, d2CdK2: 30.141990, dProbdK: 27.451680, lVol: 0.009284, E[z|S]: 0.656210</v>
      </c>
    </row>
    <row r="13222" spans="28:28" x14ac:dyDescent="0.25">
      <c r="AB13222" s="3" t="str">
        <f ca="1"/>
        <v>T = 5.500000, k: 77, K: 0.021092, dCdT: 0.000559, d2CdK2: 30.271970, dProbdK: 27.342417, lVol: 0.009288, E[z|S]: 0.654070</v>
      </c>
    </row>
    <row r="13223" spans="28:28" x14ac:dyDescent="0.25">
      <c r="AB13223" s="3" t="str">
        <f ca="1"/>
        <v>T = 5.500000, k: 78, K: 0.021279, dCdT: 0.000559, d2CdK2: 30.418881, dProbdK: 27.948514, lVol: 0.009294, E[z|S]: 0.652148</v>
      </c>
    </row>
    <row r="13224" spans="28:28" x14ac:dyDescent="0.25">
      <c r="AB13224" s="3" t="str">
        <f ca="1"/>
        <v>T = 5.500000, k: 79, K: 0.021446, dCdT: 0.000559, d2CdK2: 30.569652, dProbdK: 30.540547, lVol: 0.009299, E[z|S]: 0.650578</v>
      </c>
    </row>
    <row r="13225" spans="28:28" x14ac:dyDescent="0.25">
      <c r="AB13225" s="3" t="str">
        <f ca="1"/>
        <v>T = 5.500000, k: 80, K: 0.021612, dCdT: 0.000560, d2CdK2: 30.721821, dProbdK: 31.011837, lVol: 0.009306, E[z|S]: 0.649063</v>
      </c>
    </row>
    <row r="13226" spans="28:28" x14ac:dyDescent="0.25">
      <c r="AB13226" s="3" t="str">
        <f ca="1"/>
        <v>T = 5.500000, k: 81, K: 0.021764, dCdT: 0.000561, d2CdK2: 30.834622, dProbdK: 31.806887, lVol: 0.009311, E[z|S]: 0.647775</v>
      </c>
    </row>
    <row r="13227" spans="28:28" x14ac:dyDescent="0.25">
      <c r="AB13227" s="3" t="str">
        <f ca="1"/>
        <v>T = 5.500000, k: 82, K: 0.021938, dCdT: 0.000561, d2CdK2: 30.938298, dProbdK: 32.808402, lVol: 0.009316, E[z|S]: 0.646372</v>
      </c>
    </row>
    <row r="13228" spans="28:28" x14ac:dyDescent="0.25">
      <c r="AB13228" s="3" t="str">
        <f ca="1"/>
        <v>T = 5.500000, k: 83, K: 0.022089, dCdT: 0.000561, d2CdK2: 31.011227, dProbdK: 33.893303, lVol: 0.009324, E[z|S]: 0.645163</v>
      </c>
    </row>
    <row r="13229" spans="28:28" x14ac:dyDescent="0.25">
      <c r="AB13229" s="3" t="str">
        <f ca="1"/>
        <v>T = 5.500000, k: 84, K: 0.022236, dCdT: 0.000561, d2CdK2: 31.067294, dProbdK: 31.639227, lVol: 0.009327, E[z|S]: 0.644076</v>
      </c>
    </row>
    <row r="13230" spans="28:28" x14ac:dyDescent="0.25">
      <c r="AB13230" s="3" t="str">
        <f ca="1"/>
        <v>T = 5.500000, k: 85, K: 0.022409, dCdT: 0.000560, d2CdK2: 31.128790, dProbdK: 28.678985, lVol: 0.009328, E[z|S]: 0.642909</v>
      </c>
    </row>
    <row r="13231" spans="28:28" x14ac:dyDescent="0.25">
      <c r="AB13231" s="3" t="str">
        <f ca="1"/>
        <v>T = 5.500000, k: 86, K: 0.022586, dCdT: 0.000560, d2CdK2: 31.204806, dProbdK: 30.149452, lVol: 0.009334, E[z|S]: 0.641805</v>
      </c>
    </row>
    <row r="13232" spans="28:28" x14ac:dyDescent="0.25">
      <c r="AB13232" s="3" t="str">
        <f ca="1"/>
        <v>T = 5.500000, k: 87, K: 0.022746, dCdT: 0.000561, d2CdK2: 31.285344, dProbdK: 31.158384, lVol: 0.009340, E[z|S]: 0.640935</v>
      </c>
    </row>
    <row r="13233" spans="28:28" x14ac:dyDescent="0.25">
      <c r="AB13233" s="3" t="str">
        <f ca="1"/>
        <v>T = 5.500000, k: 88, K: 0.022908, dCdT: 0.000562, d2CdK2: 31.364349, dProbdK: 31.608109, lVol: 0.009347, E[z|S]: 0.640177</v>
      </c>
    </row>
    <row r="13234" spans="28:28" x14ac:dyDescent="0.25">
      <c r="AB13234" s="3" t="str">
        <f ca="1"/>
        <v>T = 5.500000, k: 89, K: 0.023063, dCdT: 0.000562, d2CdK2: 31.429056, dProbdK: 32.665988, lVol: 0.009354, E[z|S]: 0.639510</v>
      </c>
    </row>
    <row r="13235" spans="28:28" x14ac:dyDescent="0.25">
      <c r="AB13235" s="3" t="str">
        <f ca="1"/>
        <v>T = 5.500000, k: 90, K: 0.023213, dCdT: 0.000563, d2CdK2: 31.477846, dProbdK: 32.734059, lVol: 0.009360, E[z|S]: 0.638962</v>
      </c>
    </row>
    <row r="13236" spans="28:28" x14ac:dyDescent="0.25">
      <c r="AB13236" s="3" t="str">
        <f ca="1"/>
        <v>T = 5.500000, k: 91, K: 0.023383, dCdT: 0.000564, d2CdK2: 31.517661, dProbdK: 32.444544, lVol: 0.009369, E[z|S]: 0.638503</v>
      </c>
    </row>
    <row r="13237" spans="28:28" x14ac:dyDescent="0.25">
      <c r="AB13237" s="3" t="str">
        <f ca="1"/>
        <v>T = 5.500000, k: 92, K: 0.023527, dCdT: 0.000565, d2CdK2: 31.538017, dProbdK: 32.203515, lVol: 0.009376, E[z|S]: 0.638188</v>
      </c>
    </row>
    <row r="13238" spans="28:28" x14ac:dyDescent="0.25">
      <c r="AB13238" s="3" t="str">
        <f ca="1"/>
        <v>T = 5.500000, k: 93, K: 0.023683, dCdT: 0.000565, d2CdK2: 31.525621, dProbdK: 32.257131, lVol: 0.009385, E[z|S]: 0.637949</v>
      </c>
    </row>
    <row r="13239" spans="28:28" x14ac:dyDescent="0.25">
      <c r="AB13239" s="3" t="str">
        <f ca="1"/>
        <v>T = 5.500000, k: 94, K: 0.023836, dCdT: 0.000565, d2CdK2: 31.479253, dProbdK: 32.905335, lVol: 0.009397, E[z|S]: 0.637779</v>
      </c>
    </row>
    <row r="13240" spans="28:28" x14ac:dyDescent="0.25">
      <c r="AB13240" s="3" t="str">
        <f ca="1"/>
        <v>T = 5.500000, k: 95, K: 0.023979, dCdT: 0.000565, d2CdK2: 31.399883, dProbdK: 30.342292, lVol: 0.009411, E[z|S]: 0.637670</v>
      </c>
    </row>
    <row r="13241" spans="28:28" x14ac:dyDescent="0.25">
      <c r="AB13241" s="3" t="str">
        <f ca="1"/>
        <v>T = 5.500000, k: 96, K: 0.024143, dCdT: 0.000565, d2CdK2: 31.292894, dProbdK: 30.214144, lVol: 0.009429, E[z|S]: 0.637569</v>
      </c>
    </row>
    <row r="13242" spans="28:28" x14ac:dyDescent="0.25">
      <c r="AB13242" s="3" t="str">
        <f ca="1"/>
        <v>T = 5.500000, k: 97, K: 0.024307, dCdT: 0.000566, d2CdK2: 31.184823, dProbdK: 30.234804, lVol: 0.009451, E[z|S]: 0.637514</v>
      </c>
    </row>
    <row r="13243" spans="28:28" x14ac:dyDescent="0.25">
      <c r="AB13243" s="3" t="str">
        <f ca="1"/>
        <v>T = 5.500000, k: 98, K: 0.024461, dCdT: 0.000567, d2CdK2: 31.058968, dProbdK: 31.253973, lVol: 0.009474, E[z|S]: 0.637547</v>
      </c>
    </row>
    <row r="13244" spans="28:28" x14ac:dyDescent="0.25">
      <c r="AB13244" s="3" t="str">
        <f ca="1"/>
        <v>T = 5.500000, k: 99, K: 0.024628, dCdT: 0.000567, d2CdK2: 30.905738, dProbdK: 31.308838, lVol: 0.009503, E[z|S]: 0.637673</v>
      </c>
    </row>
    <row r="13245" spans="28:28" x14ac:dyDescent="0.25">
      <c r="AB13245" s="3" t="str">
        <f ca="1"/>
        <v>T = 5.500000, k: 100, K: 0.024778, dCdT: 0.000568, d2CdK2: 30.751003, dProbdK: 31.778539, lVol: 0.009528, E[z|S]: 0.637939</v>
      </c>
    </row>
    <row r="13246" spans="28:28" x14ac:dyDescent="0.25">
      <c r="AB13246" s="3" t="str">
        <f ca="1"/>
        <v>T = 5.500000, k: 101, K: 0.024940, dCdT: 0.000569, d2CdK2: 30.561216, dProbdK: 32.513447, lVol: 0.009556, E[z|S]: 0.638376</v>
      </c>
    </row>
    <row r="13247" spans="28:28" x14ac:dyDescent="0.25">
      <c r="AB13247" s="3" t="str">
        <f ca="1"/>
        <v>T = 5.500000, k: 102, K: 0.025084, dCdT: 0.000569, d2CdK2: 30.349326, dProbdK: 32.872188, lVol: 0.009582, E[z|S]: 0.638815</v>
      </c>
    </row>
    <row r="13248" spans="28:28" x14ac:dyDescent="0.25">
      <c r="AB13248" s="3" t="str">
        <f ca="1"/>
        <v>T = 5.500000, k: 103, K: 0.025238, dCdT: 0.000568, d2CdK2: 30.099180, dProbdK: 30.244918, lVol: 0.009610, E[z|S]: 0.639344</v>
      </c>
    </row>
    <row r="13249" spans="28:28" x14ac:dyDescent="0.25">
      <c r="AB13249" s="3" t="str">
        <f ca="1"/>
        <v>T = 5.500000, k: 104, K: 0.025403, dCdT: 0.000567, d2CdK2: 29.812733, dProbdK: 29.316770, lVol: 0.009639, E[z|S]: 0.640020</v>
      </c>
    </row>
    <row r="13250" spans="28:28" x14ac:dyDescent="0.25">
      <c r="AB13250" s="3" t="str">
        <f ca="1"/>
        <v>T = 5.500000, k: 105, K: 0.025572, dCdT: 0.000567, d2CdK2: 29.518193, dProbdK: 28.926685, lVol: 0.009670, E[z|S]: 0.640891</v>
      </c>
    </row>
    <row r="13251" spans="28:28" x14ac:dyDescent="0.25">
      <c r="AB13251" s="3" t="str">
        <f ca="1"/>
        <v>T = 5.500000, k: 106, K: 0.025744, dCdT: 0.000567, d2CdK2: 29.227997, dProbdK: 28.957750, lVol: 0.009700, E[z|S]: 0.641979</v>
      </c>
    </row>
    <row r="13252" spans="28:28" x14ac:dyDescent="0.25">
      <c r="AB13252" s="3" t="str">
        <f ca="1"/>
        <v>T = 5.500000, k: 107, K: 0.025908, dCdT: 0.000567, d2CdK2: 28.955196, dProbdK: 28.984517, lVol: 0.009730, E[z|S]: 0.643209</v>
      </c>
    </row>
    <row r="13253" spans="28:28" x14ac:dyDescent="0.25">
      <c r="AB13253" s="3" t="str">
        <f ca="1"/>
        <v>T = 5.500000, k: 108, K: 0.026078, dCdT: 0.000567, d2CdK2: 28.676003, dProbdK: 28.335567, lVol: 0.009756, E[z|S]: 0.644655</v>
      </c>
    </row>
    <row r="13254" spans="28:28" x14ac:dyDescent="0.25">
      <c r="AB13254" s="3" t="str">
        <f ca="1"/>
        <v>T = 5.500000, k: 109, K: 0.026251, dCdT: 0.000567, d2CdK2: 28.391023, dProbdK: 28.007494, lVol: 0.009782, E[z|S]: 0.646250</v>
      </c>
    </row>
    <row r="13255" spans="28:28" x14ac:dyDescent="0.25">
      <c r="AB13255" s="3" t="str">
        <f ca="1"/>
        <v>T = 5.500000, k: 110, K: 0.026429, dCdT: 0.000568, d2CdK2: 28.117498, dProbdK: 28.026712, lVol: 0.009810, E[z|S]: 0.648095</v>
      </c>
    </row>
    <row r="13256" spans="28:28" x14ac:dyDescent="0.25">
      <c r="AB13256" s="3" t="str">
        <f ca="1"/>
        <v>T = 5.500000, k: 111, K: 0.026592, dCdT: 0.000569, d2CdK2: 27.873374, dProbdK: 28.764309, lVol: 0.009835, E[z|S]: 0.649764</v>
      </c>
    </row>
    <row r="13257" spans="28:28" x14ac:dyDescent="0.25">
      <c r="AB13257" s="3" t="str">
        <f ca="1"/>
        <v>T = 5.500000, k: 112, K: 0.026768, dCdT: 0.000570, d2CdK2: 27.599252, dProbdK: 25.580589, lVol: 0.009860, E[z|S]: 0.651689</v>
      </c>
    </row>
    <row r="13258" spans="28:28" x14ac:dyDescent="0.25">
      <c r="AB13258" s="3" t="str">
        <f ca="1"/>
        <v>T = 5.500000, k: 113, K: 0.026960, dCdT: 0.000571, d2CdK2: 27.303790, dProbdK: 25.545333, lVol: 0.009890, E[z|S]: 0.653925</v>
      </c>
    </row>
    <row r="13259" spans="28:28" x14ac:dyDescent="0.25">
      <c r="AB13259" s="3" t="str">
        <f ca="1"/>
        <v>T = 5.500000, k: 114, K: 0.027149, dCdT: 0.000573, d2CdK2: 27.044596, dProbdK: 25.586380, lVol: 0.009921, E[z|S]: 0.656243</v>
      </c>
    </row>
    <row r="13260" spans="28:28" x14ac:dyDescent="0.25">
      <c r="AB13260" s="3" t="str">
        <f ca="1"/>
        <v>T = 5.500000, k: 115, K: 0.027337, dCdT: 0.000576, d2CdK2: 26.814036, dProbdK: 25.627378, lVol: 0.009953, E[z|S]: 0.658626</v>
      </c>
    </row>
    <row r="13261" spans="28:28" x14ac:dyDescent="0.25">
      <c r="AB13261" s="3" t="str">
        <f ca="1"/>
        <v>T = 5.500000, k: 116, K: 0.027532, dCdT: 0.000580, d2CdK2: 26.590632, dProbdK: 25.511581, lVol: 0.009991, E[z|S]: 0.661170</v>
      </c>
    </row>
    <row r="13262" spans="28:28" x14ac:dyDescent="0.25">
      <c r="AB13262" s="3" t="str">
        <f ca="1"/>
        <v>T = 5.500000, k: 117, K: 0.027697, dCdT: 0.000583, d2CdK2: 26.404373, dProbdK: 26.768769, lVol: 0.010019, E[z|S]: 0.663532</v>
      </c>
    </row>
    <row r="13263" spans="28:28" x14ac:dyDescent="0.25">
      <c r="AB13263" s="3" t="str">
        <f ca="1"/>
        <v>T = 5.500000, k: 118, K: 0.027891, dCdT: 0.000587, d2CdK2: 26.181829, dProbdK: 27.683699, lVol: 0.010047, E[z|S]: 0.666396</v>
      </c>
    </row>
    <row r="13264" spans="28:28" x14ac:dyDescent="0.25">
      <c r="AB13264" s="3" t="str">
        <f ca="1"/>
        <v>T = 5.500000, k: 119, K: 0.028060, dCdT: 0.000590, d2CdK2: 25.995501, dProbdK: 27.635299, lVol: 0.010075, E[z|S]: 0.668955</v>
      </c>
    </row>
    <row r="13265" spans="28:28" x14ac:dyDescent="0.25">
      <c r="AB13265" s="3" t="str">
        <f ca="1"/>
        <v>T = 5.500000, k: 120, K: 0.028236, dCdT: 0.000593, d2CdK2: 25.773666, dProbdK: 26.522498, lVol: 0.010100, E[z|S]: 0.671629</v>
      </c>
    </row>
    <row r="13266" spans="28:28" x14ac:dyDescent="0.25">
      <c r="AB13266" s="3" t="str">
        <f ca="1"/>
        <v>T = 5.500000, k: 121, K: 0.028421, dCdT: 0.000596, d2CdK2: 25.530747, dProbdK: 26.203944, lVol: 0.010125, E[z|S]: 0.674615</v>
      </c>
    </row>
    <row r="13267" spans="28:28" x14ac:dyDescent="0.25">
      <c r="AB13267" s="3" t="str">
        <f ca="1"/>
        <v>T = 5.500000, k: 122, K: 0.028599, dCdT: 0.000597, d2CdK2: 25.295895, dProbdK: 25.463885, lVol: 0.010142, E[z|S]: 0.677637</v>
      </c>
    </row>
    <row r="13268" spans="28:28" x14ac:dyDescent="0.25">
      <c r="AB13268" s="3" t="str">
        <f ca="1"/>
        <v>T = 5.500000, k: 123, K: 0.028794, dCdT: 0.000599, d2CdK2: 25.033530, dProbdK: 25.028057, lVol: 0.010161, E[z|S]: 0.681038</v>
      </c>
    </row>
    <row r="13269" spans="28:28" x14ac:dyDescent="0.25">
      <c r="AB13269" s="3" t="str">
        <f ca="1"/>
        <v>T = 5.500000, k: 124, K: 0.028982, dCdT: 0.000601, d2CdK2: 24.768087, dProbdK: 25.350089, lVol: 0.010180, E[z|S]: 0.684508</v>
      </c>
    </row>
    <row r="13270" spans="28:28" x14ac:dyDescent="0.25">
      <c r="AB13270" s="3" t="str">
        <f ca="1"/>
        <v>T = 5.500000, k: 125, K: 0.029164, dCdT: 0.000603, d2CdK2: 24.504772, dProbdK: 25.205453, lVol: 0.010193, E[z|S]: 0.688006</v>
      </c>
    </row>
    <row r="13271" spans="28:28" x14ac:dyDescent="0.25">
      <c r="AB13271" s="3" t="str">
        <f ca="1"/>
        <v>T = 5.500000, k: 126, K: 0.029370, dCdT: 0.000604, d2CdK2: 24.208598, dProbdK: 24.950360, lVol: 0.010209, E[z|S]: 0.692044</v>
      </c>
    </row>
    <row r="13272" spans="28:28" x14ac:dyDescent="0.25">
      <c r="AB13272" s="3" t="str">
        <f ca="1"/>
        <v>T = 5.500000, k: 127, K: 0.029558, dCdT: 0.000606, d2CdK2: 23.926313, dProbdK: 25.029211, lVol: 0.010227, E[z|S]: 0.695825</v>
      </c>
    </row>
    <row r="13273" spans="28:28" x14ac:dyDescent="0.25">
      <c r="AB13273" s="3" t="str">
        <f ca="1"/>
        <v>T = 5.500000, k: 128, K: 0.029749, dCdT: 0.000606, d2CdK2: 23.602857, dProbdK: 23.917548, lVol: 0.010243, E[z|S]: 0.699848</v>
      </c>
    </row>
    <row r="13274" spans="28:28" x14ac:dyDescent="0.25">
      <c r="AB13274" s="3" t="str">
        <f ca="1"/>
        <v>T = 5.500000, k: 129, K: 0.029964, dCdT: 0.000608, d2CdK2: 23.248484, dProbdK: 21.462609, lVol: 0.010265, E[z|S]: 0.704462</v>
      </c>
    </row>
    <row r="13275" spans="28:28" x14ac:dyDescent="0.25">
      <c r="AB13275" s="3" t="str">
        <f ca="1"/>
        <v>T = 5.500000, k: 130, K: 0.030189, dCdT: 0.000610, d2CdK2: 22.887250, dProbdK: 22.163303, lVol: 0.010292, E[z|S]: 0.709454</v>
      </c>
    </row>
    <row r="13276" spans="28:28" x14ac:dyDescent="0.25">
      <c r="AB13276" s="3" t="str">
        <f ca="1"/>
        <v>T = 5.500000, k: 131, K: 0.030388, dCdT: 0.000612, d2CdK2: 22.581873, dProbdK: 22.725358, lVol: 0.010316, E[z|S]: 0.713876</v>
      </c>
    </row>
    <row r="13277" spans="28:28" x14ac:dyDescent="0.25">
      <c r="AB13277" s="3" t="str">
        <f ca="1"/>
        <v>T = 5.500000, k: 132, K: 0.030596, dCdT: 0.000615, d2CdK2: 22.262139, dProbdK: 22.186460, lVol: 0.010340, E[z|S]: 0.718631</v>
      </c>
    </row>
    <row r="13278" spans="28:28" x14ac:dyDescent="0.25">
      <c r="AB13278" s="3" t="str">
        <f ca="1"/>
        <v>T = 5.500000, k: 133, K: 0.030813, dCdT: 0.000617, d2CdK2: 21.948960, dProbdK: 22.083487, lVol: 0.010358, E[z|S]: 0.723807</v>
      </c>
    </row>
    <row r="13279" spans="28:28" x14ac:dyDescent="0.25">
      <c r="AB13279" s="3" t="str">
        <f ca="1"/>
        <v>T = 5.500000, k: 134, K: 0.031007, dCdT: 0.000619, d2CdK2: 21.669193, dProbdK: 21.602004, lVol: 0.010372, E[z|S]: 0.728542</v>
      </c>
    </row>
    <row r="13280" spans="28:28" x14ac:dyDescent="0.25">
      <c r="AB13280" s="3" t="str">
        <f ca="1"/>
        <v>T = 5.500000, k: 135, K: 0.031236, dCdT: 0.000619, d2CdK2: 21.323518, dProbdK: 21.467704, lVol: 0.010381, E[z|S]: 0.734235</v>
      </c>
    </row>
    <row r="13281" spans="28:28" x14ac:dyDescent="0.25">
      <c r="AB13281" s="3" t="str">
        <f ca="1"/>
        <v>T = 5.500000, k: 136, K: 0.031452, dCdT: 0.000621, d2CdK2: 21.036073, dProbdK: 21.408527, lVol: 0.010388, E[z|S]: 0.739644</v>
      </c>
    </row>
    <row r="13282" spans="28:28" x14ac:dyDescent="0.25">
      <c r="AB13282" s="3" t="str">
        <f ca="1"/>
        <v>T = 5.500000, k: 137, K: 0.031673, dCdT: 0.000622, d2CdK2: 20.739179, dProbdK: 20.355903, lVol: 0.010392, E[z|S]: 0.745346</v>
      </c>
    </row>
    <row r="13283" spans="28:28" x14ac:dyDescent="0.25">
      <c r="AB13283" s="3" t="str">
        <f ca="1"/>
        <v>T = 5.500000, k: 138, K: 0.031912, dCdT: 0.000624, d2CdK2: 20.424802, dProbdK: 19.994653, lVol: 0.010395, E[z|S]: 0.751709</v>
      </c>
    </row>
    <row r="13284" spans="28:28" x14ac:dyDescent="0.25">
      <c r="AB13284" s="3" t="str">
        <f ca="1"/>
        <v>T = 5.500000, k: 139, K: 0.032143, dCdT: 0.000626, d2CdK2: 20.143064, dProbdK: 20.015369, lVol: 0.010399, E[z|S]: 0.757926</v>
      </c>
    </row>
    <row r="13285" spans="28:28" x14ac:dyDescent="0.25">
      <c r="AB13285" s="3" t="str">
        <f ca="1"/>
        <v>T = 5.500000, k: 140, K: 0.032374, dCdT: 0.000627, d2CdK2: 19.873559, dProbdK: 19.990145, lVol: 0.010398, E[z|S]: 0.764148</v>
      </c>
    </row>
    <row r="13286" spans="28:28" x14ac:dyDescent="0.25">
      <c r="AB13286" s="3" t="str">
        <f ca="1"/>
        <v>T = 5.500000, k: 141, K: 0.032614, dCdT: 0.000630, d2CdK2: 19.593001, dProbdK: 19.074335, lVol: 0.010405, E[z|S]: 0.770499</v>
      </c>
    </row>
    <row r="13287" spans="28:28" x14ac:dyDescent="0.25">
      <c r="AB13287" s="3" t="str">
        <f ca="1"/>
        <v>T = 5.500000, k: 142, K: 0.032861, dCdT: 0.000632, d2CdK2: 19.306000, dProbdK: 19.052353, lVol: 0.010411, E[z|S]: 0.777159</v>
      </c>
    </row>
    <row r="13288" spans="28:28" x14ac:dyDescent="0.25">
      <c r="AB13288" s="3" t="str">
        <f ca="1"/>
        <v>T = 5.500000, k: 143, K: 0.033085, dCdT: 0.000634, d2CdK2: 19.041673, dProbdK: 18.993957, lVol: 0.010418, E[z|S]: 0.783168</v>
      </c>
    </row>
    <row r="13289" spans="28:28" x14ac:dyDescent="0.25">
      <c r="AB13289" s="3" t="str">
        <f ca="1"/>
        <v>T = 5.500000, k: 144, K: 0.033337, dCdT: 0.000635, d2CdK2: 18.731689, dProbdK: 18.849715, lVol: 0.010428, E[z|S]: 0.789814</v>
      </c>
    </row>
    <row r="13290" spans="28:28" x14ac:dyDescent="0.25">
      <c r="AB13290" s="3" t="str">
        <f ca="1"/>
        <v>T = 5.500000, k: 145, K: 0.033576, dCdT: 0.000637, d2CdK2: 18.436526, dProbdK: 19.367491, lVol: 0.010440, E[z|S]: 0.796004</v>
      </c>
    </row>
    <row r="13291" spans="28:28" x14ac:dyDescent="0.25">
      <c r="AB13291" s="3" t="str">
        <f ca="1"/>
        <v>T = 5.500000, k: 146, K: 0.033803, dCdT: 0.000637, d2CdK2: 18.149414, dProbdK: 17.985871, lVol: 0.010449, E[z|S]: 0.801814</v>
      </c>
    </row>
    <row r="13292" spans="28:28" x14ac:dyDescent="0.25">
      <c r="AB13292" s="3" t="str">
        <f ca="1"/>
        <v>T = 5.500000, k: 147, K: 0.034069, dCdT: 0.000636, d2CdK2: 17.779761, dProbdK: 17.495989, lVol: 0.010466, E[z|S]: 0.808442</v>
      </c>
    </row>
    <row r="13293" spans="28:28" x14ac:dyDescent="0.25">
      <c r="AB13293" s="3" t="str">
        <f ca="1"/>
        <v>T = 5.500000, k: 148, K: 0.034327, dCdT: 0.000636, d2CdK2: 17.451220, dProbdK: 17.424664, lVol: 0.010476, E[z|S]: 0.815104</v>
      </c>
    </row>
    <row r="13294" spans="28:28" x14ac:dyDescent="0.25">
      <c r="AB13294" s="3" t="str">
        <f ca="1"/>
        <v>T = 5.500000, k: 149, K: 0.034602, dCdT: 0.000636, d2CdK2: 17.098210, dProbdK: 17.177984, lVol: 0.010487, E[z|S]: 0.822234</v>
      </c>
    </row>
    <row r="13295" spans="28:28" x14ac:dyDescent="0.25">
      <c r="AB13295" s="3" t="str">
        <f ca="1"/>
        <v>T = 5.500000, k: 150, K: 0.034846, dCdT: 0.000635, d2CdK2: 16.794471, dProbdK: 16.524784, lVol: 0.010492, E[z|S]: 0.828722</v>
      </c>
    </row>
    <row r="13296" spans="28:28" x14ac:dyDescent="0.25">
      <c r="AB13296" s="3" t="str">
        <f ca="1"/>
        <v>T = 5.500000, k: 151, K: 0.035125, dCdT: 0.000634, d2CdK2: 16.446938, dProbdK: 16.095726, lVol: 0.010500, E[z|S]: 0.836094</v>
      </c>
    </row>
    <row r="13297" spans="28:28" x14ac:dyDescent="0.25">
      <c r="AB13297" s="3" t="str">
        <f ca="1"/>
        <v>T = 5.500000, k: 152, K: 0.035407, dCdT: 0.000632, d2CdK2: 16.098862, dProbdK: 15.706459, lVol: 0.010506, E[z|S]: 0.843553</v>
      </c>
    </row>
    <row r="13298" spans="28:28" x14ac:dyDescent="0.25">
      <c r="AB13298" s="3" t="str">
        <f ca="1"/>
        <v>T = 5.500000, k: 153, K: 0.035705, dCdT: 0.000631, d2CdK2: 15.743798, dProbdK: 14.792934, lVol: 0.010504, E[z|S]: 0.851998</v>
      </c>
    </row>
    <row r="13299" spans="28:28" x14ac:dyDescent="0.25">
      <c r="AB13299" s="3" t="str">
        <f ca="1"/>
        <v>T = 5.500000, k: 154, K: 0.036011, dCdT: 0.000630, d2CdK2: 15.407186, dProbdK: 14.879320, lVol: 0.010504, E[z|S]: 0.860863</v>
      </c>
    </row>
    <row r="13300" spans="28:28" x14ac:dyDescent="0.25">
      <c r="AB13300" s="3" t="str">
        <f ca="1"/>
        <v>T = 5.500000, k: 155, K: 0.036310, dCdT: 0.000629, d2CdK2: 15.085610, dProbdK: 14.934390, lVol: 0.010503, E[z|S]: 0.869678</v>
      </c>
    </row>
    <row r="13301" spans="28:28" x14ac:dyDescent="0.25">
      <c r="AB13301" s="3" t="str">
        <f ca="1"/>
        <v>T = 5.500000, k: 156, K: 0.036614, dCdT: 0.000629, d2CdK2: 14.784416, dProbdK: 15.146925, lVol: 0.010500, E[z|S]: 0.878534</v>
      </c>
    </row>
    <row r="13302" spans="28:28" x14ac:dyDescent="0.25">
      <c r="AB13302" s="3" t="str">
        <f ca="1"/>
        <v>T = 5.500000, k: 157, K: 0.036898, dCdT: 0.000628, d2CdK2: 14.480446, dProbdK: 15.533214, lVol: 0.010498, E[z|S]: 0.886871</v>
      </c>
    </row>
    <row r="13303" spans="28:28" x14ac:dyDescent="0.25">
      <c r="AB13303" s="3" t="str">
        <f ca="1"/>
        <v>T = 5.500000, k: 158, K: 0.037190, dCdT: 0.000625, d2CdK2: 14.152733, dProbdK: 14.898679, lVol: 0.010492, E[z|S]: 0.895659</v>
      </c>
    </row>
    <row r="13304" spans="28:28" x14ac:dyDescent="0.25">
      <c r="AB13304" s="3" t="str">
        <f ca="1"/>
        <v>T = 5.500000, k: 159, K: 0.037512, dCdT: 0.000621, d2CdK2: 13.792904, dProbdK: 14.230779, lVol: 0.010482, E[z|S]: 0.905300</v>
      </c>
    </row>
    <row r="13305" spans="28:28" x14ac:dyDescent="0.25">
      <c r="AB13305" s="3" t="str">
        <f ca="1"/>
        <v>T = 5.500000, k: 160, K: 0.037814, dCdT: 0.000617, d2CdK2: 13.436155, dProbdK: 14.100671, lVol: 0.010475, E[z|S]: 0.914655</v>
      </c>
    </row>
    <row r="13306" spans="28:28" x14ac:dyDescent="0.25">
      <c r="AB13306" s="3" t="str">
        <f ca="1"/>
        <v>T = 5.500000, k: 161, K: 0.038152, dCdT: 0.000611, d2CdK2: 13.028446, dProbdK: 11.699149, lVol: 0.010465, E[z|S]: 0.925538</v>
      </c>
    </row>
    <row r="13307" spans="28:28" x14ac:dyDescent="0.25">
      <c r="AB13307" s="3" t="str">
        <f ca="1"/>
        <v>T = 5.500000, k: 162, K: 0.038535, dCdT: 0.000606, d2CdK2: 12.579361, dProbdK: 11.470833, lVol: 0.010464, E[z|S]: 0.937950</v>
      </c>
    </row>
    <row r="13308" spans="28:28" x14ac:dyDescent="0.25">
      <c r="AB13308" s="3" t="str">
        <f ca="1"/>
        <v>T = 5.500000, k: 163, K: 0.038919, dCdT: 0.000603, d2CdK2: 12.186306, dProbdK: 11.879950, lVol: 0.010461, E[z|S]: 0.950629</v>
      </c>
    </row>
    <row r="13309" spans="28:28" x14ac:dyDescent="0.25">
      <c r="AB13309" s="3" t="str">
        <f ca="1"/>
        <v>T = 5.500000, k: 164, K: 0.039271, dCdT: 0.000600, d2CdK2: 11.831188, dProbdK: 12.354961, lVol: 0.010459, E[z|S]: 0.962681</v>
      </c>
    </row>
    <row r="13310" spans="28:28" x14ac:dyDescent="0.25">
      <c r="AB13310" s="3" t="str">
        <f ca="1"/>
        <v>T = 5.500000, k: 165, K: 0.039628, dCdT: 0.000596, d2CdK2: 11.467611, dProbdK: 12.169415, lVol: 0.010455, E[z|S]: 0.975149</v>
      </c>
    </row>
    <row r="13311" spans="28:28" x14ac:dyDescent="0.25">
      <c r="AB13311" s="3" t="str">
        <f ca="1"/>
        <v>T = 5.500000, k: 166, K: 0.040004, dCdT: 0.000591, d2CdK2: 11.072908, dProbdK: 10.572069, lVol: 0.010450, E[z|S]: 0.988304</v>
      </c>
    </row>
    <row r="13312" spans="28:28" x14ac:dyDescent="0.25">
      <c r="AB13312" s="3" t="str">
        <f ca="1"/>
        <v>T = 5.500000, k: 167, K: 0.040421, dCdT: 0.000586, d2CdK2: 10.702507, dProbdK: 10.525110, lVol: 0.010427, E[z|S]: 1.003575</v>
      </c>
    </row>
    <row r="13313" spans="28:28" x14ac:dyDescent="0.25">
      <c r="AB13313" s="3" t="str">
        <f ca="1"/>
        <v>T = 5.500000, k: 168, K: 0.040831, dCdT: 0.000582, d2CdK2: 10.371160, dProbdK: 10.517797, lVol: 0.010394, E[z|S]: 1.018911</v>
      </c>
    </row>
    <row r="13314" spans="28:28" x14ac:dyDescent="0.25">
      <c r="AB13314" s="3" t="str">
        <f ca="1"/>
        <v>T = 5.500000, k: 169, K: 0.041249, dCdT: 0.000577, d2CdK2: 10.006171, dProbdK: 10.111852, lVol: 0.010378, E[z|S]: 1.035212</v>
      </c>
    </row>
    <row r="13315" spans="28:28" x14ac:dyDescent="0.25">
      <c r="AB13315" s="3" t="str">
        <f ca="1"/>
        <v>T = 5.500000, k: 170, K: 0.041700, dCdT: 0.000573, d2CdK2: 9.617883, dProbdK: 9.126646, lVol: 0.010364, E[z|S]: 1.053674</v>
      </c>
    </row>
    <row r="13316" spans="28:28" x14ac:dyDescent="0.25">
      <c r="AB13316" s="3" t="str">
        <f ca="1"/>
        <v>T = 5.500000, k: 171, K: 0.042173, dCdT: 0.000571, d2CdK2: 9.279755, dProbdK: 9.127754, lVol: 0.010332, E[z|S]: 1.073805</v>
      </c>
    </row>
    <row r="13317" spans="28:28" x14ac:dyDescent="0.25">
      <c r="AB13317" s="3" t="str">
        <f ca="1"/>
        <v>T = 5.500000, k: 172, K: 0.042639, dCdT: 0.000569, d2CdK2: 8.984380, dProbdK: 9.231221, lVol: 0.010286, E[z|S]: 1.094454</v>
      </c>
    </row>
    <row r="13318" spans="28:28" x14ac:dyDescent="0.25">
      <c r="AB13318" s="3" t="str">
        <f ca="1"/>
        <v>T = 5.500000, k: 173, K: 0.043082, dCdT: 0.000566, d2CdK2: 8.672632, dProbdK: 8.719874, lVol: 0.010251, E[z|S]: 1.114830</v>
      </c>
    </row>
    <row r="13319" spans="28:28" x14ac:dyDescent="0.25">
      <c r="AB13319" s="3" t="str">
        <f ca="1"/>
        <v>T = 5.500000, k: 174, K: 0.043614, dCdT: 0.000563, d2CdK2: 8.317077, dProbdK: 8.218193, lVol: 0.010216, E[z|S]: 1.139352</v>
      </c>
    </row>
    <row r="13320" spans="28:28" x14ac:dyDescent="0.25">
      <c r="AB13320" s="3" t="str">
        <f ca="1"/>
        <v>T = 5.500000, k: 175, K: 0.044122, dCdT: 0.000561, d2CdK2: 8.012058, dProbdK: 8.019509, lVol: 0.010183, E[z|S]: 1.162600</v>
      </c>
    </row>
    <row r="13321" spans="28:28" x14ac:dyDescent="0.25">
      <c r="AB13321" s="3" t="str">
        <f ca="1"/>
        <v>T = 5.500000, k: 176, K: 0.044695, dCdT: 0.000560, d2CdK2: 7.685397, dProbdK: 7.697037, lVol: 0.010145, E[z|S]: 1.189469</v>
      </c>
    </row>
    <row r="13322" spans="28:28" x14ac:dyDescent="0.25">
      <c r="AB13322" s="3" t="str">
        <f ca="1"/>
        <v>T = 5.500000, k: 177, K: 0.045217, dCdT: 0.000559, d2CdK2: 7.402093, dProbdK: 7.047694, lVol: 0.010116, E[z|S]: 1.214568</v>
      </c>
    </row>
    <row r="13323" spans="28:28" x14ac:dyDescent="0.25">
      <c r="AB13323" s="3" t="str">
        <f ca="1"/>
        <v>T = 5.500000, k: 178, K: 0.045814, dCdT: 0.000557, d2CdK2: 7.094762, dProbdK: 6.969116, lVol: 0.010082, E[z|S]: 1.243014</v>
      </c>
    </row>
    <row r="13324" spans="28:28" x14ac:dyDescent="0.25">
      <c r="AB13324" s="3" t="str">
        <f ca="1"/>
        <v>T = 5.500000, k: 179, K: 0.046413, dCdT: 0.000556, d2CdK2: 6.789546, dProbdK: 6.968661, lVol: 0.010064, E[z|S]: 1.271456</v>
      </c>
    </row>
    <row r="13325" spans="28:28" x14ac:dyDescent="0.25">
      <c r="AB13325" s="3" t="str">
        <f ca="1"/>
        <v>T = 5.500000, k: 180, K: 0.046995, dCdT: 0.000553, d2CdK2: 6.489437, dProbdK: 6.778352, lVol: 0.010053, E[z|S]: 1.298832</v>
      </c>
    </row>
    <row r="13326" spans="28:28" x14ac:dyDescent="0.25">
      <c r="AB13326" s="3" t="str">
        <f ca="1"/>
        <v>T = 5.500000, k: 181, K: 0.047708, dCdT: 0.000550, d2CdK2: 6.146496, dProbdK: 6.030075, lVol: 0.010031, E[z|S]: 1.333095</v>
      </c>
    </row>
    <row r="13327" spans="28:28" x14ac:dyDescent="0.25">
      <c r="AB13327" s="3" t="str">
        <f ca="1"/>
        <v>T = 5.500000, k: 182, K: 0.048373, dCdT: 0.000547, d2CdK2: 5.897527, dProbdK: 5.856993, lVol: 0.009974, E[z|S]: 1.365535</v>
      </c>
    </row>
    <row r="13328" spans="28:28" x14ac:dyDescent="0.25">
      <c r="AB13328" s="3" t="str">
        <f ca="1"/>
        <v>T = 5.500000, k: 183, K: 0.049137, dCdT: 0.000544, d2CdK2: 5.670753, dProbdK: 5.676979, lVol: 0.009886, E[z|S]: 1.401732</v>
      </c>
    </row>
    <row r="13329" spans="28:28" x14ac:dyDescent="0.25">
      <c r="AB13329" s="3" t="str">
        <f ca="1"/>
        <v>T = 5.500000, k: 184, K: 0.049820, dCdT: 0.000539, d2CdK2: 5.444373, dProbdK: 5.461474, lVol: 0.009824, E[z|S]: 1.432178</v>
      </c>
    </row>
    <row r="13330" spans="28:28" x14ac:dyDescent="0.25">
      <c r="AB13330" s="3" t="str">
        <f ca="1"/>
        <v>T = 5.500000, k: 185, K: 0.050598, dCdT: 0.000530, d2CdK2: 5.112258, dProbdK: 5.097537, lVol: 0.009823, E[z|S]: 1.465462</v>
      </c>
    </row>
    <row r="13331" spans="28:28" x14ac:dyDescent="0.25">
      <c r="AB13331" s="3" t="str">
        <f ca="1"/>
        <v>T = 5.500000, k: 186, K: 0.051404, dCdT: 0.000518, d2CdK2: 4.688926, dProbdK: 4.867121, lVol: 0.009909, E[z|S]: 1.499502</v>
      </c>
    </row>
    <row r="13332" spans="28:28" x14ac:dyDescent="0.25">
      <c r="AB13332" s="3" t="str">
        <f ca="1"/>
        <v>T = 5.500000, k: 187, K: 0.052287, dCdT: 0.000502, d2CdK2: 4.231634, dProbdK: 4.119371, lVol: 0.010041, E[z|S]: 1.534743</v>
      </c>
    </row>
    <row r="13333" spans="28:28" x14ac:dyDescent="0.25">
      <c r="AB13333" s="3" t="str">
        <f ca="1"/>
        <v>T = 5.500000, k: 188, K: 0.053328, dCdT: 0.000484, d2CdK2: 3.780697, dProbdK: 3.545523, lVol: 0.010154, E[z|S]: 1.576107</v>
      </c>
    </row>
    <row r="13334" spans="28:28" x14ac:dyDescent="0.25">
      <c r="AB13334" s="3" t="str">
        <f ca="1"/>
        <v>T = 5.500000, k: 189, K: 0.054454, dCdT: 0.000468, d2CdK2: 3.442190, dProbdK: 3.446171, lVol: 0.010157, E[z|S]: 1.622732</v>
      </c>
    </row>
    <row r="13335" spans="28:28" x14ac:dyDescent="0.25">
      <c r="AB13335" s="3" t="str">
        <f ca="1"/>
        <v>T = 5.500000, k: 190, K: 0.055608, dCdT: 0.000449, d2CdK2: 3.122711, dProbdK: 3.325757, lVol: 0.010151, E[z|S]: 1.671428</v>
      </c>
    </row>
    <row r="13336" spans="28:28" x14ac:dyDescent="0.25">
      <c r="AB13336" s="3" t="str">
        <f ca="1"/>
        <v>T = 5.500000, k: 191, K: 0.056876, dCdT: 0.000433, d2CdK2: 2.807379, dProbdK: 2.806283, lVol: 0.010144, E[z|S]: 1.731159</v>
      </c>
    </row>
    <row r="13337" spans="28:28" x14ac:dyDescent="0.25">
      <c r="AB13337" s="3" t="str">
        <f ca="1"/>
        <v>T = 5.500000, k: 192, K: 0.058370, dCdT: 0.000414, d2CdK2: 2.484016, dProbdK: 2.285500, lVol: 0.010074, E[z|S]: 1.811811</v>
      </c>
    </row>
    <row r="13338" spans="28:28" x14ac:dyDescent="0.25">
      <c r="AB13338" s="3" t="str">
        <f ca="1"/>
        <v>T = 5.500000, k: 193, K: 0.060039, dCdT: 0.000396, d2CdK2: 2.282219, dProbdK: 2.279262, lVol: 0.009784, E[z|S]: 1.905192</v>
      </c>
    </row>
    <row r="13339" spans="28:28" x14ac:dyDescent="0.25">
      <c r="AB13339" s="3" t="str">
        <f ca="1"/>
        <v>T = 5.500000, k: 194, K: 0.061673, dCdT: 0.000377, d2CdK2: 2.035588, dProbdK: 2.262964, lVol: 0.009636, E[z|S]: 1.997155</v>
      </c>
    </row>
    <row r="13340" spans="28:28" x14ac:dyDescent="0.25">
      <c r="AB13340" s="3" t="str">
        <f ca="1"/>
        <v>T = 5.500000, k: 195, K: 0.063751, dCdT: 0.000349, d2CdK2: 1.640542, dProbdK: 1.561164, lVol: 0.009811, E[z|S]: 2.103230</v>
      </c>
    </row>
    <row r="13341" spans="28:28" x14ac:dyDescent="0.25">
      <c r="AB13341" s="3" t="str">
        <f ca="1"/>
        <v>T = 5.500000, k: 196, K: 0.066315, dCdT: 0.000317, d2CdK2: 1.313544, dProbdK: 1.238838, lVol: 0.010045, E[z|S]: 2.186313</v>
      </c>
    </row>
    <row r="13342" spans="28:28" x14ac:dyDescent="0.25">
      <c r="AB13342" s="3" t="str">
        <f ca="1"/>
        <v>T = 5.500000, k: 197, K: 0.069469, dCdT: 0.000282, d2CdK2: 1.076128, dProbdK: 1.061049, lVol: 0.010149, E[z|S]: 2.253700</v>
      </c>
    </row>
    <row r="13343" spans="28:28" x14ac:dyDescent="0.25">
      <c r="AB13343" s="3" t="str">
        <f ca="1"/>
        <v>T = 5.500000, k: 198, K: 0.073164, dCdT: 0.000239, d2CdK2: 0.725019, dProbdK: 0.765960, lVol: 0.010827, E[z|S]: 2.369624</v>
      </c>
    </row>
    <row r="13344" spans="28:28" x14ac:dyDescent="0.25">
      <c r="AB13344" s="3" t="str">
        <f ca="1"/>
        <v>T = 5.500000, k: 199, K: 0.079439, dCdT: 0.000186, d2CdK2: 0.460811, dProbdK: 0.333000, lVol: 0.010581, E[z|S]: 2.684278</v>
      </c>
    </row>
    <row r="13345" spans="28:28" x14ac:dyDescent="0.25">
      <c r="AB13345" s="3" t="str">
        <f ca="1"/>
        <v>T = 5.500000, k: 200, K: 0.089576, dCdT: 0.000136, d2CdK2: 0.216037, dProbdK: 0.336355, lVol: 0.011694, E[z|S]: 3.034278</v>
      </c>
    </row>
    <row r="13346" spans="28:28" x14ac:dyDescent="0.25">
      <c r="AB13346" s="3" t="str">
        <f ca="1"/>
        <v>T = 5.583333, fixingDate = 43969, swapRate = 0.024033, annuity = 8.581553</v>
      </c>
    </row>
    <row r="13347" spans="28:28" x14ac:dyDescent="0.25">
      <c r="AB13347" s="3" t="str">
        <f ca="1"/>
        <v>T = 5.583333, k: 0, K: -0.016760, dCdT: 0.000100, d2CdK2: 1.102604, dProbdK: 1.773951, lVol: 0.005223, E[z|S]: 2.578409</v>
      </c>
    </row>
    <row r="13348" spans="28:28" x14ac:dyDescent="0.25">
      <c r="AB13348" s="3" t="str">
        <f ca="1"/>
        <v>T = 5.583333, k: 1, K: -0.012252, dCdT: 0.000173, d2CdK2: 1.830087, dProbdK: 2.128933, lVol: 0.005943, E[z|S]: 2.312203</v>
      </c>
    </row>
    <row r="13349" spans="28:28" x14ac:dyDescent="0.25">
      <c r="AB13349" s="3" t="str">
        <f ca="1"/>
        <v>T = 5.583333, k: 2, K: -0.009202, dCdT: 0.000222, d2CdK2: 2.720379, dProbdK: 2.484553, lVol: 0.006002, E[z|S]: 2.129855</v>
      </c>
    </row>
    <row r="13350" spans="28:28" x14ac:dyDescent="0.25">
      <c r="AB13350" s="3" t="str">
        <f ca="1"/>
        <v>T = 5.583333, k: 3, K: -0.006912, dCdT: 0.000255, d2CdK2: 3.331703, dProbdK: 3.247729, lVol: 0.006212, E[z|S]: 1.991672</v>
      </c>
    </row>
    <row r="13351" spans="28:28" x14ac:dyDescent="0.25">
      <c r="AB13351" s="3" t="str">
        <f ca="1"/>
        <v>T = 5.583333, k: 4, K: -0.005204, dCdT: 0.000284, d2CdK2: 4.168735, dProbdK: 4.587770, lVol: 0.006147, E[z|S]: 1.898517</v>
      </c>
    </row>
    <row r="13352" spans="28:28" x14ac:dyDescent="0.25">
      <c r="AB13352" s="3" t="str">
        <f ca="1"/>
        <v>T = 5.583333, k: 5, K: -0.003852, dCdT: 0.000301, d2CdK2: 4.649770, dProbdK: 4.640054, lVol: 0.006254, E[z|S]: 1.819980</v>
      </c>
    </row>
    <row r="13353" spans="28:28" x14ac:dyDescent="0.25">
      <c r="AB13353" s="3" t="str">
        <f ca="1"/>
        <v>T = 5.583333, k: 6, K: -0.002473, dCdT: 0.000320, d2CdK2: 5.219442, dProbdK: 4.653347, lVol: 0.006390, E[z|S]: 1.733846</v>
      </c>
    </row>
    <row r="13354" spans="28:28" x14ac:dyDescent="0.25">
      <c r="AB13354" s="3" t="str">
        <f ca="1"/>
        <v>T = 5.583333, k: 7, K: -0.001323, dCdT: 0.000342, d2CdK2: 6.035266, dProbdK: 6.485213, lVol: 0.006408, E[z|S]: 1.661248</v>
      </c>
    </row>
    <row r="13355" spans="28:28" x14ac:dyDescent="0.25">
      <c r="AB13355" s="3" t="str">
        <f ca="1"/>
        <v>T = 5.583333, k: 8, K: -0.000412, dCdT: 0.000360, d2CdK2: 6.749203, dProbdK: 6.929060, lVol: 0.006437, E[z|S]: 1.604429</v>
      </c>
    </row>
    <row r="13356" spans="28:28" x14ac:dyDescent="0.25">
      <c r="AB13356" s="3" t="str">
        <f ca="1"/>
        <v>T = 5.583333, k: 9, K: 0.000466, dCdT: 0.000374, d2CdK2: 7.352003, dProbdK: 7.269395, lVol: 0.006512, E[z|S]: 1.548300</v>
      </c>
    </row>
    <row r="13357" spans="28:28" x14ac:dyDescent="0.25">
      <c r="AB13357" s="3" t="str">
        <f ca="1"/>
        <v>T = 5.583333, k: 10, K: 0.001262, dCdT: 0.000385, d2CdK2: 7.868927, dProbdK: 7.777137, lVol: 0.006605, E[z|S]: 1.497225</v>
      </c>
    </row>
    <row r="13358" spans="28:28" x14ac:dyDescent="0.25">
      <c r="AB13358" s="3" t="str">
        <f ca="1"/>
        <v>T = 5.583333, k: 11, K: 0.002026, dCdT: 0.000397, d2CdK2: 8.479969, dProbdK: 8.147635, lVol: 0.006681, E[z|S]: 1.447462</v>
      </c>
    </row>
    <row r="13359" spans="28:28" x14ac:dyDescent="0.25">
      <c r="AB13359" s="3" t="str">
        <f ca="1"/>
        <v>T = 5.583333, k: 12, K: 0.002723, dCdT: 0.000406, d2CdK2: 9.078807, dProbdK: 8.885597, lVol: 0.006737, E[z|S]: 1.403379</v>
      </c>
    </row>
    <row r="13360" spans="28:28" x14ac:dyDescent="0.25">
      <c r="AB13360" s="3" t="str">
        <f ca="1"/>
        <v>T = 5.583333, k: 13, K: 0.003366, dCdT: 0.000414, d2CdK2: 9.653309, dProbdK: 10.002081, lVol: 0.006791, E[z|S]: 1.364535</v>
      </c>
    </row>
    <row r="13361" spans="28:28" x14ac:dyDescent="0.25">
      <c r="AB13361" s="3" t="str">
        <f ca="1"/>
        <v>T = 5.583333, k: 14, K: 0.003939, dCdT: 0.000421, d2CdK2: 10.204713, dProbdK: 10.650891, lVol: 0.006827, E[z|S]: 1.330826</v>
      </c>
    </row>
    <row r="13362" spans="28:28" x14ac:dyDescent="0.25">
      <c r="AB13362" s="3" t="str">
        <f ca="1"/>
        <v>T = 5.583333, k: 15, K: 0.004493, dCdT: 0.000425, d2CdK2: 10.697774, dProbdK: 10.723013, lVol: 0.006861, E[z|S]: 1.299007</v>
      </c>
    </row>
    <row r="13363" spans="28:28" x14ac:dyDescent="0.25">
      <c r="AB13363" s="3" t="str">
        <f ca="1"/>
        <v>T = 5.583333, k: 16, K: 0.005041, dCdT: 0.000428, d2CdK2: 11.295091, dProbdK: 10.733382, lVol: 0.006875, E[z|S]: 1.267009</v>
      </c>
    </row>
    <row r="13364" spans="28:28" x14ac:dyDescent="0.25">
      <c r="AB13364" s="3" t="str">
        <f ca="1"/>
        <v>T = 5.583333, k: 17, K: 0.005591, dCdT: 0.000432, d2CdK2: 11.916090, dProbdK: 10.797144, lVol: 0.006890, E[z|S]: 1.235126</v>
      </c>
    </row>
    <row r="13365" spans="28:28" x14ac:dyDescent="0.25">
      <c r="AB13365" s="3" t="str">
        <f ca="1"/>
        <v>T = 5.583333, k: 18, K: 0.006071, dCdT: 0.000435, d2CdK2: 12.488746, dProbdK: 12.877232, lVol: 0.006914, E[z|S]: 1.207607</v>
      </c>
    </row>
    <row r="13366" spans="28:28" x14ac:dyDescent="0.25">
      <c r="AB13366" s="3" t="str">
        <f ca="1"/>
        <v>T = 5.583333, k: 19, K: 0.006517, dCdT: 0.000436, d2CdK2: 13.004878, dProbdK: 13.053962, lVol: 0.006925, E[z|S]: 1.182601</v>
      </c>
    </row>
    <row r="13367" spans="28:28" x14ac:dyDescent="0.25">
      <c r="AB13367" s="3" t="str">
        <f ca="1"/>
        <v>T = 5.583333, k: 20, K: 0.006955, dCdT: 0.000436, d2CdK2: 13.514070, dProbdK: 13.505067, lVol: 0.006935, E[z|S]: 1.158012</v>
      </c>
    </row>
    <row r="13368" spans="28:28" x14ac:dyDescent="0.25">
      <c r="AB13368" s="3" t="str">
        <f ca="1"/>
        <v>T = 5.583333, k: 21, K: 0.007318, dCdT: 0.000433, d2CdK2: 13.856531, dProbdK: 13.565459, lVol: 0.006948, E[z|S]: 1.137798</v>
      </c>
    </row>
    <row r="13369" spans="28:28" x14ac:dyDescent="0.25">
      <c r="AB13369" s="3" t="str">
        <f ca="1"/>
        <v>T = 5.583333, k: 22, K: 0.007743, dCdT: 0.000426, d2CdK2: 14.181912, dProbdK: 13.562688, lVol: 0.006960, E[z|S]: 1.114190</v>
      </c>
    </row>
    <row r="13370" spans="28:28" x14ac:dyDescent="0.25">
      <c r="AB13370" s="3" t="str">
        <f ca="1"/>
        <v>T = 5.583333, k: 23, K: 0.008166, dCdT: 0.000420, d2CdK2: 14.464081, dProbdK: 13.576133, lVol: 0.006989, E[z|S]: 1.090621</v>
      </c>
    </row>
    <row r="13371" spans="28:28" x14ac:dyDescent="0.25">
      <c r="AB13371" s="3" t="str">
        <f ca="1"/>
        <v>T = 5.583333, k: 24, K: 0.008556, dCdT: 0.000415, d2CdK2: 14.718318, dProbdK: 15.320864, lVol: 0.007026, E[z|S]: 1.069290</v>
      </c>
    </row>
    <row r="13372" spans="28:28" x14ac:dyDescent="0.25">
      <c r="AB13372" s="3" t="str">
        <f ca="1"/>
        <v>T = 5.583333, k: 25, K: 0.008904, dCdT: 0.000410, d2CdK2: 14.954082, dProbdK: 14.751446, lVol: 0.007048, E[z|S]: 1.050457</v>
      </c>
    </row>
    <row r="13373" spans="28:28" x14ac:dyDescent="0.25">
      <c r="AB13373" s="3" t="str">
        <f ca="1"/>
        <v>T = 5.583333, k: 26, K: 0.009290, dCdT: 0.000402, d2CdK2: 15.179086, dProbdK: 14.737226, lVol: 0.007069, E[z|S]: 1.029846</v>
      </c>
    </row>
    <row r="13374" spans="28:28" x14ac:dyDescent="0.25">
      <c r="AB13374" s="3" t="str">
        <f ca="1"/>
        <v>T = 5.583333, k: 27, K: 0.009673, dCdT: 0.000397, d2CdK2: 15.486937, dProbdK: 14.800297, lVol: 0.007089, E[z|S]: 1.010144</v>
      </c>
    </row>
    <row r="13375" spans="28:28" x14ac:dyDescent="0.25">
      <c r="AB13375" s="3" t="str">
        <f ca="1"/>
        <v>T = 5.583333, k: 28, K: 0.010035, dCdT: 0.000393, d2CdK2: 15.815017, dProbdK: 15.178626, lVol: 0.007105, E[z|S]: 0.991884</v>
      </c>
    </row>
    <row r="13376" spans="28:28" x14ac:dyDescent="0.25">
      <c r="AB13376" s="3" t="str">
        <f ca="1"/>
        <v>T = 5.583333, k: 29, K: 0.010418, dCdT: 0.000389, d2CdK2: 16.221596, dProbdK: 15.035039, lVol: 0.007122, E[z|S]: 0.972932</v>
      </c>
    </row>
    <row r="13377" spans="28:28" x14ac:dyDescent="0.25">
      <c r="AB13377" s="3" t="str">
        <f ca="1"/>
        <v>T = 5.583333, k: 30, K: 0.010774, dCdT: 0.000390, d2CdK2: 16.677620, dProbdK: 16.364531, lVol: 0.007156, E[z|S]: 0.955736</v>
      </c>
    </row>
    <row r="13378" spans="28:28" x14ac:dyDescent="0.25">
      <c r="AB13378" s="3" t="str">
        <f ca="1"/>
        <v>T = 5.583333, k: 31, K: 0.011095, dCdT: 0.000392, d2CdK2: 17.127030, dProbdK: 17.970297, lVol: 0.007187, E[z|S]: 0.940865</v>
      </c>
    </row>
    <row r="13379" spans="28:28" x14ac:dyDescent="0.25">
      <c r="AB13379" s="3" t="str">
        <f ca="1"/>
        <v>T = 5.583333, k: 32, K: 0.011393, dCdT: 0.000392, d2CdK2: 17.531200, dProbdK: 18.128859, lVol: 0.007214, E[z|S]: 0.927293</v>
      </c>
    </row>
    <row r="13380" spans="28:28" x14ac:dyDescent="0.25">
      <c r="AB13380" s="3" t="str">
        <f ca="1"/>
        <v>T = 5.583333, k: 33, K: 0.011729, dCdT: 0.000394, d2CdK2: 18.032717, dProbdK: 18.079041, lVol: 0.007245, E[z|S]: 0.912212</v>
      </c>
    </row>
    <row r="13381" spans="28:28" x14ac:dyDescent="0.25">
      <c r="AB13381" s="3" t="str">
        <f ca="1"/>
        <v>T = 5.583333, k: 34, K: 0.012006, dCdT: 0.000396, d2CdK2: 18.480373, dProbdK: 18.208936, lVol: 0.007273, E[z|S]: 0.900030</v>
      </c>
    </row>
    <row r="13382" spans="28:28" x14ac:dyDescent="0.25">
      <c r="AB13382" s="3" t="str">
        <f ca="1"/>
        <v>T = 5.583333, k: 35, K: 0.012328, dCdT: 0.000398, d2CdK2: 18.997645, dProbdK: 18.735651, lVol: 0.007307, E[z|S]: 0.886232</v>
      </c>
    </row>
    <row r="13383" spans="28:28" x14ac:dyDescent="0.25">
      <c r="AB13383" s="3" t="str">
        <f ca="1"/>
        <v>T = 5.583333, k: 36, K: 0.012616, dCdT: 0.000402, d2CdK2: 19.506396, dProbdK: 19.787854, lVol: 0.007342, E[z|S]: 0.874396</v>
      </c>
    </row>
    <row r="13384" spans="28:28" x14ac:dyDescent="0.25">
      <c r="AB13384" s="3" t="str">
        <f ca="1"/>
        <v>T = 5.583333, k: 37, K: 0.012893, dCdT: 0.000405, d2CdK2: 19.974372, dProbdK: 19.822249, lVol: 0.007375, E[z|S]: 0.863441</v>
      </c>
    </row>
    <row r="13385" spans="28:28" x14ac:dyDescent="0.25">
      <c r="AB13385" s="3" t="str">
        <f ca="1"/>
        <v>T = 5.583333, k: 38, K: 0.013174, dCdT: 0.000409, d2CdK2: 20.435848, dProbdK: 20.331036, lVol: 0.007420, E[z|S]: 0.852445</v>
      </c>
    </row>
    <row r="13386" spans="28:28" x14ac:dyDescent="0.25">
      <c r="AB13386" s="3" t="str">
        <f ca="1"/>
        <v>T = 5.583333, k: 39, K: 0.013425, dCdT: 0.000412, d2CdK2: 20.811243, dProbdK: 21.292490, lVol: 0.007465, E[z|S]: 0.842754</v>
      </c>
    </row>
    <row r="13387" spans="28:28" x14ac:dyDescent="0.25">
      <c r="AB13387" s="3" t="str">
        <f ca="1"/>
        <v>T = 5.583333, k: 40, K: 0.013683, dCdT: 0.000414, d2CdK2: 21.180973, dProbdK: 20.865193, lVol: 0.007509, E[z|S]: 0.833011</v>
      </c>
    </row>
    <row r="13388" spans="28:28" x14ac:dyDescent="0.25">
      <c r="AB13388" s="3" t="str">
        <f ca="1"/>
        <v>T = 5.583333, k: 41, K: 0.013951, dCdT: 0.000418, d2CdK2: 21.588218, dProbdK: 20.886858, lVol: 0.007560, E[z|S]: 0.822937</v>
      </c>
    </row>
    <row r="13389" spans="28:28" x14ac:dyDescent="0.25">
      <c r="AB13389" s="3" t="str">
        <f ca="1"/>
        <v>T = 5.583333, k: 42, K: 0.014197, dCdT: 0.000421, d2CdK2: 21.970654, dProbdK: 23.370857, lVol: 0.007606, E[z|S]: 0.813803</v>
      </c>
    </row>
    <row r="13390" spans="28:28" x14ac:dyDescent="0.25">
      <c r="AB13390" s="3" t="str">
        <f ca="1"/>
        <v>T = 5.583333, k: 43, K: 0.014427, dCdT: 0.000423, d2CdK2: 22.302194, dProbdK: 23.389000, lVol: 0.007643, E[z|S]: 0.805463</v>
      </c>
    </row>
    <row r="13391" spans="28:28" x14ac:dyDescent="0.25">
      <c r="AB13391" s="3" t="str">
        <f ca="1"/>
        <v>T = 5.583333, k: 44, K: 0.014659, dCdT: 0.000423, d2CdK2: 22.626713, dProbdK: 23.487411, lVol: 0.007675, E[z|S]: 0.797209</v>
      </c>
    </row>
    <row r="13392" spans="28:28" x14ac:dyDescent="0.25">
      <c r="AB13392" s="3" t="str">
        <f ca="1"/>
        <v>T = 5.583333, k: 45, K: 0.014886, dCdT: 0.000424, d2CdK2: 22.930402, dProbdK: 23.486973, lVol: 0.007702, E[z|S]: 0.789514</v>
      </c>
    </row>
    <row r="13393" spans="28:28" x14ac:dyDescent="0.25">
      <c r="AB13393" s="3" t="str">
        <f ca="1"/>
        <v>T = 5.583333, k: 46, K: 0.015120, dCdT: 0.000424, d2CdK2: 23.225473, dProbdK: 22.762165, lVol: 0.007729, E[z|S]: 0.781853</v>
      </c>
    </row>
    <row r="13394" spans="28:28" x14ac:dyDescent="0.25">
      <c r="AB13394" s="3" t="str">
        <f ca="1"/>
        <v>T = 5.583333, k: 47, K: 0.015358, dCdT: 0.000424, d2CdK2: 23.535685, dProbdK: 22.420534, lVol: 0.007753, E[z|S]: 0.774363</v>
      </c>
    </row>
    <row r="13395" spans="28:28" x14ac:dyDescent="0.25">
      <c r="AB13395" s="3" t="str">
        <f ca="1"/>
        <v>T = 5.583333, k: 48, K: 0.015599, dCdT: 0.000424, d2CdK2: 23.838544, dProbdK: 22.397423, lVol: 0.007780, E[z|S]: 0.766935</v>
      </c>
    </row>
    <row r="13396" spans="28:28" x14ac:dyDescent="0.25">
      <c r="AB13396" s="3" t="str">
        <f ca="1"/>
        <v>T = 5.583333, k: 49, K: 0.015832, dCdT: 0.000425, d2CdK2: 24.133897, dProbdK: 23.724197, lVol: 0.007813, E[z|S]: 0.760006</v>
      </c>
    </row>
    <row r="13397" spans="28:28" x14ac:dyDescent="0.25">
      <c r="AB13397" s="3" t="str">
        <f ca="1"/>
        <v>T = 5.583333, k: 50, K: 0.016055, dCdT: 0.000427, d2CdK2: 24.432279, dProbdK: 24.273570, lVol: 0.007841, E[z|S]: 0.753622</v>
      </c>
    </row>
    <row r="13398" spans="28:28" x14ac:dyDescent="0.25">
      <c r="AB13398" s="3" t="str">
        <f ca="1"/>
        <v>T = 5.583333, k: 51, K: 0.016274, dCdT: 0.000428, d2CdK2: 24.731170, dProbdK: 24.340831, lVol: 0.007869, E[z|S]: 0.747460</v>
      </c>
    </row>
    <row r="13399" spans="28:28" x14ac:dyDescent="0.25">
      <c r="AB13399" s="3" t="str">
        <f ca="1"/>
        <v>T = 5.583333, k: 52, K: 0.016497, dCdT: 0.000429, d2CdK2: 25.052814, dProbdK: 24.735142, lVol: 0.007899, E[z|S]: 0.741318</v>
      </c>
    </row>
    <row r="13400" spans="28:28" x14ac:dyDescent="0.25">
      <c r="AB13400" s="3" t="str">
        <f ca="1"/>
        <v>T = 5.583333, k: 53, K: 0.016681, dCdT: 0.000430, d2CdK2: 25.290229, dProbdK: 27.141702, lVol: 0.007922, E[z|S]: 0.736375</v>
      </c>
    </row>
    <row r="13401" spans="28:28" x14ac:dyDescent="0.25">
      <c r="AB13401" s="3" t="str">
        <f ca="1"/>
        <v>T = 5.583333, k: 54, K: 0.016880, dCdT: 0.000430, d2CdK2: 25.521413, dProbdK: 25.907324, lVol: 0.007938, E[z|S]: 0.731215</v>
      </c>
    </row>
    <row r="13402" spans="28:28" x14ac:dyDescent="0.25">
      <c r="AB13402" s="3" t="str">
        <f ca="1"/>
        <v>T = 5.583333, k: 55, K: 0.017092, dCdT: 0.000429, d2CdK2: 25.766370, dProbdK: 26.040801, lVol: 0.007954, E[z|S]: 0.725711</v>
      </c>
    </row>
    <row r="13403" spans="28:28" x14ac:dyDescent="0.25">
      <c r="AB13403" s="3" t="str">
        <f ca="1"/>
        <v>T = 5.583333, k: 56, K: 0.017281, dCdT: 0.000428, d2CdK2: 25.973141, dProbdK: 26.347900, lVol: 0.007964, E[z|S]: 0.720791</v>
      </c>
    </row>
    <row r="13404" spans="28:28" x14ac:dyDescent="0.25">
      <c r="AB13404" s="3" t="str">
        <f ca="1"/>
        <v>T = 5.583333, k: 57, K: 0.017493, dCdT: 0.000426, d2CdK2: 26.214539, dProbdK: 27.343298, lVol: 0.007972, E[z|S]: 0.715464</v>
      </c>
    </row>
    <row r="13405" spans="28:28" x14ac:dyDescent="0.25">
      <c r="AB13405" s="3" t="str">
        <f ca="1"/>
        <v>T = 5.583333, k: 58, K: 0.017685, dCdT: 0.000425, d2CdK2: 26.430124, dProbdK: 27.512371, lVol: 0.007977, E[z|S]: 0.710758</v>
      </c>
    </row>
    <row r="13406" spans="28:28" x14ac:dyDescent="0.25">
      <c r="AB13406" s="3" t="str">
        <f ca="1"/>
        <v>T = 5.583333, k: 59, K: 0.017876, dCdT: 0.000423, d2CdK2: 26.619706, dProbdK: 27.432446, lVol: 0.007982, E[z|S]: 0.706187</v>
      </c>
    </row>
    <row r="13407" spans="28:28" x14ac:dyDescent="0.25">
      <c r="AB13407" s="3" t="str">
        <f ca="1"/>
        <v>T = 5.583333, k: 60, K: 0.018104, dCdT: 0.000421, d2CdK2: 26.847842, dProbdK: 25.950333, lVol: 0.007992, E[z|S]: 0.700801</v>
      </c>
    </row>
    <row r="13408" spans="28:28" x14ac:dyDescent="0.25">
      <c r="AB13408" s="3" t="str">
        <f ca="1"/>
        <v>T = 5.583333, k: 61, K: 0.018302, dCdT: 0.000421, d2CdK2: 27.061101, dProbdK: 27.564802, lVol: 0.008011, E[z|S]: 0.696200</v>
      </c>
    </row>
    <row r="13409" spans="28:28" x14ac:dyDescent="0.25">
      <c r="AB13409" s="3" t="str">
        <f ca="1"/>
        <v>T = 5.583333, k: 62, K: 0.018489, dCdT: 0.000420, d2CdK2: 27.245687, dProbdK: 27.621984, lVol: 0.008026, E[z|S]: 0.691891</v>
      </c>
    </row>
    <row r="13410" spans="28:28" x14ac:dyDescent="0.25">
      <c r="AB13410" s="3" t="str">
        <f ca="1"/>
        <v>T = 5.583333, k: 63, K: 0.018687, dCdT: 0.000420, d2CdK2: 27.435948, dProbdK: 27.799071, lVol: 0.008043, E[z|S]: 0.687523</v>
      </c>
    </row>
    <row r="13411" spans="28:28" x14ac:dyDescent="0.25">
      <c r="AB13411" s="3" t="str">
        <f ca="1"/>
        <v>T = 5.583333, k: 64, K: 0.018853, dCdT: 0.000418, d2CdK2: 27.576923, dProbdK: 28.830477, lVol: 0.008052, E[z|S]: 0.684034</v>
      </c>
    </row>
    <row r="13412" spans="28:28" x14ac:dyDescent="0.25">
      <c r="AB13412" s="3" t="str">
        <f ca="1"/>
        <v>T = 5.583333, k: 65, K: 0.019042, dCdT: 0.000416, d2CdK2: 27.705803, dProbdK: 26.310851, lVol: 0.008059, E[z|S]: 0.680173</v>
      </c>
    </row>
    <row r="13413" spans="28:28" x14ac:dyDescent="0.25">
      <c r="AB13413" s="3" t="str">
        <f ca="1"/>
        <v>T = 5.583333, k: 66, K: 0.019251, dCdT: 0.000415, d2CdK2: 27.896761, dProbdK: 28.097869, lVol: 0.008068, E[z|S]: 0.676231</v>
      </c>
    </row>
    <row r="13414" spans="28:28" x14ac:dyDescent="0.25">
      <c r="AB13414" s="3" t="str">
        <f ca="1"/>
        <v>T = 5.583333, k: 67, K: 0.019427, dCdT: 0.000414, d2CdK2: 28.077663, dProbdK: 28.384649, lVol: 0.008074, E[z|S]: 0.672904</v>
      </c>
    </row>
    <row r="13415" spans="28:28" x14ac:dyDescent="0.25">
      <c r="AB13415" s="3" t="str">
        <f ca="1"/>
        <v>T = 5.583333, k: 68, K: 0.019610, dCdT: 0.000414, d2CdK2: 28.277566, dProbdK: 28.389700, lVol: 0.008077, E[z|S]: 0.669573</v>
      </c>
    </row>
    <row r="13416" spans="28:28" x14ac:dyDescent="0.25">
      <c r="AB13416" s="3" t="str">
        <f ca="1"/>
        <v>T = 5.583333, k: 69, K: 0.019791, dCdT: 0.000413, d2CdK2: 28.473067, dProbdK: 28.678328, lVol: 0.008079, E[z|S]: 0.666405</v>
      </c>
    </row>
    <row r="13417" spans="28:28" x14ac:dyDescent="0.25">
      <c r="AB13417" s="3" t="str">
        <f ca="1"/>
        <v>T = 5.583333, k: 70, K: 0.019955, dCdT: 0.000412, d2CdK2: 28.646021, dProbdK: 29.402872, lVol: 0.008078, E[z|S]: 0.663652</v>
      </c>
    </row>
    <row r="13418" spans="28:28" x14ac:dyDescent="0.25">
      <c r="AB13418" s="3" t="str">
        <f ca="1"/>
        <v>T = 5.583333, k: 71, K: 0.020138, dCdT: 0.000410, d2CdK2: 28.814241, dProbdK: 27.243388, lVol: 0.008074, E[z|S]: 0.660593</v>
      </c>
    </row>
    <row r="13419" spans="28:28" x14ac:dyDescent="0.25">
      <c r="AB13419" s="3" t="str">
        <f ca="1"/>
        <v>T = 5.583333, k: 72, K: 0.020330, dCdT: 0.000409, d2CdK2: 28.995693, dProbdK: 27.696670, lVol: 0.008076, E[z|S]: 0.657506</v>
      </c>
    </row>
    <row r="13420" spans="28:28" x14ac:dyDescent="0.25">
      <c r="AB13420" s="3" t="str">
        <f ca="1"/>
        <v>T = 5.583333, k: 73, K: 0.020511, dCdT: 0.000409, d2CdK2: 29.178877, dProbdK: 29.473993, lVol: 0.008081, E[z|S]: 0.654803</v>
      </c>
    </row>
    <row r="13421" spans="28:28" x14ac:dyDescent="0.25">
      <c r="AB13421" s="3" t="str">
        <f ca="1"/>
        <v>T = 5.583333, k: 74, K: 0.020685, dCdT: 0.000409, d2CdK2: 29.339282, dProbdK: 29.610163, lVol: 0.008090, E[z|S]: 0.652360</v>
      </c>
    </row>
    <row r="13422" spans="28:28" x14ac:dyDescent="0.25">
      <c r="AB13422" s="3" t="str">
        <f ca="1"/>
        <v>T = 5.583333, k: 75, K: 0.020858, dCdT: 0.000409, d2CdK2: 29.490696, dProbdK: 29.566283, lVol: 0.008102, E[z|S]: 0.650017</v>
      </c>
    </row>
    <row r="13423" spans="28:28" x14ac:dyDescent="0.25">
      <c r="AB13423" s="3" t="str">
        <f ca="1"/>
        <v>T = 5.583333, k: 76, K: 0.021037, dCdT: 0.000409, d2CdK2: 29.641388, dProbdK: 29.585766, lVol: 0.008113, E[z|S]: 0.647734</v>
      </c>
    </row>
    <row r="13424" spans="28:28" x14ac:dyDescent="0.25">
      <c r="AB13424" s="3" t="str">
        <f ca="1"/>
        <v>T = 5.583333, k: 77, K: 0.021208, dCdT: 0.000410, d2CdK2: 29.791166, dProbdK: 29.575661, lVol: 0.008125, E[z|S]: 0.645723</v>
      </c>
    </row>
    <row r="13425" spans="28:28" x14ac:dyDescent="0.25">
      <c r="AB13425" s="3" t="str">
        <f ca="1"/>
        <v>T = 5.583333, k: 78, K: 0.021381, dCdT: 0.000411, d2CdK2: 29.950384, dProbdK: 29.574928, lVol: 0.008133, E[z|S]: 0.643864</v>
      </c>
    </row>
    <row r="13426" spans="28:28" x14ac:dyDescent="0.25">
      <c r="AB13426" s="3" t="str">
        <f ca="1"/>
        <v>T = 5.583333, k: 79, K: 0.021553, dCdT: 0.000412, d2CdK2: 30.131828, dProbdK: 29.602768, lVol: 0.008139, E[z|S]: 0.642202</v>
      </c>
    </row>
    <row r="13427" spans="28:28" x14ac:dyDescent="0.25">
      <c r="AB13427" s="3" t="str">
        <f ca="1"/>
        <v>T = 5.583333, k: 80, K: 0.021706, dCdT: 0.000412, d2CdK2: 30.268420, dProbdK: 32.144223, lVol: 0.008144, E[z|S]: 0.640887</v>
      </c>
    </row>
    <row r="13428" spans="28:28" x14ac:dyDescent="0.25">
      <c r="AB13428" s="3" t="str">
        <f ca="1"/>
        <v>T = 5.583333, k: 81, K: 0.021867, dCdT: 0.000412, d2CdK2: 30.376741, dProbdK: 32.208234, lVol: 0.008145, E[z|S]: 0.639625</v>
      </c>
    </row>
    <row r="13429" spans="28:28" x14ac:dyDescent="0.25">
      <c r="AB13429" s="3" t="str">
        <f ca="1"/>
        <v>T = 5.583333, k: 82, K: 0.022018, dCdT: 0.000412, d2CdK2: 30.467443, dProbdK: 31.875297, lVol: 0.008141, E[z|S]: 0.638532</v>
      </c>
    </row>
    <row r="13430" spans="28:28" x14ac:dyDescent="0.25">
      <c r="AB13430" s="3" t="str">
        <f ca="1"/>
        <v>T = 5.583333, k: 83, K: 0.022186, dCdT: 0.000411, d2CdK2: 30.559454, dProbdK: 31.202658, lVol: 0.008133, E[z|S]: 0.637458</v>
      </c>
    </row>
    <row r="13431" spans="28:28" x14ac:dyDescent="0.25">
      <c r="AB13431" s="3" t="str">
        <f ca="1"/>
        <v>T = 5.583333, k: 84, K: 0.022343, dCdT: 0.000410, d2CdK2: 30.646803, dProbdK: 30.844721, lVol: 0.008127, E[z|S]: 0.636493</v>
      </c>
    </row>
    <row r="13432" spans="28:28" x14ac:dyDescent="0.25">
      <c r="AB13432" s="3" t="str">
        <f ca="1"/>
        <v>T = 5.583333, k: 85, K: 0.022517, dCdT: 0.000409, d2CdK2: 30.738707, dProbdK: 30.026168, lVol: 0.008118, E[z|S]: 0.635503</v>
      </c>
    </row>
    <row r="13433" spans="28:28" x14ac:dyDescent="0.25">
      <c r="AB13433" s="3" t="str">
        <f ca="1"/>
        <v>T = 5.583333, k: 86, K: 0.022675, dCdT: 0.000409, d2CdK2: 30.821266, dProbdK: 29.927141, lVol: 0.008113, E[z|S]: 0.634715</v>
      </c>
    </row>
    <row r="13434" spans="28:28" x14ac:dyDescent="0.25">
      <c r="AB13434" s="3" t="str">
        <f ca="1"/>
        <v>T = 5.583333, k: 87, K: 0.022864, dCdT: 0.000409, d2CdK2: 30.916959, dProbdK: 30.264630, lVol: 0.008115, E[z|S]: 0.633889</v>
      </c>
    </row>
    <row r="13435" spans="28:28" x14ac:dyDescent="0.25">
      <c r="AB13435" s="3" t="str">
        <f ca="1"/>
        <v>T = 5.583333, k: 88, K: 0.023022, dCdT: 0.000410, d2CdK2: 30.984526, dProbdK: 30.124594, lVol: 0.008122, E[z|S]: 0.633361</v>
      </c>
    </row>
    <row r="13436" spans="28:28" x14ac:dyDescent="0.25">
      <c r="AB13436" s="3" t="str">
        <f ca="1"/>
        <v>T = 5.583333, k: 89, K: 0.023192, dCdT: 0.000411, d2CdK2: 31.047835, dProbdK: 30.615148, lVol: 0.008133, E[z|S]: 0.632935</v>
      </c>
    </row>
    <row r="13437" spans="28:28" x14ac:dyDescent="0.25">
      <c r="AB13437" s="3" t="str">
        <f ca="1"/>
        <v>T = 5.583333, k: 90, K: 0.023352, dCdT: 0.000413, d2CdK2: 31.089099, dProbdK: 30.767860, lVol: 0.008149, E[z|S]: 0.632647</v>
      </c>
    </row>
    <row r="13438" spans="28:28" x14ac:dyDescent="0.25">
      <c r="AB13438" s="3" t="str">
        <f ca="1"/>
        <v>T = 5.583333, k: 91, K: 0.023519, dCdT: 0.000415, d2CdK2: 31.115642, dProbdK: 32.039236, lVol: 0.008171, E[z|S]: 0.632376</v>
      </c>
    </row>
    <row r="13439" spans="28:28" x14ac:dyDescent="0.25">
      <c r="AB13439" s="3" t="str">
        <f ca="1"/>
        <v>T = 5.583333, k: 92, K: 0.023671, dCdT: 0.000418, d2CdK2: 31.127666, dProbdK: 33.432209, lVol: 0.008195, E[z|S]: 0.632161</v>
      </c>
    </row>
    <row r="13440" spans="28:28" x14ac:dyDescent="0.25">
      <c r="AB13440" s="3" t="str">
        <f ca="1"/>
        <v>T = 5.583333, k: 93, K: 0.023820, dCdT: 0.000420, d2CdK2: 31.109705, dProbdK: 33.487184, lVol: 0.008217, E[z|S]: 0.632015</v>
      </c>
    </row>
    <row r="13441" spans="28:28" x14ac:dyDescent="0.25">
      <c r="AB13441" s="3" t="str">
        <f ca="1"/>
        <v>T = 5.583333, k: 94, K: 0.023968, dCdT: 0.000421, d2CdK2: 31.056920, dProbdK: 32.635159, lVol: 0.008238, E[z|S]: 0.631980</v>
      </c>
    </row>
    <row r="13442" spans="28:28" x14ac:dyDescent="0.25">
      <c r="AB13442" s="3" t="str">
        <f ca="1"/>
        <v>T = 5.583333, k: 95, K: 0.024132, dCdT: 0.000422, d2CdK2: 30.972315, dProbdK: 30.046982, lVol: 0.008261, E[z|S]: 0.632066</v>
      </c>
    </row>
    <row r="13443" spans="28:28" x14ac:dyDescent="0.25">
      <c r="AB13443" s="3" t="str">
        <f ca="1"/>
        <v>T = 5.583333, k: 96, K: 0.024299, dCdT: 0.000424, d2CdK2: 30.886503, dProbdK: 30.936363, lVol: 0.008289, E[z|S]: 0.632299</v>
      </c>
    </row>
    <row r="13444" spans="28:28" x14ac:dyDescent="0.25">
      <c r="AB13444" s="3" t="str">
        <f ca="1"/>
        <v>T = 5.583333, k: 97, K: 0.024442, dCdT: 0.000426, d2CdK2: 30.812115, dProbdK: 33.660256, lVol: 0.008313, E[z|S]: 0.632580</v>
      </c>
    </row>
    <row r="13445" spans="28:28" x14ac:dyDescent="0.25">
      <c r="AB13445" s="3" t="str">
        <f ca="1"/>
        <v>T = 5.583333, k: 98, K: 0.024591, dCdT: 0.000427, d2CdK2: 30.714907, dProbdK: 32.466378, lVol: 0.008333, E[z|S]: 0.632978</v>
      </c>
    </row>
    <row r="13446" spans="28:28" x14ac:dyDescent="0.25">
      <c r="AB13446" s="3" t="str">
        <f ca="1"/>
        <v>T = 5.583333, k: 99, K: 0.024746, dCdT: 0.000428, d2CdK2: 30.592324, dProbdK: 32.236473, lVol: 0.008351, E[z|S]: 0.633529</v>
      </c>
    </row>
    <row r="13447" spans="28:28" x14ac:dyDescent="0.25">
      <c r="AB13447" s="3" t="str">
        <f ca="1"/>
        <v>T = 5.583333, k: 100, K: 0.024897, dCdT: 0.000429, d2CdK2: 30.444751, dProbdK: 31.883608, lVol: 0.008368, E[z|S]: 0.634183</v>
      </c>
    </row>
    <row r="13448" spans="28:28" x14ac:dyDescent="0.25">
      <c r="AB13448" s="3" t="str">
        <f ca="1"/>
        <v>T = 5.583333, k: 101, K: 0.025058, dCdT: 0.000429, d2CdK2: 30.262790, dProbdK: 29.467458, lVol: 0.008384, E[z|S]: 0.634932</v>
      </c>
    </row>
    <row r="13449" spans="28:28" x14ac:dyDescent="0.25">
      <c r="AB13449" s="3" t="str">
        <f ca="1"/>
        <v>T = 5.583333, k: 102, K: 0.025227, dCdT: 0.000429, d2CdK2: 30.074982, dProbdK: 29.978066, lVol: 0.008405, E[z|S]: 0.635815</v>
      </c>
    </row>
    <row r="13450" spans="28:28" x14ac:dyDescent="0.25">
      <c r="AB13450" s="3" t="str">
        <f ca="1"/>
        <v>T = 5.583333, k: 103, K: 0.025391, dCdT: 0.000430, d2CdK2: 29.879331, dProbdK: 30.019889, lVol: 0.008427, E[z|S]: 0.636842</v>
      </c>
    </row>
    <row r="13451" spans="28:28" x14ac:dyDescent="0.25">
      <c r="AB13451" s="3" t="str">
        <f ca="1"/>
        <v>T = 5.583333, k: 104, K: 0.025555, dCdT: 0.000431, d2CdK2: 29.660009, dProbdK: 29.782942, lVol: 0.008453, E[z|S]: 0.638014</v>
      </c>
    </row>
    <row r="13452" spans="28:28" x14ac:dyDescent="0.25">
      <c r="AB13452" s="3" t="str">
        <f ca="1"/>
        <v>T = 5.583333, k: 105, K: 0.025728, dCdT: 0.000432, d2CdK2: 29.416673, dProbdK: 27.339455, lVol: 0.008482, E[z|S]: 0.639317</v>
      </c>
    </row>
    <row r="13453" spans="28:28" x14ac:dyDescent="0.25">
      <c r="AB13453" s="3" t="str">
        <f ca="1"/>
        <v>T = 5.583333, k: 106, K: 0.025911, dCdT: 0.000435, d2CdK2: 29.169082, dProbdK: 26.970138, lVol: 0.008518, E[z|S]: 0.640819</v>
      </c>
    </row>
    <row r="13454" spans="28:28" x14ac:dyDescent="0.25">
      <c r="AB13454" s="3" t="str">
        <f ca="1"/>
        <v>T = 5.583333, k: 107, K: 0.026088, dCdT: 0.000437, d2CdK2: 28.929491, dProbdK: 28.250461, lVol: 0.008556, E[z|S]: 0.642513</v>
      </c>
    </row>
    <row r="13455" spans="28:28" x14ac:dyDescent="0.25">
      <c r="AB13455" s="3" t="str">
        <f ca="1"/>
        <v>T = 5.583333, k: 108, K: 0.026239, dCdT: 0.000439, d2CdK2: 28.713756, dProbdK: 28.197854, lVol: 0.008588, E[z|S]: 0.644078</v>
      </c>
    </row>
    <row r="13456" spans="28:28" x14ac:dyDescent="0.25">
      <c r="AB13456" s="3" t="str">
        <f ca="1"/>
        <v>T = 5.583333, k: 109, K: 0.026425, dCdT: 0.000442, d2CdK2: 28.464732, dProbdK: 28.455832, lVol: 0.008630, E[z|S]: 0.646021</v>
      </c>
    </row>
    <row r="13457" spans="28:28" x14ac:dyDescent="0.25">
      <c r="AB13457" s="3" t="str">
        <f ca="1"/>
        <v>T = 5.583333, k: 110, K: 0.026596, dCdT: 0.000445, d2CdK2: 28.236646, dProbdK: 28.569032, lVol: 0.008665, E[z|S]: 0.647925</v>
      </c>
    </row>
    <row r="13458" spans="28:28" x14ac:dyDescent="0.25">
      <c r="AB13458" s="3" t="str">
        <f ca="1"/>
        <v>T = 5.583333, k: 111, K: 0.026766, dCdT: 0.000448, d2CdK2: 28.006563, dProbdK: 28.632181, lVol: 0.008702, E[z|S]: 0.649884</v>
      </c>
    </row>
    <row r="13459" spans="28:28" x14ac:dyDescent="0.25">
      <c r="AB13459" s="3" t="str">
        <f ca="1"/>
        <v>T = 5.583333, k: 112, K: 0.026933, dCdT: 0.000450, d2CdK2: 27.755389, dProbdK: 29.204976, lVol: 0.008738, E[z|S]: 0.651857</v>
      </c>
    </row>
    <row r="13460" spans="28:28" x14ac:dyDescent="0.25">
      <c r="AB13460" s="3" t="str">
        <f ca="1"/>
        <v>T = 5.583333, k: 113, K: 0.027095, dCdT: 0.000452, d2CdK2: 27.500128, dProbdK: 29.545267, lVol: 0.008767, E[z|S]: 0.653939</v>
      </c>
    </row>
    <row r="13461" spans="28:28" x14ac:dyDescent="0.25">
      <c r="AB13461" s="3" t="str">
        <f ca="1"/>
        <v>T = 5.583333, k: 114, K: 0.027267, dCdT: 0.000453, d2CdK2: 27.225710, dProbdK: 27.387652, lVol: 0.008794, E[z|S]: 0.656273</v>
      </c>
    </row>
    <row r="13462" spans="28:28" x14ac:dyDescent="0.25">
      <c r="AB13462" s="3" t="str">
        <f ca="1"/>
        <v>T = 5.583333, k: 115, K: 0.027468, dCdT: 0.000456, d2CdK2: 26.922443, dProbdK: 27.953014, lVol: 0.008826, E[z|S]: 0.659152</v>
      </c>
    </row>
    <row r="13463" spans="28:28" x14ac:dyDescent="0.25">
      <c r="AB13463" s="3" t="str">
        <f ca="1"/>
        <v>T = 5.583333, k: 116, K: 0.027624, dCdT: 0.000457, d2CdK2: 26.681579, dProbdK: 28.638802, lVol: 0.008850, E[z|S]: 0.661419</v>
      </c>
    </row>
    <row r="13464" spans="28:28" x14ac:dyDescent="0.25">
      <c r="AB13464" s="3" t="str">
        <f ca="1"/>
        <v>T = 5.583333, k: 117, K: 0.027797, dCdT: 0.000458, d2CdK2: 26.394015, dProbdK: 25.457031, lVol: 0.008871, E[z|S]: 0.664108</v>
      </c>
    </row>
    <row r="13465" spans="28:28" x14ac:dyDescent="0.25">
      <c r="AB13465" s="3" t="str">
        <f ca="1"/>
        <v>T = 5.583333, k: 118, K: 0.027987, dCdT: 0.000459, d2CdK2: 26.074678, dProbdK: 25.138557, lVol: 0.008897, E[z|S]: 0.667106</v>
      </c>
    </row>
    <row r="13466" spans="28:28" x14ac:dyDescent="0.25">
      <c r="AB13466" s="3" t="str">
        <f ca="1"/>
        <v>T = 5.583333, k: 119, K: 0.028180, dCdT: 0.000461, d2CdK2: 25.767506, dProbdK: 25.162883, lVol: 0.008927, E[z|S]: 0.670185</v>
      </c>
    </row>
    <row r="13467" spans="28:28" x14ac:dyDescent="0.25">
      <c r="AB13467" s="3" t="str">
        <f ca="1"/>
        <v>T = 5.583333, k: 120, K: 0.028356, dCdT: 0.000462, d2CdK2: 25.463829, dProbdK: 25.352842, lVol: 0.008954, E[z|S]: 0.673080</v>
      </c>
    </row>
    <row r="13468" spans="28:28" x14ac:dyDescent="0.25">
      <c r="AB13468" s="3" t="str">
        <f ca="1"/>
        <v>T = 5.583333, k: 121, K: 0.028559, dCdT: 0.000464, d2CdK2: 25.098131, dProbdK: 25.350084, lVol: 0.008988, E[z|S]: 0.676552</v>
      </c>
    </row>
    <row r="13469" spans="28:28" x14ac:dyDescent="0.25">
      <c r="AB13469" s="3" t="str">
        <f ca="1"/>
        <v>T = 5.583333, k: 122, K: 0.028745, dCdT: 0.000466, d2CdK2: 24.777689, dProbdK: 25.264577, lVol: 0.009019, E[z|S]: 0.679792</v>
      </c>
    </row>
    <row r="13470" spans="28:28" x14ac:dyDescent="0.25">
      <c r="AB13470" s="3" t="str">
        <f ca="1"/>
        <v>T = 5.583333, k: 123, K: 0.028936, dCdT: 0.000467, d2CdK2: 24.457144, dProbdK: 24.076206, lVol: 0.009048, E[z|S]: 0.683226</v>
      </c>
    </row>
    <row r="13471" spans="28:28" x14ac:dyDescent="0.25">
      <c r="AB13471" s="3" t="str">
        <f ca="1"/>
        <v>T = 5.583333, k: 124, K: 0.029136, dCdT: 0.000469, d2CdK2: 24.130694, dProbdK: 23.857991, lVol: 0.009079, E[z|S]: 0.686897</v>
      </c>
    </row>
    <row r="13472" spans="28:28" x14ac:dyDescent="0.25">
      <c r="AB13472" s="3" t="str">
        <f ca="1"/>
        <v>T = 5.583333, k: 125, K: 0.029334, dCdT: 0.000471, d2CdK2: 23.811202, dProbdK: 23.800948, lVol: 0.009112, E[z|S]: 0.690591</v>
      </c>
    </row>
    <row r="13473" spans="28:28" x14ac:dyDescent="0.25">
      <c r="AB13473" s="3" t="str">
        <f ca="1"/>
        <v>T = 5.583333, k: 126, K: 0.029555, dCdT: 0.000474, d2CdK2: 23.478340, dProbdK: 23.091640, lVol: 0.009151, E[z|S]: 0.694700</v>
      </c>
    </row>
    <row r="13474" spans="28:28" x14ac:dyDescent="0.25">
      <c r="AB13474" s="3" t="str">
        <f ca="1"/>
        <v>T = 5.583333, k: 127, K: 0.029752, dCdT: 0.000478, d2CdK2: 23.197452, dProbdK: 22.592371, lVol: 0.009188, E[z|S]: 0.698450</v>
      </c>
    </row>
    <row r="13475" spans="28:28" x14ac:dyDescent="0.25">
      <c r="AB13475" s="3" t="str">
        <f ca="1"/>
        <v>T = 5.583333, k: 128, K: 0.029962, dCdT: 0.000481, d2CdK2: 22.901763, dProbdK: 22.594969, lVol: 0.009228, E[z|S]: 0.702484</v>
      </c>
    </row>
    <row r="13476" spans="28:28" x14ac:dyDescent="0.25">
      <c r="AB13476" s="3" t="str">
        <f ca="1"/>
        <v>T = 5.583333, k: 129, K: 0.030170, dCdT: 0.000485, d2CdK2: 22.615318, dProbdK: 22.602617, lVol: 0.009272, E[z|S]: 0.706603</v>
      </c>
    </row>
    <row r="13477" spans="28:28" x14ac:dyDescent="0.25">
      <c r="AB13477" s="3" t="str">
        <f ca="1"/>
        <v>T = 5.583333, k: 130, K: 0.030376, dCdT: 0.000489, d2CdK2: 22.343049, dProbdK: 22.668389, lVol: 0.009310, E[z|S]: 0.710663</v>
      </c>
    </row>
    <row r="13478" spans="28:28" x14ac:dyDescent="0.25">
      <c r="AB13478" s="3" t="str">
        <f ca="1"/>
        <v>T = 5.583333, k: 131, K: 0.030590, dCdT: 0.000493, d2CdK2: 22.073070, dProbdK: 21.157016, lVol: 0.009351, E[z|S]: 0.714894</v>
      </c>
    </row>
    <row r="13479" spans="28:28" x14ac:dyDescent="0.25">
      <c r="AB13479" s="3" t="str">
        <f ca="1"/>
        <v>T = 5.583333, k: 132, K: 0.030812, dCdT: 0.000498, d2CdK2: 21.795402, dProbdK: 21.017357, lVol: 0.009397, E[z|S]: 0.719306</v>
      </c>
    </row>
    <row r="13480" spans="28:28" x14ac:dyDescent="0.25">
      <c r="AB13480" s="3" t="str">
        <f ca="1"/>
        <v>T = 5.583333, k: 133, K: 0.031036, dCdT: 0.000503, d2CdK2: 21.548019, dProbdK: 21.249015, lVol: 0.009441, E[z|S]: 0.723869</v>
      </c>
    </row>
    <row r="13481" spans="28:28" x14ac:dyDescent="0.25">
      <c r="AB13481" s="3" t="str">
        <f ca="1"/>
        <v>T = 5.583333, k: 134, K: 0.031232, dCdT: 0.000507, d2CdK2: 21.315234, dProbdK: 23.185774, lVol: 0.009476, E[z|S]: 0.728019</v>
      </c>
    </row>
    <row r="13482" spans="28:28" x14ac:dyDescent="0.25">
      <c r="AB13482" s="3" t="str">
        <f ca="1"/>
        <v>T = 5.583333, k: 135, K: 0.031437, dCdT: 0.000511, d2CdK2: 21.054881, dProbdK: 21.757247, lVol: 0.009506, E[z|S]: 0.732606</v>
      </c>
    </row>
    <row r="13483" spans="28:28" x14ac:dyDescent="0.25">
      <c r="AB13483" s="3" t="str">
        <f ca="1"/>
        <v>T = 5.583333, k: 136, K: 0.031659, dCdT: 0.000514, d2CdK2: 20.749181, dProbdK: 20.416094, lVol: 0.009539, E[z|S]: 0.737654</v>
      </c>
    </row>
    <row r="13484" spans="28:28" x14ac:dyDescent="0.25">
      <c r="AB13484" s="3" t="str">
        <f ca="1"/>
        <v>T = 5.583333, k: 137, K: 0.031891, dCdT: 0.000517, d2CdK2: 20.444527, dProbdK: 19.592756, lVol: 0.009574, E[z|S]: 0.742879</v>
      </c>
    </row>
    <row r="13485" spans="28:28" x14ac:dyDescent="0.25">
      <c r="AB13485" s="3" t="str">
        <f ca="1"/>
        <v>T = 5.583333, k: 138, K: 0.032132, dCdT: 0.000521, d2CdK2: 20.136016, dProbdK: 19.445008, lVol: 0.009613, E[z|S]: 0.748344</v>
      </c>
    </row>
    <row r="13486" spans="28:28" x14ac:dyDescent="0.25">
      <c r="AB13486" s="3" t="str">
        <f ca="1"/>
        <v>T = 5.583333, k: 139, K: 0.032365, dCdT: 0.000526, d2CdK2: 19.849069, dProbdK: 19.480950, lVol: 0.009654, E[z|S]: 0.753802</v>
      </c>
    </row>
    <row r="13487" spans="28:28" x14ac:dyDescent="0.25">
      <c r="AB13487" s="3" t="str">
        <f ca="1"/>
        <v>T = 5.583333, k: 140, K: 0.032619, dCdT: 0.000531, d2CdK2: 19.554366, dProbdK: 19.763301, lVol: 0.009696, E[z|S]: 0.759941</v>
      </c>
    </row>
    <row r="13488" spans="28:28" x14ac:dyDescent="0.25">
      <c r="AB13488" s="3" t="str">
        <f ca="1"/>
        <v>T = 5.583333, k: 141, K: 0.032845, dCdT: 0.000536, d2CdK2: 19.304190, dProbdK: 20.031682, lVol: 0.009730, E[z|S]: 0.765539</v>
      </c>
    </row>
    <row r="13489" spans="28:28" x14ac:dyDescent="0.25">
      <c r="AB13489" s="3" t="str">
        <f ca="1"/>
        <v>T = 5.583333, k: 142, K: 0.033079, dCdT: 0.000540, d2CdK2: 19.026890, dProbdK: 19.207772, lVol: 0.009766, E[z|S]: 0.771234</v>
      </c>
    </row>
    <row r="13490" spans="28:28" x14ac:dyDescent="0.25">
      <c r="AB13490" s="3" t="str">
        <f ca="1"/>
        <v>T = 5.583333, k: 143, K: 0.033331, dCdT: 0.000544, d2CdK2: 18.717482, dProbdK: 18.955697, lVol: 0.009807, E[z|S]: 0.777495</v>
      </c>
    </row>
    <row r="13491" spans="28:28" x14ac:dyDescent="0.25">
      <c r="AB13491" s="3" t="str">
        <f ca="1"/>
        <v>T = 5.583333, k: 144, K: 0.033567, dCdT: 0.000548, d2CdK2: 18.416188, dProbdK: 19.052075, lVol: 0.009843, E[z|S]: 0.783692</v>
      </c>
    </row>
    <row r="13492" spans="28:28" x14ac:dyDescent="0.25">
      <c r="AB13492" s="3" t="str">
        <f ca="1"/>
        <v>T = 5.583333, k: 145, K: 0.033815, dCdT: 0.000551, d2CdK2: 18.095605, dProbdK: 17.893624, lVol: 0.009882, E[z|S]: 0.790011</v>
      </c>
    </row>
    <row r="13493" spans="28:28" x14ac:dyDescent="0.25">
      <c r="AB13493" s="3" t="str">
        <f ca="1"/>
        <v>T = 5.583333, k: 146, K: 0.034094, dCdT: 0.000556, d2CdK2: 17.770070, dProbdK: 17.743608, lVol: 0.009920, E[z|S]: 0.797137</v>
      </c>
    </row>
    <row r="13494" spans="28:28" x14ac:dyDescent="0.25">
      <c r="AB13494" s="3" t="str">
        <f ca="1"/>
        <v>T = 5.583333, k: 147, K: 0.034331, dCdT: 0.000559, d2CdK2: 17.508532, dProbdK: 17.074361, lVol: 0.009950, E[z|S]: 0.803206</v>
      </c>
    </row>
    <row r="13495" spans="28:28" x14ac:dyDescent="0.25">
      <c r="AB13495" s="3" t="str">
        <f ca="1"/>
        <v>T = 5.583333, k: 148, K: 0.034598, dCdT: 0.000563, d2CdK2: 17.201543, dProbdK: 17.080815, lVol: 0.009983, E[z|S]: 0.810078</v>
      </c>
    </row>
    <row r="13496" spans="28:28" x14ac:dyDescent="0.25">
      <c r="AB13496" s="3" t="str">
        <f ca="1"/>
        <v>T = 5.583333, k: 149, K: 0.034864, dCdT: 0.000566, d2CdK2: 16.884144, dProbdK: 17.150529, lVol: 0.010018, E[z|S]: 0.816979</v>
      </c>
    </row>
    <row r="13497" spans="28:28" x14ac:dyDescent="0.25">
      <c r="AB13497" s="3" t="str">
        <f ca="1"/>
        <v>T = 5.583333, k: 150, K: 0.035122, dCdT: 0.000568, d2CdK2: 16.564739, dProbdK: 17.299387, lVol: 0.010054, E[z|S]: 0.823758</v>
      </c>
    </row>
    <row r="13498" spans="28:28" x14ac:dyDescent="0.25">
      <c r="AB13498" s="3" t="str">
        <f ca="1"/>
        <v>T = 5.583333, k: 151, K: 0.035396, dCdT: 0.000570, d2CdK2: 16.211136, dProbdK: 15.811775, lVol: 0.010087, E[z|S]: 0.831223</v>
      </c>
    </row>
    <row r="13499" spans="28:28" x14ac:dyDescent="0.25">
      <c r="AB13499" s="3" t="str">
        <f ca="1"/>
        <v>T = 5.583333, k: 152, K: 0.035693, dCdT: 0.000572, d2CdK2: 15.852328, dProbdK: 15.575357, lVol: 0.010117, E[z|S]: 0.839588</v>
      </c>
    </row>
    <row r="13500" spans="28:28" x14ac:dyDescent="0.25">
      <c r="AB13500" s="3" t="str">
        <f ca="1"/>
        <v>T = 5.583333, k: 153, K: 0.035972, dCdT: 0.000574, d2CdK2: 15.545440, dProbdK: 15.319450, lVol: 0.010139, E[z|S]: 0.847749</v>
      </c>
    </row>
    <row r="13501" spans="28:28" x14ac:dyDescent="0.25">
      <c r="AB13501" s="3" t="str">
        <f ca="1"/>
        <v>T = 5.583333, k: 154, K: 0.036286, dCdT: 0.000577, d2CdK2: 15.215595, dProbdK: 15.310555, lVol: 0.010160, E[z|S]: 0.857188</v>
      </c>
    </row>
    <row r="13502" spans="28:28" x14ac:dyDescent="0.25">
      <c r="AB13502" s="3" t="str">
        <f ca="1"/>
        <v>T = 5.583333, k: 155, K: 0.036574, dCdT: 0.000580, d2CdK2: 14.914755, dProbdK: 15.273753, lVol: 0.010178, E[z|S]: 0.866154</v>
      </c>
    </row>
    <row r="13503" spans="28:28" x14ac:dyDescent="0.25">
      <c r="AB13503" s="3" t="str">
        <f ca="1"/>
        <v>T = 5.583333, k: 156, K: 0.036870, dCdT: 0.000581, d2CdK2: 14.583259, dProbdK: 14.869056, lVol: 0.010197, E[z|S]: 0.875549</v>
      </c>
    </row>
    <row r="13504" spans="28:28" x14ac:dyDescent="0.25">
      <c r="AB13504" s="3" t="str">
        <f ca="1"/>
        <v>T = 5.583333, k: 157, K: 0.037180, dCdT: 0.000582, d2CdK2: 14.247755, dProbdK: 14.040821, lVol: 0.010209, E[z|S]: 0.885623</v>
      </c>
    </row>
    <row r="13505" spans="28:28" x14ac:dyDescent="0.25">
      <c r="AB13505" s="3" t="str">
        <f ca="1"/>
        <v>T = 5.583333, k: 158, K: 0.037507, dCdT: 0.000583, d2CdK2: 13.902632, dProbdK: 13.911659, lVol: 0.010215, E[z|S]: 0.896864</v>
      </c>
    </row>
    <row r="13506" spans="28:28" x14ac:dyDescent="0.25">
      <c r="AB13506" s="3" t="str">
        <f ca="1"/>
        <v>T = 5.583333, k: 159, K: 0.037811, dCdT: 0.000584, d2CdK2: 13.608210, dProbdK: 13.709195, lVol: 0.010209, E[z|S]: 0.907796</v>
      </c>
    </row>
    <row r="13507" spans="28:28" x14ac:dyDescent="0.25">
      <c r="AB13507" s="3" t="str">
        <f ca="1"/>
        <v>T = 5.583333, k: 160, K: 0.038152, dCdT: 0.000585, d2CdK2: 13.269537, dProbdK: 13.332453, lVol: 0.010196, E[z|S]: 0.920666</v>
      </c>
    </row>
    <row r="13508" spans="28:28" x14ac:dyDescent="0.25">
      <c r="AB13508" s="3" t="str">
        <f ca="1"/>
        <v>T = 5.583333, k: 161, K: 0.038472, dCdT: 0.000584, d2CdK2: 12.918046, dProbdK: 12.753218, lVol: 0.010189, E[z|S]: 0.933084</v>
      </c>
    </row>
    <row r="13509" spans="28:28" x14ac:dyDescent="0.25">
      <c r="AB13509" s="3" t="str">
        <f ca="1"/>
        <v>T = 5.583333, k: 162, K: 0.038850, dCdT: 0.000583, d2CdK2: 12.511470, dProbdK: 12.475090, lVol: 0.010181, E[z|S]: 0.948205</v>
      </c>
    </row>
    <row r="13510" spans="28:28" x14ac:dyDescent="0.25">
      <c r="AB13510" s="3" t="str">
        <f ca="1"/>
        <v>T = 5.583333, k: 163, K: 0.039199, dCdT: 0.000583, d2CdK2: 12.165952, dProbdK: 12.452068, lVol: 0.010171, E[z|S]: 0.962352</v>
      </c>
    </row>
    <row r="13511" spans="28:28" x14ac:dyDescent="0.25">
      <c r="AB13511" s="3" t="str">
        <f ca="1"/>
        <v>T = 5.583333, k: 164, K: 0.039551, dCdT: 0.000582, d2CdK2: 11.824811, dProbdK: 11.925649, lVol: 0.010156, E[z|S]: 0.977088</v>
      </c>
    </row>
    <row r="13512" spans="28:28" x14ac:dyDescent="0.25">
      <c r="AB13512" s="3" t="str">
        <f ca="1"/>
        <v>T = 5.583333, k: 165, K: 0.039929, dCdT: 0.000581, d2CdK2: 11.455579, dProbdK: 11.615296, lVol: 0.010138, E[z|S]: 0.993488</v>
      </c>
    </row>
    <row r="13513" spans="28:28" x14ac:dyDescent="0.25">
      <c r="AB13513" s="3" t="str">
        <f ca="1"/>
        <v>T = 5.583333, k: 166, K: 0.040300, dCdT: 0.000580, d2CdK2: 11.089118, dProbdK: 11.375002, lVol: 0.010128, E[z|S]: 1.009432</v>
      </c>
    </row>
    <row r="13514" spans="28:28" x14ac:dyDescent="0.25">
      <c r="AB13514" s="3" t="str">
        <f ca="1"/>
        <v>T = 5.583333, k: 167, K: 0.040730, dCdT: 0.000577, d2CdK2: 10.669174, dProbdK: 10.554856, lVol: 0.010114, E[z|S]: 1.028510</v>
      </c>
    </row>
    <row r="13515" spans="28:28" x14ac:dyDescent="0.25">
      <c r="AB13515" s="3" t="str">
        <f ca="1"/>
        <v>T = 5.583333, k: 168, K: 0.041139, dCdT: 0.000576, d2CdK2: 10.317640, dProbdK: 10.541244, lVol: 0.010093, E[z|S]: 1.046607</v>
      </c>
    </row>
    <row r="13516" spans="28:28" x14ac:dyDescent="0.25">
      <c r="AB13516" s="3" t="str">
        <f ca="1"/>
        <v>T = 5.583333, k: 169, K: 0.041555, dCdT: 0.000574, d2CdK2: 9.961079, dProbdK: 9.747738, lVol: 0.010083, E[z|S]: 1.064921</v>
      </c>
    </row>
    <row r="13517" spans="28:28" x14ac:dyDescent="0.25">
      <c r="AB13517" s="3" t="str">
        <f ca="1"/>
        <v>T = 5.583333, k: 170, K: 0.042008, dCdT: 0.000572, d2CdK2: 9.579531, dProbdK: 9.452212, lVol: 0.010073, E[z|S]: 1.085290</v>
      </c>
    </row>
    <row r="13518" spans="28:28" x14ac:dyDescent="0.25">
      <c r="AB13518" s="3" t="str">
        <f ca="1"/>
        <v>T = 5.583333, k: 171, K: 0.042463, dCdT: 0.000571, d2CdK2: 9.233200, dProbdK: 9.304177, lVol: 0.010058, E[z|S]: 1.105976</v>
      </c>
    </row>
    <row r="13519" spans="28:28" x14ac:dyDescent="0.25">
      <c r="AB13519" s="3" t="str">
        <f ca="1"/>
        <v>T = 5.583333, k: 172, K: 0.042963, dCdT: 0.000570, d2CdK2: 8.905911, dProbdK: 8.821435, lVol: 0.010033, E[z|S]: 1.128163</v>
      </c>
    </row>
    <row r="13520" spans="28:28" x14ac:dyDescent="0.25">
      <c r="AB13520" s="3" t="str">
        <f ca="1"/>
        <v>T = 5.583333, k: 173, K: 0.043432, dCdT: 0.000570, d2CdK2: 8.610455, dProbdK: 8.460724, lVol: 0.010017, E[z|S]: 1.148674</v>
      </c>
    </row>
    <row r="13521" spans="28:28" x14ac:dyDescent="0.25">
      <c r="AB13521" s="3" t="str">
        <f ca="1"/>
        <v>T = 5.583333, k: 174, K: 0.043941, dCdT: 0.000569, d2CdK2: 8.318911, dProbdK: 8.339723, lVol: 0.009996, E[z|S]: 1.170552</v>
      </c>
    </row>
    <row r="13522" spans="28:28" x14ac:dyDescent="0.25">
      <c r="AB13522" s="3" t="str">
        <f ca="1"/>
        <v>T = 5.583333, k: 175, K: 0.044449, dCdT: 0.000569, d2CdK2: 8.044564, dProbdK: 8.226156, lVol: 0.009984, E[z|S]: 1.191173</v>
      </c>
    </row>
    <row r="13523" spans="28:28" x14ac:dyDescent="0.25">
      <c r="AB13523" s="3" t="str">
        <f ca="1"/>
        <v>T = 5.583333, k: 176, K: 0.045004, dCdT: 0.000569, d2CdK2: 7.748435, dProbdK: 7.866469, lVol: 0.009984, E[z|S]: 1.213451</v>
      </c>
    </row>
    <row r="13524" spans="28:28" x14ac:dyDescent="0.25">
      <c r="AB13524" s="3" t="str">
        <f ca="1"/>
        <v>T = 5.583333, k: 177, K: 0.045514, dCdT: 0.000567, d2CdK2: 7.449645, dProbdK: 7.612256, lVol: 0.010009, E[z|S]: 1.232517</v>
      </c>
    </row>
    <row r="13525" spans="28:28" x14ac:dyDescent="0.25">
      <c r="AB13525" s="3" t="str">
        <f ca="1"/>
        <v>T = 5.583333, k: 178, K: 0.046092, dCdT: 0.000565, d2CdK2: 7.149016, dProbdK: 6.962892, lVol: 0.010032, E[z|S]: 1.253143</v>
      </c>
    </row>
    <row r="13526" spans="28:28" x14ac:dyDescent="0.25">
      <c r="AB13526" s="3" t="str">
        <f ca="1"/>
        <v>T = 5.583333, k: 179, K: 0.046700, dCdT: 0.000561, d2CdK2: 6.817024, dProbdK: 6.462437, lVol: 0.010074, E[z|S]: 1.273701</v>
      </c>
    </row>
    <row r="13527" spans="28:28" x14ac:dyDescent="0.25">
      <c r="AB13527" s="3" t="str">
        <f ca="1"/>
        <v>T = 5.583333, k: 180, K: 0.047349, dCdT: 0.000558, d2CdK2: 6.500344, dProbdK: 6.319082, lVol: 0.010122, E[z|S]: 1.294162</v>
      </c>
    </row>
    <row r="13528" spans="28:28" x14ac:dyDescent="0.25">
      <c r="AB13528" s="3" t="str">
        <f ca="1"/>
        <v>T = 5.583333, k: 181, K: 0.048001, dCdT: 0.000554, d2CdK2: 6.185044, dProbdK: 6.313793, lVol: 0.010188, E[z|S]: 1.313651</v>
      </c>
    </row>
    <row r="13529" spans="28:28" x14ac:dyDescent="0.25">
      <c r="AB13529" s="3" t="str">
        <f ca="1"/>
        <v>T = 5.583333, k: 182, K: 0.048636, dCdT: 0.000548, d2CdK2: 5.856923, dProbdK: 6.317454, lVol: 0.010262, E[z|S]: 1.333095</v>
      </c>
    </row>
    <row r="13530" spans="28:28" x14ac:dyDescent="0.25">
      <c r="AB13530" s="3" t="str">
        <f ca="1"/>
        <v>T = 5.583333, k: 183, K: 0.049357, dCdT: 0.000540, d2CdK2: 5.519429, dProbdK: 4.963833, lVol: 0.010310, E[z|S]: 1.356904</v>
      </c>
    </row>
    <row r="13531" spans="28:28" x14ac:dyDescent="0.25">
      <c r="AB13531" s="3" t="str">
        <f ca="1"/>
        <v>T = 5.583333, k: 184, K: 0.050185, dCdT: 0.000530, d2CdK2: 5.125979, dProbdK: 4.965400, lVol: 0.010376, E[z|S]: 1.386414</v>
      </c>
    </row>
    <row r="13532" spans="28:28" x14ac:dyDescent="0.25">
      <c r="AB13532" s="3" t="str">
        <f ca="1"/>
        <v>T = 5.583333, k: 185, K: 0.050997, dCdT: 0.000522, d2CdK2: 4.796102, dProbdK: 4.965235, lVol: 0.010403, E[z|S]: 1.418031</v>
      </c>
    </row>
    <row r="13533" spans="28:28" x14ac:dyDescent="0.25">
      <c r="AB13533" s="3" t="str">
        <f ca="1"/>
        <v>T = 5.583333, k: 186, K: 0.051812, dCdT: 0.000511, d2CdK2: 4.423362, dProbdK: 4.845594, lVol: 0.010458, E[z|S]: 1.452905</v>
      </c>
    </row>
    <row r="13534" spans="28:28" x14ac:dyDescent="0.25">
      <c r="AB13534" s="3" t="str">
        <f ca="1"/>
        <v>T = 5.583333, k: 187, K: 0.052762, dCdT: 0.000498, d2CdK2: 3.992985, dProbdK: 3.847043, lVol: 0.010536, E[z|S]: 1.498511</v>
      </c>
    </row>
    <row r="13535" spans="28:28" x14ac:dyDescent="0.25">
      <c r="AB13535" s="3" t="str">
        <f ca="1"/>
        <v>T = 5.583333, k: 188, K: 0.053845, dCdT: 0.000484, d2CdK2: 3.573768, dProbdK: 3.340625, lVol: 0.010588, E[z|S]: 1.555209</v>
      </c>
    </row>
    <row r="13536" spans="28:28" x14ac:dyDescent="0.25">
      <c r="AB13536" s="3" t="str">
        <f ca="1"/>
        <v>T = 5.583333, k: 189, K: 0.055027, dCdT: 0.000475, d2CdK2: 3.353541, dProbdK: 3.317541, lVol: 0.010400, E[z|S]: 1.619090</v>
      </c>
    </row>
    <row r="13537" spans="28:28" x14ac:dyDescent="0.25">
      <c r="AB13537" s="3" t="str">
        <f ca="1"/>
        <v>T = 5.583333, k: 190, K: 0.056208, dCdT: 0.000466, d2CdK2: 3.164275, dProbdK: 3.305227, lVol: 0.010196, E[z|S]: 1.683716</v>
      </c>
    </row>
    <row r="13538" spans="28:28" x14ac:dyDescent="0.25">
      <c r="AB13538" s="3" t="str">
        <f ca="1"/>
        <v>T = 5.583333, k: 191, K: 0.057440, dCdT: 0.000456, d2CdK2: 2.920322, dProbdK: 2.892589, lVol: 0.010098, E[z|S]: 1.749144</v>
      </c>
    </row>
    <row r="13539" spans="28:28" x14ac:dyDescent="0.25">
      <c r="AB13539" s="3" t="str">
        <f ca="1"/>
        <v>T = 5.583333, k: 192, K: 0.058875, dCdT: 0.000440, d2CdK2: 2.631298, dProbdK: 2.611733, lVol: 0.010020, E[z|S]: 1.825770</v>
      </c>
    </row>
    <row r="13540" spans="28:28" x14ac:dyDescent="0.25">
      <c r="AB13540" s="3" t="str">
        <f ca="1"/>
        <v>T = 5.583333, k: 193, K: 0.060373, dCdT: 0.000421, d2CdK2: 2.222434, dProbdK: 2.003272, lVol: 0.010252, E[z|S]: 1.897541</v>
      </c>
    </row>
    <row r="13541" spans="28:28" x14ac:dyDescent="0.25">
      <c r="AB13541" s="3" t="str">
        <f ca="1"/>
        <v>T = 5.583333, k: 194, K: 0.062372, dCdT: 0.000396, d2CdK2: 1.846963, dProbdK: 1.841467, lVol: 0.010344, E[z|S]: 2.000845</v>
      </c>
    </row>
    <row r="13542" spans="28:28" x14ac:dyDescent="0.25">
      <c r="AB13542" s="3" t="str">
        <f ca="1"/>
        <v>T = 5.583333, k: 195, K: 0.064403, dCdT: 0.000373, d2CdK2: 1.644123, dProbdK: 1.784646, lVol: 0.010082, E[z|S]: 2.111918</v>
      </c>
    </row>
    <row r="13543" spans="28:28" x14ac:dyDescent="0.25">
      <c r="AB13543" s="3" t="str">
        <f ca="1"/>
        <v>T = 5.583333, k: 196, K: 0.066864, dCdT: 0.000343, d2CdK2: 1.353241, dProbdK: 1.341505, lVol: 0.010112, E[z|S]: 2.227764</v>
      </c>
    </row>
    <row r="13544" spans="28:28" x14ac:dyDescent="0.25">
      <c r="AB13544" s="3" t="str">
        <f ca="1"/>
        <v>T = 5.583333, k: 197, K: 0.069854, dCdT: 0.000305, d2CdK2: 1.078198, dProbdK: 1.021593, lVol: 0.010164, E[z|S]: 2.342168</v>
      </c>
    </row>
    <row r="13545" spans="28:28" x14ac:dyDescent="0.25">
      <c r="AB13545" s="3" t="str">
        <f ca="1"/>
        <v>T = 5.583333, k: 198, K: 0.073975, dCdT: 0.000253, d2CdK2: 0.747132, dProbdK: 0.688002, lVol: 0.010551, E[z|S]: 2.468120</v>
      </c>
    </row>
    <row r="13546" spans="28:28" x14ac:dyDescent="0.25">
      <c r="AB13546" s="3" t="str">
        <f ca="1"/>
        <v>T = 5.583333, k: 199, K: 0.079957, dCdT: 0.000189, d2CdK2: 0.387248, dProbdK: 0.351559, lVol: 0.011875, E[z|S]: 2.629105</v>
      </c>
    </row>
    <row r="13547" spans="28:28" x14ac:dyDescent="0.25">
      <c r="AB13547" s="3" t="str">
        <f ca="1"/>
        <v>T = 5.583333, k: 200, K: 0.090104, dCdT: 0.000130, d2CdK2: 0.233733, dProbdK: 0.345599, lVol: 0.011813, E[z|S]: 2.822199</v>
      </c>
    </row>
    <row r="13548" spans="28:28" x14ac:dyDescent="0.25">
      <c r="AB13548" s="3" t="str">
        <f ca="1"/>
        <v>T = 5.666667, fixingDate = 44000, swapRate = 0.024155, annuity = 8.566741</v>
      </c>
    </row>
    <row r="13549" spans="28:28" x14ac:dyDescent="0.25">
      <c r="AB13549" s="3" t="str">
        <f ca="1"/>
        <v>T = 5.666667, k: 0, K: -0.017555, dCdT: 0.000096, d2CdK2: 1.018819, dProbdK: 1.720381, lVol: 0.005002, E[z|S]: 2.745004</v>
      </c>
    </row>
    <row r="13550" spans="28:28" x14ac:dyDescent="0.25">
      <c r="AB13550" s="3" t="str">
        <f ca="1"/>
        <v>T = 5.666667, k: 1, K: -0.012195, dCdT: 0.000177, d2CdK2: 1.919429, dProbdK: 2.118565, lVol: 0.005840, E[z|S]: 2.323707</v>
      </c>
    </row>
    <row r="13551" spans="28:28" x14ac:dyDescent="0.25">
      <c r="AB13551" s="3" t="str">
        <f ca="1"/>
        <v>T = 5.666667, k: 2, K: -0.009203, dCdT: 0.000228, d2CdK2: 2.616573, dProbdK: 2.635078, lVol: 0.006166, E[z|S]: 2.141655</v>
      </c>
    </row>
    <row r="13552" spans="28:28" x14ac:dyDescent="0.25">
      <c r="AB13552" s="3" t="str">
        <f ca="1"/>
        <v>T = 5.666667, k: 3, K: -0.007004, dCdT: 0.000269, d2CdK2: 3.465620, dProbdK: 3.521402, lVol: 0.006234, E[z|S]: 1.999445</v>
      </c>
    </row>
    <row r="13553" spans="28:28" x14ac:dyDescent="0.25">
      <c r="AB13553" s="3" t="str">
        <f ca="1"/>
        <v>T = 5.666667, k: 4, K: -0.005330, dCdT: 0.000296, d2CdK2: 4.100584, dProbdK: 4.358692, lVol: 0.006355, E[z|S]: 1.891651</v>
      </c>
    </row>
    <row r="13554" spans="28:28" x14ac:dyDescent="0.25">
      <c r="AB13554" s="3" t="str">
        <f ca="1"/>
        <v>T = 5.666667, k: 5, K: -0.003885, dCdT: 0.000317, d2CdK2: 4.573361, dProbdK: 4.455379, lVol: 0.006553, E[z|S]: 1.796224</v>
      </c>
    </row>
    <row r="13555" spans="28:28" x14ac:dyDescent="0.25">
      <c r="AB13555" s="3" t="str">
        <f ca="1"/>
        <v>T = 5.666667, k: 6, K: -0.002485, dCdT: 0.000338, d2CdK2: 5.175214, dProbdK: 4.664633, lVol: 0.006668, E[z|S]: 1.713503</v>
      </c>
    </row>
    <row r="13556" spans="28:28" x14ac:dyDescent="0.25">
      <c r="AB13556" s="3" t="str">
        <f ca="1"/>
        <v>T = 5.666667, k: 7, K: -0.001363, dCdT: 0.000361, d2CdK2: 5.938398, dProbdK: 5.976867, lVol: 0.006696, E[z|S]: 1.647554</v>
      </c>
    </row>
    <row r="13557" spans="28:28" x14ac:dyDescent="0.25">
      <c r="AB13557" s="3" t="str">
        <f ca="1"/>
        <v>T = 5.666667, k: 8, K: -0.000378, dCdT: 0.000382, d2CdK2: 6.684976, dProbdK: 6.596101, lVol: 0.006726, E[z|S]: 1.589516</v>
      </c>
    </row>
    <row r="13558" spans="28:28" x14ac:dyDescent="0.25">
      <c r="AB13558" s="3" t="str">
        <f ca="1"/>
        <v>T = 5.666667, k: 9, K: 0.000501, dCdT: 0.000400, d2CdK2: 7.333994, dProbdK: 7.766235, lVol: 0.006784, E[z|S]: 1.539185</v>
      </c>
    </row>
    <row r="13559" spans="28:28" x14ac:dyDescent="0.25">
      <c r="AB13559" s="3" t="str">
        <f ca="1"/>
        <v>T = 5.666667, k: 10, K: 0.001266, dCdT: 0.000414, d2CdK2: 7.907879, dProbdK: 7.872955, lVol: 0.006842, E[z|S]: 1.495792</v>
      </c>
    </row>
    <row r="13560" spans="28:28" x14ac:dyDescent="0.25">
      <c r="AB13560" s="3" t="str">
        <f ca="1"/>
        <v>T = 5.666667, k: 11, K: 0.002048, dCdT: 0.000427, d2CdK2: 8.489254, dProbdK: 7.961909, lVol: 0.006922, E[z|S]: 1.449746</v>
      </c>
    </row>
    <row r="13561" spans="28:28" x14ac:dyDescent="0.25">
      <c r="AB13561" s="3" t="str">
        <f ca="1"/>
        <v>T = 5.666667, k: 12, K: 0.002738, dCdT: 0.000439, d2CdK2: 8.997565, dProbdK: 9.378442, lVol: 0.007010, E[z|S]: 1.408903</v>
      </c>
    </row>
    <row r="13562" spans="28:28" x14ac:dyDescent="0.25">
      <c r="AB13562" s="3" t="str">
        <f ca="1"/>
        <v>T = 5.666667, k: 13, K: 0.003367, dCdT: 0.000448, d2CdK2: 9.464859, dProbdK: 9.704226, lVol: 0.007083, E[z|S]: 1.373515</v>
      </c>
    </row>
    <row r="13563" spans="28:28" x14ac:dyDescent="0.25">
      <c r="AB13563" s="3" t="str">
        <f ca="1"/>
        <v>T = 5.666667, k: 14, K: 0.003978, dCdT: 0.000456, d2CdK2: 9.958245, dProbdK: 9.725924, lVol: 0.007137, E[z|S]: 1.340233</v>
      </c>
    </row>
    <row r="13564" spans="28:28" x14ac:dyDescent="0.25">
      <c r="AB13564" s="3" t="str">
        <f ca="1"/>
        <v>T = 5.666667, k: 15, K: 0.004599, dCdT: 0.000464, d2CdK2: 10.534634, dProbdK: 10.391459, lVol: 0.007194, E[z|S]: 1.304514</v>
      </c>
    </row>
    <row r="13565" spans="28:28" x14ac:dyDescent="0.25">
      <c r="AB13565" s="3" t="str">
        <f ca="1"/>
        <v>T = 5.666667, k: 16, K: 0.005124, dCdT: 0.000472, d2CdK2: 11.061521, dProbdK: 11.124806, lVol: 0.007256, E[z|S]: 1.273566</v>
      </c>
    </row>
    <row r="13566" spans="28:28" x14ac:dyDescent="0.25">
      <c r="AB13566" s="3" t="str">
        <f ca="1"/>
        <v>T = 5.666667, k: 17, K: 0.005656, dCdT: 0.000481, d2CdK2: 11.628994, dProbdK: 11.610586, lVol: 0.007319, E[z|S]: 1.242230</v>
      </c>
    </row>
    <row r="13567" spans="28:28" x14ac:dyDescent="0.25">
      <c r="AB13567" s="3" t="str">
        <f ca="1"/>
        <v>T = 5.666667, k: 18, K: 0.006129, dCdT: 0.000488, d2CdK2: 12.153557, dProbdK: 12.625878, lVol: 0.007376, E[z|S]: 1.214799</v>
      </c>
    </row>
    <row r="13568" spans="28:28" x14ac:dyDescent="0.25">
      <c r="AB13568" s="3" t="str">
        <f ca="1"/>
        <v>T = 5.666667, k: 19, K: 0.006587, dCdT: 0.000493, d2CdK2: 12.612246, dProbdK: 12.841983, lVol: 0.007439, E[z|S]: 1.188655</v>
      </c>
    </row>
    <row r="13569" spans="28:28" x14ac:dyDescent="0.25">
      <c r="AB13569" s="3" t="str">
        <f ca="1"/>
        <v>T = 5.666667, k: 20, K: 0.007027, dCdT: 0.000496, d2CdK2: 12.985326, dProbdK: 12.986058, lVol: 0.007510, E[z|S]: 1.163827</v>
      </c>
    </row>
    <row r="13570" spans="28:28" x14ac:dyDescent="0.25">
      <c r="AB13570" s="3" t="str">
        <f ca="1"/>
        <v>T = 5.666667, k: 21, K: 0.007488, dCdT: 0.000500, d2CdK2: 13.426779, dProbdK: 13.649624, lVol: 0.007586, E[z|S]: 1.137960</v>
      </c>
    </row>
    <row r="13571" spans="28:28" x14ac:dyDescent="0.25">
      <c r="AB13571" s="3" t="str">
        <f ca="1"/>
        <v>T = 5.666667, k: 22, K: 0.007909, dCdT: 0.000504, d2CdK2: 13.826733, dProbdK: 13.745274, lVol: 0.007657, E[z|S]: 1.114735</v>
      </c>
    </row>
    <row r="13572" spans="28:28" x14ac:dyDescent="0.25">
      <c r="AB13572" s="3" t="str">
        <f ca="1"/>
        <v>T = 5.666667, k: 23, K: 0.008325, dCdT: 0.000507, d2CdK2: 14.200077, dProbdK: 13.802607, lVol: 0.007739, E[z|S]: 1.091837</v>
      </c>
    </row>
    <row r="13573" spans="28:28" x14ac:dyDescent="0.25">
      <c r="AB13573" s="3" t="str">
        <f ca="1"/>
        <v>T = 5.666667, k: 24, K: 0.008719, dCdT: 0.000510, d2CdK2: 14.569401, dProbdK: 14.262078, lVol: 0.007818, E[z|S]: 1.070133</v>
      </c>
    </row>
    <row r="13574" spans="28:28" x14ac:dyDescent="0.25">
      <c r="AB13574" s="3" t="str">
        <f ca="1"/>
        <v>T = 5.666667, k: 25, K: 0.009133, dCdT: 0.000514, d2CdK2: 14.995121, dProbdK: 14.170280, lVol: 0.007903, E[z|S]: 1.048129</v>
      </c>
    </row>
    <row r="13575" spans="28:28" x14ac:dyDescent="0.25">
      <c r="AB13575" s="3" t="str">
        <f ca="1"/>
        <v>T = 5.666667, k: 26, K: 0.009505, dCdT: 0.000520, d2CdK2: 15.459222, dProbdK: 16.185645, lVol: 0.007973, E[z|S]: 1.028967</v>
      </c>
    </row>
    <row r="13576" spans="28:28" x14ac:dyDescent="0.25">
      <c r="AB13576" s="3" t="str">
        <f ca="1"/>
        <v>T = 5.666667, k: 27, K: 0.009832, dCdT: 0.000524, d2CdK2: 15.862381, dProbdK: 16.073306, lVol: 0.008032, E[z|S]: 1.012147</v>
      </c>
    </row>
    <row r="13577" spans="28:28" x14ac:dyDescent="0.25">
      <c r="AB13577" s="3" t="str">
        <f ca="1"/>
        <v>T = 5.666667, k: 28, K: 0.010197, dCdT: 0.000528, d2CdK2: 16.281631, dProbdK: 16.393353, lVol: 0.008101, E[z|S]: 0.994182</v>
      </c>
    </row>
    <row r="13578" spans="28:28" x14ac:dyDescent="0.25">
      <c r="AB13578" s="3" t="str">
        <f ca="1"/>
        <v>T = 5.666667, k: 29, K: 0.010540, dCdT: 0.000533, d2CdK2: 16.706312, dProbdK: 16.563661, lVol: 0.008168, E[z|S]: 0.977504</v>
      </c>
    </row>
    <row r="13579" spans="28:28" x14ac:dyDescent="0.25">
      <c r="AB13579" s="3" t="str">
        <f ca="1"/>
        <v>T = 5.666667, k: 30, K: 0.010876, dCdT: 0.000538, d2CdK2: 17.159535, dProbdK: 16.745691, lVol: 0.008237, E[z|S]: 0.961053</v>
      </c>
    </row>
    <row r="13580" spans="28:28" x14ac:dyDescent="0.25">
      <c r="AB13580" s="3" t="str">
        <f ca="1"/>
        <v>T = 5.666667, k: 31, K: 0.011200, dCdT: 0.000543, d2CdK2: 17.606296, dProbdK: 17.155171, lVol: 0.008307, E[z|S]: 0.945290</v>
      </c>
    </row>
    <row r="13581" spans="28:28" x14ac:dyDescent="0.25">
      <c r="AB13581" s="3" t="str">
        <f ca="1"/>
        <v>T = 5.666667, k: 32, K: 0.011536, dCdT: 0.000549, d2CdK2: 18.094998, dProbdK: 18.825751, lVol: 0.008381, E[z|S]: 0.929212</v>
      </c>
    </row>
    <row r="13582" spans="28:28" x14ac:dyDescent="0.25">
      <c r="AB13582" s="3" t="str">
        <f ca="1"/>
        <v>T = 5.666667, k: 33, K: 0.011825, dCdT: 0.000555, d2CdK2: 18.506475, dProbdK: 19.307450, lVol: 0.008455, E[z|S]: 0.915767</v>
      </c>
    </row>
    <row r="13583" spans="28:28" x14ac:dyDescent="0.25">
      <c r="AB13583" s="3" t="str">
        <f ca="1"/>
        <v>T = 5.666667, k: 34, K: 0.012113, dCdT: 0.000560, d2CdK2: 18.889425, dProbdK: 19.369605, lVol: 0.008525, E[z|S]: 0.902844</v>
      </c>
    </row>
    <row r="13584" spans="28:28" x14ac:dyDescent="0.25">
      <c r="AB13584" s="3" t="str">
        <f ca="1"/>
        <v>T = 5.666667, k: 35, K: 0.012390, dCdT: 0.000563, d2CdK2: 19.257573, dProbdK: 19.410157, lVol: 0.008583, E[z|S]: 0.890996</v>
      </c>
    </row>
    <row r="13585" spans="28:28" x14ac:dyDescent="0.25">
      <c r="AB13585" s="3" t="str">
        <f ca="1"/>
        <v>T = 5.666667, k: 36, K: 0.012697, dCdT: 0.000567, d2CdK2: 19.690546, dProbdK: 19.030014, lVol: 0.008644, E[z|S]: 0.878283</v>
      </c>
    </row>
    <row r="13586" spans="28:28" x14ac:dyDescent="0.25">
      <c r="AB13586" s="3" t="str">
        <f ca="1"/>
        <v>T = 5.666667, k: 37, K: 0.012977, dCdT: 0.000572, d2CdK2: 20.093937, dProbdK: 20.500185, lVol: 0.008703, E[z|S]: 0.866977</v>
      </c>
    </row>
    <row r="13587" spans="28:28" x14ac:dyDescent="0.25">
      <c r="AB13587" s="3" t="str">
        <f ca="1"/>
        <v>T = 5.666667, k: 38, K: 0.013243, dCdT: 0.000576, d2CdK2: 20.458200, dProbdK: 20.956419, lVol: 0.008761, E[z|S]: 0.856643</v>
      </c>
    </row>
    <row r="13588" spans="28:28" x14ac:dyDescent="0.25">
      <c r="AB13588" s="3" t="str">
        <f ca="1"/>
        <v>T = 5.666667, k: 39, K: 0.013504, dCdT: 0.000579, d2CdK2: 20.800901, dProbdK: 21.272711, lVol: 0.008815, E[z|S]: 0.846608</v>
      </c>
    </row>
    <row r="13589" spans="28:28" x14ac:dyDescent="0.25">
      <c r="AB13589" s="3" t="str">
        <f ca="1"/>
        <v>T = 5.666667, k: 40, K: 0.013757, dCdT: 0.000582, d2CdK2: 21.145413, dProbdK: 21.308328, lVol: 0.008866, E[z|S]: 0.837229</v>
      </c>
    </row>
    <row r="13590" spans="28:28" x14ac:dyDescent="0.25">
      <c r="AB13590" s="3" t="str">
        <f ca="1"/>
        <v>T = 5.666667, k: 41, K: 0.014017, dCdT: 0.000585, d2CdK2: 21.476518, dProbdK: 20.914102, lVol: 0.008916, E[z|S]: 0.827814</v>
      </c>
    </row>
    <row r="13591" spans="28:28" x14ac:dyDescent="0.25">
      <c r="AB13591" s="3" t="str">
        <f ca="1"/>
        <v>T = 5.666667, k: 42, K: 0.014281, dCdT: 0.000589, d2CdK2: 21.844198, dProbdK: 20.906611, lVol: 0.008971, E[z|S]: 0.818415</v>
      </c>
    </row>
    <row r="13592" spans="28:28" x14ac:dyDescent="0.25">
      <c r="AB13592" s="3" t="str">
        <f ca="1"/>
        <v>T = 5.666667, k: 43, K: 0.014527, dCdT: 0.000592, d2CdK2: 22.199951, dProbdK: 23.060319, lVol: 0.009016, E[z|S]: 0.809932</v>
      </c>
    </row>
    <row r="13593" spans="28:28" x14ac:dyDescent="0.25">
      <c r="AB13593" s="3" t="str">
        <f ca="1"/>
        <v>T = 5.666667, k: 44, K: 0.014755, dCdT: 0.000594, d2CdK2: 22.533133, dProbdK: 22.638566, lVol: 0.009052, E[z|S]: 0.802303</v>
      </c>
    </row>
    <row r="13594" spans="28:28" x14ac:dyDescent="0.25">
      <c r="AB13594" s="3" t="str">
        <f ca="1"/>
        <v>T = 5.666667, k: 45, K: 0.014995, dCdT: 0.000596, d2CdK2: 22.899523, dProbdK: 22.637867, lVol: 0.009085, E[z|S]: 0.794455</v>
      </c>
    </row>
    <row r="13595" spans="28:28" x14ac:dyDescent="0.25">
      <c r="AB13595" s="3" t="str">
        <f ca="1"/>
        <v>T = 5.666667, k: 46, K: 0.015233, dCdT: 0.000598, d2CdK2: 23.253546, dProbdK: 22.694967, lVol: 0.009117, E[z|S]: 0.786776</v>
      </c>
    </row>
    <row r="13596" spans="28:28" x14ac:dyDescent="0.25">
      <c r="AB13596" s="3" t="str">
        <f ca="1"/>
        <v>T = 5.666667, k: 47, K: 0.015464, dCdT: 0.000600, d2CdK2: 23.585570, dProbdK: 23.070266, lVol: 0.009149, E[z|S]: 0.779550</v>
      </c>
    </row>
    <row r="13597" spans="28:28" x14ac:dyDescent="0.25">
      <c r="AB13597" s="3" t="str">
        <f ca="1"/>
        <v>T = 5.666667, k: 48, K: 0.015712, dCdT: 0.000602, d2CdK2: 23.946961, dProbdK: 23.390418, lVol: 0.009189, E[z|S]: 0.771986</v>
      </c>
    </row>
    <row r="13598" spans="28:28" x14ac:dyDescent="0.25">
      <c r="AB13598" s="3" t="str">
        <f ca="1"/>
        <v>T = 5.666667, k: 49, K: 0.015915, dCdT: 0.000604, d2CdK2: 24.244772, dProbdK: 24.202534, lVol: 0.009219, E[z|S]: 0.765898</v>
      </c>
    </row>
    <row r="13599" spans="28:28" x14ac:dyDescent="0.25">
      <c r="AB13599" s="3" t="str">
        <f ca="1"/>
        <v>T = 5.666667, k: 50, K: 0.016141, dCdT: 0.000605, d2CdK2: 24.551954, dProbdK: 24.736353, lVol: 0.009249, E[z|S]: 0.759291</v>
      </c>
    </row>
    <row r="13600" spans="28:28" x14ac:dyDescent="0.25">
      <c r="AB13600" s="3" t="str">
        <f ca="1"/>
        <v>T = 5.666667, k: 51, K: 0.016357, dCdT: 0.000606, d2CdK2: 24.844332, dProbdK: 24.895318, lVol: 0.009277, E[z|S]: 0.753095</v>
      </c>
    </row>
    <row r="13601" spans="28:28" x14ac:dyDescent="0.25">
      <c r="AB13601" s="3" t="str">
        <f ca="1"/>
        <v>T = 5.666667, k: 52, K: 0.016571, dCdT: 0.000607, d2CdK2: 25.137240, dProbdK: 25.344095, lVol: 0.009303, E[z|S]: 0.747085</v>
      </c>
    </row>
    <row r="13602" spans="28:28" x14ac:dyDescent="0.25">
      <c r="AB13602" s="3" t="str">
        <f ca="1"/>
        <v>T = 5.666667, k: 53, K: 0.016775, dCdT: 0.000607, d2CdK2: 25.401589, dProbdK: 26.092312, lVol: 0.009327, E[z|S]: 0.741394</v>
      </c>
    </row>
    <row r="13603" spans="28:28" x14ac:dyDescent="0.25">
      <c r="AB13603" s="3" t="str">
        <f ca="1"/>
        <v>T = 5.666667, k: 54, K: 0.016977, dCdT: 0.000607, d2CdK2: 25.636166, dProbdK: 26.141789, lVol: 0.009350, E[z|S]: 0.735905</v>
      </c>
    </row>
    <row r="13604" spans="28:28" x14ac:dyDescent="0.25">
      <c r="AB13604" s="3" t="str">
        <f ca="1"/>
        <v>T = 5.666667, k: 55, K: 0.017184, dCdT: 0.000606, d2CdK2: 25.867623, dProbdK: 26.460231, lVol: 0.009369, E[z|S]: 0.730507</v>
      </c>
    </row>
    <row r="13605" spans="28:28" x14ac:dyDescent="0.25">
      <c r="AB13605" s="3" t="str">
        <f ca="1"/>
        <v>T = 5.666667, k: 56, K: 0.017368, dCdT: 0.000604, d2CdK2: 26.052938, dProbdK: 27.836661, lVol: 0.009382, E[z|S]: 0.725826</v>
      </c>
    </row>
    <row r="13606" spans="28:28" x14ac:dyDescent="0.25">
      <c r="AB13606" s="3" t="str">
        <f ca="1"/>
        <v>T = 5.666667, k: 57, K: 0.017562, dCdT: 0.000602, d2CdK2: 26.228840, dProbdK: 25.683809, lVol: 0.009394, E[z|S]: 0.721030</v>
      </c>
    </row>
    <row r="13607" spans="28:28" x14ac:dyDescent="0.25">
      <c r="AB13607" s="3" t="str">
        <f ca="1"/>
        <v>T = 5.666667, k: 58, K: 0.017770, dCdT: 0.000598, d2CdK2: 26.402221, dProbdK: 25.584380, lVol: 0.009403, E[z|S]: 0.716034</v>
      </c>
    </row>
    <row r="13608" spans="28:28" x14ac:dyDescent="0.25">
      <c r="AB13608" s="3" t="str">
        <f ca="1"/>
        <v>T = 5.666667, k: 59, K: 0.017976, dCdT: 0.000595, d2CdK2: 26.573257, dProbdK: 25.571530, lVol: 0.009414, E[z|S]: 0.711132</v>
      </c>
    </row>
    <row r="13609" spans="28:28" x14ac:dyDescent="0.25">
      <c r="AB13609" s="3" t="str">
        <f ca="1"/>
        <v>T = 5.666667, k: 60, K: 0.018186, dCdT: 0.000594, d2CdK2: 26.770979, dProbdK: 26.568265, lVol: 0.009428, E[z|S]: 0.706384</v>
      </c>
    </row>
    <row r="13610" spans="28:28" x14ac:dyDescent="0.25">
      <c r="AB13610" s="3" t="str">
        <f ca="1"/>
        <v>T = 5.666667, k: 61, K: 0.018382, dCdT: 0.000592, d2CdK2: 26.944137, dProbdK: 26.962884, lVol: 0.009440, E[z|S]: 0.702112</v>
      </c>
    </row>
    <row r="13611" spans="28:28" x14ac:dyDescent="0.25">
      <c r="AB13611" s="3" t="str">
        <f ca="1"/>
        <v>T = 5.666667, k: 62, K: 0.018575, dCdT: 0.000590, d2CdK2: 27.117744, dProbdK: 27.096174, lVol: 0.009450, E[z|S]: 0.698008</v>
      </c>
    </row>
    <row r="13612" spans="28:28" x14ac:dyDescent="0.25">
      <c r="AB13612" s="3" t="str">
        <f ca="1"/>
        <v>T = 5.666667, k: 63, K: 0.018764, dCdT: 0.000588, d2CdK2: 27.285033, dProbdK: 27.464565, lVol: 0.009460, E[z|S]: 0.694153</v>
      </c>
    </row>
    <row r="13613" spans="28:28" x14ac:dyDescent="0.25">
      <c r="AB13613" s="3" t="str">
        <f ca="1"/>
        <v>T = 5.666667, k: 64, K: 0.018959, dCdT: 0.000586, d2CdK2: 27.453280, dProbdK: 27.642633, lVol: 0.009468, E[z|S]: 0.690313</v>
      </c>
    </row>
    <row r="13614" spans="28:28" x14ac:dyDescent="0.25">
      <c r="AB13614" s="3" t="str">
        <f ca="1"/>
        <v>T = 5.666667, k: 65, K: 0.019141, dCdT: 0.000584, d2CdK2: 27.613548, dProbdK: 28.919418, lVol: 0.009473, E[z|S]: 0.686803</v>
      </c>
    </row>
    <row r="13615" spans="28:28" x14ac:dyDescent="0.25">
      <c r="AB13615" s="3" t="str">
        <f ca="1"/>
        <v>T = 5.666667, k: 66, K: 0.019317, dCdT: 0.000582, d2CdK2: 27.753496, dProbdK: 28.310897, lVol: 0.009475, E[z|S]: 0.683485</v>
      </c>
    </row>
    <row r="13616" spans="28:28" x14ac:dyDescent="0.25">
      <c r="AB13616" s="3" t="str">
        <f ca="1"/>
        <v>T = 5.666667, k: 67, K: 0.019514, dCdT: 0.000579, d2CdK2: 27.928049, dProbdK: 27.856845, lVol: 0.009474, E[z|S]: 0.679943</v>
      </c>
    </row>
    <row r="13617" spans="28:28" x14ac:dyDescent="0.25">
      <c r="AB13617" s="3" t="str">
        <f ca="1"/>
        <v>T = 5.666667, k: 68, K: 0.019699, dCdT: 0.000577, d2CdK2: 28.113054, dProbdK: 27.811807, lVol: 0.009471, E[z|S]: 0.676652</v>
      </c>
    </row>
    <row r="13618" spans="28:28" x14ac:dyDescent="0.25">
      <c r="AB13618" s="3" t="str">
        <f ca="1"/>
        <v>T = 5.666667, k: 69, K: 0.019886, dCdT: 0.000575, d2CdK2: 28.314525, dProbdK: 27.870895, lVol: 0.009464, E[z|S]: 0.673509</v>
      </c>
    </row>
    <row r="13619" spans="28:28" x14ac:dyDescent="0.25">
      <c r="AB13619" s="3" t="str">
        <f ca="1"/>
        <v>T = 5.666667, k: 70, K: 0.020067, dCdT: 0.000574, d2CdK2: 28.516422, dProbdK: 28.118271, lVol: 0.009459, E[z|S]: 0.670516</v>
      </c>
    </row>
    <row r="13620" spans="28:28" x14ac:dyDescent="0.25">
      <c r="AB13620" s="3" t="str">
        <f ca="1"/>
        <v>T = 5.666667, k: 71, K: 0.020255, dCdT: 0.000572, d2CdK2: 28.727474, dProbdK: 27.904657, lVol: 0.009454, E[z|S]: 0.667456</v>
      </c>
    </row>
    <row r="13621" spans="28:28" x14ac:dyDescent="0.25">
      <c r="AB13621" s="3" t="str">
        <f ca="1"/>
        <v>T = 5.666667, k: 72, K: 0.020434, dCdT: 0.000571, d2CdK2: 28.929363, dProbdK: 29.569169, lVol: 0.009449, E[z|S]: 0.664729</v>
      </c>
    </row>
    <row r="13622" spans="28:28" x14ac:dyDescent="0.25">
      <c r="AB13622" s="3" t="str">
        <f ca="1"/>
        <v>T = 5.666667, k: 73, K: 0.020602, dCdT: 0.000570, d2CdK2: 29.110917, dProbdK: 29.723119, lVol: 0.009445, E[z|S]: 0.662287</v>
      </c>
    </row>
    <row r="13623" spans="28:28" x14ac:dyDescent="0.25">
      <c r="AB13623" s="3" t="str">
        <f ca="1"/>
        <v>T = 5.666667, k: 74, K: 0.020778, dCdT: 0.000568, d2CdK2: 29.287501, dProbdK: 28.325107, lVol: 0.009442, E[z|S]: 0.659786</v>
      </c>
    </row>
    <row r="13624" spans="28:28" x14ac:dyDescent="0.25">
      <c r="AB13624" s="3" t="str">
        <f ca="1"/>
        <v>T = 5.666667, k: 75, K: 0.020964, dCdT: 0.000567, d2CdK2: 29.473498, dProbdK: 28.565945, lVol: 0.009439, E[z|S]: 0.657263</v>
      </c>
    </row>
    <row r="13625" spans="28:28" x14ac:dyDescent="0.25">
      <c r="AB13625" s="3" t="str">
        <f ca="1"/>
        <v>T = 5.666667, k: 76, K: 0.021139, dCdT: 0.000566, d2CdK2: 29.660467, dProbdK: 28.882948, lVol: 0.009434, E[z|S]: 0.655066</v>
      </c>
    </row>
    <row r="13626" spans="28:28" x14ac:dyDescent="0.25">
      <c r="AB13626" s="3" t="str">
        <f ca="1"/>
        <v>T = 5.666667, k: 77, K: 0.021320, dCdT: 0.000566, d2CdK2: 29.860674, dProbdK: 29.448821, lVol: 0.009431, E[z|S]: 0.652862</v>
      </c>
    </row>
    <row r="13627" spans="28:28" x14ac:dyDescent="0.25">
      <c r="AB13627" s="3" t="str">
        <f ca="1"/>
        <v>T = 5.666667, k: 78, K: 0.021475, dCdT: 0.000566, d2CdK2: 30.034512, dProbdK: 31.239393, lVol: 0.009428, E[z|S]: 0.651044</v>
      </c>
    </row>
    <row r="13628" spans="28:28" x14ac:dyDescent="0.25">
      <c r="AB13628" s="3" t="str">
        <f ca="1"/>
        <v>T = 5.666667, k: 79, K: 0.021641, dCdT: 0.000565, d2CdK2: 30.198503, dProbdK: 29.986017, lVol: 0.009422, E[z|S]: 0.649204</v>
      </c>
    </row>
    <row r="13629" spans="28:28" x14ac:dyDescent="0.25">
      <c r="AB13629" s="3" t="str">
        <f ca="1"/>
        <v>T = 5.666667, k: 80, K: 0.021817, dCdT: 0.000564, d2CdK2: 30.374491, dProbdK: 31.156771, lVol: 0.009414, E[z|S]: 0.647419</v>
      </c>
    </row>
    <row r="13630" spans="28:28" x14ac:dyDescent="0.25">
      <c r="AB13630" s="3" t="str">
        <f ca="1"/>
        <v>T = 5.666667, k: 81, K: 0.021973, dCdT: 0.000563, d2CdK2: 30.527390, dProbdK: 32.934988, lVol: 0.009405, E[z|S]: 0.645923</v>
      </c>
    </row>
    <row r="13631" spans="28:28" x14ac:dyDescent="0.25">
      <c r="AB13631" s="3" t="str">
        <f ca="1"/>
        <v>T = 5.666667, k: 82, K: 0.022126, dCdT: 0.000562, d2CdK2: 30.644737, dProbdK: 32.454203, lVol: 0.009394, E[z|S]: 0.644586</v>
      </c>
    </row>
    <row r="13632" spans="28:28" x14ac:dyDescent="0.25">
      <c r="AB13632" s="3" t="str">
        <f ca="1"/>
        <v>T = 5.666667, k: 83, K: 0.022287, dCdT: 0.000560, d2CdK2: 30.740694, dProbdK: 30.826097, lVol: 0.009381, E[z|S]: 0.643208</v>
      </c>
    </row>
    <row r="13633" spans="28:28" x14ac:dyDescent="0.25">
      <c r="AB13633" s="3" t="str">
        <f ca="1"/>
        <v>T = 5.666667, k: 84, K: 0.022453, dCdT: 0.000557, d2CdK2: 30.817892, dProbdK: 30.225559, lVol: 0.009367, E[z|S]: 0.641864</v>
      </c>
    </row>
    <row r="13634" spans="28:28" x14ac:dyDescent="0.25">
      <c r="AB13634" s="3" t="str">
        <f ca="1"/>
        <v>T = 5.666667, k: 85, K: 0.022623, dCdT: 0.000555, d2CdK2: 30.894785, dProbdK: 30.260888, lVol: 0.009354, E[z|S]: 0.640620</v>
      </c>
    </row>
    <row r="13635" spans="28:28" x14ac:dyDescent="0.25">
      <c r="AB13635" s="3" t="str">
        <f ca="1"/>
        <v>T = 5.666667, k: 86, K: 0.022781, dCdT: 0.000553, d2CdK2: 30.964854, dProbdK: 30.224215, lVol: 0.009344, E[z|S]: 0.639562</v>
      </c>
    </row>
    <row r="13636" spans="28:28" x14ac:dyDescent="0.25">
      <c r="AB13636" s="3" t="str">
        <f ca="1"/>
        <v>T = 5.666667, k: 87, K: 0.022952, dCdT: 0.000551, d2CdK2: 31.019304, dProbdK: 30.190305, lVol: 0.009336, E[z|S]: 0.638611</v>
      </c>
    </row>
    <row r="13637" spans="28:28" x14ac:dyDescent="0.25">
      <c r="AB13637" s="3" t="str">
        <f ca="1"/>
        <v>T = 5.666667, k: 88, K: 0.023116, dCdT: 0.000550, d2CdK2: 31.064730, dProbdK: 30.875191, lVol: 0.009331, E[z|S]: 0.637795</v>
      </c>
    </row>
    <row r="13638" spans="28:28" x14ac:dyDescent="0.25">
      <c r="AB13638" s="3" t="str">
        <f ca="1"/>
        <v>T = 5.666667, k: 89, K: 0.023276, dCdT: 0.000549, d2CdK2: 31.083180, dProbdK: 32.086727, lVol: 0.009326, E[z|S]: 0.637090</v>
      </c>
    </row>
    <row r="13639" spans="28:28" x14ac:dyDescent="0.25">
      <c r="AB13639" s="3" t="str">
        <f ca="1"/>
        <v>T = 5.666667, k: 90, K: 0.023432, dCdT: 0.000547, d2CdK2: 31.090206, dProbdK: 32.210129, lVol: 0.009323, E[z|S]: 0.636535</v>
      </c>
    </row>
    <row r="13640" spans="28:28" x14ac:dyDescent="0.25">
      <c r="AB13640" s="3" t="str">
        <f ca="1"/>
        <v>T = 5.666667, k: 91, K: 0.023587, dCdT: 0.000546, d2CdK2: 31.068361, dProbdK: 32.246868, lVol: 0.009319, E[z|S]: 0.636136</v>
      </c>
    </row>
    <row r="13641" spans="28:28" x14ac:dyDescent="0.25">
      <c r="AB13641" s="3" t="str">
        <f ca="1"/>
        <v>T = 5.666667, k: 92, K: 0.023741, dCdT: 0.000544, d2CdK2: 31.026735, dProbdK: 32.445266, lVol: 0.009316, E[z|S]: 0.635850</v>
      </c>
    </row>
    <row r="13642" spans="28:28" x14ac:dyDescent="0.25">
      <c r="AB13642" s="3" t="str">
        <f ca="1"/>
        <v>T = 5.666667, k: 93, K: 0.023892, dCdT: 0.000542, d2CdK2: 30.962396, dProbdK: 31.859823, lVol: 0.009312, E[z|S]: 0.635654</v>
      </c>
    </row>
    <row r="13643" spans="28:28" x14ac:dyDescent="0.25">
      <c r="AB13643" s="3" t="str">
        <f ca="1"/>
        <v>T = 5.666667, k: 94, K: 0.024056, dCdT: 0.000540, d2CdK2: 30.870514, dProbdK: 31.022307, lVol: 0.009310, E[z|S]: 0.635575</v>
      </c>
    </row>
    <row r="13644" spans="28:28" x14ac:dyDescent="0.25">
      <c r="AB13644" s="3" t="str">
        <f ca="1"/>
        <v>T = 5.666667, k: 95, K: 0.024215, dCdT: 0.000539, d2CdK2: 30.766825, dProbdK: 31.741514, lVol: 0.009310, E[z|S]: 0.635592</v>
      </c>
    </row>
    <row r="13645" spans="28:28" x14ac:dyDescent="0.25">
      <c r="AB13645" s="3" t="str">
        <f ca="1"/>
        <v>T = 5.666667, k: 96, K: 0.024371, dCdT: 0.000537, d2CdK2: 30.639340, dProbdK: 31.819598, lVol: 0.009313, E[z|S]: 0.635738</v>
      </c>
    </row>
    <row r="13646" spans="28:28" x14ac:dyDescent="0.25">
      <c r="AB13646" s="3" t="str">
        <f ca="1"/>
        <v>T = 5.666667, k: 97, K: 0.024526, dCdT: 0.000535, d2CdK2: 30.491476, dProbdK: 31.820249, lVol: 0.009317, E[z|S]: 0.635986</v>
      </c>
    </row>
    <row r="13647" spans="28:28" x14ac:dyDescent="0.25">
      <c r="AB13647" s="3" t="str">
        <f ca="1"/>
        <v>T = 5.666667, k: 98, K: 0.024704, dCdT: 0.000534, d2CdK2: 30.315789, dProbdK: 30.815032, lVol: 0.009326, E[z|S]: 0.636312</v>
      </c>
    </row>
    <row r="13648" spans="28:28" x14ac:dyDescent="0.25">
      <c r="AB13648" s="3" t="str">
        <f ca="1"/>
        <v>T = 5.666667, k: 99, K: 0.024856, dCdT: 0.000533, d2CdK2: 30.165412, dProbdK: 30.519613, lVol: 0.009336, E[z|S]: 0.636663</v>
      </c>
    </row>
    <row r="13649" spans="28:28" x14ac:dyDescent="0.25">
      <c r="AB13649" s="3" t="str">
        <f ca="1"/>
        <v>T = 5.666667, k: 100, K: 0.025020, dCdT: 0.000532, d2CdK2: 29.997923, dProbdK: 30.618673, lVol: 0.009345, E[z|S]: 0.637156</v>
      </c>
    </row>
    <row r="13650" spans="28:28" x14ac:dyDescent="0.25">
      <c r="AB13650" s="3" t="str">
        <f ca="1"/>
        <v>T = 5.666667, k: 101, K: 0.025179, dCdT: 0.000531, d2CdK2: 29.813876, dProbdK: 29.629481, lVol: 0.009356, E[z|S]: 0.637778</v>
      </c>
    </row>
    <row r="13651" spans="28:28" x14ac:dyDescent="0.25">
      <c r="AB13651" s="3" t="str">
        <f ca="1"/>
        <v>T = 5.666667, k: 102, K: 0.025347, dCdT: 0.000530, d2CdK2: 29.600622, dProbdK: 29.002797, lVol: 0.009368, E[z|S]: 0.638538</v>
      </c>
    </row>
    <row r="13652" spans="28:28" x14ac:dyDescent="0.25">
      <c r="AB13652" s="3" t="str">
        <f ca="1"/>
        <v>T = 5.666667, k: 103, K: 0.025518, dCdT: 0.000529, d2CdK2: 29.384922, dProbdK: 28.988197, lVol: 0.009387, E[z|S]: 0.639360</v>
      </c>
    </row>
    <row r="13653" spans="28:28" x14ac:dyDescent="0.25">
      <c r="AB13653" s="3" t="str">
        <f ca="1"/>
        <v>T = 5.666667, k: 104, K: 0.025680, dCdT: 0.000529, d2CdK2: 29.159599, dProbdK: 29.384329, lVol: 0.009404, E[z|S]: 0.640261</v>
      </c>
    </row>
    <row r="13654" spans="28:28" x14ac:dyDescent="0.25">
      <c r="AB13654" s="3" t="str">
        <f ca="1"/>
        <v>T = 5.666667, k: 105, K: 0.025862, dCdT: 0.000529, d2CdK2: 28.922372, dProbdK: 28.736236, lVol: 0.009427, E[z|S]: 0.641340</v>
      </c>
    </row>
    <row r="13655" spans="28:28" x14ac:dyDescent="0.25">
      <c r="AB13655" s="3" t="str">
        <f ca="1"/>
        <v>T = 5.666667, k: 106, K: 0.026021, dCdT: 0.000529, d2CdK2: 28.703401, dProbdK: 28.817249, lVol: 0.009448, E[z|S]: 0.642382</v>
      </c>
    </row>
    <row r="13656" spans="28:28" x14ac:dyDescent="0.25">
      <c r="AB13656" s="3" t="str">
        <f ca="1"/>
        <v>T = 5.666667, k: 107, K: 0.026202, dCdT: 0.000529, d2CdK2: 28.462655, dProbdK: 29.038530, lVol: 0.009472, E[z|S]: 0.643694</v>
      </c>
    </row>
    <row r="13657" spans="28:28" x14ac:dyDescent="0.25">
      <c r="AB13657" s="3" t="str">
        <f ca="1"/>
        <v>T = 5.666667, k: 108, K: 0.026362, dCdT: 0.000529, d2CdK2: 28.230890, dProbdK: 27.745243, lVol: 0.009492, E[z|S]: 0.644903</v>
      </c>
    </row>
    <row r="13658" spans="28:28" x14ac:dyDescent="0.25">
      <c r="AB13658" s="3" t="str">
        <f ca="1"/>
        <v>T = 5.666667, k: 109, K: 0.026537, dCdT: 0.000529, d2CdK2: 27.973850, dProbdK: 27.745850, lVol: 0.009511, E[z|S]: 0.646375</v>
      </c>
    </row>
    <row r="13659" spans="28:28" x14ac:dyDescent="0.25">
      <c r="AB13659" s="3" t="str">
        <f ca="1"/>
        <v>T = 5.666667, k: 110, K: 0.026713, dCdT: 0.000529, d2CdK2: 27.725794, dProbdK: 27.727046, lVol: 0.009530, E[z|S]: 0.648013</v>
      </c>
    </row>
    <row r="13660" spans="28:28" x14ac:dyDescent="0.25">
      <c r="AB13660" s="3" t="str">
        <f ca="1"/>
        <v>T = 5.666667, k: 111, K: 0.026891, dCdT: 0.000529, d2CdK2: 27.495577, dProbdK: 26.492935, lVol: 0.009550, E[z|S]: 0.649811</v>
      </c>
    </row>
    <row r="13661" spans="28:28" x14ac:dyDescent="0.25">
      <c r="AB13661" s="3" t="str">
        <f ca="1"/>
        <v>T = 5.666667, k: 112, K: 0.027075, dCdT: 0.000531, d2CdK2: 27.273898, dProbdK: 26.485176, lVol: 0.009572, E[z|S]: 0.651708</v>
      </c>
    </row>
    <row r="13662" spans="28:28" x14ac:dyDescent="0.25">
      <c r="AB13662" s="3" t="str">
        <f ca="1"/>
        <v>T = 5.666667, k: 113, K: 0.027258, dCdT: 0.000532, d2CdK2: 27.062609, dProbdK: 26.490076, lVol: 0.009595, E[z|S]: 0.653727</v>
      </c>
    </row>
    <row r="13663" spans="28:28" x14ac:dyDescent="0.25">
      <c r="AB13663" s="3" t="str">
        <f ca="1"/>
        <v>T = 5.666667, k: 114, K: 0.027430, dCdT: 0.000534, d2CdK2: 26.852142, dProbdK: 27.170786, lVol: 0.009617, E[z|S]: 0.655722</v>
      </c>
    </row>
    <row r="13664" spans="28:28" x14ac:dyDescent="0.25">
      <c r="AB13664" s="3" t="str">
        <f ca="1"/>
        <v>T = 5.666667, k: 115, K: 0.027608, dCdT: 0.000535, d2CdK2: 26.616053, dProbdK: 27.132665, lVol: 0.009639, E[z|S]: 0.657838</v>
      </c>
    </row>
    <row r="13665" spans="28:28" x14ac:dyDescent="0.25">
      <c r="AB13665" s="3" t="str">
        <f ca="1"/>
        <v>T = 5.666667, k: 116, K: 0.027785, dCdT: 0.000536, d2CdK2: 26.384750, dProbdK: 27.039482, lVol: 0.009661, E[z|S]: 0.660010</v>
      </c>
    </row>
    <row r="13666" spans="28:28" x14ac:dyDescent="0.25">
      <c r="AB13666" s="3" t="str">
        <f ca="1"/>
        <v>T = 5.666667, k: 117, K: 0.027974, dCdT: 0.000538, d2CdK2: 26.130302, dProbdK: 26.175633, lVol: 0.009683, E[z|S]: 0.662504</v>
      </c>
    </row>
    <row r="13667" spans="28:28" x14ac:dyDescent="0.25">
      <c r="AB13667" s="3" t="str">
        <f ca="1"/>
        <v>T = 5.666667, k: 118, K: 0.028153, dCdT: 0.000539, d2CdK2: 25.892288, dProbdK: 25.555823, lVol: 0.009705, E[z|S]: 0.664893</v>
      </c>
    </row>
    <row r="13668" spans="28:28" x14ac:dyDescent="0.25">
      <c r="AB13668" s="3" t="str">
        <f ca="1"/>
        <v>T = 5.666667, k: 119, K: 0.028342, dCdT: 0.000540, d2CdK2: 25.643913, dProbdK: 25.273272, lVol: 0.009726, E[z|S]: 0.667486</v>
      </c>
    </row>
    <row r="13669" spans="28:28" x14ac:dyDescent="0.25">
      <c r="AB13669" s="3" t="str">
        <f ca="1"/>
        <v>T = 5.666667, k: 120, K: 0.028532, dCdT: 0.000542, d2CdK2: 25.381605, dProbdK: 25.254536, lVol: 0.009748, E[z|S]: 0.670210</v>
      </c>
    </row>
    <row r="13670" spans="28:28" x14ac:dyDescent="0.25">
      <c r="AB13670" s="3" t="str">
        <f ca="1"/>
        <v>T = 5.666667, k: 121, K: 0.028713, dCdT: 0.000543, d2CdK2: 25.128625, dProbdK: 25.484475, lVol: 0.009767, E[z|S]: 0.672914</v>
      </c>
    </row>
    <row r="13671" spans="28:28" x14ac:dyDescent="0.25">
      <c r="AB13671" s="3" t="str">
        <f ca="1"/>
        <v>T = 5.666667, k: 122, K: 0.028917, dCdT: 0.000544, d2CdK2: 24.846436, dProbdK: 25.601825, lVol: 0.009791, E[z|S]: 0.676008</v>
      </c>
    </row>
    <row r="13672" spans="28:28" x14ac:dyDescent="0.25">
      <c r="AB13672" s="3" t="str">
        <f ca="1"/>
        <v>T = 5.666667, k: 123, K: 0.029100, dCdT: 0.000546, d2CdK2: 24.593217, dProbdK: 25.583892, lVol: 0.009811, E[z|S]: 0.678967</v>
      </c>
    </row>
    <row r="13673" spans="28:28" x14ac:dyDescent="0.25">
      <c r="AB13673" s="3" t="str">
        <f ca="1"/>
        <v>T = 5.666667, k: 124, K: 0.029287, dCdT: 0.000547, d2CdK2: 24.306272, dProbdK: 25.020271, lVol: 0.009832, E[z|S]: 0.682040</v>
      </c>
    </row>
    <row r="13674" spans="28:28" x14ac:dyDescent="0.25">
      <c r="AB13674" s="3" t="str">
        <f ca="1"/>
        <v>T = 5.666667, k: 125, K: 0.029482, dCdT: 0.000547, d2CdK2: 23.985575, dProbdK: 24.657462, lVol: 0.009856, E[z|S]: 0.685224</v>
      </c>
    </row>
    <row r="13675" spans="28:28" x14ac:dyDescent="0.25">
      <c r="AB13675" s="3" t="str">
        <f ca="1"/>
        <v>T = 5.666667, k: 126, K: 0.029667, dCdT: 0.000547, d2CdK2: 23.671971, dProbdK: 22.425450, lVol: 0.009876, E[z|S]: 0.688311</v>
      </c>
    </row>
    <row r="13676" spans="28:28" x14ac:dyDescent="0.25">
      <c r="AB13676" s="3" t="str">
        <f ca="1"/>
        <v>T = 5.666667, k: 127, K: 0.029880, dCdT: 0.000547, d2CdK2: 23.308971, dProbdK: 22.021574, lVol: 0.009901, E[z|S]: 0.691954</v>
      </c>
    </row>
    <row r="13677" spans="28:28" x14ac:dyDescent="0.25">
      <c r="AB13677" s="3" t="str">
        <f ca="1"/>
        <v>T = 5.666667, k: 128, K: 0.030095, dCdT: 0.000548, d2CdK2: 22.961360, dProbdK: 22.039334, lVol: 0.009926, E[z|S]: 0.695820</v>
      </c>
    </row>
    <row r="13678" spans="28:28" x14ac:dyDescent="0.25">
      <c r="AB13678" s="3" t="str">
        <f ca="1"/>
        <v>T = 5.666667, k: 129, K: 0.030308, dCdT: 0.000549, d2CdK2: 22.637052, dProbdK: 22.149221, lVol: 0.009951, E[z|S]: 0.699752</v>
      </c>
    </row>
    <row r="13679" spans="28:28" x14ac:dyDescent="0.25">
      <c r="AB13679" s="3" t="str">
        <f ca="1"/>
        <v>T = 5.666667, k: 130, K: 0.030517, dCdT: 0.000550, d2CdK2: 22.321765, dProbdK: 22.835044, lVol: 0.009975, E[z|S]: 0.703783</v>
      </c>
    </row>
    <row r="13680" spans="28:28" x14ac:dyDescent="0.25">
      <c r="AB13680" s="3" t="str">
        <f ca="1"/>
        <v>T = 5.666667, k: 131, K: 0.030715, dCdT: 0.000551, d2CdK2: 22.013818, dProbdK: 22.897350, lVol: 0.009998, E[z|S]: 0.707630</v>
      </c>
    </row>
    <row r="13681" spans="28:28" x14ac:dyDescent="0.25">
      <c r="AB13681" s="3" t="str">
        <f ca="1"/>
        <v>T = 5.666667, k: 132, K: 0.030924, dCdT: 0.000551, d2CdK2: 21.679019, dProbdK: 22.038342, lVol: 0.010019, E[z|S]: 0.711763</v>
      </c>
    </row>
    <row r="13682" spans="28:28" x14ac:dyDescent="0.25">
      <c r="AB13682" s="3" t="str">
        <f ca="1"/>
        <v>T = 5.666667, k: 133, K: 0.031141, dCdT: 0.000552, d2CdK2: 21.341111, dProbdK: 19.956090, lVol: 0.010041, E[z|S]: 0.716074</v>
      </c>
    </row>
    <row r="13683" spans="28:28" x14ac:dyDescent="0.25">
      <c r="AB13683" s="3" t="str">
        <f ca="1"/>
        <v>T = 5.666667, k: 134, K: 0.031377, dCdT: 0.000553, d2CdK2: 21.007354, dProbdK: 19.697654, lVol: 0.010064, E[z|S]: 0.720829</v>
      </c>
    </row>
    <row r="13684" spans="28:28" x14ac:dyDescent="0.25">
      <c r="AB13684" s="3" t="str">
        <f ca="1"/>
        <v>T = 5.666667, k: 135, K: 0.031615, dCdT: 0.000555, d2CdK2: 20.681479, dProbdK: 19.649540, lVol: 0.010090, E[z|S]: 0.725786</v>
      </c>
    </row>
    <row r="13685" spans="28:28" x14ac:dyDescent="0.25">
      <c r="AB13685" s="3" t="str">
        <f ca="1"/>
        <v>T = 5.666667, k: 136, K: 0.031861, dCdT: 0.000558, d2CdK2: 20.386378, dProbdK: 20.007322, lVol: 0.010118, E[z|S]: 0.730973</v>
      </c>
    </row>
    <row r="13686" spans="28:28" x14ac:dyDescent="0.25">
      <c r="AB13686" s="3" t="str">
        <f ca="1"/>
        <v>T = 5.666667, k: 137, K: 0.032071, dCdT: 0.000560, d2CdK2: 20.145103, dProbdK: 21.126999, lVol: 0.010140, E[z|S]: 0.735447</v>
      </c>
    </row>
    <row r="13687" spans="28:28" x14ac:dyDescent="0.25">
      <c r="AB13687" s="3" t="str">
        <f ca="1"/>
        <v>T = 5.666667, k: 138, K: 0.032294, dCdT: 0.000562, d2CdK2: 19.883108, dProbdK: 19.694240, lVol: 0.010160, E[z|S]: 0.740326</v>
      </c>
    </row>
    <row r="13688" spans="28:28" x14ac:dyDescent="0.25">
      <c r="AB13688" s="3" t="str">
        <f ca="1"/>
        <v>T = 5.666667, k: 139, K: 0.032535, dCdT: 0.000565, d2CdK2: 19.606181, dProbdK: 19.620780, lVol: 0.010177, E[z|S]: 0.745820</v>
      </c>
    </row>
    <row r="13689" spans="28:28" x14ac:dyDescent="0.25">
      <c r="AB13689" s="3" t="str">
        <f ca="1"/>
        <v>T = 5.666667, k: 140, K: 0.032766, dCdT: 0.000567, d2CdK2: 19.326282, dProbdK: 19.269191, lVol: 0.010199, E[z|S]: 0.751267</v>
      </c>
    </row>
    <row r="13690" spans="28:28" x14ac:dyDescent="0.25">
      <c r="AB13690" s="3" t="str">
        <f ca="1"/>
        <v>T = 5.666667, k: 141, K: 0.033013, dCdT: 0.000570, d2CdK2: 19.007742, dProbdK: 19.149205, lVol: 0.010226, E[z|S]: 0.757128</v>
      </c>
    </row>
    <row r="13691" spans="28:28" x14ac:dyDescent="0.25">
      <c r="AB13691" s="3" t="str">
        <f ca="1"/>
        <v>T = 5.666667, k: 142, K: 0.033251, dCdT: 0.000572, d2CdK2: 18.711172, dProbdK: 18.875425, lVol: 0.010251, E[z|S]: 0.762978</v>
      </c>
    </row>
    <row r="13692" spans="28:28" x14ac:dyDescent="0.25">
      <c r="AB13692" s="3" t="str">
        <f ca="1"/>
        <v>T = 5.666667, k: 143, K: 0.033494, dCdT: 0.000575, d2CdK2: 18.407699, dProbdK: 18.833091, lVol: 0.010274, E[z|S]: 0.769109</v>
      </c>
    </row>
    <row r="13693" spans="28:28" x14ac:dyDescent="0.25">
      <c r="AB13693" s="3" t="str">
        <f ca="1"/>
        <v>T = 5.666667, k: 144, K: 0.033738, dCdT: 0.000577, d2CdK2: 18.102329, dProbdK: 18.832008, lVol: 0.010294, E[z|S]: 0.775447</v>
      </c>
    </row>
    <row r="13694" spans="28:28" x14ac:dyDescent="0.25">
      <c r="AB13694" s="3" t="str">
        <f ca="1"/>
        <v>T = 5.666667, k: 145, K: 0.033981, dCdT: 0.000578, d2CdK2: 17.776729, dProbdK: 18.826171, lVol: 0.010314, E[z|S]: 0.781823</v>
      </c>
    </row>
    <row r="13695" spans="28:28" x14ac:dyDescent="0.25">
      <c r="AB13695" s="3" t="str">
        <f ca="1"/>
        <v>T = 5.666667, k: 146, K: 0.034245, dCdT: 0.000579, d2CdK2: 17.418426, dProbdK: 16.707560, lVol: 0.010337, E[z|S]: 0.788819</v>
      </c>
    </row>
    <row r="13696" spans="28:28" x14ac:dyDescent="0.25">
      <c r="AB13696" s="3" t="str">
        <f ca="1"/>
        <v>T = 5.666667, k: 147, K: 0.034526, dCdT: 0.000581, d2CdK2: 17.040954, dProbdK: 17.174051, lVol: 0.010369, E[z|S]: 0.796195</v>
      </c>
    </row>
    <row r="13697" spans="28:28" x14ac:dyDescent="0.25">
      <c r="AB13697" s="3" t="str">
        <f ca="1"/>
        <v>T = 5.666667, k: 148, K: 0.034787, dCdT: 0.000582, d2CdK2: 16.727571, dProbdK: 17.270099, lVol: 0.010387, E[z|S]: 0.803254</v>
      </c>
    </row>
    <row r="13698" spans="28:28" x14ac:dyDescent="0.25">
      <c r="AB13698" s="3" t="str">
        <f ca="1"/>
        <v>T = 5.666667, k: 149, K: 0.035053, dCdT: 0.000583, d2CdK2: 16.406170, dProbdK: 16.423126, lVol: 0.010402, E[z|S]: 0.810744</v>
      </c>
    </row>
    <row r="13699" spans="28:28" x14ac:dyDescent="0.25">
      <c r="AB13699" s="3" t="str">
        <f ca="1"/>
        <v>T = 5.666667, k: 150, K: 0.035349, dCdT: 0.000586, d2CdK2: 16.085454, dProbdK: 14.956901, lVol: 0.010412, E[z|S]: 0.819564</v>
      </c>
    </row>
    <row r="13700" spans="28:28" x14ac:dyDescent="0.25">
      <c r="AB13700" s="3" t="str">
        <f ca="1"/>
        <v>T = 5.666667, k: 151, K: 0.035653, dCdT: 0.000589, d2CdK2: 15.820335, dProbdK: 14.765187, lVol: 0.010411, E[z|S]: 0.828928</v>
      </c>
    </row>
    <row r="13701" spans="28:28" x14ac:dyDescent="0.25">
      <c r="AB13701" s="3" t="str">
        <f ca="1"/>
        <v>T = 5.666667, k: 152, K: 0.035969, dCdT: 0.000594, d2CdK2: 15.576325, dProbdK: 15.198098, lVol: 0.010407, E[z|S]: 0.838991</v>
      </c>
    </row>
    <row r="13702" spans="28:28" x14ac:dyDescent="0.25">
      <c r="AB13702" s="3" t="str">
        <f ca="1"/>
        <v>T = 5.666667, k: 153, K: 0.036248, dCdT: 0.000598, d2CdK2: 15.363144, dProbdK: 15.685527, lVol: 0.010399, E[z|S]: 0.848100</v>
      </c>
    </row>
    <row r="13703" spans="28:28" x14ac:dyDescent="0.25">
      <c r="AB13703" s="3" t="str">
        <f ca="1"/>
        <v>T = 5.666667, k: 154, K: 0.036538, dCdT: 0.000601, d2CdK2: 15.147229, dProbdK: 15.314106, lVol: 0.010383, E[z|S]: 0.857815</v>
      </c>
    </row>
    <row r="13704" spans="28:28" x14ac:dyDescent="0.25">
      <c r="AB13704" s="3" t="str">
        <f ca="1"/>
        <v>T = 5.666667, k: 155, K: 0.036839, dCdT: 0.000604, d2CdK2: 14.923296, dProbdK: 15.302840, lVol: 0.010363, E[z|S]: 0.868068</v>
      </c>
    </row>
    <row r="13705" spans="28:28" x14ac:dyDescent="0.25">
      <c r="AB13705" s="3" t="str">
        <f ca="1"/>
        <v>T = 5.666667, k: 156, K: 0.037113, dCdT: 0.000606, d2CdK2: 14.702558, dProbdK: 15.146046, lVol: 0.010342, E[z|S]: 0.877765</v>
      </c>
    </row>
    <row r="13706" spans="28:28" x14ac:dyDescent="0.25">
      <c r="AB13706" s="3" t="str">
        <f ca="1"/>
        <v>T = 5.666667, k: 157, K: 0.037412, dCdT: 0.000606, d2CdK2: 14.423901, dProbdK: 14.601586, lVol: 0.010317, E[z|S]: 0.888420</v>
      </c>
    </row>
    <row r="13707" spans="28:28" x14ac:dyDescent="0.25">
      <c r="AB13707" s="3" t="str">
        <f ca="1"/>
        <v>T = 5.666667, k: 158, K: 0.037719, dCdT: 0.000606, d2CdK2: 14.141455, dProbdK: 14.591757, lVol: 0.010294, E[z|S]: 0.899379</v>
      </c>
    </row>
    <row r="13708" spans="28:28" x14ac:dyDescent="0.25">
      <c r="AB13708" s="3" t="str">
        <f ca="1"/>
        <v>T = 5.666667, k: 159, K: 0.038011, dCdT: 0.000605, d2CdK2: 13.815091, dProbdK: 13.874611, lVol: 0.010281, E[z|S]: 0.909943</v>
      </c>
    </row>
    <row r="13709" spans="28:28" x14ac:dyDescent="0.25">
      <c r="AB13709" s="3" t="str">
        <f ca="1"/>
        <v>T = 5.666667, k: 160, K: 0.038347, dCdT: 0.000602, d2CdK2: 13.412882, dProbdK: 12.840042, lVol: 0.010273, E[z|S]: 0.921938</v>
      </c>
    </row>
    <row r="13710" spans="28:28" x14ac:dyDescent="0.25">
      <c r="AB13710" s="3" t="str">
        <f ca="1"/>
        <v>T = 5.666667, k: 161, K: 0.038691, dCdT: 0.000598, d2CdK2: 12.972419, dProbdK: 12.751538, lVol: 0.010275, E[z|S]: 0.934492</v>
      </c>
    </row>
    <row r="13711" spans="28:28" x14ac:dyDescent="0.25">
      <c r="AB13711" s="3" t="str">
        <f ca="1"/>
        <v>T = 5.666667, k: 162, K: 0.039040, dCdT: 0.000595, d2CdK2: 12.539705, dProbdK: 12.462530, lVol: 0.010275, E[z|S]: 0.947771</v>
      </c>
    </row>
    <row r="13712" spans="28:28" x14ac:dyDescent="0.25">
      <c r="AB13712" s="3" t="str">
        <f ca="1"/>
        <v>T = 5.666667, k: 163, K: 0.039408, dCdT: 0.000591, d2CdK2: 12.087929, dProbdK: 12.080043, lVol: 0.010275, E[z|S]: 0.962102</v>
      </c>
    </row>
    <row r="13713" spans="28:28" x14ac:dyDescent="0.25">
      <c r="AB13713" s="3" t="str">
        <f ca="1"/>
        <v>T = 5.666667, k: 164, K: 0.039757, dCdT: 0.000587, d2CdK2: 11.675334, dProbdK: 10.933533, lVol: 0.010269, E[z|S]: 0.976247</v>
      </c>
    </row>
    <row r="13714" spans="28:28" x14ac:dyDescent="0.25">
      <c r="AB13714" s="3" t="str">
        <f ca="1"/>
        <v>T = 5.666667, k: 165, K: 0.040162, dCdT: 0.000582, d2CdK2: 11.232715, dProbdK: 10.807974, lVol: 0.010253, E[z|S]: 0.992533</v>
      </c>
    </row>
    <row r="13715" spans="28:28" x14ac:dyDescent="0.25">
      <c r="AB13715" s="3" t="str">
        <f ca="1"/>
        <v>T = 5.666667, k: 166, K: 0.040563, dCdT: 0.000577, d2CdK2: 10.852270, dProbdK: 10.809609, lVol: 0.010232, E[z|S]: 1.008230</v>
      </c>
    </row>
    <row r="13716" spans="28:28" x14ac:dyDescent="0.25">
      <c r="AB13716" s="3" t="str">
        <f ca="1"/>
        <v>T = 5.666667, k: 167, K: 0.040941, dCdT: 0.000572, d2CdK2: 10.496319, dProbdK: 10.374665, lVol: 0.010211, E[z|S]: 1.022849</v>
      </c>
    </row>
    <row r="13717" spans="28:28" x14ac:dyDescent="0.25">
      <c r="AB13717" s="3" t="str">
        <f ca="1"/>
        <v>T = 5.666667, k: 168, K: 0.041397, dCdT: 0.000568, d2CdK2: 10.109882, dProbdK: 9.905236, lVol: 0.010192, E[z|S]: 1.040295</v>
      </c>
    </row>
    <row r="13718" spans="28:28" x14ac:dyDescent="0.25">
      <c r="AB13718" s="3" t="str">
        <f ca="1"/>
        <v>T = 5.666667, k: 169, K: 0.041827, dCdT: 0.000565, d2CdK2: 9.774844, dProbdK: 9.698374, lVol: 0.010173, E[z|S]: 1.056943</v>
      </c>
    </row>
    <row r="13719" spans="28:28" x14ac:dyDescent="0.25">
      <c r="AB13719" s="3" t="str">
        <f ca="1"/>
        <v>T = 5.666667, k: 170, K: 0.042280, dCdT: 0.000562, d2CdK2: 9.437468, dProbdK: 9.623878, lVol: 0.010154, E[z|S]: 1.074932</v>
      </c>
    </row>
    <row r="13720" spans="28:28" x14ac:dyDescent="0.25">
      <c r="AB13720" s="3" t="str">
        <f ca="1"/>
        <v>T = 5.666667, k: 171, K: 0.042713, dCdT: 0.000559, d2CdK2: 9.119236, dProbdK: 9.623522, lVol: 0.010135, E[z|S]: 1.092399</v>
      </c>
    </row>
    <row r="13721" spans="28:28" x14ac:dyDescent="0.25">
      <c r="AB13721" s="3" t="str">
        <f ca="1"/>
        <v>T = 5.666667, k: 172, K: 0.043186, dCdT: 0.000554, d2CdK2: 8.772374, dProbdK: 8.120090, lVol: 0.010125, E[z|S]: 1.110491</v>
      </c>
    </row>
    <row r="13722" spans="28:28" x14ac:dyDescent="0.25">
      <c r="AB13722" s="3" t="str">
        <f ca="1"/>
        <v>T = 5.666667, k: 173, K: 0.043714, dCdT: 0.000551, d2CdK2: 8.459172, dProbdK: 8.096172, lVol: 0.010094, E[z|S]: 1.130456</v>
      </c>
    </row>
    <row r="13723" spans="28:28" x14ac:dyDescent="0.25">
      <c r="AB13723" s="3" t="str">
        <f ca="1"/>
        <v>T = 5.666667, k: 174, K: 0.044235, dCdT: 0.000548, d2CdK2: 8.133528, dProbdK: 8.062951, lVol: 0.010095, E[z|S]: 1.150148</v>
      </c>
    </row>
    <row r="13724" spans="28:28" x14ac:dyDescent="0.25">
      <c r="AB13724" s="3" t="str">
        <f ca="1"/>
        <v>T = 5.666667, k: 175, K: 0.044778, dCdT: 0.000547, d2CdK2: 7.813685, dProbdK: 8.025310, lVol: 0.010106, E[z|S]: 1.170584</v>
      </c>
    </row>
    <row r="13725" spans="28:28" x14ac:dyDescent="0.25">
      <c r="AB13725" s="3" t="str">
        <f ca="1"/>
        <v>T = 5.666667, k: 176, K: 0.045297, dCdT: 0.000546, d2CdK2: 7.547299, dProbdK: 8.099499, lVol: 0.010100, E[z|S]: 1.190608</v>
      </c>
    </row>
    <row r="13726" spans="28:28" x14ac:dyDescent="0.25">
      <c r="AB13726" s="3" t="str">
        <f ca="1"/>
        <v>T = 5.666667, k: 177, K: 0.045819, dCdT: 0.000542, d2CdK2: 7.257325, dProbdK: 7.463720, lVol: 0.010095, E[z|S]: 1.210990</v>
      </c>
    </row>
    <row r="13727" spans="28:28" x14ac:dyDescent="0.25">
      <c r="AB13727" s="3" t="str">
        <f ca="1"/>
        <v>T = 5.666667, k: 178, K: 0.046453, dCdT: 0.000537, d2CdK2: 6.878679, dProbdK: 6.391922, lVol: 0.010109, E[z|S]: 1.236528</v>
      </c>
    </row>
    <row r="13728" spans="28:28" x14ac:dyDescent="0.25">
      <c r="AB13728" s="3" t="str">
        <f ca="1"/>
        <v>T = 5.666667, k: 179, K: 0.047111, dCdT: 0.000535, d2CdK2: 6.569137, dProbdK: 6.479489, lVol: 0.010119, E[z|S]: 1.261633</v>
      </c>
    </row>
    <row r="13729" spans="28:28" x14ac:dyDescent="0.25">
      <c r="AB13729" s="3" t="str">
        <f ca="1"/>
        <v>T = 5.666667, k: 180, K: 0.047723, dCdT: 0.000533, d2CdK2: 6.262201, dProbdK: 6.564353, lVol: 0.010162, E[z|S]: 1.284500</v>
      </c>
    </row>
    <row r="13730" spans="28:28" x14ac:dyDescent="0.25">
      <c r="AB13730" s="3" t="str">
        <f ca="1"/>
        <v>T = 5.666667, k: 181, K: 0.048374, dCdT: 0.000530, d2CdK2: 5.961901, dProbdK: 6.087654, lVol: 0.010172, E[z|S]: 1.310542</v>
      </c>
    </row>
    <row r="13731" spans="28:28" x14ac:dyDescent="0.25">
      <c r="AB13731" s="3" t="str">
        <f ca="1"/>
        <v>T = 5.666667, k: 182, K: 0.049084, dCdT: 0.000525, d2CdK2: 5.664088, dProbdK: 5.290530, lVol: 0.010163, E[z|S]: 1.340088</v>
      </c>
    </row>
    <row r="13732" spans="28:28" x14ac:dyDescent="0.25">
      <c r="AB13732" s="3" t="str">
        <f ca="1"/>
        <v>T = 5.666667, k: 183, K: 0.049888, dCdT: 0.000520, d2CdK2: 5.290140, dProbdK: 5.238984, lVol: 0.010209, E[z|S]: 1.373726</v>
      </c>
    </row>
    <row r="13733" spans="28:28" x14ac:dyDescent="0.25">
      <c r="AB13733" s="3" t="str">
        <f ca="1"/>
        <v>T = 5.666667, k: 184, K: 0.050643, dCdT: 0.000516, d2CdK2: 5.002630, dProbdK: 5.115637, lVol: 0.010220, E[z|S]: 1.405529</v>
      </c>
    </row>
    <row r="13734" spans="28:28" x14ac:dyDescent="0.25">
      <c r="AB13734" s="3" t="str">
        <f ca="1"/>
        <v>T = 5.666667, k: 185, K: 0.051473, dCdT: 0.000509, d2CdK2: 4.655003, dProbdK: 4.691964, lVol: 0.010254, E[z|S]: 1.442173</v>
      </c>
    </row>
    <row r="13735" spans="28:28" x14ac:dyDescent="0.25">
      <c r="AB13735" s="3" t="str">
        <f ca="1"/>
        <v>T = 5.666667, k: 186, K: 0.052352, dCdT: 0.000503, d2CdK2: 4.364609, dProbdK: 4.283358, lVol: 0.010260, E[z|S]: 1.479667</v>
      </c>
    </row>
    <row r="13736" spans="28:28" x14ac:dyDescent="0.25">
      <c r="AB13736" s="3" t="str">
        <f ca="1"/>
        <v>T = 5.666667, k: 187, K: 0.053328, dCdT: 0.000495, d2CdK2: 4.048418, dProbdK: 3.846176, lVol: 0.010261, E[z|S]: 1.523727</v>
      </c>
    </row>
    <row r="13737" spans="28:28" x14ac:dyDescent="0.25">
      <c r="AB13737" s="3" t="str">
        <f ca="1"/>
        <v>T = 5.666667, k: 188, K: 0.054370, dCdT: 0.000487, d2CdK2: 3.735145, dProbdK: 3.821334, lVol: 0.010273, E[z|S]: 1.571347</v>
      </c>
    </row>
    <row r="13738" spans="28:28" x14ac:dyDescent="0.25">
      <c r="AB13738" s="3" t="str">
        <f ca="1"/>
        <v>T = 5.666667, k: 189, K: 0.055367, dCdT: 0.000475, d2CdK2: 3.388571, dProbdK: 3.650372, lVol: 0.010336, E[z|S]: 1.620452</v>
      </c>
    </row>
    <row r="13739" spans="28:28" x14ac:dyDescent="0.25">
      <c r="AB13739" s="3" t="str">
        <f ca="1"/>
        <v>T = 5.666667, k: 190, K: 0.056694, dCdT: 0.000463, d2CdK2: 3.044356, dProbdK: 3.098852, lVol: 0.010332, E[z|S]: 1.687898</v>
      </c>
    </row>
    <row r="13740" spans="28:28" x14ac:dyDescent="0.25">
      <c r="AB13740" s="3" t="str">
        <f ca="1"/>
        <v>T = 5.666667, k: 191, K: 0.057889, dCdT: 0.000452, d2CdK2: 2.814536, dProbdK: 2.825393, lVol: 0.010218, E[z|S]: 1.753934</v>
      </c>
    </row>
    <row r="13741" spans="28:28" x14ac:dyDescent="0.25">
      <c r="AB13741" s="3" t="str">
        <f ca="1"/>
        <v>T = 5.666667, k: 192, K: 0.059409, dCdT: 0.000436, d2CdK2: 2.484721, dProbdK: 2.300457, lVol: 0.010198, E[z|S]: 1.837659</v>
      </c>
    </row>
    <row r="13742" spans="28:28" x14ac:dyDescent="0.25">
      <c r="AB13742" s="3" t="str">
        <f ca="1"/>
        <v>T = 5.666667, k: 193, K: 0.061068, dCdT: 0.000418, d2CdK2: 2.201928, dProbdK: 2.258016, lVol: 0.010109, E[z|S]: 1.927184</v>
      </c>
    </row>
    <row r="13743" spans="28:28" x14ac:dyDescent="0.25">
      <c r="AB13743" s="3" t="str">
        <f ca="1"/>
        <v>T = 5.666667, k: 194, K: 0.062765, dCdT: 0.000399, d2CdK2: 1.968542, dProbdK: 2.056668, lVol: 0.010052, E[z|S]: 2.003303</v>
      </c>
    </row>
    <row r="13744" spans="28:28" x14ac:dyDescent="0.25">
      <c r="AB13744" s="3" t="str">
        <f ca="1"/>
        <v>T = 5.666667, k: 195, K: 0.064973, dCdT: 0.000368, d2CdK2: 1.572414, dProbdK: 1.555675, lVol: 0.010391, E[z|S]: 2.082908</v>
      </c>
    </row>
    <row r="13745" spans="28:28" x14ac:dyDescent="0.25">
      <c r="AB13745" s="3" t="str">
        <f ca="1"/>
        <v>T = 5.666667, k: 196, K: 0.067384, dCdT: 0.000336, d2CdK2: 1.369235, dProbdK: 1.410733, lVol: 0.010264, E[z|S]: 2.158347</v>
      </c>
    </row>
    <row r="13746" spans="28:28" x14ac:dyDescent="0.25">
      <c r="AB13746" s="3" t="str">
        <f ca="1"/>
        <v>T = 5.666667, k: 197, K: 0.070304, dCdT: 0.000292, d2CdK2: 1.061625, dProbdK: 1.037043, lVol: 0.010359, E[z|S]: 2.264444</v>
      </c>
    </row>
    <row r="13747" spans="28:28" x14ac:dyDescent="0.25">
      <c r="AB13747" s="3" t="str">
        <f ca="1"/>
        <v>T = 5.666667, k: 198, K: 0.074505, dCdT: 0.000230, d2CdK2: 0.702112, dProbdK: 0.636915, lVol: 0.010502, E[z|S]: 2.439396</v>
      </c>
    </row>
    <row r="13748" spans="28:28" x14ac:dyDescent="0.25">
      <c r="AB13748" s="3" t="str">
        <f ca="1"/>
        <v>T = 5.666667, k: 199, K: 0.080944, dCdT: 0.000168, d2CdK2: 0.458142, dProbdK: 0.310614, lVol: 0.010388, E[z|S]: 2.604984</v>
      </c>
    </row>
    <row r="13749" spans="28:28" x14ac:dyDescent="0.25">
      <c r="AB13749" s="3" t="str">
        <f ca="1"/>
        <v>T = 5.666667, k: 200, K: 0.091593, dCdT: 0.000110, d2CdK2: 0.200854, dProbdK: 0.309658, lVol: 0.011343, E[z|S]: 2.913892</v>
      </c>
    </row>
    <row r="13750" spans="28:28" x14ac:dyDescent="0.25">
      <c r="AB13750" s="3" t="str">
        <f ca="1"/>
        <v>T = 5.750000, fixingDate = 44032, swapRate = 0.024260, annuity = 8.545404</v>
      </c>
    </row>
    <row r="13751" spans="28:28" x14ac:dyDescent="0.25">
      <c r="AB13751" s="3" t="str">
        <f ca="1"/>
        <v>T = 5.750000, k: 0, K: -0.017539, dCdT: 0.000127, d2CdK2: 1.039996, dProbdK: 1.752317, lVol: 0.005672, E[z|S]: 2.757942</v>
      </c>
    </row>
    <row r="13752" spans="28:28" x14ac:dyDescent="0.25">
      <c r="AB13752" s="3" t="str">
        <f ca="1"/>
        <v>T = 5.750000, k: 1, K: -0.012438, dCdT: 0.000208, d2CdK2: 1.934253, dProbdK: 2.206660, lVol: 0.006111, E[z|S]: 2.401274</v>
      </c>
    </row>
    <row r="13753" spans="28:28" x14ac:dyDescent="0.25">
      <c r="AB13753" s="3" t="str">
        <f ca="1"/>
        <v>T = 5.750000, k: 2, K: -0.009478, dCdT: 0.000253, d2CdK2: 2.604132, dProbdK: 2.500960, lVol: 0.006411, E[z|S]: 2.174226</v>
      </c>
    </row>
    <row r="13754" spans="28:28" x14ac:dyDescent="0.25">
      <c r="AB13754" s="3" t="str">
        <f ca="1"/>
        <v>T = 5.750000, k: 3, K: -0.007112, dCdT: 0.000288, d2CdK2: 3.405352, dProbdK: 3.712994, lVol: 0.006525, E[z|S]: 1.994644</v>
      </c>
    </row>
    <row r="13755" spans="28:28" x14ac:dyDescent="0.25">
      <c r="AB13755" s="3" t="str">
        <f ca="1"/>
        <v>T = 5.750000, k: 4, K: -0.005498, dCdT: 0.000311, d2CdK2: 4.018174, dProbdK: 4.182379, lVol: 0.006614, E[z|S]: 1.882203</v>
      </c>
    </row>
    <row r="13756" spans="28:28" x14ac:dyDescent="0.25">
      <c r="AB13756" s="3" t="str">
        <f ca="1"/>
        <v>T = 5.750000, k: 5, K: -0.003976, dCdT: 0.000331, d2CdK2: 4.475425, dProbdK: 4.254416, lVol: 0.006817, E[z|S]: 1.782730</v>
      </c>
    </row>
    <row r="13757" spans="28:28" x14ac:dyDescent="0.25">
      <c r="AB13757" s="3" t="str">
        <f ca="1"/>
        <v>T = 5.750000, k: 6, K: -0.002558, dCdT: 0.000354, d2CdK2: 5.182538, dProbdK: 4.727352, lVol: 0.006878, E[z|S]: 1.698803</v>
      </c>
    </row>
    <row r="13758" spans="28:28" x14ac:dyDescent="0.25">
      <c r="AB13758" s="3" t="str">
        <f ca="1"/>
        <v>T = 5.750000, k: 7, K: -0.001418, dCdT: 0.000376, d2CdK2: 5.887599, dProbdK: 6.232494, lVol: 0.006907, E[z|S]: 1.637272</v>
      </c>
    </row>
    <row r="13759" spans="28:28" x14ac:dyDescent="0.25">
      <c r="AB13759" s="3" t="str">
        <f ca="1"/>
        <v>T = 5.750000, k: 8, K: -0.000442, dCdT: 0.000396, d2CdK2: 6.580398, dProbdK: 6.430974, lVol: 0.006924, E[z|S]: 1.584808</v>
      </c>
    </row>
    <row r="13760" spans="28:28" x14ac:dyDescent="0.25">
      <c r="AB13760" s="3" t="str">
        <f ca="1"/>
        <v>T = 5.750000, k: 9, K: 0.000498, dCdT: 0.000417, d2CdK2: 7.269533, dProbdK: 7.663249, lVol: 0.006988, E[z|S]: 1.532435</v>
      </c>
    </row>
    <row r="13761" spans="28:28" x14ac:dyDescent="0.25">
      <c r="AB13761" s="3" t="str">
        <f ca="1"/>
        <v>T = 5.750000, k: 10, K: 0.001243, dCdT: 0.000432, d2CdK2: 7.851840, dProbdK: 8.115532, lVol: 0.007040, E[z|S]: 1.490542</v>
      </c>
    </row>
    <row r="13762" spans="28:28" x14ac:dyDescent="0.25">
      <c r="AB13762" s="3" t="str">
        <f ca="1"/>
        <v>T = 5.750000, k: 11, K: 0.001994, dCdT: 0.000445, d2CdK2: 8.399310, dProbdK: 8.115436, lVol: 0.007115, E[z|S]: 1.447530</v>
      </c>
    </row>
    <row r="13763" spans="28:28" x14ac:dyDescent="0.25">
      <c r="AB13763" s="3" t="str">
        <f ca="1"/>
        <v>T = 5.750000, k: 12, K: 0.002736, dCdT: 0.000460, d2CdK2: 8.990963, dProbdK: 8.177435, lVol: 0.007195, E[z|S]: 1.405310</v>
      </c>
    </row>
    <row r="13764" spans="28:28" x14ac:dyDescent="0.25">
      <c r="AB13764" s="3" t="str">
        <f ca="1"/>
        <v>T = 5.750000, k: 13, K: 0.003342, dCdT: 0.000469, d2CdK2: 9.495210, dProbdK: 9.454640, lVol: 0.007254, E[z|S]: 1.369778</v>
      </c>
    </row>
    <row r="13765" spans="28:28" x14ac:dyDescent="0.25">
      <c r="AB13765" s="3" t="str">
        <f ca="1"/>
        <v>T = 5.750000, k: 14, K: 0.003982, dCdT: 0.000479, d2CdK2: 10.107840, dProbdK: 9.481267, lVol: 0.007299, E[z|S]: 1.333117</v>
      </c>
    </row>
    <row r="13766" spans="28:28" x14ac:dyDescent="0.25">
      <c r="AB13766" s="3" t="str">
        <f ca="1"/>
        <v>T = 5.750000, k: 15, K: 0.004586, dCdT: 0.000488, d2CdK2: 10.709600, dProbdK: 10.328548, lVol: 0.007346, E[z|S]: 1.299498</v>
      </c>
    </row>
    <row r="13767" spans="28:28" x14ac:dyDescent="0.25">
      <c r="AB13767" s="3" t="str">
        <f ca="1"/>
        <v>T = 5.750000, k: 16, K: 0.005117, dCdT: 0.000496, d2CdK2: 11.238157, dProbdK: 11.631999, lVol: 0.007401, E[z|S]: 1.270076</v>
      </c>
    </row>
    <row r="13768" spans="28:28" x14ac:dyDescent="0.25">
      <c r="AB13768" s="3" t="str">
        <f ca="1"/>
        <v>T = 5.750000, k: 17, K: 0.005608, dCdT: 0.000503, d2CdK2: 11.716698, dProbdK: 12.413335, lVol: 0.007457, E[z|S]: 1.241986</v>
      </c>
    </row>
    <row r="13769" spans="28:28" x14ac:dyDescent="0.25">
      <c r="AB13769" s="3" t="str">
        <f ca="1"/>
        <v>T = 5.750000, k: 18, K: 0.006061, dCdT: 0.000504, d2CdK2: 12.136790, dProbdK: 12.262563, lVol: 0.007494, E[z|S]: 1.216079</v>
      </c>
    </row>
    <row r="13770" spans="28:28" x14ac:dyDescent="0.25">
      <c r="AB13770" s="3" t="str">
        <f ca="1"/>
        <v>T = 5.750000, k: 19, K: 0.006547, dCdT: 0.000505, d2CdK2: 12.542730, dProbdK: 11.836929, lVol: 0.007546, E[z|S]: 1.188947</v>
      </c>
    </row>
    <row r="13771" spans="28:28" x14ac:dyDescent="0.25">
      <c r="AB13771" s="3" t="str">
        <f ca="1"/>
        <v>T = 5.750000, k: 20, K: 0.007048, dCdT: 0.000507, d2CdK2: 12.971813, dProbdK: 11.825010, lVol: 0.007614, E[z|S]: 1.160938</v>
      </c>
    </row>
    <row r="13772" spans="28:28" x14ac:dyDescent="0.25">
      <c r="AB13772" s="3" t="str">
        <f ca="1"/>
        <v>T = 5.750000, k: 21, K: 0.007503, dCdT: 0.000510, d2CdK2: 13.385277, dProbdK: 13.615093, lVol: 0.007690, E[z|S]: 1.135301</v>
      </c>
    </row>
    <row r="13773" spans="28:28" x14ac:dyDescent="0.25">
      <c r="AB13773" s="3" t="str">
        <f ca="1"/>
        <v>T = 5.750000, k: 22, K: 0.007905, dCdT: 0.000513, d2CdK2: 13.761135, dProbdK: 14.998290, lVol: 0.007754, E[z|S]: 1.113452</v>
      </c>
    </row>
    <row r="13774" spans="28:28" x14ac:dyDescent="0.25">
      <c r="AB13774" s="3" t="str">
        <f ca="1"/>
        <v>T = 5.750000, k: 23, K: 0.008283, dCdT: 0.000513, d2CdK2: 14.086070, dProbdK: 14.836207, lVol: 0.007808, E[z|S]: 1.093393</v>
      </c>
    </row>
    <row r="13775" spans="28:28" x14ac:dyDescent="0.25">
      <c r="AB13775" s="3" t="str">
        <f ca="1"/>
        <v>T = 5.750000, k: 24, K: 0.008677, dCdT: 0.000512, d2CdK2: 14.409102, dProbdK: 13.992710, lVol: 0.007858, E[z|S]: 1.072547</v>
      </c>
    </row>
    <row r="13776" spans="28:28" x14ac:dyDescent="0.25">
      <c r="AB13776" s="3" t="str">
        <f ca="1"/>
        <v>T = 5.750000, k: 25, K: 0.009090, dCdT: 0.000512, d2CdK2: 14.838565, dProbdK: 13.912349, lVol: 0.007904, E[z|S]: 1.051050</v>
      </c>
    </row>
    <row r="13777" spans="28:28" x14ac:dyDescent="0.25">
      <c r="AB13777" s="3" t="str">
        <f ca="1"/>
        <v>T = 5.750000, k: 26, K: 0.009493, dCdT: 0.000514, d2CdK2: 15.309831, dProbdK: 14.428729, lVol: 0.007952, E[z|S]: 1.030866</v>
      </c>
    </row>
    <row r="13778" spans="28:28" x14ac:dyDescent="0.25">
      <c r="AB13778" s="3" t="str">
        <f ca="1"/>
        <v>T = 5.750000, k: 27, K: 0.009865, dCdT: 0.000518, d2CdK2: 15.772952, dProbdK: 16.113311, lVol: 0.008000, E[z|S]: 1.012693</v>
      </c>
    </row>
    <row r="13779" spans="28:28" x14ac:dyDescent="0.25">
      <c r="AB13779" s="3" t="str">
        <f ca="1"/>
        <v>T = 5.750000, k: 28, K: 0.010211, dCdT: 0.000521, d2CdK2: 16.182102, dProbdK: 16.457301, lVol: 0.008053, E[z|S]: 0.996034</v>
      </c>
    </row>
    <row r="13780" spans="28:28" x14ac:dyDescent="0.25">
      <c r="AB13780" s="3" t="str">
        <f ca="1"/>
        <v>T = 5.750000, k: 29, K: 0.010551, dCdT: 0.000524, d2CdK2: 16.602495, dProbdK: 16.477567, lVol: 0.008109, E[z|S]: 0.980071</v>
      </c>
    </row>
    <row r="13781" spans="28:28" x14ac:dyDescent="0.25">
      <c r="AB13781" s="3" t="str">
        <f ca="1"/>
        <v>T = 5.750000, k: 30, K: 0.010903, dCdT: 0.000528, d2CdK2: 17.075342, dProbdK: 16.552647, lVol: 0.008160, E[z|S]: 0.963854</v>
      </c>
    </row>
    <row r="13782" spans="28:28" x14ac:dyDescent="0.25">
      <c r="AB13782" s="3" t="str">
        <f ca="1"/>
        <v>T = 5.750000, k: 31, K: 0.011218, dCdT: 0.000532, d2CdK2: 17.547343, dProbdK: 18.584350, lVol: 0.008205, E[z|S]: 0.949416</v>
      </c>
    </row>
    <row r="13783" spans="28:28" x14ac:dyDescent="0.25">
      <c r="AB13783" s="3" t="str">
        <f ca="1"/>
        <v>T = 5.750000, k: 32, K: 0.011514, dCdT: 0.000535, d2CdK2: 17.981630, dProbdK: 18.515957, lVol: 0.008243, E[z|S]: 0.935582</v>
      </c>
    </row>
    <row r="13784" spans="28:28" x14ac:dyDescent="0.25">
      <c r="AB13784" s="3" t="str">
        <f ca="1"/>
        <v>T = 5.750000, k: 33, K: 0.011819, dCdT: 0.000537, d2CdK2: 18.408214, dProbdK: 18.756867, lVol: 0.008286, E[z|S]: 0.921490</v>
      </c>
    </row>
    <row r="13785" spans="28:28" x14ac:dyDescent="0.25">
      <c r="AB13785" s="3" t="str">
        <f ca="1"/>
        <v>T = 5.750000, k: 34, K: 0.012111, dCdT: 0.000539, d2CdK2: 18.814725, dProbdK: 19.139999, lVol: 0.008332, E[z|S]: 0.908090</v>
      </c>
    </row>
    <row r="13786" spans="28:28" x14ac:dyDescent="0.25">
      <c r="AB13786" s="3" t="str">
        <f ca="1"/>
        <v>T = 5.750000, k: 35, K: 0.012396, dCdT: 0.000540, d2CdK2: 19.179792, dProbdK: 19.133494, lVol: 0.008382, E[z|S]: 0.895221</v>
      </c>
    </row>
    <row r="13787" spans="28:28" x14ac:dyDescent="0.25">
      <c r="AB13787" s="3" t="str">
        <f ca="1"/>
        <v>T = 5.750000, k: 36, K: 0.012728, dCdT: 0.000542, d2CdK2: 19.633306, dProbdK: 18.535910, lVol: 0.008441, E[z|S]: 0.880627</v>
      </c>
    </row>
    <row r="13788" spans="28:28" x14ac:dyDescent="0.25">
      <c r="AB13788" s="3" t="str">
        <f ca="1"/>
        <v>T = 5.750000, k: 37, K: 0.013007, dCdT: 0.000546, d2CdK2: 20.057747, dProbdK: 20.705310, lVol: 0.008495, E[z|S]: 0.868739</v>
      </c>
    </row>
    <row r="13789" spans="28:28" x14ac:dyDescent="0.25">
      <c r="AB13789" s="3" t="str">
        <f ca="1"/>
        <v>T = 5.750000, k: 38, K: 0.013261, dCdT: 0.000549, d2CdK2: 20.415316, dProbdK: 20.859685, lVol: 0.008544, E[z|S]: 0.858259</v>
      </c>
    </row>
    <row r="13790" spans="28:28" x14ac:dyDescent="0.25">
      <c r="AB13790" s="3" t="str">
        <f ca="1"/>
        <v>T = 5.750000, k: 39, K: 0.013557, dCdT: 0.000552, d2CdK2: 20.859026, dProbdK: 22.662453, lVol: 0.008595, E[z|S]: 0.846403</v>
      </c>
    </row>
    <row r="13791" spans="28:28" x14ac:dyDescent="0.25">
      <c r="AB13791" s="3" t="str">
        <f ca="1"/>
        <v>T = 5.750000, k: 40, K: 0.013783, dCdT: 0.000554, d2CdK2: 21.195187, dProbdK: 23.257815, lVol: 0.008632, E[z|S]: 0.837553</v>
      </c>
    </row>
    <row r="13792" spans="28:28" x14ac:dyDescent="0.25">
      <c r="AB13792" s="3" t="str">
        <f ca="1"/>
        <v>T = 5.750000, k: 41, K: 0.014020, dCdT: 0.000554, d2CdK2: 21.508611, dProbdK: 22.045513, lVol: 0.008661, E[z|S]: 0.828412</v>
      </c>
    </row>
    <row r="13793" spans="28:28" x14ac:dyDescent="0.25">
      <c r="AB13793" s="3" t="str">
        <f ca="1"/>
        <v>T = 5.750000, k: 42, K: 0.014269, dCdT: 0.000553, d2CdK2: 21.842049, dProbdK: 21.943815, lVol: 0.008688, E[z|S]: 0.819049</v>
      </c>
    </row>
    <row r="13794" spans="28:28" x14ac:dyDescent="0.25">
      <c r="AB13794" s="3" t="str">
        <f ca="1"/>
        <v>T = 5.750000, k: 43, K: 0.014516, dCdT: 0.000551, d2CdK2: 22.150873, dProbdK: 21.920684, lVol: 0.008713, E[z|S]: 0.809853</v>
      </c>
    </row>
    <row r="13795" spans="28:28" x14ac:dyDescent="0.25">
      <c r="AB13795" s="3" t="str">
        <f ca="1"/>
        <v>T = 5.750000, k: 44, K: 0.014782, dCdT: 0.000551, d2CdK2: 22.493997, dProbdK: 21.973632, lVol: 0.008743, E[z|S]: 0.800288</v>
      </c>
    </row>
    <row r="13796" spans="28:28" x14ac:dyDescent="0.25">
      <c r="AB13796" s="3" t="str">
        <f ca="1"/>
        <v>T = 5.750000, k: 45, K: 0.015024, dCdT: 0.000550, d2CdK2: 22.817525, dProbdK: 23.081986, lVol: 0.008770, E[z|S]: 0.791975</v>
      </c>
    </row>
    <row r="13797" spans="28:28" x14ac:dyDescent="0.25">
      <c r="AB13797" s="3" t="str">
        <f ca="1"/>
        <v>T = 5.750000, k: 46, K: 0.015256, dCdT: 0.000550, d2CdK2: 23.121465, dProbdK: 22.889579, lVol: 0.008795, E[z|S]: 0.784175</v>
      </c>
    </row>
    <row r="13798" spans="28:28" x14ac:dyDescent="0.25">
      <c r="AB13798" s="3" t="str">
        <f ca="1"/>
        <v>T = 5.750000, k: 47, K: 0.015495, dCdT: 0.000549, d2CdK2: 23.406220, dProbdK: 22.545173, lVol: 0.008822, E[z|S]: 0.776396</v>
      </c>
    </row>
    <row r="13799" spans="28:28" x14ac:dyDescent="0.25">
      <c r="AB13799" s="3" t="str">
        <f ca="1"/>
        <v>T = 5.750000, k: 48, K: 0.015739, dCdT: 0.000549, d2CdK2: 23.697930, dProbdK: 23.370891, lVol: 0.008853, E[z|S]: 0.768709</v>
      </c>
    </row>
    <row r="13800" spans="28:28" x14ac:dyDescent="0.25">
      <c r="AB13800" s="3" t="str">
        <f ca="1"/>
        <v>T = 5.750000, k: 49, K: 0.015939, dCdT: 0.000548, d2CdK2: 23.941307, dProbdK: 25.388112, lVol: 0.008875, E[z|S]: 0.762477</v>
      </c>
    </row>
    <row r="13801" spans="28:28" x14ac:dyDescent="0.25">
      <c r="AB13801" s="3" t="str">
        <f ca="1"/>
        <v>T = 5.750000, k: 50, K: 0.016151, dCdT: 0.000546, d2CdK2: 24.169862, dProbdK: 25.310847, lVol: 0.008889, E[z|S]: 0.756030</v>
      </c>
    </row>
    <row r="13802" spans="28:28" x14ac:dyDescent="0.25">
      <c r="AB13802" s="3" t="str">
        <f ca="1"/>
        <v>T = 5.750000, k: 51, K: 0.016363, dCdT: 0.000543, d2CdK2: 24.394241, dProbdK: 25.212990, lVol: 0.008899, E[z|S]: 0.749771</v>
      </c>
    </row>
    <row r="13803" spans="28:28" x14ac:dyDescent="0.25">
      <c r="AB13803" s="3" t="str">
        <f ca="1"/>
        <v>T = 5.750000, k: 52, K: 0.016587, dCdT: 0.000540, d2CdK2: 24.644941, dProbdK: 24.611190, lVol: 0.008905, E[z|S]: 0.743232</v>
      </c>
    </row>
    <row r="13804" spans="28:28" x14ac:dyDescent="0.25">
      <c r="AB13804" s="3" t="str">
        <f ca="1"/>
        <v>T = 5.750000, k: 53, K: 0.016787, dCdT: 0.000537, d2CdK2: 24.871652, dProbdK: 24.311574, lVol: 0.008908, E[z|S]: 0.737553</v>
      </c>
    </row>
    <row r="13805" spans="28:28" x14ac:dyDescent="0.25">
      <c r="AB13805" s="3" t="str">
        <f ca="1"/>
        <v>T = 5.750000, k: 54, K: 0.017018, dCdT: 0.000533, d2CdK2: 25.116111, dProbdK: 24.532059, lVol: 0.008908, E[z|S]: 0.731193</v>
      </c>
    </row>
    <row r="13806" spans="28:28" x14ac:dyDescent="0.25">
      <c r="AB13806" s="3" t="str">
        <f ca="1"/>
        <v>T = 5.750000, k: 55, K: 0.017234, dCdT: 0.000530, d2CdK2: 25.348982, dProbdK: 24.544812, lVol: 0.008913, E[z|S]: 0.725369</v>
      </c>
    </row>
    <row r="13807" spans="28:28" x14ac:dyDescent="0.25">
      <c r="AB13807" s="3" t="str">
        <f ca="1"/>
        <v>T = 5.750000, k: 56, K: 0.017451, dCdT: 0.000527, d2CdK2: 25.568334, dProbdK: 24.631928, lVol: 0.008922, E[z|S]: 0.719847</v>
      </c>
    </row>
    <row r="13808" spans="28:28" x14ac:dyDescent="0.25">
      <c r="AB13808" s="3" t="str">
        <f ca="1"/>
        <v>T = 5.750000, k: 57, K: 0.017644, dCdT: 0.000525, d2CdK2: 25.748633, dProbdK: 25.608326, lVol: 0.008929, E[z|S]: 0.715063</v>
      </c>
    </row>
    <row r="13809" spans="28:28" x14ac:dyDescent="0.25">
      <c r="AB13809" s="3" t="str">
        <f ca="1"/>
        <v>T = 5.750000, k: 58, K: 0.017854, dCdT: 0.000522, d2CdK2: 25.946509, dProbdK: 25.610854, lVol: 0.008934, E[z|S]: 0.709970</v>
      </c>
    </row>
    <row r="13810" spans="28:28" x14ac:dyDescent="0.25">
      <c r="AB13810" s="3" t="str">
        <f ca="1"/>
        <v>T = 5.750000, k: 59, K: 0.018058, dCdT: 0.000519, d2CdK2: 26.132306, dProbdK: 25.676142, lVol: 0.008938, E[z|S]: 0.705338</v>
      </c>
    </row>
    <row r="13811" spans="28:28" x14ac:dyDescent="0.25">
      <c r="AB13811" s="3" t="str">
        <f ca="1"/>
        <v>T = 5.750000, k: 60, K: 0.018272, dCdT: 0.000517, d2CdK2: 26.348035, dProbdK: 26.044835, lVol: 0.008944, E[z|S]: 0.700606</v>
      </c>
    </row>
    <row r="13812" spans="28:28" x14ac:dyDescent="0.25">
      <c r="AB13812" s="3" t="str">
        <f ca="1"/>
        <v>T = 5.750000, k: 61, K: 0.018458, dCdT: 0.000516, d2CdK2: 26.535716, dProbdK: 29.536062, lVol: 0.008948, E[z|S]: 0.696781</v>
      </c>
    </row>
    <row r="13813" spans="28:28" x14ac:dyDescent="0.25">
      <c r="AB13813" s="3" t="str">
        <f ca="1"/>
        <v>T = 5.750000, k: 62, K: 0.018630, dCdT: 0.000513, d2CdK2: 26.691815, dProbdK: 28.872862, lVol: 0.008942, E[z|S]: 0.693354</v>
      </c>
    </row>
    <row r="13814" spans="28:28" x14ac:dyDescent="0.25">
      <c r="AB13814" s="3" t="str">
        <f ca="1"/>
        <v>T = 5.750000, k: 63, K: 0.018821, dCdT: 0.000509, d2CdK2: 26.856803, dProbdK: 26.334780, lVol: 0.008930, E[z|S]: 0.689656</v>
      </c>
    </row>
    <row r="13815" spans="28:28" x14ac:dyDescent="0.25">
      <c r="AB13815" s="3" t="str">
        <f ca="1"/>
        <v>T = 5.750000, k: 64, K: 0.019028, dCdT: 0.000506, d2CdK2: 27.052198, dProbdK: 27.218377, lVol: 0.008916, E[z|S]: 0.685720</v>
      </c>
    </row>
    <row r="13816" spans="28:28" x14ac:dyDescent="0.25">
      <c r="AB13816" s="3" t="str">
        <f ca="1"/>
        <v>T = 5.750000, k: 65, K: 0.019210, dCdT: 0.000502, d2CdK2: 27.220872, dProbdK: 27.519053, lVol: 0.008900, E[z|S]: 0.682556</v>
      </c>
    </row>
    <row r="13817" spans="28:28" x14ac:dyDescent="0.25">
      <c r="AB13817" s="3" t="str">
        <f ca="1"/>
        <v>T = 5.750000, k: 66, K: 0.019403, dCdT: 0.000499, d2CdK2: 27.397013, dProbdK: 26.297304, lVol: 0.008881, E[z|S]: 0.679448</v>
      </c>
    </row>
    <row r="13818" spans="28:28" x14ac:dyDescent="0.25">
      <c r="AB13818" s="3" t="str">
        <f ca="1"/>
        <v>T = 5.750000, k: 67, K: 0.019603, dCdT: 0.000496, d2CdK2: 27.607184, dProbdK: 26.339101, lVol: 0.008862, E[z|S]: 0.676324</v>
      </c>
    </row>
    <row r="13819" spans="28:28" x14ac:dyDescent="0.25">
      <c r="AB13819" s="3" t="str">
        <f ca="1"/>
        <v>T = 5.750000, k: 68, K: 0.019798, dCdT: 0.000494, d2CdK2: 27.829954, dProbdK: 26.406091, lVol: 0.008845, E[z|S]: 0.673453</v>
      </c>
    </row>
    <row r="13820" spans="28:28" x14ac:dyDescent="0.25">
      <c r="AB13820" s="3" t="str">
        <f ca="1"/>
        <v>T = 5.750000, k: 69, K: 0.019998, dCdT: 0.000493, d2CdK2: 28.071758, dProbdK: 26.592014, lVol: 0.008834, E[z|S]: 0.670644</v>
      </c>
    </row>
    <row r="13821" spans="28:28" x14ac:dyDescent="0.25">
      <c r="AB13821" s="3" t="str">
        <f ca="1"/>
        <v>T = 5.750000, k: 70, K: 0.020182, dCdT: 0.000492, d2CdK2: 28.319090, dProbdK: 28.531276, lVol: 0.008824, E[z|S]: 0.668210</v>
      </c>
    </row>
    <row r="13822" spans="28:28" x14ac:dyDescent="0.25">
      <c r="AB13822" s="3" t="str">
        <f ca="1"/>
        <v>T = 5.750000, k: 71, K: 0.020359, dCdT: 0.000492, d2CdK2: 28.552803, dProbdK: 28.708604, lVol: 0.008811, E[z|S]: 0.665981</v>
      </c>
    </row>
    <row r="13823" spans="28:28" x14ac:dyDescent="0.25">
      <c r="AB13823" s="3" t="str">
        <f ca="1"/>
        <v>T = 5.750000, k: 72, K: 0.020552, dCdT: 0.000491, d2CdK2: 28.806266, dProbdK: 28.905853, lVol: 0.008800, E[z|S]: 0.663557</v>
      </c>
    </row>
    <row r="13824" spans="28:28" x14ac:dyDescent="0.25">
      <c r="AB13824" s="3" t="str">
        <f ca="1"/>
        <v>T = 5.750000, k: 73, K: 0.020715, dCdT: 0.000491, d2CdK2: 29.025397, dProbdK: 29.184851, lVol: 0.008792, E[z|S]: 0.661575</v>
      </c>
    </row>
    <row r="13825" spans="28:28" x14ac:dyDescent="0.25">
      <c r="AB13825" s="3" t="str">
        <f ca="1"/>
        <v>T = 5.750000, k: 74, K: 0.020896, dCdT: 0.000490, d2CdK2: 29.239575, dProbdK: 29.755935, lVol: 0.008781, E[z|S]: 0.659524</v>
      </c>
    </row>
    <row r="13826" spans="28:28" x14ac:dyDescent="0.25">
      <c r="AB13826" s="3" t="str">
        <f ca="1"/>
        <v>T = 5.750000, k: 75, K: 0.021067, dCdT: 0.000490, d2CdK2: 29.443194, dProbdK: 30.229771, lVol: 0.008770, E[z|S]: 0.657717</v>
      </c>
    </row>
    <row r="13827" spans="28:28" x14ac:dyDescent="0.25">
      <c r="AB13827" s="3" t="str">
        <f ca="1"/>
        <v>T = 5.750000, k: 76, K: 0.021236, dCdT: 0.000489, d2CdK2: 29.647191, dProbdK: 30.163703, lVol: 0.008757, E[z|S]: 0.656013</v>
      </c>
    </row>
    <row r="13828" spans="28:28" x14ac:dyDescent="0.25">
      <c r="AB13828" s="3" t="str">
        <f ca="1"/>
        <v>T = 5.750000, k: 77, K: 0.021405, dCdT: 0.000488, d2CdK2: 29.839681, dProbdK: 30.385106, lVol: 0.008743, E[z|S]: 0.654442</v>
      </c>
    </row>
    <row r="13829" spans="28:28" x14ac:dyDescent="0.25">
      <c r="AB13829" s="3" t="str">
        <f ca="1"/>
        <v>T = 5.750000, k: 78, K: 0.021574, dCdT: 0.000487, d2CdK2: 30.008255, dProbdK: 30.388045, lVol: 0.008725, E[z|S]: 0.653051</v>
      </c>
    </row>
    <row r="13830" spans="28:28" x14ac:dyDescent="0.25">
      <c r="AB13830" s="3" t="str">
        <f ca="1"/>
        <v>T = 5.750000, k: 79, K: 0.021741, dCdT: 0.000486, d2CdK2: 30.173542, dProbdK: 30.384949, lVol: 0.008709, E[z|S]: 0.651718</v>
      </c>
    </row>
    <row r="13831" spans="28:28" x14ac:dyDescent="0.25">
      <c r="AB13831" s="3" t="str">
        <f ca="1"/>
        <v>T = 5.750000, k: 80, K: 0.021913, dCdT: 0.000485, d2CdK2: 30.340116, dProbdK: 29.967192, lVol: 0.008692, E[z|S]: 0.650461</v>
      </c>
    </row>
    <row r="13832" spans="28:28" x14ac:dyDescent="0.25">
      <c r="AB13832" s="3" t="str">
        <f ca="1"/>
        <v>T = 5.750000, k: 81, K: 0.022077, dCdT: 0.000484, d2CdK2: 30.483000, dProbdK: 31.616345, lVol: 0.008675, E[z|S]: 0.649419</v>
      </c>
    </row>
    <row r="13833" spans="28:28" x14ac:dyDescent="0.25">
      <c r="AB13833" s="3" t="str">
        <f ca="1"/>
        <v>T = 5.750000, k: 82, K: 0.022229, dCdT: 0.000482, d2CdK2: 30.571322, dProbdK: 31.409042, lVol: 0.008658, E[z|S]: 0.648554</v>
      </c>
    </row>
    <row r="13834" spans="28:28" x14ac:dyDescent="0.25">
      <c r="AB13834" s="3" t="str">
        <f ca="1"/>
        <v>T = 5.750000, k: 83, K: 0.022400, dCdT: 0.000480, d2CdK2: 30.651638, dProbdK: 30.968230, lVol: 0.008638, E[z|S]: 0.647691</v>
      </c>
    </row>
    <row r="13835" spans="28:28" x14ac:dyDescent="0.25">
      <c r="AB13835" s="3" t="str">
        <f ca="1"/>
        <v>T = 5.750000, k: 84, K: 0.022559, dCdT: 0.000478, d2CdK2: 30.713792, dProbdK: 32.593295, lVol: 0.008621, E[z|S]: 0.646947</v>
      </c>
    </row>
    <row r="13836" spans="28:28" x14ac:dyDescent="0.25">
      <c r="AB13836" s="3" t="str">
        <f ca="1"/>
        <v>T = 5.750000, k: 85, K: 0.022707, dCdT: 0.000475, d2CdK2: 30.739649, dProbdK: 31.090985, lVol: 0.008603, E[z|S]: 0.646270</v>
      </c>
    </row>
    <row r="13837" spans="28:28" x14ac:dyDescent="0.25">
      <c r="AB13837" s="3" t="str">
        <f ca="1"/>
        <v>T = 5.750000, k: 86, K: 0.022875, dCdT: 0.000472, d2CdK2: 30.757347, dProbdK: 30.746611, lVol: 0.008582, E[z|S]: 0.645581</v>
      </c>
    </row>
    <row r="13838" spans="28:28" x14ac:dyDescent="0.25">
      <c r="AB13838" s="3" t="str">
        <f ca="1"/>
        <v>T = 5.750000, k: 87, K: 0.023039, dCdT: 0.000469, d2CdK2: 30.763540, dProbdK: 30.662639, lVol: 0.008562, E[z|S]: 0.644976</v>
      </c>
    </row>
    <row r="13839" spans="28:28" x14ac:dyDescent="0.25">
      <c r="AB13839" s="3" t="str">
        <f ca="1"/>
        <v>T = 5.750000, k: 88, K: 0.023205, dCdT: 0.000466, d2CdK2: 30.754954, dProbdK: 31.169241, lVol: 0.008541, E[z|S]: 0.644462</v>
      </c>
    </row>
    <row r="13840" spans="28:28" x14ac:dyDescent="0.25">
      <c r="AB13840" s="3" t="str">
        <f ca="1"/>
        <v>T = 5.750000, k: 89, K: 0.023362, dCdT: 0.000463, d2CdK2: 30.739172, dProbdK: 31.696715, lVol: 0.008524, E[z|S]: 0.644010</v>
      </c>
    </row>
    <row r="13841" spans="28:28" x14ac:dyDescent="0.25">
      <c r="AB13841" s="3" t="str">
        <f ca="1"/>
        <v>T = 5.750000, k: 90, K: 0.023522, dCdT: 0.000460, d2CdK2: 30.700229, dProbdK: 30.254027, lVol: 0.008505, E[z|S]: 0.643596</v>
      </c>
    </row>
    <row r="13842" spans="28:28" x14ac:dyDescent="0.25">
      <c r="AB13842" s="3" t="str">
        <f ca="1"/>
        <v>T = 5.750000, k: 91, K: 0.023689, dCdT: 0.000457, d2CdK2: 30.651770, dProbdK: 30.064460, lVol: 0.008489, E[z|S]: 0.643279</v>
      </c>
    </row>
    <row r="13843" spans="28:28" x14ac:dyDescent="0.25">
      <c r="AB13843" s="3" t="str">
        <f ca="1"/>
        <v>T = 5.750000, k: 92, K: 0.023854, dCdT: 0.000455, d2CdK2: 30.605010, dProbdK: 30.086119, lVol: 0.008476, E[z|S]: 0.643076</v>
      </c>
    </row>
    <row r="13844" spans="28:28" x14ac:dyDescent="0.25">
      <c r="AB13844" s="3" t="str">
        <f ca="1"/>
        <v>T = 5.750000, k: 93, K: 0.024027, dCdT: 0.000453, d2CdK2: 30.565843, dProbdK: 29.688479, lVol: 0.008468, E[z|S]: 0.643056</v>
      </c>
    </row>
    <row r="13845" spans="28:28" x14ac:dyDescent="0.25">
      <c r="AB13845" s="3" t="str">
        <f ca="1"/>
        <v>T = 5.750000, k: 94, K: 0.024177, dCdT: 0.000452, d2CdK2: 30.515767, dProbdK: 30.834930, lVol: 0.008462, E[z|S]: 0.643161</v>
      </c>
    </row>
    <row r="13846" spans="28:28" x14ac:dyDescent="0.25">
      <c r="AB13846" s="3" t="str">
        <f ca="1"/>
        <v>T = 5.750000, k: 95, K: 0.024354, dCdT: 0.000451, d2CdK2: 30.438264, dProbdK: 30.552304, lVol: 0.008457, E[z|S]: 0.643423</v>
      </c>
    </row>
    <row r="13847" spans="28:28" x14ac:dyDescent="0.25">
      <c r="AB13847" s="3" t="str">
        <f ca="1"/>
        <v>T = 5.750000, k: 96, K: 0.024505, dCdT: 0.000450, d2CdK2: 30.364805, dProbdK: 30.003894, lVol: 0.008454, E[z|S]: 0.643769</v>
      </c>
    </row>
    <row r="13848" spans="28:28" x14ac:dyDescent="0.25">
      <c r="AB13848" s="3" t="str">
        <f ca="1"/>
        <v>T = 5.750000, k: 97, K: 0.024684, dCdT: 0.000449, d2CdK2: 30.260180, dProbdK: 30.728328, lVol: 0.008457, E[z|S]: 0.644194</v>
      </c>
    </row>
    <row r="13849" spans="28:28" x14ac:dyDescent="0.25">
      <c r="AB13849" s="3" t="str">
        <f ca="1"/>
        <v>T = 5.750000, k: 98, K: 0.024841, dCdT: 0.000449, d2CdK2: 30.173221, dProbdK: 30.560527, lVol: 0.008466, E[z|S]: 0.644655</v>
      </c>
    </row>
    <row r="13850" spans="28:28" x14ac:dyDescent="0.25">
      <c r="AB13850" s="3" t="str">
        <f ca="1"/>
        <v>T = 5.750000, k: 99, K: 0.025005, dCdT: 0.000450, d2CdK2: 30.067797, dProbdK: 30.801234, lVol: 0.008477, E[z|S]: 0.645222</v>
      </c>
    </row>
    <row r="13851" spans="28:28" x14ac:dyDescent="0.25">
      <c r="AB13851" s="3" t="str">
        <f ca="1"/>
        <v>T = 5.750000, k: 100, K: 0.025160, dCdT: 0.000450, d2CdK2: 29.943903, dProbdK: 30.590561, lVol: 0.008488, E[z|S]: 0.645756</v>
      </c>
    </row>
    <row r="13852" spans="28:28" x14ac:dyDescent="0.25">
      <c r="AB13852" s="3" t="str">
        <f ca="1"/>
        <v>T = 5.750000, k: 101, K: 0.025326, dCdT: 0.000450, d2CdK2: 29.803383, dProbdK: 30.629960, lVol: 0.008500, E[z|S]: 0.646389</v>
      </c>
    </row>
    <row r="13853" spans="28:28" x14ac:dyDescent="0.25">
      <c r="AB13853" s="3" t="str">
        <f ca="1"/>
        <v>T = 5.750000, k: 102, K: 0.025485, dCdT: 0.000450, d2CdK2: 29.647982, dProbdK: 30.378754, lVol: 0.008512, E[z|S]: 0.647101</v>
      </c>
    </row>
    <row r="13854" spans="28:28" x14ac:dyDescent="0.25">
      <c r="AB13854" s="3" t="str">
        <f ca="1"/>
        <v>T = 5.750000, k: 103, K: 0.025648, dCdT: 0.000450, d2CdK2: 29.482179, dProbdK: 30.310161, lVol: 0.008524, E[z|S]: 0.647862</v>
      </c>
    </row>
    <row r="13855" spans="28:28" x14ac:dyDescent="0.25">
      <c r="AB13855" s="3" t="str">
        <f ca="1"/>
        <v>T = 5.750000, k: 104, K: 0.025808, dCdT: 0.000449, d2CdK2: 29.296429, dProbdK: 29.789639, lVol: 0.008534, E[z|S]: 0.648636</v>
      </c>
    </row>
    <row r="13856" spans="28:28" x14ac:dyDescent="0.25">
      <c r="AB13856" s="3" t="str">
        <f ca="1"/>
        <v>T = 5.750000, k: 105, K: 0.025982, dCdT: 0.000448, d2CdK2: 29.091941, dProbdK: 28.662326, lVol: 0.008546, E[z|S]: 0.649562</v>
      </c>
    </row>
    <row r="13857" spans="28:28" x14ac:dyDescent="0.25">
      <c r="AB13857" s="3" t="str">
        <f ca="1"/>
        <v>T = 5.750000, k: 106, K: 0.026151, dCdT: 0.000448, d2CdK2: 28.892995, dProbdK: 29.542431, lVol: 0.008557, E[z|S]: 0.650479</v>
      </c>
    </row>
    <row r="13858" spans="28:28" x14ac:dyDescent="0.25">
      <c r="AB13858" s="3" t="str">
        <f ca="1"/>
        <v>T = 5.750000, k: 107, K: 0.026308, dCdT: 0.000447, d2CdK2: 28.698561, dProbdK: 29.997217, lVol: 0.008569, E[z|S]: 0.651320</v>
      </c>
    </row>
    <row r="13859" spans="28:28" x14ac:dyDescent="0.25">
      <c r="AB13859" s="3" t="str">
        <f ca="1"/>
        <v>T = 5.750000, k: 108, K: 0.026475, dCdT: 0.000446, d2CdK2: 28.469109, dProbdK: 28.018938, lVol: 0.008578, E[z|S]: 0.652397</v>
      </c>
    </row>
    <row r="13860" spans="28:28" x14ac:dyDescent="0.25">
      <c r="AB13860" s="3" t="str">
        <f ca="1"/>
        <v>T = 5.750000, k: 109, K: 0.026652, dCdT: 0.000444, d2CdK2: 28.208789, dProbdK: 28.004872, lVol: 0.008587, E[z|S]: 0.653678</v>
      </c>
    </row>
    <row r="13861" spans="28:28" x14ac:dyDescent="0.25">
      <c r="AB13861" s="3" t="str">
        <f ca="1"/>
        <v>T = 5.750000, k: 110, K: 0.026823, dCdT: 0.000443, d2CdK2: 27.961710, dProbdK: 28.851792, lVol: 0.008597, E[z|S]: 0.655031</v>
      </c>
    </row>
    <row r="13862" spans="28:28" x14ac:dyDescent="0.25">
      <c r="AB13862" s="3" t="str">
        <f ca="1"/>
        <v>T = 5.750000, k: 111, K: 0.026985, dCdT: 0.000442, d2CdK2: 27.707660, dProbdK: 27.995180, lVol: 0.008605, E[z|S]: 0.656297</v>
      </c>
    </row>
    <row r="13863" spans="28:28" x14ac:dyDescent="0.25">
      <c r="AB13863" s="3" t="str">
        <f ca="1"/>
        <v>T = 5.750000, k: 112, K: 0.027169, dCdT: 0.000440, d2CdK2: 27.421300, dProbdK: 25.503789, lVol: 0.008613, E[z|S]: 0.657804</v>
      </c>
    </row>
    <row r="13864" spans="28:28" x14ac:dyDescent="0.25">
      <c r="AB13864" s="3" t="str">
        <f ca="1"/>
        <v>T = 5.750000, k: 113, K: 0.027361, dCdT: 0.000439, d2CdK2: 27.122519, dProbdK: 26.699867, lVol: 0.008628, E[z|S]: 0.659484</v>
      </c>
    </row>
    <row r="13865" spans="28:28" x14ac:dyDescent="0.25">
      <c r="AB13865" s="3" t="str">
        <f ca="1"/>
        <v>T = 5.750000, k: 114, K: 0.027542, dCdT: 0.000438, d2CdK2: 26.842302, dProbdK: 26.708172, lVol: 0.008644, E[z|S]: 0.661221</v>
      </c>
    </row>
    <row r="13866" spans="28:28" x14ac:dyDescent="0.25">
      <c r="AB13866" s="3" t="str">
        <f ca="1"/>
        <v>T = 5.750000, k: 115, K: 0.027723, dCdT: 0.000438, d2CdK2: 26.572684, dProbdK: 26.693219, lVol: 0.008659, E[z|S]: 0.663143</v>
      </c>
    </row>
    <row r="13867" spans="28:28" x14ac:dyDescent="0.25">
      <c r="AB13867" s="3" t="str">
        <f ca="1"/>
        <v>T = 5.750000, k: 116, K: 0.027920, dCdT: 0.000438, d2CdK2: 26.270362, dProbdK: 26.550575, lVol: 0.008679, E[z|S]: 0.665350</v>
      </c>
    </row>
    <row r="13868" spans="28:28" x14ac:dyDescent="0.25">
      <c r="AB13868" s="3" t="str">
        <f ca="1"/>
        <v>T = 5.750000, k: 117, K: 0.028100, dCdT: 0.000438, d2CdK2: 26.000469, dProbdK: 26.906402, lVol: 0.008701, E[z|S]: 0.667406</v>
      </c>
    </row>
    <row r="13869" spans="28:28" x14ac:dyDescent="0.25">
      <c r="AB13869" s="3" t="str">
        <f ca="1"/>
        <v>T = 5.750000, k: 118, K: 0.028277, dCdT: 0.000438, d2CdK2: 25.715422, dProbdK: 25.983122, lVol: 0.008720, E[z|S]: 0.669602</v>
      </c>
    </row>
    <row r="13870" spans="28:28" x14ac:dyDescent="0.25">
      <c r="AB13870" s="3" t="str">
        <f ca="1"/>
        <v>T = 5.750000, k: 119, K: 0.028464, dCdT: 0.000438, d2CdK2: 25.419771, dProbdK: 25.709143, lVol: 0.008735, E[z|S]: 0.672057</v>
      </c>
    </row>
    <row r="13871" spans="28:28" x14ac:dyDescent="0.25">
      <c r="AB13871" s="3" t="str">
        <f ca="1"/>
        <v>T = 5.750000, k: 120, K: 0.028649, dCdT: 0.000437, d2CdK2: 25.118384, dProbdK: 25.781265, lVol: 0.008749, E[z|S]: 0.674550</v>
      </c>
    </row>
    <row r="13872" spans="28:28" x14ac:dyDescent="0.25">
      <c r="AB13872" s="3" t="str">
        <f ca="1"/>
        <v>T = 5.750000, k: 121, K: 0.028828, dCdT: 0.000436, d2CdK2: 24.821089, dProbdK: 25.498148, lVol: 0.008759, E[z|S]: 0.676979</v>
      </c>
    </row>
    <row r="13873" spans="28:28" x14ac:dyDescent="0.25">
      <c r="AB13873" s="3" t="str">
        <f ca="1"/>
        <v>T = 5.750000, k: 122, K: 0.029019, dCdT: 0.000435, d2CdK2: 24.502321, dProbdK: 24.594036, lVol: 0.008768, E[z|S]: 0.679661</v>
      </c>
    </row>
    <row r="13874" spans="28:28" x14ac:dyDescent="0.25">
      <c r="AB13874" s="3" t="str">
        <f ca="1"/>
        <v>T = 5.750000, k: 123, K: 0.029214, dCdT: 0.000434, d2CdK2: 24.175961, dProbdK: 24.252951, lVol: 0.008776, E[z|S]: 0.682341</v>
      </c>
    </row>
    <row r="13875" spans="28:28" x14ac:dyDescent="0.25">
      <c r="AB13875" s="3" t="str">
        <f ca="1"/>
        <v>T = 5.750000, k: 124, K: 0.029418, dCdT: 0.000432, d2CdK2: 23.844229, dProbdK: 24.004214, lVol: 0.008787, E[z|S]: 0.685177</v>
      </c>
    </row>
    <row r="13876" spans="28:28" x14ac:dyDescent="0.25">
      <c r="AB13876" s="3" t="str">
        <f ca="1"/>
        <v>T = 5.750000, k: 125, K: 0.029600, dCdT: 0.000431, d2CdK2: 23.553603, dProbdK: 22.915675, lVol: 0.008792, E[z|S]: 0.687950</v>
      </c>
    </row>
    <row r="13877" spans="28:28" x14ac:dyDescent="0.25">
      <c r="AB13877" s="3" t="str">
        <f ca="1"/>
        <v>T = 5.750000, k: 126, K: 0.029809, dCdT: 0.000429, d2CdK2: 23.220423, dProbdK: 22.889117, lVol: 0.008799, E[z|S]: 0.691070</v>
      </c>
    </row>
    <row r="13878" spans="28:28" x14ac:dyDescent="0.25">
      <c r="AB13878" s="3" t="str">
        <f ca="1"/>
        <v>T = 5.750000, k: 127, K: 0.030015, dCdT: 0.000428, d2CdK2: 22.891394, dProbdK: 22.888437, lVol: 0.008809, E[z|S]: 0.694219</v>
      </c>
    </row>
    <row r="13879" spans="28:28" x14ac:dyDescent="0.25">
      <c r="AB13879" s="3" t="str">
        <f ca="1"/>
        <v>T = 5.750000, k: 128, K: 0.030223, dCdT: 0.000427, d2CdK2: 22.560487, dProbdK: 22.162809, lVol: 0.008821, E[z|S]: 0.697416</v>
      </c>
    </row>
    <row r="13880" spans="28:28" x14ac:dyDescent="0.25">
      <c r="AB13880" s="3" t="str">
        <f ca="1"/>
        <v>T = 5.750000, k: 129, K: 0.030460, dCdT: 0.000427, d2CdK2: 22.203859, dProbdK: 20.313249, lVol: 0.008839, E[z|S]: 0.701305</v>
      </c>
    </row>
    <row r="13881" spans="28:28" x14ac:dyDescent="0.25">
      <c r="AB13881" s="3" t="str">
        <f ca="1"/>
        <v>T = 5.750000, k: 130, K: 0.030690, dCdT: 0.000428, d2CdK2: 21.882251, dProbdK: 21.356674, lVol: 0.008867, E[z|S]: 0.705273</v>
      </c>
    </row>
    <row r="13882" spans="28:28" x14ac:dyDescent="0.25">
      <c r="AB13882" s="3" t="str">
        <f ca="1"/>
        <v>T = 5.750000, k: 131, K: 0.030904, dCdT: 0.000430, d2CdK2: 21.619608, dProbdK: 21.572967, lVol: 0.008894, E[z|S]: 0.709093</v>
      </c>
    </row>
    <row r="13883" spans="28:28" x14ac:dyDescent="0.25">
      <c r="AB13883" s="3" t="str">
        <f ca="1"/>
        <v>T = 5.750000, k: 132, K: 0.031123, dCdT: 0.000432, d2CdK2: 21.348423, dProbdK: 21.627287, lVol: 0.008919, E[z|S]: 0.713122</v>
      </c>
    </row>
    <row r="13884" spans="28:28" x14ac:dyDescent="0.25">
      <c r="AB13884" s="3" t="str">
        <f ca="1"/>
        <v>T = 5.750000, k: 133, K: 0.031335, dCdT: 0.000434, d2CdK2: 21.095993, dProbdK: 21.277813, lVol: 0.008939, E[z|S]: 0.717180</v>
      </c>
    </row>
    <row r="13885" spans="28:28" x14ac:dyDescent="0.25">
      <c r="AB13885" s="3" t="str">
        <f ca="1"/>
        <v>T = 5.750000, k: 134, K: 0.031556, dCdT: 0.000435, d2CdK2: 20.825897, dProbdK: 20.786662, lVol: 0.008957, E[z|S]: 0.721628</v>
      </c>
    </row>
    <row r="13886" spans="28:28" x14ac:dyDescent="0.25">
      <c r="AB13886" s="3" t="str">
        <f ca="1"/>
        <v>T = 5.750000, k: 135, K: 0.031782, dCdT: 0.000437, d2CdK2: 20.554958, dProbdK: 20.841402, lVol: 0.008976, E[z|S]: 0.726148</v>
      </c>
    </row>
    <row r="13887" spans="28:28" x14ac:dyDescent="0.25">
      <c r="AB13887" s="3" t="str">
        <f ca="1"/>
        <v>T = 5.750000, k: 136, K: 0.032004, dCdT: 0.000438, d2CdK2: 20.282802, dProbdK: 20.880239, lVol: 0.008997, E[z|S]: 0.730450</v>
      </c>
    </row>
    <row r="13888" spans="28:28" x14ac:dyDescent="0.25">
      <c r="AB13888" s="3" t="str">
        <f ca="1"/>
        <v>T = 5.750000, k: 137, K: 0.032229, dCdT: 0.000439, d2CdK2: 20.005919, dProbdK: 20.524764, lVol: 0.009018, E[z|S]: 0.734772</v>
      </c>
    </row>
    <row r="13889" spans="28:28" x14ac:dyDescent="0.25">
      <c r="AB13889" s="3" t="str">
        <f ca="1"/>
        <v>T = 5.750000, k: 138, K: 0.032461, dCdT: 0.000440, d2CdK2: 19.734285, dProbdK: 20.099169, lVol: 0.009035, E[z|S]: 0.739440</v>
      </c>
    </row>
    <row r="13890" spans="28:28" x14ac:dyDescent="0.25">
      <c r="AB13890" s="3" t="str">
        <f ca="1"/>
        <v>T = 5.750000, k: 139, K: 0.032685, dCdT: 0.000441, d2CdK2: 19.461208, dProbdK: 19.144468, lVol: 0.009050, E[z|S]: 0.744067</v>
      </c>
    </row>
    <row r="13891" spans="28:28" x14ac:dyDescent="0.25">
      <c r="AB13891" s="3" t="str">
        <f ca="1"/>
        <v>T = 5.750000, k: 140, K: 0.032934, dCdT: 0.000442, d2CdK2: 19.158143, dProbdK: 18.335652, lVol: 0.009064, E[z|S]: 0.749436</v>
      </c>
    </row>
    <row r="13892" spans="28:28" x14ac:dyDescent="0.25">
      <c r="AB13892" s="3" t="str">
        <f ca="1"/>
        <v>T = 5.750000, k: 141, K: 0.033187, dCdT: 0.000444, d2CdK2: 18.843306, dProbdK: 18.612890, lVol: 0.009089, E[z|S]: 0.754975</v>
      </c>
    </row>
    <row r="13893" spans="28:28" x14ac:dyDescent="0.25">
      <c r="AB13893" s="3" t="str">
        <f ca="1"/>
        <v>T = 5.750000, k: 142, K: 0.033426, dCdT: 0.000445, d2CdK2: 18.526255, dProbdK: 18.984131, lVol: 0.009114, E[z|S]: 0.760406</v>
      </c>
    </row>
    <row r="13894" spans="28:28" x14ac:dyDescent="0.25">
      <c r="AB13894" s="3" t="str">
        <f ca="1"/>
        <v>T = 5.750000, k: 143, K: 0.033671, dCdT: 0.000446, d2CdK2: 18.205266, dProbdK: 18.443674, lVol: 0.009140, E[z|S]: 0.766150</v>
      </c>
    </row>
    <row r="13895" spans="28:28" x14ac:dyDescent="0.25">
      <c r="AB13895" s="3" t="str">
        <f ca="1"/>
        <v>T = 5.750000, k: 144, K: 0.033929, dCdT: 0.000447, d2CdK2: 17.871517, dProbdK: 17.143986, lVol: 0.009160, E[z|S]: 0.772449</v>
      </c>
    </row>
    <row r="13896" spans="28:28" x14ac:dyDescent="0.25">
      <c r="AB13896" s="3" t="str">
        <f ca="1"/>
        <v>T = 5.750000, k: 145, K: 0.034204, dCdT: 0.000449, d2CdK2: 17.544162, dProbdK: 17.252933, lVol: 0.009184, E[z|S]: 0.779280</v>
      </c>
    </row>
    <row r="13897" spans="28:28" x14ac:dyDescent="0.25">
      <c r="AB13897" s="3" t="str">
        <f ca="1"/>
        <v>T = 5.750000, k: 146, K: 0.034466, dCdT: 0.000451, d2CdK2: 17.236821, dProbdK: 17.297962, lVol: 0.009210, E[z|S]: 0.785795</v>
      </c>
    </row>
    <row r="13898" spans="28:28" x14ac:dyDescent="0.25">
      <c r="AB13898" s="3" t="str">
        <f ca="1"/>
        <v>T = 5.750000, k: 147, K: 0.034731, dCdT: 0.000454, d2CdK2: 16.942886, dProbdK: 17.237686, lVol: 0.009234, E[z|S]: 0.792581</v>
      </c>
    </row>
    <row r="13899" spans="28:28" x14ac:dyDescent="0.25">
      <c r="AB13899" s="3" t="str">
        <f ca="1"/>
        <v>T = 5.750000, k: 148, K: 0.034978, dCdT: 0.000455, d2CdK2: 16.653685, dProbdK: 16.872163, lVol: 0.009252, E[z|S]: 0.799051</v>
      </c>
    </row>
    <row r="13900" spans="28:28" x14ac:dyDescent="0.25">
      <c r="AB13900" s="3" t="str">
        <f ca="1"/>
        <v>T = 5.750000, k: 149, K: 0.035268, dCdT: 0.000456, d2CdK2: 16.321713, dProbdK: 16.296358, lVol: 0.009268, E[z|S]: 0.806744</v>
      </c>
    </row>
    <row r="13901" spans="28:28" x14ac:dyDescent="0.25">
      <c r="AB13901" s="3" t="str">
        <f ca="1"/>
        <v>T = 5.750000, k: 150, K: 0.035539, dCdT: 0.000457, d2CdK2: 16.023884, dProbdK: 15.281203, lVol: 0.009283, E[z|S]: 0.813669</v>
      </c>
    </row>
    <row r="13902" spans="28:28" x14ac:dyDescent="0.25">
      <c r="AB13902" s="3" t="str">
        <f ca="1"/>
        <v>T = 5.750000, k: 151, K: 0.035838, dCdT: 0.000459, d2CdK2: 15.707494, dProbdK: 15.012141, lVol: 0.009304, E[z|S]: 0.821608</v>
      </c>
    </row>
    <row r="13903" spans="28:28" x14ac:dyDescent="0.25">
      <c r="AB13903" s="3" t="str">
        <f ca="1"/>
        <v>T = 5.750000, k: 152, K: 0.036139, dCdT: 0.000461, d2CdK2: 15.403544, dProbdK: 15.028706, lVol: 0.009319, E[z|S]: 0.829907</v>
      </c>
    </row>
    <row r="13904" spans="28:28" x14ac:dyDescent="0.25">
      <c r="AB13904" s="3" t="str">
        <f ca="1"/>
        <v>T = 5.750000, k: 153, K: 0.036409, dCdT: 0.000462, d2CdK2: 15.136664, dProbdK: 15.027518, lVol: 0.009329, E[z|S]: 0.837577</v>
      </c>
    </row>
    <row r="13905" spans="28:28" x14ac:dyDescent="0.25">
      <c r="AB13905" s="3" t="str">
        <f ca="1"/>
        <v>T = 5.750000, k: 154, K: 0.036726, dCdT: 0.000463, d2CdK2: 14.813655, dProbdK: 14.702306, lVol: 0.009334, E[z|S]: 0.847003</v>
      </c>
    </row>
    <row r="13906" spans="28:28" x14ac:dyDescent="0.25">
      <c r="AB13906" s="3" t="str">
        <f ca="1"/>
        <v>T = 5.750000, k: 155, K: 0.037022, dCdT: 0.000465, d2CdK2: 14.530140, dProbdK: 14.333873, lVol: 0.009338, E[z|S]: 0.856288</v>
      </c>
    </row>
    <row r="13907" spans="28:28" x14ac:dyDescent="0.25">
      <c r="AB13907" s="3" t="str">
        <f ca="1"/>
        <v>T = 5.750000, k: 156, K: 0.037353, dCdT: 0.000466, d2CdK2: 14.205404, dProbdK: 14.584317, lVol: 0.009341, E[z|S]: 0.866935</v>
      </c>
    </row>
    <row r="13908" spans="28:28" x14ac:dyDescent="0.25">
      <c r="AB13908" s="3" t="str">
        <f ca="1"/>
        <v>T = 5.750000, k: 157, K: 0.037657, dCdT: 0.000467, d2CdK2: 13.924294, dProbdK: 14.593573, lVol: 0.009341, E[z|S]: 0.876847</v>
      </c>
    </row>
    <row r="13909" spans="28:28" x14ac:dyDescent="0.25">
      <c r="AB13909" s="3" t="str">
        <f ca="1"/>
        <v>T = 5.750000, k: 158, K: 0.037962, dCdT: 0.000467, d2CdK2: 13.618509, dProbdK: 14.326866, lVol: 0.009339, E[z|S]: 0.886943</v>
      </c>
    </row>
    <row r="13910" spans="28:28" x14ac:dyDescent="0.25">
      <c r="AB13910" s="3" t="str">
        <f ca="1"/>
        <v>T = 5.750000, k: 159, K: 0.038301, dCdT: 0.000467, d2CdK2: 13.270143, dProbdK: 13.156962, lVol: 0.009338, E[z|S]: 0.898379</v>
      </c>
    </row>
    <row r="13911" spans="28:28" x14ac:dyDescent="0.25">
      <c r="AB13911" s="3" t="str">
        <f ca="1"/>
        <v>T = 5.750000, k: 160, K: 0.038638, dCdT: 0.000466, d2CdK2: 12.904263, dProbdK: 13.110951, lVol: 0.009344, E[z|S]: 0.909823</v>
      </c>
    </row>
    <row r="13912" spans="28:28" x14ac:dyDescent="0.25">
      <c r="AB13912" s="3" t="str">
        <f ca="1"/>
        <v>T = 5.750000, k: 161, K: 0.038978, dCdT: 0.000465, d2CdK2: 12.531748, dProbdK: 12.705581, lVol: 0.009354, E[z|S]: 0.921357</v>
      </c>
    </row>
    <row r="13913" spans="28:28" x14ac:dyDescent="0.25">
      <c r="AB13913" s="3" t="str">
        <f ca="1"/>
        <v>T = 5.750000, k: 162, K: 0.039332, dCdT: 0.000464, d2CdK2: 12.133741, dProbdK: 12.442903, lVol: 0.009364, E[z|S]: 0.933459</v>
      </c>
    </row>
    <row r="13914" spans="28:28" x14ac:dyDescent="0.25">
      <c r="AB13914" s="3" t="str">
        <f ca="1"/>
        <v>T = 5.750000, k: 163, K: 0.039688, dCdT: 0.000462, d2CdK2: 11.727799, dProbdK: 11.970663, lVol: 0.009378, E[z|S]: 0.945972</v>
      </c>
    </row>
    <row r="13915" spans="28:28" x14ac:dyDescent="0.25">
      <c r="AB13915" s="3" t="str">
        <f ca="1"/>
        <v>T = 5.750000, k: 164, K: 0.040100, dCdT: 0.000460, d2CdK2: 11.286919, dProbdK: 11.173342, lVol: 0.009387, E[z|S]: 0.961467</v>
      </c>
    </row>
    <row r="13916" spans="28:28" x14ac:dyDescent="0.25">
      <c r="AB13916" s="3" t="str">
        <f ca="1"/>
        <v>T = 5.750000, k: 165, K: 0.040475, dCdT: 0.000458, d2CdK2: 10.921075, dProbdK: 10.722746, lVol: 0.009391, E[z|S]: 0.975538</v>
      </c>
    </row>
    <row r="13917" spans="28:28" x14ac:dyDescent="0.25">
      <c r="AB13917" s="3" t="str">
        <f ca="1"/>
        <v>T = 5.750000, k: 166, K: 0.040893, dCdT: 0.000457, d2CdK2: 10.555800, dProbdK: 9.903585, lVol: 0.009391, E[z|S]: 0.991148</v>
      </c>
    </row>
    <row r="13918" spans="28:28" x14ac:dyDescent="0.25">
      <c r="AB13918" s="3" t="str">
        <f ca="1"/>
        <v>T = 5.750000, k: 167, K: 0.041330, dCdT: 0.000458, d2CdK2: 10.224215, dProbdK: 9.893833, lVol: 0.009392, E[z|S]: 1.007304</v>
      </c>
    </row>
    <row r="13919" spans="28:28" x14ac:dyDescent="0.25">
      <c r="AB13919" s="3" t="str">
        <f ca="1"/>
        <v>T = 5.750000, k: 168, K: 0.041765, dCdT: 0.000459, d2CdK2: 9.949968, dProbdK: 9.886879, lVol: 0.009381, E[z|S]: 1.023452</v>
      </c>
    </row>
    <row r="13920" spans="28:28" x14ac:dyDescent="0.25">
      <c r="AB13920" s="3" t="str">
        <f ca="1"/>
        <v>T = 5.750000, k: 169, K: 0.042202, dCdT: 0.000460, d2CdK2: 9.700504, dProbdK: 9.880529, lVol: 0.009361, E[z|S]: 1.040310</v>
      </c>
    </row>
    <row r="13921" spans="28:28" x14ac:dyDescent="0.25">
      <c r="AB13921" s="3" t="str">
        <f ca="1"/>
        <v>T = 5.750000, k: 170, K: 0.042633, dCdT: 0.000461, d2CdK2: 9.461628, dProbdK: 9.891704, lVol: 0.009339, E[z|S]: 1.057215</v>
      </c>
    </row>
    <row r="13922" spans="28:28" x14ac:dyDescent="0.25">
      <c r="AB13922" s="3" t="str">
        <f ca="1"/>
        <v>T = 5.750000, k: 171, K: 0.043063, dCdT: 0.000461, d2CdK2: 9.184259, dProbdK: 9.860103, lVol: 0.009329, E[z|S]: 1.074476</v>
      </c>
    </row>
    <row r="13923" spans="28:28" x14ac:dyDescent="0.25">
      <c r="AB13923" s="3" t="str">
        <f ca="1"/>
        <v>T = 5.750000, k: 172, K: 0.043565, dCdT: 0.000461, d2CdK2: 8.861393, dProbdK: 8.837675, lVol: 0.009317, E[z|S]: 1.095226</v>
      </c>
    </row>
    <row r="13924" spans="28:28" x14ac:dyDescent="0.25">
      <c r="AB13924" s="3" t="str">
        <f ca="1"/>
        <v>T = 5.750000, k: 173, K: 0.044033, dCdT: 0.000461, d2CdK2: 8.537528, dProbdK: 8.379238, lVol: 0.009324, E[z|S]: 1.114061</v>
      </c>
    </row>
    <row r="13925" spans="28:28" x14ac:dyDescent="0.25">
      <c r="AB13925" s="3" t="str">
        <f ca="1"/>
        <v>T = 5.750000, k: 174, K: 0.044544, dCdT: 0.000459, d2CdK2: 8.160534, dProbdK: 8.232370, lVol: 0.009349, E[z|S]: 1.134192</v>
      </c>
    </row>
    <row r="13926" spans="28:28" x14ac:dyDescent="0.25">
      <c r="AB13926" s="3" t="str">
        <f ca="1"/>
        <v>T = 5.750000, k: 175, K: 0.045057, dCdT: 0.000457, d2CdK2: 7.807902, dProbdK: 8.072939, lVol: 0.009374, E[z|S]: 1.154400</v>
      </c>
    </row>
    <row r="13927" spans="28:28" x14ac:dyDescent="0.25">
      <c r="AB13927" s="3" t="str">
        <f ca="1"/>
        <v>T = 5.750000, k: 176, K: 0.045670, dCdT: 0.000456, d2CdK2: 7.432719, dProbdK: 7.432723, lVol: 0.009389, E[z|S]: 1.179872</v>
      </c>
    </row>
    <row r="13928" spans="28:28" x14ac:dyDescent="0.25">
      <c r="AB13928" s="3" t="str">
        <f ca="1"/>
        <v>T = 5.750000, k: 177, K: 0.046195, dCdT: 0.000455, d2CdK2: 7.115780, dProbdK: 6.796787, lVol: 0.009410, E[z|S]: 1.201634</v>
      </c>
    </row>
    <row r="13929" spans="28:28" x14ac:dyDescent="0.25">
      <c r="AB13929" s="3" t="str">
        <f ca="1"/>
        <v>T = 5.750000, k: 178, K: 0.046806, dCdT: 0.000454, d2CdK2: 6.804228, dProbdK: 6.772814, lVol: 0.009411, E[z|S]: 1.227278</v>
      </c>
    </row>
    <row r="13930" spans="28:28" x14ac:dyDescent="0.25">
      <c r="AB13930" s="3" t="str">
        <f ca="1"/>
        <v>T = 5.750000, k: 179, K: 0.047418, dCdT: 0.000452, d2CdK2: 6.495484, dProbdK: 6.683673, lVol: 0.009409, E[z|S]: 1.253472</v>
      </c>
    </row>
    <row r="13931" spans="28:28" x14ac:dyDescent="0.25">
      <c r="AB13931" s="3" t="str">
        <f ca="1"/>
        <v>T = 5.750000, k: 180, K: 0.048101, dCdT: 0.000449, d2CdK2: 6.166169, dProbdK: 6.091260, lVol: 0.009418, E[z|S]: 1.281957</v>
      </c>
    </row>
    <row r="13932" spans="28:28" x14ac:dyDescent="0.25">
      <c r="AB13932" s="3" t="str">
        <f ca="1"/>
        <v>T = 5.750000, k: 181, K: 0.048768, dCdT: 0.000448, d2CdK2: 5.891306, dProbdK: 5.969934, lVol: 0.009410, E[z|S]: 1.311165</v>
      </c>
    </row>
    <row r="13933" spans="28:28" x14ac:dyDescent="0.25">
      <c r="AB13933" s="3" t="str">
        <f ca="1"/>
        <v>T = 5.750000, k: 182, K: 0.049486, dCdT: 0.000446, d2CdK2: 5.563444, dProbdK: 5.534155, lVol: 0.009406, E[z|S]: 1.345544</v>
      </c>
    </row>
    <row r="13934" spans="28:28" x14ac:dyDescent="0.25">
      <c r="AB13934" s="3" t="str">
        <f ca="1"/>
        <v>T = 5.750000, k: 183, K: 0.050232, dCdT: 0.000442, d2CdK2: 5.195604, dProbdK: 5.385928, lVol: 0.009444, E[z|S]: 1.380930</v>
      </c>
    </row>
    <row r="13935" spans="28:28" x14ac:dyDescent="0.25">
      <c r="AB13935" s="3" t="str">
        <f ca="1"/>
        <v>T = 5.750000, k: 184, K: 0.051012, dCdT: 0.000437, d2CdK2: 4.801476, dProbdK: 4.657101, lVol: 0.009529, E[z|S]: 1.416313</v>
      </c>
    </row>
    <row r="13936" spans="28:28" x14ac:dyDescent="0.25">
      <c r="AB13936" s="3" t="str">
        <f ca="1"/>
        <v>T = 5.750000, k: 185, K: 0.051934, dCdT: 0.000432, d2CdK2: 4.384340, dProbdK: 4.200426, lVol: 0.009624, E[z|S]: 1.458787</v>
      </c>
    </row>
    <row r="13937" spans="28:28" x14ac:dyDescent="0.25">
      <c r="AB13937" s="3" t="str">
        <f ca="1"/>
        <v>T = 5.750000, k: 186, K: 0.052883, dCdT: 0.000431, d2CdK2: 4.136223, dProbdK: 4.183491, lVol: 0.009618, E[z|S]: 1.501724</v>
      </c>
    </row>
    <row r="13938" spans="28:28" x14ac:dyDescent="0.25">
      <c r="AB13938" s="3" t="str">
        <f ca="1"/>
        <v>T = 5.750000, k: 187, K: 0.053834, dCdT: 0.000431, d2CdK2: 3.936006, dProbdK: 4.047310, lVol: 0.009594, E[z|S]: 1.542181</v>
      </c>
    </row>
    <row r="13939" spans="28:28" x14ac:dyDescent="0.25">
      <c r="AB13939" s="3" t="str">
        <f ca="1"/>
        <v>T = 5.750000, k: 188, K: 0.054897, dCdT: 0.000428, d2CdK2: 3.668082, dProbdK: 3.658499, lVol: 0.009607, E[z|S]: 1.591060</v>
      </c>
    </row>
    <row r="13940" spans="28:28" x14ac:dyDescent="0.25">
      <c r="AB13940" s="3" t="str">
        <f ca="1"/>
        <v>T = 5.750000, k: 189, K: 0.055977, dCdT: 0.000424, d2CdK2: 3.336617, dProbdK: 3.396397, lVol: 0.009711, E[z|S]: 1.642384</v>
      </c>
    </row>
    <row r="13941" spans="28:28" x14ac:dyDescent="0.25">
      <c r="AB13941" s="3" t="str">
        <f ca="1"/>
        <v>T = 5.750000, k: 190, K: 0.057269, dCdT: 0.000419, d2CdK2: 2.985371, dProbdK: 2.874238, lVol: 0.009855, E[z|S]: 1.700392</v>
      </c>
    </row>
    <row r="13942" spans="28:28" x14ac:dyDescent="0.25">
      <c r="AB13942" s="3" t="str">
        <f ca="1"/>
        <v>T = 5.750000, k: 191, K: 0.058634, dCdT: 0.000413, d2CdK2: 2.689663, dProbdK: 2.643170, lVol: 0.009954, E[z|S]: 1.761113</v>
      </c>
    </row>
    <row r="13943" spans="28:28" x14ac:dyDescent="0.25">
      <c r="AB13943" s="3" t="str">
        <f ca="1"/>
        <v>T = 5.750000, k: 192, K: 0.060124, dCdT: 0.000407, d2CdK2: 2.446685, dProbdK: 2.513170, lVol: 0.009962, E[z|S]: 1.831267</v>
      </c>
    </row>
    <row r="13944" spans="28:28" x14ac:dyDescent="0.25">
      <c r="AB13944" s="3" t="str">
        <f ca="1"/>
        <v>T = 5.750000, k: 193, K: 0.061668, dCdT: 0.000398, d2CdK2: 2.131563, dProbdK: 2.112703, lVol: 0.010095, E[z|S]: 1.913150</v>
      </c>
    </row>
    <row r="13945" spans="28:28" x14ac:dyDescent="0.25">
      <c r="AB13945" s="3" t="str">
        <f ca="1"/>
        <v>T = 5.750000, k: 194, K: 0.063638, dCdT: 0.000385, d2CdK2: 1.845818, dProbdK: 1.822480, lVol: 0.010168, E[z|S]: 2.008346</v>
      </c>
    </row>
    <row r="13946" spans="28:28" x14ac:dyDescent="0.25">
      <c r="AB13946" s="3" t="str">
        <f ca="1"/>
        <v>T = 5.750000, k: 195, K: 0.065681, dCdT: 0.000370, d2CdK2: 1.723735, dProbdK: 1.766350, lVol: 0.009868, E[z|S]: 2.100923</v>
      </c>
    </row>
    <row r="13947" spans="28:28" x14ac:dyDescent="0.25">
      <c r="AB13947" s="3" t="str">
        <f ca="1"/>
        <v>T = 5.750000, k: 196, K: 0.067970, dCdT: 0.000342, d2CdK2: 1.365736, dProbdK: 1.406329, lVol: 0.010120, E[z|S]: 2.212585</v>
      </c>
    </row>
    <row r="13948" spans="28:28" x14ac:dyDescent="0.25">
      <c r="AB13948" s="3" t="str">
        <f ca="1"/>
        <v>T = 5.750000, k: 197, K: 0.071057, dCdT: 0.000299, d2CdK2: 0.967279, dProbdK: 0.948016, lVol: 0.010523, E[z|S]: 2.361876</v>
      </c>
    </row>
    <row r="13949" spans="28:28" x14ac:dyDescent="0.25">
      <c r="AB13949" s="3" t="str">
        <f ca="1"/>
        <v>T = 5.750000, k: 198, K: 0.075345, dCdT: 0.000246, d2CdK2: 0.691262, dProbdK: 0.632095, lVol: 0.010538, E[z|S]: 2.532613</v>
      </c>
    </row>
    <row r="13950" spans="28:28" x14ac:dyDescent="0.25">
      <c r="AB13950" s="3" t="str">
        <f ca="1"/>
        <v>T = 5.750000, k: 199, K: 0.081828, dCdT: 0.000191, d2CdK2: 0.488967, dProbdK: 0.313938, lVol: 0.010720, E[z|S]: 2.604735</v>
      </c>
    </row>
    <row r="13951" spans="28:28" x14ac:dyDescent="0.25">
      <c r="AB13951" s="3" t="str">
        <f ca="1"/>
        <v>T = 5.750000, k: 200, K: 0.092173, dCdT: 0.000120, d2CdK2: 0.184360, dProbdK: 0.313368, lVol: 0.012524, E[z|S]: 2.885984</v>
      </c>
    </row>
    <row r="13952" spans="28:28" x14ac:dyDescent="0.25">
      <c r="AB13952" s="3" t="str">
        <f ca="1"/>
        <v>T = 5.833333, fixingDate = 44061, swapRate = 0.024360, annuity = 8.528728</v>
      </c>
    </row>
    <row r="13953" spans="28:28" x14ac:dyDescent="0.25">
      <c r="AB13953" s="3" t="str">
        <f ca="1"/>
        <v>T = 5.833333, k: 0, K: -0.017286, dCdT: 0.000155, d2CdK2: 1.016724, dProbdK: 1.758788, lVol: 0.006408, E[z|S]: 2.721033</v>
      </c>
    </row>
    <row r="13954" spans="28:28" x14ac:dyDescent="0.25">
      <c r="AB13954" s="3" t="str">
        <f ca="1"/>
        <v>T = 5.833333, k: 1, K: -0.012612, dCdT: 0.000246, d2CdK2: 2.019876, dProbdK: 2.113253, lVol: 0.006468, E[z|S]: 2.410736</v>
      </c>
    </row>
    <row r="13955" spans="28:28" x14ac:dyDescent="0.25">
      <c r="AB13955" s="3" t="str">
        <f ca="1"/>
        <v>T = 5.833333, k: 2, K: -0.009517, dCdT: 0.000291, d2CdK2: 2.589409, dProbdK: 2.570791, lVol: 0.006981, E[z|S]: 2.149067</v>
      </c>
    </row>
    <row r="13956" spans="28:28" x14ac:dyDescent="0.25">
      <c r="AB13956" s="3" t="str">
        <f ca="1"/>
        <v>T = 5.833333, k: 3, K: -0.007272, dCdT: 0.000326, d2CdK2: 3.286872, dProbdK: 3.342762, lVol: 0.007062, E[z|S]: 1.994044</v>
      </c>
    </row>
    <row r="13957" spans="28:28" x14ac:dyDescent="0.25">
      <c r="AB13957" s="3" t="str">
        <f ca="1"/>
        <v>T = 5.833333, k: 4, K: -0.005487, dCdT: 0.000355, d2CdK2: 3.981599, dProbdK: 3.962311, lVol: 0.007106, E[z|S]: 1.878261</v>
      </c>
    </row>
    <row r="13958" spans="28:28" x14ac:dyDescent="0.25">
      <c r="AB13958" s="3" t="str">
        <f ca="1"/>
        <v>T = 5.833333, k: 5, K: -0.003981, dCdT: 0.000380, d2CdK2: 4.695260, dProbdK: 4.630706, lVol: 0.007099, E[z|S]: 1.792942</v>
      </c>
    </row>
    <row r="13959" spans="28:28" x14ac:dyDescent="0.25">
      <c r="AB13959" s="3" t="str">
        <f ca="1"/>
        <v>T = 5.833333, k: 6, K: -0.002709, dCdT: 0.000401, d2CdK2: 5.338554, dProbdK: 5.445933, lVol: 0.007097, E[z|S]: 1.726112</v>
      </c>
    </row>
    <row r="13960" spans="28:28" x14ac:dyDescent="0.25">
      <c r="AB13960" s="3" t="str">
        <f ca="1"/>
        <v>T = 5.833333, k: 7, K: -0.001594, dCdT: 0.000418, d2CdK2: 5.918596, dProbdK: 5.744240, lVol: 0.007148, E[z|S]: 1.661856</v>
      </c>
    </row>
    <row r="13961" spans="28:28" x14ac:dyDescent="0.25">
      <c r="AB13961" s="3" t="str">
        <f ca="1"/>
        <v>T = 5.833333, k: 8, K: -0.000549, dCdT: 0.000432, d2CdK2: 6.463003, dProbdK: 6.390743, lVol: 0.007236, E[z|S]: 1.597866</v>
      </c>
    </row>
    <row r="13962" spans="28:28" x14ac:dyDescent="0.25">
      <c r="AB13962" s="3" t="str">
        <f ca="1"/>
        <v>T = 5.833333, k: 9, K: 0.000302, dCdT: 0.000445, d2CdK2: 6.967387, dProbdK: 6.975719, lVol: 0.007314, E[z|S]: 1.545579</v>
      </c>
    </row>
    <row r="13963" spans="28:28" x14ac:dyDescent="0.25">
      <c r="AB13963" s="3" t="str">
        <f ca="1"/>
        <v>T = 5.833333, k: 10, K: 0.001233, dCdT: 0.000461, d2CdK2: 7.598134, dProbdK: 7.778678, lVol: 0.007395, E[z|S]: 1.489481</v>
      </c>
    </row>
    <row r="13964" spans="28:28" x14ac:dyDescent="0.25">
      <c r="AB13964" s="3" t="str">
        <f ca="1"/>
        <v>T = 5.833333, k: 11, K: 0.001966, dCdT: 0.000473, d2CdK2: 8.207775, dProbdK: 8.145909, lVol: 0.007412, E[z|S]: 1.448860</v>
      </c>
    </row>
    <row r="13965" spans="28:28" x14ac:dyDescent="0.25">
      <c r="AB13965" s="3" t="str">
        <f ca="1"/>
        <v>T = 5.833333, k: 12, K: 0.002720, dCdT: 0.000488, d2CdK2: 8.862430, dProbdK: 8.279300, lVol: 0.007452, E[z|S]: 1.407984</v>
      </c>
    </row>
    <row r="13966" spans="28:28" x14ac:dyDescent="0.25">
      <c r="AB13966" s="3" t="str">
        <f ca="1"/>
        <v>T = 5.833333, k: 13, K: 0.003370, dCdT: 0.000502, d2CdK2: 9.502744, dProbdK: 10.384683, lVol: 0.007491, E[z|S]: 1.371720</v>
      </c>
    </row>
    <row r="13967" spans="28:28" x14ac:dyDescent="0.25">
      <c r="AB13967" s="3" t="str">
        <f ca="1"/>
        <v>T = 5.833333, k: 14, K: 0.003945, dCdT: 0.000511, d2CdK2: 9.992248, dProbdK: 10.391423, lVol: 0.007556, E[z|S]: 1.338329</v>
      </c>
    </row>
    <row r="13968" spans="28:28" x14ac:dyDescent="0.25">
      <c r="AB13968" s="3" t="str">
        <f ca="1"/>
        <v>T = 5.833333, k: 15, K: 0.004518, dCdT: 0.000518, d2CdK2: 10.495525, dProbdK: 10.391347, lVol: 0.007616, E[z|S]: 1.304358</v>
      </c>
    </row>
    <row r="13969" spans="28:28" x14ac:dyDescent="0.25">
      <c r="AB13969" s="3" t="str">
        <f ca="1"/>
        <v>T = 5.833333, k: 16, K: 0.005117, dCdT: 0.000526, d2CdK2: 11.048787, dProbdK: 11.387083, lVol: 0.007682, E[z|S]: 1.269585</v>
      </c>
    </row>
    <row r="13970" spans="28:28" x14ac:dyDescent="0.25">
      <c r="AB13970" s="3" t="str">
        <f ca="1"/>
        <v>T = 5.833333, k: 17, K: 0.005631, dCdT: 0.000534, d2CdK2: 11.578925, dProbdK: 11.419198, lVol: 0.007739, E[z|S]: 1.240811</v>
      </c>
    </row>
    <row r="13971" spans="28:28" x14ac:dyDescent="0.25">
      <c r="AB13971" s="3" t="str">
        <f ca="1"/>
        <v>T = 5.833333, k: 18, K: 0.006146, dCdT: 0.000541, d2CdK2: 12.101155, dProbdK: 11.515458, lVol: 0.007798, E[z|S]: 1.212306</v>
      </c>
    </row>
    <row r="13972" spans="28:28" x14ac:dyDescent="0.25">
      <c r="AB13972" s="3" t="str">
        <f ca="1"/>
        <v>T = 5.833333, k: 19, K: 0.006593, dCdT: 0.000545, d2CdK2: 12.562418, dProbdK: 12.934200, lVol: 0.007845, E[z|S]: 1.187907</v>
      </c>
    </row>
    <row r="13973" spans="28:28" x14ac:dyDescent="0.25">
      <c r="AB13973" s="3" t="str">
        <f ca="1"/>
        <v>T = 5.833333, k: 20, K: 0.007044, dCdT: 0.000549, d2CdK2: 13.039968, dProbdK: 13.273664, lVol: 0.007885, E[z|S]: 1.163696</v>
      </c>
    </row>
    <row r="13974" spans="28:28" x14ac:dyDescent="0.25">
      <c r="AB13974" s="3" t="str">
        <f ca="1"/>
        <v>T = 5.833333, k: 21, K: 0.007476, dCdT: 0.000551, d2CdK2: 13.515705, dProbdK: 13.491632, lVol: 0.007923, E[z|S]: 1.139964</v>
      </c>
    </row>
    <row r="13975" spans="28:28" x14ac:dyDescent="0.25">
      <c r="AB13975" s="3" t="str">
        <f ca="1"/>
        <v>T = 5.833333, k: 22, K: 0.007904, dCdT: 0.000553, d2CdK2: 13.973349, dProbdK: 13.522483, lVol: 0.007969, E[z|S]: 1.116643</v>
      </c>
    </row>
    <row r="13976" spans="28:28" x14ac:dyDescent="0.25">
      <c r="AB13976" s="3" t="str">
        <f ca="1"/>
        <v>T = 5.833333, k: 23, K: 0.008324, dCdT: 0.000555, d2CdK2: 14.408556, dProbdK: 13.970098, lVol: 0.008024, E[z|S]: 1.093918</v>
      </c>
    </row>
    <row r="13977" spans="28:28" x14ac:dyDescent="0.25">
      <c r="AB13977" s="3" t="str">
        <f ca="1"/>
        <v>T = 5.833333, k: 24, K: 0.008711, dCdT: 0.000556, d2CdK2: 14.790402, dProbdK: 14.592092, lVol: 0.008078, E[z|S]: 1.072944</v>
      </c>
    </row>
    <row r="13978" spans="28:28" x14ac:dyDescent="0.25">
      <c r="AB13978" s="3" t="str">
        <f ca="1"/>
        <v>T = 5.833333, k: 25, K: 0.009112, dCdT: 0.000557, d2CdK2: 15.215185, dProbdK: 14.828799, lVol: 0.008135, E[z|S]: 1.051439</v>
      </c>
    </row>
    <row r="13979" spans="28:28" x14ac:dyDescent="0.25">
      <c r="AB13979" s="3" t="str">
        <f ca="1"/>
        <v>T = 5.833333, k: 26, K: 0.009469, dCdT: 0.000557, d2CdK2: 15.600068, dProbdK: 16.647078, lVol: 0.008186, E[z|S]: 1.032339</v>
      </c>
    </row>
    <row r="13980" spans="28:28" x14ac:dyDescent="0.25">
      <c r="AB13980" s="3" t="str">
        <f ca="1"/>
        <v>T = 5.833333, k: 27, K: 0.009803, dCdT: 0.000556, d2CdK2: 15.912151, dProbdK: 16.079827, lVol: 0.008235, E[z|S]: 1.014807</v>
      </c>
    </row>
    <row r="13981" spans="28:28" x14ac:dyDescent="0.25">
      <c r="AB13981" s="3" t="str">
        <f ca="1"/>
        <v>T = 5.833333, k: 28, K: 0.010156, dCdT: 0.000553, d2CdK2: 16.234447, dProbdK: 16.049004, lVol: 0.008287, E[z|S]: 0.996363</v>
      </c>
    </row>
    <row r="13982" spans="28:28" x14ac:dyDescent="0.25">
      <c r="AB13982" s="3" t="str">
        <f ca="1"/>
        <v>T = 5.833333, k: 29, K: 0.010508, dCdT: 0.000551, d2CdK2: 16.559617, dProbdK: 16.042009, lVol: 0.008335, E[z|S]: 0.978465</v>
      </c>
    </row>
    <row r="13983" spans="28:28" x14ac:dyDescent="0.25">
      <c r="AB13983" s="3" t="str">
        <f ca="1"/>
        <v>T = 5.833333, k: 30, K: 0.010866, dCdT: 0.000549, d2CdK2: 16.913978, dProbdK: 16.277773, lVol: 0.008389, E[z|S]: 0.960654</v>
      </c>
    </row>
    <row r="13984" spans="28:28" x14ac:dyDescent="0.25">
      <c r="AB13984" s="3" t="str">
        <f ca="1"/>
        <v>T = 5.833333, k: 31, K: 0.011188, dCdT: 0.000549, d2CdK2: 17.242286, dProbdK: 17.841192, lVol: 0.008444, E[z|S]: 0.944747</v>
      </c>
    </row>
    <row r="13985" spans="28:28" x14ac:dyDescent="0.25">
      <c r="AB13985" s="3" t="str">
        <f ca="1"/>
        <v>T = 5.833333, k: 32, K: 0.011499, dCdT: 0.000548, d2CdK2: 17.556048, dProbdK: 17.658592, lVol: 0.008499, E[z|S]: 0.929779</v>
      </c>
    </row>
    <row r="13986" spans="28:28" x14ac:dyDescent="0.25">
      <c r="AB13986" s="3" t="str">
        <f ca="1"/>
        <v>T = 5.833333, k: 33, K: 0.011817, dCdT: 0.000548, d2CdK2: 17.864977, dProbdK: 17.520780, lVol: 0.008556, E[z|S]: 0.915247</v>
      </c>
    </row>
    <row r="13987" spans="28:28" x14ac:dyDescent="0.25">
      <c r="AB13987" s="3" t="str">
        <f ca="1"/>
        <v>T = 5.833333, k: 34, K: 0.012137, dCdT: 0.000547, d2CdK2: 18.191969, dProbdK: 18.058424, lVol: 0.008610, E[z|S]: 0.901085</v>
      </c>
    </row>
    <row r="13988" spans="28:28" x14ac:dyDescent="0.25">
      <c r="AB13988" s="3" t="str">
        <f ca="1"/>
        <v>T = 5.833333, k: 35, K: 0.012430, dCdT: 0.000548, d2CdK2: 18.551305, dProbdK: 18.774033, lVol: 0.008654, E[z|S]: 0.888401</v>
      </c>
    </row>
    <row r="13989" spans="28:28" x14ac:dyDescent="0.25">
      <c r="AB13989" s="3" t="str">
        <f ca="1"/>
        <v>T = 5.833333, k: 36, K: 0.012728, dCdT: 0.000549, d2CdK2: 18.918382, dProbdK: 18.928746, lVol: 0.008695, E[z|S]: 0.876175</v>
      </c>
    </row>
    <row r="13990" spans="28:28" x14ac:dyDescent="0.25">
      <c r="AB13990" s="3" t="str">
        <f ca="1"/>
        <v>T = 5.833333, k: 37, K: 0.013004, dCdT: 0.000549, d2CdK2: 19.257712, dProbdK: 19.364889, lVol: 0.008730, E[z|S]: 0.865099</v>
      </c>
    </row>
    <row r="13991" spans="28:28" x14ac:dyDescent="0.25">
      <c r="AB13991" s="3" t="str">
        <f ca="1"/>
        <v>T = 5.833333, k: 38, K: 0.013292, dCdT: 0.000550, d2CdK2: 19.609654, dProbdK: 18.873120, lVol: 0.008774, E[z|S]: 0.853514</v>
      </c>
    </row>
    <row r="13992" spans="28:28" x14ac:dyDescent="0.25">
      <c r="AB13992" s="3" t="str">
        <f ca="1"/>
        <v>T = 5.833333, k: 39, K: 0.013591, dCdT: 0.000551, d2CdK2: 20.007130, dProbdK: 18.984976, lVol: 0.008822, E[z|S]: 0.841595</v>
      </c>
    </row>
    <row r="13993" spans="28:28" x14ac:dyDescent="0.25">
      <c r="AB13993" s="3" t="str">
        <f ca="1"/>
        <v>T = 5.833333, k: 40, K: 0.013851, dCdT: 0.000554, d2CdK2: 20.395699, dProbdK: 19.999422, lVol: 0.008864, E[z|S]: 0.831592</v>
      </c>
    </row>
    <row r="13994" spans="28:28" x14ac:dyDescent="0.25">
      <c r="AB13994" s="3" t="str">
        <f ca="1"/>
        <v>T = 5.833333, k: 41, K: 0.014143, dCdT: 0.000558, d2CdK2: 20.877134, dProbdK: 21.257619, lVol: 0.008907, E[z|S]: 0.820845</v>
      </c>
    </row>
    <row r="13995" spans="28:28" x14ac:dyDescent="0.25">
      <c r="AB13995" s="3" t="str">
        <f ca="1"/>
        <v>T = 5.833333, k: 42, K: 0.014391, dCdT: 0.000562, d2CdK2: 21.284052, dProbdK: 21.436642, lVol: 0.008946, E[z|S]: 0.812065</v>
      </c>
    </row>
    <row r="13996" spans="28:28" x14ac:dyDescent="0.25">
      <c r="AB13996" s="3" t="str">
        <f ca="1"/>
        <v>T = 5.833333, k: 43, K: 0.014648, dCdT: 0.000566, d2CdK2: 21.695892, dProbdK: 21.664796, lVol: 0.008989, E[z|S]: 0.803284</v>
      </c>
    </row>
    <row r="13997" spans="28:28" x14ac:dyDescent="0.25">
      <c r="AB13997" s="3" t="str">
        <f ca="1"/>
        <v>T = 5.833333, k: 44, K: 0.014892, dCdT: 0.000569, d2CdK2: 22.076252, dProbdK: 22.437898, lVol: 0.009027, E[z|S]: 0.795214</v>
      </c>
    </row>
    <row r="13998" spans="28:28" x14ac:dyDescent="0.25">
      <c r="AB13998" s="3" t="str">
        <f ca="1"/>
        <v>T = 5.833333, k: 45, K: 0.015128, dCdT: 0.000571, d2CdK2: 22.426701, dProbdK: 22.645787, lVol: 0.009060, E[z|S]: 0.787876</v>
      </c>
    </row>
    <row r="13999" spans="28:28" x14ac:dyDescent="0.25">
      <c r="AB13999" s="3" t="str">
        <f ca="1"/>
        <v>T = 5.833333, k: 46, K: 0.015384, dCdT: 0.000575, d2CdK2: 22.817988, dProbdK: 22.424378, lVol: 0.009097, E[z|S]: 0.780120</v>
      </c>
    </row>
    <row r="14000" spans="28:28" x14ac:dyDescent="0.25">
      <c r="AB14000" s="3" t="str">
        <f ca="1"/>
        <v>T = 5.833333, k: 47, K: 0.015602, dCdT: 0.000577, d2CdK2: 23.160015, dProbdK: 23.288927, lVol: 0.009124, E[z|S]: 0.773653</v>
      </c>
    </row>
    <row r="14001" spans="28:28" x14ac:dyDescent="0.25">
      <c r="AB14001" s="3" t="str">
        <f ca="1"/>
        <v>T = 5.833333, k: 48, K: 0.015853, dCdT: 0.000580, d2CdK2: 23.537647, dProbdK: 24.445890, lVol: 0.009161, E[z|S]: 0.766414</v>
      </c>
    </row>
    <row r="14002" spans="28:28" x14ac:dyDescent="0.25">
      <c r="AB14002" s="3" t="str">
        <f ca="1"/>
        <v>T = 5.833333, k: 49, K: 0.016057, dCdT: 0.000582, d2CdK2: 23.819107, dProbdK: 25.214466, lVol: 0.009190, E[z|S]: 0.760742</v>
      </c>
    </row>
    <row r="14003" spans="28:28" x14ac:dyDescent="0.25">
      <c r="AB14003" s="3" t="str">
        <f ca="1"/>
        <v>T = 5.833333, k: 50, K: 0.016278, dCdT: 0.000584, d2CdK2: 24.113005, dProbdK: 25.521973, lVol: 0.009220, E[z|S]: 0.754670</v>
      </c>
    </row>
    <row r="14004" spans="28:28" x14ac:dyDescent="0.25">
      <c r="AB14004" s="3" t="str">
        <f ca="1"/>
        <v>T = 5.833333, k: 51, K: 0.016468, dCdT: 0.000584, d2CdK2: 24.333393, dProbdK: 24.606086, lVol: 0.009242, E[z|S]: 0.749575</v>
      </c>
    </row>
    <row r="14005" spans="28:28" x14ac:dyDescent="0.25">
      <c r="AB14005" s="3" t="str">
        <f ca="1"/>
        <v>T = 5.833333, k: 52, K: 0.016694, dCdT: 0.000583, d2CdK2: 24.551881, dProbdK: 22.898241, lVol: 0.009269, E[z|S]: 0.743664</v>
      </c>
    </row>
    <row r="14006" spans="28:28" x14ac:dyDescent="0.25">
      <c r="AB14006" s="3" t="str">
        <f ca="1"/>
        <v>T = 5.833333, k: 53, K: 0.016928, dCdT: 0.000583, d2CdK2: 24.785876, dProbdK: 22.966454, lVol: 0.009299, E[z|S]: 0.737575</v>
      </c>
    </row>
    <row r="14007" spans="28:28" x14ac:dyDescent="0.25">
      <c r="AB14007" s="3" t="str">
        <f ca="1"/>
        <v>T = 5.833333, k: 54, K: 0.017154, dCdT: 0.000584, d2CdK2: 25.025650, dProbdK: 24.882235, lVol: 0.009332, E[z|S]: 0.731921</v>
      </c>
    </row>
    <row r="14008" spans="28:28" x14ac:dyDescent="0.25">
      <c r="AB14008" s="3" t="str">
        <f ca="1"/>
        <v>T = 5.833333, k: 55, K: 0.017358, dCdT: 0.000585, d2CdK2: 25.238122, dProbdK: 26.504024, lVol: 0.009363, E[z|S]: 0.727020</v>
      </c>
    </row>
    <row r="14009" spans="28:28" x14ac:dyDescent="0.25">
      <c r="AB14009" s="3" t="str">
        <f ca="1"/>
        <v>T = 5.833333, k: 56, K: 0.017555, dCdT: 0.000584, d2CdK2: 25.413804, dProbdK: 26.358432, lVol: 0.009388, E[z|S]: 0.722341</v>
      </c>
    </row>
    <row r="14010" spans="28:28" x14ac:dyDescent="0.25">
      <c r="AB14010" s="3" t="str">
        <f ca="1"/>
        <v>T = 5.833333, k: 57, K: 0.017776, dCdT: 0.000585, d2CdK2: 25.645021, dProbdK: 26.340459, lVol: 0.009417, E[z|S]: 0.717185</v>
      </c>
    </row>
    <row r="14011" spans="28:28" x14ac:dyDescent="0.25">
      <c r="AB14011" s="3" t="str">
        <f ca="1"/>
        <v>T = 5.833333, k: 58, K: 0.017970, dCdT: 0.000585, d2CdK2: 25.829591, dProbdK: 26.538282, lVol: 0.009441, E[z|S]: 0.712833</v>
      </c>
    </row>
    <row r="14012" spans="28:28" x14ac:dyDescent="0.25">
      <c r="AB14012" s="3" t="str">
        <f ca="1"/>
        <v>T = 5.833333, k: 59, K: 0.018172, dCdT: 0.000584, d2CdK2: 25.997393, dProbdK: 25.601182, lVol: 0.009464, E[z|S]: 0.708410</v>
      </c>
    </row>
    <row r="14013" spans="28:28" x14ac:dyDescent="0.25">
      <c r="AB14013" s="3" t="str">
        <f ca="1"/>
        <v>T = 5.833333, k: 60, K: 0.018389, dCdT: 0.000585, d2CdK2: 26.194979, dProbdK: 26.996600, lVol: 0.009493, E[z|S]: 0.703749</v>
      </c>
    </row>
    <row r="14014" spans="28:28" x14ac:dyDescent="0.25">
      <c r="AB14014" s="3" t="str">
        <f ca="1"/>
        <v>T = 5.833333, k: 61, K: 0.018582, dCdT: 0.000586, d2CdK2: 26.389860, dProbdK: 27.517749, lVol: 0.009520, E[z|S]: 0.699790</v>
      </c>
    </row>
    <row r="14015" spans="28:28" x14ac:dyDescent="0.25">
      <c r="AB14015" s="3" t="str">
        <f ca="1"/>
        <v>T = 5.833333, k: 62, K: 0.018773, dCdT: 0.000586, d2CdK2: 26.579637, dProbdK: 27.598709, lVol: 0.009541, E[z|S]: 0.696033</v>
      </c>
    </row>
    <row r="14016" spans="28:28" x14ac:dyDescent="0.25">
      <c r="AB14016" s="3" t="str">
        <f ca="1"/>
        <v>T = 5.833333, k: 63, K: 0.018957, dCdT: 0.000585, d2CdK2: 26.733780, dProbdK: 27.511439, lVol: 0.009557, E[z|S]: 0.692525</v>
      </c>
    </row>
    <row r="14017" spans="28:28" x14ac:dyDescent="0.25">
      <c r="AB14017" s="3" t="str">
        <f ca="1"/>
        <v>T = 5.833333, k: 64, K: 0.019168, dCdT: 0.000586, d2CdK2: 26.969469, dProbdK: 27.044627, lVol: 0.009572, E[z|S]: 0.688659</v>
      </c>
    </row>
    <row r="14018" spans="28:28" x14ac:dyDescent="0.25">
      <c r="AB14018" s="3" t="str">
        <f ca="1"/>
        <v>T = 5.833333, k: 65, K: 0.019359, dCdT: 0.000586, d2CdK2: 27.195678, dProbdK: 27.579354, lVol: 0.009581, E[z|S]: 0.685404</v>
      </c>
    </row>
    <row r="14019" spans="28:28" x14ac:dyDescent="0.25">
      <c r="AB14019" s="3" t="str">
        <f ca="1"/>
        <v>T = 5.833333, k: 66, K: 0.019547, dCdT: 0.000587, d2CdK2: 27.405027, dProbdK: 27.121134, lVol: 0.009592, E[z|S]: 0.682271</v>
      </c>
    </row>
    <row r="14020" spans="28:28" x14ac:dyDescent="0.25">
      <c r="AB14020" s="3" t="str">
        <f ca="1"/>
        <v>T = 5.833333, k: 67, K: 0.019749, dCdT: 0.000588, d2CdK2: 27.625854, dProbdK: 26.476893, lVol: 0.009606, E[z|S]: 0.679074</v>
      </c>
    </row>
    <row r="14021" spans="28:28" x14ac:dyDescent="0.25">
      <c r="AB14021" s="3" t="str">
        <f ca="1"/>
        <v>T = 5.833333, k: 68, K: 0.019943, dCdT: 0.000589, d2CdK2: 27.852703, dProbdK: 26.801266, lVol: 0.009621, E[z|S]: 0.676103</v>
      </c>
    </row>
    <row r="14022" spans="28:28" x14ac:dyDescent="0.25">
      <c r="AB14022" s="3" t="str">
        <f ca="1"/>
        <v>T = 5.833333, k: 69, K: 0.020133, dCdT: 0.000591, d2CdK2: 28.105893, dProbdK: 28.000758, lVol: 0.009632, E[z|S]: 0.673412</v>
      </c>
    </row>
    <row r="14023" spans="28:28" x14ac:dyDescent="0.25">
      <c r="AB14023" s="3" t="str">
        <f ca="1"/>
        <v>T = 5.833333, k: 70, K: 0.020298, dCdT: 0.000592, d2CdK2: 28.308294, dProbdK: 29.176200, lVol: 0.009640, E[z|S]: 0.671045</v>
      </c>
    </row>
    <row r="14024" spans="28:28" x14ac:dyDescent="0.25">
      <c r="AB14024" s="3" t="str">
        <f ca="1"/>
        <v>T = 5.833333, k: 71, K: 0.020480, dCdT: 0.000593, d2CdK2: 28.532680, dProbdK: 27.262463, lVol: 0.009649, E[z|S]: 0.668451</v>
      </c>
    </row>
    <row r="14025" spans="28:28" x14ac:dyDescent="0.25">
      <c r="AB14025" s="3" t="str">
        <f ca="1"/>
        <v>T = 5.833333, k: 72, K: 0.020671, dCdT: 0.000595, d2CdK2: 28.783096, dProbdK: 27.187043, lVol: 0.009657, E[z|S]: 0.665807</v>
      </c>
    </row>
    <row r="14026" spans="28:28" x14ac:dyDescent="0.25">
      <c r="AB14026" s="3" t="str">
        <f ca="1"/>
        <v>T = 5.833333, k: 73, K: 0.020857, dCdT: 0.000597, d2CdK2: 29.044136, dProbdK: 28.867500, lVol: 0.009667, E[z|S]: 0.663359</v>
      </c>
    </row>
    <row r="14027" spans="28:28" x14ac:dyDescent="0.25">
      <c r="AB14027" s="3" t="str">
        <f ca="1"/>
        <v>T = 5.833333, k: 74, K: 0.021021, dCdT: 0.000599, d2CdK2: 29.259684, dProbdK: 29.524868, lVol: 0.009674, E[z|S]: 0.661301</v>
      </c>
    </row>
    <row r="14028" spans="28:28" x14ac:dyDescent="0.25">
      <c r="AB14028" s="3" t="str">
        <f ca="1"/>
        <v>T = 5.833333, k: 75, K: 0.021197, dCdT: 0.000601, d2CdK2: 29.470705, dProbdK: 28.870214, lVol: 0.009683, E[z|S]: 0.659293</v>
      </c>
    </row>
    <row r="14029" spans="28:28" x14ac:dyDescent="0.25">
      <c r="AB14029" s="3" t="str">
        <f ca="1"/>
        <v>T = 5.833333, k: 76, K: 0.021376, dCdT: 0.000602, d2CdK2: 29.693356, dProbdK: 29.511559, lVol: 0.009688, E[z|S]: 0.657430</v>
      </c>
    </row>
    <row r="14030" spans="28:28" x14ac:dyDescent="0.25">
      <c r="AB14030" s="3" t="str">
        <f ca="1"/>
        <v>T = 5.833333, k: 77, K: 0.021544, dCdT: 0.000604, d2CdK2: 29.922910, dProbdK: 30.639706, lVol: 0.009689, E[z|S]: 0.655804</v>
      </c>
    </row>
    <row r="14031" spans="28:28" x14ac:dyDescent="0.25">
      <c r="AB14031" s="3" t="str">
        <f ca="1"/>
        <v>T = 5.833333, k: 78, K: 0.021710, dCdT: 0.000605, d2CdK2: 30.124415, dProbdK: 31.196937, lVol: 0.009689, E[z|S]: 0.654270</v>
      </c>
    </row>
    <row r="14032" spans="28:28" x14ac:dyDescent="0.25">
      <c r="AB14032" s="3" t="str">
        <f ca="1"/>
        <v>T = 5.833333, k: 79, K: 0.021866, dCdT: 0.000606, d2CdK2: 30.287006, dProbdK: 30.375602, lVol: 0.009686, E[z|S]: 0.652860</v>
      </c>
    </row>
    <row r="14033" spans="28:28" x14ac:dyDescent="0.25">
      <c r="AB14033" s="3" t="str">
        <f ca="1"/>
        <v>T = 5.833333, k: 80, K: 0.022037, dCdT: 0.000605, d2CdK2: 30.445823, dProbdK: 29.460684, lVol: 0.009682, E[z|S]: 0.651369</v>
      </c>
    </row>
    <row r="14034" spans="28:28" x14ac:dyDescent="0.25">
      <c r="AB14034" s="3" t="str">
        <f ca="1"/>
        <v>T = 5.833333, k: 81, K: 0.022211, dCdT: 0.000606, d2CdK2: 30.606619, dProbdK: 29.698062, lVol: 0.009682, E[z|S]: 0.649944</v>
      </c>
    </row>
    <row r="14035" spans="28:28" x14ac:dyDescent="0.25">
      <c r="AB14035" s="3" t="str">
        <f ca="1"/>
        <v>T = 5.833333, k: 82, K: 0.022375, dCdT: 0.000606, d2CdK2: 30.746638, dProbdK: 32.318199, lVol: 0.009683, E[z|S]: 0.648658</v>
      </c>
    </row>
    <row r="14036" spans="28:28" x14ac:dyDescent="0.25">
      <c r="AB14036" s="3" t="str">
        <f ca="1"/>
        <v>T = 5.833333, k: 83, K: 0.022531, dCdT: 0.000607, d2CdK2: 30.856169, dProbdK: 32.350906, lVol: 0.009685, E[z|S]: 0.647513</v>
      </c>
    </row>
    <row r="14037" spans="28:28" x14ac:dyDescent="0.25">
      <c r="AB14037" s="3" t="str">
        <f ca="1"/>
        <v>T = 5.833333, k: 84, K: 0.022688, dCdT: 0.000606, d2CdK2: 30.931448, dProbdK: 31.509652, lVol: 0.009685, E[z|S]: 0.646366</v>
      </c>
    </row>
    <row r="14038" spans="28:28" x14ac:dyDescent="0.25">
      <c r="AB14038" s="3" t="str">
        <f ca="1"/>
        <v>T = 5.833333, k: 85, K: 0.022850, dCdT: 0.000606, d2CdK2: 30.993201, dProbdK: 31.246068, lVol: 0.009688, E[z|S]: 0.645234</v>
      </c>
    </row>
    <row r="14039" spans="28:28" x14ac:dyDescent="0.25">
      <c r="AB14039" s="3" t="str">
        <f ca="1"/>
        <v>T = 5.833333, k: 86, K: 0.023011, dCdT: 0.000604, d2CdK2: 31.032735, dProbdK: 31.241618, lVol: 0.009687, E[z|S]: 0.644213</v>
      </c>
    </row>
    <row r="14040" spans="28:28" x14ac:dyDescent="0.25">
      <c r="AB14040" s="3" t="str">
        <f ca="1"/>
        <v>T = 5.833333, k: 87, K: 0.023173, dCdT: 0.000603, d2CdK2: 31.049578, dProbdK: 31.229542, lVol: 0.009684, E[z|S]: 0.643345</v>
      </c>
    </row>
    <row r="14041" spans="28:28" x14ac:dyDescent="0.25">
      <c r="AB14041" s="3" t="str">
        <f ca="1"/>
        <v>T = 5.833333, k: 88, K: 0.023332, dCdT: 0.000601, d2CdK2: 31.046002, dProbdK: 31.439462, lVol: 0.009683, E[z|S]: 0.642537</v>
      </c>
    </row>
    <row r="14042" spans="28:28" x14ac:dyDescent="0.25">
      <c r="AB14042" s="3" t="str">
        <f ca="1"/>
        <v>T = 5.833333, k: 89, K: 0.023483, dCdT: 0.000599, d2CdK2: 31.025607, dProbdK: 31.528767, lVol: 0.009683, E[z|S]: 0.641819</v>
      </c>
    </row>
    <row r="14043" spans="28:28" x14ac:dyDescent="0.25">
      <c r="AB14043" s="3" t="str">
        <f ca="1"/>
        <v>T = 5.833333, k: 90, K: 0.023658, dCdT: 0.000597, d2CdK2: 30.992089, dProbdK: 31.364660, lVol: 0.009682, E[z|S]: 0.641079</v>
      </c>
    </row>
    <row r="14044" spans="28:28" x14ac:dyDescent="0.25">
      <c r="AB14044" s="3" t="str">
        <f ca="1"/>
        <v>T = 5.833333, k: 91, K: 0.023815, dCdT: 0.000596, d2CdK2: 30.964819, dProbdK: 32.150062, lVol: 0.009684, E[z|S]: 0.640473</v>
      </c>
    </row>
    <row r="14045" spans="28:28" x14ac:dyDescent="0.25">
      <c r="AB14045" s="3" t="str">
        <f ca="1"/>
        <v>T = 5.833333, k: 92, K: 0.023969, dCdT: 0.000594, d2CdK2: 30.917980, dProbdK: 32.726340, lVol: 0.009683, E[z|S]: 0.640003</v>
      </c>
    </row>
    <row r="14046" spans="28:28" x14ac:dyDescent="0.25">
      <c r="AB14046" s="3" t="str">
        <f ca="1"/>
        <v>T = 5.833333, k: 93, K: 0.024112, dCdT: 0.000591, d2CdK2: 30.846804, dProbdK: 32.093237, lVol: 0.009681, E[z|S]: 0.639703</v>
      </c>
    </row>
    <row r="14047" spans="28:28" x14ac:dyDescent="0.25">
      <c r="AB14047" s="3" t="str">
        <f ca="1"/>
        <v>T = 5.833333, k: 94, K: 0.024281, dCdT: 0.000589, d2CdK2: 30.744835, dProbdK: 31.478097, lVol: 0.009677, E[z|S]: 0.639453</v>
      </c>
    </row>
    <row r="14048" spans="28:28" x14ac:dyDescent="0.25">
      <c r="AB14048" s="3" t="str">
        <f ca="1"/>
        <v>T = 5.833333, k: 95, K: 0.024438, dCdT: 0.000586, d2CdK2: 30.637348, dProbdK: 31.413985, lVol: 0.009675, E[z|S]: 0.639331</v>
      </c>
    </row>
    <row r="14049" spans="28:28" x14ac:dyDescent="0.25">
      <c r="AB14049" s="3" t="str">
        <f ca="1"/>
        <v>T = 5.833333, k: 96, K: 0.024598, dCdT: 0.000584, d2CdK2: 30.519099, dProbdK: 30.563872, lVol: 0.009676, E[z|S]: 0.639314</v>
      </c>
    </row>
    <row r="14050" spans="28:28" x14ac:dyDescent="0.25">
      <c r="AB14050" s="3" t="str">
        <f ca="1"/>
        <v>T = 5.833333, k: 97, K: 0.024773, dCdT: 0.000582, d2CdK2: 30.374109, dProbdK: 29.868022, lVol: 0.009680, E[z|S]: 0.639492</v>
      </c>
    </row>
    <row r="14051" spans="28:28" x14ac:dyDescent="0.25">
      <c r="AB14051" s="3" t="str">
        <f ca="1"/>
        <v>T = 5.833333, k: 98, K: 0.024929, dCdT: 0.000580, d2CdK2: 30.221420, dProbdK: 29.240890, lVol: 0.009688, E[z|S]: 0.639758</v>
      </c>
    </row>
    <row r="14052" spans="28:28" x14ac:dyDescent="0.25">
      <c r="AB14052" s="3" t="str">
        <f ca="1"/>
        <v>T = 5.833333, k: 99, K: 0.025102, dCdT: 0.000579, d2CdK2: 30.036022, dProbdK: 29.173909, lVol: 0.009701, E[z|S]: 0.640075</v>
      </c>
    </row>
    <row r="14053" spans="28:28" x14ac:dyDescent="0.25">
      <c r="AB14053" s="3" t="str">
        <f ca="1"/>
        <v>T = 5.833333, k: 100, K: 0.025270, dCdT: 0.000578, d2CdK2: 29.858410, dProbdK: 29.081682, lVol: 0.009714, E[z|S]: 0.640528</v>
      </c>
    </row>
    <row r="14054" spans="28:28" x14ac:dyDescent="0.25">
      <c r="AB14054" s="3" t="str">
        <f ca="1"/>
        <v>T = 5.833333, k: 101, K: 0.025446, dCdT: 0.000578, d2CdK2: 29.676831, dProbdK: 29.299864, lVol: 0.009731, E[z|S]: 0.641216</v>
      </c>
    </row>
    <row r="14055" spans="28:28" x14ac:dyDescent="0.25">
      <c r="AB14055" s="3" t="str">
        <f ca="1"/>
        <v>T = 5.833333, k: 102, K: 0.025606, dCdT: 0.000577, d2CdK2: 29.502634, dProbdK: 29.563614, lVol: 0.009747, E[z|S]: 0.641945</v>
      </c>
    </row>
    <row r="14056" spans="28:28" x14ac:dyDescent="0.25">
      <c r="AB14056" s="3" t="str">
        <f ca="1"/>
        <v>T = 5.833333, k: 103, K: 0.025775, dCdT: 0.000577, d2CdK2: 29.293319, dProbdK: 29.886837, lVol: 0.009763, E[z|S]: 0.642820</v>
      </c>
    </row>
    <row r="14057" spans="28:28" x14ac:dyDescent="0.25">
      <c r="AB14057" s="3" t="str">
        <f ca="1"/>
        <v>T = 5.833333, k: 104, K: 0.025938, dCdT: 0.000577, d2CdK2: 29.079896, dProbdK: 30.563546, lVol: 0.009783, E[z|S]: 0.643735</v>
      </c>
    </row>
    <row r="14058" spans="28:28" x14ac:dyDescent="0.25">
      <c r="AB14058" s="3" t="str">
        <f ca="1"/>
        <v>T = 5.833333, k: 105, K: 0.026096, dCdT: 0.000576, d2CdK2: 28.849388, dProbdK: 30.670284, lVol: 0.009801, E[z|S]: 0.644698</v>
      </c>
    </row>
    <row r="14059" spans="28:28" x14ac:dyDescent="0.25">
      <c r="AB14059" s="3" t="str">
        <f ca="1"/>
        <v>T = 5.833333, k: 106, K: 0.026262, dCdT: 0.000575, d2CdK2: 28.595009, dProbdK: 30.623302, lVol: 0.009815, E[z|S]: 0.645894</v>
      </c>
    </row>
    <row r="14060" spans="28:28" x14ac:dyDescent="0.25">
      <c r="AB14060" s="3" t="str">
        <f ca="1"/>
        <v>T = 5.833333, k: 107, K: 0.026413, dCdT: 0.000573, d2CdK2: 28.345225, dProbdK: 30.926230, lVol: 0.009828, E[z|S]: 0.647072</v>
      </c>
    </row>
    <row r="14061" spans="28:28" x14ac:dyDescent="0.25">
      <c r="AB14061" s="3" t="str">
        <f ca="1"/>
        <v>T = 5.833333, k: 108, K: 0.026575, dCdT: 0.000571, d2CdK2: 28.060200, dProbdK: 28.669705, lVol: 0.009836, E[z|S]: 0.648405</v>
      </c>
    </row>
    <row r="14062" spans="28:28" x14ac:dyDescent="0.25">
      <c r="AB14062" s="3" t="str">
        <f ca="1"/>
        <v>T = 5.833333, k: 109, K: 0.026747, dCdT: 0.000568, d2CdK2: 27.767120, dProbdK: 28.264675, lVol: 0.009843, E[z|S]: 0.649869</v>
      </c>
    </row>
    <row r="14063" spans="28:28" x14ac:dyDescent="0.25">
      <c r="AB14063" s="3" t="str">
        <f ca="1"/>
        <v>T = 5.833333, k: 110, K: 0.026921, dCdT: 0.000565, d2CdK2: 27.465980, dProbdK: 27.560576, lVol: 0.009847, E[z|S]: 0.651469</v>
      </c>
    </row>
    <row r="14064" spans="28:28" x14ac:dyDescent="0.25">
      <c r="AB14064" s="3" t="str">
        <f ca="1"/>
        <v>T = 5.833333, k: 111, K: 0.027116, dCdT: 0.000563, d2CdK2: 27.139593, dProbdK: 26.323580, lVol: 0.009856, E[z|S]: 0.653270</v>
      </c>
    </row>
    <row r="14065" spans="28:28" x14ac:dyDescent="0.25">
      <c r="AB14065" s="3" t="str">
        <f ca="1"/>
        <v>T = 5.833333, k: 112, K: 0.027293, dCdT: 0.000561, d2CdK2: 26.854049, dProbdK: 25.428739, lVol: 0.009867, E[z|S]: 0.654961</v>
      </c>
    </row>
    <row r="14066" spans="28:28" x14ac:dyDescent="0.25">
      <c r="AB14066" s="3" t="str">
        <f ca="1"/>
        <v>T = 5.833333, k: 113, K: 0.027486, dCdT: 0.000559, d2CdK2: 26.533400, dProbdK: 24.878452, lVol: 0.009879, E[z|S]: 0.656986</v>
      </c>
    </row>
    <row r="14067" spans="28:28" x14ac:dyDescent="0.25">
      <c r="AB14067" s="3" t="str">
        <f ca="1"/>
        <v>T = 5.833333, k: 114, K: 0.027682, dCdT: 0.000558, d2CdK2: 26.235294, dProbdK: 26.282995, lVol: 0.009895, E[z|S]: 0.659218</v>
      </c>
    </row>
    <row r="14068" spans="28:28" x14ac:dyDescent="0.25">
      <c r="AB14068" s="3" t="str">
        <f ca="1"/>
        <v>T = 5.833333, k: 115, K: 0.027860, dCdT: 0.000557, d2CdK2: 25.957579, dProbdK: 27.056381, lVol: 0.009910, E[z|S]: 0.661327</v>
      </c>
    </row>
    <row r="14069" spans="28:28" x14ac:dyDescent="0.25">
      <c r="AB14069" s="3" t="str">
        <f ca="1"/>
        <v>T = 5.833333, k: 116, K: 0.028038, dCdT: 0.000557, d2CdK2: 25.666381, dProbdK: 23.821399, lVol: 0.009928, E[z|S]: 0.663487</v>
      </c>
    </row>
    <row r="14070" spans="28:28" x14ac:dyDescent="0.25">
      <c r="AB14070" s="3" t="str">
        <f ca="1"/>
        <v>T = 5.833333, k: 117, K: 0.028247, dCdT: 0.000557, d2CdK2: 25.337569, dProbdK: 22.966323, lVol: 0.009952, E[z|S]: 0.666219</v>
      </c>
    </row>
    <row r="14071" spans="28:28" x14ac:dyDescent="0.25">
      <c r="AB14071" s="3" t="str">
        <f ca="1"/>
        <v>T = 5.833333, k: 118, K: 0.028456, dCdT: 0.000558, d2CdK2: 25.040234, dProbdK: 22.985424, lVol: 0.009980, E[z|S]: 0.669095</v>
      </c>
    </row>
    <row r="14072" spans="28:28" x14ac:dyDescent="0.25">
      <c r="AB14072" s="3" t="str">
        <f ca="1"/>
        <v>T = 5.833333, k: 119, K: 0.028654, dCdT: 0.000560, d2CdK2: 24.773177, dProbdK: 25.459666, lVol: 0.010010, E[z|S]: 0.671907</v>
      </c>
    </row>
    <row r="14073" spans="28:28" x14ac:dyDescent="0.25">
      <c r="AB14073" s="3" t="str">
        <f ca="1"/>
        <v>T = 5.833333, k: 120, K: 0.028833, dCdT: 0.000562, d2CdK2: 24.551218, dProbdK: 25.273184, lVol: 0.010033, E[z|S]: 0.674601</v>
      </c>
    </row>
    <row r="14074" spans="28:28" x14ac:dyDescent="0.25">
      <c r="AB14074" s="3" t="str">
        <f ca="1"/>
        <v>T = 5.833333, k: 121, K: 0.029023, dCdT: 0.000564, d2CdK2: 24.315856, dProbdK: 25.118993, lVol: 0.010052, E[z|S]: 0.677543</v>
      </c>
    </row>
    <row r="14075" spans="28:28" x14ac:dyDescent="0.25">
      <c r="AB14075" s="3" t="str">
        <f ca="1"/>
        <v>T = 5.833333, k: 122, K: 0.029212, dCdT: 0.000565, d2CdK2: 24.091980, dProbdK: 25.119040, lVol: 0.010067, E[z|S]: 0.680500</v>
      </c>
    </row>
    <row r="14076" spans="28:28" x14ac:dyDescent="0.25">
      <c r="AB14076" s="3" t="str">
        <f ca="1"/>
        <v>T = 5.833333, k: 123, K: 0.029403, dCdT: 0.000566, d2CdK2: 23.862715, dProbdK: 25.119906, lVol: 0.010079, E[z|S]: 0.683514</v>
      </c>
    </row>
    <row r="14077" spans="28:28" x14ac:dyDescent="0.25">
      <c r="AB14077" s="3" t="str">
        <f ca="1"/>
        <v>T = 5.833333, k: 124, K: 0.029601, dCdT: 0.000567, d2CdK2: 23.641502, dProbdK: 24.289004, lVol: 0.010087, E[z|S]: 0.686638</v>
      </c>
    </row>
    <row r="14078" spans="28:28" x14ac:dyDescent="0.25">
      <c r="AB14078" s="3" t="str">
        <f ca="1"/>
        <v>T = 5.833333, k: 125, K: 0.029788, dCdT: 0.000568, d2CdK2: 23.424175, dProbdK: 23.576305, lVol: 0.010096, E[z|S]: 0.689638</v>
      </c>
    </row>
    <row r="14079" spans="28:28" x14ac:dyDescent="0.25">
      <c r="AB14079" s="3" t="str">
        <f ca="1"/>
        <v>T = 5.833333, k: 126, K: 0.030006, dCdT: 0.000569, d2CdK2: 23.167189, dProbdK: 22.856767, lVol: 0.010108, E[z|S]: 0.693163</v>
      </c>
    </row>
    <row r="14080" spans="28:28" x14ac:dyDescent="0.25">
      <c r="AB14080" s="3" t="str">
        <f ca="1"/>
        <v>T = 5.833333, k: 127, K: 0.030209, dCdT: 0.000569, d2CdK2: 22.915328, dProbdK: 22.437030, lVol: 0.010120, E[z|S]: 0.696494</v>
      </c>
    </row>
    <row r="14081" spans="28:28" x14ac:dyDescent="0.25">
      <c r="AB14081" s="3" t="str">
        <f ca="1"/>
        <v>T = 5.833333, k: 128, K: 0.030423, dCdT: 0.000570, d2CdK2: 22.656108, dProbdK: 21.561131, lVol: 0.010135, E[z|S]: 0.700160</v>
      </c>
    </row>
    <row r="14082" spans="28:28" x14ac:dyDescent="0.25">
      <c r="AB14082" s="3" t="str">
        <f ca="1"/>
        <v>T = 5.833333, k: 129, K: 0.030645, dCdT: 0.000572, d2CdK2: 22.399888, dProbdK: 21.459952, lVol: 0.010150, E[z|S]: 0.704141</v>
      </c>
    </row>
    <row r="14083" spans="28:28" x14ac:dyDescent="0.25">
      <c r="AB14083" s="3" t="str">
        <f ca="1"/>
        <v>T = 5.833333, k: 130, K: 0.030856, dCdT: 0.000574, d2CdK2: 22.156670, dProbdK: 21.468812, lVol: 0.010168, E[z|S]: 0.707968</v>
      </c>
    </row>
    <row r="14084" spans="28:28" x14ac:dyDescent="0.25">
      <c r="AB14084" s="3" t="str">
        <f ca="1"/>
        <v>T = 5.833333, k: 131, K: 0.031091, dCdT: 0.000577, d2CdK2: 21.893356, dProbdK: 20.977292, lVol: 0.010189, E[z|S]: 0.712294</v>
      </c>
    </row>
    <row r="14085" spans="28:28" x14ac:dyDescent="0.25">
      <c r="AB14085" s="3" t="str">
        <f ca="1"/>
        <v>T = 5.833333, k: 132, K: 0.031303, dCdT: 0.000580, d2CdK2: 21.676495, dProbdK: 22.904760, lVol: 0.010208, E[z|S]: 0.716457</v>
      </c>
    </row>
    <row r="14086" spans="28:28" x14ac:dyDescent="0.25">
      <c r="AB14086" s="3" t="str">
        <f ca="1"/>
        <v>T = 5.833333, k: 133, K: 0.031494, dCdT: 0.000581, d2CdK2: 21.462092, dProbdK: 21.665603, lVol: 0.010217, E[z|S]: 0.720354</v>
      </c>
    </row>
    <row r="14087" spans="28:28" x14ac:dyDescent="0.25">
      <c r="AB14087" s="3" t="str">
        <f ca="1"/>
        <v>T = 5.833333, k: 134, K: 0.031719, dCdT: 0.000583, d2CdK2: 21.218374, dProbdK: 21.242412, lVol: 0.010224, E[z|S]: 0.725044</v>
      </c>
    </row>
    <row r="14088" spans="28:28" x14ac:dyDescent="0.25">
      <c r="AB14088" s="3" t="str">
        <f ca="1"/>
        <v>T = 5.833333, k: 135, K: 0.031936, dCdT: 0.000584, d2CdK2: 20.981538, dProbdK: 21.907664, lVol: 0.010231, E[z|S]: 0.729546</v>
      </c>
    </row>
    <row r="14089" spans="28:28" x14ac:dyDescent="0.25">
      <c r="AB14089" s="3" t="str">
        <f ca="1"/>
        <v>T = 5.833333, k: 136, K: 0.032129, dCdT: 0.000584, d2CdK2: 20.727079, dProbdK: 20.026174, lVol: 0.010234, E[z|S]: 0.733549</v>
      </c>
    </row>
    <row r="14090" spans="28:28" x14ac:dyDescent="0.25">
      <c r="AB14090" s="3" t="str">
        <f ca="1"/>
        <v>T = 5.833333, k: 137, K: 0.032368, dCdT: 0.000583, d2CdK2: 20.405680, dProbdK: 19.804588, lVol: 0.010236, E[z|S]: 0.738607</v>
      </c>
    </row>
    <row r="14091" spans="28:28" x14ac:dyDescent="0.25">
      <c r="AB14091" s="3" t="str">
        <f ca="1"/>
        <v>T = 5.833333, k: 138, K: 0.032601, dCdT: 0.000582, d2CdK2: 20.105828, dProbdK: 19.791989, lVol: 0.010237, E[z|S]: 0.743530</v>
      </c>
    </row>
    <row r="14092" spans="28:28" x14ac:dyDescent="0.25">
      <c r="AB14092" s="3" t="str">
        <f ca="1"/>
        <v>T = 5.833333, k: 139, K: 0.032835, dCdT: 0.000582, d2CdK2: 19.802009, dProbdK: 19.723891, lVol: 0.010241, E[z|S]: 0.748447</v>
      </c>
    </row>
    <row r="14093" spans="28:28" x14ac:dyDescent="0.25">
      <c r="AB14093" s="3" t="str">
        <f ca="1"/>
        <v>T = 5.833333, k: 140, K: 0.033077, dCdT: 0.000581, d2CdK2: 19.478717, dProbdK: 18.844105, lVol: 0.010246, E[z|S]: 0.753585</v>
      </c>
    </row>
    <row r="14094" spans="28:28" x14ac:dyDescent="0.25">
      <c r="AB14094" s="3" t="str">
        <f ca="1"/>
        <v>T = 5.833333, k: 141, K: 0.033330, dCdT: 0.000580, d2CdK2: 19.144037, dProbdK: 19.759100, lVol: 0.010259, E[z|S]: 0.758818</v>
      </c>
    </row>
    <row r="14095" spans="28:28" x14ac:dyDescent="0.25">
      <c r="AB14095" s="3" t="str">
        <f ca="1"/>
        <v>T = 5.833333, k: 142, K: 0.033558, dCdT: 0.000579, d2CdK2: 18.836829, dProbdK: 20.022503, lVol: 0.010269, E[z|S]: 0.763571</v>
      </c>
    </row>
    <row r="14096" spans="28:28" x14ac:dyDescent="0.25">
      <c r="AB14096" s="3" t="str">
        <f ca="1"/>
        <v>T = 5.833333, k: 143, K: 0.033787, dCdT: 0.000577, d2CdK2: 18.480434, dProbdK: 19.948156, lVol: 0.010283, E[z|S]: 0.768446</v>
      </c>
    </row>
    <row r="14097" spans="28:28" x14ac:dyDescent="0.25">
      <c r="AB14097" s="3" t="str">
        <f ca="1"/>
        <v>T = 5.833333, k: 144, K: 0.034020, dCdT: 0.000574, d2CdK2: 18.112217, dProbdK: 19.395195, lVol: 0.010292, E[z|S]: 0.773524</v>
      </c>
    </row>
    <row r="14098" spans="28:28" x14ac:dyDescent="0.25">
      <c r="AB14098" s="3" t="str">
        <f ca="1"/>
        <v>T = 5.833333, k: 145, K: 0.034278, dCdT: 0.000570, d2CdK2: 17.702759, dProbdK: 16.543880, lVol: 0.010299, E[z|S]: 0.778994</v>
      </c>
    </row>
    <row r="14099" spans="28:28" x14ac:dyDescent="0.25">
      <c r="AB14099" s="3" t="str">
        <f ca="1"/>
        <v>T = 5.833333, k: 146, K: 0.034563, dCdT: 0.000566, d2CdK2: 17.262020, dProbdK: 16.841538, lVol: 0.010312, E[z|S]: 0.785118</v>
      </c>
    </row>
    <row r="14100" spans="28:28" x14ac:dyDescent="0.25">
      <c r="AB14100" s="3" t="str">
        <f ca="1"/>
        <v>T = 5.833333, k: 147, K: 0.034831, dCdT: 0.000563, d2CdK2: 16.909230, dProbdK: 16.850023, lVol: 0.010313, E[z|S]: 0.790990</v>
      </c>
    </row>
    <row r="14101" spans="28:28" x14ac:dyDescent="0.25">
      <c r="AB14101" s="3" t="str">
        <f ca="1"/>
        <v>T = 5.833333, k: 148, K: 0.035100, dCdT: 0.000560, d2CdK2: 16.566749, dProbdK: 16.675709, lVol: 0.010311, E[z|S]: 0.797212</v>
      </c>
    </row>
    <row r="14102" spans="28:28" x14ac:dyDescent="0.25">
      <c r="AB14102" s="3" t="str">
        <f ca="1"/>
        <v>T = 5.833333, k: 149, K: 0.035394, dCdT: 0.000556, d2CdK2: 16.191066, dProbdK: 15.959823, lVol: 0.010310, E[z|S]: 0.803964</v>
      </c>
    </row>
    <row r="14103" spans="28:28" x14ac:dyDescent="0.25">
      <c r="AB14103" s="3" t="str">
        <f ca="1"/>
        <v>T = 5.833333, k: 150, K: 0.035663, dCdT: 0.000553, d2CdK2: 15.852995, dProbdK: 15.319077, lVol: 0.010315, E[z|S]: 0.809943</v>
      </c>
    </row>
    <row r="14104" spans="28:28" x14ac:dyDescent="0.25">
      <c r="AB14104" s="3" t="str">
        <f ca="1"/>
        <v>T = 5.833333, k: 151, K: 0.035973, dCdT: 0.000550, d2CdK2: 15.459475, dProbdK: 15.058185, lVol: 0.010327, E[z|S]: 0.816990</v>
      </c>
    </row>
    <row r="14105" spans="28:28" x14ac:dyDescent="0.25">
      <c r="AB14105" s="3" t="str">
        <f ca="1"/>
        <v>T = 5.833333, k: 152, K: 0.036268, dCdT: 0.000547, d2CdK2: 15.116620, dProbdK: 15.405785, lVol: 0.010329, E[z|S]: 0.823966</v>
      </c>
    </row>
    <row r="14106" spans="28:28" x14ac:dyDescent="0.25">
      <c r="AB14106" s="3" t="str">
        <f ca="1"/>
        <v>T = 5.833333, k: 153, K: 0.036549, dCdT: 0.000545, d2CdK2: 14.817531, dProbdK: 14.851252, lVol: 0.010321, E[z|S]: 0.830939</v>
      </c>
    </row>
    <row r="14107" spans="28:28" x14ac:dyDescent="0.25">
      <c r="AB14107" s="3" t="str">
        <f ca="1"/>
        <v>T = 5.833333, k: 154, K: 0.036868, dCdT: 0.000542, d2CdK2: 14.494872, dProbdK: 14.466275, lVol: 0.010302, E[z|S]: 0.839084</v>
      </c>
    </row>
    <row r="14108" spans="28:28" x14ac:dyDescent="0.25">
      <c r="AB14108" s="3" t="str">
        <f ca="1"/>
        <v>T = 5.833333, k: 155, K: 0.037173, dCdT: 0.000539, d2CdK2: 14.199327, dProbdK: 14.684219, lVol: 0.010288, E[z|S]: 0.847234</v>
      </c>
    </row>
    <row r="14109" spans="28:28" x14ac:dyDescent="0.25">
      <c r="AB14109" s="3" t="str">
        <f ca="1"/>
        <v>T = 5.833333, k: 156, K: 0.037470, dCdT: 0.000536, d2CdK2: 13.890618, dProbdK: 14.552940, lVol: 0.010268, E[z|S]: 0.855796</v>
      </c>
    </row>
    <row r="14110" spans="28:28" x14ac:dyDescent="0.25">
      <c r="AB14110" s="3" t="str">
        <f ca="1"/>
        <v>T = 5.833333, k: 157, K: 0.037802, dCdT: 0.000533, d2CdK2: 13.540553, dProbdK: 12.597004, lVol: 0.010241, E[z|S]: 0.866079</v>
      </c>
    </row>
    <row r="14111" spans="28:28" x14ac:dyDescent="0.25">
      <c r="AB14111" s="3" t="str">
        <f ca="1"/>
        <v>T = 5.833333, k: 158, K: 0.038165, dCdT: 0.000529, d2CdK2: 13.160434, dProbdK: 13.029504, lVol: 0.010212, E[z|S]: 0.878151</v>
      </c>
    </row>
    <row r="14112" spans="28:28" x14ac:dyDescent="0.25">
      <c r="AB14112" s="3" t="str">
        <f ca="1"/>
        <v>T = 5.833333, k: 159, K: 0.038504, dCdT: 0.000527, d2CdK2: 12.826483, dProbdK: 13.043344, lVol: 0.010191, E[z|S]: 0.889767</v>
      </c>
    </row>
    <row r="14113" spans="28:28" x14ac:dyDescent="0.25">
      <c r="AB14113" s="3" t="str">
        <f ca="1"/>
        <v>T = 5.833333, k: 160, K: 0.038842, dCdT: 0.000525, d2CdK2: 12.481250, dProbdK: 13.045326, lVol: 0.010168, E[z|S]: 0.901743</v>
      </c>
    </row>
    <row r="14114" spans="28:28" x14ac:dyDescent="0.25">
      <c r="AB14114" s="3" t="str">
        <f ca="1"/>
        <v>T = 5.833333, k: 161, K: 0.039175, dCdT: 0.000522, d2CdK2: 12.145805, dProbdK: 12.800863, lVol: 0.010147, E[z|S]: 0.913582</v>
      </c>
    </row>
    <row r="14115" spans="28:28" x14ac:dyDescent="0.25">
      <c r="AB14115" s="3" t="str">
        <f ca="1"/>
        <v>T = 5.833333, k: 162, K: 0.039552, dCdT: 0.000518, d2CdK2: 11.769715, dProbdK: 11.875804, lVol: 0.010123, E[z|S]: 0.927135</v>
      </c>
    </row>
    <row r="14116" spans="28:28" x14ac:dyDescent="0.25">
      <c r="AB14116" s="3" t="str">
        <f ca="1"/>
        <v>T = 5.833333, k: 163, K: 0.039914, dCdT: 0.000516, d2CdK2: 11.430767, dProbdK: 11.751610, lVol: 0.010100, E[z|S]: 0.940821</v>
      </c>
    </row>
    <row r="14117" spans="28:28" x14ac:dyDescent="0.25">
      <c r="AB14117" s="3" t="str">
        <f ca="1"/>
        <v>T = 5.833333, k: 164, K: 0.040310, dCdT: 0.000513, d2CdK2: 11.052466, dProbdK: 10.393120, lVol: 0.010077, E[z|S]: 0.955866</v>
      </c>
    </row>
    <row r="14118" spans="28:28" x14ac:dyDescent="0.25">
      <c r="AB14118" s="3" t="str">
        <f ca="1"/>
        <v>T = 5.833333, k: 165, K: 0.040749, dCdT: 0.000511, d2CdK2: 10.655362, dProbdK: 10.528634, lVol: 0.010065, E[z|S]: 0.972996</v>
      </c>
    </row>
    <row r="14119" spans="28:28" x14ac:dyDescent="0.25">
      <c r="AB14119" s="3" t="str">
        <f ca="1"/>
        <v>T = 5.833333, k: 166, K: 0.041149, dCdT: 0.000511, d2CdK2: 10.329039, dProbdK: 10.411313, lVol: 0.010055, E[z|S]: 0.989620</v>
      </c>
    </row>
    <row r="14120" spans="28:28" x14ac:dyDescent="0.25">
      <c r="AB14120" s="3" t="str">
        <f ca="1"/>
        <v>T = 5.833333, k: 167, K: 0.041567, dCdT: 0.000511, d2CdK2: 9.997835, dProbdK: 10.257201, lVol: 0.010043, E[z|S]: 1.006986</v>
      </c>
    </row>
    <row r="14121" spans="28:28" x14ac:dyDescent="0.25">
      <c r="AB14121" s="3" t="str">
        <f ca="1"/>
        <v>T = 5.833333, k: 168, K: 0.041990, dCdT: 0.000511, d2CdK2: 9.679961, dProbdK: 10.140690, lVol: 0.010030, E[z|S]: 1.024420</v>
      </c>
    </row>
    <row r="14122" spans="28:28" x14ac:dyDescent="0.25">
      <c r="AB14122" s="3" t="str">
        <f ca="1"/>
        <v>T = 5.833333, k: 169, K: 0.042430, dCdT: 0.000510, d2CdK2: 9.355670, dProbdK: 9.204549, lVol: 0.010009, E[z|S]: 1.043608</v>
      </c>
    </row>
    <row r="14123" spans="28:28" x14ac:dyDescent="0.25">
      <c r="AB14123" s="3" t="str">
        <f ca="1"/>
        <v>T = 5.833333, k: 170, K: 0.042956, dCdT: 0.000511, d2CdK2: 9.031369, dProbdK: 8.798747, lVol: 0.009972, E[z|S]: 1.067153</v>
      </c>
    </row>
    <row r="14124" spans="28:28" x14ac:dyDescent="0.25">
      <c r="AB14124" s="3" t="str">
        <f ca="1"/>
        <v>T = 5.833333, k: 171, K: 0.043432, dCdT: 0.000515, d2CdK2: 8.809510, dProbdK: 8.685716, lVol: 0.009934, E[z|S]: 1.088583</v>
      </c>
    </row>
    <row r="14125" spans="28:28" x14ac:dyDescent="0.25">
      <c r="AB14125" s="3" t="str">
        <f ca="1"/>
        <v>T = 5.833333, k: 172, K: 0.043923, dCdT: 0.000519, d2CdK2: 8.575742, dProbdK: 8.709917, lVol: 0.009891, E[z|S]: 1.112146</v>
      </c>
    </row>
    <row r="14126" spans="28:28" x14ac:dyDescent="0.25">
      <c r="AB14126" s="3" t="str">
        <f ca="1"/>
        <v>T = 5.833333, k: 173, K: 0.044402, dCdT: 0.000522, d2CdK2: 8.369557, dProbdK: 8.710731, lVol: 0.009844, E[z|S]: 1.134911</v>
      </c>
    </row>
    <row r="14127" spans="28:28" x14ac:dyDescent="0.25">
      <c r="AB14127" s="3" t="str">
        <f ca="1"/>
        <v>T = 5.833333, k: 174, K: 0.044903, dCdT: 0.000525, d2CdK2: 8.132536, dProbdK: 8.148826, lVol: 0.009811, E[z|S]: 1.157971</v>
      </c>
    </row>
    <row r="14128" spans="28:28" x14ac:dyDescent="0.25">
      <c r="AB14128" s="3" t="str">
        <f ca="1"/>
        <v>T = 5.833333, k: 175, K: 0.045437, dCdT: 0.000526, d2CdK2: 7.871365, dProbdK: 8.007597, lVol: 0.009786, E[z|S]: 1.181819</v>
      </c>
    </row>
    <row r="14129" spans="28:28" x14ac:dyDescent="0.25">
      <c r="AB14129" s="3" t="str">
        <f ca="1"/>
        <v>T = 5.833333, k: 176, K: 0.045938, dCdT: 0.000527, d2CdK2: 7.581186, dProbdK: 7.539103, lVol: 0.009804, E[z|S]: 1.202732</v>
      </c>
    </row>
    <row r="14130" spans="28:28" x14ac:dyDescent="0.25">
      <c r="AB14130" s="3" t="str">
        <f ca="1"/>
        <v>T = 5.833333, k: 177, K: 0.046524, dCdT: 0.000526, d2CdK2: 7.237632, dProbdK: 6.795351, lVol: 0.009830, E[z|S]: 1.226657</v>
      </c>
    </row>
    <row r="14131" spans="28:28" x14ac:dyDescent="0.25">
      <c r="AB14131" s="3" t="str">
        <f ca="1"/>
        <v>T = 5.833333, k: 178, K: 0.047136, dCdT: 0.000525, d2CdK2: 6.886182, dProbdK: 6.662398, lVol: 0.009863, E[z|S]: 1.251615</v>
      </c>
    </row>
    <row r="14132" spans="28:28" x14ac:dyDescent="0.25">
      <c r="AB14132" s="3" t="str">
        <f ca="1"/>
        <v>T = 5.833333, k: 179, K: 0.047760, dCdT: 0.000523, d2CdK2: 6.556359, dProbdK: 6.508548, lVol: 0.009895, E[z|S]: 1.276655</v>
      </c>
    </row>
    <row r="14133" spans="28:28" x14ac:dyDescent="0.25">
      <c r="AB14133" s="3" t="str">
        <f ca="1"/>
        <v>T = 5.833333, k: 180, K: 0.048393, dCdT: 0.000521, d2CdK2: 6.247354, dProbdK: 6.487977, lVol: 0.009914, E[z|S]: 1.302527</v>
      </c>
    </row>
    <row r="14134" spans="28:28" x14ac:dyDescent="0.25">
      <c r="AB14134" s="3" t="str">
        <f ca="1"/>
        <v>T = 5.833333, k: 181, K: 0.049027, dCdT: 0.000516, d2CdK2: 5.904581, dProbdK: 6.322595, lVol: 0.009958, E[z|S]: 1.327641</v>
      </c>
    </row>
    <row r="14135" spans="28:28" x14ac:dyDescent="0.25">
      <c r="AB14135" s="3" t="str">
        <f ca="1"/>
        <v>T = 5.833333, k: 182, K: 0.049767, dCdT: 0.000510, d2CdK2: 5.509196, dProbdK: 5.404404, lVol: 0.010004, E[z|S]: 1.359614</v>
      </c>
    </row>
    <row r="14136" spans="28:28" x14ac:dyDescent="0.25">
      <c r="AB14136" s="3" t="str">
        <f ca="1"/>
        <v>T = 5.833333, k: 183, K: 0.050526, dCdT: 0.000504, d2CdK2: 5.130322, dProbdK: 5.060098, lVol: 0.010074, E[z|S]: 1.391215</v>
      </c>
    </row>
    <row r="14137" spans="28:28" x14ac:dyDescent="0.25">
      <c r="AB14137" s="3" t="str">
        <f ca="1"/>
        <v>T = 5.833333, k: 184, K: 0.051385, dCdT: 0.000496, d2CdK2: 4.705653, dProbdK: 4.753129, lVol: 0.010174, E[z|S]: 1.427569</v>
      </c>
    </row>
    <row r="14138" spans="28:28" x14ac:dyDescent="0.25">
      <c r="AB14138" s="3" t="str">
        <f ca="1"/>
        <v>T = 5.833333, k: 185, K: 0.052210, dCdT: 0.000490, d2CdK2: 4.406895, dProbdK: 4.514616, lVol: 0.010201, E[z|S]: 1.462543</v>
      </c>
    </row>
    <row r="14139" spans="28:28" x14ac:dyDescent="0.25">
      <c r="AB14139" s="3" t="str">
        <f ca="1"/>
        <v>T = 5.833333, k: 186, K: 0.053243, dCdT: 0.000485, d2CdK2: 4.120636, dProbdK: 4.145231, lVol: 0.010181, E[z|S]: 1.506580</v>
      </c>
    </row>
    <row r="14140" spans="28:28" x14ac:dyDescent="0.25">
      <c r="AB14140" s="3" t="str">
        <f ca="1"/>
        <v>T = 5.833333, k: 187, K: 0.054182, dCdT: 0.000481, d2CdK2: 3.910442, dProbdK: 4.138084, lVol: 0.010120, E[z|S]: 1.549477</v>
      </c>
    </row>
    <row r="14141" spans="28:28" x14ac:dyDescent="0.25">
      <c r="AB14141" s="3" t="str">
        <f ca="1"/>
        <v>T = 5.833333, k: 188, K: 0.055159, dCdT: 0.000475, d2CdK2: 3.654720, dProbdK: 3.599263, lVol: 0.010103, E[z|S]: 1.595316</v>
      </c>
    </row>
    <row r="14142" spans="28:28" x14ac:dyDescent="0.25">
      <c r="AB14142" s="3" t="str">
        <f ca="1"/>
        <v>T = 5.833333, k: 189, K: 0.056336, dCdT: 0.000465, d2CdK2: 3.261881, dProbdK: 3.221852, lVol: 0.010196, E[z|S]: 1.655841</v>
      </c>
    </row>
    <row r="14143" spans="28:28" x14ac:dyDescent="0.25">
      <c r="AB14143" s="3" t="str">
        <f ca="1"/>
        <v>T = 5.833333, k: 190, K: 0.057560, dCdT: 0.000456, d2CdK2: 2.939052, dProbdK: 2.841722, lVol: 0.010213, E[z|S]: 1.724277</v>
      </c>
    </row>
    <row r="14144" spans="28:28" x14ac:dyDescent="0.25">
      <c r="AB14144" s="3" t="str">
        <f ca="1"/>
        <v>T = 5.833333, k: 191, K: 0.058993, dCdT: 0.000446, d2CdK2: 2.713363, dProbdK: 2.705349, lVol: 0.010050, E[z|S]: 1.803823</v>
      </c>
    </row>
    <row r="14145" spans="28:28" x14ac:dyDescent="0.25">
      <c r="AB14145" s="3" t="str">
        <f ca="1"/>
        <v>T = 5.833333, k: 192, K: 0.060377, dCdT: 0.000435, d2CdK2: 2.484614, dProbdK: 2.659125, lVol: 0.009992, E[z|S]: 1.872307</v>
      </c>
    </row>
    <row r="14146" spans="28:28" x14ac:dyDescent="0.25">
      <c r="AB14146" s="3" t="str">
        <f ca="1"/>
        <v>T = 5.833333, k: 193, K: 0.062029, dCdT: 0.000417, d2CdK2: 2.135595, dProbdK: 2.033124, lVol: 0.010099, E[z|S]: 1.957425</v>
      </c>
    </row>
    <row r="14147" spans="28:28" x14ac:dyDescent="0.25">
      <c r="AB14147" s="3" t="str">
        <f ca="1"/>
        <v>T = 5.833333, k: 194, K: 0.063955, dCdT: 0.000396, d2CdK2: 1.815170, dProbdK: 1.774068, lVol: 0.010251, E[z|S]: 2.037309</v>
      </c>
    </row>
    <row r="14148" spans="28:28" x14ac:dyDescent="0.25">
      <c r="AB14148" s="3" t="str">
        <f ca="1"/>
        <v>T = 5.833333, k: 195, K: 0.066135, dCdT: 0.000372, d2CdK2: 1.605678, dProbdK: 1.585756, lVol: 0.010313, E[z|S]: 2.086204</v>
      </c>
    </row>
    <row r="14149" spans="28:28" x14ac:dyDescent="0.25">
      <c r="AB14149" s="3" t="str">
        <f ca="1"/>
        <v>T = 5.833333, k: 196, K: 0.068605, dCdT: 0.000338, d2CdK2: 1.251151, dProbdK: 1.326598, lVol: 0.010729, E[z|S]: 2.166222</v>
      </c>
    </row>
    <row r="14150" spans="28:28" x14ac:dyDescent="0.25">
      <c r="AB14150" s="3" t="str">
        <f ca="1"/>
        <v>T = 5.833333, k: 197, K: 0.071758, dCdT: 0.000296, d2CdK2: 0.932935, dProbdK: 0.886583, lVol: 0.010919, E[z|S]: 2.308354</v>
      </c>
    </row>
    <row r="14151" spans="28:28" x14ac:dyDescent="0.25">
      <c r="AB14151" s="3" t="str">
        <f ca="1"/>
        <v>T = 5.833333, k: 198, K: 0.076328, dCdT: 0.000247, d2CdK2: 0.665135, dProbdK: 0.652178, lVol: 0.010501, E[z|S]: 2.594950</v>
      </c>
    </row>
    <row r="14152" spans="28:28" x14ac:dyDescent="0.25">
      <c r="AB14152" s="3" t="str">
        <f ca="1"/>
        <v>T = 5.833333, k: 199, K: 0.082144, dCdT: 0.000196, d2CdK2: 0.453707, dProbdK: 0.348780, lVol: 0.010938, E[z|S]: 2.690345</v>
      </c>
    </row>
    <row r="14153" spans="28:28" x14ac:dyDescent="0.25">
      <c r="AB14153" s="3" t="str">
        <f ca="1"/>
        <v>T = 5.833333, k: 200, K: 0.092829, dCdT: 0.000120, d2CdK2: 0.203897, dProbdK: 0.324497, lVol: 0.011502, E[z|S]: 2.983559</v>
      </c>
    </row>
    <row r="14154" spans="28:28" x14ac:dyDescent="0.25">
      <c r="AB14154" s="3" t="str">
        <f ca="1"/>
        <v>T = 5.916667, fixingDate = 44091, swapRate = 0.024469, annuity = 8.514371</v>
      </c>
    </row>
    <row r="14155" spans="28:28" x14ac:dyDescent="0.25">
      <c r="AB14155" s="3" t="str">
        <f ca="1"/>
        <v>T = 5.916667, k: 0, K: -0.017538, dCdT: 0.000143, d2CdK2: 1.040130, dProbdK: 1.782448, lVol: 0.006003, E[z|S]: 2.764023</v>
      </c>
    </row>
    <row r="14156" spans="28:28" x14ac:dyDescent="0.25">
      <c r="AB14156" s="3" t="str">
        <f ca="1"/>
        <v>T = 5.916667, k: 1, K: -0.012534, dCdT: 0.000245, d2CdK2: 2.019470, dProbdK: 2.246756, lVol: 0.006682, E[z|S]: 2.329599</v>
      </c>
    </row>
    <row r="14157" spans="28:28" x14ac:dyDescent="0.25">
      <c r="AB14157" s="3" t="str">
        <f ca="1"/>
        <v>T = 5.916667, k: 2, K: -0.009611, dCdT: 0.000299, d2CdK2: 2.644411, dProbdK: 2.682816, lVol: 0.007024, E[z|S]: 2.142019</v>
      </c>
    </row>
    <row r="14158" spans="28:28" x14ac:dyDescent="0.25">
      <c r="AB14158" s="3" t="str">
        <f ca="1"/>
        <v>T = 5.916667, k: 3, K: -0.007330, dCdT: 0.000339, d2CdK2: 3.293927, dProbdK: 3.196300, lVol: 0.007150, E[z|S]: 2.007767</v>
      </c>
    </row>
    <row r="14159" spans="28:28" x14ac:dyDescent="0.25">
      <c r="AB14159" s="3" t="str">
        <f ca="1"/>
        <v>T = 5.916667, k: 4, K: -0.005478, dCdT: 0.000372, d2CdK2: 3.858065, dProbdK: 3.819090, lVol: 0.007279, E[z|S]: 1.906534</v>
      </c>
    </row>
    <row r="14160" spans="28:28" x14ac:dyDescent="0.25">
      <c r="AB14160" s="3" t="str">
        <f ca="1"/>
        <v>T = 5.916667, k: 5, K: -0.003944, dCdT: 0.000405, d2CdK2: 4.560858, dProbdK: 4.755300, lVol: 0.007320, E[z|S]: 1.821048</v>
      </c>
    </row>
    <row r="14161" spans="28:28" x14ac:dyDescent="0.25">
      <c r="AB14161" s="3" t="str">
        <f ca="1"/>
        <v>T = 5.916667, k: 6, K: -0.002667, dCdT: 0.000434, d2CdK2: 5.284556, dProbdK: 5.122831, lVol: 0.007335, E[z|S]: 1.748110</v>
      </c>
    </row>
    <row r="14162" spans="28:28" x14ac:dyDescent="0.25">
      <c r="AB14162" s="3" t="str">
        <f ca="1"/>
        <v>T = 5.916667, k: 7, K: -0.001481, dCdT: 0.000464, d2CdK2: 6.067162, dProbdK: 6.423033, lVol: 0.007366, E[z|S]: 1.678523</v>
      </c>
    </row>
    <row r="14163" spans="28:28" x14ac:dyDescent="0.25">
      <c r="AB14163" s="3" t="str">
        <f ca="1"/>
        <v>T = 5.916667, k: 8, K: -0.000554, dCdT: 0.000485, d2CdK2: 6.660746, dProbdK: 6.759580, lVol: 0.007435, E[z|S]: 1.622303</v>
      </c>
    </row>
    <row r="14164" spans="28:28" x14ac:dyDescent="0.25">
      <c r="AB14164" s="3" t="str">
        <f ca="1"/>
        <v>T = 5.916667, k: 9, K: 0.000356, dCdT: 0.000504, d2CdK2: 7.211929, dProbdK: 6.915037, lVol: 0.007560, E[z|S]: 1.563752</v>
      </c>
    </row>
    <row r="14165" spans="28:28" x14ac:dyDescent="0.25">
      <c r="AB14165" s="3" t="str">
        <f ca="1"/>
        <v>T = 5.916667, k: 10, K: 0.001155, dCdT: 0.000517, d2CdK2: 7.670432, dProbdK: 7.500640, lVol: 0.007672, E[z|S]: 1.513194</v>
      </c>
    </row>
    <row r="14166" spans="28:28" x14ac:dyDescent="0.25">
      <c r="AB14166" s="3" t="str">
        <f ca="1"/>
        <v>T = 5.916667, k: 11, K: 0.002010, dCdT: 0.000533, d2CdK2: 8.283010, dProbdK: 7.561880, lVol: 0.007763, E[z|S]: 1.461112</v>
      </c>
    </row>
    <row r="14167" spans="28:28" x14ac:dyDescent="0.25">
      <c r="AB14167" s="3" t="str">
        <f ca="1"/>
        <v>T = 5.916667, k: 12, K: 0.002718, dCdT: 0.000548, d2CdK2: 8.874495, dProbdK: 9.754769, lVol: 0.007844, E[z|S]: 1.416625</v>
      </c>
    </row>
    <row r="14168" spans="28:28" x14ac:dyDescent="0.25">
      <c r="AB14168" s="3" t="str">
        <f ca="1"/>
        <v>T = 5.916667, k: 13, K: 0.003326, dCdT: 0.000560, d2CdK2: 9.405630, dProbdK: 9.734715, lVol: 0.007915, E[z|S]: 1.378606</v>
      </c>
    </row>
    <row r="14169" spans="28:28" x14ac:dyDescent="0.25">
      <c r="AB14169" s="3" t="str">
        <f ca="1"/>
        <v>T = 5.916667, k: 14, K: 0.003942, dCdT: 0.000568, d2CdK2: 9.919829, dProbdK: 9.734901, lVol: 0.007978, E[z|S]: 1.341692</v>
      </c>
    </row>
    <row r="14170" spans="28:28" x14ac:dyDescent="0.25">
      <c r="AB14170" s="3" t="str">
        <f ca="1"/>
        <v>T = 5.916667, k: 15, K: 0.004550, dCdT: 0.000578, d2CdK2: 10.470396, dProbdK: 9.910341, lVol: 0.008050, E[z|S]: 1.304871</v>
      </c>
    </row>
    <row r="14171" spans="28:28" x14ac:dyDescent="0.25">
      <c r="AB14171" s="3" t="str">
        <f ca="1"/>
        <v>T = 5.916667, k: 16, K: 0.005100, dCdT: 0.000586, d2CdK2: 11.035036, dProbdK: 10.904395, lVol: 0.008106, E[z|S]: 1.271551</v>
      </c>
    </row>
    <row r="14172" spans="28:28" x14ac:dyDescent="0.25">
      <c r="AB14172" s="3" t="str">
        <f ca="1"/>
        <v>T = 5.916667, k: 17, K: 0.005640, dCdT: 0.000594, d2CdK2: 11.613007, dProbdK: 11.012720, lVol: 0.008156, E[z|S]: 1.240120</v>
      </c>
    </row>
    <row r="14173" spans="28:28" x14ac:dyDescent="0.25">
      <c r="AB14173" s="3" t="str">
        <f ca="1"/>
        <v>T = 5.916667, k: 18, K: 0.006145, dCdT: 0.000601, d2CdK2: 12.181167, dProbdK: 12.165259, lVol: 0.008199, E[z|S]: 1.211384</v>
      </c>
    </row>
    <row r="14174" spans="28:28" x14ac:dyDescent="0.25">
      <c r="AB14174" s="3" t="str">
        <f ca="1"/>
        <v>T = 5.916667, k: 19, K: 0.006612, dCdT: 0.000606, d2CdK2: 12.725099, dProbdK: 12.701299, lVol: 0.008226, E[z|S]: 1.186053</v>
      </c>
    </row>
    <row r="14175" spans="28:28" x14ac:dyDescent="0.25">
      <c r="AB14175" s="3" t="str">
        <f ca="1"/>
        <v>T = 5.916667, k: 20, K: 0.007060, dCdT: 0.000610, d2CdK2: 13.263961, dProbdK: 13.658344, lVol: 0.008250, E[z|S]: 1.162145</v>
      </c>
    </row>
    <row r="14176" spans="28:28" x14ac:dyDescent="0.25">
      <c r="AB14176" s="3" t="str">
        <f ca="1"/>
        <v>T = 5.916667, k: 21, K: 0.007458, dCdT: 0.000610, d2CdK2: 13.659620, dProbdK: 13.976320, lVol: 0.008282, E[z|S]: 1.141496</v>
      </c>
    </row>
    <row r="14177" spans="28:28" x14ac:dyDescent="0.25">
      <c r="AB14177" s="3" t="str">
        <f ca="1"/>
        <v>T = 5.916667, k: 22, K: 0.007876, dCdT: 0.000609, d2CdK2: 14.042201, dProbdK: 13.746120, lVol: 0.008315, E[z|S]: 1.119996</v>
      </c>
    </row>
    <row r="14178" spans="28:28" x14ac:dyDescent="0.25">
      <c r="AB14178" s="3" t="str">
        <f ca="1"/>
        <v>T = 5.916667, k: 23, K: 0.008299, dCdT: 0.000607, d2CdK2: 14.438544, dProbdK: 13.760559, lVol: 0.008350, E[z|S]: 1.097974</v>
      </c>
    </row>
    <row r="14179" spans="28:28" x14ac:dyDescent="0.25">
      <c r="AB14179" s="3" t="str">
        <f ca="1"/>
        <v>T = 5.916667, k: 24, K: 0.008700, dCdT: 0.000605, d2CdK2: 14.815167, dProbdK: 14.859107, lVol: 0.008388, E[z|S]: 1.077728</v>
      </c>
    </row>
    <row r="14180" spans="28:28" x14ac:dyDescent="0.25">
      <c r="AB14180" s="3" t="str">
        <f ca="1"/>
        <v>T = 5.916667, k: 25, K: 0.009071, dCdT: 0.000603, d2CdK2: 15.144892, dProbdK: 15.788975, lVol: 0.008425, E[z|S]: 1.058998</v>
      </c>
    </row>
    <row r="14181" spans="28:28" x14ac:dyDescent="0.25">
      <c r="AB14181" s="3" t="str">
        <f ca="1"/>
        <v>T = 5.916667, k: 26, K: 0.009421, dCdT: 0.000598, d2CdK2: 15.403935, dProbdK: 15.480814, lVol: 0.008464, E[z|S]: 1.041089</v>
      </c>
    </row>
    <row r="14182" spans="28:28" x14ac:dyDescent="0.25">
      <c r="AB14182" s="3" t="str">
        <f ca="1"/>
        <v>T = 5.916667, k: 27, K: 0.009807, dCdT: 0.000593, d2CdK2: 15.697601, dProbdK: 15.163964, lVol: 0.008513, E[z|S]: 1.021152</v>
      </c>
    </row>
    <row r="14183" spans="28:28" x14ac:dyDescent="0.25">
      <c r="AB14183" s="3" t="str">
        <f ca="1"/>
        <v>T = 5.916667, k: 28, K: 0.010173, dCdT: 0.000589, d2CdK2: 16.029313, dProbdK: 16.442359, lVol: 0.008553, E[z|S]: 1.002665</v>
      </c>
    </row>
    <row r="14184" spans="28:28" x14ac:dyDescent="0.25">
      <c r="AB14184" s="3" t="str">
        <f ca="1"/>
        <v>T = 5.916667, k: 29, K: 0.010509, dCdT: 0.000586, d2CdK2: 16.343611, dProbdK: 16.580988, lVol: 0.008580, E[z|S]: 0.986526</v>
      </c>
    </row>
    <row r="14185" spans="28:28" x14ac:dyDescent="0.25">
      <c r="AB14185" s="3" t="str">
        <f ca="1"/>
        <v>T = 5.916667, k: 30, K: 0.010850, dCdT: 0.000581, d2CdK2: 16.675965, dProbdK: 16.388250, lVol: 0.008601, E[z|S]: 0.970403</v>
      </c>
    </row>
    <row r="14186" spans="28:28" x14ac:dyDescent="0.25">
      <c r="AB14186" s="3" t="str">
        <f ca="1"/>
        <v>T = 5.916667, k: 31, K: 0.011195, dCdT: 0.000577, d2CdK2: 17.056553, dProbdK: 16.303320, lVol: 0.008619, E[z|S]: 0.954390</v>
      </c>
    </row>
    <row r="14187" spans="28:28" x14ac:dyDescent="0.25">
      <c r="AB14187" s="3" t="str">
        <f ca="1"/>
        <v>T = 5.916667, k: 32, K: 0.011530, dCdT: 0.000575, d2CdK2: 17.465205, dProbdK: 17.108897, lVol: 0.008639, E[z|S]: 0.939178</v>
      </c>
    </row>
    <row r="14188" spans="28:28" x14ac:dyDescent="0.25">
      <c r="AB14188" s="3" t="str">
        <f ca="1"/>
        <v>T = 5.916667, k: 33, K: 0.011840, dCdT: 0.000572, d2CdK2: 17.846895, dProbdK: 17.472986, lVol: 0.008657, E[z|S]: 0.925201</v>
      </c>
    </row>
    <row r="14189" spans="28:28" x14ac:dyDescent="0.25">
      <c r="AB14189" s="3" t="str">
        <f ca="1"/>
        <v>T = 5.916667, k: 34, K: 0.012176, dCdT: 0.000571, d2CdK2: 18.287758, dProbdK: 18.539208, lVol: 0.008683, E[z|S]: 0.910291</v>
      </c>
    </row>
    <row r="14190" spans="28:28" x14ac:dyDescent="0.25">
      <c r="AB14190" s="3" t="str">
        <f ca="1"/>
        <v>T = 5.916667, k: 35, K: 0.012474, dCdT: 0.000571, d2CdK2: 18.697454, dProbdK: 18.573985, lVol: 0.008703, E[z|S]: 0.897671</v>
      </c>
    </row>
    <row r="14191" spans="28:28" x14ac:dyDescent="0.25">
      <c r="AB14191" s="3" t="str">
        <f ca="1"/>
        <v>T = 5.916667, k: 36, K: 0.012773, dCdT: 0.000571, d2CdK2: 19.141176, dProbdK: 18.603821, lVol: 0.008721, E[z|S]: 0.885279</v>
      </c>
    </row>
    <row r="14192" spans="28:28" x14ac:dyDescent="0.25">
      <c r="AB14192" s="3" t="str">
        <f ca="1"/>
        <v>T = 5.916667, k: 37, K: 0.013053, dCdT: 0.000570, d2CdK2: 19.576706, dProbdK: 20.275459, lVol: 0.008736, E[z|S]: 0.873904</v>
      </c>
    </row>
    <row r="14193" spans="28:28" x14ac:dyDescent="0.25">
      <c r="AB14193" s="3" t="str">
        <f ca="1"/>
        <v>T = 5.916667, k: 38, K: 0.013318, dCdT: 0.000570, d2CdK2: 19.980633, dProbdK: 21.427235, lVol: 0.008747, E[z|S]: 0.863233</v>
      </c>
    </row>
    <row r="14194" spans="28:28" x14ac:dyDescent="0.25">
      <c r="AB14194" s="3" t="str">
        <f ca="1"/>
        <v>T = 5.916667, k: 39, K: 0.013565, dCdT: 0.000567, d2CdK2: 20.323315, dProbdK: 21.249250, lVol: 0.008758, E[z|S]: 0.853229</v>
      </c>
    </row>
    <row r="14195" spans="28:28" x14ac:dyDescent="0.25">
      <c r="AB14195" s="3" t="str">
        <f ca="1"/>
        <v>T = 5.916667, k: 40, K: 0.013831, dCdT: 0.000564, d2CdK2: 20.655293, dProbdK: 19.814992, lVol: 0.008774, E[z|S]: 0.842468</v>
      </c>
    </row>
    <row r="14196" spans="28:28" x14ac:dyDescent="0.25">
      <c r="AB14196" s="3" t="str">
        <f ca="1"/>
        <v>T = 5.916667, k: 41, K: 0.014108, dCdT: 0.000561, d2CdK2: 21.006628, dProbdK: 19.886896, lVol: 0.008797, E[z|S]: 0.831167</v>
      </c>
    </row>
    <row r="14197" spans="28:28" x14ac:dyDescent="0.25">
      <c r="AB14197" s="3" t="str">
        <f ca="1"/>
        <v>T = 5.916667, k: 42, K: 0.014383, dCdT: 0.000559, d2CdK2: 21.358784, dProbdK: 19.905225, lVol: 0.008822, E[z|S]: 0.820066</v>
      </c>
    </row>
    <row r="14198" spans="28:28" x14ac:dyDescent="0.25">
      <c r="AB14198" s="3" t="str">
        <f ca="1"/>
        <v>T = 5.916667, k: 43, K: 0.014656, dCdT: 0.000558, d2CdK2: 21.737659, dProbdK: 20.471435, lVol: 0.008855, E[z|S]: 0.809381</v>
      </c>
    </row>
    <row r="14199" spans="28:28" x14ac:dyDescent="0.25">
      <c r="AB14199" s="3" t="str">
        <f ca="1"/>
        <v>T = 5.916667, k: 44, K: 0.014895, dCdT: 0.000558, d2CdK2: 22.080486, dProbdK: 22.955412, lVol: 0.008884, E[z|S]: 0.800226</v>
      </c>
    </row>
    <row r="14200" spans="28:28" x14ac:dyDescent="0.25">
      <c r="AB14200" s="3" t="str">
        <f ca="1"/>
        <v>T = 5.916667, k: 45, K: 0.015131, dCdT: 0.000557, d2CdK2: 22.396522, dProbdK: 23.523309, lVol: 0.008908, E[z|S]: 0.791447</v>
      </c>
    </row>
    <row r="14201" spans="28:28" x14ac:dyDescent="0.25">
      <c r="AB14201" s="3" t="str">
        <f ca="1"/>
        <v>T = 5.916667, k: 46, K: 0.015354, dCdT: 0.000554, d2CdK2: 22.666123, dProbdK: 23.868038, lVol: 0.008926, E[z|S]: 0.783297</v>
      </c>
    </row>
    <row r="14202" spans="28:28" x14ac:dyDescent="0.25">
      <c r="AB14202" s="3" t="str">
        <f ca="1"/>
        <v>T = 5.916667, k: 47, K: 0.015583, dCdT: 0.000551, d2CdK2: 22.922200, dProbdK: 23.374166, lVol: 0.008944, E[z|S]: 0.774974</v>
      </c>
    </row>
    <row r="14203" spans="28:28" x14ac:dyDescent="0.25">
      <c r="AB14203" s="3" t="str">
        <f ca="1"/>
        <v>T = 5.916667, k: 48, K: 0.015820, dCdT: 0.000547, d2CdK2: 23.181346, dProbdK: 23.058709, lVol: 0.008959, E[z|S]: 0.766556</v>
      </c>
    </row>
    <row r="14204" spans="28:28" x14ac:dyDescent="0.25">
      <c r="AB14204" s="3" t="str">
        <f ca="1"/>
        <v>T = 5.916667, k: 49, K: 0.016047, dCdT: 0.000543, d2CdK2: 23.427143, dProbdK: 23.272631, lVol: 0.008971, E[z|S]: 0.758869</v>
      </c>
    </row>
    <row r="14205" spans="28:28" x14ac:dyDescent="0.25">
      <c r="AB14205" s="3" t="str">
        <f ca="1"/>
        <v>T = 5.916667, k: 50, K: 0.016298, dCdT: 0.000539, d2CdK2: 23.711094, dProbdK: 23.945140, lVol: 0.008985, E[z|S]: 0.750641</v>
      </c>
    </row>
    <row r="14206" spans="28:28" x14ac:dyDescent="0.25">
      <c r="AB14206" s="3" t="str">
        <f ca="1"/>
        <v>T = 5.916667, k: 51, K: 0.016511, dCdT: 0.000536, d2CdK2: 23.949580, dProbdK: 24.076216, lVol: 0.008998, E[z|S]: 0.743784</v>
      </c>
    </row>
    <row r="14207" spans="28:28" x14ac:dyDescent="0.25">
      <c r="AB14207" s="3" t="str">
        <f ca="1"/>
        <v>T = 5.916667, k: 52, K: 0.016734, dCdT: 0.000533, d2CdK2: 24.180337, dProbdK: 23.983678, lVol: 0.009011, E[z|S]: 0.736862</v>
      </c>
    </row>
    <row r="14208" spans="28:28" x14ac:dyDescent="0.25">
      <c r="AB14208" s="3" t="str">
        <f ca="1"/>
        <v>T = 5.916667, k: 53, K: 0.016956, dCdT: 0.000530, d2CdK2: 24.411831, dProbdK: 23.892944, lVol: 0.009022, E[z|S]: 0.730368</v>
      </c>
    </row>
    <row r="14209" spans="28:28" x14ac:dyDescent="0.25">
      <c r="AB14209" s="3" t="str">
        <f ca="1"/>
        <v>T = 5.916667, k: 54, K: 0.017187, dCdT: 0.000527, d2CdK2: 24.641957, dProbdK: 24.241921, lVol: 0.009036, E[z|S]: 0.723957</v>
      </c>
    </row>
    <row r="14210" spans="28:28" x14ac:dyDescent="0.25">
      <c r="AB14210" s="3" t="str">
        <f ca="1"/>
        <v>T = 5.916667, k: 55, K: 0.017392, dCdT: 0.000525, d2CdK2: 24.836439, dProbdK: 26.746056, lVol: 0.009048, E[z|S]: 0.718572</v>
      </c>
    </row>
    <row r="14211" spans="28:28" x14ac:dyDescent="0.25">
      <c r="AB14211" s="3" t="str">
        <f ca="1"/>
        <v>T = 5.916667, k: 56, K: 0.017587, dCdT: 0.000522, d2CdK2: 25.001607, dProbdK: 26.322943, lVol: 0.009052, E[z|S]: 0.713609</v>
      </c>
    </row>
    <row r="14212" spans="28:28" x14ac:dyDescent="0.25">
      <c r="AB14212" s="3" t="str">
        <f ca="1"/>
        <v>T = 5.916667, k: 57, K: 0.017798, dCdT: 0.000518, d2CdK2: 25.176713, dProbdK: 26.161611, lVol: 0.009054, E[z|S]: 0.708503</v>
      </c>
    </row>
    <row r="14213" spans="28:28" x14ac:dyDescent="0.25">
      <c r="AB14213" s="3" t="str">
        <f ca="1"/>
        <v>T = 5.916667, k: 58, K: 0.017995, dCdT: 0.000514, d2CdK2: 25.341652, dProbdK: 26.097565, lVol: 0.009052, E[z|S]: 0.703707</v>
      </c>
    </row>
    <row r="14214" spans="28:28" x14ac:dyDescent="0.25">
      <c r="AB14214" s="3" t="str">
        <f ca="1"/>
        <v>T = 5.916667, k: 59, K: 0.018203, dCdT: 0.000510, d2CdK2: 25.520959, dProbdK: 25.095035, lVol: 0.009046, E[z|S]: 0.698759</v>
      </c>
    </row>
    <row r="14215" spans="28:28" x14ac:dyDescent="0.25">
      <c r="AB14215" s="3" t="str">
        <f ca="1"/>
        <v>T = 5.916667, k: 60, K: 0.018422, dCdT: 0.000506, d2CdK2: 25.727987, dProbdK: 24.900410, lVol: 0.009037, E[z|S]: 0.693828</v>
      </c>
    </row>
    <row r="14216" spans="28:28" x14ac:dyDescent="0.25">
      <c r="AB14216" s="3" t="str">
        <f ca="1"/>
        <v>T = 5.916667, k: 61, K: 0.018617, dCdT: 0.000503, d2CdK2: 25.913800, dProbdK: 25.081317, lVol: 0.009032, E[z|S]: 0.689597</v>
      </c>
    </row>
    <row r="14217" spans="28:28" x14ac:dyDescent="0.25">
      <c r="AB14217" s="3" t="str">
        <f ca="1"/>
        <v>T = 5.916667, k: 62, K: 0.018842, dCdT: 0.000500, d2CdK2: 26.145668, dProbdK: 25.764470, lVol: 0.009031, E[z|S]: 0.684889</v>
      </c>
    </row>
    <row r="14218" spans="28:28" x14ac:dyDescent="0.25">
      <c r="AB14218" s="3" t="str">
        <f ca="1"/>
        <v>T = 5.916667, k: 63, K: 0.019043, dCdT: 0.000499, d2CdK2: 26.367891, dProbdK: 25.806150, lVol: 0.009034, E[z|S]: 0.680831</v>
      </c>
    </row>
    <row r="14219" spans="28:28" x14ac:dyDescent="0.25">
      <c r="AB14219" s="3" t="str">
        <f ca="1"/>
        <v>T = 5.916667, k: 64, K: 0.019248, dCdT: 0.000498, d2CdK2: 26.593408, dProbdK: 25.955774, lVol: 0.009038, E[z|S]: 0.676821</v>
      </c>
    </row>
    <row r="14220" spans="28:28" x14ac:dyDescent="0.25">
      <c r="AB14220" s="3" t="str">
        <f ca="1"/>
        <v>T = 5.916667, k: 65, K: 0.019435, dCdT: 0.000497, d2CdK2: 26.811802, dProbdK: 26.846635, lVol: 0.009042, E[z|S]: 0.673269</v>
      </c>
    </row>
    <row r="14221" spans="28:28" x14ac:dyDescent="0.25">
      <c r="AB14221" s="3" t="str">
        <f ca="1"/>
        <v>T = 5.916667, k: 66, K: 0.019639, dCdT: 0.000496, d2CdK2: 27.061013, dProbdK: 27.718523, lVol: 0.009045, E[z|S]: 0.669638</v>
      </c>
    </row>
    <row r="14222" spans="28:28" x14ac:dyDescent="0.25">
      <c r="AB14222" s="3" t="str">
        <f ca="1"/>
        <v>T = 5.916667, k: 67, K: 0.019823, dCdT: 0.000496, d2CdK2: 27.295500, dProbdK: 27.843700, lVol: 0.009047, E[z|S]: 0.666500</v>
      </c>
    </row>
    <row r="14223" spans="28:28" x14ac:dyDescent="0.25">
      <c r="AB14223" s="3" t="str">
        <f ca="1"/>
        <v>T = 5.916667, k: 68, K: 0.020011, dCdT: 0.000496, d2CdK2: 27.529647, dProbdK: 27.375585, lVol: 0.009046, E[z|S]: 0.663408</v>
      </c>
    </row>
    <row r="14224" spans="28:28" x14ac:dyDescent="0.25">
      <c r="AB14224" s="3" t="str">
        <f ca="1"/>
        <v>T = 5.916667, k: 69, K: 0.020205, dCdT: 0.000495, d2CdK2: 27.785937, dProbdK: 27.558288, lVol: 0.009044, E[z|S]: 0.660291</v>
      </c>
    </row>
    <row r="14225" spans="28:28" x14ac:dyDescent="0.25">
      <c r="AB14225" s="3" t="str">
        <f ca="1"/>
        <v>T = 5.916667, k: 70, K: 0.020389, dCdT: 0.000496, d2CdK2: 28.031025, dProbdK: 28.252375, lVol: 0.009044, E[z|S]: 0.657508</v>
      </c>
    </row>
    <row r="14226" spans="28:28" x14ac:dyDescent="0.25">
      <c r="AB14226" s="3" t="str">
        <f ca="1"/>
        <v>T = 5.916667, k: 71, K: 0.020571, dCdT: 0.000496, d2CdK2: 28.266343, dProbdK: 28.923588, lVol: 0.009044, E[z|S]: 0.654898</v>
      </c>
    </row>
    <row r="14227" spans="28:28" x14ac:dyDescent="0.25">
      <c r="AB14227" s="3" t="str">
        <f ca="1"/>
        <v>T = 5.916667, k: 72, K: 0.020744, dCdT: 0.000496, d2CdK2: 28.487164, dProbdK: 29.889330, lVol: 0.009041, E[z|S]: 0.652558</v>
      </c>
    </row>
    <row r="14228" spans="28:28" x14ac:dyDescent="0.25">
      <c r="AB14228" s="3" t="str">
        <f ca="1"/>
        <v>T = 5.916667, k: 73, K: 0.020914, dCdT: 0.000495, d2CdK2: 28.691467, dProbdK: 29.062073, lVol: 0.009035, E[z|S]: 0.650380</v>
      </c>
    </row>
    <row r="14229" spans="28:28" x14ac:dyDescent="0.25">
      <c r="AB14229" s="3" t="str">
        <f ca="1"/>
        <v>T = 5.916667, k: 74, K: 0.021101, dCdT: 0.000495, d2CdK2: 28.898373, dProbdK: 27.182672, lVol: 0.009029, E[z|S]: 0.648105</v>
      </c>
    </row>
    <row r="14230" spans="28:28" x14ac:dyDescent="0.25">
      <c r="AB14230" s="3" t="str">
        <f ca="1"/>
        <v>T = 5.916667, k: 75, K: 0.021293, dCdT: 0.000495, d2CdK2: 29.122822, dProbdK: 28.007059, lVol: 0.009027, E[z|S]: 0.645896</v>
      </c>
    </row>
    <row r="14231" spans="28:28" x14ac:dyDescent="0.25">
      <c r="AB14231" s="3" t="str">
        <f ca="1"/>
        <v>T = 5.916667, k: 76, K: 0.021455, dCdT: 0.000495, d2CdK2: 29.282592, dProbdK: 29.974970, lVol: 0.009026, E[z|S]: 0.644209</v>
      </c>
    </row>
    <row r="14232" spans="28:28" x14ac:dyDescent="0.25">
      <c r="AB14232" s="3" t="str">
        <f ca="1"/>
        <v>T = 5.916667, k: 77, K: 0.021630, dCdT: 0.000495, d2CdK2: 29.437910, dProbdK: 28.613850, lVol: 0.009025, E[z|S]: 0.642559</v>
      </c>
    </row>
    <row r="14233" spans="28:28" x14ac:dyDescent="0.25">
      <c r="AB14233" s="3" t="str">
        <f ca="1"/>
        <v>T = 5.916667, k: 78, K: 0.021819, dCdT: 0.000495, d2CdK2: 29.619826, dProbdK: 30.464214, lVol: 0.009024, E[z|S]: 0.640956</v>
      </c>
    </row>
    <row r="14234" spans="28:28" x14ac:dyDescent="0.25">
      <c r="AB14234" s="3" t="str">
        <f ca="1"/>
        <v>T = 5.916667, k: 79, K: 0.021975, dCdT: 0.000496, d2CdK2: 29.764282, dProbdK: 31.358488, lVol: 0.009022, E[z|S]: 0.639810</v>
      </c>
    </row>
    <row r="14235" spans="28:28" x14ac:dyDescent="0.25">
      <c r="AB14235" s="3" t="str">
        <f ca="1"/>
        <v>T = 5.916667, k: 80, K: 0.022138, dCdT: 0.000496, d2CdK2: 29.889333, dProbdK: 31.577948, lVol: 0.009016, E[z|S]: 0.638753</v>
      </c>
    </row>
    <row r="14236" spans="28:28" x14ac:dyDescent="0.25">
      <c r="AB14236" s="3" t="str">
        <f ca="1"/>
        <v>T = 5.916667, k: 81, K: 0.022298, dCdT: 0.000495, d2CdK2: 29.984737, dProbdK: 31.486190, lVol: 0.009004, E[z|S]: 0.637856</v>
      </c>
    </row>
    <row r="14237" spans="28:28" x14ac:dyDescent="0.25">
      <c r="AB14237" s="3" t="str">
        <f ca="1"/>
        <v>T = 5.916667, k: 82, K: 0.022461, dCdT: 0.000493, d2CdK2: 30.067772, dProbdK: 31.310670, lVol: 0.008991, E[z|S]: 0.636993</v>
      </c>
    </row>
    <row r="14238" spans="28:28" x14ac:dyDescent="0.25">
      <c r="AB14238" s="3" t="str">
        <f ca="1"/>
        <v>T = 5.916667, k: 83, K: 0.022620, dCdT: 0.000491, d2CdK2: 30.132155, dProbdK: 30.243565, lVol: 0.008976, E[z|S]: 0.636241</v>
      </c>
    </row>
    <row r="14239" spans="28:28" x14ac:dyDescent="0.25">
      <c r="AB14239" s="3" t="str">
        <f ca="1"/>
        <v>T = 5.916667, k: 84, K: 0.022793, dCdT: 0.000489, d2CdK2: 30.182479, dProbdK: 29.076913, lVol: 0.008959, E[z|S]: 0.635511</v>
      </c>
    </row>
    <row r="14240" spans="28:28" x14ac:dyDescent="0.25">
      <c r="AB14240" s="3" t="str">
        <f ca="1"/>
        <v>T = 5.916667, k: 85, K: 0.022967, dCdT: 0.000488, d2CdK2: 30.229392, dProbdK: 29.149031, lVol: 0.008946, E[z|S]: 0.634876</v>
      </c>
    </row>
    <row r="14241" spans="28:28" x14ac:dyDescent="0.25">
      <c r="AB14241" s="3" t="str">
        <f ca="1"/>
        <v>T = 5.916667, k: 86, K: 0.023138, dCdT: 0.000487, d2CdK2: 30.272656, dProbdK: 29.661301, lVol: 0.008938, E[z|S]: 0.634373</v>
      </c>
    </row>
    <row r="14242" spans="28:28" x14ac:dyDescent="0.25">
      <c r="AB14242" s="3" t="str">
        <f ca="1"/>
        <v>T = 5.916667, k: 87, K: 0.023304, dCdT: 0.000486, d2CdK2: 30.291312, dProbdK: 30.750858, lVol: 0.008931, E[z|S]: 0.634088</v>
      </c>
    </row>
    <row r="14243" spans="28:28" x14ac:dyDescent="0.25">
      <c r="AB14243" s="3" t="str">
        <f ca="1"/>
        <v>T = 5.916667, k: 88, K: 0.023460, dCdT: 0.000485, d2CdK2: 30.305207, dProbdK: 30.699372, lVol: 0.008924, E[z|S]: 0.633971</v>
      </c>
    </row>
    <row r="14244" spans="28:28" x14ac:dyDescent="0.25">
      <c r="AB14244" s="3" t="str">
        <f ca="1"/>
        <v>T = 5.916667, k: 89, K: 0.023635, dCdT: 0.000484, d2CdK2: 30.297619, dProbdK: 29.978005, lVol: 0.008915, E[z|S]: 0.633967</v>
      </c>
    </row>
    <row r="14245" spans="28:28" x14ac:dyDescent="0.25">
      <c r="AB14245" s="3" t="str">
        <f ca="1"/>
        <v>T = 5.916667, k: 90, K: 0.023796, dCdT: 0.000483, d2CdK2: 30.282517, dProbdK: 29.742955, lVol: 0.008911, E[z|S]: 0.634043</v>
      </c>
    </row>
    <row r="14246" spans="28:28" x14ac:dyDescent="0.25">
      <c r="AB14246" s="3" t="str">
        <f ca="1"/>
        <v>T = 5.916667, k: 91, K: 0.023976, dCdT: 0.000483, d2CdK2: 30.249093, dProbdK: 30.164802, lVol: 0.008913, E[z|S]: 0.634147</v>
      </c>
    </row>
    <row r="14247" spans="28:28" x14ac:dyDescent="0.25">
      <c r="AB14247" s="3" t="str">
        <f ca="1"/>
        <v>T = 5.916667, k: 92, K: 0.024137, dCdT: 0.000484, d2CdK2: 30.214941, dProbdK: 32.041368, lVol: 0.008919, E[z|S]: 0.634359</v>
      </c>
    </row>
    <row r="14248" spans="28:28" x14ac:dyDescent="0.25">
      <c r="AB14248" s="3" t="str">
        <f ca="1"/>
        <v>T = 5.916667, k: 93, K: 0.024291, dCdT: 0.000484, d2CdK2: 30.169023, dProbdK: 31.429052, lVol: 0.008926, E[z|S]: 0.634672</v>
      </c>
    </row>
    <row r="14249" spans="28:28" x14ac:dyDescent="0.25">
      <c r="AB14249" s="3" t="str">
        <f ca="1"/>
        <v>T = 5.916667, k: 94, K: 0.024450, dCdT: 0.000485, d2CdK2: 30.097059, dProbdK: 31.414853, lVol: 0.008936, E[z|S]: 0.634976</v>
      </c>
    </row>
    <row r="14250" spans="28:28" x14ac:dyDescent="0.25">
      <c r="AB14250" s="3" t="str">
        <f ca="1"/>
        <v>T = 5.916667, k: 95, K: 0.024608, dCdT: 0.000485, d2CdK2: 29.998908, dProbdK: 31.408735, lVol: 0.008947, E[z|S]: 0.635279</v>
      </c>
    </row>
    <row r="14251" spans="28:28" x14ac:dyDescent="0.25">
      <c r="AB14251" s="3" t="str">
        <f ca="1"/>
        <v>T = 5.916667, k: 96, K: 0.024774, dCdT: 0.000485, d2CdK2: 29.895767, dProbdK: 30.785162, lVol: 0.008964, E[z|S]: 0.635552</v>
      </c>
    </row>
    <row r="14252" spans="28:28" x14ac:dyDescent="0.25">
      <c r="AB14252" s="3" t="str">
        <f ca="1"/>
        <v>T = 5.916667, k: 97, K: 0.024929, dCdT: 0.000485, d2CdK2: 29.786153, dProbdK: 30.741230, lVol: 0.008978, E[z|S]: 0.635796</v>
      </c>
    </row>
    <row r="14253" spans="28:28" x14ac:dyDescent="0.25">
      <c r="AB14253" s="3" t="str">
        <f ca="1"/>
        <v>T = 5.916667, k: 98, K: 0.025095, dCdT: 0.000485, d2CdK2: 29.646324, dProbdK: 29.345813, lVol: 0.008995, E[z|S]: 0.636175</v>
      </c>
    </row>
    <row r="14254" spans="28:28" x14ac:dyDescent="0.25">
      <c r="AB14254" s="3" t="str">
        <f ca="1"/>
        <v>T = 5.916667, k: 99, K: 0.025267, dCdT: 0.000486, d2CdK2: 29.492795, dProbdK: 29.753579, lVol: 0.009017, E[z|S]: 0.636693</v>
      </c>
    </row>
    <row r="14255" spans="28:28" x14ac:dyDescent="0.25">
      <c r="AB14255" s="3" t="str">
        <f ca="1"/>
        <v>T = 5.916667, k: 100, K: 0.025427, dCdT: 0.000487, d2CdK2: 29.342602, dProbdK: 30.378389, lVol: 0.009037, E[z|S]: 0.637229</v>
      </c>
    </row>
    <row r="14256" spans="28:28" x14ac:dyDescent="0.25">
      <c r="AB14256" s="3" t="str">
        <f ca="1"/>
        <v>T = 5.916667, k: 101, K: 0.025593, dCdT: 0.000487, d2CdK2: 29.167178, dProbdK: 28.575189, lVol: 0.009060, E[z|S]: 0.637923</v>
      </c>
    </row>
    <row r="14257" spans="28:28" x14ac:dyDescent="0.25">
      <c r="AB14257" s="3" t="str">
        <f ca="1"/>
        <v>T = 5.916667, k: 102, K: 0.025778, dCdT: 0.000488, d2CdK2: 28.948016, dProbdK: 28.757121, lVol: 0.009094, E[z|S]: 0.638770</v>
      </c>
    </row>
    <row r="14258" spans="28:28" x14ac:dyDescent="0.25">
      <c r="AB14258" s="3" t="str">
        <f ca="1"/>
        <v>T = 5.916667, k: 103, K: 0.025943, dCdT: 0.000490, d2CdK2: 28.754891, dProbdK: 28.452486, lVol: 0.009128, E[z|S]: 0.639770</v>
      </c>
    </row>
    <row r="14259" spans="28:28" x14ac:dyDescent="0.25">
      <c r="AB14259" s="3" t="str">
        <f ca="1"/>
        <v>T = 5.916667, k: 104, K: 0.026116, dCdT: 0.000492, d2CdK2: 28.536565, dProbdK: 28.326524, lVol: 0.009161, E[z|S]: 0.640897</v>
      </c>
    </row>
    <row r="14260" spans="28:28" x14ac:dyDescent="0.25">
      <c r="AB14260" s="3" t="str">
        <f ca="1"/>
        <v>T = 5.916667, k: 105, K: 0.026289, dCdT: 0.000494, d2CdK2: 28.327454, dProbdK: 28.305319, lVol: 0.009200, E[z|S]: 0.642021</v>
      </c>
    </row>
    <row r="14261" spans="28:28" x14ac:dyDescent="0.25">
      <c r="AB14261" s="3" t="str">
        <f ca="1"/>
        <v>T = 5.916667, k: 106, K: 0.026453, dCdT: 0.000496, d2CdK2: 28.116429, dProbdK: 28.741006, lVol: 0.009239, E[z|S]: 0.643114</v>
      </c>
    </row>
    <row r="14262" spans="28:28" x14ac:dyDescent="0.25">
      <c r="AB14262" s="3" t="str">
        <f ca="1"/>
        <v>T = 5.916667, k: 107, K: 0.026642, dCdT: 0.000499, d2CdK2: 27.863113, dProbdK: 28.914961, lVol: 0.009281, E[z|S]: 0.644521</v>
      </c>
    </row>
    <row r="14263" spans="28:28" x14ac:dyDescent="0.25">
      <c r="AB14263" s="3" t="str">
        <f ca="1"/>
        <v>T = 5.916667, k: 108, K: 0.026803, dCdT: 0.000501, d2CdK2: 27.653727, dProbdK: 28.718671, lVol: 0.009319, E[z|S]: 0.645810</v>
      </c>
    </row>
    <row r="14264" spans="28:28" x14ac:dyDescent="0.25">
      <c r="AB14264" s="3" t="str">
        <f ca="1"/>
        <v>T = 5.916667, k: 109, K: 0.026973, dCdT: 0.000503, d2CdK2: 27.433647, dProbdK: 28.373925, lVol: 0.009355, E[z|S]: 0.647273</v>
      </c>
    </row>
    <row r="14265" spans="28:28" x14ac:dyDescent="0.25">
      <c r="AB14265" s="3" t="str">
        <f ca="1"/>
        <v>T = 5.916667, k: 110, K: 0.027146, dCdT: 0.000505, d2CdK2: 27.206959, dProbdK: 27.502072, lVol: 0.009387, E[z|S]: 0.648893</v>
      </c>
    </row>
    <row r="14266" spans="28:28" x14ac:dyDescent="0.25">
      <c r="AB14266" s="3" t="str">
        <f ca="1"/>
        <v>T = 5.916667, k: 111, K: 0.027329, dCdT: 0.000507, d2CdK2: 26.975939, dProbdK: 26.774191, lVol: 0.009419, E[z|S]: 0.650767</v>
      </c>
    </row>
    <row r="14267" spans="28:28" x14ac:dyDescent="0.25">
      <c r="AB14267" s="3" t="str">
        <f ca="1"/>
        <v>T = 5.916667, k: 112, K: 0.027507, dCdT: 0.000509, d2CdK2: 26.743939, dProbdK: 26.530700, lVol: 0.009449, E[z|S]: 0.652627</v>
      </c>
    </row>
    <row r="14268" spans="28:28" x14ac:dyDescent="0.25">
      <c r="AB14268" s="3" t="str">
        <f ca="1"/>
        <v>T = 5.916667, k: 113, K: 0.027700, dCdT: 0.000511, d2CdK2: 26.507777, dProbdK: 26.720843, lVol: 0.009482, E[z|S]: 0.654732</v>
      </c>
    </row>
    <row r="14269" spans="28:28" x14ac:dyDescent="0.25">
      <c r="AB14269" s="3" t="str">
        <f ca="1"/>
        <v>T = 5.916667, k: 114, K: 0.027880, dCdT: 0.000514, d2CdK2: 26.303381, dProbdK: 26.741418, lVol: 0.009514, E[z|S]: 0.656865</v>
      </c>
    </row>
    <row r="14270" spans="28:28" x14ac:dyDescent="0.25">
      <c r="AB14270" s="3" t="str">
        <f ca="1"/>
        <v>T = 5.916667, k: 115, K: 0.028060, dCdT: 0.000516, d2CdK2: 26.096230, dProbdK: 26.707720, lVol: 0.009544, E[z|S]: 0.659074</v>
      </c>
    </row>
    <row r="14271" spans="28:28" x14ac:dyDescent="0.25">
      <c r="AB14271" s="3" t="str">
        <f ca="1"/>
        <v>T = 5.916667, k: 116, K: 0.028259, dCdT: 0.000519, d2CdK2: 25.865429, dProbdK: 23.739027, lVol: 0.009578, E[z|S]: 0.661539</v>
      </c>
    </row>
    <row r="14272" spans="28:28" x14ac:dyDescent="0.25">
      <c r="AB14272" s="3" t="str">
        <f ca="1"/>
        <v>T = 5.916667, k: 117, K: 0.028466, dCdT: 0.000524, d2CdK2: 25.651292, dProbdK: 24.895864, lVol: 0.009621, E[z|S]: 0.664109</v>
      </c>
    </row>
    <row r="14273" spans="28:28" x14ac:dyDescent="0.25">
      <c r="AB14273" s="3" t="str">
        <f ca="1"/>
        <v>T = 5.916667, k: 118, K: 0.028653, dCdT: 0.000528, d2CdK2: 25.468843, dProbdK: 25.923964, lVol: 0.009661, E[z|S]: 0.666469</v>
      </c>
    </row>
    <row r="14274" spans="28:28" x14ac:dyDescent="0.25">
      <c r="AB14274" s="3" t="str">
        <f ca="1"/>
        <v>T = 5.916667, k: 119, K: 0.028836, dCdT: 0.000532, d2CdK2: 25.278197, dProbdK: 25.791059, lVol: 0.009698, E[z|S]: 0.668895</v>
      </c>
    </row>
    <row r="14275" spans="28:28" x14ac:dyDescent="0.25">
      <c r="AB14275" s="3" t="str">
        <f ca="1"/>
        <v>T = 5.916667, k: 120, K: 0.029035, dCdT: 0.000536, d2CdK2: 25.056683, dProbdK: 25.812148, lVol: 0.009738, E[z|S]: 0.671622</v>
      </c>
    </row>
    <row r="14276" spans="28:28" x14ac:dyDescent="0.25">
      <c r="AB14276" s="3" t="str">
        <f ca="1"/>
        <v>T = 5.916667, k: 121, K: 0.029216, dCdT: 0.000539, d2CdK2: 24.852648, dProbdK: 26.857516, lVol: 0.009771, E[z|S]: 0.674241</v>
      </c>
    </row>
    <row r="14277" spans="28:28" x14ac:dyDescent="0.25">
      <c r="AB14277" s="3" t="str">
        <f ca="1"/>
        <v>T = 5.916667, k: 122, K: 0.029392, dCdT: 0.000542, d2CdK2: 24.624885, dProbdK: 26.571022, lVol: 0.009801, E[z|S]: 0.676889</v>
      </c>
    </row>
    <row r="14278" spans="28:28" x14ac:dyDescent="0.25">
      <c r="AB14278" s="3" t="str">
        <f ca="1"/>
        <v>T = 5.916667, k: 123, K: 0.029574, dCdT: 0.000544, d2CdK2: 24.362700, dProbdK: 25.915412, lVol: 0.009829, E[z|S]: 0.679646</v>
      </c>
    </row>
    <row r="14279" spans="28:28" x14ac:dyDescent="0.25">
      <c r="AB14279" s="3" t="str">
        <f ca="1"/>
        <v>T = 5.916667, k: 124, K: 0.029760, dCdT: 0.000545, d2CdK2: 24.091173, dProbdK: 25.278009, lVol: 0.009852, E[z|S]: 0.682513</v>
      </c>
    </row>
    <row r="14280" spans="28:28" x14ac:dyDescent="0.25">
      <c r="AB14280" s="3" t="str">
        <f ca="1"/>
        <v>T = 5.916667, k: 125, K: 0.029955, dCdT: 0.000545, d2CdK2: 23.787258, dProbdK: 23.031066, lVol: 0.009877, E[z|S]: 0.685535</v>
      </c>
    </row>
    <row r="14281" spans="28:28" x14ac:dyDescent="0.25">
      <c r="AB14281" s="3" t="str">
        <f ca="1"/>
        <v>T = 5.916667, k: 126, K: 0.030166, dCdT: 0.000546, d2CdK2: 23.457255, dProbdK: 22.793030, lVol: 0.009906, E[z|S]: 0.688732</v>
      </c>
    </row>
    <row r="14282" spans="28:28" x14ac:dyDescent="0.25">
      <c r="AB14282" s="3" t="str">
        <f ca="1"/>
        <v>T = 5.916667, k: 127, K: 0.030372, dCdT: 0.000546, d2CdK2: 23.132732, dProbdK: 23.228292, lVol: 0.009934, E[z|S]: 0.691883</v>
      </c>
    </row>
    <row r="14283" spans="28:28" x14ac:dyDescent="0.25">
      <c r="AB14283" s="3" t="str">
        <f ca="1"/>
        <v>T = 5.916667, k: 128, K: 0.030567, dCdT: 0.000546, d2CdK2: 22.813963, dProbdK: 22.735169, lVol: 0.009958, E[z|S]: 0.694960</v>
      </c>
    </row>
    <row r="14284" spans="28:28" x14ac:dyDescent="0.25">
      <c r="AB14284" s="3" t="str">
        <f ca="1"/>
        <v>T = 5.916667, k: 129, K: 0.030781, dCdT: 0.000546, d2CdK2: 22.476926, dProbdK: 22.433421, lVol: 0.009982, E[z|S]: 0.698438</v>
      </c>
    </row>
    <row r="14285" spans="28:28" x14ac:dyDescent="0.25">
      <c r="AB14285" s="3" t="str">
        <f ca="1"/>
        <v>T = 5.916667, k: 130, K: 0.030990, dCdT: 0.000546, d2CdK2: 22.135037, dProbdK: 22.708728, lVol: 0.010007, E[z|S]: 0.701883</v>
      </c>
    </row>
    <row r="14286" spans="28:28" x14ac:dyDescent="0.25">
      <c r="AB14286" s="3" t="str">
        <f ca="1"/>
        <v>T = 5.916667, k: 131, K: 0.031192, dCdT: 0.000545, d2CdK2: 21.790431, dProbdK: 20.527455, lVol: 0.010031, E[z|S]: 0.705301</v>
      </c>
    </row>
    <row r="14287" spans="28:28" x14ac:dyDescent="0.25">
      <c r="AB14287" s="3" t="str">
        <f ca="1"/>
        <v>T = 5.916667, k: 132, K: 0.031419, dCdT: 0.000544, d2CdK2: 21.407077, dProbdK: 20.521485, lVol: 0.010053, E[z|S]: 0.709267</v>
      </c>
    </row>
    <row r="14288" spans="28:28" x14ac:dyDescent="0.25">
      <c r="AB14288" s="3" t="str">
        <f ca="1"/>
        <v>T = 5.916667, k: 133, K: 0.031647, dCdT: 0.000544, d2CdK2: 21.040561, dProbdK: 20.520930, lVol: 0.010081, E[z|S]: 0.713306</v>
      </c>
    </row>
    <row r="14289" spans="28:28" x14ac:dyDescent="0.25">
      <c r="AB14289" s="3" t="str">
        <f ca="1"/>
        <v>T = 5.916667, k: 134, K: 0.031878, dCdT: 0.000544, d2CdK2: 20.675512, dProbdK: 19.868839, lVol: 0.010108, E[z|S]: 0.717565</v>
      </c>
    </row>
    <row r="14290" spans="28:28" x14ac:dyDescent="0.25">
      <c r="AB14290" s="3" t="str">
        <f ca="1"/>
        <v>T = 5.916667, k: 135, K: 0.032125, dCdT: 0.000545, d2CdK2: 20.324206, dProbdK: 19.497069, lVol: 0.010139, E[z|S]: 0.722053</v>
      </c>
    </row>
    <row r="14291" spans="28:28" x14ac:dyDescent="0.25">
      <c r="AB14291" s="3" t="str">
        <f ca="1"/>
        <v>T = 5.916667, k: 136, K: 0.032348, dCdT: 0.000545, d2CdK2: 20.024166, dProbdK: 19.423749, lVol: 0.010159, E[z|S]: 0.726420</v>
      </c>
    </row>
    <row r="14292" spans="28:28" x14ac:dyDescent="0.25">
      <c r="AB14292" s="3" t="str">
        <f ca="1"/>
        <v>T = 5.916667, k: 137, K: 0.032601, dCdT: 0.000547, d2CdK2: 19.714923, dProbdK: 19.365376, lVol: 0.010178, E[z|S]: 0.731779</v>
      </c>
    </row>
    <row r="14293" spans="28:28" x14ac:dyDescent="0.25">
      <c r="AB14293" s="3" t="str">
        <f ca="1"/>
        <v>T = 5.916667, k: 138, K: 0.032835, dCdT: 0.000549, d2CdK2: 19.439107, dProbdK: 20.634193, lVol: 0.010193, E[z|S]: 0.737030</v>
      </c>
    </row>
    <row r="14294" spans="28:28" x14ac:dyDescent="0.25">
      <c r="AB14294" s="3" t="str">
        <f ca="1"/>
        <v>T = 5.916667, k: 139, K: 0.033053, dCdT: 0.000549, d2CdK2: 19.167146, dProbdK: 20.563929, lVol: 0.010205, E[z|S]: 0.741969</v>
      </c>
    </row>
    <row r="14295" spans="28:28" x14ac:dyDescent="0.25">
      <c r="AB14295" s="3" t="str">
        <f ca="1"/>
        <v>T = 5.916667, k: 140, K: 0.033283, dCdT: 0.000550, d2CdK2: 18.881175, dProbdK: 19.097025, lVol: 0.010214, E[z|S]: 0.747116</v>
      </c>
    </row>
    <row r="14296" spans="28:28" x14ac:dyDescent="0.25">
      <c r="AB14296" s="3" t="str">
        <f ca="1"/>
        <v>T = 5.916667, k: 141, K: 0.033525, dCdT: 0.000550, d2CdK2: 18.574982, dProbdK: 18.868749, lVol: 0.010221, E[z|S]: 0.752555</v>
      </c>
    </row>
    <row r="14297" spans="28:28" x14ac:dyDescent="0.25">
      <c r="AB14297" s="3" t="str">
        <f ca="1"/>
        <v>T = 5.916667, k: 142, K: 0.033769, dCdT: 0.000549, d2CdK2: 18.271263, dProbdK: 18.853744, lVol: 0.010227, E[z|S]: 0.758074</v>
      </c>
    </row>
    <row r="14298" spans="28:28" x14ac:dyDescent="0.25">
      <c r="AB14298" s="3" t="str">
        <f ca="1"/>
        <v>T = 5.916667, k: 143, K: 0.034009, dCdT: 0.000548, d2CdK2: 17.966576, dProbdK: 18.726065, lVol: 0.010229, E[z|S]: 0.763441</v>
      </c>
    </row>
    <row r="14299" spans="28:28" x14ac:dyDescent="0.25">
      <c r="AB14299" s="3" t="str">
        <f ca="1"/>
        <v>T = 5.916667, k: 144, K: 0.034295, dCdT: 0.000547, d2CdK2: 17.604459, dProbdK: 17.260121, lVol: 0.010235, E[z|S]: 0.770190</v>
      </c>
    </row>
    <row r="14300" spans="28:28" x14ac:dyDescent="0.25">
      <c r="AB14300" s="3" t="str">
        <f ca="1"/>
        <v>T = 5.916667, k: 145, K: 0.034550, dCdT: 0.000547, d2CdK2: 17.290808, dProbdK: 16.400018, lVol: 0.010242, E[z|S]: 0.776355</v>
      </c>
    </row>
    <row r="14301" spans="28:28" x14ac:dyDescent="0.25">
      <c r="AB14301" s="3" t="str">
        <f ca="1"/>
        <v>T = 5.916667, k: 146, K: 0.034827, dCdT: 0.000547, d2CdK2: 16.968028, dProbdK: 16.407334, lVol: 0.010251, E[z|S]: 0.783363</v>
      </c>
    </row>
    <row r="14302" spans="28:28" x14ac:dyDescent="0.25">
      <c r="AB14302" s="3" t="str">
        <f ca="1"/>
        <v>T = 5.916667, k: 147, K: 0.035104, dCdT: 0.000547, d2CdK2: 16.637058, dProbdK: 16.425376, lVol: 0.010260, E[z|S]: 0.790378</v>
      </c>
    </row>
    <row r="14303" spans="28:28" x14ac:dyDescent="0.25">
      <c r="AB14303" s="3" t="str">
        <f ca="1"/>
        <v>T = 5.916667, k: 148, K: 0.035378, dCdT: 0.000547, d2CdK2: 16.311278, dProbdK: 16.401904, lVol: 0.010274, E[z|S]: 0.797451</v>
      </c>
    </row>
    <row r="14304" spans="28:28" x14ac:dyDescent="0.25">
      <c r="AB14304" s="3" t="str">
        <f ca="1"/>
        <v>T = 5.916667, k: 149, K: 0.035655, dCdT: 0.000548, d2CdK2: 15.985664, dProbdK: 16.346665, lVol: 0.010288, E[z|S]: 0.804840</v>
      </c>
    </row>
    <row r="14305" spans="28:28" x14ac:dyDescent="0.25">
      <c r="AB14305" s="3" t="str">
        <f ca="1"/>
        <v>T = 5.916667, k: 150, K: 0.035931, dCdT: 0.000548, d2CdK2: 15.671696, dProbdK: 16.289837, lVol: 0.010298, E[z|S]: 0.812309</v>
      </c>
    </row>
    <row r="14306" spans="28:28" x14ac:dyDescent="0.25">
      <c r="AB14306" s="3" t="str">
        <f ca="1"/>
        <v>T = 5.916667, k: 151, K: 0.036219, dCdT: 0.000548, d2CdK2: 15.339334, dProbdK: 15.450227, lVol: 0.010300, E[z|S]: 0.820506</v>
      </c>
    </row>
    <row r="14307" spans="28:28" x14ac:dyDescent="0.25">
      <c r="AB14307" s="3" t="str">
        <f ca="1"/>
        <v>T = 5.916667, k: 152, K: 0.036513, dCdT: 0.000547, d2CdK2: 15.011324, dProbdK: 14.782810, lVol: 0.010296, E[z|S]: 0.829245</v>
      </c>
    </row>
    <row r="14308" spans="28:28" x14ac:dyDescent="0.25">
      <c r="AB14308" s="3" t="str">
        <f ca="1"/>
        <v>T = 5.916667, k: 153, K: 0.036827, dCdT: 0.000547, d2CdK2: 14.689402, dProbdK: 14.209506, lVol: 0.010286, E[z|S]: 0.838629</v>
      </c>
    </row>
    <row r="14309" spans="28:28" x14ac:dyDescent="0.25">
      <c r="AB14309" s="3" t="str">
        <f ca="1"/>
        <v>T = 5.916667, k: 154, K: 0.037147, dCdT: 0.000547, d2CdK2: 14.371420, dProbdK: 14.186830, lVol: 0.010281, E[z|S]: 0.848358</v>
      </c>
    </row>
    <row r="14310" spans="28:28" x14ac:dyDescent="0.25">
      <c r="AB14310" s="3" t="str">
        <f ca="1"/>
        <v>T = 5.916667, k: 155, K: 0.037418, dCdT: 0.000546, d2CdK2: 14.086094, dProbdK: 13.635690, lVol: 0.010276, E[z|S]: 0.856868</v>
      </c>
    </row>
    <row r="14311" spans="28:28" x14ac:dyDescent="0.25">
      <c r="AB14311" s="3" t="str">
        <f ca="1"/>
        <v>T = 5.916667, k: 156, K: 0.037759, dCdT: 0.000545, d2CdK2: 13.728149, dProbdK: 12.656628, lVol: 0.010269, E[z|S]: 0.867909</v>
      </c>
    </row>
    <row r="14312" spans="28:28" x14ac:dyDescent="0.25">
      <c r="AB14312" s="3" t="str">
        <f ca="1"/>
        <v>T = 5.916667, k: 157, K: 0.038111, dCdT: 0.000545, d2CdK2: 13.382252, dProbdK: 12.911306, lVol: 0.010256, E[z|S]: 0.880016</v>
      </c>
    </row>
    <row r="14313" spans="28:28" x14ac:dyDescent="0.25">
      <c r="AB14313" s="3" t="str">
        <f ca="1"/>
        <v>T = 5.916667, k: 158, K: 0.038442, dCdT: 0.000546, d2CdK2: 13.070955, dProbdK: 12.990315, lVol: 0.010245, E[z|S]: 0.891979</v>
      </c>
    </row>
    <row r="14314" spans="28:28" x14ac:dyDescent="0.25">
      <c r="AB14314" s="3" t="str">
        <f ca="1"/>
        <v>T = 5.916667, k: 159, K: 0.038787, dCdT: 0.000546, d2CdK2: 12.743788, dProbdK: 12.963329, lVol: 0.010235, E[z|S]: 0.904814</v>
      </c>
    </row>
    <row r="14315" spans="28:28" x14ac:dyDescent="0.25">
      <c r="AB14315" s="3" t="str">
        <f ca="1"/>
        <v>T = 5.916667, k: 160, K: 0.039118, dCdT: 0.000547, d2CdK2: 12.447603, dProbdK: 12.645811, lVol: 0.010221, E[z|S]: 0.917055</v>
      </c>
    </row>
    <row r="14316" spans="28:28" x14ac:dyDescent="0.25">
      <c r="AB14316" s="3" t="str">
        <f ca="1"/>
        <v>T = 5.916667, k: 161, K: 0.039471, dCdT: 0.000546, d2CdK2: 12.100886, dProbdK: 12.304993, lVol: 0.010211, E[z|S]: 0.930461</v>
      </c>
    </row>
    <row r="14317" spans="28:28" x14ac:dyDescent="0.25">
      <c r="AB14317" s="3" t="str">
        <f ca="1"/>
        <v>T = 5.916667, k: 162, K: 0.039831, dCdT: 0.000545, d2CdK2: 11.733954, dProbdK: 11.912355, lVol: 0.010202, E[z|S]: 0.944664</v>
      </c>
    </row>
    <row r="14318" spans="28:28" x14ac:dyDescent="0.25">
      <c r="AB14318" s="3" t="str">
        <f ca="1"/>
        <v>T = 5.916667, k: 163, K: 0.040220, dCdT: 0.000544, d2CdK2: 11.380746, dProbdK: 11.338614, lVol: 0.010178, E[z|S]: 0.960526</v>
      </c>
    </row>
    <row r="14319" spans="28:28" x14ac:dyDescent="0.25">
      <c r="AB14319" s="3" t="str">
        <f ca="1"/>
        <v>T = 5.916667, k: 164, K: 0.040591, dCdT: 0.000543, d2CdK2: 11.070520, dProbdK: 11.189986, lVol: 0.010158, E[z|S]: 0.975312</v>
      </c>
    </row>
    <row r="14320" spans="28:28" x14ac:dyDescent="0.25">
      <c r="AB14320" s="3" t="str">
        <f ca="1"/>
        <v>T = 5.916667, k: 165, K: 0.041052, dCdT: 0.000543, d2CdK2: 10.675170, dProbdK: 10.576363, lVol: 0.010144, E[z|S]: 0.993899</v>
      </c>
    </row>
    <row r="14321" spans="28:28" x14ac:dyDescent="0.25">
      <c r="AB14321" s="3" t="str">
        <f ca="1"/>
        <v>T = 5.916667, k: 166, K: 0.041436, dCdT: 0.000544, d2CdK2: 10.417960, dProbdK: 9.902931, lVol: 0.010125, E[z|S]: 1.009773</v>
      </c>
    </row>
    <row r="14322" spans="28:28" x14ac:dyDescent="0.25">
      <c r="AB14322" s="3" t="str">
        <f ca="1"/>
        <v>T = 5.916667, k: 167, K: 0.041871, dCdT: 0.000545, d2CdK2: 10.119748, dProbdK: 9.878174, lVol: 0.010095, E[z|S]: 1.028410</v>
      </c>
    </row>
    <row r="14323" spans="28:28" x14ac:dyDescent="0.25">
      <c r="AB14323" s="3" t="str">
        <f ca="1"/>
        <v>T = 5.916667, k: 168, K: 0.042306, dCdT: 0.000547, d2CdK2: 9.881189, dProbdK: 9.894259, lVol: 0.010055, E[z|S]: 1.046932</v>
      </c>
    </row>
    <row r="14324" spans="28:28" x14ac:dyDescent="0.25">
      <c r="AB14324" s="3" t="str">
        <f ca="1"/>
        <v>T = 5.916667, k: 169, K: 0.042720, dCdT: 0.000548, d2CdK2: 9.641927, dProbdK: 10.277991, lVol: 0.010021, E[z|S]: 1.064241</v>
      </c>
    </row>
    <row r="14325" spans="28:28" x14ac:dyDescent="0.25">
      <c r="AB14325" s="3" t="str">
        <f ca="1"/>
        <v>T = 5.916667, k: 170, K: 0.043147, dCdT: 0.000548, d2CdK2: 9.364563, dProbdK: 9.097804, lVol: 0.009996, E[z|S]: 1.081989</v>
      </c>
    </row>
    <row r="14326" spans="28:28" x14ac:dyDescent="0.25">
      <c r="AB14326" s="3" t="str">
        <f ca="1"/>
        <v>T = 5.916667, k: 171, K: 0.043641, dCdT: 0.000547, d2CdK2: 9.061802, dProbdK: 8.799138, lVol: 0.009968, E[z|S]: 1.101893</v>
      </c>
    </row>
    <row r="14327" spans="28:28" x14ac:dyDescent="0.25">
      <c r="AB14327" s="3" t="str">
        <f ca="1"/>
        <v>T = 5.916667, k: 172, K: 0.044121, dCdT: 0.000545, d2CdK2: 8.743260, dProbdK: 8.839456, lVol: 0.009964, E[z|S]: 1.121022</v>
      </c>
    </row>
    <row r="14328" spans="28:28" x14ac:dyDescent="0.25">
      <c r="AB14328" s="3" t="str">
        <f ca="1"/>
        <v>T = 5.916667, k: 173, K: 0.044592, dCdT: 0.000544, d2CdK2: 8.431301, dProbdK: 8.588550, lVol: 0.009960, E[z|S]: 1.140128</v>
      </c>
    </row>
    <row r="14329" spans="28:28" x14ac:dyDescent="0.25">
      <c r="AB14329" s="3" t="str">
        <f ca="1"/>
        <v>T = 5.916667, k: 174, K: 0.045123, dCdT: 0.000541, d2CdK2: 8.066608, dProbdK: 8.099363, lVol: 0.009963, E[z|S]: 1.162277</v>
      </c>
    </row>
    <row r="14330" spans="28:28" x14ac:dyDescent="0.25">
      <c r="AB14330" s="3" t="str">
        <f ca="1"/>
        <v>T = 5.916667, k: 175, K: 0.045635, dCdT: 0.000538, d2CdK2: 7.758502, dProbdK: 8.062599, lVol: 0.009956, E[z|S]: 1.182928</v>
      </c>
    </row>
    <row r="14331" spans="28:28" x14ac:dyDescent="0.25">
      <c r="AB14331" s="3" t="str">
        <f ca="1"/>
        <v>T = 5.916667, k: 176, K: 0.046174, dCdT: 0.000534, d2CdK2: 7.423942, dProbdK: 7.428320, lVol: 0.009959, E[z|S]: 1.204266</v>
      </c>
    </row>
    <row r="14332" spans="28:28" x14ac:dyDescent="0.25">
      <c r="AB14332" s="3" t="str">
        <f ca="1"/>
        <v>T = 5.916667, k: 177, K: 0.046759, dCdT: 0.000528, d2CdK2: 7.051128, dProbdK: 6.740409, lVol: 0.009979, E[z|S]: 1.226857</v>
      </c>
    </row>
    <row r="14333" spans="28:28" x14ac:dyDescent="0.25">
      <c r="AB14333" s="3" t="str">
        <f ca="1"/>
        <v>T = 5.916667, k: 178, K: 0.047376, dCdT: 0.000523, d2CdK2: 6.704026, dProbdK: 6.711820, lVol: 0.009982, E[z|S]: 1.251404</v>
      </c>
    </row>
    <row r="14334" spans="28:28" x14ac:dyDescent="0.25">
      <c r="AB14334" s="3" t="str">
        <f ca="1"/>
        <v>T = 5.916667, k: 179, K: 0.047983, dCdT: 0.000517, d2CdK2: 6.388029, dProbdK: 6.452173, lVol: 0.009991, E[z|S]: 1.273774</v>
      </c>
    </row>
    <row r="14335" spans="28:28" x14ac:dyDescent="0.25">
      <c r="AB14335" s="3" t="str">
        <f ca="1"/>
        <v>T = 5.916667, k: 180, K: 0.048691, dCdT: 0.000511, d2CdK2: 6.026244, dProbdK: 5.986023, lVol: 0.010005, E[z|S]: 1.301083</v>
      </c>
    </row>
    <row r="14336" spans="28:28" x14ac:dyDescent="0.25">
      <c r="AB14336" s="3" t="str">
        <f ca="1"/>
        <v>T = 5.916667, k: 181, K: 0.049370, dCdT: 0.000504, d2CdK2: 5.727679, dProbdK: 5.986227, lVol: 0.009992, E[z|S]: 1.328141</v>
      </c>
    </row>
    <row r="14337" spans="28:28" x14ac:dyDescent="0.25">
      <c r="AB14337" s="3" t="str">
        <f ca="1"/>
        <v>T = 5.916667, k: 182, K: 0.050064, dCdT: 0.000497, d2CdK2: 5.424741, dProbdK: 5.064616, lVol: 0.009994, E[z|S]: 1.354650</v>
      </c>
    </row>
    <row r="14338" spans="28:28" x14ac:dyDescent="0.25">
      <c r="AB14338" s="3" t="str">
        <f ca="1"/>
        <v>T = 5.916667, k: 183, K: 0.050893, dCdT: 0.000488, d2CdK2: 5.080873, dProbdK: 4.929024, lVol: 0.009993, E[z|S]: 1.386972</v>
      </c>
    </row>
    <row r="14339" spans="28:28" x14ac:dyDescent="0.25">
      <c r="AB14339" s="3" t="str">
        <f ca="1"/>
        <v>T = 5.916667, k: 184, K: 0.051705, dCdT: 0.000480, d2CdK2: 4.763329, dProbdK: 4.920877, lVol: 0.009990, E[z|S]: 1.421700</v>
      </c>
    </row>
    <row r="14340" spans="28:28" x14ac:dyDescent="0.25">
      <c r="AB14340" s="3" t="str">
        <f ca="1"/>
        <v>T = 5.916667, k: 185, K: 0.052548, dCdT: 0.000471, d2CdK2: 4.413873, dProbdK: 4.643441, lVol: 0.010020, E[z|S]: 1.457540</v>
      </c>
    </row>
    <row r="14341" spans="28:28" x14ac:dyDescent="0.25">
      <c r="AB14341" s="3" t="str">
        <f ca="1"/>
        <v>T = 5.916667, k: 186, K: 0.053469, dCdT: 0.000460, d2CdK2: 4.094685, dProbdK: 3.730607, lVol: 0.010020, E[z|S]: 1.496391</v>
      </c>
    </row>
    <row r="14342" spans="28:28" x14ac:dyDescent="0.25">
      <c r="AB14342" s="3" t="str">
        <f ca="1"/>
        <v>T = 5.916667, k: 187, K: 0.054540, dCdT: 0.000451, d2CdK2: 3.777280, dProbdK: 3.695309, lVol: 0.010035, E[z|S]: 1.539494</v>
      </c>
    </row>
    <row r="14343" spans="28:28" x14ac:dyDescent="0.25">
      <c r="AB14343" s="3" t="str">
        <f ca="1"/>
        <v>T = 5.916667, k: 188, K: 0.055595, dCdT: 0.000441, d2CdK2: 3.516950, dProbdK: 3.634691, lVol: 0.010016, E[z|S]: 1.581296</v>
      </c>
    </row>
    <row r="14344" spans="28:28" x14ac:dyDescent="0.25">
      <c r="AB14344" s="3" t="str">
        <f ca="1"/>
        <v>T = 5.916667, k: 189, K: 0.056751, dCdT: 0.000430, d2CdK2: 3.231819, dProbdK: 3.286593, lVol: 0.010031, E[z|S]: 1.625461</v>
      </c>
    </row>
    <row r="14345" spans="28:28" x14ac:dyDescent="0.25">
      <c r="AB14345" s="3" t="str">
        <f ca="1"/>
        <v>T = 5.916667, k: 190, K: 0.057962, dCdT: 0.000418, d2CdK2: 2.915254, dProbdK: 2.964265, lVol: 0.010150, E[z|S]: 1.669304</v>
      </c>
    </row>
    <row r="14346" spans="28:28" x14ac:dyDescent="0.25">
      <c r="AB14346" s="3" t="str">
        <f ca="1"/>
        <v>T = 5.916667, k: 191, K: 0.059389, dCdT: 0.000404, d2CdK2: 2.583981, dProbdK: 2.494653, lVol: 0.010233, E[z|S]: 1.727402</v>
      </c>
    </row>
    <row r="14347" spans="28:28" x14ac:dyDescent="0.25">
      <c r="AB14347" s="3" t="str">
        <f ca="1"/>
        <v>T = 5.916667, k: 192, K: 0.060962, dCdT: 0.000391, d2CdK2: 2.317605, dProbdK: 2.217465, lVol: 0.010261, E[z|S]: 1.789471</v>
      </c>
    </row>
    <row r="14348" spans="28:28" x14ac:dyDescent="0.25">
      <c r="AB14348" s="3" t="str">
        <f ca="1"/>
        <v>T = 5.916667, k: 193, K: 0.062731, dCdT: 0.000374, d2CdK2: 2.026166, dProbdK: 2.017903, lVol: 0.010285, E[z|S]: 1.869241</v>
      </c>
    </row>
    <row r="14349" spans="28:28" x14ac:dyDescent="0.25">
      <c r="AB14349" s="3" t="str">
        <f ca="1"/>
        <v>T = 5.916667, k: 194, K: 0.064626, dCdT: 0.000358, d2CdK2: 1.779941, dProbdK: 1.872232, lVol: 0.010245, E[z|S]: 1.957653</v>
      </c>
    </row>
    <row r="14350" spans="28:28" x14ac:dyDescent="0.25">
      <c r="AB14350" s="3" t="str">
        <f ca="1"/>
        <v>T = 5.916667, k: 195, K: 0.066738, dCdT: 0.000339, d2CdK2: 1.585566, dProbdK: 1.577370, lVol: 0.010029, E[z|S]: 2.060448</v>
      </c>
    </row>
    <row r="14351" spans="28:28" x14ac:dyDescent="0.25">
      <c r="AB14351" s="3" t="str">
        <f ca="1"/>
        <v>T = 5.916667, k: 196, K: 0.069320, dCdT: 0.000307, d2CdK2: 1.257942, dProbdK: 1.225009, lVol: 0.010079, E[z|S]: 2.192576</v>
      </c>
    </row>
    <row r="14352" spans="28:28" x14ac:dyDescent="0.25">
      <c r="AB14352" s="3" t="str">
        <f ca="1"/>
        <v>T = 5.916667, k: 197, K: 0.072626, dCdT: 0.000265, d2CdK2: 0.875829, dProbdK: 0.858551, lVol: 0.010361, E[z|S]: 2.374838</v>
      </c>
    </row>
    <row r="14353" spans="28:28" x14ac:dyDescent="0.25">
      <c r="AB14353" s="3" t="str">
        <f ca="1"/>
        <v>T = 5.916667, k: 198, K: 0.077289, dCdT: 0.000223, d2CdK2: 0.646061, dProbdK: 0.621610, lVol: 0.010085, E[z|S]: 2.604597</v>
      </c>
    </row>
    <row r="14354" spans="28:28" x14ac:dyDescent="0.25">
      <c r="AB14354" s="3" t="str">
        <f ca="1"/>
        <v>T = 5.916667, k: 199, K: 0.083437, dCdT: 0.000180, d2CdK2: 0.427562, dProbdK: 0.324088, lVol: 0.010605, E[z|S]: 2.736032</v>
      </c>
    </row>
    <row r="14355" spans="28:28" x14ac:dyDescent="0.25">
      <c r="AB14355" s="3" t="str">
        <f ca="1"/>
        <v>T = 5.916667, k: 200, K: 0.093966, dCdT: 0.000118, d2CdK2: 0.202336, dProbdK: 0.313143, lVol: 0.011368, E[z|S]: 3.003158</v>
      </c>
    </row>
    <row r="14356" spans="28:28" x14ac:dyDescent="0.25">
      <c r="AB14356" s="3" t="str">
        <f ca="1"/>
        <v>T = 6.000000, fixingDate = 44123, swapRate = 0.024567, annuity = 8.492988</v>
      </c>
    </row>
    <row r="14357" spans="28:28" x14ac:dyDescent="0.25">
      <c r="AB14357" s="3" t="str">
        <f ca="1"/>
        <v>T = 6.000000, k: 0, K: -0.018181, dCdT: 0.000127, d2CdK2: 1.010386, dProbdK: 1.698264, lVol: 0.005704, E[z|S]: 2.774679</v>
      </c>
    </row>
    <row r="14358" spans="28:28" x14ac:dyDescent="0.25">
      <c r="AB14358" s="3" t="str">
        <f ca="1"/>
        <v>T = 6.000000, k: 1, K: -0.012970, dCdT: 0.000209, d2CdK2: 1.883887, dProbdK: 2.069989, lVol: 0.006471, E[z|S]: 2.304281</v>
      </c>
    </row>
    <row r="14359" spans="28:28" x14ac:dyDescent="0.25">
      <c r="AB14359" s="3" t="str">
        <f ca="1"/>
        <v>T = 6.000000, k: 2, K: -0.009816, dCdT: 0.000261, d2CdK2: 2.627698, dProbdK: 2.522290, lVol: 0.006607, E[z|S]: 2.132305</v>
      </c>
    </row>
    <row r="14360" spans="28:28" x14ac:dyDescent="0.25">
      <c r="AB14360" s="3" t="str">
        <f ca="1"/>
        <v>T = 6.000000, k: 3, K: -0.007493, dCdT: 0.000296, d2CdK2: 3.308629, dProbdK: 3.537420, lVol: 0.006661, E[z|S]: 2.008137</v>
      </c>
    </row>
    <row r="14361" spans="28:28" x14ac:dyDescent="0.25">
      <c r="AB14361" s="3" t="str">
        <f ca="1"/>
        <v>T = 6.000000, k: 4, K: -0.005702, dCdT: 0.000321, d2CdK2: 3.767440, dProbdK: 3.740384, lVol: 0.006833, E[z|S]: 1.911093</v>
      </c>
    </row>
    <row r="14362" spans="28:28" x14ac:dyDescent="0.25">
      <c r="AB14362" s="3" t="str">
        <f ca="1"/>
        <v>T = 6.000000, k: 5, K: -0.004011, dCdT: 0.000352, d2CdK2: 4.416626, dProbdK: 3.951433, lVol: 0.006963, E[z|S]: 1.811955</v>
      </c>
    </row>
    <row r="14363" spans="28:28" x14ac:dyDescent="0.25">
      <c r="AB14363" s="3" t="str">
        <f ca="1"/>
        <v>T = 6.000000, k: 6, K: -0.002672, dCdT: 0.000383, d2CdK2: 5.358550, dProbdK: 5.074643, lVol: 0.006930, E[z|S]: 1.725887</v>
      </c>
    </row>
    <row r="14364" spans="28:28" x14ac:dyDescent="0.25">
      <c r="AB14364" s="3" t="str">
        <f ca="1"/>
        <v>T = 6.000000, k: 7, K: -0.001546, dCdT: 0.000412, d2CdK2: 6.281084, dProbdK: 7.089178, lVol: 0.006920, E[z|S]: 1.655043</v>
      </c>
    </row>
    <row r="14365" spans="28:28" x14ac:dyDescent="0.25">
      <c r="AB14365" s="3" t="str">
        <f ca="1"/>
        <v>T = 6.000000, k: 8, K: -0.000686, dCdT: 0.000429, d2CdK2: 6.874736, dProbdK: 7.168579, lVol: 0.006972, E[z|S]: 1.602356</v>
      </c>
    </row>
    <row r="14366" spans="28:28" x14ac:dyDescent="0.25">
      <c r="AB14366" s="3" t="str">
        <f ca="1"/>
        <v>T = 6.000000, k: 9, K: 0.000184, dCdT: 0.000439, d2CdK2: 7.339958, dProbdK: 7.152392, lVol: 0.007063, E[z|S]: 1.547784</v>
      </c>
    </row>
    <row r="14367" spans="28:28" x14ac:dyDescent="0.25">
      <c r="AB14367" s="3" t="str">
        <f ca="1"/>
        <v>T = 6.000000, k: 10, K: 0.001064, dCdT: 0.000446, d2CdK2: 7.719365, dProbdK: 7.331019, lVol: 0.007193, E[z|S]: 1.493843</v>
      </c>
    </row>
    <row r="14368" spans="28:28" x14ac:dyDescent="0.25">
      <c r="AB14368" s="3" t="str">
        <f ca="1"/>
        <v>T = 6.000000, k: 11, K: 0.001778, dCdT: 0.000452, d2CdK2: 8.136125, dProbdK: 8.143880, lVol: 0.007271, E[z|S]: 1.449569</v>
      </c>
    </row>
    <row r="14369" spans="28:28" x14ac:dyDescent="0.25">
      <c r="AB14369" s="3" t="str">
        <f ca="1"/>
        <v>T = 6.000000, k: 12, K: 0.002536, dCdT: 0.000456, d2CdK2: 8.613250, dProbdK: 8.146359, lVol: 0.007330, E[z|S]: 1.403468</v>
      </c>
    </row>
    <row r="14370" spans="28:28" x14ac:dyDescent="0.25">
      <c r="AB14370" s="3" t="str">
        <f ca="1"/>
        <v>T = 6.000000, k: 13, K: 0.003255, dCdT: 0.000460, d2CdK2: 9.155813, dProbdK: 8.933846, lVol: 0.007367, E[z|S]: 1.361051</v>
      </c>
    </row>
    <row r="14371" spans="28:28" x14ac:dyDescent="0.25">
      <c r="AB14371" s="3" t="str">
        <f ca="1"/>
        <v>T = 6.000000, k: 14, K: 0.003869, dCdT: 0.000467, d2CdK2: 9.689401, dProbdK: 10.196793, lVol: 0.007403, E[z|S]: 1.326950</v>
      </c>
    </row>
    <row r="14372" spans="28:28" x14ac:dyDescent="0.25">
      <c r="AB14372" s="3" t="str">
        <f ca="1"/>
        <v>T = 6.000000, k: 15, K: 0.004438, dCdT: 0.000471, d2CdK2: 10.112908, dProbdK: 10.186697, lVol: 0.007445, E[z|S]: 1.296177</v>
      </c>
    </row>
    <row r="14373" spans="28:28" x14ac:dyDescent="0.25">
      <c r="AB14373" s="3" t="str">
        <f ca="1"/>
        <v>T = 6.000000, k: 16, K: 0.005061, dCdT: 0.000475, d2CdK2: 10.660449, dProbdK: 10.369476, lVol: 0.007475, E[z|S]: 1.262725</v>
      </c>
    </row>
    <row r="14374" spans="28:28" x14ac:dyDescent="0.25">
      <c r="AB14374" s="3" t="str">
        <f ca="1"/>
        <v>T = 6.000000, k: 17, K: 0.005595, dCdT: 0.000479, d2CdK2: 11.197690, dProbdK: 11.529536, lVol: 0.007495, E[z|S]: 1.233905</v>
      </c>
    </row>
    <row r="14375" spans="28:28" x14ac:dyDescent="0.25">
      <c r="AB14375" s="3" t="str">
        <f ca="1"/>
        <v>T = 6.000000, k: 18, K: 0.006092, dCdT: 0.000483, d2CdK2: 11.709584, dProbdK: 11.526887, lVol: 0.007523, E[z|S]: 1.207064</v>
      </c>
    </row>
    <row r="14376" spans="28:28" x14ac:dyDescent="0.25">
      <c r="AB14376" s="3" t="str">
        <f ca="1"/>
        <v>T = 6.000000, k: 19, K: 0.006640, dCdT: 0.000488, d2CdK2: 12.329769, dProbdK: 11.595962, lVol: 0.007554, E[z|S]: 1.177841</v>
      </c>
    </row>
    <row r="14377" spans="28:28" x14ac:dyDescent="0.25">
      <c r="AB14377" s="3" t="str">
        <f ca="1"/>
        <v>T = 6.000000, k: 20, K: 0.007105, dCdT: 0.000494, d2CdK2: 12.939584, dProbdK: 13.555055, lVol: 0.007574, E[z|S]: 1.153917</v>
      </c>
    </row>
    <row r="14378" spans="28:28" x14ac:dyDescent="0.25">
      <c r="AB14378" s="3" t="str">
        <f ca="1"/>
        <v>T = 6.000000, k: 21, K: 0.007524, dCdT: 0.000498, d2CdK2: 13.489782, dProbdK: 14.235699, lVol: 0.007581, E[z|S]: 1.133027</v>
      </c>
    </row>
    <row r="14379" spans="28:28" x14ac:dyDescent="0.25">
      <c r="AB14379" s="3" t="str">
        <f ca="1"/>
        <v>T = 6.000000, k: 22, K: 0.007925, dCdT: 0.000499, d2CdK2: 13.947054, dProbdK: 14.268787, lVol: 0.007597, E[z|S]: 1.113183</v>
      </c>
    </row>
    <row r="14380" spans="28:28" x14ac:dyDescent="0.25">
      <c r="AB14380" s="3" t="str">
        <f ca="1"/>
        <v>T = 6.000000, k: 23, K: 0.008348, dCdT: 0.000499, d2CdK2: 14.427350, dProbdK: 14.605448, lVol: 0.007617, E[z|S]: 1.092393</v>
      </c>
    </row>
    <row r="14381" spans="28:28" x14ac:dyDescent="0.25">
      <c r="AB14381" s="3" t="str">
        <f ca="1"/>
        <v>T = 6.000000, k: 24, K: 0.008718, dCdT: 0.000499, d2CdK2: 14.807201, dProbdK: 14.758637, lVol: 0.007643, E[z|S]: 1.074115</v>
      </c>
    </row>
    <row r="14382" spans="28:28" x14ac:dyDescent="0.25">
      <c r="AB14382" s="3" t="str">
        <f ca="1"/>
        <v>T = 6.000000, k: 25, K: 0.009109, dCdT: 0.000497, d2CdK2: 15.139251, dProbdK: 14.744962, lVol: 0.007680, E[z|S]: 1.054799</v>
      </c>
    </row>
    <row r="14383" spans="28:28" x14ac:dyDescent="0.25">
      <c r="AB14383" s="3" t="str">
        <f ca="1"/>
        <v>T = 6.000000, k: 26, K: 0.009494, dCdT: 0.000495, d2CdK2: 15.455281, dProbdK: 14.875757, lVol: 0.007724, E[z|S]: 1.036158</v>
      </c>
    </row>
    <row r="14384" spans="28:28" x14ac:dyDescent="0.25">
      <c r="AB14384" s="3" t="str">
        <f ca="1"/>
        <v>T = 6.000000, k: 27, K: 0.009816, dCdT: 0.000492, d2CdK2: 15.690375, dProbdK: 16.092083, lVol: 0.007756, E[z|S]: 1.020885</v>
      </c>
    </row>
    <row r="14385" spans="28:28" x14ac:dyDescent="0.25">
      <c r="AB14385" s="3" t="str">
        <f ca="1"/>
        <v>T = 6.000000, k: 28, K: 0.010197, dCdT: 0.000487, d2CdK2: 15.950285, dProbdK: 16.110693, lVol: 0.007790, E[z|S]: 1.002747</v>
      </c>
    </row>
    <row r="14386" spans="28:28" x14ac:dyDescent="0.25">
      <c r="AB14386" s="3" t="str">
        <f ca="1"/>
        <v>T = 6.000000, k: 29, K: 0.010531, dCdT: 0.000482, d2CdK2: 16.224339, dProbdK: 15.898395, lVol: 0.007812, E[z|S]: 0.987039</v>
      </c>
    </row>
    <row r="14387" spans="28:28" x14ac:dyDescent="0.25">
      <c r="AB14387" s="3" t="str">
        <f ca="1"/>
        <v>T = 6.000000, k: 30, K: 0.010911, dCdT: 0.000478, d2CdK2: 16.558954, dProbdK: 16.139293, lVol: 0.007831, E[z|S]: 0.969801</v>
      </c>
    </row>
    <row r="14388" spans="28:28" x14ac:dyDescent="0.25">
      <c r="AB14388" s="3" t="str">
        <f ca="1"/>
        <v>T = 6.000000, k: 31, K: 0.011247, dCdT: 0.000475, d2CdK2: 16.897490, dProbdK: 16.219806, lVol: 0.007854, E[z|S]: 0.954870</v>
      </c>
    </row>
    <row r="14389" spans="28:28" x14ac:dyDescent="0.25">
      <c r="AB14389" s="3" t="str">
        <f ca="1"/>
        <v>T = 6.000000, k: 32, K: 0.011604, dCdT: 0.000474, d2CdK2: 17.326348, dProbdK: 16.775486, lVol: 0.007879, E[z|S]: 0.939094</v>
      </c>
    </row>
    <row r="14390" spans="28:28" x14ac:dyDescent="0.25">
      <c r="AB14390" s="3" t="str">
        <f ca="1"/>
        <v>T = 6.000000, k: 33, K: 0.011923, dCdT: 0.000475, d2CdK2: 17.763693, dProbdK: 18.264529, lVol: 0.007904, E[z|S]: 0.925078</v>
      </c>
    </row>
    <row r="14391" spans="28:28" x14ac:dyDescent="0.25">
      <c r="AB14391" s="3" t="str">
        <f ca="1"/>
        <v>T = 6.000000, k: 34, K: 0.012229, dCdT: 0.000475, d2CdK2: 18.177559, dProbdK: 18.279136, lVol: 0.007931, E[z|S]: 0.911895</v>
      </c>
    </row>
    <row r="14392" spans="28:28" x14ac:dyDescent="0.25">
      <c r="AB14392" s="3" t="str">
        <f ca="1"/>
        <v>T = 6.000000, k: 35, K: 0.012533, dCdT: 0.000476, d2CdK2: 18.602258, dProbdK: 18.294764, lVol: 0.007955, E[z|S]: 0.898937</v>
      </c>
    </row>
    <row r="14393" spans="28:28" x14ac:dyDescent="0.25">
      <c r="AB14393" s="3" t="str">
        <f ca="1"/>
        <v>T = 6.000000, k: 36, K: 0.012827, dCdT: 0.000477, d2CdK2: 19.044736, dProbdK: 19.790461, lVol: 0.007980, E[z|S]: 0.886789</v>
      </c>
    </row>
    <row r="14394" spans="28:28" x14ac:dyDescent="0.25">
      <c r="AB14394" s="3" t="str">
        <f ca="1"/>
        <v>T = 6.000000, k: 37, K: 0.013101, dCdT: 0.000477, d2CdK2: 19.440157, dProbdK: 19.921760, lVol: 0.007998, E[z|S]: 0.875449</v>
      </c>
    </row>
    <row r="14395" spans="28:28" x14ac:dyDescent="0.25">
      <c r="AB14395" s="3" t="str">
        <f ca="1"/>
        <v>T = 6.000000, k: 38, K: 0.013379, dCdT: 0.000475, d2CdK2: 19.831353, dProbdK: 19.810491, lVol: 0.008010, E[z|S]: 0.864421</v>
      </c>
    </row>
    <row r="14396" spans="28:28" x14ac:dyDescent="0.25">
      <c r="AB14396" s="3" t="str">
        <f ca="1"/>
        <v>T = 6.000000, k: 39, K: 0.013660, dCdT: 0.000475, d2CdK2: 20.231179, dProbdK: 19.816001, lVol: 0.008030, E[z|S]: 0.853500</v>
      </c>
    </row>
    <row r="14397" spans="28:28" x14ac:dyDescent="0.25">
      <c r="AB14397" s="3" t="str">
        <f ca="1"/>
        <v>T = 6.000000, k: 40, K: 0.013928, dCdT: 0.000475, d2CdK2: 20.610889, dProbdK: 21.327266, lVol: 0.008051, E[z|S]: 0.843397</v>
      </c>
    </row>
    <row r="14398" spans="28:28" x14ac:dyDescent="0.25">
      <c r="AB14398" s="3" t="str">
        <f ca="1"/>
        <v>T = 6.000000, k: 41, K: 0.014184, dCdT: 0.000475, d2CdK2: 20.955572, dProbdK: 21.320413, lVol: 0.008074, E[z|S]: 0.833810</v>
      </c>
    </row>
    <row r="14399" spans="28:28" x14ac:dyDescent="0.25">
      <c r="AB14399" s="3" t="str">
        <f ca="1"/>
        <v>T = 6.000000, k: 42, K: 0.014441, dCdT: 0.000473, d2CdK2: 21.256476, dProbdK: 21.311635, lVol: 0.008097, E[z|S]: 0.824284</v>
      </c>
    </row>
    <row r="14400" spans="28:28" x14ac:dyDescent="0.25">
      <c r="AB14400" s="3" t="str">
        <f ca="1"/>
        <v>T = 6.000000, k: 43, K: 0.014699, dCdT: 0.000472, d2CdK2: 21.552838, dProbdK: 21.247635, lVol: 0.008121, E[z|S]: 0.814878</v>
      </c>
    </row>
    <row r="14401" spans="28:28" x14ac:dyDescent="0.25">
      <c r="AB14401" s="3" t="str">
        <f ca="1"/>
        <v>T = 6.000000, k: 44, K: 0.014961, dCdT: 0.000471, d2CdK2: 21.865613, dProbdK: 20.873425, lVol: 0.008152, E[z|S]: 0.805375</v>
      </c>
    </row>
    <row r="14402" spans="28:28" x14ac:dyDescent="0.25">
      <c r="AB14402" s="3" t="str">
        <f ca="1"/>
        <v>T = 6.000000, k: 45, K: 0.015214, dCdT: 0.000471, d2CdK2: 22.185387, dProbdK: 22.964929, lVol: 0.008179, E[z|S]: 0.796330</v>
      </c>
    </row>
    <row r="14403" spans="28:28" x14ac:dyDescent="0.25">
      <c r="AB14403" s="3" t="str">
        <f ca="1"/>
        <v>T = 6.000000, k: 46, K: 0.015446, dCdT: 0.000470, d2CdK2: 22.470479, dProbdK: 23.470241, lVol: 0.008203, E[z|S]: 0.788333</v>
      </c>
    </row>
    <row r="14404" spans="28:28" x14ac:dyDescent="0.25">
      <c r="AB14404" s="3" t="str">
        <f ca="1"/>
        <v>T = 6.000000, k: 47, K: 0.015675, dCdT: 0.000468, d2CdK2: 22.739760, dProbdK: 23.580519, lVol: 0.008221, E[z|S]: 0.780541</v>
      </c>
    </row>
    <row r="14405" spans="28:28" x14ac:dyDescent="0.25">
      <c r="AB14405" s="3" t="str">
        <f ca="1"/>
        <v>T = 6.000000, k: 48, K: 0.015898, dCdT: 0.000466, d2CdK2: 22.994756, dProbdK: 23.270018, lVol: 0.008238, E[z|S]: 0.773159</v>
      </c>
    </row>
    <row r="14406" spans="28:28" x14ac:dyDescent="0.25">
      <c r="AB14406" s="3" t="str">
        <f ca="1"/>
        <v>T = 6.000000, k: 49, K: 0.016142, dCdT: 0.000464, d2CdK2: 23.247469, dProbdK: 22.651822, lVol: 0.008253, E[z|S]: 0.765389</v>
      </c>
    </row>
    <row r="14407" spans="28:28" x14ac:dyDescent="0.25">
      <c r="AB14407" s="3" t="str">
        <f ca="1"/>
        <v>T = 6.000000, k: 50, K: 0.016376, dCdT: 0.000462, d2CdK2: 23.500383, dProbdK: 23.647936, lVol: 0.008271, E[z|S]: 0.758110</v>
      </c>
    </row>
    <row r="14408" spans="28:28" x14ac:dyDescent="0.25">
      <c r="AB14408" s="3" t="str">
        <f ca="1"/>
        <v>T = 6.000000, k: 51, K: 0.016599, dCdT: 0.000460, d2CdK2: 23.721142, dProbdK: 23.641156, lVol: 0.008286, E[z|S]: 0.751575</v>
      </c>
    </row>
    <row r="14409" spans="28:28" x14ac:dyDescent="0.25">
      <c r="AB14409" s="3" t="str">
        <f ca="1"/>
        <v>T = 6.000000, k: 52, K: 0.016827, dCdT: 0.000458, d2CdK2: 23.944006, dProbdK: 23.480853, lVol: 0.008303, E[z|S]: 0.745029</v>
      </c>
    </row>
    <row r="14410" spans="28:28" x14ac:dyDescent="0.25">
      <c r="AB14410" s="3" t="str">
        <f ca="1"/>
        <v>T = 6.000000, k: 53, K: 0.017056, dCdT: 0.000457, d2CdK2: 24.180801, dProbdK: 23.471706, lVol: 0.008320, E[z|S]: 0.738600</v>
      </c>
    </row>
    <row r="14411" spans="28:28" x14ac:dyDescent="0.25">
      <c r="AB14411" s="3" t="str">
        <f ca="1"/>
        <v>T = 6.000000, k: 54, K: 0.017269, dCdT: 0.000455, d2CdK2: 24.398322, dProbdK: 24.316810, lVol: 0.008333, E[z|S]: 0.732889</v>
      </c>
    </row>
    <row r="14412" spans="28:28" x14ac:dyDescent="0.25">
      <c r="AB14412" s="3" t="str">
        <f ca="1"/>
        <v>T = 6.000000, k: 55, K: 0.017502, dCdT: 0.000454, d2CdK2: 24.642096, dProbdK: 24.901317, lVol: 0.008352, E[z|S]: 0.726739</v>
      </c>
    </row>
    <row r="14413" spans="28:28" x14ac:dyDescent="0.25">
      <c r="AB14413" s="3" t="str">
        <f ca="1"/>
        <v>T = 6.000000, k: 56, K: 0.017703, dCdT: 0.000453, d2CdK2: 24.853385, dProbdK: 27.243093, lVol: 0.008368, E[z|S]: 0.721679</v>
      </c>
    </row>
    <row r="14414" spans="28:28" x14ac:dyDescent="0.25">
      <c r="AB14414" s="3" t="str">
        <f ca="1"/>
        <v>T = 6.000000, k: 57, K: 0.017891, dCdT: 0.000451, d2CdK2: 25.020545, dProbdK: 25.808144, lVol: 0.008376, E[z|S]: 0.717105</v>
      </c>
    </row>
    <row r="14415" spans="28:28" x14ac:dyDescent="0.25">
      <c r="AB14415" s="3" t="str">
        <f ca="1"/>
        <v>T = 6.000000, k: 58, K: 0.018110, dCdT: 0.000449, d2CdK2: 25.213879, dProbdK: 24.925548, lVol: 0.008385, E[z|S]: 0.711911</v>
      </c>
    </row>
    <row r="14416" spans="28:28" x14ac:dyDescent="0.25">
      <c r="AB14416" s="3" t="str">
        <f ca="1"/>
        <v>T = 6.000000, k: 59, K: 0.018319, dCdT: 0.000447, d2CdK2: 25.385322, dProbdK: 24.779146, lVol: 0.008393, E[z|S]: 0.707093</v>
      </c>
    </row>
    <row r="14417" spans="28:28" x14ac:dyDescent="0.25">
      <c r="AB14417" s="3" t="str">
        <f ca="1"/>
        <v>T = 6.000000, k: 60, K: 0.018545, dCdT: 0.000446, d2CdK2: 25.595747, dProbdK: 25.208628, lVol: 0.008408, E[z|S]: 0.702097</v>
      </c>
    </row>
    <row r="14418" spans="28:28" x14ac:dyDescent="0.25">
      <c r="AB14418" s="3" t="str">
        <f ca="1"/>
        <v>T = 6.000000, k: 61, K: 0.018744, dCdT: 0.000446, d2CdK2: 25.805243, dProbdK: 27.119854, lVol: 0.008420, E[z|S]: 0.697886</v>
      </c>
    </row>
    <row r="14419" spans="28:28" x14ac:dyDescent="0.25">
      <c r="AB14419" s="3" t="str">
        <f ca="1"/>
        <v>T = 6.000000, k: 62, K: 0.018933, dCdT: 0.000445, d2CdK2: 25.991027, dProbdK: 25.335154, lVol: 0.008429, E[z|S]: 0.693966</v>
      </c>
    </row>
    <row r="14420" spans="28:28" x14ac:dyDescent="0.25">
      <c r="AB14420" s="3" t="str">
        <f ca="1"/>
        <v>T = 6.000000, k: 63, K: 0.019152, dCdT: 0.000444, d2CdK2: 26.222651, dProbdK: 24.316912, lVol: 0.008442, E[z|S]: 0.689592</v>
      </c>
    </row>
    <row r="14421" spans="28:28" x14ac:dyDescent="0.25">
      <c r="AB14421" s="3" t="str">
        <f ca="1"/>
        <v>T = 6.000000, k: 64, K: 0.019365, dCdT: 0.000445, d2CdK2: 26.482216, dProbdK: 26.587342, lVol: 0.008459, E[z|S]: 0.685561</v>
      </c>
    </row>
    <row r="14422" spans="28:28" x14ac:dyDescent="0.25">
      <c r="AB14422" s="3" t="str">
        <f ca="1"/>
        <v>T = 6.000000, k: 65, K: 0.019557, dCdT: 0.000446, d2CdK2: 26.710005, dProbdK: 27.068950, lVol: 0.008476, E[z|S]: 0.682016</v>
      </c>
    </row>
    <row r="14423" spans="28:28" x14ac:dyDescent="0.25">
      <c r="AB14423" s="3" t="str">
        <f ca="1"/>
        <v>T = 6.000000, k: 66, K: 0.019750, dCdT: 0.000447, d2CdK2: 26.938870, dProbdK: 27.712963, lVol: 0.008492, E[z|S]: 0.678643</v>
      </c>
    </row>
    <row r="14424" spans="28:28" x14ac:dyDescent="0.25">
      <c r="AB14424" s="3" t="str">
        <f ca="1"/>
        <v>T = 6.000000, k: 67, K: 0.019937, dCdT: 0.000449, d2CdK2: 27.179066, dProbdK: 27.774346, lVol: 0.008505, E[z|S]: 0.675482</v>
      </c>
    </row>
    <row r="14425" spans="28:28" x14ac:dyDescent="0.25">
      <c r="AB14425" s="3" t="str">
        <f ca="1"/>
        <v>T = 6.000000, k: 68, K: 0.020125, dCdT: 0.000450, d2CdK2: 27.421079, dProbdK: 27.775663, lVol: 0.008517, E[z|S]: 0.672452</v>
      </c>
    </row>
    <row r="14426" spans="28:28" x14ac:dyDescent="0.25">
      <c r="AB14426" s="3" t="str">
        <f ca="1"/>
        <v>T = 6.000000, k: 69, K: 0.020313, dCdT: 0.000451, d2CdK2: 27.649839, dProbdK: 27.765438, lVol: 0.008527, E[z|S]: 0.669647</v>
      </c>
    </row>
    <row r="14427" spans="28:28" x14ac:dyDescent="0.25">
      <c r="AB14427" s="3" t="str">
        <f ca="1"/>
        <v>T = 6.000000, k: 70, K: 0.020492, dCdT: 0.000452, d2CdK2: 27.876166, dProbdK: 28.493707, lVol: 0.008536, E[z|S]: 0.667045</v>
      </c>
    </row>
    <row r="14428" spans="28:28" x14ac:dyDescent="0.25">
      <c r="AB14428" s="3" t="str">
        <f ca="1"/>
        <v>T = 6.000000, k: 71, K: 0.020679, dCdT: 0.000453, d2CdK2: 28.106424, dProbdK: 26.901001, lVol: 0.008546, E[z|S]: 0.664419</v>
      </c>
    </row>
    <row r="14429" spans="28:28" x14ac:dyDescent="0.25">
      <c r="AB14429" s="3" t="str">
        <f ca="1"/>
        <v>T = 6.000000, k: 72, K: 0.020886, dCdT: 0.000455, d2CdK2: 28.371320, dProbdK: 26.596113, lVol: 0.008564, E[z|S]: 0.661691</v>
      </c>
    </row>
    <row r="14430" spans="28:28" x14ac:dyDescent="0.25">
      <c r="AB14430" s="3" t="str">
        <f ca="1"/>
        <v>T = 6.000000, k: 73, K: 0.021071, dCdT: 0.000459, d2CdK2: 28.619859, dProbdK: 29.069896, lVol: 0.008585, E[z|S]: 0.659416</v>
      </c>
    </row>
    <row r="14431" spans="28:28" x14ac:dyDescent="0.25">
      <c r="AB14431" s="3" t="str">
        <f ca="1"/>
        <v>T = 6.000000, k: 74, K: 0.021243, dCdT: 0.000461, d2CdK2: 28.819214, dProbdK: 30.534573, lVol: 0.008604, E[z|S]: 0.657359</v>
      </c>
    </row>
    <row r="14432" spans="28:28" x14ac:dyDescent="0.25">
      <c r="AB14432" s="3" t="str">
        <f ca="1"/>
        <v>T = 6.000000, k: 75, K: 0.021404, dCdT: 0.000463, d2CdK2: 29.001981, dProbdK: 30.122395, lVol: 0.008620, E[z|S]: 0.655467</v>
      </c>
    </row>
    <row r="14433" spans="28:28" x14ac:dyDescent="0.25">
      <c r="AB14433" s="3" t="str">
        <f ca="1"/>
        <v>T = 6.000000, k: 76, K: 0.021588, dCdT: 0.000465, d2CdK2: 29.205218, dProbdK: 29.946198, lVol: 0.008634, E[z|S]: 0.653413</v>
      </c>
    </row>
    <row r="14434" spans="28:28" x14ac:dyDescent="0.25">
      <c r="AB14434" s="3" t="str">
        <f ca="1"/>
        <v>T = 6.000000, k: 77, K: 0.021756, dCdT: 0.000466, d2CdK2: 29.372660, dProbdK: 30.946214, lVol: 0.008647, E[z|S]: 0.651619</v>
      </c>
    </row>
    <row r="14435" spans="28:28" x14ac:dyDescent="0.25">
      <c r="AB14435" s="3" t="str">
        <f ca="1"/>
        <v>T = 6.000000, k: 78, K: 0.021918, dCdT: 0.000467, d2CdK2: 29.517926, dProbdK: 29.843688, lVol: 0.008659, E[z|S]: 0.649939</v>
      </c>
    </row>
    <row r="14436" spans="28:28" x14ac:dyDescent="0.25">
      <c r="AB14436" s="3" t="str">
        <f ca="1"/>
        <v>T = 6.000000, k: 79, K: 0.022094, dCdT: 0.000469, d2CdK2: 29.663885, dProbdK: 29.270184, lVol: 0.008671, E[z|S]: 0.648247</v>
      </c>
    </row>
    <row r="14437" spans="28:28" x14ac:dyDescent="0.25">
      <c r="AB14437" s="3" t="str">
        <f ca="1"/>
        <v>T = 6.000000, k: 80, K: 0.022267, dCdT: 0.000470, d2CdK2: 29.803855, dProbdK: 29.990508, lVol: 0.008683, E[z|S]: 0.646697</v>
      </c>
    </row>
    <row r="14438" spans="28:28" x14ac:dyDescent="0.25">
      <c r="AB14438" s="3" t="str">
        <f ca="1"/>
        <v>T = 6.000000, k: 81, K: 0.022428, dCdT: 0.000471, d2CdK2: 29.906673, dProbdK: 32.507746, lVol: 0.008695, E[z|S]: 0.645346</v>
      </c>
    </row>
    <row r="14439" spans="28:28" x14ac:dyDescent="0.25">
      <c r="AB14439" s="3" t="str">
        <f ca="1"/>
        <v>T = 6.000000, k: 82, K: 0.022581, dCdT: 0.000471, d2CdK2: 29.975317, dProbdK: 32.609371, lVol: 0.008700, E[z|S]: 0.644157</v>
      </c>
    </row>
    <row r="14440" spans="28:28" x14ac:dyDescent="0.25">
      <c r="AB14440" s="3" t="str">
        <f ca="1"/>
        <v>T = 6.000000, k: 83, K: 0.022741, dCdT: 0.000470, d2CdK2: 30.036804, dProbdK: 29.761639, lVol: 0.008699, E[z|S]: 0.643020</v>
      </c>
    </row>
    <row r="14441" spans="28:28" x14ac:dyDescent="0.25">
      <c r="AB14441" s="3" t="str">
        <f ca="1"/>
        <v>T = 6.000000, k: 84, K: 0.022916, dCdT: 0.000469, d2CdK2: 30.104512, dProbdK: 29.425590, lVol: 0.008698, E[z|S]: 0.641873</v>
      </c>
    </row>
    <row r="14442" spans="28:28" x14ac:dyDescent="0.25">
      <c r="AB14442" s="3" t="str">
        <f ca="1"/>
        <v>T = 6.000000, k: 85, K: 0.023085, dCdT: 0.000469, d2CdK2: 30.154542, dProbdK: 29.173376, lVol: 0.008698, E[z|S]: 0.640900</v>
      </c>
    </row>
    <row r="14443" spans="28:28" x14ac:dyDescent="0.25">
      <c r="AB14443" s="3" t="str">
        <f ca="1"/>
        <v>T = 6.000000, k: 86, K: 0.023265, dCdT: 0.000468, d2CdK2: 30.214207, dProbdK: 28.841136, lVol: 0.008701, E[z|S]: 0.640007</v>
      </c>
    </row>
    <row r="14444" spans="28:28" x14ac:dyDescent="0.25">
      <c r="AB14444" s="3" t="str">
        <f ca="1"/>
        <v>T = 6.000000, k: 87, K: 0.023437, dCdT: 0.000469, d2CdK2: 30.273229, dProbdK: 29.924799, lVol: 0.008711, E[z|S]: 0.639289</v>
      </c>
    </row>
    <row r="14445" spans="28:28" x14ac:dyDescent="0.25">
      <c r="AB14445" s="3" t="str">
        <f ca="1"/>
        <v>T = 6.000000, k: 88, K: 0.023600, dCdT: 0.000470, d2CdK2: 30.296362, dProbdK: 30.176690, lVol: 0.008721, E[z|S]: 0.638761</v>
      </c>
    </row>
    <row r="14446" spans="28:28" x14ac:dyDescent="0.25">
      <c r="AB14446" s="3" t="str">
        <f ca="1"/>
        <v>T = 6.000000, k: 89, K: 0.023779, dCdT: 0.000472, d2CdK2: 30.315195, dProbdK: 31.517716, lVol: 0.008739, E[z|S]: 0.638317</v>
      </c>
    </row>
    <row r="14447" spans="28:28" x14ac:dyDescent="0.25">
      <c r="AB14447" s="3" t="str">
        <f ca="1"/>
        <v>T = 6.000000, k: 90, K: 0.023930, dCdT: 0.000473, d2CdK2: 30.317569, dProbdK: 32.156649, lVol: 0.008755, E[z|S]: 0.638008</v>
      </c>
    </row>
    <row r="14448" spans="28:28" x14ac:dyDescent="0.25">
      <c r="AB14448" s="3" t="str">
        <f ca="1"/>
        <v>T = 6.000000, k: 91, K: 0.024087, dCdT: 0.000474, d2CdK2: 30.301036, dProbdK: 31.472417, lVol: 0.008771, E[z|S]: 0.637772</v>
      </c>
    </row>
    <row r="14449" spans="28:28" x14ac:dyDescent="0.25">
      <c r="AB14449" s="3" t="str">
        <f ca="1"/>
        <v>T = 6.000000, k: 92, K: 0.024250, dCdT: 0.000475, d2CdK2: 30.273249, dProbdK: 30.361949, lVol: 0.008784, E[z|S]: 0.637604</v>
      </c>
    </row>
    <row r="14450" spans="28:28" x14ac:dyDescent="0.25">
      <c r="AB14450" s="3" t="str">
        <f ca="1"/>
        <v>T = 6.000000, k: 93, K: 0.024422, dCdT: 0.000476, d2CdK2: 30.245646, dProbdK: 31.021940, lVol: 0.008803, E[z|S]: 0.637427</v>
      </c>
    </row>
    <row r="14451" spans="28:28" x14ac:dyDescent="0.25">
      <c r="AB14451" s="3" t="str">
        <f ca="1"/>
        <v>T = 6.000000, k: 94, K: 0.024572, dCdT: 0.000477, d2CdK2: 30.205468, dProbdK: 32.020562, lVol: 0.008820, E[z|S]: 0.637341</v>
      </c>
    </row>
    <row r="14452" spans="28:28" x14ac:dyDescent="0.25">
      <c r="AB14452" s="3" t="str">
        <f ca="1"/>
        <v>T = 6.000000, k: 95, K: 0.024730, dCdT: 0.000478, d2CdK2: 30.140208, dProbdK: 30.052288, lVol: 0.008838, E[z|S]: 0.637367</v>
      </c>
    </row>
    <row r="14453" spans="28:28" x14ac:dyDescent="0.25">
      <c r="AB14453" s="3" t="str">
        <f ca="1"/>
        <v>T = 6.000000, k: 96, K: 0.024901, dCdT: 0.000479, d2CdK2: 30.051429, dProbdK: 28.639363, lVol: 0.008859, E[z|S]: 0.637528</v>
      </c>
    </row>
    <row r="14454" spans="28:28" x14ac:dyDescent="0.25">
      <c r="AB14454" s="3" t="str">
        <f ca="1"/>
        <v>T = 6.000000, k: 97, K: 0.025082, dCdT: 0.000482, d2CdK2: 29.960310, dProbdK: 30.118620, lVol: 0.008892, E[z|S]: 0.637728</v>
      </c>
    </row>
    <row r="14455" spans="28:28" x14ac:dyDescent="0.25">
      <c r="AB14455" s="3" t="str">
        <f ca="1"/>
        <v>T = 6.000000, k: 98, K: 0.025228, dCdT: 0.000484, d2CdK2: 29.876771, dProbdK: 31.820043, lVol: 0.008920, E[z|S]: 0.638005</v>
      </c>
    </row>
    <row r="14456" spans="28:28" x14ac:dyDescent="0.25">
      <c r="AB14456" s="3" t="str">
        <f ca="1"/>
        <v>T = 6.000000, k: 99, K: 0.025385, dCdT: 0.000485, d2CdK2: 29.758334, dProbdK: 31.303848, lVol: 0.008941, E[z|S]: 0.638430</v>
      </c>
    </row>
    <row r="14457" spans="28:28" x14ac:dyDescent="0.25">
      <c r="AB14457" s="3" t="str">
        <f ca="1"/>
        <v>T = 6.000000, k: 100, K: 0.025544, dCdT: 0.000485, d2CdK2: 29.619795, dProbdK: 30.499438, lVol: 0.008961, E[z|S]: 0.638893</v>
      </c>
    </row>
    <row r="14458" spans="28:28" x14ac:dyDescent="0.25">
      <c r="AB14458" s="3" t="str">
        <f ca="1"/>
        <v>T = 6.000000, k: 101, K: 0.025718, dCdT: 0.000486, d2CdK2: 29.450301, dProbdK: 29.573383, lVol: 0.008986, E[z|S]: 0.639510</v>
      </c>
    </row>
    <row r="14459" spans="28:28" x14ac:dyDescent="0.25">
      <c r="AB14459" s="3" t="str">
        <f ca="1"/>
        <v>T = 6.000000, k: 102, K: 0.025874, dCdT: 0.000487, d2CdK2: 29.268051, dProbdK: 28.485334, lVol: 0.009010, E[z|S]: 0.640211</v>
      </c>
    </row>
    <row r="14460" spans="28:28" x14ac:dyDescent="0.25">
      <c r="AB14460" s="3" t="str">
        <f ca="1"/>
        <v>T = 6.000000, k: 103, K: 0.026053, dCdT: 0.000488, d2CdK2: 29.031344, dProbdK: 28.523008, lVol: 0.009040, E[z|S]: 0.641179</v>
      </c>
    </row>
    <row r="14461" spans="28:28" x14ac:dyDescent="0.25">
      <c r="AB14461" s="3" t="str">
        <f ca="1"/>
        <v>T = 6.000000, k: 104, K: 0.026225, dCdT: 0.000489, d2CdK2: 28.795818, dProbdK: 28.479669, lVol: 0.009070, E[z|S]: 0.642196</v>
      </c>
    </row>
    <row r="14462" spans="28:28" x14ac:dyDescent="0.25">
      <c r="AB14462" s="3" t="str">
        <f ca="1"/>
        <v>T = 6.000000, k: 105, K: 0.026398, dCdT: 0.000490, d2CdK2: 28.558034, dProbdK: 28.336915, lVol: 0.009104, E[z|S]: 0.643344</v>
      </c>
    </row>
    <row r="14463" spans="28:28" x14ac:dyDescent="0.25">
      <c r="AB14463" s="3" t="str">
        <f ca="1"/>
        <v>T = 6.000000, k: 106, K: 0.026576, dCdT: 0.000491, d2CdK2: 28.310767, dProbdK: 28.209392, lVol: 0.009142, E[z|S]: 0.644481</v>
      </c>
    </row>
    <row r="14464" spans="28:28" x14ac:dyDescent="0.25">
      <c r="AB14464" s="3" t="str">
        <f ca="1"/>
        <v>T = 6.000000, k: 107, K: 0.026741, dCdT: 0.000493, d2CdK2: 28.092225, dProbdK: 30.201210, lVol: 0.009178, E[z|S]: 0.645551</v>
      </c>
    </row>
    <row r="14465" spans="28:28" x14ac:dyDescent="0.25">
      <c r="AB14465" s="3" t="str">
        <f ca="1"/>
        <v>T = 6.000000, k: 108, K: 0.026897, dCdT: 0.000494, d2CdK2: 27.863969, dProbdK: 29.461184, lVol: 0.009205, E[z|S]: 0.646629</v>
      </c>
    </row>
    <row r="14466" spans="28:28" x14ac:dyDescent="0.25">
      <c r="AB14466" s="3" t="str">
        <f ca="1"/>
        <v>T = 6.000000, k: 109, K: 0.027069, dCdT: 0.000494, d2CdK2: 27.582524, dProbdK: 27.494109, lVol: 0.009233, E[z|S]: 0.647909</v>
      </c>
    </row>
    <row r="14467" spans="28:28" x14ac:dyDescent="0.25">
      <c r="AB14467" s="3" t="str">
        <f ca="1"/>
        <v>T = 6.000000, k: 110, K: 0.027248, dCdT: 0.000493, d2CdK2: 27.287009, dProbdK: 27.419950, lVol: 0.009262, E[z|S]: 0.649244</v>
      </c>
    </row>
    <row r="14468" spans="28:28" x14ac:dyDescent="0.25">
      <c r="AB14468" s="3" t="str">
        <f ca="1"/>
        <v>T = 6.000000, k: 111, K: 0.027418, dCdT: 0.000493, d2CdK2: 27.017739, dProbdK: 24.521870, lVol: 0.009287, E[z|S]: 0.650674</v>
      </c>
    </row>
    <row r="14469" spans="28:28" x14ac:dyDescent="0.25">
      <c r="AB14469" s="3" t="str">
        <f ca="1"/>
        <v>T = 6.000000, k: 112, K: 0.027617, dCdT: 0.000493, d2CdK2: 26.693205, dProbdK: 24.376177, lVol: 0.009316, E[z|S]: 0.652428</v>
      </c>
    </row>
    <row r="14470" spans="28:28" x14ac:dyDescent="0.25">
      <c r="AB14470" s="3" t="str">
        <f ca="1"/>
        <v>T = 6.000000, k: 113, K: 0.027815, dCdT: 0.000494, d2CdK2: 26.375151, dProbdK: 24.562954, lVol: 0.009356, E[z|S]: 0.654210</v>
      </c>
    </row>
    <row r="14471" spans="28:28" x14ac:dyDescent="0.25">
      <c r="AB14471" s="3" t="str">
        <f ca="1"/>
        <v>T = 6.000000, k: 114, K: 0.027979, dCdT: 0.000495, d2CdK2: 26.125715, dProbdK: 28.352670, lVol: 0.009387, E[z|S]: 0.655776</v>
      </c>
    </row>
    <row r="14472" spans="28:28" x14ac:dyDescent="0.25">
      <c r="AB14472" s="3" t="str">
        <f ca="1"/>
        <v>T = 6.000000, k: 115, K: 0.028155, dCdT: 0.000495, d2CdK2: 25.853492, dProbdK: 24.228447, lVol: 0.009414, E[z|S]: 0.657530</v>
      </c>
    </row>
    <row r="14473" spans="28:28" x14ac:dyDescent="0.25">
      <c r="AB14473" s="3" t="str">
        <f ca="1"/>
        <v>T = 6.000000, k: 116, K: 0.028365, dCdT: 0.000496, d2CdK2: 25.537107, dProbdK: 23.737859, lVol: 0.009449, E[z|S]: 0.659641</v>
      </c>
    </row>
    <row r="14474" spans="28:28" x14ac:dyDescent="0.25">
      <c r="AB14474" s="3" t="str">
        <f ca="1"/>
        <v>T = 6.000000, k: 117, K: 0.028567, dCdT: 0.000498, d2CdK2: 25.271526, dProbdK: 24.053310, lVol: 0.009489, E[z|S]: 0.661773</v>
      </c>
    </row>
    <row r="14475" spans="28:28" x14ac:dyDescent="0.25">
      <c r="AB14475" s="3" t="str">
        <f ca="1"/>
        <v>T = 6.000000, k: 118, K: 0.028763, dCdT: 0.000501, d2CdK2: 25.019671, dProbdK: 25.195509, lVol: 0.009528, E[z|S]: 0.663962</v>
      </c>
    </row>
    <row r="14476" spans="28:28" x14ac:dyDescent="0.25">
      <c r="AB14476" s="3" t="str">
        <f ca="1"/>
        <v>T = 6.000000, k: 119, K: 0.028951, dCdT: 0.000503, d2CdK2: 24.769301, dProbdK: 25.605240, lVol: 0.009566, E[z|S]: 0.666107</v>
      </c>
    </row>
    <row r="14477" spans="28:28" x14ac:dyDescent="0.25">
      <c r="AB14477" s="3" t="str">
        <f ca="1"/>
        <v>T = 6.000000, k: 120, K: 0.029138, dCdT: 0.000505, d2CdK2: 24.512306, dProbdK: 25.685331, lVol: 0.009603, E[z|S]: 0.668315</v>
      </c>
    </row>
    <row r="14478" spans="28:28" x14ac:dyDescent="0.25">
      <c r="AB14478" s="3" t="str">
        <f ca="1"/>
        <v>T = 6.000000, k: 121, K: 0.029321, dCdT: 0.000506, d2CdK2: 24.247817, dProbdK: 25.491879, lVol: 0.009636, E[z|S]: 0.670593</v>
      </c>
    </row>
    <row r="14479" spans="28:28" x14ac:dyDescent="0.25">
      <c r="AB14479" s="3" t="str">
        <f ca="1"/>
        <v>T = 6.000000, k: 122, K: 0.029517, dCdT: 0.000507, d2CdK2: 23.954838, dProbdK: 23.669259, lVol: 0.009667, E[z|S]: 0.673119</v>
      </c>
    </row>
    <row r="14480" spans="28:28" x14ac:dyDescent="0.25">
      <c r="AB14480" s="3" t="str">
        <f ca="1"/>
        <v>T = 6.000000, k: 123, K: 0.029722, dCdT: 0.000509, d2CdK2: 23.675035, dProbdK: 24.146394, lVol: 0.009698, E[z|S]: 0.675931</v>
      </c>
    </row>
    <row r="14481" spans="28:28" x14ac:dyDescent="0.25">
      <c r="AB14481" s="3" t="str">
        <f ca="1"/>
        <v>T = 6.000000, k: 124, K: 0.029915, dCdT: 0.000510, d2CdK2: 23.408638, dProbdK: 24.335980, lVol: 0.009725, E[z|S]: 0.678718</v>
      </c>
    </row>
    <row r="14482" spans="28:28" x14ac:dyDescent="0.25">
      <c r="AB14482" s="3" t="str">
        <f ca="1"/>
        <v>T = 6.000000, k: 125, K: 0.030111, dCdT: 0.000511, d2CdK2: 23.127315, dProbdK: 23.397892, lVol: 0.009748, E[z|S]: 0.681674</v>
      </c>
    </row>
    <row r="14483" spans="28:28" x14ac:dyDescent="0.25">
      <c r="AB14483" s="3" t="str">
        <f ca="1"/>
        <v>T = 6.000000, k: 126, K: 0.030322, dCdT: 0.000512, d2CdK2: 22.829241, dProbdK: 22.083044, lVol: 0.009771, E[z|S]: 0.685140</v>
      </c>
    </row>
    <row r="14484" spans="28:28" x14ac:dyDescent="0.25">
      <c r="AB14484" s="3" t="str">
        <f ca="1"/>
        <v>T = 6.000000, k: 127, K: 0.030538, dCdT: 0.000513, d2CdK2: 22.528529, dProbdK: 22.219014, lVol: 0.009799, E[z|S]: 0.688818</v>
      </c>
    </row>
    <row r="14485" spans="28:28" x14ac:dyDescent="0.25">
      <c r="AB14485" s="3" t="str">
        <f ca="1"/>
        <v>T = 6.000000, k: 128, K: 0.030744, dCdT: 0.000514, d2CdK2: 22.245187, dProbdK: 22.292690, lVol: 0.009821, E[z|S]: 0.692481</v>
      </c>
    </row>
    <row r="14486" spans="28:28" x14ac:dyDescent="0.25">
      <c r="AB14486" s="3" t="str">
        <f ca="1"/>
        <v>T = 6.000000, k: 129, K: 0.030959, dCdT: 0.000516, d2CdK2: 21.965755, dProbdK: 22.053961, lVol: 0.009842, E[z|S]: 0.696414</v>
      </c>
    </row>
    <row r="14487" spans="28:28" x14ac:dyDescent="0.25">
      <c r="AB14487" s="3" t="str">
        <f ca="1"/>
        <v>T = 6.000000, k: 130, K: 0.031167, dCdT: 0.000517, d2CdK2: 21.675884, dProbdK: 21.744535, lVol: 0.009864, E[z|S]: 0.700213</v>
      </c>
    </row>
    <row r="14488" spans="28:28" x14ac:dyDescent="0.25">
      <c r="AB14488" s="3" t="str">
        <f ca="1"/>
        <v>T = 6.000000, k: 131, K: 0.031401, dCdT: 0.000518, d2CdK2: 21.345548, dProbdK: 21.161612, lVol: 0.009891, E[z|S]: 0.704539</v>
      </c>
    </row>
    <row r="14489" spans="28:28" x14ac:dyDescent="0.25">
      <c r="AB14489" s="3" t="str">
        <f ca="1"/>
        <v>T = 6.000000, k: 132, K: 0.031617, dCdT: 0.000520, d2CdK2: 21.057426, dProbdK: 20.918380, lVol: 0.009916, E[z|S]: 0.708614</v>
      </c>
    </row>
    <row r="14490" spans="28:28" x14ac:dyDescent="0.25">
      <c r="AB14490" s="3" t="str">
        <f ca="1"/>
        <v>T = 6.000000, k: 133, K: 0.031843, dCdT: 0.000521, d2CdK2: 20.763166, dProbdK: 20.078733, lVol: 0.009941, E[z|S]: 0.712984</v>
      </c>
    </row>
    <row r="14491" spans="28:28" x14ac:dyDescent="0.25">
      <c r="AB14491" s="3" t="str">
        <f ca="1"/>
        <v>T = 6.000000, k: 134, K: 0.032077, dCdT: 0.000523, d2CdK2: 20.465915, dProbdK: 20.097473, lVol: 0.009963, E[z|S]: 0.717525</v>
      </c>
    </row>
    <row r="14492" spans="28:28" x14ac:dyDescent="0.25">
      <c r="AB14492" s="3" t="str">
        <f ca="1"/>
        <v>T = 6.000000, k: 135, K: 0.032307, dCdT: 0.000525, d2CdK2: 20.200886, dProbdK: 20.089786, lVol: 0.009982, E[z|S]: 0.722181</v>
      </c>
    </row>
    <row r="14493" spans="28:28" x14ac:dyDescent="0.25">
      <c r="AB14493" s="3" t="str">
        <f ca="1"/>
        <v>T = 6.000000, k: 136, K: 0.032540, dCdT: 0.000527, d2CdK2: 19.944994, dProbdK: 19.955262, lVol: 0.010001, E[z|S]: 0.727028</v>
      </c>
    </row>
    <row r="14494" spans="28:28" x14ac:dyDescent="0.25">
      <c r="AB14494" s="3" t="str">
        <f ca="1"/>
        <v>T = 6.000000, k: 137, K: 0.032766, dCdT: 0.000529, d2CdK2: 19.696192, dProbdK: 19.878430, lVol: 0.010019, E[z|S]: 0.731765</v>
      </c>
    </row>
    <row r="14495" spans="28:28" x14ac:dyDescent="0.25">
      <c r="AB14495" s="3" t="str">
        <f ca="1"/>
        <v>T = 6.000000, k: 138, K: 0.033015, dCdT: 0.000532, d2CdK2: 19.414601, dProbdK: 19.612888, lVol: 0.010038, E[z|S]: 0.737209</v>
      </c>
    </row>
    <row r="14496" spans="28:28" x14ac:dyDescent="0.25">
      <c r="AB14496" s="3" t="str">
        <f ca="1"/>
        <v>T = 6.000000, k: 139, K: 0.033246, dCdT: 0.000534, d2CdK2: 19.142547, dProbdK: 19.474710, lVol: 0.010057, E[z|S]: 0.742336</v>
      </c>
    </row>
    <row r="14497" spans="28:28" x14ac:dyDescent="0.25">
      <c r="AB14497" s="3" t="str">
        <f ca="1"/>
        <v>T = 6.000000, k: 140, K: 0.033484, dCdT: 0.000535, d2CdK2: 18.841835, dProbdK: 19.204085, lVol: 0.010078, E[z|S]: 0.747654</v>
      </c>
    </row>
    <row r="14498" spans="28:28" x14ac:dyDescent="0.25">
      <c r="AB14498" s="3" t="str">
        <f ca="1"/>
        <v>T = 6.000000, k: 141, K: 0.033726, dCdT: 0.000536, d2CdK2: 18.513269, dProbdK: 18.691584, lVol: 0.010102, E[z|S]: 0.753133</v>
      </c>
    </row>
    <row r="14499" spans="28:28" x14ac:dyDescent="0.25">
      <c r="AB14499" s="3" t="str">
        <f ca="1"/>
        <v>T = 6.000000, k: 142, K: 0.033976, dCdT: 0.000536, d2CdK2: 18.168210, dProbdK: 18.462665, lVol: 0.010126, E[z|S]: 0.758677</v>
      </c>
    </row>
    <row r="14500" spans="28:28" x14ac:dyDescent="0.25">
      <c r="AB14500" s="3" t="str">
        <f ca="1"/>
        <v>T = 6.000000, k: 143, K: 0.034220, dCdT: 0.000537, d2CdK2: 17.835089, dProbdK: 17.573713, lVol: 0.010150, E[z|S]: 0.764154</v>
      </c>
    </row>
    <row r="14501" spans="28:28" x14ac:dyDescent="0.25">
      <c r="AB14501" s="3" t="str">
        <f ca="1"/>
        <v>T = 6.000000, k: 144, K: 0.034483, dCdT: 0.000537, d2CdK2: 17.481544, dProbdK: 17.338957, lVol: 0.010172, E[z|S]: 0.770258</v>
      </c>
    </row>
    <row r="14502" spans="28:28" x14ac:dyDescent="0.25">
      <c r="AB14502" s="3" t="str">
        <f ca="1"/>
        <v>T = 6.000000, k: 145, K: 0.034746, dCdT: 0.000537, d2CdK2: 17.141294, dProbdK: 17.334757, lVol: 0.010188, E[z|S]: 0.776773</v>
      </c>
    </row>
    <row r="14503" spans="28:28" x14ac:dyDescent="0.25">
      <c r="AB14503" s="3" t="str">
        <f ca="1"/>
        <v>T = 6.000000, k: 146, K: 0.034988, dCdT: 0.000536, d2CdK2: 16.796092, dProbdK: 16.107978, lVol: 0.010202, E[z|S]: 0.782961</v>
      </c>
    </row>
    <row r="14504" spans="28:28" x14ac:dyDescent="0.25">
      <c r="AB14504" s="3" t="str">
        <f ca="1"/>
        <v>T = 6.000000, k: 147, K: 0.035277, dCdT: 0.000534, d2CdK2: 16.369108, dProbdK: 15.398178, lVol: 0.010221, E[z|S]: 0.790646</v>
      </c>
    </row>
    <row r="14505" spans="28:28" x14ac:dyDescent="0.25">
      <c r="AB14505" s="3" t="str">
        <f ca="1"/>
        <v>T = 6.000000, k: 148, K: 0.035572, dCdT: 0.000534, d2CdK2: 15.984324, dProbdK: 15.401916, lVol: 0.010239, E[z|S]: 0.798570</v>
      </c>
    </row>
    <row r="14506" spans="28:28" x14ac:dyDescent="0.25">
      <c r="AB14506" s="3" t="str">
        <f ca="1"/>
        <v>T = 6.000000, k: 149, K: 0.035861, dCdT: 0.000534, d2CdK2: 15.621083, dProbdK: 15.396068, lVol: 0.010252, E[z|S]: 0.806801</v>
      </c>
    </row>
    <row r="14507" spans="28:28" x14ac:dyDescent="0.25">
      <c r="AB14507" s="3" t="str">
        <f ca="1"/>
        <v>T = 6.000000, k: 150, K: 0.036205, dCdT: 0.000537, d2CdK2: 15.250954, dProbdK: 15.514279, lVol: 0.010272, E[z|S]: 0.816617</v>
      </c>
    </row>
    <row r="14508" spans="28:28" x14ac:dyDescent="0.25">
      <c r="AB14508" s="3" t="str">
        <f ca="1"/>
        <v>T = 6.000000, k: 151, K: 0.036494, dCdT: 0.000540, d2CdK2: 14.997781, dProbdK: 15.513138, lVol: 0.010283, E[z|S]: 0.825092</v>
      </c>
    </row>
    <row r="14509" spans="28:28" x14ac:dyDescent="0.25">
      <c r="AB14509" s="3" t="str">
        <f ca="1"/>
        <v>T = 6.000000, k: 152, K: 0.036783, dCdT: 0.000542, d2CdK2: 14.732228, dProbdK: 15.513549, lVol: 0.010291, E[z|S]: 0.833747</v>
      </c>
    </row>
    <row r="14510" spans="28:28" x14ac:dyDescent="0.25">
      <c r="AB14510" s="3" t="str">
        <f ca="1"/>
        <v>T = 6.000000, k: 153, K: 0.037072, dCdT: 0.000544, d2CdK2: 14.453785, dProbdK: 15.519357, lVol: 0.010296, E[z|S]: 0.842707</v>
      </c>
    </row>
    <row r="14511" spans="28:28" x14ac:dyDescent="0.25">
      <c r="AB14511" s="3" t="str">
        <f ca="1"/>
        <v>T = 6.000000, k: 154, K: 0.037372, dCdT: 0.000545, d2CdK2: 14.152155, dProbdK: 14.349416, lVol: 0.010300, E[z|S]: 0.852325</v>
      </c>
    </row>
    <row r="14512" spans="28:28" x14ac:dyDescent="0.25">
      <c r="AB14512" s="3" t="str">
        <f ca="1"/>
        <v>T = 6.000000, k: 155, K: 0.037721, dCdT: 0.000547, d2CdK2: 13.840049, dProbdK: 14.184513, lVol: 0.010293, E[z|S]: 0.864012</v>
      </c>
    </row>
    <row r="14513" spans="28:28" x14ac:dyDescent="0.25">
      <c r="AB14513" s="3" t="str">
        <f ca="1"/>
        <v>T = 6.000000, k: 156, K: 0.038015, dCdT: 0.000549, d2CdK2: 13.584453, dProbdK: 14.192746, lVol: 0.010289, E[z|S]: 0.874127</v>
      </c>
    </row>
    <row r="14514" spans="28:28" x14ac:dyDescent="0.25">
      <c r="AB14514" s="3" t="str">
        <f ca="1"/>
        <v>T = 6.000000, k: 157, K: 0.038336, dCdT: 0.000550, d2CdK2: 13.272809, dProbdK: 12.912937, lVol: 0.010291, E[z|S]: 0.885012</v>
      </c>
    </row>
    <row r="14515" spans="28:28" x14ac:dyDescent="0.25">
      <c r="AB14515" s="3" t="str">
        <f ca="1"/>
        <v>T = 6.000000, k: 158, K: 0.038684, dCdT: 0.000552, d2CdK2: 12.945594, dProbdK: 12.899481, lVol: 0.010295, E[z|S]: 0.896857</v>
      </c>
    </row>
    <row r="14516" spans="28:28" x14ac:dyDescent="0.25">
      <c r="AB14516" s="3" t="str">
        <f ca="1"/>
        <v>T = 6.000000, k: 159, K: 0.039019, dCdT: 0.000553, d2CdK2: 12.607660, dProbdK: 12.770951, lVol: 0.010313, E[z|S]: 0.908284</v>
      </c>
    </row>
    <row r="14517" spans="28:28" x14ac:dyDescent="0.25">
      <c r="AB14517" s="3" t="str">
        <f ca="1"/>
        <v>T = 6.000000, k: 160, K: 0.039377, dCdT: 0.000554, d2CdK2: 12.249136, dProbdK: 11.743237, lVol: 0.010329, E[z|S]: 0.920815</v>
      </c>
    </row>
    <row r="14518" spans="28:28" x14ac:dyDescent="0.25">
      <c r="AB14518" s="3" t="str">
        <f ca="1"/>
        <v>T = 6.000000, k: 161, K: 0.039751, dCdT: 0.000556, d2CdK2: 11.914664, dProbdK: 11.702366, lVol: 0.010340, E[z|S]: 0.934117</v>
      </c>
    </row>
    <row r="14519" spans="28:28" x14ac:dyDescent="0.25">
      <c r="AB14519" s="3" t="str">
        <f ca="1"/>
        <v>T = 6.000000, k: 162, K: 0.040122, dCdT: 0.000558, d2CdK2: 11.619775, dProbdK: 11.578387, lVol: 0.010338, E[z|S]: 0.947743</v>
      </c>
    </row>
    <row r="14520" spans="28:28" x14ac:dyDescent="0.25">
      <c r="AB14520" s="3" t="str">
        <f ca="1"/>
        <v>T = 6.000000, k: 163, K: 0.040527, dCdT: 0.000560, d2CdK2: 11.308109, dProbdK: 11.066907, lVol: 0.010337, E[z|S]: 0.963143</v>
      </c>
    </row>
    <row r="14521" spans="28:28" x14ac:dyDescent="0.25">
      <c r="AB14521" s="3" t="str">
        <f ca="1"/>
        <v>T = 6.000000, k: 164, K: 0.040912, dCdT: 0.000563, d2CdK2: 11.023131, dProbdK: 11.418079, lVol: 0.010336, E[z|S]: 0.977937</v>
      </c>
    </row>
    <row r="14522" spans="28:28" x14ac:dyDescent="0.25">
      <c r="AB14522" s="3" t="str">
        <f ca="1"/>
        <v>T = 6.000000, k: 165, K: 0.041279, dCdT: 0.000565, d2CdK2: 10.749985, dProbdK: 11.321767, lVol: 0.010335, E[z|S]: 0.992071</v>
      </c>
    </row>
    <row r="14523" spans="28:28" x14ac:dyDescent="0.25">
      <c r="AB14523" s="3" t="str">
        <f ca="1"/>
        <v>T = 6.000000, k: 166, K: 0.041688, dCdT: 0.000567, d2CdK2: 10.444244, dProbdK: 10.039017, lVol: 0.010336, E[z|S]: 1.007847</v>
      </c>
    </row>
    <row r="14524" spans="28:28" x14ac:dyDescent="0.25">
      <c r="AB14524" s="3" t="str">
        <f ca="1"/>
        <v>T = 6.000000, k: 167, K: 0.042131, dCdT: 0.000568, d2CdK2: 10.131132, dProbdK: 10.128674, lVol: 0.010332, E[z|S]: 1.025291</v>
      </c>
    </row>
    <row r="14525" spans="28:28" x14ac:dyDescent="0.25">
      <c r="AB14525" s="3" t="str">
        <f ca="1"/>
        <v>T = 6.000000, k: 168, K: 0.042540, dCdT: 0.000569, d2CdK2: 9.830695, dProbdK: 10.197130, lVol: 0.010332, E[z|S]: 1.041498</v>
      </c>
    </row>
    <row r="14526" spans="28:28" x14ac:dyDescent="0.25">
      <c r="AB14526" s="3" t="str">
        <f ca="1"/>
        <v>T = 6.000000, k: 169, K: 0.042978, dCdT: 0.000569, d2CdK2: 9.484127, dProbdK: 9.123586, lVol: 0.010344, E[z|S]: 1.058691</v>
      </c>
    </row>
    <row r="14527" spans="28:28" x14ac:dyDescent="0.25">
      <c r="AB14527" s="3" t="str">
        <f ca="1"/>
        <v>T = 6.000000, k: 170, K: 0.043476, dCdT: 0.000569, d2CdK2: 9.132927, dProbdK: 9.030556, lVol: 0.010362, E[z|S]: 1.077723</v>
      </c>
    </row>
    <row r="14528" spans="28:28" x14ac:dyDescent="0.25">
      <c r="AB14528" s="3" t="str">
        <f ca="1"/>
        <v>T = 6.000000, k: 171, K: 0.043937, dCdT: 0.000570, d2CdK2: 8.854660, dProbdK: 8.917862, lVol: 0.010364, E[z|S]: 1.095290</v>
      </c>
    </row>
    <row r="14529" spans="28:28" x14ac:dyDescent="0.25">
      <c r="AB14529" s="3" t="str">
        <f ca="1"/>
        <v>T = 6.000000, k: 172, K: 0.044418, dCdT: 0.000571, d2CdK2: 8.614672, dProbdK: 8.701387, lVol: 0.010329, E[z|S]: 1.114642</v>
      </c>
    </row>
    <row r="14530" spans="28:28" x14ac:dyDescent="0.25">
      <c r="AB14530" s="3" t="str">
        <f ca="1"/>
        <v>T = 6.000000, k: 173, K: 0.044911, dCdT: 0.000571, d2CdK2: 8.374400, dProbdK: 7.991891, lVol: 0.010290, E[z|S]: 1.134826</v>
      </c>
    </row>
    <row r="14531" spans="28:28" x14ac:dyDescent="0.25">
      <c r="AB14531" s="3" t="str">
        <f ca="1"/>
        <v>T = 6.000000, k: 174, K: 0.045446, dCdT: 0.000570, d2CdK2: 8.101620, dProbdK: 7.892295, lVol: 0.010258, E[z|S]: 1.156329</v>
      </c>
    </row>
    <row r="14532" spans="28:28" x14ac:dyDescent="0.25">
      <c r="AB14532" s="3" t="str">
        <f ca="1"/>
        <v>T = 6.000000, k: 175, K: 0.045974, dCdT: 0.000569, d2CdK2: 7.825484, dProbdK: 7.950619, lVol: 0.010248, E[z|S]: 1.176218</v>
      </c>
    </row>
    <row r="14533" spans="28:28" x14ac:dyDescent="0.25">
      <c r="AB14533" s="3" t="str">
        <f ca="1"/>
        <v>T = 6.000000, k: 176, K: 0.046486, dCdT: 0.000566, d2CdK2: 7.518631, dProbdK: 8.185895, lVol: 0.010264, E[z|S]: 1.195372</v>
      </c>
    </row>
    <row r="14534" spans="28:28" x14ac:dyDescent="0.25">
      <c r="AB14534" s="3" t="str">
        <f ca="1"/>
        <v>T = 6.000000, k: 177, K: 0.046967, dCdT: 0.000560, d2CdK2: 7.153768, dProbdK: 7.691772, lVol: 0.010303, E[z|S]: 1.214100</v>
      </c>
    </row>
    <row r="14535" spans="28:28" x14ac:dyDescent="0.25">
      <c r="AB14535" s="3" t="str">
        <f ca="1"/>
        <v>T = 6.000000, k: 178, K: 0.047606, dCdT: 0.000550, d2CdK2: 6.648123, dProbdK: 5.870890, lVol: 0.010369, E[z|S]: 1.240007</v>
      </c>
    </row>
    <row r="14536" spans="28:28" x14ac:dyDescent="0.25">
      <c r="AB14536" s="3" t="str">
        <f ca="1"/>
        <v>T = 6.000000, k: 179, K: 0.048313, dCdT: 0.000542, d2CdK2: 6.224692, dProbdK: 5.923252, lVol: 0.010402, E[z|S]: 1.268458</v>
      </c>
    </row>
    <row r="14537" spans="28:28" x14ac:dyDescent="0.25">
      <c r="AB14537" s="3" t="str">
        <f ca="1"/>
        <v>T = 6.000000, k: 180, K: 0.048995, dCdT: 0.000535, d2CdK2: 5.856844, dProbdK: 5.800009, lVol: 0.010436, E[z|S]: 1.294800</v>
      </c>
    </row>
    <row r="14538" spans="28:28" x14ac:dyDescent="0.25">
      <c r="AB14538" s="3" t="str">
        <f ca="1"/>
        <v>T = 6.000000, k: 181, K: 0.049738, dCdT: 0.000528, d2CdK2: 5.597252, dProbdK: 5.624234, lVol: 0.010368, E[z|S]: 1.325033</v>
      </c>
    </row>
    <row r="14539" spans="28:28" x14ac:dyDescent="0.25">
      <c r="AB14539" s="3" t="str">
        <f ca="1"/>
        <v>T = 6.000000, k: 182, K: 0.050439, dCdT: 0.000522, d2CdK2: 5.353340, dProbdK: 5.263765, lVol: 0.010303, E[z|S]: 1.355038</v>
      </c>
    </row>
    <row r="14540" spans="28:28" x14ac:dyDescent="0.25">
      <c r="AB14540" s="3" t="str">
        <f ca="1"/>
        <v>T = 6.000000, k: 183, K: 0.051220, dCdT: 0.000513, d2CdK2: 4.979312, dProbdK: 5.154107, lVol: 0.010337, E[z|S]: 1.388541</v>
      </c>
    </row>
    <row r="14541" spans="28:28" x14ac:dyDescent="0.25">
      <c r="AB14541" s="3" t="str">
        <f ca="1"/>
        <v>T = 6.000000, k: 184, K: 0.052007, dCdT: 0.000504, d2CdK2: 4.605416, dProbdK: 4.849437, lVol: 0.010384, E[z|S]: 1.424353</v>
      </c>
    </row>
    <row r="14542" spans="28:28" x14ac:dyDescent="0.25">
      <c r="AB14542" s="3" t="str">
        <f ca="1"/>
        <v>T = 6.000000, k: 185, K: 0.053031, dCdT: 0.000493, d2CdK2: 4.190972, dProbdK: 4.050656, lVol: 0.010440, E[z|S]: 1.468717</v>
      </c>
    </row>
    <row r="14543" spans="28:28" x14ac:dyDescent="0.25">
      <c r="AB14543" s="3" t="str">
        <f ca="1"/>
        <v>T = 6.000000, k: 186, K: 0.054000, dCdT: 0.000488, d2CdK2: 4.000569, dProbdK: 4.087184, lVol: 0.010318, E[z|S]: 1.513402</v>
      </c>
    </row>
    <row r="14544" spans="28:28" x14ac:dyDescent="0.25">
      <c r="AB14544" s="3" t="str">
        <f ca="1"/>
        <v>T = 6.000000, k: 187, K: 0.054938, dCdT: 0.000482, d2CdK2: 3.844984, dProbdK: 3.900748, lVol: 0.010166, E[z|S]: 1.557882</v>
      </c>
    </row>
    <row r="14545" spans="28:28" x14ac:dyDescent="0.25">
      <c r="AB14545" s="3" t="str">
        <f ca="1"/>
        <v>T = 6.000000, k: 188, K: 0.056017, dCdT: 0.000473, d2CdK2: 3.587042, dProbdK: 3.533294, lVol: 0.010126, E[z|S]: 1.604661</v>
      </c>
    </row>
    <row r="14546" spans="28:28" x14ac:dyDescent="0.25">
      <c r="AB14546" s="3" t="str">
        <f ca="1"/>
        <v>T = 6.000000, k: 189, K: 0.057130, dCdT: 0.000462, d2CdK2: 3.254960, dProbdK: 3.342669, lVol: 0.010166, E[z|S]: 1.656734</v>
      </c>
    </row>
    <row r="14547" spans="28:28" x14ac:dyDescent="0.25">
      <c r="AB14547" s="3" t="str">
        <f ca="1"/>
        <v>T = 6.000000, k: 190, K: 0.058380, dCdT: 0.000448, d2CdK2: 2.940105, dProbdK: 2.991160, lVol: 0.010236, E[z|S]: 1.705562</v>
      </c>
    </row>
    <row r="14548" spans="28:28" x14ac:dyDescent="0.25">
      <c r="AB14548" s="3" t="str">
        <f ca="1"/>
        <v>T = 6.000000, k: 191, K: 0.059702, dCdT: 0.000432, d2CdK2: 2.580542, dProbdK: 2.627176, lVol: 0.010444, E[z|S]: 1.751981</v>
      </c>
    </row>
    <row r="14549" spans="28:28" x14ac:dyDescent="0.25">
      <c r="AB14549" s="3" t="str">
        <f ca="1"/>
        <v>T = 6.000000, k: 192, K: 0.061342, dCdT: 0.000412, d2CdK2: 2.152192, dProbdK: 2.023689, lVol: 0.010803, E[z|S]: 1.811134</v>
      </c>
    </row>
    <row r="14550" spans="28:28" x14ac:dyDescent="0.25">
      <c r="AB14550" s="3" t="str">
        <f ca="1"/>
        <v>T = 6.000000, k: 193, K: 0.063214, dCdT: 0.000396, d2CdK2: 1.924294, dProbdK: 1.943618, lVol: 0.010853, E[z|S]: 1.870212</v>
      </c>
    </row>
    <row r="14551" spans="28:28" x14ac:dyDescent="0.25">
      <c r="AB14551" s="3" t="str">
        <f ca="1"/>
        <v>T = 6.000000, k: 194, K: 0.065141, dCdT: 0.000383, d2CdK2: 1.755826, dProbdK: 1.853054, lVol: 0.010848, E[z|S]: 1.926575</v>
      </c>
    </row>
    <row r="14552" spans="28:28" x14ac:dyDescent="0.25">
      <c r="AB14552" s="3" t="str">
        <f ca="1"/>
        <v>T = 6.000000, k: 195, K: 0.067333, dCdT: 0.000367, d2CdK2: 1.565701, dProbdK: 1.495814, lVol: 0.010802, E[z|S]: 2.003879</v>
      </c>
    </row>
    <row r="14553" spans="28:28" x14ac:dyDescent="0.25">
      <c r="AB14553" s="3" t="str">
        <f ca="1"/>
        <v>T = 6.000000, k: 196, K: 0.069967, dCdT: 0.000338, d2CdK2: 1.218069, dProbdK: 1.211971, lVol: 0.011074, E[z|S]: 2.126723</v>
      </c>
    </row>
    <row r="14554" spans="28:28" x14ac:dyDescent="0.25">
      <c r="AB14554" s="3" t="str">
        <f ca="1"/>
        <v>T = 6.000000, k: 197, K: 0.073205, dCdT: 0.000300, d2CdK2: 0.865969, dProbdK: 0.923148, lVol: 0.011350, E[z|S]: 2.320955</v>
      </c>
    </row>
    <row r="14555" spans="28:28" x14ac:dyDescent="0.25">
      <c r="AB14555" s="3" t="str">
        <f ca="1"/>
        <v>T = 6.000000, k: 198, K: 0.077667, dCdT: 0.000262, d2CdK2: 0.717880, dProbdK: 0.608282, lVol: 0.010324, E[z|S]: 2.617091</v>
      </c>
    </row>
    <row r="14556" spans="28:28" x14ac:dyDescent="0.25">
      <c r="AB14556" s="3" t="str">
        <f ca="1"/>
        <v>T = 6.000000, k: 199, K: 0.084179, dCdT: 0.000209, d2CdK2: 0.422722, dProbdK: 0.312917, lVol: 0.011257, E[z|S]: 2.794489</v>
      </c>
    </row>
    <row r="14557" spans="28:28" x14ac:dyDescent="0.25">
      <c r="AB14557" s="3" t="str">
        <f ca="1"/>
        <v>T = 6.000000, k: 200, K: 0.094242, dCdT: 0.000144, d2CdK2: 0.221901, dProbdK: 0.312283, lVol: 0.012030, E[z|S]: 2.989724</v>
      </c>
    </row>
    <row r="14558" spans="28:28" x14ac:dyDescent="0.25">
      <c r="AB14558" s="3" t="str">
        <f ca="1"/>
        <v>T = 6.083333, fixingDate = 44152, swapRate = 0.024660, annuity = 8.476246</v>
      </c>
    </row>
    <row r="14559" spans="28:28" x14ac:dyDescent="0.25">
      <c r="AB14559" s="3" t="str">
        <f ca="1"/>
        <v>T = 6.083333, k: 0, K: -0.018355, dCdT: 0.000144, d2CdK2: 0.986264, dProbdK: 1.707742, lVol: 0.006066, E[z|S]: 2.819964</v>
      </c>
    </row>
    <row r="14560" spans="28:28" x14ac:dyDescent="0.25">
      <c r="AB14560" s="3" t="str">
        <f ca="1"/>
        <v>T = 6.083333, k: 1, K: -0.013399, dCdT: 0.000207, d2CdK2: 1.856921, dProbdK: 2.073760, lVol: 0.006343, E[z|S]: 2.354015</v>
      </c>
    </row>
    <row r="14561" spans="28:28" x14ac:dyDescent="0.25">
      <c r="AB14561" s="3" t="str">
        <f ca="1"/>
        <v>T = 6.083333, k: 2, K: -0.010178, dCdT: 0.000237, d2CdK2: 2.446040, dProbdK: 2.346354, lVol: 0.006478, E[z|S]: 2.146945</v>
      </c>
    </row>
    <row r="14562" spans="28:28" x14ac:dyDescent="0.25">
      <c r="AB14562" s="3" t="str">
        <f ca="1"/>
        <v>T = 6.083333, k: 3, K: -0.007628, dCdT: 0.000265, d2CdK2: 3.139256, dProbdK: 3.183795, lVol: 0.006544, E[z|S]: 1.985084</v>
      </c>
    </row>
    <row r="14563" spans="28:28" x14ac:dyDescent="0.25">
      <c r="AB14563" s="3" t="str">
        <f ca="1"/>
        <v>T = 6.083333, k: 4, K: -0.005776, dCdT: 0.000291, d2CdK2: 3.750030, dProbdK: 3.714577, lVol: 0.006667, E[z|S]: 1.867360</v>
      </c>
    </row>
    <row r="14564" spans="28:28" x14ac:dyDescent="0.25">
      <c r="AB14564" s="3" t="str">
        <f ca="1"/>
        <v>T = 6.083333, k: 5, K: -0.004109, dCdT: 0.000322, d2CdK2: 4.479339, dProbdK: 4.107772, lVol: 0.006769, E[z|S]: 1.771482</v>
      </c>
    </row>
    <row r="14565" spans="28:28" x14ac:dyDescent="0.25">
      <c r="AB14565" s="3" t="str">
        <f ca="1"/>
        <v>T = 6.083333, k: 6, K: -0.002782, dCdT: 0.000349, d2CdK2: 5.231030, dProbdK: 5.617113, lVol: 0.006837, E[z|S]: 1.689005</v>
      </c>
    </row>
    <row r="14566" spans="28:28" x14ac:dyDescent="0.25">
      <c r="AB14566" s="3" t="str">
        <f ca="1"/>
        <v>T = 6.083333, k: 7, K: -0.001705, dCdT: 0.000374, d2CdK2: 5.890952, dProbdK: 6.116933, lVol: 0.006927, E[z|S]: 1.627199</v>
      </c>
    </row>
    <row r="14567" spans="28:28" x14ac:dyDescent="0.25">
      <c r="AB14567" s="3" t="str">
        <f ca="1"/>
        <v>T = 6.083333, k: 8, K: -0.000691, dCdT: 0.000394, d2CdK2: 6.486502, dProbdK: 6.282197, lVol: 0.007020, E[z|S]: 1.570638</v>
      </c>
    </row>
    <row r="14568" spans="28:28" x14ac:dyDescent="0.25">
      <c r="AB14568" s="3" t="str">
        <f ca="1"/>
        <v>T = 6.083333, k: 9, K: 0.000272, dCdT: 0.000413, d2CdK2: 7.159020, dProbdK: 6.628491, lVol: 0.007077, E[z|S]: 1.517352</v>
      </c>
    </row>
    <row r="14569" spans="28:28" x14ac:dyDescent="0.25">
      <c r="AB14569" s="3" t="str">
        <f ca="1"/>
        <v>T = 6.083333, k: 10, K: 0.001132, dCdT: 0.000431, d2CdK2: 7.861833, dProbdK: 7.746073, lVol: 0.007124, E[z|S]: 1.470485</v>
      </c>
    </row>
    <row r="14570" spans="28:28" x14ac:dyDescent="0.25">
      <c r="AB14570" s="3" t="str">
        <f ca="1"/>
        <v>T = 6.083333, k: 11, K: 0.001864, dCdT: 0.000445, d2CdK2: 8.399767, dProbdK: 9.126667, lVol: 0.007192, E[z|S]: 1.430710</v>
      </c>
    </row>
    <row r="14571" spans="28:28" x14ac:dyDescent="0.25">
      <c r="AB14571" s="3" t="str">
        <f ca="1"/>
        <v>T = 6.083333, k: 12, K: 0.002530, dCdT: 0.000453, d2CdK2: 8.839341, dProbdK: 9.163216, lVol: 0.007277, E[z|S]: 1.391853</v>
      </c>
    </row>
    <row r="14572" spans="28:28" x14ac:dyDescent="0.25">
      <c r="AB14572" s="3" t="str">
        <f ca="1"/>
        <v>T = 6.083333, k: 13, K: 0.003194, dCdT: 0.000457, d2CdK2: 9.139803, dProbdK: 9.161977, lVol: 0.007385, E[z|S]: 1.353551</v>
      </c>
    </row>
    <row r="14573" spans="28:28" x14ac:dyDescent="0.25">
      <c r="AB14573" s="3" t="str">
        <f ca="1"/>
        <v>T = 6.083333, k: 14, K: 0.003896, dCdT: 0.000463, d2CdK2: 9.549027, dProbdK: 9.289011, lVol: 0.007487, E[z|S]: 1.315400</v>
      </c>
    </row>
    <row r="14574" spans="28:28" x14ac:dyDescent="0.25">
      <c r="AB14574" s="3" t="str">
        <f ca="1"/>
        <v>T = 6.083333, k: 15, K: 0.004505, dCdT: 0.000471, d2CdK2: 10.016486, dProbdK: 10.178292, lVol: 0.007555, E[z|S]: 1.284027</v>
      </c>
    </row>
    <row r="14575" spans="28:28" x14ac:dyDescent="0.25">
      <c r="AB14575" s="3" t="str">
        <f ca="1"/>
        <v>T = 6.083333, k: 16, K: 0.005087, dCdT: 0.000479, d2CdK2: 10.531155, dProbdK: 10.295407, lVol: 0.007605, E[z|S]: 1.254404</v>
      </c>
    </row>
    <row r="14576" spans="28:28" x14ac:dyDescent="0.25">
      <c r="AB14576" s="3" t="str">
        <f ca="1"/>
        <v>T = 6.083333, k: 17, K: 0.005654, dCdT: 0.000489, d2CdK2: 11.162423, dProbdK: 10.918026, lVol: 0.007640, E[z|S]: 1.224895</v>
      </c>
    </row>
    <row r="14577" spans="28:28" x14ac:dyDescent="0.25">
      <c r="AB14577" s="3" t="str">
        <f ca="1"/>
        <v>T = 6.083333, k: 18, K: 0.006155, dCdT: 0.000497, d2CdK2: 11.743633, dProbdK: 11.632466, lVol: 0.007673, E[z|S]: 1.199075</v>
      </c>
    </row>
    <row r="14578" spans="28:28" x14ac:dyDescent="0.25">
      <c r="AB14578" s="3" t="str">
        <f ca="1"/>
        <v>T = 6.083333, k: 19, K: 0.006669, dCdT: 0.000505, d2CdK2: 12.339966, dProbdK: 12.543342, lVol: 0.007715, E[z|S]: 1.172935</v>
      </c>
    </row>
    <row r="14579" spans="28:28" x14ac:dyDescent="0.25">
      <c r="AB14579" s="3" t="str">
        <f ca="1"/>
        <v>T = 6.083333, k: 20, K: 0.007107, dCdT: 0.000512, d2CdK2: 12.848917, dProbdK: 13.117931, lVol: 0.007755, E[z|S]: 1.151042</v>
      </c>
    </row>
    <row r="14580" spans="28:28" x14ac:dyDescent="0.25">
      <c r="AB14580" s="3" t="str">
        <f ca="1"/>
        <v>T = 6.083333, k: 21, K: 0.007551, dCdT: 0.000517, d2CdK2: 13.363937, dProbdK: 13.120208, lVol: 0.007795, E[z|S]: 1.128838</v>
      </c>
    </row>
    <row r="14581" spans="28:28" x14ac:dyDescent="0.25">
      <c r="AB14581" s="3" t="str">
        <f ca="1"/>
        <v>T = 6.083333, k: 22, K: 0.007994, dCdT: 0.000522, d2CdK2: 13.856004, dProbdK: 13.265212, lVol: 0.007843, E[z|S]: 1.107020</v>
      </c>
    </row>
    <row r="14582" spans="28:28" x14ac:dyDescent="0.25">
      <c r="AB14582" s="3" t="str">
        <f ca="1"/>
        <v>T = 6.083333, k: 23, K: 0.008395, dCdT: 0.000526, d2CdK2: 14.278677, dProbdK: 14.822288, lVol: 0.007887, E[z|S]: 1.087998</v>
      </c>
    </row>
    <row r="14583" spans="28:28" x14ac:dyDescent="0.25">
      <c r="AB14583" s="3" t="str">
        <f ca="1"/>
        <v>T = 6.083333, k: 24, K: 0.008780, dCdT: 0.000528, d2CdK2: 14.686987, dProbdK: 14.810292, lVol: 0.007932, E[z|S]: 1.069509</v>
      </c>
    </row>
    <row r="14584" spans="28:28" x14ac:dyDescent="0.25">
      <c r="AB14584" s="3" t="str">
        <f ca="1"/>
        <v>T = 6.083333, k: 25, K: 0.009177, dCdT: 0.000530, d2CdK2: 15.073289, dProbdK: 15.072480, lVol: 0.007981, E[z|S]: 1.050657</v>
      </c>
    </row>
    <row r="14585" spans="28:28" x14ac:dyDescent="0.25">
      <c r="AB14585" s="3" t="str">
        <f ca="1"/>
        <v>T = 6.083333, k: 26, K: 0.009544, dCdT: 0.000531, d2CdK2: 15.422729, dProbdK: 15.782299, lVol: 0.008025, E[z|S]: 1.033529</v>
      </c>
    </row>
    <row r="14586" spans="28:28" x14ac:dyDescent="0.25">
      <c r="AB14586" s="3" t="str">
        <f ca="1"/>
        <v>T = 6.083333, k: 27, K: 0.009902, dCdT: 0.000530, d2CdK2: 15.756907, dProbdK: 15.757672, lVol: 0.008065, E[z|S]: 1.017243</v>
      </c>
    </row>
    <row r="14587" spans="28:28" x14ac:dyDescent="0.25">
      <c r="AB14587" s="3" t="str">
        <f ca="1"/>
        <v>T = 6.083333, k: 28, K: 0.010278, dCdT: 0.000529, d2CdK2: 16.087152, dProbdK: 15.740280, lVol: 0.008108, E[z|S]: 1.000369</v>
      </c>
    </row>
    <row r="14588" spans="28:28" x14ac:dyDescent="0.25">
      <c r="AB14588" s="3" t="str">
        <f ca="1"/>
        <v>T = 6.083333, k: 29, K: 0.010625, dCdT: 0.000529, d2CdK2: 16.429555, dProbdK: 16.984631, lVol: 0.008153, E[z|S]: 0.984575</v>
      </c>
    </row>
    <row r="14589" spans="28:28" x14ac:dyDescent="0.25">
      <c r="AB14589" s="3" t="str">
        <f ca="1"/>
        <v>T = 6.083333, k: 30, K: 0.010952, dCdT: 0.000529, d2CdK2: 16.756336, dProbdK: 16.964668, lVol: 0.008192, E[z|S]: 0.969781</v>
      </c>
    </row>
    <row r="14590" spans="28:28" x14ac:dyDescent="0.25">
      <c r="AB14590" s="3" t="str">
        <f ca="1"/>
        <v>T = 6.083333, k: 31, K: 0.011290, dCdT: 0.000528, d2CdK2: 17.090096, dProbdK: 16.598172, lVol: 0.008237, E[z|S]: 0.954456</v>
      </c>
    </row>
    <row r="14591" spans="28:28" x14ac:dyDescent="0.25">
      <c r="AB14591" s="3" t="str">
        <f ca="1"/>
        <v>T = 6.083333, k: 32, K: 0.011643, dCdT: 0.000527, d2CdK2: 17.436917, dProbdK: 17.087014, lVol: 0.008285, E[z|S]: 0.938829</v>
      </c>
    </row>
    <row r="14592" spans="28:28" x14ac:dyDescent="0.25">
      <c r="AB14592" s="3" t="str">
        <f ca="1"/>
        <v>T = 6.083333, k: 33, K: 0.011936, dCdT: 0.000528, d2CdK2: 17.747709, dProbdK: 17.765939, lVol: 0.008328, E[z|S]: 0.925940</v>
      </c>
    </row>
    <row r="14593" spans="28:28" x14ac:dyDescent="0.25">
      <c r="AB14593" s="3" t="str">
        <f ca="1"/>
        <v>T = 6.083333, k: 34, K: 0.012251, dCdT: 0.000527, d2CdK2: 18.064528, dProbdK: 17.786697, lVol: 0.008374, E[z|S]: 0.912414</v>
      </c>
    </row>
    <row r="14594" spans="28:28" x14ac:dyDescent="0.25">
      <c r="AB14594" s="3" t="str">
        <f ca="1"/>
        <v>T = 6.083333, k: 35, K: 0.012564, dCdT: 0.000527, d2CdK2: 18.405206, dProbdK: 17.844758, lVol: 0.008418, E[z|S]: 0.899192</v>
      </c>
    </row>
    <row r="14595" spans="28:28" x14ac:dyDescent="0.25">
      <c r="AB14595" s="3" t="str">
        <f ca="1"/>
        <v>T = 6.083333, k: 36, K: 0.012867, dCdT: 0.000528, d2CdK2: 18.781761, dProbdK: 18.787041, lVol: 0.008457, E[z|S]: 0.886809</v>
      </c>
    </row>
    <row r="14596" spans="28:28" x14ac:dyDescent="0.25">
      <c r="AB14596" s="3" t="str">
        <f ca="1"/>
        <v>T = 6.083333, k: 37, K: 0.013152, dCdT: 0.000529, d2CdK2: 19.142093, dProbdK: 19.733971, lVol: 0.008492, E[z|S]: 0.875633</v>
      </c>
    </row>
    <row r="14597" spans="28:28" x14ac:dyDescent="0.25">
      <c r="AB14597" s="3" t="str">
        <f ca="1"/>
        <v>T = 6.083333, k: 38, K: 0.013426, dCdT: 0.000529, d2CdK2: 19.477140, dProbdK: 19.511262, lVol: 0.008521, E[z|S]: 0.865276</v>
      </c>
    </row>
    <row r="14598" spans="28:28" x14ac:dyDescent="0.25">
      <c r="AB14598" s="3" t="str">
        <f ca="1"/>
        <v>T = 6.083333, k: 39, K: 0.013721, dCdT: 0.000530, d2CdK2: 19.854420, dProbdK: 19.616584, lVol: 0.008549, E[z|S]: 0.854445</v>
      </c>
    </row>
    <row r="14599" spans="28:28" x14ac:dyDescent="0.25">
      <c r="AB14599" s="3" t="str">
        <f ca="1"/>
        <v>T = 6.083333, k: 40, K: 0.014000, dCdT: 0.000531, d2CdK2: 20.226404, dProbdK: 19.617558, lVol: 0.008579, E[z|S]: 0.844323</v>
      </c>
    </row>
    <row r="14600" spans="28:28" x14ac:dyDescent="0.25">
      <c r="AB14600" s="3" t="str">
        <f ca="1"/>
        <v>T = 6.083333, k: 41, K: 0.014281, dCdT: 0.000533, d2CdK2: 20.645711, dProbdK: 20.032899, lVol: 0.008609, E[z|S]: 0.834477</v>
      </c>
    </row>
    <row r="14601" spans="28:28" x14ac:dyDescent="0.25">
      <c r="AB14601" s="3" t="str">
        <f ca="1"/>
        <v>T = 6.083333, k: 42, K: 0.014551, dCdT: 0.000535, d2CdK2: 21.046841, dProbdK: 20.314452, lVol: 0.008643, E[z|S]: 0.825055</v>
      </c>
    </row>
    <row r="14602" spans="28:28" x14ac:dyDescent="0.25">
      <c r="AB14602" s="3" t="str">
        <f ca="1"/>
        <v>T = 6.083333, k: 43, K: 0.014820, dCdT: 0.000538, d2CdK2: 21.479273, dProbdK: 20.391824, lVol: 0.008679, E[z|S]: 0.815848</v>
      </c>
    </row>
    <row r="14603" spans="28:28" x14ac:dyDescent="0.25">
      <c r="AB14603" s="3" t="str">
        <f ca="1"/>
        <v>T = 6.083333, k: 44, K: 0.015061, dCdT: 0.000540, d2CdK2: 21.838070, dProbdK: 22.211936, lVol: 0.008706, E[z|S]: 0.807960</v>
      </c>
    </row>
    <row r="14604" spans="28:28" x14ac:dyDescent="0.25">
      <c r="AB14604" s="3" t="str">
        <f ca="1"/>
        <v>T = 6.083333, k: 45, K: 0.015310, dCdT: 0.000543, d2CdK2: 22.230716, dProbdK: 22.835777, lVol: 0.008737, E[z|S]: 0.799977</v>
      </c>
    </row>
    <row r="14605" spans="28:28" x14ac:dyDescent="0.25">
      <c r="AB14605" s="3" t="str">
        <f ca="1"/>
        <v>T = 6.083333, k: 46, K: 0.015533, dCdT: 0.000544, d2CdK2: 22.560854, dProbdK: 23.377777, lVol: 0.008758, E[z|S]: 0.793061</v>
      </c>
    </row>
    <row r="14606" spans="28:28" x14ac:dyDescent="0.25">
      <c r="AB14606" s="3" t="str">
        <f ca="1"/>
        <v>T = 6.083333, k: 47, K: 0.015766, dCdT: 0.000545, d2CdK2: 22.896678, dProbdK: 23.462284, lVol: 0.008775, E[z|S]: 0.785985</v>
      </c>
    </row>
    <row r="14607" spans="28:28" x14ac:dyDescent="0.25">
      <c r="AB14607" s="3" t="str">
        <f ca="1"/>
        <v>T = 6.083333, k: 48, K: 0.015994, dCdT: 0.000545, d2CdK2: 23.227676, dProbdK: 23.378658, lVol: 0.008794, E[z|S]: 0.779053</v>
      </c>
    </row>
    <row r="14608" spans="28:28" x14ac:dyDescent="0.25">
      <c r="AB14608" s="3" t="str">
        <f ca="1"/>
        <v>T = 6.083333, k: 49, K: 0.016230, dCdT: 0.000545, d2CdK2: 23.547658, dProbdK: 23.478589, lVol: 0.008813, E[z|S]: 0.771874</v>
      </c>
    </row>
    <row r="14609" spans="28:28" x14ac:dyDescent="0.25">
      <c r="AB14609" s="3" t="str">
        <f ca="1"/>
        <v>T = 6.083333, k: 50, K: 0.016458, dCdT: 0.000545, d2CdK2: 23.843803, dProbdK: 23.953601, lVol: 0.008834, E[z|S]: 0.765114</v>
      </c>
    </row>
    <row r="14610" spans="28:28" x14ac:dyDescent="0.25">
      <c r="AB14610" s="3" t="str">
        <f ca="1"/>
        <v>T = 6.083333, k: 51, K: 0.016680, dCdT: 0.000544, d2CdK2: 24.120013, dProbdK: 24.443025, lVol: 0.008853, E[z|S]: 0.758817</v>
      </c>
    </row>
    <row r="14611" spans="28:28" x14ac:dyDescent="0.25">
      <c r="AB14611" s="3" t="str">
        <f ca="1"/>
        <v>T = 6.083333, k: 52, K: 0.016897, dCdT: 0.000543, d2CdK2: 24.345209, dProbdK: 24.456979, lVol: 0.008872, E[z|S]: 0.752970</v>
      </c>
    </row>
    <row r="14612" spans="28:28" x14ac:dyDescent="0.25">
      <c r="AB14612" s="3" t="str">
        <f ca="1"/>
        <v>T = 6.083333, k: 53, K: 0.017115, dCdT: 0.000542, d2CdK2: 24.549435, dProbdK: 24.457678, lVol: 0.008889, E[z|S]: 0.747235</v>
      </c>
    </row>
    <row r="14613" spans="28:28" x14ac:dyDescent="0.25">
      <c r="AB14613" s="3" t="str">
        <f ca="1"/>
        <v>T = 6.083333, k: 54, K: 0.017333, dCdT: 0.000540, d2CdK2: 24.749532, dProbdK: 24.466899, lVol: 0.008909, E[z|S]: 0.741702</v>
      </c>
    </row>
    <row r="14614" spans="28:28" x14ac:dyDescent="0.25">
      <c r="AB14614" s="3" t="str">
        <f ca="1"/>
        <v>T = 6.083333, k: 55, K: 0.017549, dCdT: 0.000539, d2CdK2: 24.920767, dProbdK: 24.700673, lVol: 0.008930, E[z|S]: 0.736279</v>
      </c>
    </row>
    <row r="14615" spans="28:28" x14ac:dyDescent="0.25">
      <c r="AB14615" s="3" t="str">
        <f ca="1"/>
        <v>T = 6.083333, k: 56, K: 0.017774, dCdT: 0.000537, d2CdK2: 25.120933, dProbdK: 24.934931, lVol: 0.008950, E[z|S]: 0.730702</v>
      </c>
    </row>
    <row r="14616" spans="28:28" x14ac:dyDescent="0.25">
      <c r="AB14616" s="3" t="str">
        <f ca="1"/>
        <v>T = 6.083333, k: 57, K: 0.017956, dCdT: 0.000535, d2CdK2: 25.265524, dProbdK: 26.736106, lVol: 0.008962, E[z|S]: 0.726424</v>
      </c>
    </row>
    <row r="14617" spans="28:28" x14ac:dyDescent="0.25">
      <c r="AB14617" s="3" t="str">
        <f ca="1"/>
        <v>T = 6.083333, k: 58, K: 0.018164, dCdT: 0.000532, d2CdK2: 25.422078, dProbdK: 26.911525, lVol: 0.008969, E[z|S]: 0.721634</v>
      </c>
    </row>
    <row r="14618" spans="28:28" x14ac:dyDescent="0.25">
      <c r="AB14618" s="3" t="str">
        <f ca="1"/>
        <v>T = 6.083333, k: 59, K: 0.018351, dCdT: 0.000529, d2CdK2: 25.549992, dProbdK: 25.242434, lVol: 0.008968, E[z|S]: 0.717569</v>
      </c>
    </row>
    <row r="14619" spans="28:28" x14ac:dyDescent="0.25">
      <c r="AB14619" s="3" t="str">
        <f ca="1"/>
        <v>T = 6.083333, k: 60, K: 0.018566, dCdT: 0.000525, d2CdK2: 25.694787, dProbdK: 24.208738, lVol: 0.008962, E[z|S]: 0.713201</v>
      </c>
    </row>
    <row r="14620" spans="28:28" x14ac:dyDescent="0.25">
      <c r="AB14620" s="3" t="str">
        <f ca="1"/>
        <v>T = 6.083333, k: 61, K: 0.018786, dCdT: 0.000521, d2CdK2: 25.862436, dProbdK: 24.750310, lVol: 0.008954, E[z|S]: 0.708969</v>
      </c>
    </row>
    <row r="14621" spans="28:28" x14ac:dyDescent="0.25">
      <c r="AB14621" s="3" t="str">
        <f ca="1"/>
        <v>T = 6.083333, k: 62, K: 0.018982, dCdT: 0.000519, d2CdK2: 26.026625, dProbdK: 25.610964, lVol: 0.008948, E[z|S]: 0.705505</v>
      </c>
    </row>
    <row r="14622" spans="28:28" x14ac:dyDescent="0.25">
      <c r="AB14622" s="3" t="str">
        <f ca="1"/>
        <v>T = 6.083333, k: 63, K: 0.019190, dCdT: 0.000516, d2CdK2: 26.222880, dProbdK: 24.696264, lVol: 0.008939, E[z|S]: 0.702033</v>
      </c>
    </row>
    <row r="14623" spans="28:28" x14ac:dyDescent="0.25">
      <c r="AB14623" s="3" t="str">
        <f ca="1"/>
        <v>T = 6.083333, k: 64, K: 0.019405, dCdT: 0.000514, d2CdK2: 26.450478, dProbdK: 24.844620, lVol: 0.008929, E[z|S]: 0.698467</v>
      </c>
    </row>
    <row r="14624" spans="28:28" x14ac:dyDescent="0.25">
      <c r="AB14624" s="3" t="str">
        <f ca="1"/>
        <v>T = 6.083333, k: 65, K: 0.019611, dCdT: 0.000514, d2CdK2: 26.697800, dProbdK: 25.891734, lVol: 0.008925, E[z|S]: 0.695022</v>
      </c>
    </row>
    <row r="14625" spans="28:28" x14ac:dyDescent="0.25">
      <c r="AB14625" s="3" t="str">
        <f ca="1"/>
        <v>T = 6.083333, k: 66, K: 0.019808, dCdT: 0.000514, d2CdK2: 26.940480, dProbdK: 26.162703, lVol: 0.008925, E[z|S]: 0.691798</v>
      </c>
    </row>
    <row r="14626" spans="28:28" x14ac:dyDescent="0.25">
      <c r="AB14626" s="3" t="str">
        <f ca="1"/>
        <v>T = 6.083333, k: 67, K: 0.020015, dCdT: 0.000514, d2CdK2: 27.198934, dProbdK: 26.754076, lVol: 0.008927, E[z|S]: 0.688518</v>
      </c>
    </row>
    <row r="14627" spans="28:28" x14ac:dyDescent="0.25">
      <c r="AB14627" s="3" t="str">
        <f ca="1"/>
        <v>T = 6.083333, k: 68, K: 0.020197, dCdT: 0.000515, d2CdK2: 27.455110, dProbdK: 27.812874, lVol: 0.008929, E[z|S]: 0.685713</v>
      </c>
    </row>
    <row r="14628" spans="28:28" x14ac:dyDescent="0.25">
      <c r="AB14628" s="3" t="str">
        <f ca="1"/>
        <v>T = 6.083333, k: 69, K: 0.020388, dCdT: 0.000515, d2CdK2: 27.716228, dProbdK: 28.549544, lVol: 0.008929, E[z|S]: 0.682895</v>
      </c>
    </row>
    <row r="14629" spans="28:28" x14ac:dyDescent="0.25">
      <c r="AB14629" s="3" t="str">
        <f ca="1"/>
        <v>T = 6.083333, k: 70, K: 0.020561, dCdT: 0.000516, d2CdK2: 27.944944, dProbdK: 28.502703, lVol: 0.008929, E[z|S]: 0.680355</v>
      </c>
    </row>
    <row r="14630" spans="28:28" x14ac:dyDescent="0.25">
      <c r="AB14630" s="3" t="str">
        <f ca="1"/>
        <v>T = 6.083333, k: 71, K: 0.020743, dCdT: 0.000515, d2CdK2: 28.181141, dProbdK: 28.255361, lVol: 0.008925, E[z|S]: 0.677666</v>
      </c>
    </row>
    <row r="14631" spans="28:28" x14ac:dyDescent="0.25">
      <c r="AB14631" s="3" t="str">
        <f ca="1"/>
        <v>T = 6.083333, k: 72, K: 0.020926, dCdT: 0.000515, d2CdK2: 28.420019, dProbdK: 28.533053, lVol: 0.008923, E[z|S]: 0.674970</v>
      </c>
    </row>
    <row r="14632" spans="28:28" x14ac:dyDescent="0.25">
      <c r="AB14632" s="3" t="str">
        <f ca="1"/>
        <v>T = 6.083333, k: 73, K: 0.021098, dCdT: 0.000515, d2CdK2: 28.651758, dProbdK: 29.375386, lVol: 0.008918, E[z|S]: 0.672517</v>
      </c>
    </row>
    <row r="14633" spans="28:28" x14ac:dyDescent="0.25">
      <c r="AB14633" s="3" t="str">
        <f ca="1"/>
        <v>T = 6.083333, k: 74, K: 0.021274, dCdT: 0.000515, d2CdK2: 28.876390, dProbdK: 28.672780, lVol: 0.008910, E[z|S]: 0.670114</v>
      </c>
    </row>
    <row r="14634" spans="28:28" x14ac:dyDescent="0.25">
      <c r="AB14634" s="3" t="str">
        <f ca="1"/>
        <v>T = 6.083333, k: 75, K: 0.021458, dCdT: 0.000514, d2CdK2: 29.105044, dProbdK: 28.392130, lVol: 0.008904, E[z|S]: 0.667596</v>
      </c>
    </row>
    <row r="14635" spans="28:28" x14ac:dyDescent="0.25">
      <c r="AB14635" s="3" t="str">
        <f ca="1"/>
        <v>T = 6.083333, k: 76, K: 0.021633, dCdT: 0.000514, d2CdK2: 29.309069, dProbdK: 30.589827, lVol: 0.008902, E[z|S]: 0.665196</v>
      </c>
    </row>
    <row r="14636" spans="28:28" x14ac:dyDescent="0.25">
      <c r="AB14636" s="3" t="str">
        <f ca="1"/>
        <v>T = 6.083333, k: 77, K: 0.021792, dCdT: 0.000513, d2CdK2: 29.473224, dProbdK: 30.728852, lVol: 0.008896, E[z|S]: 0.663005</v>
      </c>
    </row>
    <row r="14637" spans="28:28" x14ac:dyDescent="0.25">
      <c r="AB14637" s="3" t="str">
        <f ca="1"/>
        <v>T = 6.083333, k: 78, K: 0.021959, dCdT: 0.000511, d2CdK2: 29.621674, dProbdK: 30.384941, lVol: 0.008885, E[z|S]: 0.660817</v>
      </c>
    </row>
    <row r="14638" spans="28:28" x14ac:dyDescent="0.25">
      <c r="AB14638" s="3" t="str">
        <f ca="1"/>
        <v>T = 6.083333, k: 79, K: 0.022128, dCdT: 0.000508, d2CdK2: 29.749993, dProbdK: 29.383387, lVol: 0.008872, E[z|S]: 0.658662</v>
      </c>
    </row>
    <row r="14639" spans="28:28" x14ac:dyDescent="0.25">
      <c r="AB14639" s="3" t="str">
        <f ca="1"/>
        <v>T = 6.083333, k: 80, K: 0.022310, dCdT: 0.000506, d2CdK2: 29.881447, dProbdK: 28.353310, lVol: 0.008860, E[z|S]: 0.656566</v>
      </c>
    </row>
    <row r="14640" spans="28:28" x14ac:dyDescent="0.25">
      <c r="AB14640" s="3" t="str">
        <f ca="1"/>
        <v>T = 6.083333, k: 81, K: 0.022487, dCdT: 0.000504, d2CdK2: 30.006452, dProbdK: 29.349921, lVol: 0.008851, E[z|S]: 0.654706</v>
      </c>
    </row>
    <row r="14641" spans="28:28" x14ac:dyDescent="0.25">
      <c r="AB14641" s="3" t="str">
        <f ca="1"/>
        <v>T = 6.083333, k: 82, K: 0.022651, dCdT: 0.000502, d2CdK2: 30.101689, dProbdK: 31.940704, lVol: 0.008846, E[z|S]: 0.653036</v>
      </c>
    </row>
    <row r="14642" spans="28:28" x14ac:dyDescent="0.25">
      <c r="AB14642" s="3" t="str">
        <f ca="1"/>
        <v>T = 6.083333, k: 83, K: 0.022805, dCdT: 0.000500, d2CdK2: 30.144187, dProbdK: 30.490831, lVol: 0.008837, E[z|S]: 0.651539</v>
      </c>
    </row>
    <row r="14643" spans="28:28" x14ac:dyDescent="0.25">
      <c r="AB14643" s="3" t="str">
        <f ca="1"/>
        <v>T = 6.083333, k: 84, K: 0.022974, dCdT: 0.000497, d2CdK2: 30.180501, dProbdK: 30.370978, lVol: 0.008828, E[z|S]: 0.649972</v>
      </c>
    </row>
    <row r="14644" spans="28:28" x14ac:dyDescent="0.25">
      <c r="AB14644" s="3" t="str">
        <f ca="1"/>
        <v>T = 6.083333, k: 85, K: 0.023140, dCdT: 0.000494, d2CdK2: 30.202965, dProbdK: 30.370247, lVol: 0.008818, E[z|S]: 0.648484</v>
      </c>
    </row>
    <row r="14645" spans="28:28" x14ac:dyDescent="0.25">
      <c r="AB14645" s="3" t="str">
        <f ca="1"/>
        <v>T = 6.083333, k: 86, K: 0.023306, dCdT: 0.000491, d2CdK2: 30.224442, dProbdK: 30.321158, lVol: 0.008805, E[z|S]: 0.647092</v>
      </c>
    </row>
    <row r="14646" spans="28:28" x14ac:dyDescent="0.25">
      <c r="AB14646" s="3" t="str">
        <f ca="1"/>
        <v>T = 6.083333, k: 87, K: 0.023483, dCdT: 0.000487, d2CdK2: 30.238011, dProbdK: 30.847993, lVol: 0.008793, E[z|S]: 0.645685</v>
      </c>
    </row>
    <row r="14647" spans="28:28" x14ac:dyDescent="0.25">
      <c r="AB14647" s="3" t="str">
        <f ca="1"/>
        <v>T = 6.083333, k: 88, K: 0.023643, dCdT: 0.000485, d2CdK2: 30.240444, dProbdK: 31.741679, lVol: 0.008787, E[z|S]: 0.644537</v>
      </c>
    </row>
    <row r="14648" spans="28:28" x14ac:dyDescent="0.25">
      <c r="AB14648" s="3" t="str">
        <f ca="1"/>
        <v>T = 6.083333, k: 89, K: 0.023801, dCdT: 0.000482, d2CdK2: 30.208865, dProbdK: 31.715121, lVol: 0.008779, E[z|S]: 0.643485</v>
      </c>
    </row>
    <row r="14649" spans="28:28" x14ac:dyDescent="0.25">
      <c r="AB14649" s="3" t="str">
        <f ca="1"/>
        <v>T = 6.083333, k: 90, K: 0.023963, dCdT: 0.000479, d2CdK2: 30.166555, dProbdK: 30.582659, lVol: 0.008770, E[z|S]: 0.642583</v>
      </c>
    </row>
    <row r="14650" spans="28:28" x14ac:dyDescent="0.25">
      <c r="AB14650" s="3" t="str">
        <f ca="1"/>
        <v>T = 6.083333, k: 91, K: 0.024140, dCdT: 0.000476, d2CdK2: 30.101289, dProbdK: 30.853056, lVol: 0.008760, E[z|S]: 0.641763</v>
      </c>
    </row>
    <row r="14651" spans="28:28" x14ac:dyDescent="0.25">
      <c r="AB14651" s="3" t="str">
        <f ca="1"/>
        <v>T = 6.083333, k: 92, K: 0.024289, dCdT: 0.000473, d2CdK2: 30.035589, dProbdK: 31.170703, lVol: 0.008755, E[z|S]: 0.641158</v>
      </c>
    </row>
    <row r="14652" spans="28:28" x14ac:dyDescent="0.25">
      <c r="AB14652" s="3" t="str">
        <f ca="1"/>
        <v>T = 6.083333, k: 93, K: 0.024452, dCdT: 0.000470, d2CdK2: 29.945265, dProbdK: 30.161212, lVol: 0.008748, E[z|S]: 0.640529</v>
      </c>
    </row>
    <row r="14653" spans="28:28" x14ac:dyDescent="0.25">
      <c r="AB14653" s="3" t="str">
        <f ca="1"/>
        <v>T = 6.083333, k: 94, K: 0.024619, dCdT: 0.000467, d2CdK2: 29.840418, dProbdK: 30.863920, lVol: 0.008741, E[z|S]: 0.639979</v>
      </c>
    </row>
    <row r="14654" spans="28:28" x14ac:dyDescent="0.25">
      <c r="AB14654" s="3" t="str">
        <f ca="1"/>
        <v>T = 6.083333, k: 95, K: 0.024776, dCdT: 0.000464, d2CdK2: 29.731204, dProbdK: 31.370725, lVol: 0.008737, E[z|S]: 0.639421</v>
      </c>
    </row>
    <row r="14655" spans="28:28" x14ac:dyDescent="0.25">
      <c r="AB14655" s="3" t="str">
        <f ca="1"/>
        <v>T = 6.083333, k: 96, K: 0.024936, dCdT: 0.000461, d2CdK2: 29.599208, dProbdK: 28.582803, lVol: 0.008735, E[z|S]: 0.638879</v>
      </c>
    </row>
    <row r="14656" spans="28:28" x14ac:dyDescent="0.25">
      <c r="AB14656" s="3" t="str">
        <f ca="1"/>
        <v>T = 6.083333, k: 97, K: 0.025114, dCdT: 0.000458, d2CdK2: 29.428111, dProbdK: 27.718224, lVol: 0.008738, E[z|S]: 0.638343</v>
      </c>
    </row>
    <row r="14657" spans="28:28" x14ac:dyDescent="0.25">
      <c r="AB14657" s="3" t="str">
        <f ca="1"/>
        <v>T = 6.083333, k: 98, K: 0.025293, dCdT: 0.000456, d2CdK2: 29.252228, dProbdK: 27.723132, lVol: 0.008752, E[z|S]: 0.637886</v>
      </c>
    </row>
    <row r="14658" spans="28:28" x14ac:dyDescent="0.25">
      <c r="AB14658" s="3" t="str">
        <f ca="1"/>
        <v>T = 6.083333, k: 99, K: 0.025470, dCdT: 0.000455, d2CdK2: 29.091935, dProbdK: 28.036395, lVol: 0.008769, E[z|S]: 0.637578</v>
      </c>
    </row>
    <row r="14659" spans="28:28" x14ac:dyDescent="0.25">
      <c r="AB14659" s="3" t="str">
        <f ca="1"/>
        <v>T = 6.083333, k: 100, K: 0.025636, dCdT: 0.000454, d2CdK2: 28.938349, dProbdK: 30.778440, lVol: 0.008788, E[z|S]: 0.637491</v>
      </c>
    </row>
    <row r="14660" spans="28:28" x14ac:dyDescent="0.25">
      <c r="AB14660" s="3" t="str">
        <f ca="1"/>
        <v>T = 6.083333, k: 101, K: 0.025790, dCdT: 0.000453, d2CdK2: 28.773857, dProbdK: 30.652215, lVol: 0.008804, E[z|S]: 0.637474</v>
      </c>
    </row>
    <row r="14661" spans="28:28" x14ac:dyDescent="0.25">
      <c r="AB14661" s="3" t="str">
        <f ca="1"/>
        <v>T = 6.083333, k: 102, K: 0.025956, dCdT: 0.000451, d2CdK2: 28.573918, dProbdK: 28.335169, lVol: 0.008816, E[z|S]: 0.637539</v>
      </c>
    </row>
    <row r="14662" spans="28:28" x14ac:dyDescent="0.25">
      <c r="AB14662" s="3" t="str">
        <f ca="1"/>
        <v>T = 6.083333, k: 103, K: 0.026132, dCdT: 0.000450, d2CdK2: 28.360569, dProbdK: 27.454002, lVol: 0.008832, E[z|S]: 0.637770</v>
      </c>
    </row>
    <row r="14663" spans="28:28" x14ac:dyDescent="0.25">
      <c r="AB14663" s="3" t="str">
        <f ca="1"/>
        <v>T = 6.083333, k: 104, K: 0.026312, dCdT: 0.000449, d2CdK2: 28.132036, dProbdK: 27.156783, lVol: 0.008852, E[z|S]: 0.638118</v>
      </c>
    </row>
    <row r="14664" spans="28:28" x14ac:dyDescent="0.25">
      <c r="AB14664" s="3" t="str">
        <f ca="1"/>
        <v>T = 6.083333, k: 105, K: 0.026497, dCdT: 0.000449, d2CdK2: 27.910563, dProbdK: 27.055402, lVol: 0.008881, E[z|S]: 0.638522</v>
      </c>
    </row>
    <row r="14665" spans="28:28" x14ac:dyDescent="0.25">
      <c r="AB14665" s="3" t="str">
        <f ca="1"/>
        <v>T = 6.083333, k: 106, K: 0.026654, dCdT: 0.000448, d2CdK2: 27.707142, dProbdK: 27.922342, lVol: 0.008904, E[z|S]: 0.638915</v>
      </c>
    </row>
    <row r="14666" spans="28:28" x14ac:dyDescent="0.25">
      <c r="AB14666" s="3" t="str">
        <f ca="1"/>
        <v>T = 6.083333, k: 107, K: 0.026845, dCdT: 0.000448, d2CdK2: 27.452489, dProbdK: 28.044390, lVol: 0.008935, E[z|S]: 0.639443</v>
      </c>
    </row>
    <row r="14667" spans="28:28" x14ac:dyDescent="0.25">
      <c r="AB14667" s="3" t="str">
        <f ca="1"/>
        <v>T = 6.083333, k: 108, K: 0.027013, dCdT: 0.000448, d2CdK2: 27.222469, dProbdK: 27.396957, lVol: 0.008962, E[z|S]: 0.639900</v>
      </c>
    </row>
    <row r="14668" spans="28:28" x14ac:dyDescent="0.25">
      <c r="AB14668" s="3" t="str">
        <f ca="1"/>
        <v>T = 6.083333, k: 109, K: 0.027194, dCdT: 0.000448, d2CdK2: 26.984264, dProbdK: 27.560003, lVol: 0.008995, E[z|S]: 0.640479</v>
      </c>
    </row>
    <row r="14669" spans="28:28" x14ac:dyDescent="0.25">
      <c r="AB14669" s="3" t="str">
        <f ca="1"/>
        <v>T = 6.083333, k: 110, K: 0.027368, dCdT: 0.000447, d2CdK2: 26.747934, dProbdK: 26.853837, lVol: 0.009020, E[z|S]: 0.641191</v>
      </c>
    </row>
    <row r="14670" spans="28:28" x14ac:dyDescent="0.25">
      <c r="AB14670" s="3" t="str">
        <f ca="1"/>
        <v>T = 6.083333, k: 111, K: 0.027549, dCdT: 0.000447, d2CdK2: 26.514891, dProbdK: 26.652462, lVol: 0.009046, E[z|S]: 0.642150</v>
      </c>
    </row>
    <row r="14671" spans="28:28" x14ac:dyDescent="0.25">
      <c r="AB14671" s="3" t="str">
        <f ca="1"/>
        <v>T = 6.083333, k: 112, K: 0.027731, dCdT: 0.000447, d2CdK2: 26.278129, dProbdK: 26.383069, lVol: 0.009068, E[z|S]: 0.643277</v>
      </c>
    </row>
    <row r="14672" spans="28:28" x14ac:dyDescent="0.25">
      <c r="AB14672" s="3" t="str">
        <f ca="1"/>
        <v>T = 6.083333, k: 113, K: 0.027927, dCdT: 0.000448, d2CdK2: 26.028680, dProbdK: 25.459686, lVol: 0.009096, E[z|S]: 0.644728</v>
      </c>
    </row>
    <row r="14673" spans="28:28" x14ac:dyDescent="0.25">
      <c r="AB14673" s="3" t="str">
        <f ca="1"/>
        <v>T = 6.083333, k: 114, K: 0.028114, dCdT: 0.000448, d2CdK2: 25.776450, dProbdK: 25.346489, lVol: 0.009125, E[z|S]: 0.646222</v>
      </c>
    </row>
    <row r="14674" spans="28:28" x14ac:dyDescent="0.25">
      <c r="AB14674" s="3" t="str">
        <f ca="1"/>
        <v>T = 6.083333, k: 115, K: 0.028307, dCdT: 0.000449, d2CdK2: 25.510106, dProbdK: 25.349705, lVol: 0.009156, E[z|S]: 0.647967</v>
      </c>
    </row>
    <row r="14675" spans="28:28" x14ac:dyDescent="0.25">
      <c r="AB14675" s="3" t="str">
        <f ca="1"/>
        <v>T = 6.083333, k: 116, K: 0.028493, dCdT: 0.000450, d2CdK2: 25.276774, dProbdK: 26.356764, lVol: 0.009183, E[z|S]: 0.649784</v>
      </c>
    </row>
    <row r="14676" spans="28:28" x14ac:dyDescent="0.25">
      <c r="AB14676" s="3" t="str">
        <f ca="1"/>
        <v>T = 6.083333, k: 117, K: 0.028669, dCdT: 0.000450, d2CdK2: 25.061515, dProbdK: 25.511028, lVol: 0.009201, E[z|S]: 0.651660</v>
      </c>
    </row>
    <row r="14677" spans="28:28" x14ac:dyDescent="0.25">
      <c r="AB14677" s="3" t="str">
        <f ca="1"/>
        <v>T = 6.083333, k: 118, K: 0.028868, dCdT: 0.000451, d2CdK2: 24.810710, dProbdK: 23.329781, lVol: 0.009219, E[z|S]: 0.653960</v>
      </c>
    </row>
    <row r="14678" spans="28:28" x14ac:dyDescent="0.25">
      <c r="AB14678" s="3" t="str">
        <f ca="1"/>
        <v>T = 6.083333, k: 119, K: 0.029075, dCdT: 0.000452, d2CdK2: 24.545479, dProbdK: 23.695327, lVol: 0.009245, E[z|S]: 0.656474</v>
      </c>
    </row>
    <row r="14679" spans="28:28" x14ac:dyDescent="0.25">
      <c r="AB14679" s="3" t="str">
        <f ca="1"/>
        <v>T = 6.083333, k: 120, K: 0.029273, dCdT: 0.000454, d2CdK2: 24.287383, dProbdK: 24.351073, lVol: 0.009273, E[z|S]: 0.658985</v>
      </c>
    </row>
    <row r="14680" spans="28:28" x14ac:dyDescent="0.25">
      <c r="AB14680" s="3" t="str">
        <f ca="1"/>
        <v>T = 6.083333, k: 121, K: 0.029465, dCdT: 0.000455, d2CdK2: 24.055967, dProbdK: 24.276688, lVol: 0.009300, E[z|S]: 0.661597</v>
      </c>
    </row>
    <row r="14681" spans="28:28" x14ac:dyDescent="0.25">
      <c r="AB14681" s="3" t="str">
        <f ca="1"/>
        <v>T = 6.083333, k: 122, K: 0.029676, dCdT: 0.000457, d2CdK2: 23.784190, dProbdK: 24.677618, lVol: 0.009326, E[z|S]: 0.664705</v>
      </c>
    </row>
    <row r="14682" spans="28:28" x14ac:dyDescent="0.25">
      <c r="AB14682" s="3" t="str">
        <f ca="1"/>
        <v>T = 6.083333, k: 123, K: 0.029868, dCdT: 0.000459, d2CdK2: 23.540027, dProbdK: 24.775352, lVol: 0.009350, E[z|S]: 0.667755</v>
      </c>
    </row>
    <row r="14683" spans="28:28" x14ac:dyDescent="0.25">
      <c r="AB14683" s="3" t="str">
        <f ca="1"/>
        <v>T = 6.083333, k: 124, K: 0.030060, dCdT: 0.000460, d2CdK2: 23.288707, dProbdK: 24.487672, lVol: 0.009369, E[z|S]: 0.670876</v>
      </c>
    </row>
    <row r="14684" spans="28:28" x14ac:dyDescent="0.25">
      <c r="AB14684" s="3" t="str">
        <f ca="1"/>
        <v>T = 6.083333, k: 125, K: 0.030262, dCdT: 0.000461, d2CdK2: 23.016557, dProbdK: 23.421332, lVol: 0.009386, E[z|S]: 0.674315</v>
      </c>
    </row>
    <row r="14685" spans="28:28" x14ac:dyDescent="0.25">
      <c r="AB14685" s="3" t="str">
        <f ca="1"/>
        <v>T = 6.083333, k: 126, K: 0.030463, dCdT: 0.000461, d2CdK2: 22.740884, dProbdK: 22.954957, lVol: 0.009399, E[z|S]: 0.677729</v>
      </c>
    </row>
    <row r="14686" spans="28:28" x14ac:dyDescent="0.25">
      <c r="AB14686" s="3" t="str">
        <f ca="1"/>
        <v>T = 6.083333, k: 127, K: 0.030685, dCdT: 0.000462, d2CdK2: 22.443958, dProbdK: 21.520073, lVol: 0.009415, E[z|S]: 0.681697</v>
      </c>
    </row>
    <row r="14687" spans="28:28" x14ac:dyDescent="0.25">
      <c r="AB14687" s="3" t="str">
        <f ca="1"/>
        <v>T = 6.083333, k: 128, K: 0.030901, dCdT: 0.000463, d2CdK2: 22.151809, dProbdK: 23.421258, lVol: 0.009433, E[z|S]: 0.685672</v>
      </c>
    </row>
    <row r="14688" spans="28:28" x14ac:dyDescent="0.25">
      <c r="AB14688" s="3" t="str">
        <f ca="1"/>
        <v>T = 6.083333, k: 129, K: 0.031093, dCdT: 0.000464, d2CdK2: 21.886592, dProbdK: 24.287189, lVol: 0.009447, E[z|S]: 0.689307</v>
      </c>
    </row>
    <row r="14689" spans="28:28" x14ac:dyDescent="0.25">
      <c r="AB14689" s="3" t="str">
        <f ca="1"/>
        <v>T = 6.083333, k: 130, K: 0.031288, dCdT: 0.000464, d2CdK2: 21.603259, dProbdK: 22.142586, lVol: 0.009454, E[z|S]: 0.693124</v>
      </c>
    </row>
    <row r="14690" spans="28:28" x14ac:dyDescent="0.25">
      <c r="AB14690" s="3" t="str">
        <f ca="1"/>
        <v>T = 6.083333, k: 131, K: 0.031530, dCdT: 0.000463, d2CdK2: 21.245035, dProbdK: 19.917148, lVol: 0.009458, E[z|S]: 0.697990</v>
      </c>
    </row>
    <row r="14691" spans="28:28" x14ac:dyDescent="0.25">
      <c r="AB14691" s="3" t="str">
        <f ca="1"/>
        <v>T = 6.083333, k: 132, K: 0.031762, dCdT: 0.000463, d2CdK2: 20.923048, dProbdK: 20.292086, lVol: 0.009470, E[z|S]: 0.702732</v>
      </c>
    </row>
    <row r="14692" spans="28:28" x14ac:dyDescent="0.25">
      <c r="AB14692" s="3" t="str">
        <f ca="1"/>
        <v>T = 6.083333, k: 133, K: 0.031984, dCdT: 0.000464, d2CdK2: 20.620260, dProbdK: 20.040935, lVol: 0.009484, E[z|S]: 0.707304</v>
      </c>
    </row>
    <row r="14693" spans="28:28" x14ac:dyDescent="0.25">
      <c r="AB14693" s="3" t="str">
        <f ca="1"/>
        <v>T = 6.083333, k: 134, K: 0.032230, dCdT: 0.000465, d2CdK2: 20.282385, dProbdK: 19.792264, lVol: 0.009502, E[z|S]: 0.712435</v>
      </c>
    </row>
    <row r="14694" spans="28:28" x14ac:dyDescent="0.25">
      <c r="AB14694" s="3" t="str">
        <f ca="1"/>
        <v>T = 6.083333, k: 135, K: 0.032463, dCdT: 0.000466, d2CdK2: 19.988986, dProbdK: 20.530841, lVol: 0.009520, E[z|S]: 0.717504</v>
      </c>
    </row>
    <row r="14695" spans="28:28" x14ac:dyDescent="0.25">
      <c r="AB14695" s="3" t="str">
        <f ca="1"/>
        <v>T = 6.083333, k: 136, K: 0.032687, dCdT: 0.000468, d2CdK2: 19.702032, dProbdK: 20.519480, lVol: 0.009535, E[z|S]: 0.722539</v>
      </c>
    </row>
    <row r="14696" spans="28:28" x14ac:dyDescent="0.25">
      <c r="AB14696" s="3" t="str">
        <f ca="1"/>
        <v>T = 6.083333, k: 137, K: 0.032914, dCdT: 0.000469, d2CdK2: 19.411294, dProbdK: 20.322378, lVol: 0.009545, E[z|S]: 0.727993</v>
      </c>
    </row>
    <row r="14697" spans="28:28" x14ac:dyDescent="0.25">
      <c r="AB14697" s="3" t="str">
        <f ca="1"/>
        <v>T = 6.083333, k: 138, K: 0.033147, dCdT: 0.000469, d2CdK2: 19.118184, dProbdK: 19.059811, lVol: 0.009550, E[z|S]: 0.733784</v>
      </c>
    </row>
    <row r="14698" spans="28:28" x14ac:dyDescent="0.25">
      <c r="AB14698" s="3" t="str">
        <f ca="1"/>
        <v>T = 6.083333, k: 139, K: 0.033411, dCdT: 0.000469, d2CdK2: 18.767691, dProbdK: 19.002309, lVol: 0.009552, E[z|S]: 0.740434</v>
      </c>
    </row>
    <row r="14699" spans="28:28" x14ac:dyDescent="0.25">
      <c r="AB14699" s="3" t="str">
        <f ca="1"/>
        <v>T = 6.083333, k: 140, K: 0.033652, dCdT: 0.000471, d2CdK2: 18.474198, dProbdK: 19.207903, lVol: 0.009562, E[z|S]: 0.746492</v>
      </c>
    </row>
    <row r="14700" spans="28:28" x14ac:dyDescent="0.25">
      <c r="AB14700" s="3" t="str">
        <f ca="1"/>
        <v>T = 6.083333, k: 141, K: 0.033890, dCdT: 0.000471, d2CdK2: 18.172682, dProbdK: 19.023509, lVol: 0.009565, E[z|S]: 0.752577</v>
      </c>
    </row>
    <row r="14701" spans="28:28" x14ac:dyDescent="0.25">
      <c r="AB14701" s="3" t="str">
        <f ca="1"/>
        <v>T = 6.083333, k: 142, K: 0.034152, dCdT: 0.000471, d2CdK2: 17.854147, dProbdK: 18.021050, lVol: 0.009567, E[z|S]: 0.759350</v>
      </c>
    </row>
    <row r="14702" spans="28:28" x14ac:dyDescent="0.25">
      <c r="AB14702" s="3" t="str">
        <f ca="1"/>
        <v>T = 6.083333, k: 143, K: 0.034400, dCdT: 0.000472, d2CdK2: 17.543233, dProbdK: 16.996373, lVol: 0.009574, E[z|S]: 0.765860</v>
      </c>
    </row>
    <row r="14703" spans="28:28" x14ac:dyDescent="0.25">
      <c r="AB14703" s="3" t="str">
        <f ca="1"/>
        <v>T = 6.083333, k: 144, K: 0.034671, dCdT: 0.000472, d2CdK2: 17.203060, dProbdK: 16.929469, lVol: 0.009581, E[z|S]: 0.773152</v>
      </c>
    </row>
    <row r="14704" spans="28:28" x14ac:dyDescent="0.25">
      <c r="AB14704" s="3" t="str">
        <f ca="1"/>
        <v>T = 6.083333, k: 145, K: 0.034939, dCdT: 0.000472, d2CdK2: 16.873637, dProbdK: 16.941785, lVol: 0.009585, E[z|S]: 0.780558</v>
      </c>
    </row>
    <row r="14705" spans="28:28" x14ac:dyDescent="0.25">
      <c r="AB14705" s="3" t="str">
        <f ca="1"/>
        <v>T = 6.083333, k: 146, K: 0.035206, dCdT: 0.000472, d2CdK2: 16.545548, dProbdK: 16.954310, lVol: 0.009585, E[z|S]: 0.788307</v>
      </c>
    </row>
    <row r="14706" spans="28:28" x14ac:dyDescent="0.25">
      <c r="AB14706" s="3" t="str">
        <f ca="1"/>
        <v>T = 6.083333, k: 147, K: 0.035507, dCdT: 0.000473, d2CdK2: 16.208188, dProbdK: 16.152632, lVol: 0.009591, E[z|S]: 0.796939</v>
      </c>
    </row>
    <row r="14707" spans="28:28" x14ac:dyDescent="0.25">
      <c r="AB14707" s="3" t="str">
        <f ca="1"/>
        <v>T = 6.083333, k: 148, K: 0.035767, dCdT: 0.000474, d2CdK2: 15.929343, dProbdK: 15.713685, lVol: 0.009595, E[z|S]: 0.804396</v>
      </c>
    </row>
    <row r="14708" spans="28:28" x14ac:dyDescent="0.25">
      <c r="AB14708" s="3" t="str">
        <f ca="1"/>
        <v>T = 6.083333, k: 149, K: 0.036065, dCdT: 0.000475, d2CdK2: 15.615471, dProbdK: 15.624399, lVol: 0.009596, E[z|S]: 0.812795</v>
      </c>
    </row>
    <row r="14709" spans="28:28" x14ac:dyDescent="0.25">
      <c r="AB14709" s="3" t="str">
        <f ca="1"/>
        <v>T = 6.083333, k: 150, K: 0.036347, dCdT: 0.000476, d2CdK2: 15.321962, dProbdK: 14.915921, lVol: 0.009602, E[z|S]: 0.820634</v>
      </c>
    </row>
    <row r="14710" spans="28:28" x14ac:dyDescent="0.25">
      <c r="AB14710" s="3" t="str">
        <f ca="1"/>
        <v>T = 6.083333, k: 151, K: 0.036660, dCdT: 0.000477, d2CdK2: 15.027375, dProbdK: 14.113847, lVol: 0.009605, E[z|S]: 0.829394</v>
      </c>
    </row>
    <row r="14711" spans="28:28" x14ac:dyDescent="0.25">
      <c r="AB14711" s="3" t="str">
        <f ca="1"/>
        <v>T = 6.083333, k: 152, K: 0.036980, dCdT: 0.000479, d2CdK2: 14.752347, dProbdK: 14.319175, lVol: 0.009610, E[z|S]: 0.838636</v>
      </c>
    </row>
    <row r="14712" spans="28:28" x14ac:dyDescent="0.25">
      <c r="AB14712" s="3" t="str">
        <f ca="1"/>
        <v>T = 6.083333, k: 153, K: 0.037266, dCdT: 0.000481, d2CdK2: 14.498081, dProbdK: 14.713064, lVol: 0.009617, E[z|S]: 0.847157</v>
      </c>
    </row>
    <row r="14713" spans="28:28" x14ac:dyDescent="0.25">
      <c r="AB14713" s="3" t="str">
        <f ca="1"/>
        <v>T = 6.083333, k: 154, K: 0.037577, dCdT: 0.000482, d2CdK2: 14.198935, dProbdK: 14.625085, lVol: 0.009623, E[z|S]: 0.856564</v>
      </c>
    </row>
    <row r="14714" spans="28:28" x14ac:dyDescent="0.25">
      <c r="AB14714" s="3" t="str">
        <f ca="1"/>
        <v>T = 6.083333, k: 155, K: 0.037872, dCdT: 0.000483, d2CdK2: 13.909598, dProbdK: 13.741304, lVol: 0.009622, E[z|S]: 0.865693</v>
      </c>
    </row>
    <row r="14715" spans="28:28" x14ac:dyDescent="0.25">
      <c r="AB14715" s="3" t="str">
        <f ca="1"/>
        <v>T = 6.083333, k: 156, K: 0.038210, dCdT: 0.000483, d2CdK2: 13.574683, dProbdK: 13.389296, lVol: 0.009622, E[z|S]: 0.876476</v>
      </c>
    </row>
    <row r="14716" spans="28:28" x14ac:dyDescent="0.25">
      <c r="AB14716" s="3" t="str">
        <f ca="1"/>
        <v>T = 6.083333, k: 157, K: 0.038538, dCdT: 0.000483, d2CdK2: 13.240651, dProbdK: 13.539465, lVol: 0.009625, E[z|S]: 0.886965</v>
      </c>
    </row>
    <row r="14717" spans="28:28" x14ac:dyDescent="0.25">
      <c r="AB14717" s="3" t="str">
        <f ca="1"/>
        <v>T = 6.083333, k: 158, K: 0.038854, dCdT: 0.000482, d2CdK2: 12.906396, dProbdK: 13.042586, lVol: 0.009630, E[z|S]: 0.897353</v>
      </c>
    </row>
    <row r="14718" spans="28:28" x14ac:dyDescent="0.25">
      <c r="AB14718" s="3" t="str">
        <f ca="1"/>
        <v>T = 6.083333, k: 159, K: 0.039216, dCdT: 0.000480, d2CdK2: 12.515053, dProbdK: 12.385532, lVol: 0.009634, E[z|S]: 0.909438</v>
      </c>
    </row>
    <row r="14719" spans="28:28" x14ac:dyDescent="0.25">
      <c r="AB14719" s="3" t="str">
        <f ca="1"/>
        <v>T = 6.083333, k: 160, K: 0.039564, dCdT: 0.000479, d2CdK2: 12.148205, dProbdK: 12.159783, lVol: 0.009639, E[z|S]: 0.921238</v>
      </c>
    </row>
    <row r="14720" spans="28:28" x14ac:dyDescent="0.25">
      <c r="AB14720" s="3" t="str">
        <f ca="1"/>
        <v>T = 6.083333, k: 161, K: 0.039966, dCdT: 0.000479, d2CdK2: 11.762042, dProbdK: 11.949962, lVol: 0.009648, E[z|S]: 0.935320</v>
      </c>
    </row>
    <row r="14721" spans="28:28" x14ac:dyDescent="0.25">
      <c r="AB14721" s="3" t="str">
        <f ca="1"/>
        <v>T = 6.083333, k: 162, K: 0.040322, dCdT: 0.000479, d2CdK2: 11.448385, dProbdK: 12.011778, lVol: 0.009655, E[z|S]: 0.947919</v>
      </c>
    </row>
    <row r="14722" spans="28:28" x14ac:dyDescent="0.25">
      <c r="AB14722" s="3" t="str">
        <f ca="1"/>
        <v>T = 6.083333, k: 163, K: 0.040692, dCdT: 0.000479, d2CdK2: 11.126075, dProbdK: 10.994587, lVol: 0.009655, E[z|S]: 0.961272</v>
      </c>
    </row>
    <row r="14723" spans="28:28" x14ac:dyDescent="0.25">
      <c r="AB14723" s="3" t="str">
        <f ca="1"/>
        <v>T = 6.083333, k: 164, K: 0.041112, dCdT: 0.000479, d2CdK2: 10.759886, dProbdK: 10.098150, lVol: 0.009669, E[z|S]: 0.975860</v>
      </c>
    </row>
    <row r="14724" spans="28:28" x14ac:dyDescent="0.25">
      <c r="AB14724" s="3" t="str">
        <f ca="1"/>
        <v>T = 6.083333, k: 165, K: 0.041552, dCdT: 0.000480, d2CdK2: 10.433335, dProbdK: 10.207738, lVol: 0.009675, E[z|S]: 0.991712</v>
      </c>
    </row>
    <row r="14725" spans="28:28" x14ac:dyDescent="0.25">
      <c r="AB14725" s="3" t="str">
        <f ca="1"/>
        <v>T = 6.083333, k: 166, K: 0.041921, dCdT: 0.000481, d2CdK2: 10.186035, dProbdK: 10.206055, lVol: 0.009670, E[z|S]: 1.005202</v>
      </c>
    </row>
    <row r="14726" spans="28:28" x14ac:dyDescent="0.25">
      <c r="AB14726" s="3" t="str">
        <f ca="1"/>
        <v>T = 6.083333, k: 167, K: 0.042359, dCdT: 0.000481, d2CdK2: 9.878707, dProbdK: 9.353470, lVol: 0.009666, E[z|S]: 1.020938</v>
      </c>
    </row>
    <row r="14727" spans="28:28" x14ac:dyDescent="0.25">
      <c r="AB14727" s="3" t="str">
        <f ca="1"/>
        <v>T = 6.083333, k: 168, K: 0.042816, dCdT: 0.000481, d2CdK2: 9.563507, dProbdK: 9.370189, lVol: 0.009671, E[z|S]: 1.037199</v>
      </c>
    </row>
    <row r="14728" spans="28:28" x14ac:dyDescent="0.25">
      <c r="AB14728" s="3" t="str">
        <f ca="1"/>
        <v>T = 6.083333, k: 169, K: 0.043270, dCdT: 0.000482, d2CdK2: 9.284436, dProbdK: 9.094126, lVol: 0.009678, E[z|S]: 1.052916</v>
      </c>
    </row>
    <row r="14729" spans="28:28" x14ac:dyDescent="0.25">
      <c r="AB14729" s="3" t="str">
        <f ca="1"/>
        <v>T = 6.083333, k: 170, K: 0.043749, dCdT: 0.000484, d2CdK2: 9.025539, dProbdK: 8.827662, lVol: 0.009676, E[z|S]: 1.070068</v>
      </c>
    </row>
    <row r="14730" spans="28:28" x14ac:dyDescent="0.25">
      <c r="AB14730" s="3" t="str">
        <f ca="1"/>
        <v>T = 6.083333, k: 171, K: 0.044230, dCdT: 0.000485, d2CdK2: 8.737302, dProbdK: 8.836061, lVol: 0.009691, E[z|S]: 1.087698</v>
      </c>
    </row>
    <row r="14731" spans="28:28" x14ac:dyDescent="0.25">
      <c r="AB14731" s="3" t="str">
        <f ca="1"/>
        <v>T = 6.083333, k: 172, K: 0.044692, dCdT: 0.000485, d2CdK2: 8.449976, dProbdK: 8.975211, lVol: 0.009701, E[z|S]: 1.104852</v>
      </c>
    </row>
    <row r="14732" spans="28:28" x14ac:dyDescent="0.25">
      <c r="AB14732" s="3" t="str">
        <f ca="1"/>
        <v>T = 6.083333, k: 173, K: 0.045182, dCdT: 0.000485, d2CdK2: 8.155925, dProbdK: 7.873039, lVol: 0.009709, E[z|S]: 1.122763</v>
      </c>
    </row>
    <row r="14733" spans="28:28" x14ac:dyDescent="0.25">
      <c r="AB14733" s="3" t="str">
        <f ca="1"/>
        <v>T = 6.083333, k: 174, K: 0.045724, dCdT: 0.000482, d2CdK2: 7.833880, dProbdK: 7.779635, lVol: 0.009713, E[z|S]: 1.142578</v>
      </c>
    </row>
    <row r="14734" spans="28:28" x14ac:dyDescent="0.25">
      <c r="AB14734" s="3" t="str">
        <f ca="1"/>
        <v>T = 6.083333, k: 175, K: 0.046254, dCdT: 0.000480, d2CdK2: 7.511727, dProbdK: 7.639040, lVol: 0.009737, E[z|S]: 1.161171</v>
      </c>
    </row>
    <row r="14735" spans="28:28" x14ac:dyDescent="0.25">
      <c r="AB14735" s="3" t="str">
        <f ca="1"/>
        <v>T = 6.083333, k: 176, K: 0.046873, dCdT: 0.000479, d2CdK2: 7.189443, dProbdK: 7.193615, lVol: 0.009761, E[z|S]: 1.182568</v>
      </c>
    </row>
    <row r="14736" spans="28:28" x14ac:dyDescent="0.25">
      <c r="AB14736" s="3" t="str">
        <f ca="1"/>
        <v>T = 6.083333, k: 177, K: 0.047443, dCdT: 0.000477, d2CdK2: 6.913231, dProbdK: 7.191361, lVol: 0.009776, E[z|S]: 1.201927</v>
      </c>
    </row>
    <row r="14737" spans="28:28" x14ac:dyDescent="0.25">
      <c r="AB14737" s="3" t="str">
        <f ca="1"/>
        <v>T = 6.083333, k: 178, K: 0.048021, dCdT: 0.000474, d2CdK2: 6.618049, dProbdK: 6.889355, lVol: 0.009803, E[z|S]: 1.221263</v>
      </c>
    </row>
    <row r="14738" spans="28:28" x14ac:dyDescent="0.25">
      <c r="AB14738" s="3" t="str">
        <f ca="1"/>
        <v>T = 6.083333, k: 179, K: 0.048661, dCdT: 0.000468, d2CdK2: 6.271834, dProbdK: 6.348969, lVol: 0.009824, E[z|S]: 1.243608</v>
      </c>
    </row>
    <row r="14739" spans="28:28" x14ac:dyDescent="0.25">
      <c r="AB14739" s="3" t="str">
        <f ca="1"/>
        <v>T = 6.083333, k: 180, K: 0.049315, dCdT: 0.000463, d2CdK2: 5.945361, dProbdK: 5.770846, lVol: 0.009844, E[z|S]: 1.267146</v>
      </c>
    </row>
    <row r="14740" spans="28:28" x14ac:dyDescent="0.25">
      <c r="AB14740" s="3" t="str">
        <f ca="1"/>
        <v>T = 6.083333, k: 181, K: 0.050085, dCdT: 0.000455, d2CdK2: 5.564362, dProbdK: 5.494217, lVol: 0.009877, E[z|S]: 1.295025</v>
      </c>
    </row>
    <row r="14741" spans="28:28" x14ac:dyDescent="0.25">
      <c r="AB14741" s="3" t="str">
        <f ca="1"/>
        <v>T = 6.083333, k: 182, K: 0.050811, dCdT: 0.000450, d2CdK2: 5.262902, dProbdK: 5.483548, lVol: 0.009876, E[z|S]: 1.323691</v>
      </c>
    </row>
    <row r="14742" spans="28:28" x14ac:dyDescent="0.25">
      <c r="AB14742" s="3" t="str">
        <f ca="1"/>
        <v>T = 6.083333, k: 183, K: 0.051564, dCdT: 0.000442, d2CdK2: 4.920000, dProbdK: 5.158084, lVol: 0.009891, E[z|S]: 1.354719</v>
      </c>
    </row>
    <row r="14743" spans="28:28" x14ac:dyDescent="0.25">
      <c r="AB14743" s="3" t="str">
        <f ca="1"/>
        <v>T = 6.083333, k: 184, K: 0.052416, dCdT: 0.000433, d2CdK2: 4.564102, dProbdK: 4.117208, lVol: 0.009903, E[z|S]: 1.391008</v>
      </c>
    </row>
    <row r="14744" spans="28:28" x14ac:dyDescent="0.25">
      <c r="AB14744" s="3" t="str">
        <f ca="1"/>
        <v>T = 6.083333, k: 185, K: 0.053389, dCdT: 0.000423, d2CdK2: 4.162935, dProbdK: 4.076842, lVol: 0.009933, E[z|S]: 1.435402</v>
      </c>
    </row>
    <row r="14745" spans="28:28" x14ac:dyDescent="0.25">
      <c r="AB14745" s="3" t="str">
        <f ca="1"/>
        <v>T = 6.083333, k: 186, K: 0.054354, dCdT: 0.000417, d2CdK2: 3.905948, dProbdK: 4.042998, lVol: 0.009880, E[z|S]: 1.479225</v>
      </c>
    </row>
    <row r="14746" spans="28:28" x14ac:dyDescent="0.25">
      <c r="AB14746" s="3" t="str">
        <f ca="1"/>
        <v>T = 6.083333, k: 187, K: 0.055381, dCdT: 0.000410, d2CdK2: 3.667606, dProbdK: 3.668392, lVol: 0.009795, E[z|S]: 1.527516</v>
      </c>
    </row>
    <row r="14747" spans="28:28" x14ac:dyDescent="0.25">
      <c r="AB14747" s="3" t="str">
        <f ca="1"/>
        <v>T = 6.083333, k: 188, K: 0.056484, dCdT: 0.000404, d2CdK2: 3.436575, dProbdK: 3.418309, lVol: 0.009697, E[z|S]: 1.581729</v>
      </c>
    </row>
    <row r="14748" spans="28:28" x14ac:dyDescent="0.25">
      <c r="AB14748" s="3" t="str">
        <f ca="1"/>
        <v>T = 6.083333, k: 189, K: 0.057661, dCdT: 0.000396, d2CdK2: 3.115505, dProbdK: 3.119722, lVol: 0.009723, E[z|S]: 1.639334</v>
      </c>
    </row>
    <row r="14749" spans="28:28" x14ac:dyDescent="0.25">
      <c r="AB14749" s="3" t="str">
        <f ca="1"/>
        <v>T = 6.083333, k: 190, K: 0.058949, dCdT: 0.000386, d2CdK2: 2.779429, dProbdK: 2.856564, lVol: 0.009788, E[z|S]: 1.701592</v>
      </c>
    </row>
    <row r="14750" spans="28:28" x14ac:dyDescent="0.25">
      <c r="AB14750" s="3" t="str">
        <f ca="1"/>
        <v>T = 6.083333, k: 191, K: 0.060364, dCdT: 0.000377, d2CdK2: 2.468512, dProbdK: 2.175008, lVol: 0.009885, E[z|S]: 1.767478</v>
      </c>
    </row>
    <row r="14751" spans="28:28" x14ac:dyDescent="0.25">
      <c r="AB14751" s="3" t="str">
        <f ca="1"/>
        <v>T = 6.083333, k: 192, K: 0.062145, dCdT: 0.000366, d2CdK2: 2.159088, dProbdK: 2.131843, lVol: 0.009961, E[z|S]: 1.849355</v>
      </c>
    </row>
    <row r="14752" spans="28:28" x14ac:dyDescent="0.25">
      <c r="AB14752" s="3" t="str">
        <f ca="1"/>
        <v>T = 6.083333, k: 193, K: 0.063859, dCdT: 0.000358, d2CdK2: 1.936377, dProbdK: 2.104264, lVol: 0.009952, E[z|S]: 1.932858</v>
      </c>
    </row>
    <row r="14753" spans="28:28" x14ac:dyDescent="0.25">
      <c r="AB14753" s="3" t="str">
        <f ca="1"/>
        <v>T = 6.083333, k: 194, K: 0.065823, dCdT: 0.000351, d2CdK2: 1.760249, dProbdK: 1.765371, lVol: 0.009891, E[z|S]: 2.017658</v>
      </c>
    </row>
    <row r="14754" spans="28:28" x14ac:dyDescent="0.25">
      <c r="AB14754" s="3" t="str">
        <f ca="1"/>
        <v>T = 6.083333, k: 195, K: 0.068017, dCdT: 0.000335, d2CdK2: 1.452004, dProbdK: 1.469177, lVol: 0.010204, E[z|S]: 2.106124</v>
      </c>
    </row>
    <row r="14755" spans="28:28" x14ac:dyDescent="0.25">
      <c r="AB14755" s="3" t="str">
        <f ca="1"/>
        <v>T = 6.083333, k: 196, K: 0.070713, dCdT: 0.000315, d2CdK2: 1.238419, dProbdK: 1.193138, lVol: 0.010204, E[z|S]: 2.210859</v>
      </c>
    </row>
    <row r="14756" spans="28:28" x14ac:dyDescent="0.25">
      <c r="AB14756" s="3" t="str">
        <f ca="1"/>
        <v>T = 6.083333, k: 197, K: 0.073960, dCdT: 0.000283, d2CdK2: 0.867964, dProbdK: 0.874167, lVol: 0.010943, E[z|S]: 2.333937</v>
      </c>
    </row>
    <row r="14757" spans="28:28" x14ac:dyDescent="0.25">
      <c r="AB14757" s="3" t="str">
        <f ca="1"/>
        <v>T = 6.083333, k: 198, K: 0.078699, dCdT: 0.000246, d2CdK2: 0.688547, dProbdK: 0.609024, lVol: 0.010623, E[z|S]: 2.516927</v>
      </c>
    </row>
    <row r="14758" spans="28:28" x14ac:dyDescent="0.25">
      <c r="AB14758" s="3" t="str">
        <f ca="1"/>
        <v>T = 6.083333, k: 199, K: 0.084864, dCdT: 0.000198, d2CdK2: 0.413796, dProbdK: 0.299582, lVol: 0.011261, E[z|S]: 2.745263</v>
      </c>
    </row>
    <row r="14759" spans="28:28" x14ac:dyDescent="0.25">
      <c r="AB14759" s="3" t="str">
        <f ca="1"/>
        <v>T = 6.083333, k: 200, K: 0.096079, dCdT: 0.000132, d2CdK2: 0.191289, dProbdK: 0.287745, lVol: 0.012297, E[z|S]: 3.017101</v>
      </c>
    </row>
    <row r="14760" spans="28:28" x14ac:dyDescent="0.25">
      <c r="AB14760" s="3" t="str">
        <f ca="1"/>
        <v>T = 6.166667, fixingDate = 44182, swapRate = 0.024760, annuity = 8.461797</v>
      </c>
    </row>
    <row r="14761" spans="28:28" x14ac:dyDescent="0.25">
      <c r="AB14761" s="3" t="str">
        <f ca="1"/>
        <v>T = 6.166667, k: 0, K: -0.018466, dCdT: 0.000135, d2CdK2: 1.056138, dProbdK: 1.730556, lVol: 0.005694, E[z|S]: 2.809862</v>
      </c>
    </row>
    <row r="14762" spans="28:28" x14ac:dyDescent="0.25">
      <c r="AB14762" s="3" t="str">
        <f ca="1"/>
        <v>T = 6.166667, k: 1, K: -0.013342, dCdT: 0.000200, d2CdK2: 1.894302, dProbdK: 2.108074, lVol: 0.006159, E[z|S]: 2.358471</v>
      </c>
    </row>
    <row r="14763" spans="28:28" x14ac:dyDescent="0.25">
      <c r="AB14763" s="3" t="str">
        <f ca="1"/>
        <v>T = 6.166667, k: 2, K: -0.010235, dCdT: 0.000231, d2CdK2: 2.673325, dProbdK: 2.888387, lVol: 0.006081, E[z|S]: 2.162319</v>
      </c>
    </row>
    <row r="14764" spans="28:28" x14ac:dyDescent="0.25">
      <c r="AB14764" s="3" t="str">
        <f ca="1"/>
        <v>T = 6.166667, k: 3, K: -0.008023, dCdT: 0.000241, d2CdK2: 3.064984, dProbdK: 3.137232, lVol: 0.006201, E[z|S]: 2.023443</v>
      </c>
    </row>
    <row r="14765" spans="28:28" x14ac:dyDescent="0.25">
      <c r="AB14765" s="3" t="str">
        <f ca="1"/>
        <v>T = 6.166667, k: 4, K: -0.005975, dCdT: 0.000255, d2CdK2: 3.696278, dProbdK: 3.480822, lVol: 0.006209, E[z|S]: 1.892427</v>
      </c>
    </row>
    <row r="14766" spans="28:28" x14ac:dyDescent="0.25">
      <c r="AB14766" s="3" t="str">
        <f ca="1"/>
        <v>T = 6.166667, k: 5, K: -0.004380, dCdT: 0.000272, d2CdK2: 4.379067, dProbdK: 4.355210, lVol: 0.006234, E[z|S]: 1.789047</v>
      </c>
    </row>
    <row r="14767" spans="28:28" x14ac:dyDescent="0.25">
      <c r="AB14767" s="3" t="str">
        <f ca="1"/>
        <v>T = 6.166667, k: 6, K: -0.002968, dCdT: 0.000290, d2CdK2: 5.022259, dProbdK: 4.715455, lVol: 0.006322, E[z|S]: 1.698482</v>
      </c>
    </row>
    <row r="14768" spans="28:28" x14ac:dyDescent="0.25">
      <c r="AB14768" s="3" t="str">
        <f ca="1"/>
        <v>T = 6.166667, k: 7, K: -0.001735, dCdT: 0.000310, d2CdK2: 5.766306, dProbdK: 6.314007, lVol: 0.006383, E[z|S]: 1.625416</v>
      </c>
    </row>
    <row r="14769" spans="28:28" x14ac:dyDescent="0.25">
      <c r="AB14769" s="3" t="str">
        <f ca="1"/>
        <v>T = 6.166667, k: 8, K: -0.000760, dCdT: 0.000328, d2CdK2: 6.429125, dProbdK: 6.499912, lVol: 0.006442, E[z|S]: 1.568617</v>
      </c>
    </row>
    <row r="14770" spans="28:28" x14ac:dyDescent="0.25">
      <c r="AB14770" s="3" t="str">
        <f ca="1"/>
        <v>T = 6.166667, k: 9, K: 0.000200, dCdT: 0.000341, d2CdK2: 7.044991, dProbdK: 6.564749, lVol: 0.006499, E[z|S]: 1.514957</v>
      </c>
    </row>
    <row r="14771" spans="28:28" x14ac:dyDescent="0.25">
      <c r="AB14771" s="3" t="str">
        <f ca="1"/>
        <v>T = 6.166667, k: 10, K: 0.001065, dCdT: 0.000355, d2CdK2: 7.654904, dProbdK: 7.548486, lVol: 0.006574, E[z|S]: 1.465706</v>
      </c>
    </row>
    <row r="14772" spans="28:28" x14ac:dyDescent="0.25">
      <c r="AB14772" s="3" t="str">
        <f ca="1"/>
        <v>T = 6.166667, k: 11, K: 0.001827, dCdT: 0.000367, d2CdK2: 8.228746, dProbdK: 8.621201, lVol: 0.006650, E[z|S]: 1.420644</v>
      </c>
    </row>
    <row r="14773" spans="28:28" x14ac:dyDescent="0.25">
      <c r="AB14773" s="3" t="str">
        <f ca="1"/>
        <v>T = 6.166667, k: 12, K: 0.002514, dCdT: 0.000375, d2CdK2: 8.735131, dProbdK: 8.740170, lVol: 0.006714, E[z|S]: 1.380333</v>
      </c>
    </row>
    <row r="14774" spans="28:28" x14ac:dyDescent="0.25">
      <c r="AB14774" s="3" t="str">
        <f ca="1"/>
        <v>T = 6.166667, k: 13, K: 0.003238, dCdT: 0.000383, d2CdK2: 9.287723, dProbdK: 9.367857, lVol: 0.006774, E[z|S]: 1.340641</v>
      </c>
    </row>
    <row r="14775" spans="28:28" x14ac:dyDescent="0.25">
      <c r="AB14775" s="3" t="str">
        <f ca="1"/>
        <v>T = 6.166667, k: 14, K: 0.003831, dCdT: 0.000388, d2CdK2: 9.708693, dProbdK: 9.848837, lVol: 0.006826, E[z|S]: 1.309260</v>
      </c>
    </row>
    <row r="14776" spans="28:28" x14ac:dyDescent="0.25">
      <c r="AB14776" s="3" t="str">
        <f ca="1"/>
        <v>T = 6.166667, k: 15, K: 0.004445, dCdT: 0.000392, d2CdK2: 10.173561, dProbdK: 9.991985, lVol: 0.006871, E[z|S]: 1.277527</v>
      </c>
    </row>
    <row r="14777" spans="28:28" x14ac:dyDescent="0.25">
      <c r="AB14777" s="3" t="str">
        <f ca="1"/>
        <v>T = 6.166667, k: 16, K: 0.005028, dCdT: 0.000397, d2CdK2: 10.709604, dProbdK: 10.670990, lVol: 0.006906, E[z|S]: 1.247126</v>
      </c>
    </row>
    <row r="14778" spans="28:28" x14ac:dyDescent="0.25">
      <c r="AB14778" s="3" t="str">
        <f ca="1"/>
        <v>T = 6.166667, k: 17, K: 0.005577, dCdT: 0.000401, d2CdK2: 11.195350, dProbdK: 10.853229, lVol: 0.006951, E[z|S]: 1.217518</v>
      </c>
    </row>
    <row r="14779" spans="28:28" x14ac:dyDescent="0.25">
      <c r="AB14779" s="3" t="str">
        <f ca="1"/>
        <v>T = 6.166667, k: 18, K: 0.006115, dCdT: 0.000404, d2CdK2: 11.691801, dProbdK: 11.384969, lVol: 0.007001, E[z|S]: 1.188108</v>
      </c>
    </row>
    <row r="14780" spans="28:28" x14ac:dyDescent="0.25">
      <c r="AB14780" s="3" t="str">
        <f ca="1"/>
        <v>T = 6.166667, k: 19, K: 0.006598, dCdT: 0.000408, d2CdK2: 12.183771, dProbdK: 12.335758, lVol: 0.007039, E[z|S]: 1.162734</v>
      </c>
    </row>
    <row r="14781" spans="28:28" x14ac:dyDescent="0.25">
      <c r="AB14781" s="3" t="str">
        <f ca="1"/>
        <v>T = 6.166667, k: 20, K: 0.007068, dCdT: 0.000410, d2CdK2: 12.646708, dProbdK: 12.709495, lVol: 0.007073, E[z|S]: 1.138433</v>
      </c>
    </row>
    <row r="14782" spans="28:28" x14ac:dyDescent="0.25">
      <c r="AB14782" s="3" t="str">
        <f ca="1"/>
        <v>T = 6.166667, k: 21, K: 0.007496, dCdT: 0.000410, d2CdK2: 13.031222, dProbdK: 13.023068, lVol: 0.007104, E[z|S]: 1.116542</v>
      </c>
    </row>
    <row r="14783" spans="28:28" x14ac:dyDescent="0.25">
      <c r="AB14783" s="3" t="str">
        <f ca="1"/>
        <v>T = 6.166667, k: 22, K: 0.007980, dCdT: 0.000411, d2CdK2: 13.485576, dProbdK: 13.225447, lVol: 0.007140, E[z|S]: 1.092863</v>
      </c>
    </row>
    <row r="14784" spans="28:28" x14ac:dyDescent="0.25">
      <c r="AB14784" s="3" t="str">
        <f ca="1"/>
        <v>T = 6.166667, k: 23, K: 0.008401, dCdT: 0.000412, d2CdK2: 13.921753, dProbdK: 14.424400, lVol: 0.007172, E[z|S]: 1.073234</v>
      </c>
    </row>
    <row r="14785" spans="28:28" x14ac:dyDescent="0.25">
      <c r="AB14785" s="3" t="str">
        <f ca="1"/>
        <v>T = 6.166667, k: 24, K: 0.008798, dCdT: 0.000413, d2CdK2: 14.312672, dProbdK: 14.723351, lVol: 0.007203, E[z|S]: 1.054668</v>
      </c>
    </row>
    <row r="14786" spans="28:28" x14ac:dyDescent="0.25">
      <c r="AB14786" s="3" t="str">
        <f ca="1"/>
        <v>T = 6.166667, k: 25, K: 0.009186, dCdT: 0.000413, d2CdK2: 14.670857, dProbdK: 14.991139, lVol: 0.007239, E[z|S]: 1.037100</v>
      </c>
    </row>
    <row r="14787" spans="28:28" x14ac:dyDescent="0.25">
      <c r="AB14787" s="3" t="str">
        <f ca="1"/>
        <v>T = 6.166667, k: 26, K: 0.009561, dCdT: 0.000413, d2CdK2: 14.989671, dProbdK: 15.094481, lVol: 0.007270, E[z|S]: 1.021020</v>
      </c>
    </row>
    <row r="14788" spans="28:28" x14ac:dyDescent="0.25">
      <c r="AB14788" s="3" t="str">
        <f ca="1"/>
        <v>T = 6.166667, k: 27, K: 0.009950, dCdT: 0.000413, d2CdK2: 15.325723, dProbdK: 15.212109, lVol: 0.007306, E[z|S]: 1.004664</v>
      </c>
    </row>
    <row r="14789" spans="28:28" x14ac:dyDescent="0.25">
      <c r="AB14789" s="3" t="str">
        <f ca="1"/>
        <v>T = 6.166667, k: 28, K: 0.010315, dCdT: 0.000412, d2CdK2: 15.636164, dProbdK: 15.936079, lVol: 0.007339, E[z|S]: 0.989609</v>
      </c>
    </row>
    <row r="14790" spans="28:28" x14ac:dyDescent="0.25">
      <c r="AB14790" s="3" t="str">
        <f ca="1"/>
        <v>T = 6.166667, k: 29, K: 0.010671, dCdT: 0.000413, d2CdK2: 15.973261, dProbdK: 16.084242, lVol: 0.007376, E[z|S]: 0.974766</v>
      </c>
    </row>
    <row r="14791" spans="28:28" x14ac:dyDescent="0.25">
      <c r="AB14791" s="3" t="str">
        <f ca="1"/>
        <v>T = 6.166667, k: 30, K: 0.011021, dCdT: 0.000414, d2CdK2: 16.320055, dProbdK: 16.340682, lVol: 0.007415, E[z|S]: 0.959993</v>
      </c>
    </row>
    <row r="14792" spans="28:28" x14ac:dyDescent="0.25">
      <c r="AB14792" s="3" t="str">
        <f ca="1"/>
        <v>T = 6.166667, k: 31, K: 0.011354, dCdT: 0.000414, d2CdK2: 16.655532, dProbdK: 16.121445, lVol: 0.007453, E[z|S]: 0.945748</v>
      </c>
    </row>
    <row r="14793" spans="28:28" x14ac:dyDescent="0.25">
      <c r="AB14793" s="3" t="str">
        <f ca="1"/>
        <v>T = 6.166667, k: 32, K: 0.011704, dCdT: 0.000415, d2CdK2: 17.049073, dProbdK: 16.104433, lVol: 0.007496, E[z|S]: 0.931115</v>
      </c>
    </row>
    <row r="14794" spans="28:28" x14ac:dyDescent="0.25">
      <c r="AB14794" s="3" t="str">
        <f ca="1"/>
        <v>T = 6.166667, k: 33, K: 0.012052, dCdT: 0.000419, d2CdK2: 17.496889, dProbdK: 16.155969, lVol: 0.007544, E[z|S]: 0.916905</v>
      </c>
    </row>
    <row r="14795" spans="28:28" x14ac:dyDescent="0.25">
      <c r="AB14795" s="3" t="str">
        <f ca="1"/>
        <v>T = 6.166667, k: 34, K: 0.012367, dCdT: 0.000423, d2CdK2: 17.957312, dProbdK: 17.340834, lVol: 0.007593, E[z|S]: 0.904213</v>
      </c>
    </row>
    <row r="14796" spans="28:28" x14ac:dyDescent="0.25">
      <c r="AB14796" s="3" t="str">
        <f ca="1"/>
        <v>T = 6.166667, k: 35, K: 0.012697, dCdT: 0.000429, d2CdK2: 18.467652, dProbdK: 17.616104, lVol: 0.007646, E[z|S]: 0.891427</v>
      </c>
    </row>
    <row r="14797" spans="28:28" x14ac:dyDescent="0.25">
      <c r="AB14797" s="3" t="str">
        <f ca="1"/>
        <v>T = 6.166667, k: 36, K: 0.012990, dCdT: 0.000435, d2CdK2: 18.940485, dProbdK: 20.545708, lVol: 0.007699, E[z|S]: 0.880507</v>
      </c>
    </row>
    <row r="14798" spans="28:28" x14ac:dyDescent="0.25">
      <c r="AB14798" s="3" t="str">
        <f ca="1"/>
        <v>T = 6.166667, k: 37, K: 0.013260, dCdT: 0.000440, d2CdK2: 19.331391, dProbdK: 20.548613, lVol: 0.007749, E[z|S]: 0.870604</v>
      </c>
    </row>
    <row r="14799" spans="28:28" x14ac:dyDescent="0.25">
      <c r="AB14799" s="3" t="str">
        <f ca="1"/>
        <v>T = 6.166667, k: 38, K: 0.013529, dCdT: 0.000443, d2CdK2: 19.691348, dProbdK: 20.533075, lVol: 0.007792, E[z|S]: 0.861087</v>
      </c>
    </row>
    <row r="14800" spans="28:28" x14ac:dyDescent="0.25">
      <c r="AB14800" s="3" t="str">
        <f ca="1"/>
        <v>T = 6.166667, k: 39, K: 0.013820, dCdT: 0.000447, d2CdK2: 20.099100, dProbdK: 20.289283, lVol: 0.007834, E[z|S]: 0.851114</v>
      </c>
    </row>
    <row r="14801" spans="28:28" x14ac:dyDescent="0.25">
      <c r="AB14801" s="3" t="str">
        <f ca="1"/>
        <v>T = 6.166667, k: 40, K: 0.014076, dCdT: 0.000450, d2CdK2: 20.467632, dProbdK: 20.659609, lVol: 0.007869, E[z|S]: 0.842517</v>
      </c>
    </row>
    <row r="14802" spans="28:28" x14ac:dyDescent="0.25">
      <c r="AB14802" s="3" t="str">
        <f ca="1"/>
        <v>T = 6.166667, k: 41, K: 0.014350, dCdT: 0.000452, d2CdK2: 20.843553, dProbdK: 21.503120, lVol: 0.007906, E[z|S]: 0.833292</v>
      </c>
    </row>
    <row r="14803" spans="28:28" x14ac:dyDescent="0.25">
      <c r="AB14803" s="3" t="str">
        <f ca="1"/>
        <v>T = 6.166667, k: 42, K: 0.014600, dCdT: 0.000455, d2CdK2: 21.184357, dProbdK: 21.654546, lVol: 0.007944, E[z|S]: 0.824852</v>
      </c>
    </row>
    <row r="14804" spans="28:28" x14ac:dyDescent="0.25">
      <c r="AB14804" s="3" t="str">
        <f ca="1"/>
        <v>T = 6.166667, k: 43, K: 0.014855, dCdT: 0.000457, d2CdK2: 21.507439, dProbdK: 21.748545, lVol: 0.007982, E[z|S]: 0.816420</v>
      </c>
    </row>
    <row r="14805" spans="28:28" x14ac:dyDescent="0.25">
      <c r="AB14805" s="3" t="str">
        <f ca="1"/>
        <v>T = 6.166667, k: 44, K: 0.015096, dCdT: 0.000458, d2CdK2: 21.799396, dProbdK: 21.842644, lVol: 0.008014, E[z|S]: 0.808831</v>
      </c>
    </row>
    <row r="14806" spans="28:28" x14ac:dyDescent="0.25">
      <c r="AB14806" s="3" t="str">
        <f ca="1"/>
        <v>T = 6.166667, k: 45, K: 0.015353, dCdT: 0.000459, d2CdK2: 22.096349, dProbdK: 20.586485, lVol: 0.008044, E[z|S]: 0.800899</v>
      </c>
    </row>
    <row r="14807" spans="28:28" x14ac:dyDescent="0.25">
      <c r="AB14807" s="3" t="str">
        <f ca="1"/>
        <v>T = 6.166667, k: 46, K: 0.015618, dCdT: 0.000460, d2CdK2: 22.438837, dProbdK: 20.465900, lVol: 0.008081, E[z|S]: 0.792708</v>
      </c>
    </row>
    <row r="14808" spans="28:28" x14ac:dyDescent="0.25">
      <c r="AB14808" s="3" t="str">
        <f ca="1"/>
        <v>T = 6.166667, k: 47, K: 0.015878, dCdT: 0.000463, d2CdK2: 22.793517, dProbdK: 21.904182, lVol: 0.008123, E[z|S]: 0.784696</v>
      </c>
    </row>
    <row r="14809" spans="28:28" x14ac:dyDescent="0.25">
      <c r="AB14809" s="3" t="str">
        <f ca="1"/>
        <v>T = 6.166667, k: 48, K: 0.016106, dCdT: 0.000466, d2CdK2: 23.119632, dProbdK: 24.483805, lVol: 0.008161, E[z|S]: 0.777689</v>
      </c>
    </row>
    <row r="14810" spans="28:28" x14ac:dyDescent="0.25">
      <c r="AB14810" s="3" t="str">
        <f ca="1"/>
        <v>T = 6.166667, k: 49, K: 0.016324, dCdT: 0.000467, d2CdK2: 23.418593, dProbdK: 24.189171, lVol: 0.008195, E[z|S]: 0.770991</v>
      </c>
    </row>
    <row r="14811" spans="28:28" x14ac:dyDescent="0.25">
      <c r="AB14811" s="3" t="str">
        <f ca="1"/>
        <v>T = 6.166667, k: 50, K: 0.016553, dCdT: 0.000469, d2CdK2: 23.703535, dProbdK: 24.063873, lVol: 0.008230, E[z|S]: 0.764145</v>
      </c>
    </row>
    <row r="14812" spans="28:28" x14ac:dyDescent="0.25">
      <c r="AB14812" s="3" t="str">
        <f ca="1"/>
        <v>T = 6.166667, k: 51, K: 0.016771, dCdT: 0.000469, d2CdK2: 23.939972, dProbdK: 24.208718, lVol: 0.008260, E[z|S]: 0.757902</v>
      </c>
    </row>
    <row r="14813" spans="28:28" x14ac:dyDescent="0.25">
      <c r="AB14813" s="3" t="str">
        <f ca="1"/>
        <v>T = 6.166667, k: 52, K: 0.017001, dCdT: 0.000469, d2CdK2: 24.179005, dProbdK: 24.340112, lVol: 0.008290, E[z|S]: 0.751447</v>
      </c>
    </row>
    <row r="14814" spans="28:28" x14ac:dyDescent="0.25">
      <c r="AB14814" s="3" t="str">
        <f ca="1"/>
        <v>T = 6.166667, k: 53, K: 0.017210, dCdT: 0.000469, d2CdK2: 24.381200, dProbdK: 24.682878, lVol: 0.008317, E[z|S]: 0.745738</v>
      </c>
    </row>
    <row r="14815" spans="28:28" x14ac:dyDescent="0.25">
      <c r="AB14815" s="3" t="str">
        <f ca="1"/>
        <v>T = 6.166667, k: 54, K: 0.017433, dCdT: 0.000469, d2CdK2: 24.592069, dProbdK: 25.134979, lVol: 0.008346, E[z|S]: 0.739733</v>
      </c>
    </row>
    <row r="14816" spans="28:28" x14ac:dyDescent="0.25">
      <c r="AB14816" s="3" t="str">
        <f ca="1"/>
        <v>T = 6.166667, k: 55, K: 0.017641, dCdT: 0.000468, d2CdK2: 24.778117, dProbdK: 25.371891, lVol: 0.008370, E[z|S]: 0.734217</v>
      </c>
    </row>
    <row r="14817" spans="28:28" x14ac:dyDescent="0.25">
      <c r="AB14817" s="3" t="str">
        <f ca="1"/>
        <v>T = 6.166667, k: 56, K: 0.017854, dCdT: 0.000467, d2CdK2: 24.974200, dProbdK: 25.752523, lVol: 0.008389, E[z|S]: 0.728709</v>
      </c>
    </row>
    <row r="14818" spans="28:28" x14ac:dyDescent="0.25">
      <c r="AB14818" s="3" t="str">
        <f ca="1"/>
        <v>T = 6.166667, k: 57, K: 0.018046, dCdT: 0.000465, d2CdK2: 25.134563, dProbdK: 26.683678, lVol: 0.008404, E[z|S]: 0.723812</v>
      </c>
    </row>
    <row r="14819" spans="28:28" x14ac:dyDescent="0.25">
      <c r="AB14819" s="3" t="str">
        <f ca="1"/>
        <v>T = 6.166667, k: 58, K: 0.018249, dCdT: 0.000462, d2CdK2: 25.274899, dProbdK: 24.860463, lVol: 0.008412, E[z|S]: 0.718788</v>
      </c>
    </row>
    <row r="14820" spans="28:28" x14ac:dyDescent="0.25">
      <c r="AB14820" s="3" t="str">
        <f ca="1"/>
        <v>T = 6.166667, k: 59, K: 0.018466, dCdT: 0.000459, d2CdK2: 25.406416, dProbdK: 24.971508, lVol: 0.008422, E[z|S]: 0.713635</v>
      </c>
    </row>
    <row r="14821" spans="28:28" x14ac:dyDescent="0.25">
      <c r="AB14821" s="3" t="str">
        <f ca="1"/>
        <v>T = 6.166667, k: 60, K: 0.018677, dCdT: 0.000457, d2CdK2: 25.545128, dProbdK: 25.306609, lVol: 0.008435, E[z|S]: 0.708850</v>
      </c>
    </row>
    <row r="14822" spans="28:28" x14ac:dyDescent="0.25">
      <c r="AB14822" s="3" t="str">
        <f ca="1"/>
        <v>T = 6.166667, k: 61, K: 0.018885, dCdT: 0.000454, d2CdK2: 25.673329, dProbdK: 25.337264, lVol: 0.008444, E[z|S]: 0.704436</v>
      </c>
    </row>
    <row r="14823" spans="28:28" x14ac:dyDescent="0.25">
      <c r="AB14823" s="3" t="str">
        <f ca="1"/>
        <v>T = 6.166667, k: 62, K: 0.019092, dCdT: 0.000452, d2CdK2: 25.822650, dProbdK: 25.356201, lVol: 0.008453, E[z|S]: 0.700204</v>
      </c>
    </row>
    <row r="14824" spans="28:28" x14ac:dyDescent="0.25">
      <c r="AB14824" s="3" t="str">
        <f ca="1"/>
        <v>T = 6.166667, k: 63, K: 0.019324, dCdT: 0.000452, d2CdK2: 26.042330, dProbdK: 25.159646, lVol: 0.008464, E[z|S]: 0.695765</v>
      </c>
    </row>
    <row r="14825" spans="28:28" x14ac:dyDescent="0.25">
      <c r="AB14825" s="3" t="str">
        <f ca="1"/>
        <v>T = 6.166667, k: 64, K: 0.019518, dCdT: 0.000452, d2CdK2: 26.246452, dProbdK: 25.471479, lVol: 0.008476, E[z|S]: 0.692264</v>
      </c>
    </row>
    <row r="14826" spans="28:28" x14ac:dyDescent="0.25">
      <c r="AB14826" s="3" t="str">
        <f ca="1"/>
        <v>T = 6.166667, k: 65, K: 0.019727, dCdT: 0.000453, d2CdK2: 26.477529, dProbdK: 26.104588, lVol: 0.008493, E[z|S]: 0.688636</v>
      </c>
    </row>
    <row r="14827" spans="28:28" x14ac:dyDescent="0.25">
      <c r="AB14827" s="3" t="str">
        <f ca="1"/>
        <v>T = 6.166667, k: 66, K: 0.019925, dCdT: 0.000454, d2CdK2: 26.701619, dProbdK: 26.220490, lVol: 0.008510, E[z|S]: 0.685196</v>
      </c>
    </row>
    <row r="14828" spans="28:28" x14ac:dyDescent="0.25">
      <c r="AB14828" s="3" t="str">
        <f ca="1"/>
        <v>T = 6.166667, k: 67, K: 0.020126, dCdT: 0.000456, d2CdK2: 26.946219, dProbdK: 26.607711, lVol: 0.008530, E[z|S]: 0.681758</v>
      </c>
    </row>
    <row r="14829" spans="28:28" x14ac:dyDescent="0.25">
      <c r="AB14829" s="3" t="str">
        <f ca="1"/>
        <v>T = 6.166667, k: 68, K: 0.020302, dCdT: 0.000457, d2CdK2: 27.172657, dProbdK: 27.817176, lVol: 0.008546, E[z|S]: 0.678823</v>
      </c>
    </row>
    <row r="14830" spans="28:28" x14ac:dyDescent="0.25">
      <c r="AB14830" s="3" t="str">
        <f ca="1"/>
        <v>T = 6.166667, k: 69, K: 0.020488, dCdT: 0.000458, d2CdK2: 27.405599, dProbdK: 27.795616, lVol: 0.008557, E[z|S]: 0.675815</v>
      </c>
    </row>
    <row r="14831" spans="28:28" x14ac:dyDescent="0.25">
      <c r="AB14831" s="3" t="str">
        <f ca="1"/>
        <v>T = 6.166667, k: 70, K: 0.020674, dCdT: 0.000460, d2CdK2: 27.647297, dProbdK: 27.798859, lVol: 0.008569, E[z|S]: 0.672963</v>
      </c>
    </row>
    <row r="14832" spans="28:28" x14ac:dyDescent="0.25">
      <c r="AB14832" s="3" t="str">
        <f ca="1"/>
        <v>T = 6.166667, k: 71, K: 0.020855, dCdT: 0.000460, d2CdK2: 27.876124, dProbdK: 27.937000, lVol: 0.008575, E[z|S]: 0.670208</v>
      </c>
    </row>
    <row r="14833" spans="28:28" x14ac:dyDescent="0.25">
      <c r="AB14833" s="3" t="str">
        <f ca="1"/>
        <v>T = 6.166667, k: 72, K: 0.021047, dCdT: 0.000461, d2CdK2: 28.122270, dProbdK: 28.145576, lVol: 0.008583, E[z|S]: 0.667275</v>
      </c>
    </row>
    <row r="14834" spans="28:28" x14ac:dyDescent="0.25">
      <c r="AB14834" s="3" t="str">
        <f ca="1"/>
        <v>T = 6.166667, k: 73, K: 0.021230, dCdT: 0.000463, d2CdK2: 28.373229, dProbdK: 28.145199, lVol: 0.008595, E[z|S]: 0.664613</v>
      </c>
    </row>
    <row r="14835" spans="28:28" x14ac:dyDescent="0.25">
      <c r="AB14835" s="3" t="str">
        <f ca="1"/>
        <v>T = 6.166667, k: 74, K: 0.021412, dCdT: 0.000464, d2CdK2: 28.595227, dProbdK: 28.150922, lVol: 0.008604, E[z|S]: 0.662066</v>
      </c>
    </row>
    <row r="14836" spans="28:28" x14ac:dyDescent="0.25">
      <c r="AB14836" s="3" t="str">
        <f ca="1"/>
        <v>T = 6.166667, k: 75, K: 0.021592, dCdT: 0.000465, d2CdK2: 28.821425, dProbdK: 28.621980, lVol: 0.008616, E[z|S]: 0.659605</v>
      </c>
    </row>
    <row r="14837" spans="28:28" x14ac:dyDescent="0.25">
      <c r="AB14837" s="3" t="str">
        <f ca="1"/>
        <v>T = 6.166667, k: 76, K: 0.021767, dCdT: 0.000467, d2CdK2: 29.031079, dProbdK: 29.633359, lVol: 0.008626, E[z|S]: 0.657350</v>
      </c>
    </row>
    <row r="14838" spans="28:28" x14ac:dyDescent="0.25">
      <c r="AB14838" s="3" t="str">
        <f ca="1"/>
        <v>T = 6.166667, k: 77, K: 0.021920, dCdT: 0.000467, d2CdK2: 29.185761, dProbdK: 28.800472, lVol: 0.008631, E[z|S]: 0.655432</v>
      </c>
    </row>
    <row r="14839" spans="28:28" x14ac:dyDescent="0.25">
      <c r="AB14839" s="3" t="str">
        <f ca="1"/>
        <v>T = 6.166667, k: 78, K: 0.022109, dCdT: 0.000467, d2CdK2: 29.339115, dProbdK: 28.440051, lVol: 0.008638, E[z|S]: 0.653210</v>
      </c>
    </row>
    <row r="14840" spans="28:28" x14ac:dyDescent="0.25">
      <c r="AB14840" s="3" t="str">
        <f ca="1"/>
        <v>T = 6.166667, k: 79, K: 0.022288, dCdT: 0.000468, d2CdK2: 29.479316, dProbdK: 29.187334, lVol: 0.008648, E[z|S]: 0.651257</v>
      </c>
    </row>
    <row r="14841" spans="28:28" x14ac:dyDescent="0.25">
      <c r="AB14841" s="3" t="str">
        <f ca="1"/>
        <v>T = 6.166667, k: 80, K: 0.022460, dCdT: 0.000468, d2CdK2: 29.603370, dProbdK: 30.340866, lVol: 0.008660, E[z|S]: 0.649477</v>
      </c>
    </row>
    <row r="14842" spans="28:28" x14ac:dyDescent="0.25">
      <c r="AB14842" s="3" t="str">
        <f ca="1"/>
        <v>T = 6.166667, k: 81, K: 0.022625, dCdT: 0.000469, d2CdK2: 29.707621, dProbdK: 30.584500, lVol: 0.008672, E[z|S]: 0.647943</v>
      </c>
    </row>
    <row r="14843" spans="28:28" x14ac:dyDescent="0.25">
      <c r="AB14843" s="3" t="str">
        <f ca="1"/>
        <v>T = 6.166667, k: 82, K: 0.022793, dCdT: 0.000469, d2CdK2: 29.782451, dProbdK: 30.595349, lVol: 0.008680, E[z|S]: 0.646518</v>
      </c>
    </row>
    <row r="14844" spans="28:28" x14ac:dyDescent="0.25">
      <c r="AB14844" s="3" t="str">
        <f ca="1"/>
        <v>T = 6.166667, k: 83, K: 0.022948, dCdT: 0.000469, d2CdK2: 29.834271, dProbdK: 30.778220, lVol: 0.008686, E[z|S]: 0.645278</v>
      </c>
    </row>
    <row r="14845" spans="28:28" x14ac:dyDescent="0.25">
      <c r="AB14845" s="3" t="str">
        <f ca="1"/>
        <v>T = 6.166667, k: 84, K: 0.023118, dCdT: 0.000468, d2CdK2: 29.875810, dProbdK: 30.756590, lVol: 0.008688, E[z|S]: 0.643964</v>
      </c>
    </row>
    <row r="14846" spans="28:28" x14ac:dyDescent="0.25">
      <c r="AB14846" s="3" t="str">
        <f ca="1"/>
        <v>T = 6.166667, k: 85, K: 0.023281, dCdT: 0.000466, d2CdK2: 29.893967, dProbdK: 30.583142, lVol: 0.008689, E[z|S]: 0.642789</v>
      </c>
    </row>
    <row r="14847" spans="28:28" x14ac:dyDescent="0.25">
      <c r="AB14847" s="3" t="str">
        <f ca="1"/>
        <v>T = 6.166667, k: 86, K: 0.023448, dCdT: 0.000465, d2CdK2: 29.911886, dProbdK: 29.770648, lVol: 0.008692, E[z|S]: 0.641710</v>
      </c>
    </row>
    <row r="14848" spans="28:28" x14ac:dyDescent="0.25">
      <c r="AB14848" s="3" t="str">
        <f ca="1"/>
        <v>T = 6.166667, k: 87, K: 0.023622, dCdT: 0.000464, d2CdK2: 29.918143, dProbdK: 30.099585, lVol: 0.008691, E[z|S]: 0.640807</v>
      </c>
    </row>
    <row r="14849" spans="28:28" x14ac:dyDescent="0.25">
      <c r="AB14849" s="3" t="str">
        <f ca="1"/>
        <v>T = 6.166667, k: 88, K: 0.023784, dCdT: 0.000463, d2CdK2: 29.912893, dProbdK: 31.113628, lVol: 0.008693, E[z|S]: 0.640072</v>
      </c>
    </row>
    <row r="14850" spans="28:28" x14ac:dyDescent="0.25">
      <c r="AB14850" s="3" t="str">
        <f ca="1"/>
        <v>T = 6.166667, k: 89, K: 0.023943, dCdT: 0.000461, d2CdK2: 29.881034, dProbdK: 31.188860, lVol: 0.008691, E[z|S]: 0.639467</v>
      </c>
    </row>
    <row r="14851" spans="28:28" x14ac:dyDescent="0.25">
      <c r="AB14851" s="3" t="str">
        <f ca="1"/>
        <v>T = 6.166667, k: 90, K: 0.024128, dCdT: 0.000460, d2CdK2: 29.849559, dProbdK: 30.915810, lVol: 0.008693, E[z|S]: 0.638938</v>
      </c>
    </row>
    <row r="14852" spans="28:28" x14ac:dyDescent="0.25">
      <c r="AB14852" s="3" t="str">
        <f ca="1"/>
        <v>T = 6.166667, k: 91, K: 0.024276, dCdT: 0.000460, d2CdK2: 29.804365, dProbdK: 30.766381, lVol: 0.008697, E[z|S]: 0.638608</v>
      </c>
    </row>
    <row r="14853" spans="28:28" x14ac:dyDescent="0.25">
      <c r="AB14853" s="3" t="str">
        <f ca="1"/>
        <v>T = 6.166667, k: 92, K: 0.024440, dCdT: 0.000459, d2CdK2: 29.733175, dProbdK: 29.732669, lVol: 0.008702, E[z|S]: 0.638356</v>
      </c>
    </row>
    <row r="14854" spans="28:28" x14ac:dyDescent="0.25">
      <c r="AB14854" s="3" t="str">
        <f ca="1"/>
        <v>T = 6.166667, k: 93, K: 0.024610, dCdT: 0.000458, d2CdK2: 29.647205, dProbdK: 28.729362, lVol: 0.008707, E[z|S]: 0.638212</v>
      </c>
    </row>
    <row r="14855" spans="28:28" x14ac:dyDescent="0.25">
      <c r="AB14855" s="3" t="str">
        <f ca="1"/>
        <v>T = 6.166667, k: 94, K: 0.024794, dCdT: 0.000458, d2CdK2: 29.555199, dProbdK: 28.824092, lVol: 0.008721, E[z|S]: 0.638131</v>
      </c>
    </row>
    <row r="14856" spans="28:28" x14ac:dyDescent="0.25">
      <c r="AB14856" s="3" t="str">
        <f ca="1"/>
        <v>T = 6.166667, k: 95, K: 0.024962, dCdT: 0.000458, d2CdK2: 29.465696, dProbdK: 28.768361, lVol: 0.008740, E[z|S]: 0.638194</v>
      </c>
    </row>
    <row r="14857" spans="28:28" x14ac:dyDescent="0.25">
      <c r="AB14857" s="3" t="str">
        <f ca="1"/>
        <v>T = 6.166667, k: 96, K: 0.025136, dCdT: 0.000459, d2CdK2: 29.361897, dProbdK: 28.434740, lVol: 0.008763, E[z|S]: 0.638334</v>
      </c>
    </row>
    <row r="14858" spans="28:28" x14ac:dyDescent="0.25">
      <c r="AB14858" s="3" t="str">
        <f ca="1"/>
        <v>T = 6.166667, k: 97, K: 0.025312, dCdT: 0.000461, d2CdK2: 29.252194, dProbdK: 29.041884, lVol: 0.008794, E[z|S]: 0.638555</v>
      </c>
    </row>
    <row r="14859" spans="28:28" x14ac:dyDescent="0.25">
      <c r="AB14859" s="3" t="str">
        <f ca="1"/>
        <v>T = 6.166667, k: 98, K: 0.025476, dCdT: 0.000463, d2CdK2: 29.144812, dProbdK: 30.801013, lVol: 0.008828, E[z|S]: 0.638753</v>
      </c>
    </row>
    <row r="14860" spans="28:28" x14ac:dyDescent="0.25">
      <c r="AB14860" s="3" t="str">
        <f ca="1"/>
        <v>T = 6.166667, k: 99, K: 0.025635, dCdT: 0.000465, d2CdK2: 29.020116, dProbdK: 30.791901, lVol: 0.008860, E[z|S]: 0.639051</v>
      </c>
    </row>
    <row r="14861" spans="28:28" x14ac:dyDescent="0.25">
      <c r="AB14861" s="3" t="str">
        <f ca="1"/>
        <v>T = 6.166667, k: 100, K: 0.025798, dCdT: 0.000467, d2CdK2: 28.881542, dProbdK: 29.700207, lVol: 0.008891, E[z|S]: 0.639453</v>
      </c>
    </row>
    <row r="14862" spans="28:28" x14ac:dyDescent="0.25">
      <c r="AB14862" s="3" t="str">
        <f ca="1"/>
        <v>T = 6.166667, k: 101, K: 0.025974, dCdT: 0.000469, d2CdK2: 28.730444, dProbdK: 29.247326, lVol: 0.008927, E[z|S]: 0.640011</v>
      </c>
    </row>
    <row r="14863" spans="28:28" x14ac:dyDescent="0.25">
      <c r="AB14863" s="3" t="str">
        <f ca="1"/>
        <v>T = 6.166667, k: 102, K: 0.026134, dCdT: 0.000471, d2CdK2: 28.574038, dProbdK: 29.093943, lVol: 0.008959, E[z|S]: 0.640633</v>
      </c>
    </row>
    <row r="14864" spans="28:28" x14ac:dyDescent="0.25">
      <c r="AB14864" s="3" t="str">
        <f ca="1"/>
        <v>T = 6.166667, k: 103, K: 0.026309, dCdT: 0.000472, d2CdK2: 28.398532, dProbdK: 29.254446, lVol: 0.008992, E[z|S]: 0.641331</v>
      </c>
    </row>
    <row r="14865" spans="28:28" x14ac:dyDescent="0.25">
      <c r="AB14865" s="3" t="str">
        <f ca="1"/>
        <v>T = 6.166667, k: 104, K: 0.026474, dCdT: 0.000474, d2CdK2: 28.225211, dProbdK: 30.009572, lVol: 0.009025, E[z|S]: 0.642024</v>
      </c>
    </row>
    <row r="14866" spans="28:28" x14ac:dyDescent="0.25">
      <c r="AB14866" s="3" t="str">
        <f ca="1"/>
        <v>T = 6.166667, k: 105, K: 0.026633, dCdT: 0.000475, d2CdK2: 28.041278, dProbdK: 29.505034, lVol: 0.009052, E[z|S]: 0.642790</v>
      </c>
    </row>
    <row r="14867" spans="28:28" x14ac:dyDescent="0.25">
      <c r="AB14867" s="3" t="str">
        <f ca="1"/>
        <v>T = 6.166667, k: 106, K: 0.026821, dCdT: 0.000476, d2CdK2: 27.810861, dProbdK: 27.847995, lVol: 0.009083, E[z|S]: 0.643809</v>
      </c>
    </row>
    <row r="14868" spans="28:28" x14ac:dyDescent="0.25">
      <c r="AB14868" s="3" t="str">
        <f ca="1"/>
        <v>T = 6.166667, k: 107, K: 0.026991, dCdT: 0.000477, d2CdK2: 27.598707, dProbdK: 26.622550, lVol: 0.009116, E[z|S]: 0.644722</v>
      </c>
    </row>
    <row r="14869" spans="28:28" x14ac:dyDescent="0.25">
      <c r="AB14869" s="3" t="str">
        <f ca="1"/>
        <v>T = 6.166667, k: 108, K: 0.027176, dCdT: 0.000478, d2CdK2: 27.366633, dProbdK: 25.950749, lVol: 0.009152, E[z|S]: 0.645817</v>
      </c>
    </row>
    <row r="14870" spans="28:28" x14ac:dyDescent="0.25">
      <c r="AB14870" s="3" t="str">
        <f ca="1"/>
        <v>T = 6.166667, k: 109, K: 0.027365, dCdT: 0.000480, d2CdK2: 27.132087, dProbdK: 26.363569, lVol: 0.009192, E[z|S]: 0.646970</v>
      </c>
    </row>
    <row r="14871" spans="28:28" x14ac:dyDescent="0.25">
      <c r="AB14871" s="3" t="str">
        <f ca="1"/>
        <v>T = 6.166667, k: 110, K: 0.027539, dCdT: 0.000482, d2CdK2: 26.903105, dProbdK: 28.392526, lVol: 0.009233, E[z|S]: 0.648107</v>
      </c>
    </row>
    <row r="14872" spans="28:28" x14ac:dyDescent="0.25">
      <c r="AB14872" s="3" t="str">
        <f ca="1"/>
        <v>T = 6.166667, k: 111, K: 0.027706, dCdT: 0.000483, d2CdK2: 26.664088, dProbdK: 27.936955, lVol: 0.009269, E[z|S]: 0.649200</v>
      </c>
    </row>
    <row r="14873" spans="28:28" x14ac:dyDescent="0.25">
      <c r="AB14873" s="3" t="str">
        <f ca="1"/>
        <v>T = 6.166667, k: 112, K: 0.027891, dCdT: 0.000484, d2CdK2: 26.390507, dProbdK: 24.585831, lVol: 0.009308, E[z|S]: 0.650514</v>
      </c>
    </row>
    <row r="14874" spans="28:28" x14ac:dyDescent="0.25">
      <c r="AB14874" s="3" t="str">
        <f ca="1"/>
        <v>T = 6.166667, k: 113, K: 0.028089, dCdT: 0.000485, d2CdK2: 26.092577, dProbdK: 24.625698, lVol: 0.009351, E[z|S]: 0.652162</v>
      </c>
    </row>
    <row r="14875" spans="28:28" x14ac:dyDescent="0.25">
      <c r="AB14875" s="3" t="str">
        <f ca="1"/>
        <v>T = 6.166667, k: 114, K: 0.028284, dCdT: 0.000487, d2CdK2: 25.825540, dProbdK: 24.883396, lVol: 0.009393, E[z|S]: 0.654094</v>
      </c>
    </row>
    <row r="14876" spans="28:28" x14ac:dyDescent="0.25">
      <c r="AB14876" s="3" t="str">
        <f ca="1"/>
        <v>T = 6.166667, k: 115, K: 0.028471, dCdT: 0.000490, d2CdK2: 25.583545, dProbdK: 26.056124, lVol: 0.009429, E[z|S]: 0.656130</v>
      </c>
    </row>
    <row r="14877" spans="28:28" x14ac:dyDescent="0.25">
      <c r="AB14877" s="3" t="str">
        <f ca="1"/>
        <v>T = 6.166667, k: 116, K: 0.028646, dCdT: 0.000492, d2CdK2: 25.362176, dProbdK: 26.252864, lVol: 0.009462, E[z|S]: 0.658064</v>
      </c>
    </row>
    <row r="14878" spans="28:28" x14ac:dyDescent="0.25">
      <c r="AB14878" s="3" t="str">
        <f ca="1"/>
        <v>T = 6.166667, k: 117, K: 0.028841, dCdT: 0.000494, d2CdK2: 25.117086, dProbdK: 25.772769, lVol: 0.009496, E[z|S]: 0.660264</v>
      </c>
    </row>
    <row r="14879" spans="28:28" x14ac:dyDescent="0.25">
      <c r="AB14879" s="3" t="str">
        <f ca="1"/>
        <v>T = 6.166667, k: 118, K: 0.029018, dCdT: 0.000495, d2CdK2: 24.887548, dProbdK: 25.544792, lVol: 0.009521, E[z|S]: 0.662417</v>
      </c>
    </row>
    <row r="14880" spans="28:28" x14ac:dyDescent="0.25">
      <c r="AB14880" s="3" t="str">
        <f ca="1"/>
        <v>T = 6.166667, k: 119, K: 0.029220, dCdT: 0.000496, d2CdK2: 24.620685, dProbdK: 25.053271, lVol: 0.009545, E[z|S]: 0.665037</v>
      </c>
    </row>
    <row r="14881" spans="28:28" x14ac:dyDescent="0.25">
      <c r="AB14881" s="3" t="str">
        <f ca="1"/>
        <v>T = 6.166667, k: 120, K: 0.029399, dCdT: 0.000497, d2CdK2: 24.386404, dProbdK: 23.068183, lVol: 0.009563, E[z|S]: 0.667462</v>
      </c>
    </row>
    <row r="14882" spans="28:28" x14ac:dyDescent="0.25">
      <c r="AB14882" s="3" t="str">
        <f ca="1"/>
        <v>T = 6.166667, k: 121, K: 0.029611, dCdT: 0.000498, d2CdK2: 24.111259, dProbdK: 22.872707, lVol: 0.009582, E[z|S]: 0.670495</v>
      </c>
    </row>
    <row r="14883" spans="28:28" x14ac:dyDescent="0.25">
      <c r="AB14883" s="3" t="str">
        <f ca="1"/>
        <v>T = 6.166667, k: 122, K: 0.029818, dCdT: 0.000499, d2CdK2: 23.854244, dProbdK: 23.170771, lVol: 0.009602, E[z|S]: 0.673568</v>
      </c>
    </row>
    <row r="14884" spans="28:28" x14ac:dyDescent="0.25">
      <c r="AB14884" s="3" t="str">
        <f ca="1"/>
        <v>T = 6.166667, k: 123, K: 0.030018, dCdT: 0.000500, d2CdK2: 23.599145, dProbdK: 22.524322, lVol: 0.009624, E[z|S]: 0.676619</v>
      </c>
    </row>
    <row r="14885" spans="28:28" x14ac:dyDescent="0.25">
      <c r="AB14885" s="3" t="str">
        <f ca="1"/>
        <v>T = 6.166667, k: 124, K: 0.030228, dCdT: 0.000502, d2CdK2: 23.337991, dProbdK: 22.516958, lVol: 0.009647, E[z|S]: 0.679880</v>
      </c>
    </row>
    <row r="14886" spans="28:28" x14ac:dyDescent="0.25">
      <c r="AB14886" s="3" t="str">
        <f ca="1"/>
        <v>T = 6.166667, k: 125, K: 0.030438, dCdT: 0.000504, d2CdK2: 23.092337, dProbdK: 22.529782, lVol: 0.009666, E[z|S]: 0.683283</v>
      </c>
    </row>
    <row r="14887" spans="28:28" x14ac:dyDescent="0.25">
      <c r="AB14887" s="3" t="str">
        <f ca="1"/>
        <v>T = 6.166667, k: 126, K: 0.030637, dCdT: 0.000505, d2CdK2: 22.855417, dProbdK: 22.946056, lVol: 0.009684, E[z|S]: 0.686560</v>
      </c>
    </row>
    <row r="14888" spans="28:28" x14ac:dyDescent="0.25">
      <c r="AB14888" s="3" t="str">
        <f ca="1"/>
        <v>T = 6.166667, k: 127, K: 0.030845, dCdT: 0.000507, d2CdK2: 22.599481, dProbdK: 22.865515, lVol: 0.009706, E[z|S]: 0.690046</v>
      </c>
    </row>
    <row r="14889" spans="28:28" x14ac:dyDescent="0.25">
      <c r="AB14889" s="3" t="str">
        <f ca="1"/>
        <v>T = 6.166667, k: 128, K: 0.031049, dCdT: 0.000507, d2CdK2: 22.311313, dProbdK: 23.288997, lVol: 0.009724, E[z|S]: 0.693511</v>
      </c>
    </row>
    <row r="14890" spans="28:28" x14ac:dyDescent="0.25">
      <c r="AB14890" s="3" t="str">
        <f ca="1"/>
        <v>T = 6.166667, k: 129, K: 0.031241, dCdT: 0.000507, d2CdK2: 22.030562, dProbdK: 22.877627, lVol: 0.009738, E[z|S]: 0.696843</v>
      </c>
    </row>
    <row r="14891" spans="28:28" x14ac:dyDescent="0.25">
      <c r="AB14891" s="3" t="str">
        <f ca="1"/>
        <v>T = 6.166667, k: 130, K: 0.031452, dCdT: 0.000506, d2CdK2: 21.722952, dProbdK: 21.935343, lVol: 0.009744, E[z|S]: 0.700613</v>
      </c>
    </row>
    <row r="14892" spans="28:28" x14ac:dyDescent="0.25">
      <c r="AB14892" s="3" t="str">
        <f ca="1"/>
        <v>T = 6.166667, k: 131, K: 0.031668, dCdT: 0.000505, d2CdK2: 21.399078, dProbdK: 21.259100, lVol: 0.009750, E[z|S]: 0.704508</v>
      </c>
    </row>
    <row r="14893" spans="28:28" x14ac:dyDescent="0.25">
      <c r="AB14893" s="3" t="str">
        <f ca="1"/>
        <v>T = 6.166667, k: 132, K: 0.031892, dCdT: 0.000503, d2CdK2: 21.057976, dProbdK: 20.710097, lVol: 0.009758, E[z|S]: 0.708521</v>
      </c>
    </row>
    <row r="14894" spans="28:28" x14ac:dyDescent="0.25">
      <c r="AB14894" s="3" t="str">
        <f ca="1"/>
        <v>T = 6.166667, k: 133, K: 0.032120, dCdT: 0.000502, d2CdK2: 20.720465, dProbdK: 20.619256, lVol: 0.009767, E[z|S]: 0.712705</v>
      </c>
    </row>
    <row r="14895" spans="28:28" x14ac:dyDescent="0.25">
      <c r="AB14895" s="3" t="str">
        <f ca="1"/>
        <v>T = 6.166667, k: 134, K: 0.032329, dCdT: 0.000500, d2CdK2: 20.399376, dProbdK: 20.409990, lVol: 0.009772, E[z|S]: 0.716583</v>
      </c>
    </row>
    <row r="14896" spans="28:28" x14ac:dyDescent="0.25">
      <c r="AB14896" s="3" t="str">
        <f ca="1"/>
        <v>T = 6.166667, k: 135, K: 0.032581, dCdT: 0.000498, d2CdK2: 20.008729, dProbdK: 20.339328, lVol: 0.009779, E[z|S]: 0.721383</v>
      </c>
    </row>
    <row r="14897" spans="28:28" x14ac:dyDescent="0.25">
      <c r="AB14897" s="3" t="str">
        <f ca="1"/>
        <v>T = 6.166667, k: 136, K: 0.032808, dCdT: 0.000496, d2CdK2: 19.671248, dProbdK: 20.346262, lVol: 0.009788, E[z|S]: 0.725757</v>
      </c>
    </row>
    <row r="14898" spans="28:28" x14ac:dyDescent="0.25">
      <c r="AB14898" s="3" t="str">
        <f ca="1"/>
        <v>T = 6.166667, k: 137, K: 0.033036, dCdT: 0.000494, d2CdK2: 19.314283, dProbdK: 20.184004, lVol: 0.009796, E[z|S]: 0.730290</v>
      </c>
    </row>
    <row r="14899" spans="28:28" x14ac:dyDescent="0.25">
      <c r="AB14899" s="3" t="str">
        <f ca="1"/>
        <v>T = 6.166667, k: 138, K: 0.033305, dCdT: 0.000492, d2CdK2: 18.893975, dProbdK: 18.374313, lVol: 0.009807, E[z|S]: 0.735745</v>
      </c>
    </row>
    <row r="14900" spans="28:28" x14ac:dyDescent="0.25">
      <c r="AB14900" s="3" t="str">
        <f ca="1"/>
        <v>T = 6.166667, k: 139, K: 0.033554, dCdT: 0.000491, d2CdK2: 18.538896, dProbdK: 18.378919, lVol: 0.009819, E[z|S]: 0.741073</v>
      </c>
    </row>
    <row r="14901" spans="28:28" x14ac:dyDescent="0.25">
      <c r="AB14901" s="3" t="str">
        <f ca="1"/>
        <v>T = 6.166667, k: 140, K: 0.033806, dCdT: 0.000490, d2CdK2: 18.197585, dProbdK: 18.370564, lVol: 0.009827, E[z|S]: 0.746644</v>
      </c>
    </row>
    <row r="14902" spans="28:28" x14ac:dyDescent="0.25">
      <c r="AB14902" s="3" t="str">
        <f ca="1"/>
        <v>T = 6.166667, k: 141, K: 0.034029, dCdT: 0.000488, d2CdK2: 17.884148, dProbdK: 18.111851, lVol: 0.009831, E[z|S]: 0.751661</v>
      </c>
    </row>
    <row r="14903" spans="28:28" x14ac:dyDescent="0.25">
      <c r="AB14903" s="3" t="str">
        <f ca="1"/>
        <v>T = 6.166667, k: 142, K: 0.034301, dCdT: 0.000486, d2CdK2: 17.496975, dProbdK: 16.161235, lVol: 0.009834, E[z|S]: 0.757804</v>
      </c>
    </row>
    <row r="14904" spans="28:28" x14ac:dyDescent="0.25">
      <c r="AB14904" s="3" t="str">
        <f ca="1"/>
        <v>T = 6.166667, k: 143, K: 0.034593, dCdT: 0.000485, d2CdK2: 17.117388, dProbdK: 16.550197, lVol: 0.009841, E[z|S]: 0.764737</v>
      </c>
    </row>
    <row r="14905" spans="28:28" x14ac:dyDescent="0.25">
      <c r="AB14905" s="3" t="str">
        <f ca="1"/>
        <v>T = 6.166667, k: 144, K: 0.034838, dCdT: 0.000484, d2CdK2: 16.817809, dProbdK: 16.556051, lVol: 0.009849, E[z|S]: 0.770649</v>
      </c>
    </row>
    <row r="14906" spans="28:28" x14ac:dyDescent="0.25">
      <c r="AB14906" s="3" t="str">
        <f ca="1"/>
        <v>T = 6.166667, k: 145, K: 0.035123, dCdT: 0.000484, d2CdK2: 16.483354, dProbdK: 16.583983, lVol: 0.009851, E[z|S]: 0.777743</v>
      </c>
    </row>
    <row r="14907" spans="28:28" x14ac:dyDescent="0.25">
      <c r="AB14907" s="3" t="str">
        <f ca="1"/>
        <v>T = 6.166667, k: 146, K: 0.035392, dCdT: 0.000483, d2CdK2: 16.161302, dProbdK: 16.145425, lVol: 0.009856, E[z|S]: 0.784524</v>
      </c>
    </row>
    <row r="14908" spans="28:28" x14ac:dyDescent="0.25">
      <c r="AB14908" s="3" t="str">
        <f ca="1"/>
        <v>T = 6.166667, k: 147, K: 0.035678, dCdT: 0.000483, d2CdK2: 15.835005, dProbdK: 15.528965, lVol: 0.009858, E[z|S]: 0.791938</v>
      </c>
    </row>
    <row r="14909" spans="28:28" x14ac:dyDescent="0.25">
      <c r="AB14909" s="3" t="str">
        <f ca="1"/>
        <v>T = 6.166667, k: 148, K: 0.035971, dCdT: 0.000483, d2CdK2: 15.523158, dProbdK: 15.472265, lVol: 0.009862, E[z|S]: 0.799781</v>
      </c>
    </row>
    <row r="14910" spans="28:28" x14ac:dyDescent="0.25">
      <c r="AB14910" s="3" t="str">
        <f ca="1"/>
        <v>T = 6.166667, k: 149, K: 0.036251, dCdT: 0.000483, d2CdK2: 15.203699, dProbdK: 14.870819, lVol: 0.009870, E[z|S]: 0.807329</v>
      </c>
    </row>
    <row r="14911" spans="28:28" x14ac:dyDescent="0.25">
      <c r="AB14911" s="3" t="str">
        <f ca="1"/>
        <v>T = 6.166667, k: 150, K: 0.036569, dCdT: 0.000483, d2CdK2: 14.854924, dProbdK: 14.437506, lVol: 0.009887, E[z|S]: 0.815778</v>
      </c>
    </row>
    <row r="14912" spans="28:28" x14ac:dyDescent="0.25">
      <c r="AB14912" s="3" t="str">
        <f ca="1"/>
        <v>T = 6.166667, k: 151, K: 0.036877, dCdT: 0.000485, d2CdK2: 14.580699, dProbdK: 14.381970, lVol: 0.009896, E[z|S]: 0.824154</v>
      </c>
    </row>
    <row r="14913" spans="28:28" x14ac:dyDescent="0.25">
      <c r="AB14913" s="3" t="str">
        <f ca="1"/>
        <v>T = 6.166667, k: 152, K: 0.037200, dCdT: 0.000488, d2CdK2: 14.316764, dProbdK: 14.257917, lVol: 0.009908, E[z|S]: 0.833088</v>
      </c>
    </row>
    <row r="14914" spans="28:28" x14ac:dyDescent="0.25">
      <c r="AB14914" s="3" t="str">
        <f ca="1"/>
        <v>T = 6.166667, k: 153, K: 0.037491, dCdT: 0.000490, d2CdK2: 14.076210, dProbdK: 14.360495, lVol: 0.009920, E[z|S]: 0.841223</v>
      </c>
    </row>
    <row r="14915" spans="28:28" x14ac:dyDescent="0.25">
      <c r="AB14915" s="3" t="str">
        <f ca="1"/>
        <v>T = 6.166667, k: 154, K: 0.037822, dCdT: 0.000492, d2CdK2: 13.812713, dProbdK: 14.053094, lVol: 0.009925, E[z|S]: 0.850693</v>
      </c>
    </row>
    <row r="14916" spans="28:28" x14ac:dyDescent="0.25">
      <c r="AB14916" s="3" t="str">
        <f ca="1"/>
        <v>T = 6.166667, k: 155, K: 0.038119, dCdT: 0.000494, d2CdK2: 13.591389, dProbdK: 12.981602, lVol: 0.009924, E[z|S]: 0.859429</v>
      </c>
    </row>
    <row r="14917" spans="28:28" x14ac:dyDescent="0.25">
      <c r="AB14917" s="3" t="str">
        <f ca="1"/>
        <v>T = 6.166667, k: 156, K: 0.038475, dCdT: 0.000496, d2CdK2: 13.322262, dProbdK: 12.803478, lVol: 0.009922, E[z|S]: 0.870057</v>
      </c>
    </row>
    <row r="14918" spans="28:28" x14ac:dyDescent="0.25">
      <c r="AB14918" s="3" t="str">
        <f ca="1"/>
        <v>T = 6.166667, k: 157, K: 0.038817, dCdT: 0.000499, d2CdK2: 13.099269, dProbdK: 12.767872, lVol: 0.009915, E[z|S]: 0.880524</v>
      </c>
    </row>
    <row r="14919" spans="28:28" x14ac:dyDescent="0.25">
      <c r="AB14919" s="3" t="str">
        <f ca="1"/>
        <v>T = 6.166667, k: 158, K: 0.039171, dCdT: 0.000502, d2CdK2: 12.882549, dProbdK: 12.754322, lVol: 0.009904, E[z|S]: 0.891692</v>
      </c>
    </row>
    <row r="14920" spans="28:28" x14ac:dyDescent="0.25">
      <c r="AB14920" s="3" t="str">
        <f ca="1"/>
        <v>T = 6.166667, k: 159, K: 0.039489, dCdT: 0.000505, d2CdK2: 12.640345, dProbdK: 12.843810, lVol: 0.009906, E[z|S]: 0.902007</v>
      </c>
    </row>
    <row r="14921" spans="28:28" x14ac:dyDescent="0.25">
      <c r="AB14921" s="3" t="str">
        <f ca="1"/>
        <v>T = 6.166667, k: 160, K: 0.039844, dCdT: 0.000506, d2CdK2: 12.343640, dProbdK: 12.760054, lVol: 0.009913, E[z|S]: 0.913774</v>
      </c>
    </row>
    <row r="14922" spans="28:28" x14ac:dyDescent="0.25">
      <c r="AB14922" s="3" t="str">
        <f ca="1"/>
        <v>T = 6.166667, k: 161, K: 0.040178, dCdT: 0.000507, d2CdK2: 12.046851, dProbdK: 12.677476, lVol: 0.009913, E[z|S]: 0.925231</v>
      </c>
    </row>
    <row r="14923" spans="28:28" x14ac:dyDescent="0.25">
      <c r="AB14923" s="3" t="str">
        <f ca="1"/>
        <v>T = 6.166667, k: 162, K: 0.040542, dCdT: 0.000506, d2CdK2: 11.721142, dProbdK: 11.557619, lVol: 0.009909, E[z|S]: 0.937795</v>
      </c>
    </row>
    <row r="14924" spans="28:28" x14ac:dyDescent="0.25">
      <c r="AB14924" s="3" t="str">
        <f ca="1"/>
        <v>T = 6.166667, k: 163, K: 0.040945, dCdT: 0.000504, d2CdK2: 11.334632, dProbdK: 11.546542, lVol: 0.009911, E[z|S]: 0.951763</v>
      </c>
    </row>
    <row r="14925" spans="28:28" x14ac:dyDescent="0.25">
      <c r="AB14925" s="3" t="str">
        <f ca="1"/>
        <v>T = 6.166667, k: 164, K: 0.041286, dCdT: 0.000502, d2CdK2: 10.991661, dProbdK: 11.895387, lVol: 0.009925, E[z|S]: 0.963092</v>
      </c>
    </row>
    <row r="14926" spans="28:28" x14ac:dyDescent="0.25">
      <c r="AB14926" s="3" t="str">
        <f ca="1"/>
        <v>T = 6.166667, k: 165, K: 0.041683, dCdT: 0.000498, d2CdK2: 10.569076, dProbdK: 9.726861, lVol: 0.009943, E[z|S]: 0.976427</v>
      </c>
    </row>
    <row r="14927" spans="28:28" x14ac:dyDescent="0.25">
      <c r="AB14927" s="3" t="str">
        <f ca="1"/>
        <v>T = 6.166667, k: 166, K: 0.042189, dCdT: 0.000496, d2CdK2: 10.110583, dProbdK: 10.216556, lVol: 0.009971, E[z|S]: 0.993024</v>
      </c>
    </row>
    <row r="14928" spans="28:28" x14ac:dyDescent="0.25">
      <c r="AB14928" s="3" t="str">
        <f ca="1"/>
        <v>T = 6.166667, k: 167, K: 0.042601, dCdT: 0.000495, d2CdK2: 9.790713, dProbdK: 10.242520, lVol: 0.009984, E[z|S]: 1.006963</v>
      </c>
    </row>
    <row r="14929" spans="28:28" x14ac:dyDescent="0.25">
      <c r="AB14929" s="3" t="str">
        <f ca="1"/>
        <v>T = 6.166667, k: 168, K: 0.043022, dCdT: 0.000493, d2CdK2: 9.480046, dProbdK: 9.524630, lVol: 0.009989, E[z|S]: 1.020744</v>
      </c>
    </row>
    <row r="14930" spans="28:28" x14ac:dyDescent="0.25">
      <c r="AB14930" s="3" t="str">
        <f ca="1"/>
        <v>T = 6.166667, k: 169, K: 0.043498, dCdT: 0.000491, d2CdK2: 9.158726, dProbdK: 8.729806, lVol: 0.009981, E[z|S]: 1.037025</v>
      </c>
    </row>
    <row r="14931" spans="28:28" x14ac:dyDescent="0.25">
      <c r="AB14931" s="3" t="str">
        <f ca="1"/>
        <v>T = 6.166667, k: 170, K: 0.043983, dCdT: 0.000490, d2CdK2: 8.895756, dProbdK: 8.751534, lVol: 0.009955, E[z|S]: 1.054094</v>
      </c>
    </row>
    <row r="14932" spans="28:28" x14ac:dyDescent="0.25">
      <c r="AB14932" s="3" t="str">
        <f ca="1"/>
        <v>T = 6.166667, k: 171, K: 0.044463, dCdT: 0.000488, d2CdK2: 8.628336, dProbdK: 8.762405, lVol: 0.009933, E[z|S]: 1.070604</v>
      </c>
    </row>
    <row r="14933" spans="28:28" x14ac:dyDescent="0.25">
      <c r="AB14933" s="3" t="str">
        <f ca="1"/>
        <v>T = 6.166667, k: 172, K: 0.044953, dCdT: 0.000485, d2CdK2: 8.315941, dProbdK: 8.651965, lVol: 0.009933, E[z|S]: 1.087696</v>
      </c>
    </row>
    <row r="14934" spans="28:28" x14ac:dyDescent="0.25">
      <c r="AB14934" s="3" t="str">
        <f ca="1"/>
        <v>T = 6.166667, k: 173, K: 0.045404, dCdT: 0.000483, d2CdK2: 8.016114, dProbdK: 8.112968, lVol: 0.009940, E[z|S]: 1.103852</v>
      </c>
    </row>
    <row r="14935" spans="28:28" x14ac:dyDescent="0.25">
      <c r="AB14935" s="3" t="str">
        <f ca="1"/>
        <v>T = 6.166667, k: 174, K: 0.045967, dCdT: 0.000479, d2CdK2: 7.658109, dProbdK: 7.659587, lVol: 0.009947, E[z|S]: 1.124159</v>
      </c>
    </row>
    <row r="14936" spans="28:28" x14ac:dyDescent="0.25">
      <c r="AB14936" s="3" t="str">
        <f ca="1"/>
        <v>T = 6.166667, k: 175, K: 0.046499, dCdT: 0.000474, d2CdK2: 7.296084, dProbdK: 6.885427, lVol: 0.009965, E[z|S]: 1.143964</v>
      </c>
    </row>
    <row r="14937" spans="28:28" x14ac:dyDescent="0.25">
      <c r="AB14937" s="3" t="str">
        <f ca="1"/>
        <v>T = 6.166667, k: 176, K: 0.047140, dCdT: 0.000470, d2CdK2: 6.914496, dProbdK: 6.605903, lVol: 0.009982, E[z|S]: 1.167992</v>
      </c>
    </row>
    <row r="14938" spans="28:28" x14ac:dyDescent="0.25">
      <c r="AB14938" s="3" t="str">
        <f ca="1"/>
        <v>T = 6.166667, k: 177, K: 0.047762, dCdT: 0.000466, d2CdK2: 6.573851, dProbdK: 6.465769, lVol: 0.010004, E[z|S]: 1.190508</v>
      </c>
    </row>
    <row r="14939" spans="28:28" x14ac:dyDescent="0.25">
      <c r="AB14939" s="3" t="str">
        <f ca="1"/>
        <v>T = 6.166667, k: 178, K: 0.048399, dCdT: 0.000463, d2CdK2: 6.263205, dProbdK: 6.431950, lVol: 0.010030, E[z|S]: 1.212896</v>
      </c>
    </row>
    <row r="14940" spans="28:28" x14ac:dyDescent="0.25">
      <c r="AB14940" s="3" t="str">
        <f ca="1"/>
        <v>T = 6.166667, k: 179, K: 0.049039, dCdT: 0.000461, d2CdK2: 5.978090, dProbdK: 6.249038, lVol: 0.010053, E[z|S]: 1.235499</v>
      </c>
    </row>
    <row r="14941" spans="28:28" x14ac:dyDescent="0.25">
      <c r="AB14941" s="3" t="str">
        <f ca="1"/>
        <v>T = 6.166667, k: 180, K: 0.049766, dCdT: 0.000457, d2CdK2: 5.670185, dProbdK: 5.654399, lVol: 0.010040, E[z|S]: 1.265123</v>
      </c>
    </row>
    <row r="14942" spans="28:28" x14ac:dyDescent="0.25">
      <c r="AB14942" s="3" t="str">
        <f ca="1"/>
        <v>T = 6.166667, k: 181, K: 0.050472, dCdT: 0.000455, d2CdK2: 5.405186, dProbdK: 5.568414, lVol: 0.010007, E[z|S]: 1.296245</v>
      </c>
    </row>
    <row r="14943" spans="28:28" x14ac:dyDescent="0.25">
      <c r="AB14943" s="3" t="str">
        <f ca="1"/>
        <v>T = 6.166667, k: 182, K: 0.051307, dCdT: 0.000454, d2CdK2: 5.143361, dProbdK: 5.164512, lVol: 0.009951, E[z|S]: 1.334745</v>
      </c>
    </row>
    <row r="14944" spans="28:28" x14ac:dyDescent="0.25">
      <c r="AB14944" s="3" t="str">
        <f ca="1"/>
        <v>T = 6.166667, k: 183, K: 0.052042, dCdT: 0.000451, d2CdK2: 4.892507, dProbdK: 4.987891, lVol: 0.009934, E[z|S]: 1.367338</v>
      </c>
    </row>
    <row r="14945" spans="28:28" x14ac:dyDescent="0.25">
      <c r="AB14945" s="3" t="str">
        <f ca="1"/>
        <v>T = 6.166667, k: 184, K: 0.052881, dCdT: 0.000447, d2CdK2: 4.536531, dProbdK: 4.530231, lVol: 0.009968, E[z|S]: 1.407623</v>
      </c>
    </row>
    <row r="14946" spans="28:28" x14ac:dyDescent="0.25">
      <c r="AB14946" s="3" t="str">
        <f ca="1"/>
        <v>T = 6.166667, k: 185, K: 0.053791, dCdT: 0.000441, d2CdK2: 4.167930, dProbdK: 3.904030, lVol: 0.010029, E[z|S]: 1.450527</v>
      </c>
    </row>
    <row r="14947" spans="28:28" x14ac:dyDescent="0.25">
      <c r="AB14947" s="3" t="str">
        <f ca="1"/>
        <v>T = 6.166667, k: 186, K: 0.054863, dCdT: 0.000437, d2CdK2: 3.810709, dProbdK: 3.805131, lVol: 0.010079, E[z|S]: 1.501680</v>
      </c>
    </row>
    <row r="14948" spans="28:28" x14ac:dyDescent="0.25">
      <c r="AB14948" s="3" t="str">
        <f ca="1"/>
        <v>T = 6.166667, k: 187, K: 0.055868, dCdT: 0.000435, d2CdK2: 3.621964, dProbdK: 3.731373, lVol: 0.009981, E[z|S]: 1.552716</v>
      </c>
    </row>
    <row r="14949" spans="28:28" x14ac:dyDescent="0.25">
      <c r="AB14949" s="3" t="str">
        <f ca="1"/>
        <v>T = 6.166667, k: 188, K: 0.056954, dCdT: 0.000432, d2CdK2: 3.452496, dProbdK: 3.387796, lVol: 0.009800, E[z|S]: 1.613740</v>
      </c>
    </row>
    <row r="14950" spans="28:28" x14ac:dyDescent="0.25">
      <c r="AB14950" s="3" t="str">
        <f ca="1"/>
        <v>T = 6.166667, k: 189, K: 0.058110, dCdT: 0.000427, d2CdK2: 3.187127, dProbdK: 3.283124, lVol: 0.009756, E[z|S]: 1.677042</v>
      </c>
    </row>
    <row r="14951" spans="28:28" x14ac:dyDescent="0.25">
      <c r="AB14951" s="3" t="str">
        <f ca="1"/>
        <v>T = 6.166667, k: 190, K: 0.059304, dCdT: 0.000417, d2CdK2: 2.826966, dProbdK: 2.967669, lVol: 0.009884, E[z|S]: 1.738342</v>
      </c>
    </row>
    <row r="14952" spans="28:28" x14ac:dyDescent="0.25">
      <c r="AB14952" s="3" t="str">
        <f ca="1"/>
        <v>T = 6.166667, k: 191, K: 0.060802, dCdT: 0.000405, d2CdK2: 2.423693, dProbdK: 2.332786, lVol: 0.010075, E[z|S]: 1.814400</v>
      </c>
    </row>
    <row r="14953" spans="28:28" x14ac:dyDescent="0.25">
      <c r="AB14953" s="3" t="str">
        <f ca="1"/>
        <v>T = 6.166667, k: 192, K: 0.062442, dCdT: 0.000396, d2CdK2: 2.204334, dProbdK: 2.161151, lVol: 0.009986, E[z|S]: 1.897834</v>
      </c>
    </row>
    <row r="14954" spans="28:28" x14ac:dyDescent="0.25">
      <c r="AB14954" s="3" t="str">
        <f ca="1"/>
        <v>T = 6.166667, k: 193, K: 0.064229, dCdT: 0.000384, d2CdK2: 1.943738, dProbdK: 1.983517, lVol: 0.010075, E[z|S]: 1.971795</v>
      </c>
    </row>
    <row r="14955" spans="28:28" x14ac:dyDescent="0.25">
      <c r="AB14955" s="3" t="str">
        <f ca="1"/>
        <v>T = 6.166667, k: 194, K: 0.066208, dCdT: 0.000371, d2CdK2: 1.689236, dProbdK: 1.542042, lVol: 0.010322, E[z|S]: 2.031434</v>
      </c>
    </row>
    <row r="14956" spans="28:28" x14ac:dyDescent="0.25">
      <c r="AB14956" s="3" t="str">
        <f ca="1"/>
        <v>T = 6.166667, k: 195, K: 0.068671, dCdT: 0.000353, d2CdK2: 1.435338, dProbdK: 1.408457, lVol: 0.010530, E[z|S]: 2.107369</v>
      </c>
    </row>
    <row r="14957" spans="28:28" x14ac:dyDescent="0.25">
      <c r="AB14957" s="3" t="str">
        <f ca="1"/>
        <v>T = 6.166667, k: 196, K: 0.071234, dCdT: 0.000331, d2CdK2: 1.200487, dProbdK: 1.271725, lVol: 0.010644, E[z|S]: 2.205756</v>
      </c>
    </row>
    <row r="14958" spans="28:28" x14ac:dyDescent="0.25">
      <c r="AB14958" s="3" t="str">
        <f ca="1"/>
        <v>T = 6.166667, k: 197, K: 0.074788, dCdT: 0.000295, d2CdK2: 0.817606, dProbdK: 0.860319, lVol: 0.011230, E[z|S]: 2.392828</v>
      </c>
    </row>
    <row r="14959" spans="28:28" x14ac:dyDescent="0.25">
      <c r="AB14959" s="3" t="str">
        <f ca="1"/>
        <v>T = 6.166667, k: 198, K: 0.079141, dCdT: 0.000262, d2CdK2: 0.699678, dProbdK: 0.621077, lVol: 0.010692, E[z|S]: 2.561831</v>
      </c>
    </row>
    <row r="14960" spans="28:28" x14ac:dyDescent="0.25">
      <c r="AB14960" s="3" t="str">
        <f ca="1"/>
        <v>T = 6.166667, k: 199, K: 0.085993, dCdT: 0.000211, d2CdK2: 0.393291, dProbdK: 0.285981, lVol: 0.012013, E[z|S]: 2.727747</v>
      </c>
    </row>
    <row r="14961" spans="28:28" x14ac:dyDescent="0.25">
      <c r="AB14961" s="3" t="str">
        <f ca="1"/>
        <v>T = 6.166667, k: 200, K: 0.097036, dCdT: 0.000146, d2CdK2: 0.169169, dProbdK: 0.269823, lVol: 0.013591, E[z|S]: 3.054021</v>
      </c>
    </row>
    <row r="14962" spans="28:28" x14ac:dyDescent="0.25">
      <c r="AB14962" s="3" t="str">
        <f ca="1"/>
        <v>T = 6.250000, fixingDate = 44214, swapRate = 0.024850, annuity = 8.440384</v>
      </c>
    </row>
    <row r="14963" spans="28:28" x14ac:dyDescent="0.25">
      <c r="AB14963" s="3" t="str">
        <f ca="1"/>
        <v>T = 6.250000, k: 0, K: -0.018758, dCdT: 0.000168, d2CdK2: 1.060640, dProbdK: 1.746531, lVol: 0.006410, E[z|S]: 2.776465</v>
      </c>
    </row>
    <row r="14964" spans="28:28" x14ac:dyDescent="0.25">
      <c r="AB14964" s="3" t="str">
        <f ca="1"/>
        <v>T = 6.250000, k: 1, K: -0.013391, dCdT: 0.000236, d2CdK2: 1.925995, dProbdK: 2.206934, lVol: 0.006808, E[z|S]: 2.300969</v>
      </c>
    </row>
    <row r="14965" spans="28:28" x14ac:dyDescent="0.25">
      <c r="AB14965" s="3" t="str">
        <f ca="1"/>
        <v>T = 6.250000, k: 2, K: -0.010373, dCdT: 0.000270, d2CdK2: 2.537166, dProbdK: 2.601162, lVol: 0.006809, E[z|S]: 2.144370</v>
      </c>
    </row>
    <row r="14966" spans="28:28" x14ac:dyDescent="0.25">
      <c r="AB14966" s="3" t="str">
        <f ca="1"/>
        <v>T = 6.250000, k: 3, K: -0.007946, dCdT: 0.000293, d2CdK2: 3.132689, dProbdK: 2.965431, lVol: 0.006746, E[z|S]: 2.028254</v>
      </c>
    </row>
    <row r="14967" spans="28:28" x14ac:dyDescent="0.25">
      <c r="AB14967" s="3" t="str">
        <f ca="1"/>
        <v>T = 6.250000, k: 4, K: -0.005964, dCdT: 0.000314, d2CdK2: 3.793356, dProbdK: 4.302650, lVol: 0.006699, E[z|S]: 1.920963</v>
      </c>
    </row>
    <row r="14968" spans="28:28" x14ac:dyDescent="0.25">
      <c r="AB14968" s="3" t="str">
        <f ca="1"/>
        <v>T = 6.250000, k: 5, K: -0.004462, dCdT: 0.000332, d2CdK2: 4.353239, dProbdK: 4.337166, lVol: 0.006753, E[z|S]: 1.829535</v>
      </c>
    </row>
    <row r="14969" spans="28:28" x14ac:dyDescent="0.25">
      <c r="AB14969" s="3" t="str">
        <f ca="1"/>
        <v>T = 6.250000, k: 6, K: -0.002967, dCdT: 0.000355, d2CdK2: 5.075969, dProbdK: 4.367927, lVol: 0.006830, E[z|S]: 1.731448</v>
      </c>
    </row>
    <row r="14970" spans="28:28" x14ac:dyDescent="0.25">
      <c r="AB14970" s="3" t="str">
        <f ca="1"/>
        <v>T = 6.250000, k: 7, K: -0.001813, dCdT: 0.000376, d2CdK2: 5.829009, dProbdK: 5.961917, lVol: 0.006855, E[z|S]: 1.656866</v>
      </c>
    </row>
    <row r="14971" spans="28:28" x14ac:dyDescent="0.25">
      <c r="AB14971" s="3" t="str">
        <f ca="1"/>
        <v>T = 6.250000, k: 8, K: -0.000798, dCdT: 0.000394, d2CdK2: 6.552294, dProbdK: 6.657484, lVol: 0.006887, E[z|S]: 1.592933</v>
      </c>
    </row>
    <row r="14972" spans="28:28" x14ac:dyDescent="0.25">
      <c r="AB14972" s="3" t="str">
        <f ca="1"/>
        <v>T = 6.250000, k: 9, K: 0.000105, dCdT: 0.000408, d2CdK2: 7.123270, dProbdK: 7.224446, lVol: 0.006979, E[z|S]: 1.532763</v>
      </c>
    </row>
    <row r="14973" spans="28:28" x14ac:dyDescent="0.25">
      <c r="AB14973" s="3" t="str">
        <f ca="1"/>
        <v>T = 6.250000, k: 10, K: 0.000941, dCdT: 0.000417, d2CdK2: 7.646959, dProbdK: 7.766711, lVol: 0.007068, E[z|S]: 1.477482</v>
      </c>
    </row>
    <row r="14974" spans="28:28" x14ac:dyDescent="0.25">
      <c r="AB14974" s="3" t="str">
        <f ca="1"/>
        <v>T = 6.250000, k: 11, K: 0.001717, dCdT: 0.000424, d2CdK2: 8.165337, dProbdK: 7.874561, lVol: 0.007148, E[z|S]: 1.425886</v>
      </c>
    </row>
    <row r="14975" spans="28:28" x14ac:dyDescent="0.25">
      <c r="AB14975" s="3" t="str">
        <f ca="1"/>
        <v>T = 6.250000, k: 12, K: 0.002513, dCdT: 0.000430, d2CdK2: 8.703956, dProbdK: 7.926430, lVol: 0.007231, E[z|S]: 1.375122</v>
      </c>
    </row>
    <row r="14976" spans="28:28" x14ac:dyDescent="0.25">
      <c r="AB14976" s="3" t="str">
        <f ca="1"/>
        <v>T = 6.250000, k: 13, K: 0.003172, dCdT: 0.000437, d2CdK2: 9.216997, dProbdK: 9.919197, lVol: 0.007294, E[z|S]: 1.335284</v>
      </c>
    </row>
    <row r="14977" spans="28:28" x14ac:dyDescent="0.25">
      <c r="AB14977" s="3" t="str">
        <f ca="1"/>
        <v>T = 6.250000, k: 14, K: 0.003744, dCdT: 0.000439, d2CdK2: 9.554778, dProbdK: 9.869401, lVol: 0.007353, E[z|S]: 1.303117</v>
      </c>
    </row>
    <row r="14978" spans="28:28" x14ac:dyDescent="0.25">
      <c r="AB14978" s="3" t="str">
        <f ca="1"/>
        <v>T = 6.250000, k: 15, K: 0.004403, dCdT: 0.000440, d2CdK2: 9.944200, dProbdK: 10.279786, lVol: 0.007418, E[z|S]: 1.267679</v>
      </c>
    </row>
    <row r="14979" spans="28:28" x14ac:dyDescent="0.25">
      <c r="AB14979" s="3" t="str">
        <f ca="1"/>
        <v>T = 6.250000, k: 16, K: 0.004972, dCdT: 0.000441, d2CdK2: 10.332722, dProbdK: 10.265425, lVol: 0.007468, E[z|S]: 1.237419</v>
      </c>
    </row>
    <row r="14980" spans="28:28" x14ac:dyDescent="0.25">
      <c r="AB14980" s="3" t="str">
        <f ca="1"/>
        <v>T = 6.250000, k: 17, K: 0.005554, dCdT: 0.000444, d2CdK2: 10.806533, dProbdK: 10.332341, lVol: 0.007516, E[z|S]: 1.206776</v>
      </c>
    </row>
    <row r="14981" spans="28:28" x14ac:dyDescent="0.25">
      <c r="AB14981" s="3" t="str">
        <f ca="1"/>
        <v>T = 6.250000, k: 18, K: 0.006124, dCdT: 0.000449, d2CdK2: 11.318764, dProbdK: 10.552336, lVol: 0.007560, E[z|S]: 1.177849</v>
      </c>
    </row>
    <row r="14982" spans="28:28" x14ac:dyDescent="0.25">
      <c r="AB14982" s="3" t="str">
        <f ca="1"/>
        <v>T = 6.250000, k: 19, K: 0.006661, dCdT: 0.000456, d2CdK2: 11.936931, dProbdK: 11.289694, lVol: 0.007590, E[z|S]: 1.151268</v>
      </c>
    </row>
    <row r="14983" spans="28:28" x14ac:dyDescent="0.25">
      <c r="AB14983" s="3" t="str">
        <f ca="1"/>
        <v>T = 6.250000, k: 20, K: 0.007141, dCdT: 0.000462, d2CdK2: 12.504685, dProbdK: 12.881387, lVol: 0.007625, E[z|S]: 1.127750</v>
      </c>
    </row>
    <row r="14984" spans="28:28" x14ac:dyDescent="0.25">
      <c r="AB14984" s="3" t="str">
        <f ca="1"/>
        <v>T = 6.250000, k: 21, K: 0.007578, dCdT: 0.000468, d2CdK2: 13.014236, dProbdK: 13.801065, lVol: 0.007662, E[z|S]: 1.106820</v>
      </c>
    </row>
    <row r="14985" spans="28:28" x14ac:dyDescent="0.25">
      <c r="AB14985" s="3" t="str">
        <f ca="1"/>
        <v>T = 6.250000, k: 22, K: 0.007984, dCdT: 0.000471, d2CdK2: 13.439778, dProbdK: 13.862924, lVol: 0.007694, E[z|S]: 1.088409</v>
      </c>
    </row>
    <row r="14986" spans="28:28" x14ac:dyDescent="0.25">
      <c r="AB14986" s="3" t="str">
        <f ca="1"/>
        <v>T = 6.250000, k: 23, K: 0.008431, dCdT: 0.000474, d2CdK2: 13.903564, dProbdK: 14.195898, lVol: 0.007731, E[z|S]: 1.068260</v>
      </c>
    </row>
    <row r="14987" spans="28:28" x14ac:dyDescent="0.25">
      <c r="AB14987" s="3" t="str">
        <f ca="1"/>
        <v>T = 6.250000, k: 24, K: 0.008823, dCdT: 0.000477, d2CdK2: 14.295803, dProbdK: 14.377371, lVol: 0.007774, E[z|S]: 1.050822</v>
      </c>
    </row>
    <row r="14988" spans="28:28" x14ac:dyDescent="0.25">
      <c r="AB14988" s="3" t="str">
        <f ca="1"/>
        <v>T = 6.250000, k: 25, K: 0.009231, dCdT: 0.000480, d2CdK2: 14.675321, dProbdK: 14.658443, lVol: 0.007829, E[z|S]: 1.032568</v>
      </c>
    </row>
    <row r="14989" spans="28:28" x14ac:dyDescent="0.25">
      <c r="AB14989" s="3" t="str">
        <f ca="1"/>
        <v>T = 6.250000, k: 26, K: 0.009604, dCdT: 0.000482, d2CdK2: 14.990725, dProbdK: 14.809485, lVol: 0.007887, E[z|S]: 1.016362</v>
      </c>
    </row>
    <row r="14990" spans="28:28" x14ac:dyDescent="0.25">
      <c r="AB14990" s="3" t="str">
        <f ca="1"/>
        <v>T = 6.250000, k: 27, K: 0.010000, dCdT: 0.000484, d2CdK2: 15.312380, dProbdK: 14.783526, lVol: 0.007952, E[z|S]: 0.999418</v>
      </c>
    </row>
    <row r="14991" spans="28:28" x14ac:dyDescent="0.25">
      <c r="AB14991" s="3" t="str">
        <f ca="1"/>
        <v>T = 6.250000, k: 28, K: 0.010376, dCdT: 0.000486, d2CdK2: 15.652721, dProbdK: 15.920135, lVol: 0.008015, E[z|S]: 0.983301</v>
      </c>
    </row>
    <row r="14992" spans="28:28" x14ac:dyDescent="0.25">
      <c r="AB14992" s="3" t="str">
        <f ca="1"/>
        <v>T = 6.250000, k: 29, K: 0.010727, dCdT: 0.000488, d2CdK2: 15.986531, dProbdK: 16.106678, lVol: 0.008070, E[z|S]: 0.968345</v>
      </c>
    </row>
    <row r="14993" spans="28:28" x14ac:dyDescent="0.25">
      <c r="AB14993" s="3" t="str">
        <f ca="1"/>
        <v>T = 6.250000, k: 30, K: 0.011080, dCdT: 0.000490, d2CdK2: 16.334867, dProbdK: 16.125897, lVol: 0.008126, E[z|S]: 0.953469</v>
      </c>
    </row>
    <row r="14994" spans="28:28" x14ac:dyDescent="0.25">
      <c r="AB14994" s="3" t="str">
        <f ca="1"/>
        <v>T = 6.250000, k: 31, K: 0.011424, dCdT: 0.000493, d2CdK2: 16.697055, dProbdK: 16.624850, lVol: 0.008182, E[z|S]: 0.939248</v>
      </c>
    </row>
    <row r="14995" spans="28:28" x14ac:dyDescent="0.25">
      <c r="AB14995" s="3" t="str">
        <f ca="1"/>
        <v>T = 6.250000, k: 32, K: 0.011748, dCdT: 0.000496, d2CdK2: 17.055524, dProbdK: 16.767620, lVol: 0.008238, E[z|S]: 0.926090</v>
      </c>
    </row>
    <row r="14996" spans="28:28" x14ac:dyDescent="0.25">
      <c r="AB14996" s="3" t="str">
        <f ca="1"/>
        <v>T = 6.250000, k: 33, K: 0.012103, dCdT: 0.000501, d2CdK2: 17.498306, dProbdK: 17.187209, lVol: 0.008301, E[z|S]: 0.911908</v>
      </c>
    </row>
    <row r="14997" spans="28:28" x14ac:dyDescent="0.25">
      <c r="AB14997" s="3" t="str">
        <f ca="1"/>
        <v>T = 6.250000, k: 34, K: 0.012428, dCdT: 0.000507, d2CdK2: 17.950839, dProbdK: 17.324675, lVol: 0.008360, E[z|S]: 0.898955</v>
      </c>
    </row>
    <row r="14998" spans="28:28" x14ac:dyDescent="0.25">
      <c r="AB14998" s="3" t="str">
        <f ca="1"/>
        <v>T = 6.250000, k: 35, K: 0.012749, dCdT: 0.000513, d2CdK2: 18.426348, dProbdK: 17.717995, lVol: 0.008420, E[z|S]: 0.886546</v>
      </c>
    </row>
    <row r="14999" spans="28:28" x14ac:dyDescent="0.25">
      <c r="AB14999" s="3" t="str">
        <f ca="1"/>
        <v>T = 6.250000, k: 36, K: 0.013027, dCdT: 0.000519, d2CdK2: 18.828622, dProbdK: 19.334666, lVol: 0.008472, E[z|S]: 0.875955</v>
      </c>
    </row>
    <row r="15000" spans="28:28" x14ac:dyDescent="0.25">
      <c r="AB15000" s="3" t="str">
        <f ca="1"/>
        <v>T = 6.250000, k: 37, K: 0.013314, dCdT: 0.000524, d2CdK2: 19.247205, dProbdK: 19.364496, lVol: 0.008526, E[z|S]: 0.865245</v>
      </c>
    </row>
    <row r="15001" spans="28:28" x14ac:dyDescent="0.25">
      <c r="AB15001" s="3" t="str">
        <f ca="1"/>
        <v>T = 6.250000, k: 38, K: 0.013596, dCdT: 0.000529, d2CdK2: 19.663183, dProbdK: 19.776109, lVol: 0.008580, E[z|S]: 0.854817</v>
      </c>
    </row>
    <row r="15002" spans="28:28" x14ac:dyDescent="0.25">
      <c r="AB15002" s="3" t="str">
        <f ca="1"/>
        <v>T = 6.250000, k: 39, K: 0.013859, dCdT: 0.000533, d2CdK2: 20.038115, dProbdK: 19.889625, lVol: 0.008632, E[z|S]: 0.845213</v>
      </c>
    </row>
    <row r="15003" spans="28:28" x14ac:dyDescent="0.25">
      <c r="AB15003" s="3" t="str">
        <f ca="1"/>
        <v>T = 6.250000, k: 40, K: 0.014153, dCdT: 0.000538, d2CdK2: 20.447856, dProbdK: 19.357383, lVol: 0.008692, E[z|S]: 0.834572</v>
      </c>
    </row>
    <row r="15004" spans="28:28" x14ac:dyDescent="0.25">
      <c r="AB15004" s="3" t="str">
        <f ca="1"/>
        <v>T = 6.250000, k: 41, K: 0.014426, dCdT: 0.000543, d2CdK2: 20.854201, dProbdK: 21.409815, lVol: 0.008749, E[z|S]: 0.824933</v>
      </c>
    </row>
    <row r="15005" spans="28:28" x14ac:dyDescent="0.25">
      <c r="AB15005" s="3" t="str">
        <f ca="1"/>
        <v>T = 6.250000, k: 42, K: 0.014662, dCdT: 0.000547, d2CdK2: 21.186209, dProbdK: 21.677497, lVol: 0.008796, E[z|S]: 0.816722</v>
      </c>
    </row>
    <row r="15006" spans="28:28" x14ac:dyDescent="0.25">
      <c r="AB15006" s="3" t="str">
        <f ca="1"/>
        <v>T = 6.250000, k: 43, K: 0.014925, dCdT: 0.000550, d2CdK2: 21.515348, dProbdK: 22.301849, lVol: 0.008849, E[z|S]: 0.807755</v>
      </c>
    </row>
    <row r="15007" spans="28:28" x14ac:dyDescent="0.25">
      <c r="AB15007" s="3" t="str">
        <f ca="1"/>
        <v>T = 6.250000, k: 44, K: 0.015168, dCdT: 0.000552, d2CdK2: 21.797803, dProbdK: 22.516282, lVol: 0.008900, E[z|S]: 0.799499</v>
      </c>
    </row>
    <row r="15008" spans="28:28" x14ac:dyDescent="0.25">
      <c r="AB15008" s="3" t="str">
        <f ca="1"/>
        <v>T = 6.250000, k: 45, K: 0.015409, dCdT: 0.000554, d2CdK2: 22.074294, dProbdK: 22.372849, lVol: 0.008947, E[z|S]: 0.791602</v>
      </c>
    </row>
    <row r="15009" spans="28:28" x14ac:dyDescent="0.25">
      <c r="AB15009" s="3" t="str">
        <f ca="1"/>
        <v>T = 6.250000, k: 46, K: 0.015665, dCdT: 0.000555, d2CdK2: 22.372339, dProbdK: 21.755448, lVol: 0.008994, E[z|S]: 0.783345</v>
      </c>
    </row>
    <row r="15010" spans="28:28" x14ac:dyDescent="0.25">
      <c r="AB15010" s="3" t="str">
        <f ca="1"/>
        <v>T = 6.250000, k: 47, K: 0.015910, dCdT: 0.000557, d2CdK2: 22.661967, dProbdK: 22.684826, lVol: 0.009039, E[z|S]: 0.775451</v>
      </c>
    </row>
    <row r="15011" spans="28:28" x14ac:dyDescent="0.25">
      <c r="AB15011" s="3" t="str">
        <f ca="1"/>
        <v>T = 6.250000, k: 48, K: 0.016143, dCdT: 0.000558, d2CdK2: 22.942268, dProbdK: 22.369007, lVol: 0.009080, E[z|S]: 0.768139</v>
      </c>
    </row>
    <row r="15012" spans="28:28" x14ac:dyDescent="0.25">
      <c r="AB15012" s="3" t="str">
        <f ca="1"/>
        <v>T = 6.250000, k: 49, K: 0.016385, dCdT: 0.000559, d2CdK2: 23.227823, dProbdK: 22.332799, lVol: 0.009120, E[z|S]: 0.760826</v>
      </c>
    </row>
    <row r="15013" spans="28:28" x14ac:dyDescent="0.25">
      <c r="AB15013" s="3" t="str">
        <f ca="1"/>
        <v>T = 6.250000, k: 50, K: 0.016627, dCdT: 0.000561, d2CdK2: 23.525771, dProbdK: 22.522970, lVol: 0.009161, E[z|S]: 0.753721</v>
      </c>
    </row>
    <row r="15014" spans="28:28" x14ac:dyDescent="0.25">
      <c r="AB15014" s="3" t="str">
        <f ca="1"/>
        <v>T = 6.250000, k: 51, K: 0.016844, dCdT: 0.000562, d2CdK2: 23.779059, dProbdK: 25.273340, lVol: 0.009197, E[z|S]: 0.747485</v>
      </c>
    </row>
    <row r="15015" spans="28:28" x14ac:dyDescent="0.25">
      <c r="AB15015" s="3" t="str">
        <f ca="1"/>
        <v>T = 6.250000, k: 52, K: 0.017052, dCdT: 0.000562, d2CdK2: 24.006419, dProbdK: 24.484452, lVol: 0.009227, E[z|S]: 0.741839</v>
      </c>
    </row>
    <row r="15016" spans="28:28" x14ac:dyDescent="0.25">
      <c r="AB15016" s="3" t="str">
        <f ca="1"/>
        <v>T = 6.250000, k: 53, K: 0.017276, dCdT: 0.000562, d2CdK2: 24.223018, dProbdK: 23.516448, lVol: 0.009257, E[z|S]: 0.736034</v>
      </c>
    </row>
    <row r="15017" spans="28:28" x14ac:dyDescent="0.25">
      <c r="AB15017" s="3" t="str">
        <f ca="1"/>
        <v>T = 6.250000, k: 54, K: 0.017503, dCdT: 0.000562, d2CdK2: 24.467753, dProbdK: 23.423366, lVol: 0.009283, E[z|S]: 0.730378</v>
      </c>
    </row>
    <row r="15018" spans="28:28" x14ac:dyDescent="0.25">
      <c r="AB15018" s="3" t="str">
        <f ca="1"/>
        <v>T = 6.250000, k: 55, K: 0.017733, dCdT: 0.000563, d2CdK2: 24.721533, dProbdK: 23.600454, lVol: 0.009310, E[z|S]: 0.724875</v>
      </c>
    </row>
    <row r="15019" spans="28:28" x14ac:dyDescent="0.25">
      <c r="AB15019" s="3" t="str">
        <f ca="1"/>
        <v>T = 6.250000, k: 56, K: 0.017937, dCdT: 0.000563, d2CdK2: 24.949166, dProbdK: 25.518741, lVol: 0.009333, E[z|S]: 0.720159</v>
      </c>
    </row>
    <row r="15020" spans="28:28" x14ac:dyDescent="0.25">
      <c r="AB15020" s="3" t="str">
        <f ca="1"/>
        <v>T = 6.250000, k: 57, K: 0.018154, dCdT: 0.000563, d2CdK2: 25.161634, dProbdK: 25.580549, lVol: 0.009353, E[z|S]: 0.715418</v>
      </c>
    </row>
    <row r="15021" spans="28:28" x14ac:dyDescent="0.25">
      <c r="AB15021" s="3" t="str">
        <f ca="1"/>
        <v>T = 6.250000, k: 58, K: 0.018336, dCdT: 0.000562, d2CdK2: 25.325628, dProbdK: 26.130120, lVol: 0.009366, E[z|S]: 0.711521</v>
      </c>
    </row>
    <row r="15022" spans="28:28" x14ac:dyDescent="0.25">
      <c r="AB15022" s="3" t="str">
        <f ca="1"/>
        <v>T = 6.250000, k: 59, K: 0.018561, dCdT: 0.000561, d2CdK2: 25.525008, dProbdK: 26.290800, lVol: 0.009379, E[z|S]: 0.706892</v>
      </c>
    </row>
    <row r="15023" spans="28:28" x14ac:dyDescent="0.25">
      <c r="AB15023" s="3" t="str">
        <f ca="1"/>
        <v>T = 6.250000, k: 60, K: 0.018752, dCdT: 0.000560, d2CdK2: 25.687625, dProbdK: 25.849823, lVol: 0.009389, E[z|S]: 0.703093</v>
      </c>
    </row>
    <row r="15024" spans="28:28" x14ac:dyDescent="0.25">
      <c r="AB15024" s="3" t="str">
        <f ca="1"/>
        <v>T = 6.250000, k: 61, K: 0.018963, dCdT: 0.000558, d2CdK2: 25.862201, dProbdK: 26.134180, lVol: 0.009396, E[z|S]: 0.699108</v>
      </c>
    </row>
    <row r="15025" spans="28:28" x14ac:dyDescent="0.25">
      <c r="AB15025" s="3" t="str">
        <f ca="1"/>
        <v>T = 6.250000, k: 62, K: 0.019159, dCdT: 0.000556, d2CdK2: 26.029117, dProbdK: 25.826349, lVol: 0.009401, E[z|S]: 0.695470</v>
      </c>
    </row>
    <row r="15026" spans="28:28" x14ac:dyDescent="0.25">
      <c r="AB15026" s="3" t="str">
        <f ca="1"/>
        <v>T = 6.250000, k: 63, K: 0.019367, dCdT: 0.000555, d2CdK2: 26.204939, dProbdK: 25.846608, lVol: 0.009411, E[z|S]: 0.691551</v>
      </c>
    </row>
    <row r="15027" spans="28:28" x14ac:dyDescent="0.25">
      <c r="AB15027" s="3" t="str">
        <f ca="1"/>
        <v>T = 6.250000, k: 64, K: 0.019566, dCdT: 0.000554, d2CdK2: 26.376033, dProbdK: 25.924507, lVol: 0.009420, E[z|S]: 0.687934</v>
      </c>
    </row>
    <row r="15028" spans="28:28" x14ac:dyDescent="0.25">
      <c r="AB15028" s="3" t="str">
        <f ca="1"/>
        <v>T = 6.250000, k: 65, K: 0.019774, dCdT: 0.000553, d2CdK2: 26.555511, dProbdK: 27.258023, lVol: 0.009427, E[z|S]: 0.684340</v>
      </c>
    </row>
    <row r="15029" spans="28:28" x14ac:dyDescent="0.25">
      <c r="AB15029" s="3" t="str">
        <f ca="1"/>
        <v>T = 6.250000, k: 66, K: 0.019965, dCdT: 0.000552, d2CdK2: 26.746297, dProbdK: 27.406460, lVol: 0.009434, E[z|S]: 0.681138</v>
      </c>
    </row>
    <row r="15030" spans="28:28" x14ac:dyDescent="0.25">
      <c r="AB15030" s="3" t="str">
        <f ca="1"/>
        <v>T = 6.250000, k: 67, K: 0.020155, dCdT: 0.000551, d2CdK2: 26.926436, dProbdK: 27.237171, lVol: 0.009437, E[z|S]: 0.678079</v>
      </c>
    </row>
    <row r="15031" spans="28:28" x14ac:dyDescent="0.25">
      <c r="AB15031" s="3" t="str">
        <f ca="1"/>
        <v>T = 6.250000, k: 68, K: 0.020357, dCdT: 0.000551, d2CdK2: 27.112870, dProbdK: 26.489056, lVol: 0.009444, E[z|S]: 0.674944</v>
      </c>
    </row>
    <row r="15032" spans="28:28" x14ac:dyDescent="0.25">
      <c r="AB15032" s="3" t="str">
        <f ca="1"/>
        <v>T = 6.250000, k: 69, K: 0.020547, dCdT: 0.000550, d2CdK2: 27.284272, dProbdK: 26.474358, lVol: 0.009449, E[z|S]: 0.672111</v>
      </c>
    </row>
    <row r="15033" spans="28:28" x14ac:dyDescent="0.25">
      <c r="AB15033" s="3" t="str">
        <f ca="1"/>
        <v>T = 6.250000, k: 70, K: 0.020751, dCdT: 0.000551, d2CdK2: 27.510638, dProbdK: 26.391663, lVol: 0.009458, E[z|S]: 0.669090</v>
      </c>
    </row>
    <row r="15034" spans="28:28" x14ac:dyDescent="0.25">
      <c r="AB15034" s="3" t="str">
        <f ca="1"/>
        <v>T = 6.250000, k: 71, K: 0.020941, dCdT: 0.000552, d2CdK2: 27.727619, dProbdK: 28.454712, lVol: 0.009465, E[z|S]: 0.666410</v>
      </c>
    </row>
    <row r="15035" spans="28:28" x14ac:dyDescent="0.25">
      <c r="AB15035" s="3" t="str">
        <f ca="1"/>
        <v>T = 6.250000, k: 72, K: 0.021118, dCdT: 0.000552, d2CdK2: 27.943893, dProbdK: 28.277936, lVol: 0.009466, E[z|S]: 0.664069</v>
      </c>
    </row>
    <row r="15036" spans="28:28" x14ac:dyDescent="0.25">
      <c r="AB15036" s="3" t="str">
        <f ca="1"/>
        <v>T = 6.250000, k: 73, K: 0.021303, dCdT: 0.000552, d2CdK2: 28.163704, dProbdK: 28.205043, lVol: 0.009465, E[z|S]: 0.661741</v>
      </c>
    </row>
    <row r="15037" spans="28:28" x14ac:dyDescent="0.25">
      <c r="AB15037" s="3" t="str">
        <f ca="1"/>
        <v>T = 6.250000, k: 74, K: 0.021483, dCdT: 0.000553, d2CdK2: 28.386595, dProbdK: 28.864770, lVol: 0.009463, E[z|S]: 0.659552</v>
      </c>
    </row>
    <row r="15038" spans="28:28" x14ac:dyDescent="0.25">
      <c r="AB15038" s="3" t="str">
        <f ca="1"/>
        <v>T = 6.250000, k: 75, K: 0.021650, dCdT: 0.000553, d2CdK2: 28.577879, dProbdK: 28.721678, lVol: 0.009461, E[z|S]: 0.657643</v>
      </c>
    </row>
    <row r="15039" spans="28:28" x14ac:dyDescent="0.25">
      <c r="AB15039" s="3" t="str">
        <f ca="1"/>
        <v>T = 6.250000, k: 76, K: 0.021838, dCdT: 0.000553, d2CdK2: 28.765669, dProbdK: 28.742399, lVol: 0.009456, E[z|S]: 0.655589</v>
      </c>
    </row>
    <row r="15040" spans="28:28" x14ac:dyDescent="0.25">
      <c r="AB15040" s="3" t="str">
        <f ca="1"/>
        <v>T = 6.250000, k: 77, K: 0.022015, dCdT: 0.000553, d2CdK2: 28.938753, dProbdK: 28.632694, lVol: 0.009453, E[z|S]: 0.653771</v>
      </c>
    </row>
    <row r="15041" spans="28:28" x14ac:dyDescent="0.25">
      <c r="AB15041" s="3" t="str">
        <f ca="1"/>
        <v>T = 6.250000, k: 78, K: 0.022194, dCdT: 0.000553, d2CdK2: 29.118494, dProbdK: 28.632133, lVol: 0.009449, E[z|S]: 0.652101</v>
      </c>
    </row>
    <row r="15042" spans="28:28" x14ac:dyDescent="0.25">
      <c r="AB15042" s="3" t="str">
        <f ca="1"/>
        <v>T = 6.250000, k: 79, K: 0.022372, dCdT: 0.000553, d2CdK2: 29.290574, dProbdK: 28.712427, lVol: 0.009446, E[z|S]: 0.650554</v>
      </c>
    </row>
    <row r="15043" spans="28:28" x14ac:dyDescent="0.25">
      <c r="AB15043" s="3" t="str">
        <f ca="1"/>
        <v>T = 6.250000, k: 80, K: 0.022540, dCdT: 0.000553, d2CdK2: 29.431442, dProbdK: 30.854177, lVol: 0.009443, E[z|S]: 0.649157</v>
      </c>
    </row>
    <row r="15044" spans="28:28" x14ac:dyDescent="0.25">
      <c r="AB15044" s="3" t="str">
        <f ca="1"/>
        <v>T = 6.250000, k: 81, K: 0.022701, dCdT: 0.000553, d2CdK2: 29.557431, dProbdK: 30.663701, lVol: 0.009440, E[z|S]: 0.647846</v>
      </c>
    </row>
    <row r="15045" spans="28:28" x14ac:dyDescent="0.25">
      <c r="AB15045" s="3" t="str">
        <f ca="1"/>
        <v>T = 6.250000, k: 82, K: 0.022875, dCdT: 0.000552, d2CdK2: 29.672014, dProbdK: 28.544835, lVol: 0.009435, E[z|S]: 0.646466</v>
      </c>
    </row>
    <row r="15046" spans="28:28" x14ac:dyDescent="0.25">
      <c r="AB15046" s="3" t="str">
        <f ca="1"/>
        <v>T = 6.250000, k: 83, K: 0.023059, dCdT: 0.000552, d2CdK2: 29.787146, dProbdK: 29.359639, lVol: 0.009434, E[z|S]: 0.645115</v>
      </c>
    </row>
    <row r="15047" spans="28:28" x14ac:dyDescent="0.25">
      <c r="AB15047" s="3" t="str">
        <f ca="1"/>
        <v>T = 6.250000, k: 84, K: 0.023223, dCdT: 0.000552, d2CdK2: 29.877767, dProbdK: 32.185246, lVol: 0.009434, E[z|S]: 0.644036</v>
      </c>
    </row>
    <row r="15048" spans="28:28" x14ac:dyDescent="0.25">
      <c r="AB15048" s="3" t="str">
        <f ca="1"/>
        <v>T = 6.250000, k: 85, K: 0.023377, dCdT: 0.000550, d2CdK2: 29.928282, dProbdK: 31.231277, lVol: 0.009432, E[z|S]: 0.643028</v>
      </c>
    </row>
    <row r="15049" spans="28:28" x14ac:dyDescent="0.25">
      <c r="AB15049" s="3" t="str">
        <f ca="1"/>
        <v>T = 6.250000, k: 86, K: 0.023542, dCdT: 0.000549, d2CdK2: 29.965510, dProbdK: 30.978695, lVol: 0.009431, E[z|S]: 0.641999</v>
      </c>
    </row>
    <row r="15050" spans="28:28" x14ac:dyDescent="0.25">
      <c r="AB15050" s="3" t="str">
        <f ca="1"/>
        <v>T = 6.250000, k: 87, K: 0.023704, dCdT: 0.000548, d2CdK2: 29.978574, dProbdK: 31.872238, lVol: 0.009428, E[z|S]: 0.641110</v>
      </c>
    </row>
    <row r="15051" spans="28:28" x14ac:dyDescent="0.25">
      <c r="AB15051" s="3" t="str">
        <f ca="1"/>
        <v>T = 6.250000, k: 88, K: 0.023857, dCdT: 0.000545, d2CdK2: 29.966556, dProbdK: 32.428163, lVol: 0.009422, E[z|S]: 0.640359</v>
      </c>
    </row>
    <row r="15052" spans="28:28" x14ac:dyDescent="0.25">
      <c r="AB15052" s="3" t="str">
        <f ca="1"/>
        <v>T = 6.250000, k: 89, K: 0.024016, dCdT: 0.000543, d2CdK2: 29.936020, dProbdK: 29.980716, lVol: 0.009413, E[z|S]: 0.639725</v>
      </c>
    </row>
    <row r="15053" spans="28:28" x14ac:dyDescent="0.25">
      <c r="AB15053" s="3" t="str">
        <f ca="1"/>
        <v>T = 6.250000, k: 90, K: 0.024191, dCdT: 0.000539, d2CdK2: 29.862388, dProbdK: 27.926218, lVol: 0.009404, E[z|S]: 0.639147</v>
      </c>
    </row>
    <row r="15054" spans="28:28" x14ac:dyDescent="0.25">
      <c r="AB15054" s="3" t="str">
        <f ca="1"/>
        <v>T = 6.250000, k: 91, K: 0.024371, dCdT: 0.000537, d2CdK2: 29.789806, dProbdK: 27.904484, lVol: 0.009403, E[z|S]: 0.638631</v>
      </c>
    </row>
    <row r="15055" spans="28:28" x14ac:dyDescent="0.25">
      <c r="AB15055" s="3" t="str">
        <f ca="1"/>
        <v>T = 6.250000, k: 92, K: 0.024547, dCdT: 0.000535, d2CdK2: 29.707529, dProbdK: 28.873208, lVol: 0.009406, E[z|S]: 0.638201</v>
      </c>
    </row>
    <row r="15056" spans="28:28" x14ac:dyDescent="0.25">
      <c r="AB15056" s="3" t="str">
        <f ca="1"/>
        <v>T = 6.250000, k: 93, K: 0.024705, dCdT: 0.000534, d2CdK2: 29.631049, dProbdK: 32.390486, lVol: 0.009414, E[z|S]: 0.637895</v>
      </c>
    </row>
    <row r="15057" spans="28:28" x14ac:dyDescent="0.25">
      <c r="AB15057" s="3" t="str">
        <f ca="1"/>
        <v>T = 6.250000, k: 94, K: 0.024852, dCdT: 0.000533, d2CdK2: 29.534789, dProbdK: 30.810499, lVol: 0.009418, E[z|S]: 0.637758</v>
      </c>
    </row>
    <row r="15058" spans="28:28" x14ac:dyDescent="0.25">
      <c r="AB15058" s="3" t="str">
        <f ca="1"/>
        <v>T = 6.250000, k: 95, K: 0.025038, dCdT: 0.000531, d2CdK2: 29.393461, dProbdK: 29.590396, lVol: 0.009427, E[z|S]: 0.637679</v>
      </c>
    </row>
    <row r="15059" spans="28:28" x14ac:dyDescent="0.25">
      <c r="AB15059" s="3" t="str">
        <f ca="1"/>
        <v>T = 6.250000, k: 96, K: 0.025205, dCdT: 0.000531, d2CdK2: 29.273186, dProbdK: 30.108364, lVol: 0.009442, E[z|S]: 0.637627</v>
      </c>
    </row>
    <row r="15060" spans="28:28" x14ac:dyDescent="0.25">
      <c r="AB15060" s="3" t="str">
        <f ca="1"/>
        <v>T = 6.250000, k: 97, K: 0.025368, dCdT: 0.000529, d2CdK2: 29.123210, dProbdK: 29.499806, lVol: 0.009456, E[z|S]: 0.637621</v>
      </c>
    </row>
    <row r="15061" spans="28:28" x14ac:dyDescent="0.25">
      <c r="AB15061" s="3" t="str">
        <f ca="1"/>
        <v>T = 6.250000, k: 98, K: 0.025543, dCdT: 0.000529, d2CdK2: 28.964318, dProbdK: 28.968332, lVol: 0.009475, E[z|S]: 0.637715</v>
      </c>
    </row>
    <row r="15062" spans="28:28" x14ac:dyDescent="0.25">
      <c r="AB15062" s="3" t="str">
        <f ca="1"/>
        <v>T = 6.250000, k: 99, K: 0.025713, dCdT: 0.000529, d2CdK2: 28.800940, dProbdK: 28.917929, lVol: 0.009499, E[z|S]: 0.637817</v>
      </c>
    </row>
    <row r="15063" spans="28:28" x14ac:dyDescent="0.25">
      <c r="AB15063" s="3" t="str">
        <f ca="1"/>
        <v>T = 6.250000, k: 100, K: 0.025885, dCdT: 0.000529, d2CdK2: 28.625614, dProbdK: 28.892994, lVol: 0.009525, E[z|S]: 0.638010</v>
      </c>
    </row>
    <row r="15064" spans="28:28" x14ac:dyDescent="0.25">
      <c r="AB15064" s="3" t="str">
        <f ca="1"/>
        <v>T = 6.250000, k: 101, K: 0.026051, dCdT: 0.000529, d2CdK2: 28.455808, dProbdK: 29.018826, lVol: 0.009551, E[z|S]: 0.638296</v>
      </c>
    </row>
    <row r="15065" spans="28:28" x14ac:dyDescent="0.25">
      <c r="AB15065" s="3" t="str">
        <f ca="1"/>
        <v>T = 6.250000, k: 102, K: 0.026225, dCdT: 0.000529, d2CdK2: 28.267511, dProbdK: 29.234592, lVol: 0.009577, E[z|S]: 0.638589</v>
      </c>
    </row>
    <row r="15066" spans="28:28" x14ac:dyDescent="0.25">
      <c r="AB15066" s="3" t="str">
        <f ca="1"/>
        <v>T = 6.250000, k: 103, K: 0.026392, dCdT: 0.000529, d2CdK2: 28.092624, dProbdK: 29.364885, lVol: 0.009602, E[z|S]: 0.638921</v>
      </c>
    </row>
    <row r="15067" spans="28:28" x14ac:dyDescent="0.25">
      <c r="AB15067" s="3" t="str">
        <f ca="1"/>
        <v>T = 6.250000, k: 104, K: 0.026560, dCdT: 0.000529, d2CdK2: 27.912861, dProbdK: 28.266324, lVol: 0.009624, E[z|S]: 0.639410</v>
      </c>
    </row>
    <row r="15068" spans="28:28" x14ac:dyDescent="0.25">
      <c r="AB15068" s="3" t="str">
        <f ca="1"/>
        <v>T = 6.250000, k: 105, K: 0.026745, dCdT: 0.000528, d2CdK2: 27.722582, dProbdK: 25.987625, lVol: 0.009646, E[z|S]: 0.639990</v>
      </c>
    </row>
    <row r="15069" spans="28:28" x14ac:dyDescent="0.25">
      <c r="AB15069" s="3" t="str">
        <f ca="1"/>
        <v>T = 6.250000, k: 106, K: 0.026934, dCdT: 0.000529, d2CdK2: 27.553965, dProbdK: 25.732909, lVol: 0.009673, E[z|S]: 0.640733</v>
      </c>
    </row>
    <row r="15070" spans="28:28" x14ac:dyDescent="0.25">
      <c r="AB15070" s="3" t="str">
        <f ca="1"/>
        <v>T = 6.250000, k: 107, K: 0.027128, dCdT: 0.000531, d2CdK2: 27.371290, dProbdK: 26.935346, lVol: 0.009705, E[z|S]: 0.641610</v>
      </c>
    </row>
    <row r="15071" spans="28:28" x14ac:dyDescent="0.25">
      <c r="AB15071" s="3" t="str">
        <f ca="1"/>
        <v>T = 6.250000, k: 108, K: 0.027299, dCdT: 0.000533, d2CdK2: 27.215489, dProbdK: 28.685598, lVol: 0.009737, E[z|S]: 0.642531</v>
      </c>
    </row>
    <row r="15072" spans="28:28" x14ac:dyDescent="0.25">
      <c r="AB15072" s="3" t="str">
        <f ca="1"/>
        <v>T = 6.250000, k: 109, K: 0.027468, dCdT: 0.000534, d2CdK2: 27.040211, dProbdK: 27.910807, lVol: 0.009763, E[z|S]: 0.643698</v>
      </c>
    </row>
    <row r="15073" spans="28:28" x14ac:dyDescent="0.25">
      <c r="AB15073" s="3" t="str">
        <f ca="1"/>
        <v>T = 6.250000, k: 110, K: 0.027648, dCdT: 0.000535, d2CdK2: 26.852610, dProbdK: 27.303380, lVol: 0.009785, E[z|S]: 0.645065</v>
      </c>
    </row>
    <row r="15074" spans="28:28" x14ac:dyDescent="0.25">
      <c r="AB15074" s="3" t="str">
        <f ca="1"/>
        <v>T = 6.250000, k: 111, K: 0.027824, dCdT: 0.000536, d2CdK2: 26.646472, dProbdK: 27.029258, lVol: 0.009808, E[z|S]: 0.646405</v>
      </c>
    </row>
    <row r="15075" spans="28:28" x14ac:dyDescent="0.25">
      <c r="AB15075" s="3" t="str">
        <f ca="1"/>
        <v>T = 6.250000, k: 112, K: 0.028015, dCdT: 0.000536, d2CdK2: 26.418957, dProbdK: 26.013868, lVol: 0.009833, E[z|S]: 0.647941</v>
      </c>
    </row>
    <row r="15076" spans="28:28" x14ac:dyDescent="0.25">
      <c r="AB15076" s="3" t="str">
        <f ca="1"/>
        <v>T = 6.250000, k: 113, K: 0.028195, dCdT: 0.000537, d2CdK2: 26.210628, dProbdK: 26.185886, lVol: 0.009858, E[z|S]: 0.649462</v>
      </c>
    </row>
    <row r="15077" spans="28:28" x14ac:dyDescent="0.25">
      <c r="AB15077" s="3" t="str">
        <f ca="1"/>
        <v>T = 6.250000, k: 114, K: 0.028395, dCdT: 0.000538, d2CdK2: 25.962423, dProbdK: 25.825444, lVol: 0.009887, E[z|S]: 0.651337</v>
      </c>
    </row>
    <row r="15078" spans="28:28" x14ac:dyDescent="0.25">
      <c r="AB15078" s="3" t="str">
        <f ca="1"/>
        <v>T = 6.250000, k: 115, K: 0.028562, dCdT: 0.000539, d2CdK2: 25.750983, dProbdK: 25.980155, lVol: 0.009906, E[z|S]: 0.653032</v>
      </c>
    </row>
    <row r="15079" spans="28:28" x14ac:dyDescent="0.25">
      <c r="AB15079" s="3" t="str">
        <f ca="1"/>
        <v>T = 6.250000, k: 116, K: 0.028760, dCdT: 0.000539, d2CdK2: 25.488509, dProbdK: 26.698321, lVol: 0.009926, E[z|S]: 0.655201</v>
      </c>
    </row>
    <row r="15080" spans="28:28" x14ac:dyDescent="0.25">
      <c r="AB15080" s="3" t="str">
        <f ca="1"/>
        <v>T = 6.250000, k: 117, K: 0.028937, dCdT: 0.000539, d2CdK2: 25.260154, dProbdK: 26.353319, lVol: 0.009941, E[z|S]: 0.657253</v>
      </c>
    </row>
    <row r="15081" spans="28:28" x14ac:dyDescent="0.25">
      <c r="AB15081" s="3" t="str">
        <f ca="1"/>
        <v>T = 6.250000, k: 118, K: 0.029119, dCdT: 0.000538, d2CdK2: 24.997890, dProbdK: 26.357060, lVol: 0.009951, E[z|S]: 0.659423</v>
      </c>
    </row>
    <row r="15082" spans="28:28" x14ac:dyDescent="0.25">
      <c r="AB15082" s="3" t="str">
        <f ca="1"/>
        <v>T = 6.250000, k: 119, K: 0.029299, dCdT: 0.000537, d2CdK2: 24.731398, dProbdK: 26.084172, lVol: 0.009961, E[z|S]: 0.661640</v>
      </c>
    </row>
    <row r="15083" spans="28:28" x14ac:dyDescent="0.25">
      <c r="AB15083" s="3" t="str">
        <f ca="1"/>
        <v>T = 6.250000, k: 120, K: 0.029495, dCdT: 0.000535, d2CdK2: 24.416925, dProbdK: 25.060660, lVol: 0.009968, E[z|S]: 0.664117</v>
      </c>
    </row>
    <row r="15084" spans="28:28" x14ac:dyDescent="0.25">
      <c r="AB15084" s="3" t="str">
        <f ca="1"/>
        <v>T = 6.250000, k: 121, K: 0.029682, dCdT: 0.000532, d2CdK2: 24.100940, dProbdK: 25.006397, lVol: 0.009971, E[z|S]: 0.666618</v>
      </c>
    </row>
    <row r="15085" spans="28:28" x14ac:dyDescent="0.25">
      <c r="AB15085" s="3" t="str">
        <f ca="1"/>
        <v>T = 6.250000, k: 122, K: 0.029879, dCdT: 0.000530, d2CdK2: 23.768925, dProbdK: 23.337681, lVol: 0.009979, E[z|S]: 0.669302</v>
      </c>
    </row>
    <row r="15086" spans="28:28" x14ac:dyDescent="0.25">
      <c r="AB15086" s="3" t="str">
        <f ca="1"/>
        <v>T = 6.250000, k: 123, K: 0.030095, dCdT: 0.000527, d2CdK2: 23.391620, dProbdK: 23.050890, lVol: 0.009986, E[z|S]: 0.672444</v>
      </c>
    </row>
    <row r="15087" spans="28:28" x14ac:dyDescent="0.25">
      <c r="AB15087" s="3" t="str">
        <f ca="1"/>
        <v>T = 6.250000, k: 124, K: 0.030289, dCdT: 0.000525, d2CdK2: 23.057542, dProbdK: 22.175633, lVol: 0.009994, E[z|S]: 0.675318</v>
      </c>
    </row>
    <row r="15088" spans="28:28" x14ac:dyDescent="0.25">
      <c r="AB15088" s="3" t="str">
        <f ca="1"/>
        <v>T = 6.250000, k: 125, K: 0.030508, dCdT: 0.000523, d2CdK2: 22.691200, dProbdK: 21.967038, lVol: 0.010004, E[z|S]: 0.678560</v>
      </c>
    </row>
    <row r="15089" spans="28:28" x14ac:dyDescent="0.25">
      <c r="AB15089" s="3" t="str">
        <f ca="1"/>
        <v>T = 6.250000, k: 126, K: 0.030720, dCdT: 0.000521, d2CdK2: 22.339500, dProbdK: 21.816899, lVol: 0.010015, E[z|S]: 0.681845</v>
      </c>
    </row>
    <row r="15090" spans="28:28" x14ac:dyDescent="0.25">
      <c r="AB15090" s="3" t="str">
        <f ca="1"/>
        <v>T = 6.250000, k: 127, K: 0.030955, dCdT: 0.000519, d2CdK2: 21.960129, dProbdK: 21.655968, lVol: 0.010025, E[z|S]: 0.685850</v>
      </c>
    </row>
    <row r="15091" spans="28:28" x14ac:dyDescent="0.25">
      <c r="AB15091" s="3" t="str">
        <f ca="1"/>
        <v>T = 6.250000, k: 128, K: 0.031163, dCdT: 0.000518, d2CdK2: 21.642752, dProbdK: 21.826022, lVol: 0.010032, E[z|S]: 0.689676</v>
      </c>
    </row>
    <row r="15092" spans="28:28" x14ac:dyDescent="0.25">
      <c r="AB15092" s="3" t="str">
        <f ca="1"/>
        <v>T = 6.250000, k: 129, K: 0.031383, dCdT: 0.000516, d2CdK2: 21.310728, dProbdK: 21.843831, lVol: 0.010030, E[z|S]: 0.693959</v>
      </c>
    </row>
    <row r="15093" spans="28:28" x14ac:dyDescent="0.25">
      <c r="AB15093" s="3" t="str">
        <f ca="1"/>
        <v>T = 6.250000, k: 130, K: 0.031587, dCdT: 0.000515, d2CdK2: 21.004944, dProbdK: 21.329055, lVol: 0.010024, E[z|S]: 0.698230</v>
      </c>
    </row>
    <row r="15094" spans="28:28" x14ac:dyDescent="0.25">
      <c r="AB15094" s="3" t="str">
        <f ca="1"/>
        <v>T = 6.250000, k: 131, K: 0.031819, dCdT: 0.000512, d2CdK2: 20.671826, dProbdK: 19.675599, lVol: 0.010013, E[z|S]: 0.703205</v>
      </c>
    </row>
    <row r="15095" spans="28:28" x14ac:dyDescent="0.25">
      <c r="AB15095" s="3" t="str">
        <f ca="1"/>
        <v>T = 6.250000, k: 132, K: 0.032064, dCdT: 0.000511, d2CdK2: 20.345718, dProbdK: 20.236083, lVol: 0.010006, E[z|S]: 0.708534</v>
      </c>
    </row>
    <row r="15096" spans="28:28" x14ac:dyDescent="0.25">
      <c r="AB15096" s="3" t="str">
        <f ca="1"/>
        <v>T = 6.250000, k: 133, K: 0.032273, dCdT: 0.000510, d2CdK2: 20.071906, dProbdK: 21.083532, lVol: 0.009997, E[z|S]: 0.713132</v>
      </c>
    </row>
    <row r="15097" spans="28:28" x14ac:dyDescent="0.25">
      <c r="AB15097" s="3" t="str">
        <f ca="1"/>
        <v>T = 6.250000, k: 134, K: 0.032500, dCdT: 0.000508, d2CdK2: 19.771542, dProbdK: 18.873758, lVol: 0.009983, E[z|S]: 0.718340</v>
      </c>
    </row>
    <row r="15098" spans="28:28" x14ac:dyDescent="0.25">
      <c r="AB15098" s="3" t="str">
        <f ca="1"/>
        <v>T = 6.250000, k: 135, K: 0.032754, dCdT: 0.000507, d2CdK2: 19.460359, dProbdK: 17.876051, lVol: 0.009969, E[z|S]: 0.724209</v>
      </c>
    </row>
    <row r="15099" spans="28:28" x14ac:dyDescent="0.25">
      <c r="AB15099" s="3" t="str">
        <f ca="1"/>
        <v>T = 6.250000, k: 136, K: 0.033017, dCdT: 0.000507, d2CdK2: 19.154166, dProbdK: 18.707140, lVol: 0.009963, E[z|S]: 0.730234</v>
      </c>
    </row>
    <row r="15100" spans="28:28" x14ac:dyDescent="0.25">
      <c r="AB15100" s="3" t="str">
        <f ca="1"/>
        <v>T = 6.250000, k: 137, K: 0.033264, dCdT: 0.000507, d2CdK2: 18.877723, dProbdK: 18.751069, lVol: 0.009960, E[z|S]: 0.735911</v>
      </c>
    </row>
    <row r="15101" spans="28:28" x14ac:dyDescent="0.25">
      <c r="AB15101" s="3" t="str">
        <f ca="1"/>
        <v>T = 6.250000, k: 138, K: 0.033510, dCdT: 0.000508, d2CdK2: 18.614727, dProbdK: 18.768774, lVol: 0.009960, E[z|S]: 0.741636</v>
      </c>
    </row>
    <row r="15102" spans="28:28" x14ac:dyDescent="0.25">
      <c r="AB15102" s="3" t="str">
        <f ca="1"/>
        <v>T = 6.250000, k: 139, K: 0.033734, dCdT: 0.000508, d2CdK2: 18.365425, dProbdK: 19.295544, lVol: 0.009960, E[z|S]: 0.746965</v>
      </c>
    </row>
    <row r="15103" spans="28:28" x14ac:dyDescent="0.25">
      <c r="AB15103" s="3" t="str">
        <f ca="1"/>
        <v>T = 6.250000, k: 140, K: 0.033979, dCdT: 0.000508, d2CdK2: 18.083411, dProbdK: 18.102570, lVol: 0.009954, E[z|S]: 0.752968</v>
      </c>
    </row>
    <row r="15104" spans="28:28" x14ac:dyDescent="0.25">
      <c r="AB15104" s="3" t="str">
        <f ca="1"/>
        <v>T = 6.250000, k: 141, K: 0.034233, dCdT: 0.000507, d2CdK2: 17.781231, dProbdK: 18.020948, lVol: 0.009944, E[z|S]: 0.759235</v>
      </c>
    </row>
    <row r="15105" spans="28:28" x14ac:dyDescent="0.25">
      <c r="AB15105" s="3" t="str">
        <f ca="1"/>
        <v>T = 6.250000, k: 142, K: 0.034489, dCdT: 0.000506, d2CdK2: 17.480041, dProbdK: 17.697286, lVol: 0.009935, E[z|S]: 0.765687</v>
      </c>
    </row>
    <row r="15106" spans="28:28" x14ac:dyDescent="0.25">
      <c r="AB15106" s="3" t="str">
        <f ca="1"/>
        <v>T = 6.250000, k: 143, K: 0.034779, dCdT: 0.000505, d2CdK2: 17.138138, dProbdK: 16.268911, lVol: 0.009934, E[z|S]: 0.772966</v>
      </c>
    </row>
    <row r="15107" spans="28:28" x14ac:dyDescent="0.25">
      <c r="AB15107" s="3" t="str">
        <f ca="1"/>
        <v>T = 6.250000, k: 144, K: 0.035052, dCdT: 0.000505, d2CdK2: 16.842725, dProbdK: 17.201411, lVol: 0.009933, E[z|S]: 0.779989</v>
      </c>
    </row>
    <row r="15108" spans="28:28" x14ac:dyDescent="0.25">
      <c r="AB15108" s="3" t="str">
        <f ca="1"/>
        <v>T = 6.250000, k: 145, K: 0.035298, dCdT: 0.000505, d2CdK2: 16.576668, dProbdK: 16.034817, lVol: 0.009930, E[z|S]: 0.786337</v>
      </c>
    </row>
    <row r="15109" spans="28:28" x14ac:dyDescent="0.25">
      <c r="AB15109" s="3" t="str">
        <f ca="1"/>
        <v>T = 6.250000, k: 146, K: 0.035586, dCdT: 0.000505, d2CdK2: 16.251493, dProbdK: 15.958333, lVol: 0.009932, E[z|S]: 0.793641</v>
      </c>
    </row>
    <row r="15110" spans="28:28" x14ac:dyDescent="0.25">
      <c r="AB15110" s="3" t="str">
        <f ca="1"/>
        <v>T = 6.250000, k: 147, K: 0.035869, dCdT: 0.000505, d2CdK2: 15.940566, dProbdK: 15.881446, lVol: 0.009942, E[z|S]: 0.800745</v>
      </c>
    </row>
    <row r="15111" spans="28:28" x14ac:dyDescent="0.25">
      <c r="AB15111" s="3" t="str">
        <f ca="1"/>
        <v>T = 6.250000, k: 148, K: 0.036155, dCdT: 0.000505, d2CdK2: 15.620476, dProbdK: 15.698401, lVol: 0.009952, E[z|S]: 0.808043</v>
      </c>
    </row>
    <row r="15112" spans="28:28" x14ac:dyDescent="0.25">
      <c r="AB15112" s="3" t="str">
        <f ca="1"/>
        <v>T = 6.250000, k: 149, K: 0.036444, dCdT: 0.000505, d2CdK2: 15.312210, dProbdK: 15.487684, lVol: 0.009957, E[z|S]: 0.815516</v>
      </c>
    </row>
    <row r="15113" spans="28:28" x14ac:dyDescent="0.25">
      <c r="AB15113" s="3" t="str">
        <f ca="1"/>
        <v>T = 6.250000, k: 150, K: 0.036737, dCdT: 0.000504, d2CdK2: 15.013340, dProbdK: 15.192950, lVol: 0.009960, E[z|S]: 0.822957</v>
      </c>
    </row>
    <row r="15114" spans="28:28" x14ac:dyDescent="0.25">
      <c r="AB15114" s="3" t="str">
        <f ca="1"/>
        <v>T = 6.250000, k: 151, K: 0.037038, dCdT: 0.000504, d2CdK2: 14.720037, dProbdK: 14.457264, lVol: 0.009962, E[z|S]: 0.830578</v>
      </c>
    </row>
    <row r="15115" spans="28:28" x14ac:dyDescent="0.25">
      <c r="AB15115" s="3" t="str">
        <f ca="1"/>
        <v>T = 6.250000, k: 152, K: 0.037361, dCdT: 0.000504, d2CdK2: 14.437693, dProbdK: 14.179598, lVol: 0.009960, E[z|S]: 0.839113</v>
      </c>
    </row>
    <row r="15116" spans="28:28" x14ac:dyDescent="0.25">
      <c r="AB15116" s="3" t="str">
        <f ca="1"/>
        <v>T = 6.250000, k: 153, K: 0.037669, dCdT: 0.000505, d2CdK2: 14.159244, dProbdK: 13.947301, lVol: 0.009964, E[z|S]: 0.847500</v>
      </c>
    </row>
    <row r="15117" spans="28:28" x14ac:dyDescent="0.25">
      <c r="AB15117" s="3" t="str">
        <f ca="1"/>
        <v>T = 6.250000, k: 154, K: 0.037994, dCdT: 0.000505, d2CdK2: 13.870884, dProbdK: 13.905795, lVol: 0.009965, E[z|S]: 0.856423</v>
      </c>
    </row>
    <row r="15118" spans="28:28" x14ac:dyDescent="0.25">
      <c r="AB15118" s="3" t="str">
        <f ca="1"/>
        <v>T = 6.250000, k: 155, K: 0.038309, dCdT: 0.000506, d2CdK2: 13.598407, dProbdK: 13.864632, lVol: 0.009968, E[z|S]: 0.865138</v>
      </c>
    </row>
    <row r="15119" spans="28:28" x14ac:dyDescent="0.25">
      <c r="AB15119" s="3" t="str">
        <f ca="1"/>
        <v>T = 6.250000, k: 156, K: 0.038632, dCdT: 0.000506, d2CdK2: 13.295758, dProbdK: 13.769726, lVol: 0.009976, E[z|S]: 0.874254</v>
      </c>
    </row>
    <row r="15120" spans="28:28" x14ac:dyDescent="0.25">
      <c r="AB15120" s="3" t="str">
        <f ca="1"/>
        <v>T = 6.250000, k: 157, K: 0.038942, dCdT: 0.000505, d2CdK2: 12.996275, dProbdK: 13.612662, lVol: 0.009985, E[z|S]: 0.883095</v>
      </c>
    </row>
    <row r="15121" spans="28:28" x14ac:dyDescent="0.25">
      <c r="AB15121" s="3" t="str">
        <f ca="1"/>
        <v>T = 6.250000, k: 158, K: 0.039288, dCdT: 0.000504, d2CdK2: 12.652126, dProbdK: 12.253366, lVol: 0.009994, E[z|S]: 0.892766</v>
      </c>
    </row>
    <row r="15122" spans="28:28" x14ac:dyDescent="0.25">
      <c r="AB15122" s="3" t="str">
        <f ca="1"/>
        <v>T = 6.250000, k: 159, K: 0.039655, dCdT: 0.000502, d2CdK2: 12.293401, dProbdK: 12.276702, lVol: 0.010009, E[z|S]: 0.902748</v>
      </c>
    </row>
    <row r="15123" spans="28:28" x14ac:dyDescent="0.25">
      <c r="AB15123" s="3" t="str">
        <f ca="1"/>
        <v>T = 6.250000, k: 160, K: 0.039993, dCdT: 0.000500, d2CdK2: 11.944656, dProbdK: 11.469939, lVol: 0.010030, E[z|S]: 0.911934</v>
      </c>
    </row>
    <row r="15124" spans="28:28" x14ac:dyDescent="0.25">
      <c r="AB15124" s="3" t="str">
        <f ca="1"/>
        <v>T = 6.250000, k: 161, K: 0.040373, dCdT: 0.000497, d2CdK2: 11.565090, dProbdK: 11.417368, lVol: 0.010054, E[z|S]: 0.922551</v>
      </c>
    </row>
    <row r="15125" spans="28:28" x14ac:dyDescent="0.25">
      <c r="AB15125" s="3" t="str">
        <f ca="1"/>
        <v>T = 6.250000, k: 162, K: 0.040755, dCdT: 0.000495, d2CdK2: 11.189380, dProbdK: 11.267970, lVol: 0.010079, E[z|S]: 0.933219</v>
      </c>
    </row>
    <row r="15126" spans="28:28" x14ac:dyDescent="0.25">
      <c r="AB15126" s="3" t="str">
        <f ca="1"/>
        <v>T = 6.250000, k: 163, K: 0.041183, dCdT: 0.000494, d2CdK2: 10.806872, dProbdK: 10.226133, lVol: 0.010104, E[z|S]: 0.945903</v>
      </c>
    </row>
    <row r="15127" spans="28:28" x14ac:dyDescent="0.25">
      <c r="AB15127" s="3" t="str">
        <f ca="1"/>
        <v>T = 6.250000, k: 164, K: 0.041599, dCdT: 0.000494, d2CdK2: 10.489516, dProbdK: 10.417415, lVol: 0.010117, E[z|S]: 0.958866</v>
      </c>
    </row>
    <row r="15128" spans="28:28" x14ac:dyDescent="0.25">
      <c r="AB15128" s="3" t="str">
        <f ca="1"/>
        <v>T = 6.250000, k: 165, K: 0.041985, dCdT: 0.000494, d2CdK2: 10.219197, dProbdK: 10.152125, lVol: 0.010120, E[z|S]: 0.971188</v>
      </c>
    </row>
    <row r="15129" spans="28:28" x14ac:dyDescent="0.25">
      <c r="AB15129" s="3" t="str">
        <f ca="1"/>
        <v>T = 6.250000, k: 166, K: 0.042440, dCdT: 0.000493, d2CdK2: 9.901891, dProbdK: 9.940257, lVol: 0.010125, E[z|S]: 0.986019</v>
      </c>
    </row>
    <row r="15130" spans="28:28" x14ac:dyDescent="0.25">
      <c r="AB15130" s="3" t="str">
        <f ca="1"/>
        <v>T = 6.250000, k: 167, K: 0.042868, dCdT: 0.000494, d2CdK2: 9.647589, dProbdK: 9.879076, lVol: 0.010111, E[z|S]: 1.000593</v>
      </c>
    </row>
    <row r="15131" spans="28:28" x14ac:dyDescent="0.25">
      <c r="AB15131" s="3" t="str">
        <f ca="1"/>
        <v>T = 6.250000, k: 168, K: 0.043307, dCdT: 0.000493, d2CdK2: 9.380847, dProbdK: 9.116799, lVol: 0.010098, E[z|S]: 1.015704</v>
      </c>
    </row>
    <row r="15132" spans="28:28" x14ac:dyDescent="0.25">
      <c r="AB15132" s="3" t="str">
        <f ca="1"/>
        <v>T = 6.250000, k: 169, K: 0.043774, dCdT: 0.000493, d2CdK2: 9.106201, dProbdK: 9.061044, lVol: 0.010088, E[z|S]: 1.031967</v>
      </c>
    </row>
    <row r="15133" spans="28:28" x14ac:dyDescent="0.25">
      <c r="AB15133" s="3" t="str">
        <f ca="1"/>
        <v>T = 6.250000, k: 170, K: 0.044242, dCdT: 0.000493, d2CdK2: 8.799734, dProbdK: 9.018188, lVol: 0.010087, E[z|S]: 1.049216</v>
      </c>
    </row>
    <row r="15134" spans="28:28" x14ac:dyDescent="0.25">
      <c r="AB15134" s="3" t="str">
        <f ca="1"/>
        <v>T = 6.250000, k: 171, K: 0.044760, dCdT: 0.000492, d2CdK2: 8.468064, dProbdK: 8.582091, lVol: 0.010087, E[z|S]: 1.068983</v>
      </c>
    </row>
    <row r="15135" spans="28:28" x14ac:dyDescent="0.25">
      <c r="AB15135" s="3" t="str">
        <f ca="1"/>
        <v>T = 6.250000, k: 172, K: 0.045234, dCdT: 0.000492, d2CdK2: 8.193608, dProbdK: 8.625136, lVol: 0.010075, E[z|S]: 1.087703</v>
      </c>
    </row>
    <row r="15136" spans="28:28" x14ac:dyDescent="0.25">
      <c r="AB15136" s="3" t="str">
        <f ca="1"/>
        <v>T = 6.250000, k: 173, K: 0.045740, dCdT: 0.000490, d2CdK2: 7.879446, dProbdK: 7.333816, lVol: 0.010074, E[z|S]: 1.107233</v>
      </c>
    </row>
    <row r="15137" spans="28:28" x14ac:dyDescent="0.25">
      <c r="AB15137" s="3" t="str">
        <f ca="1"/>
        <v>T = 6.250000, k: 174, K: 0.046316, dCdT: 0.000488, d2CdK2: 7.535952, dProbdK: 7.213038, lVol: 0.010076, E[z|S]: 1.129994</v>
      </c>
    </row>
    <row r="15138" spans="28:28" x14ac:dyDescent="0.25">
      <c r="AB15138" s="3" t="str">
        <f ca="1"/>
        <v>T = 6.250000, k: 175, K: 0.046888, dCdT: 0.000487, d2CdK2: 7.201617, dProbdK: 7.118096, lVol: 0.010078, E[z|S]: 1.153703</v>
      </c>
    </row>
    <row r="15139" spans="28:28" x14ac:dyDescent="0.25">
      <c r="AB15139" s="3" t="str">
        <f ca="1"/>
        <v>T = 6.250000, k: 176, K: 0.047476, dCdT: 0.000486, d2CdK2: 6.881736, dProbdK: 7.021705, lVol: 0.010079, E[z|S]: 1.178664</v>
      </c>
    </row>
    <row r="15140" spans="28:28" x14ac:dyDescent="0.25">
      <c r="AB15140" s="3" t="str">
        <f ca="1"/>
        <v>T = 6.250000, k: 177, K: 0.048065, dCdT: 0.000483, d2CdK2: 6.541795, dProbdK: 6.900286, lVol: 0.010094, E[z|S]: 1.204120</v>
      </c>
    </row>
    <row r="15141" spans="28:28" x14ac:dyDescent="0.25">
      <c r="AB15141" s="3" t="str">
        <f ca="1"/>
        <v>T = 6.250000, k: 178, K: 0.048713, dCdT: 0.000480, d2CdK2: 6.191992, dProbdK: 6.043136, lVol: 0.010107, E[z|S]: 1.231947</v>
      </c>
    </row>
    <row r="15142" spans="28:28" x14ac:dyDescent="0.25">
      <c r="AB15142" s="3" t="str">
        <f ca="1"/>
        <v>T = 6.250000, k: 179, K: 0.049401, dCdT: 0.000479, d2CdK2: 5.903788, dProbdK: 5.818531, lVol: 0.010091, E[z|S]: 1.261773</v>
      </c>
    </row>
    <row r="15143" spans="28:28" x14ac:dyDescent="0.25">
      <c r="AB15143" s="3" t="str">
        <f ca="1"/>
        <v>T = 6.250000, k: 180, K: 0.050117, dCdT: 0.000478, d2CdK2: 5.673607, dProbdK: 5.450859, lVol: 0.010042, E[z|S]: 1.292326</v>
      </c>
    </row>
    <row r="15144" spans="28:28" x14ac:dyDescent="0.25">
      <c r="AB15144" s="3" t="str">
        <f ca="1"/>
        <v>T = 6.250000, k: 181, K: 0.050891, dCdT: 0.000477, d2CdK2: 5.503853, dProbdK: 5.409695, lVol: 0.009942, E[z|S]: 1.324796</v>
      </c>
    </row>
    <row r="15145" spans="28:28" x14ac:dyDescent="0.25">
      <c r="AB15145" s="3" t="str">
        <f ca="1"/>
        <v>T = 6.250000, k: 182, K: 0.051619, dCdT: 0.000476, d2CdK2: 5.347413, dProbdK: 5.621520, lVol: 0.009843, E[z|S]: 1.356217</v>
      </c>
    </row>
    <row r="15146" spans="28:28" x14ac:dyDescent="0.25">
      <c r="AB15146" s="3" t="str">
        <f ca="1"/>
        <v>T = 6.250000, k: 183, K: 0.052309, dCdT: 0.000472, d2CdK2: 5.095400, dProbdK: 5.623178, lVol: 0.009813, E[z|S]: 1.386534</v>
      </c>
    </row>
    <row r="15147" spans="28:28" x14ac:dyDescent="0.25">
      <c r="AB15147" s="3" t="str">
        <f ca="1"/>
        <v>T = 6.250000, k: 184, K: 0.053091, dCdT: 0.000463, d2CdK2: 4.727937, dProbdK: 4.647561, lVol: 0.009852, E[z|S]: 1.420260</v>
      </c>
    </row>
    <row r="15148" spans="28:28" x14ac:dyDescent="0.25">
      <c r="AB15148" s="3" t="str">
        <f ca="1"/>
        <v>T = 6.250000, k: 185, K: 0.054005, dCdT: 0.000450, d2CdK2: 4.257198, dProbdK: 3.863478, lVol: 0.009953, E[z|S]: 1.460971</v>
      </c>
    </row>
    <row r="15149" spans="28:28" x14ac:dyDescent="0.25">
      <c r="AB15149" s="3" t="str">
        <f ca="1"/>
        <v>T = 6.250000, k: 186, K: 0.055022, dCdT: 0.000437, d2CdK2: 3.817581, dProbdK: 3.788984, lVol: 0.010047, E[z|S]: 1.505885</v>
      </c>
    </row>
    <row r="15150" spans="28:28" x14ac:dyDescent="0.25">
      <c r="AB15150" s="3" t="str">
        <f ca="1"/>
        <v>T = 6.250000, k: 187, K: 0.056057, dCdT: 0.000426, d2CdK2: 3.495593, dProbdK: 3.671071, lVol: 0.010058, E[z|S]: 1.551836</v>
      </c>
    </row>
    <row r="15151" spans="28:28" x14ac:dyDescent="0.25">
      <c r="AB15151" s="3" t="str">
        <f ca="1"/>
        <v>T = 6.250000, k: 188, K: 0.057244, dCdT: 0.000414, d2CdK2: 3.174822, dProbdK: 2.952263, lVol: 0.010059, E[z|S]: 1.604526</v>
      </c>
    </row>
    <row r="15152" spans="28:28" x14ac:dyDescent="0.25">
      <c r="AB15152" s="3" t="str">
        <f ca="1"/>
        <v>T = 6.250000, k: 189, K: 0.058558, dCdT: 0.000403, d2CdK2: 2.890549, dProbdK: 2.853759, lVol: 0.010036, E[z|S]: 1.664894</v>
      </c>
    </row>
    <row r="15153" spans="28:28" x14ac:dyDescent="0.25">
      <c r="AB15153" s="3" t="str">
        <f ca="1"/>
        <v>T = 6.250000, k: 190, K: 0.059904, dCdT: 0.000395, d2CdK2: 2.698503, dProbdK: 2.783298, lVol: 0.009903, E[z|S]: 1.728768</v>
      </c>
    </row>
    <row r="15154" spans="28:28" x14ac:dyDescent="0.25">
      <c r="AB15154" s="3" t="str">
        <f ca="1"/>
        <v>T = 6.250000, k: 191, K: 0.061334, dCdT: 0.000387, d2CdK2: 2.461616, dProbdK: 2.434570, lVol: 0.009869, E[z|S]: 1.797668</v>
      </c>
    </row>
    <row r="15155" spans="28:28" x14ac:dyDescent="0.25">
      <c r="AB15155" s="3" t="str">
        <f ca="1"/>
        <v>T = 6.250000, k: 192, K: 0.062988, dCdT: 0.000375, d2CdK2: 2.134319, dProbdK: 2.112276, lVol: 0.010001, E[z|S]: 1.875382</v>
      </c>
    </row>
    <row r="15156" spans="28:28" x14ac:dyDescent="0.25">
      <c r="AB15156" s="3" t="str">
        <f ca="1"/>
        <v>T = 6.250000, k: 193, K: 0.064805, dCdT: 0.000364, d2CdK2: 1.865752, dProbdK: 1.904414, lVol: 0.010119, E[z|S]: 1.952593</v>
      </c>
    </row>
    <row r="15157" spans="28:28" x14ac:dyDescent="0.25">
      <c r="AB15157" s="3" t="str">
        <f ca="1"/>
        <v>T = 6.250000, k: 194, K: 0.066817, dCdT: 0.000353, d2CdK2: 1.690151, dProbdK: 1.703220, lVol: 0.010087, E[z|S]: 2.026890</v>
      </c>
    </row>
    <row r="15158" spans="28:28" x14ac:dyDescent="0.25">
      <c r="AB15158" s="3" t="str">
        <f ca="1"/>
        <v>T = 6.250000, k: 195, K: 0.069075, dCdT: 0.000336, d2CdK2: 1.443282, dProbdK: 1.458029, lVol: 0.010242, E[z|S]: 2.107761</v>
      </c>
    </row>
    <row r="15159" spans="28:28" x14ac:dyDescent="0.25">
      <c r="AB15159" s="3" t="str">
        <f ca="1"/>
        <v>T = 6.250000, k: 196, K: 0.071881, dCdT: 0.000310, d2CdK2: 1.070974, dProbdK: 0.986990, lVol: 0.010802, E[z|S]: 2.227497</v>
      </c>
    </row>
    <row r="15160" spans="28:28" x14ac:dyDescent="0.25">
      <c r="AB15160" s="3" t="str">
        <f ca="1"/>
        <v>T = 6.250000, k: 197, K: 0.075720, dCdT: 0.000283, d2CdK2: 0.823073, dProbdK: 0.833887, lVol: 0.010916, E[z|S]: 2.401410</v>
      </c>
    </row>
    <row r="15161" spans="28:28" x14ac:dyDescent="0.25">
      <c r="AB15161" s="3" t="str">
        <f ca="1"/>
        <v>T = 6.250000, k: 198, K: 0.079998, dCdT: 0.000257, d2CdK2: 0.647224, dProbdK: 0.677746, lVol: 0.011187, E[z|S]: 2.520388</v>
      </c>
    </row>
    <row r="15162" spans="28:28" x14ac:dyDescent="0.25">
      <c r="AB15162" s="3" t="str">
        <f ca="1"/>
        <v>T = 6.250000, k: 199, K: 0.086748, dCdT: 0.000212, d2CdK2: 0.404489, dProbdK: 0.270164, lVol: 0.012187, E[z|S]: 2.659059</v>
      </c>
    </row>
    <row r="15163" spans="28:28" x14ac:dyDescent="0.25">
      <c r="AB15163" s="3" t="str">
        <f ca="1"/>
        <v>T = 6.250000, k: 200, K: 0.098421, dCdT: 0.000150, d2CdK2: 0.186250, dProbdK: 0.255539, lVol: 0.012017, E[z|S]: 3.339925</v>
      </c>
    </row>
    <row r="15164" spans="28:28" x14ac:dyDescent="0.25">
      <c r="AB15164" s="3" t="str">
        <f ca="1"/>
        <v>T = 6.333333, fixingDate = 44243, swapRate = 0.024936, annuity = 8.423593</v>
      </c>
    </row>
    <row r="15165" spans="28:28" x14ac:dyDescent="0.25">
      <c r="AB15165" s="3" t="str">
        <f ca="1"/>
        <v>T = 6.333333, k: 0, K: -0.019050, dCdT: 0.000163, d2CdK2: 1.006769, dProbdK: 1.698164, lVol: 0.006624, E[z|S]: 2.715387</v>
      </c>
    </row>
    <row r="15166" spans="28:28" x14ac:dyDescent="0.25">
      <c r="AB15166" s="3" t="str">
        <f ca="1"/>
        <v>T = 6.333333, k: 1, K: -0.013717, dCdT: 0.000226, d2CdK2: 1.820202, dProbdK: 2.104336, lVol: 0.006935, E[z|S]: 2.274161</v>
      </c>
    </row>
    <row r="15167" spans="28:28" x14ac:dyDescent="0.25">
      <c r="AB15167" s="3" t="str">
        <f ca="1"/>
        <v>T = 6.333333, k: 2, K: -0.010525, dCdT: 0.000260, d2CdK2: 2.490828, dProbdK: 2.422498, lVol: 0.006804, E[z|S]: 2.122639</v>
      </c>
    </row>
    <row r="15168" spans="28:28" x14ac:dyDescent="0.25">
      <c r="AB15168" s="3" t="str">
        <f ca="1"/>
        <v>T = 6.333333, k: 3, K: -0.007963, dCdT: 0.000284, d2CdK2: 3.060657, dProbdK: 2.923537, lVol: 0.006770, E[z|S]: 2.012166</v>
      </c>
    </row>
    <row r="15169" spans="28:28" x14ac:dyDescent="0.25">
      <c r="AB15169" s="3" t="str">
        <f ca="1"/>
        <v>T = 6.333333, k: 4, K: -0.006008, dCdT: 0.000311, d2CdK2: 3.867921, dProbdK: 3.795973, lVol: 0.006630, E[z|S]: 1.912639</v>
      </c>
    </row>
    <row r="15170" spans="28:28" x14ac:dyDescent="0.25">
      <c r="AB15170" s="3" t="str">
        <f ca="1"/>
        <v>T = 6.333333, k: 5, K: -0.004464, dCdT: 0.000334, d2CdK2: 4.566298, dProbdK: 5.060648, lVol: 0.006638, E[z|S]: 1.821810</v>
      </c>
    </row>
    <row r="15171" spans="28:28" x14ac:dyDescent="0.25">
      <c r="AB15171" s="3" t="str">
        <f ca="1"/>
        <v>T = 6.333333, k: 6, K: -0.003199, dCdT: 0.000350, d2CdK2: 5.086760, dProbdK: 5.089087, lVol: 0.006737, E[z|S]: 1.741770</v>
      </c>
    </row>
    <row r="15172" spans="28:28" x14ac:dyDescent="0.25">
      <c r="AB15172" s="3" t="str">
        <f ca="1"/>
        <v>T = 6.333333, k: 7, K: -0.001934, dCdT: 0.000366, d2CdK2: 5.677530, dProbdK: 5.104441, lVol: 0.006837, E[z|S]: 1.661129</v>
      </c>
    </row>
    <row r="15173" spans="28:28" x14ac:dyDescent="0.25">
      <c r="AB15173" s="3" t="str">
        <f ca="1"/>
        <v>T = 6.333333, k: 8, K: -0.000831, dCdT: 0.000383, d2CdK2: 6.398251, dProbdK: 6.110195, lVol: 0.006883, E[z|S]: 1.588759</v>
      </c>
    </row>
    <row r="15174" spans="28:28" x14ac:dyDescent="0.25">
      <c r="AB15174" s="3" t="str">
        <f ca="1"/>
        <v>T = 6.333333, k: 9, K: 0.000107, dCdT: 0.000397, d2CdK2: 7.112037, dProbdK: 7.781481, lVol: 0.006917, E[z|S]: 1.528434</v>
      </c>
    </row>
    <row r="15175" spans="28:28" x14ac:dyDescent="0.25">
      <c r="AB15175" s="3" t="str">
        <f ca="1"/>
        <v>T = 6.333333, k: 10, K: 0.000903, dCdT: 0.000407, d2CdK2: 7.674891, dProbdK: 7.809277, lVol: 0.006978, E[z|S]: 1.476271</v>
      </c>
    </row>
    <row r="15176" spans="28:28" x14ac:dyDescent="0.25">
      <c r="AB15176" s="3" t="str">
        <f ca="1"/>
        <v>T = 6.333333, k: 11, K: 0.001697, dCdT: 0.000413, d2CdK2: 8.127977, dProbdK: 8.046023, lVol: 0.007076, E[z|S]: 1.424297</v>
      </c>
    </row>
    <row r="15177" spans="28:28" x14ac:dyDescent="0.25">
      <c r="AB15177" s="3" t="str">
        <f ca="1"/>
        <v>T = 6.333333, k: 12, K: 0.002417, dCdT: 0.000418, d2CdK2: 8.533726, dProbdK: 8.507096, lVol: 0.007180, E[z|S]: 1.378156</v>
      </c>
    </row>
    <row r="15178" spans="28:28" x14ac:dyDescent="0.25">
      <c r="AB15178" s="3" t="str">
        <f ca="1"/>
        <v>T = 6.333333, k: 13, K: 0.003135, dCdT: 0.000420, d2CdK2: 8.927567, dProbdK: 8.597391, lVol: 0.007264, E[z|S]: 1.335787</v>
      </c>
    </row>
    <row r="15179" spans="28:28" x14ac:dyDescent="0.25">
      <c r="AB15179" s="3" t="str">
        <f ca="1"/>
        <v>T = 6.333333, k: 14, K: 0.003804, dCdT: 0.000424, d2CdK2: 9.343044, dProbdK: 9.115369, lVol: 0.007337, E[z|S]: 1.298121</v>
      </c>
    </row>
    <row r="15180" spans="28:28" x14ac:dyDescent="0.25">
      <c r="AB15180" s="3" t="str">
        <f ca="1"/>
        <v>T = 6.333333, k: 15, K: 0.004457, dCdT: 0.000430, d2CdK2: 9.836993, dProbdK: 9.485923, lVol: 0.007396, E[z|S]: 1.263744</v>
      </c>
    </row>
    <row r="15181" spans="28:28" x14ac:dyDescent="0.25">
      <c r="AB15181" s="3" t="str">
        <f ca="1"/>
        <v>T = 6.333333, k: 16, K: 0.005036, dCdT: 0.000436, d2CdK2: 10.330625, dProbdK: 10.804732, lVol: 0.007444, E[z|S]: 1.233801</v>
      </c>
    </row>
    <row r="15182" spans="28:28" x14ac:dyDescent="0.25">
      <c r="AB15182" s="3" t="str">
        <f ca="1"/>
        <v>T = 6.333333, k: 17, K: 0.005584, dCdT: 0.000441, d2CdK2: 10.856895, dProbdK: 10.756302, lVol: 0.007480, E[z|S]: 1.204628</v>
      </c>
    </row>
    <row r="15183" spans="28:28" x14ac:dyDescent="0.25">
      <c r="AB15183" s="3" t="str">
        <f ca="1"/>
        <v>T = 6.333333, k: 18, K: 0.006139, dCdT: 0.000448, d2CdK2: 11.449646, dProbdK: 10.745158, lVol: 0.007520, E[z|S]: 1.175968</v>
      </c>
    </row>
    <row r="15184" spans="28:28" x14ac:dyDescent="0.25">
      <c r="AB15184" s="3" t="str">
        <f ca="1"/>
        <v>T = 6.333333, k: 19, K: 0.006683, dCdT: 0.000456, d2CdK2: 12.059351, dProbdK: 11.079337, lVol: 0.007568, E[z|S]: 1.148623</v>
      </c>
    </row>
    <row r="15185" spans="28:28" x14ac:dyDescent="0.25">
      <c r="AB15185" s="3" t="str">
        <f ca="1"/>
        <v>T = 6.333333, k: 20, K: 0.007125, dCdT: 0.000463, d2CdK2: 12.579028, dProbdK: 12.954100, lVol: 0.007618, E[z|S]: 1.126441</v>
      </c>
    </row>
    <row r="15186" spans="28:28" x14ac:dyDescent="0.25">
      <c r="AB15186" s="3" t="str">
        <f ca="1"/>
        <v>T = 6.333333, k: 21, K: 0.007587, dCdT: 0.000469, d2CdK2: 13.079462, dProbdK: 13.967186, lVol: 0.007672, E[z|S]: 1.103893</v>
      </c>
    </row>
    <row r="15187" spans="28:28" x14ac:dyDescent="0.25">
      <c r="AB15187" s="3" t="str">
        <f ca="1"/>
        <v>T = 6.333333, k: 22, K: 0.007996, dCdT: 0.000473, d2CdK2: 13.494075, dProbdK: 14.215249, lVol: 0.007718, E[z|S]: 1.084911</v>
      </c>
    </row>
    <row r="15188" spans="28:28" x14ac:dyDescent="0.25">
      <c r="AB15188" s="3" t="str">
        <f ca="1"/>
        <v>T = 6.333333, k: 23, K: 0.008407, dCdT: 0.000475, d2CdK2: 13.857051, dProbdK: 13.994747, lVol: 0.007764, E[z|S]: 1.066101</v>
      </c>
    </row>
    <row r="15189" spans="28:28" x14ac:dyDescent="0.25">
      <c r="AB15189" s="3" t="str">
        <f ca="1"/>
        <v>T = 6.333333, k: 24, K: 0.008854, dCdT: 0.000477, d2CdK2: 14.250999, dProbdK: 13.785164, lVol: 0.007818, E[z|S]: 1.046403</v>
      </c>
    </row>
    <row r="15190" spans="28:28" x14ac:dyDescent="0.25">
      <c r="AB15190" s="3" t="str">
        <f ca="1"/>
        <v>T = 6.333333, k: 25, K: 0.009255, dCdT: 0.000479, d2CdK2: 14.612181, dProbdK: 15.054859, lVol: 0.007873, E[z|S]: 1.028985</v>
      </c>
    </row>
    <row r="15191" spans="28:28" x14ac:dyDescent="0.25">
      <c r="AB15191" s="3" t="str">
        <f ca="1"/>
        <v>T = 6.333333, k: 26, K: 0.009633, dCdT: 0.000481, d2CdK2: 14.894880, dProbdK: 15.033724, lVol: 0.007933, E[z|S]: 1.013179</v>
      </c>
    </row>
    <row r="15192" spans="28:28" x14ac:dyDescent="0.25">
      <c r="AB15192" s="3" t="str">
        <f ca="1"/>
        <v>T = 6.333333, k: 27, K: 0.010018, dCdT: 0.000482, d2CdK2: 15.182883, dProbdK: 15.137499, lVol: 0.007991, E[z|S]: 0.997219</v>
      </c>
    </row>
    <row r="15193" spans="28:28" x14ac:dyDescent="0.25">
      <c r="AB15193" s="3" t="str">
        <f ca="1"/>
        <v>T = 6.333333, k: 28, K: 0.010386, dCdT: 0.000484, d2CdK2: 15.475940, dProbdK: 15.416664, lVol: 0.008052, E[z|S]: 0.981951</v>
      </c>
    </row>
    <row r="15194" spans="28:28" x14ac:dyDescent="0.25">
      <c r="AB15194" s="3" t="str">
        <f ca="1"/>
        <v>T = 6.333333, k: 29, K: 0.010766, dCdT: 0.000487, d2CdK2: 15.839118, dProbdK: 15.660600, lVol: 0.008112, E[z|S]: 0.966446</v>
      </c>
    </row>
    <row r="15195" spans="28:28" x14ac:dyDescent="0.25">
      <c r="AB15195" s="3" t="str">
        <f ca="1"/>
        <v>T = 6.333333, k: 30, K: 0.011102, dCdT: 0.000490, d2CdK2: 16.224550, dProbdK: 16.248320, lVol: 0.008161, E[z|S]: 0.952586</v>
      </c>
    </row>
    <row r="15196" spans="28:28" x14ac:dyDescent="0.25">
      <c r="AB15196" s="3" t="str">
        <f ca="1"/>
        <v>T = 6.333333, k: 31, K: 0.011459, dCdT: 0.000493, d2CdK2: 16.620343, dProbdK: 16.378928, lVol: 0.008215, E[z|S]: 0.937896</v>
      </c>
    </row>
    <row r="15197" spans="28:28" x14ac:dyDescent="0.25">
      <c r="AB15197" s="3" t="str">
        <f ca="1"/>
        <v>T = 6.333333, k: 32, K: 0.011788, dCdT: 0.000497, d2CdK2: 17.014034, dProbdK: 16.564535, lVol: 0.008266, E[z|S]: 0.924547</v>
      </c>
    </row>
    <row r="15198" spans="28:28" x14ac:dyDescent="0.25">
      <c r="AB15198" s="3" t="str">
        <f ca="1"/>
        <v>T = 6.333333, k: 33, K: 0.012144, dCdT: 0.000502, d2CdK2: 17.533041, dProbdK: 17.362997, lVol: 0.008316, E[z|S]: 0.910285</v>
      </c>
    </row>
    <row r="15199" spans="28:28" x14ac:dyDescent="0.25">
      <c r="AB15199" s="3" t="str">
        <f ca="1"/>
        <v>T = 6.333333, k: 34, K: 0.012463, dCdT: 0.000509, d2CdK2: 18.041676, dProbdK: 17.654302, lVol: 0.008365, E[z|S]: 0.897599</v>
      </c>
    </row>
    <row r="15200" spans="28:28" x14ac:dyDescent="0.25">
      <c r="AB15200" s="3" t="str">
        <f ca="1"/>
        <v>T = 6.333333, k: 35, K: 0.012779, dCdT: 0.000515, d2CdK2: 18.555455, dProbdK: 17.938626, lVol: 0.008416, E[z|S]: 0.885255</v>
      </c>
    </row>
    <row r="15201" spans="28:28" x14ac:dyDescent="0.25">
      <c r="AB15201" s="3" t="str">
        <f ca="1"/>
        <v>T = 6.333333, k: 36, K: 0.013077, dCdT: 0.000521, d2CdK2: 19.034855, dProbdK: 18.944707, lVol: 0.008469, E[z|S]: 0.873977</v>
      </c>
    </row>
    <row r="15202" spans="28:28" x14ac:dyDescent="0.25">
      <c r="AB15202" s="3" t="str">
        <f ca="1"/>
        <v>T = 6.333333, k: 37, K: 0.013365, dCdT: 0.000527, d2CdK2: 19.480360, dProbdK: 19.720422, lVol: 0.008521, E[z|S]: 0.863489</v>
      </c>
    </row>
    <row r="15203" spans="28:28" x14ac:dyDescent="0.25">
      <c r="AB15203" s="3" t="str">
        <f ca="1"/>
        <v>T = 6.333333, k: 38, K: 0.013624, dCdT: 0.000532, d2CdK2: 19.859889, dProbdK: 20.264422, lVol: 0.008567, E[z|S]: 0.854335</v>
      </c>
    </row>
    <row r="15204" spans="28:28" x14ac:dyDescent="0.25">
      <c r="AB15204" s="3" t="str">
        <f ca="1"/>
        <v>T = 6.333333, k: 39, K: 0.013917, dCdT: 0.000536, d2CdK2: 20.251195, dProbdK: 21.161524, lVol: 0.008617, E[z|S]: 0.844151</v>
      </c>
    </row>
    <row r="15205" spans="28:28" x14ac:dyDescent="0.25">
      <c r="AB15205" s="3" t="str">
        <f ca="1"/>
        <v>T = 6.333333, k: 40, K: 0.014174, dCdT: 0.000539, d2CdK2: 20.592738, dProbdK: 21.341546, lVol: 0.008664, E[z|S]: 0.835394</v>
      </c>
    </row>
    <row r="15206" spans="28:28" x14ac:dyDescent="0.25">
      <c r="AB15206" s="3" t="str">
        <f ca="1"/>
        <v>T = 6.333333, k: 41, K: 0.014435, dCdT: 0.000542, d2CdK2: 20.912813, dProbdK: 21.471116, lVol: 0.008711, E[z|S]: 0.826551</v>
      </c>
    </row>
    <row r="15207" spans="28:28" x14ac:dyDescent="0.25">
      <c r="AB15207" s="3" t="str">
        <f ca="1"/>
        <v>T = 6.333333, k: 42, K: 0.014655, dCdT: 0.000542, d2CdK2: 21.139725, dProbdK: 21.420078, lVol: 0.008746, E[z|S]: 0.819032</v>
      </c>
    </row>
    <row r="15208" spans="28:28" x14ac:dyDescent="0.25">
      <c r="AB15208" s="3" t="str">
        <f ca="1"/>
        <v>T = 6.333333, k: 43, K: 0.014912, dCdT: 0.000541, d2CdK2: 21.368712, dProbdK: 21.246664, lVol: 0.008784, E[z|S]: 0.810376</v>
      </c>
    </row>
    <row r="15209" spans="28:28" x14ac:dyDescent="0.25">
      <c r="AB15209" s="3" t="str">
        <f ca="1"/>
        <v>T = 6.333333, k: 44, K: 0.015169, dCdT: 0.000540, d2CdK2: 21.579894, dProbdK: 21.158902, lVol: 0.008821, E[z|S]: 0.802030</v>
      </c>
    </row>
    <row r="15210" spans="28:28" x14ac:dyDescent="0.25">
      <c r="AB15210" s="3" t="str">
        <f ca="1"/>
        <v>T = 6.333333, k: 45, K: 0.015430, dCdT: 0.000539, d2CdK2: 21.798308, dProbdK: 21.086586, lVol: 0.008860, E[z|S]: 0.793658</v>
      </c>
    </row>
    <row r="15211" spans="28:28" x14ac:dyDescent="0.25">
      <c r="AB15211" s="3" t="str">
        <f ca="1"/>
        <v>T = 6.333333, k: 46, K: 0.015686, dCdT: 0.000538, d2CdK2: 22.041440, dProbdK: 21.174648, lVol: 0.008898, E[z|S]: 0.785446</v>
      </c>
    </row>
    <row r="15212" spans="28:28" x14ac:dyDescent="0.25">
      <c r="AB15212" s="3" t="str">
        <f ca="1"/>
        <v>T = 6.333333, k: 47, K: 0.015946, dCdT: 0.000538, d2CdK2: 22.301970, dProbdK: 21.158875, lVol: 0.008940, E[z|S]: 0.777141</v>
      </c>
    </row>
    <row r="15213" spans="28:28" x14ac:dyDescent="0.25">
      <c r="AB15213" s="3" t="str">
        <f ca="1"/>
        <v>T = 6.333333, k: 48, K: 0.016167, dCdT: 0.000538, d2CdK2: 22.512075, dProbdK: 21.982026, lVol: 0.008978, E[z|S]: 0.770085</v>
      </c>
    </row>
    <row r="15214" spans="28:28" x14ac:dyDescent="0.25">
      <c r="AB15214" s="3" t="str">
        <f ca="1"/>
        <v>T = 6.333333, k: 49, K: 0.016429, dCdT: 0.000538, d2CdK2: 22.775586, dProbdK: 22.288588, lVol: 0.009019, E[z|S]: 0.762126</v>
      </c>
    </row>
    <row r="15215" spans="28:28" x14ac:dyDescent="0.25">
      <c r="AB15215" s="3" t="str">
        <f ca="1"/>
        <v>T = 6.333333, k: 50, K: 0.016668, dCdT: 0.000539, d2CdK2: 23.023760, dProbdK: 22.187514, lVol: 0.009058, E[z|S]: 0.755214</v>
      </c>
    </row>
    <row r="15216" spans="28:28" x14ac:dyDescent="0.25">
      <c r="AB15216" s="3" t="str">
        <f ca="1"/>
        <v>T = 6.333333, k: 51, K: 0.016912, dCdT: 0.000540, d2CdK2: 23.296786, dProbdK: 22.152813, lVol: 0.009100, E[z|S]: 0.748332</v>
      </c>
    </row>
    <row r="15217" spans="28:28" x14ac:dyDescent="0.25">
      <c r="AB15217" s="3" t="str">
        <f ca="1"/>
        <v>T = 6.333333, k: 52, K: 0.017144, dCdT: 0.000542, d2CdK2: 23.566217, dProbdK: 24.111569, lVol: 0.009140, E[z|S]: 0.741806</v>
      </c>
    </row>
    <row r="15218" spans="28:28" x14ac:dyDescent="0.25">
      <c r="AB15218" s="3" t="str">
        <f ca="1"/>
        <v>T = 6.333333, k: 53, K: 0.017348, dCdT: 0.000543, d2CdK2: 23.817402, dProbdK: 23.750526, lVol: 0.009168, E[z|S]: 0.736254</v>
      </c>
    </row>
    <row r="15219" spans="28:28" x14ac:dyDescent="0.25">
      <c r="AB15219" s="3" t="str">
        <f ca="1"/>
        <v>T = 6.333333, k: 54, K: 0.017573, dCdT: 0.000543, d2CdK2: 24.105654, dProbdK: 23.729125, lVol: 0.009191, E[z|S]: 0.730292</v>
      </c>
    </row>
    <row r="15220" spans="28:28" x14ac:dyDescent="0.25">
      <c r="AB15220" s="3" t="str">
        <f ca="1"/>
        <v>T = 6.333333, k: 55, K: 0.017798, dCdT: 0.000544, d2CdK2: 24.387671, dProbdK: 23.970945, lVol: 0.009219, E[z|S]: 0.724344</v>
      </c>
    </row>
    <row r="15221" spans="28:28" x14ac:dyDescent="0.25">
      <c r="AB15221" s="3" t="str">
        <f ca="1"/>
        <v>T = 6.333333, k: 56, K: 0.018010, dCdT: 0.000544, d2CdK2: 24.646902, dProbdK: 25.395229, lVol: 0.009245, E[z|S]: 0.718901</v>
      </c>
    </row>
    <row r="15222" spans="28:28" x14ac:dyDescent="0.25">
      <c r="AB15222" s="3" t="str">
        <f ca="1"/>
        <v>T = 6.333333, k: 57, K: 0.018215, dCdT: 0.000545, d2CdK2: 24.876369, dProbdK: 26.382834, lVol: 0.009268, E[z|S]: 0.713867</v>
      </c>
    </row>
    <row r="15223" spans="28:28" x14ac:dyDescent="0.25">
      <c r="AB15223" s="3" t="str">
        <f ca="1"/>
        <v>T = 6.333333, k: 58, K: 0.018404, dCdT: 0.000543, d2CdK2: 25.045462, dProbdK: 25.617637, lVol: 0.009285, E[z|S]: 0.709444</v>
      </c>
    </row>
    <row r="15224" spans="28:28" x14ac:dyDescent="0.25">
      <c r="AB15224" s="3" t="str">
        <f ca="1"/>
        <v>T = 6.333333, k: 59, K: 0.018621, dCdT: 0.000542, d2CdK2: 25.222203, dProbdK: 23.804898, lVol: 0.009306, E[z|S]: 0.704440</v>
      </c>
    </row>
    <row r="15225" spans="28:28" x14ac:dyDescent="0.25">
      <c r="AB15225" s="3" t="str">
        <f ca="1"/>
        <v>T = 6.333333, k: 60, K: 0.018849, dCdT: 0.000541, d2CdK2: 25.436836, dProbdK: 24.048128, lVol: 0.009329, E[z|S]: 0.699404</v>
      </c>
    </row>
    <row r="15226" spans="28:28" x14ac:dyDescent="0.25">
      <c r="AB15226" s="3" t="str">
        <f ca="1"/>
        <v>T = 6.333333, k: 61, K: 0.019046, dCdT: 0.000541, d2CdK2: 25.635923, dProbdK: 25.091238, lVol: 0.009345, E[z|S]: 0.695189</v>
      </c>
    </row>
    <row r="15227" spans="28:28" x14ac:dyDescent="0.25">
      <c r="AB15227" s="3" t="str">
        <f ca="1"/>
        <v>T = 6.333333, k: 62, K: 0.019275, dCdT: 0.000541, d2CdK2: 25.869549, dProbdK: 26.588611, lVol: 0.009367, E[z|S]: 0.690448</v>
      </c>
    </row>
    <row r="15228" spans="28:28" x14ac:dyDescent="0.25">
      <c r="AB15228" s="3" t="str">
        <f ca="1"/>
        <v>T = 6.333333, k: 63, K: 0.019467, dCdT: 0.000542, d2CdK2: 26.084893, dProbdK: 26.633835, lVol: 0.009389, E[z|S]: 0.686629</v>
      </c>
    </row>
    <row r="15229" spans="28:28" x14ac:dyDescent="0.25">
      <c r="AB15229" s="3" t="str">
        <f ca="1"/>
        <v>T = 6.333333, k: 64, K: 0.019665, dCdT: 0.000542, d2CdK2: 26.282612, dProbdK: 26.819874, lVol: 0.009407, E[z|S]: 0.682964</v>
      </c>
    </row>
    <row r="15230" spans="28:28" x14ac:dyDescent="0.25">
      <c r="AB15230" s="3" t="str">
        <f ca="1"/>
        <v>T = 6.333333, k: 65, K: 0.019858, dCdT: 0.000543, d2CdK2: 26.471936, dProbdK: 27.934837, lVol: 0.009423, E[z|S]: 0.679556</v>
      </c>
    </row>
    <row r="15231" spans="28:28" x14ac:dyDescent="0.25">
      <c r="AB15231" s="3" t="str">
        <f ca="1"/>
        <v>T = 6.333333, k: 66, K: 0.020045, dCdT: 0.000543, d2CdK2: 26.648423, dProbdK: 28.070580, lVol: 0.009435, E[z|S]: 0.676320</v>
      </c>
    </row>
    <row r="15232" spans="28:28" x14ac:dyDescent="0.25">
      <c r="AB15232" s="3" t="str">
        <f ca="1"/>
        <v>T = 6.333333, k: 67, K: 0.020231, dCdT: 0.000541, d2CdK2: 26.813244, dProbdK: 27.546838, lVol: 0.009440, E[z|S]: 0.673169</v>
      </c>
    </row>
    <row r="15233" spans="28:28" x14ac:dyDescent="0.25">
      <c r="AB15233" s="3" t="str">
        <f ca="1"/>
        <v>T = 6.333333, k: 68, K: 0.020441, dCdT: 0.000541, d2CdK2: 27.012140, dProbdK: 25.244120, lVol: 0.009453, E[z|S]: 0.669734</v>
      </c>
    </row>
    <row r="15234" spans="28:28" x14ac:dyDescent="0.25">
      <c r="AB15234" s="3" t="str">
        <f ca="1"/>
        <v>T = 6.333333, k: 69, K: 0.020644, dCdT: 0.000541, d2CdK2: 27.201959, dProbdK: 26.217147, lVol: 0.009465, E[z|S]: 0.666568</v>
      </c>
    </row>
    <row r="15235" spans="28:28" x14ac:dyDescent="0.25">
      <c r="AB15235" s="3" t="str">
        <f ca="1"/>
        <v>T = 6.333333, k: 70, K: 0.020824, dCdT: 0.000542, d2CdK2: 27.380295, dProbdK: 26.104686, lVol: 0.009480, E[z|S]: 0.663843</v>
      </c>
    </row>
    <row r="15236" spans="28:28" x14ac:dyDescent="0.25">
      <c r="AB15236" s="3" t="str">
        <f ca="1"/>
        <v>T = 6.333333, k: 71, K: 0.021034, dCdT: 0.000544, d2CdK2: 27.608216, dProbdK: 25.771083, lVol: 0.009496, E[z|S]: 0.660777</v>
      </c>
    </row>
    <row r="15237" spans="28:28" x14ac:dyDescent="0.25">
      <c r="AB15237" s="3" t="str">
        <f ca="1"/>
        <v>T = 6.333333, k: 72, K: 0.021229, dCdT: 0.000546, d2CdK2: 27.855616, dProbdK: 26.893690, lVol: 0.009514, E[z|S]: 0.657996</v>
      </c>
    </row>
    <row r="15238" spans="28:28" x14ac:dyDescent="0.25">
      <c r="AB15238" s="3" t="str">
        <f ca="1"/>
        <v>T = 6.333333, k: 73, K: 0.021410, dCdT: 0.000548, d2CdK2: 28.082092, dProbdK: 29.782169, lVol: 0.009530, E[z|S]: 0.655562</v>
      </c>
    </row>
    <row r="15239" spans="28:28" x14ac:dyDescent="0.25">
      <c r="AB15239" s="3" t="str">
        <f ca="1"/>
        <v>T = 6.333333, k: 74, K: 0.021566, dCdT: 0.000549, d2CdK2: 28.257675, dProbdK: 29.763309, lVol: 0.009541, E[z|S]: 0.653546</v>
      </c>
    </row>
    <row r="15240" spans="28:28" x14ac:dyDescent="0.25">
      <c r="AB15240" s="3" t="str">
        <f ca="1"/>
        <v>T = 6.333333, k: 75, K: 0.021755, dCdT: 0.000550, d2CdK2: 28.442305, dProbdK: 29.839112, lVol: 0.009549, E[z|S]: 0.651234</v>
      </c>
    </row>
    <row r="15241" spans="28:28" x14ac:dyDescent="0.25">
      <c r="AB15241" s="3" t="str">
        <f ca="1"/>
        <v>T = 6.333333, k: 76, K: 0.021922, dCdT: 0.000551, d2CdK2: 28.613202, dProbdK: 28.789846, lVol: 0.009555, E[z|S]: 0.649256</v>
      </c>
    </row>
    <row r="15242" spans="28:28" x14ac:dyDescent="0.25">
      <c r="AB15242" s="3" t="str">
        <f ca="1"/>
        <v>T = 6.333333, k: 77, K: 0.022099, dCdT: 0.000551, d2CdK2: 28.777588, dProbdK: 28.790714, lVol: 0.009560, E[z|S]: 0.647210</v>
      </c>
    </row>
    <row r="15243" spans="28:28" x14ac:dyDescent="0.25">
      <c r="AB15243" s="3" t="str">
        <f ca="1"/>
        <v>T = 6.333333, k: 78, K: 0.022278, dCdT: 0.000551, d2CdK2: 28.926768, dProbdK: 28.790832, lVol: 0.009564, E[z|S]: 0.645246</v>
      </c>
    </row>
    <row r="15244" spans="28:28" x14ac:dyDescent="0.25">
      <c r="AB15244" s="3" t="str">
        <f ca="1"/>
        <v>T = 6.333333, k: 79, K: 0.022460, dCdT: 0.000551, d2CdK2: 29.085187, dProbdK: 29.225197, lVol: 0.009567, E[z|S]: 0.643352</v>
      </c>
    </row>
    <row r="15245" spans="28:28" x14ac:dyDescent="0.25">
      <c r="AB15245" s="3" t="str">
        <f ca="1"/>
        <v>T = 6.333333, k: 80, K: 0.022624, dCdT: 0.000551, d2CdK2: 29.233785, dProbdK: 30.163508, lVol: 0.009568, E[z|S]: 0.641744</v>
      </c>
    </row>
    <row r="15246" spans="28:28" x14ac:dyDescent="0.25">
      <c r="AB15246" s="3" t="str">
        <f ca="1"/>
        <v>T = 6.333333, k: 81, K: 0.022795, dCdT: 0.000551, d2CdK2: 29.379693, dProbdK: 28.994551, lVol: 0.009564, E[z|S]: 0.640238</v>
      </c>
    </row>
    <row r="15247" spans="28:28" x14ac:dyDescent="0.25">
      <c r="AB15247" s="3" t="str">
        <f ca="1"/>
        <v>T = 6.333333, k: 82, K: 0.022973, dCdT: 0.000550, d2CdK2: 29.527017, dProbdK: 28.378935, lVol: 0.009556, E[z|S]: 0.638798</v>
      </c>
    </row>
    <row r="15248" spans="28:28" x14ac:dyDescent="0.25">
      <c r="AB15248" s="3" t="str">
        <f ca="1"/>
        <v>T = 6.333333, k: 83, K: 0.023154, dCdT: 0.000550, d2CdK2: 29.669808, dProbdK: 28.536193, lVol: 0.009553, E[z|S]: 0.637435</v>
      </c>
    </row>
    <row r="15249" spans="28:28" x14ac:dyDescent="0.25">
      <c r="AB15249" s="3" t="str">
        <f ca="1"/>
        <v>T = 6.333333, k: 84, K: 0.023319, dCdT: 0.000550, d2CdK2: 29.796210, dProbdK: 29.467135, lVol: 0.009550, E[z|S]: 0.636304</v>
      </c>
    </row>
    <row r="15250" spans="28:28" x14ac:dyDescent="0.25">
      <c r="AB15250" s="3" t="str">
        <f ca="1"/>
        <v>T = 6.333333, k: 85, K: 0.023497, dCdT: 0.000550, d2CdK2: 29.913114, dProbdK: 30.001583, lVol: 0.009549, E[z|S]: 0.635222</v>
      </c>
    </row>
    <row r="15251" spans="28:28" x14ac:dyDescent="0.25">
      <c r="AB15251" s="3" t="str">
        <f ca="1"/>
        <v>T = 6.333333, k: 86, K: 0.023661, dCdT: 0.000550, d2CdK2: 30.006062, dProbdK: 30.132178, lVol: 0.009548, E[z|S]: 0.634353</v>
      </c>
    </row>
    <row r="15252" spans="28:28" x14ac:dyDescent="0.25">
      <c r="AB15252" s="3" t="str">
        <f ca="1"/>
        <v>T = 6.333333, k: 87, K: 0.023832, dCdT: 0.000551, d2CdK2: 30.081108, dProbdK: 30.448834, lVol: 0.009549, E[z|S]: 0.633595</v>
      </c>
    </row>
    <row r="15253" spans="28:28" x14ac:dyDescent="0.25">
      <c r="AB15253" s="3" t="str">
        <f ca="1"/>
        <v>T = 6.333333, k: 88, K: 0.023990, dCdT: 0.000550, d2CdK2: 30.115458, dProbdK: 30.286231, lVol: 0.009550, E[z|S]: 0.632991</v>
      </c>
    </row>
    <row r="15254" spans="28:28" x14ac:dyDescent="0.25">
      <c r="AB15254" s="3" t="str">
        <f ca="1"/>
        <v>T = 6.333333, k: 89, K: 0.024157, dCdT: 0.000550, d2CdK2: 30.129715, dProbdK: 30.025307, lVol: 0.009552, E[z|S]: 0.632504</v>
      </c>
    </row>
    <row r="15255" spans="28:28" x14ac:dyDescent="0.25">
      <c r="AB15255" s="3" t="str">
        <f ca="1"/>
        <v>T = 6.333333, k: 90, K: 0.024324, dCdT: 0.000549, d2CdK2: 30.126825, dProbdK: 30.003378, lVol: 0.009552, E[z|S]: 0.632144</v>
      </c>
    </row>
    <row r="15256" spans="28:28" x14ac:dyDescent="0.25">
      <c r="AB15256" s="3" t="str">
        <f ca="1"/>
        <v>T = 6.333333, k: 91, K: 0.024487, dCdT: 0.000549, d2CdK2: 30.110686, dProbdK: 31.585635, lVol: 0.009555, E[z|S]: 0.631876</v>
      </c>
    </row>
    <row r="15257" spans="28:28" x14ac:dyDescent="0.25">
      <c r="AB15257" s="3" t="str">
        <f ca="1"/>
        <v>T = 6.333333, k: 92, K: 0.024633, dCdT: 0.000548, d2CdK2: 30.057283, dProbdK: 31.136313, lVol: 0.009558, E[z|S]: 0.631669</v>
      </c>
    </row>
    <row r="15258" spans="28:28" x14ac:dyDescent="0.25">
      <c r="AB15258" s="3" t="str">
        <f ca="1"/>
        <v>T = 6.333333, k: 93, K: 0.024796, dCdT: 0.000546, d2CdK2: 29.965975, dProbdK: 30.092313, lVol: 0.009561, E[z|S]: 0.631441</v>
      </c>
    </row>
    <row r="15259" spans="28:28" x14ac:dyDescent="0.25">
      <c r="AB15259" s="3" t="str">
        <f ca="1"/>
        <v>T = 6.333333, k: 94, K: 0.024962, dCdT: 0.000545, d2CdK2: 29.863286, dProbdK: 29.897810, lVol: 0.009570, E[z|S]: 0.631219</v>
      </c>
    </row>
    <row r="15260" spans="28:28" x14ac:dyDescent="0.25">
      <c r="AB15260" s="3" t="str">
        <f ca="1"/>
        <v>T = 6.333333, k: 95, K: 0.025133, dCdT: 0.000543, d2CdK2: 29.728930, dProbdK: 29.874562, lVol: 0.009579, E[z|S]: 0.631130</v>
      </c>
    </row>
    <row r="15261" spans="28:28" x14ac:dyDescent="0.25">
      <c r="AB15261" s="3" t="str">
        <f ca="1"/>
        <v>T = 6.333333, k: 96, K: 0.025275, dCdT: 0.000542, d2CdK2: 29.600694, dProbdK: 30.240174, lVol: 0.009586, E[z|S]: 0.631164</v>
      </c>
    </row>
    <row r="15262" spans="28:28" x14ac:dyDescent="0.25">
      <c r="AB15262" s="3" t="str">
        <f ca="1"/>
        <v>T = 6.333333, k: 97, K: 0.025444, dCdT: 0.000539, d2CdK2: 29.416948, dProbdK: 30.328217, lVol: 0.009592, E[z|S]: 0.631270</v>
      </c>
    </row>
    <row r="15263" spans="28:28" x14ac:dyDescent="0.25">
      <c r="AB15263" s="3" t="str">
        <f ca="1"/>
        <v>T = 6.333333, k: 98, K: 0.025607, dCdT: 0.000537, d2CdK2: 29.219488, dProbdK: 30.032424, lVol: 0.009598, E[z|S]: 0.631471</v>
      </c>
    </row>
    <row r="15264" spans="28:28" x14ac:dyDescent="0.25">
      <c r="AB15264" s="3" t="str">
        <f ca="1"/>
        <v>T = 6.333333, k: 99, K: 0.025773, dCdT: 0.000534, d2CdK2: 29.000571, dProbdK: 29.936233, lVol: 0.009606, E[z|S]: 0.631776</v>
      </c>
    </row>
    <row r="15265" spans="28:28" x14ac:dyDescent="0.25">
      <c r="AB15265" s="3" t="str">
        <f ca="1"/>
        <v>T = 6.333333, k: 100, K: 0.025934, dCdT: 0.000531, d2CdK2: 28.763724, dProbdK: 29.665355, lVol: 0.009613, E[z|S]: 0.632211</v>
      </c>
    </row>
    <row r="15266" spans="28:28" x14ac:dyDescent="0.25">
      <c r="AB15266" s="3" t="str">
        <f ca="1"/>
        <v>T = 6.333333, k: 101, K: 0.026108, dCdT: 0.000528, d2CdK2: 28.492077, dProbdK: 28.997761, lVol: 0.009621, E[z|S]: 0.632795</v>
      </c>
    </row>
    <row r="15267" spans="28:28" x14ac:dyDescent="0.25">
      <c r="AB15267" s="3" t="str">
        <f ca="1"/>
        <v>T = 6.333333, k: 102, K: 0.026274, dCdT: 0.000525, d2CdK2: 28.216975, dProbdK: 28.285588, lVol: 0.009629, E[z|S]: 0.633469</v>
      </c>
    </row>
    <row r="15268" spans="28:28" x14ac:dyDescent="0.25">
      <c r="AB15268" s="3" t="str">
        <f ca="1"/>
        <v>T = 6.333333, k: 103, K: 0.026453, dCdT: 0.000522, d2CdK2: 27.928905, dProbdK: 26.599974, lVol: 0.009638, E[z|S]: 0.634269</v>
      </c>
    </row>
    <row r="15269" spans="28:28" x14ac:dyDescent="0.25">
      <c r="AB15269" s="3" t="str">
        <f ca="1"/>
        <v>T = 6.333333, k: 104, K: 0.026638, dCdT: 0.000519, d2CdK2: 27.635304, dProbdK: 26.670841, lVol: 0.009648, E[z|S]: 0.635103</v>
      </c>
    </row>
    <row r="15270" spans="28:28" x14ac:dyDescent="0.25">
      <c r="AB15270" s="3" t="str">
        <f ca="1"/>
        <v>T = 6.333333, k: 105, K: 0.026822, dCdT: 0.000517, d2CdK2: 27.354866, dProbdK: 26.692240, lVol: 0.009661, E[z|S]: 0.636081</v>
      </c>
    </row>
    <row r="15271" spans="28:28" x14ac:dyDescent="0.25">
      <c r="AB15271" s="3" t="str">
        <f ca="1"/>
        <v>T = 6.333333, k: 106, K: 0.027004, dCdT: 0.000515, d2CdK2: 27.083911, dProbdK: 26.635514, lVol: 0.009678, E[z|S]: 0.637084</v>
      </c>
    </row>
    <row r="15272" spans="28:28" x14ac:dyDescent="0.25">
      <c r="AB15272" s="3" t="str">
        <f ca="1"/>
        <v>T = 6.333333, k: 107, K: 0.027198, dCdT: 0.000514, d2CdK2: 26.814201, dProbdK: 24.740284, lVol: 0.009698, E[z|S]: 0.638340</v>
      </c>
    </row>
    <row r="15273" spans="28:28" x14ac:dyDescent="0.25">
      <c r="AB15273" s="3" t="str">
        <f ca="1"/>
        <v>T = 6.333333, k: 108, K: 0.027397, dCdT: 0.000514, d2CdK2: 26.569440, dProbdK: 25.275604, lVol: 0.009724, E[z|S]: 0.639766</v>
      </c>
    </row>
    <row r="15274" spans="28:28" x14ac:dyDescent="0.25">
      <c r="AB15274" s="3" t="str">
        <f ca="1"/>
        <v>T = 6.333333, k: 109, K: 0.027587, dCdT: 0.000515, d2CdK2: 26.353914, dProbdK: 25.746594, lVol: 0.009752, E[z|S]: 0.641222</v>
      </c>
    </row>
    <row r="15275" spans="28:28" x14ac:dyDescent="0.25">
      <c r="AB15275" s="3" t="str">
        <f ca="1"/>
        <v>T = 6.333333, k: 110, K: 0.027774, dCdT: 0.000517, d2CdK2: 26.132957, dProbdK: 26.174793, lVol: 0.009784, E[z|S]: 0.642691</v>
      </c>
    </row>
    <row r="15276" spans="28:28" x14ac:dyDescent="0.25">
      <c r="AB15276" s="3" t="str">
        <f ca="1"/>
        <v>T = 6.333333, k: 111, K: 0.027943, dCdT: 0.000518, d2CdK2: 25.931123, dProbdK: 25.639038, lVol: 0.009810, E[z|S]: 0.644080</v>
      </c>
    </row>
    <row r="15277" spans="28:28" x14ac:dyDescent="0.25">
      <c r="AB15277" s="3" t="str">
        <f ca="1"/>
        <v>T = 6.333333, k: 112, K: 0.028141, dCdT: 0.000519, d2CdK2: 25.703609, dProbdK: 25.331334, lVol: 0.009837, E[z|S]: 0.645875</v>
      </c>
    </row>
    <row r="15278" spans="28:28" x14ac:dyDescent="0.25">
      <c r="AB15278" s="3" t="str">
        <f ca="1"/>
        <v>T = 6.333333, k: 113, K: 0.028330, dCdT: 0.000520, d2CdK2: 25.505645, dProbdK: 25.231042, lVol: 0.009861, E[z|S]: 0.647665</v>
      </c>
    </row>
    <row r="15279" spans="28:28" x14ac:dyDescent="0.25">
      <c r="AB15279" s="3" t="str">
        <f ca="1"/>
        <v>T = 6.333333, k: 114, K: 0.028526, dCdT: 0.000522, d2CdK2: 25.307595, dProbdK: 25.194664, lVol: 0.009884, E[z|S]: 0.649702</v>
      </c>
    </row>
    <row r="15280" spans="28:28" x14ac:dyDescent="0.25">
      <c r="AB15280" s="3" t="str">
        <f ca="1"/>
        <v>T = 6.333333, k: 115, K: 0.028706, dCdT: 0.000523, d2CdK2: 25.137771, dProbdK: 25.738509, lVol: 0.009903, E[z|S]: 0.651680</v>
      </c>
    </row>
    <row r="15281" spans="28:28" x14ac:dyDescent="0.25">
      <c r="AB15281" s="3" t="str">
        <f ca="1"/>
        <v>T = 6.333333, k: 116, K: 0.028904, dCdT: 0.000525, d2CdK2: 24.961613, dProbdK: 26.364040, lVol: 0.009921, E[z|S]: 0.653970</v>
      </c>
    </row>
    <row r="15282" spans="28:28" x14ac:dyDescent="0.25">
      <c r="AB15282" s="3" t="str">
        <f ca="1"/>
        <v>T = 6.333333, k: 117, K: 0.029080, dCdT: 0.000526, d2CdK2: 24.789319, dProbdK: 26.266445, lVol: 0.009934, E[z|S]: 0.656104</v>
      </c>
    </row>
    <row r="15283" spans="28:28" x14ac:dyDescent="0.25">
      <c r="AB15283" s="3" t="str">
        <f ca="1"/>
        <v>T = 6.333333, k: 118, K: 0.029262, dCdT: 0.000527, d2CdK2: 24.583605, dProbdK: 26.106296, lVol: 0.009940, E[z|S]: 0.658511</v>
      </c>
    </row>
    <row r="15284" spans="28:28" x14ac:dyDescent="0.25">
      <c r="AB15284" s="3" t="str">
        <f ca="1"/>
        <v>T = 6.333333, k: 119, K: 0.029447, dCdT: 0.000526, d2CdK2: 24.354076, dProbdK: 25.605107, lVol: 0.009945, E[z|S]: 0.661047</v>
      </c>
    </row>
    <row r="15285" spans="28:28" x14ac:dyDescent="0.25">
      <c r="AB15285" s="3" t="str">
        <f ca="1"/>
        <v>T = 6.333333, k: 120, K: 0.029649, dCdT: 0.000526, d2CdK2: 24.082688, dProbdK: 24.448506, lVol: 0.009952, E[z|S]: 0.663878</v>
      </c>
    </row>
    <row r="15286" spans="28:28" x14ac:dyDescent="0.25">
      <c r="AB15286" s="3" t="str">
        <f ca="1"/>
        <v>T = 6.333333, k: 121, K: 0.029838, dCdT: 0.000525, d2CdK2: 23.813661, dProbdK: 24.304617, lVol: 0.009960, E[z|S]: 0.666610</v>
      </c>
    </row>
    <row r="15287" spans="28:28" x14ac:dyDescent="0.25">
      <c r="AB15287" s="3" t="str">
        <f ca="1"/>
        <v>T = 6.333333, k: 122, K: 0.030042, dCdT: 0.000524, d2CdK2: 23.494749, dProbdK: 21.829897, lVol: 0.009970, E[z|S]: 0.669557</v>
      </c>
    </row>
    <row r="15288" spans="28:28" x14ac:dyDescent="0.25">
      <c r="AB15288" s="3" t="str">
        <f ca="1"/>
        <v>T = 6.333333, k: 123, K: 0.030263, dCdT: 0.000523, d2CdK2: 23.151140, dProbdK: 21.422543, lVol: 0.009985, E[z|S]: 0.672952</v>
      </c>
    </row>
    <row r="15289" spans="28:28" x14ac:dyDescent="0.25">
      <c r="AB15289" s="3" t="str">
        <f ca="1"/>
        <v>T = 6.333333, k: 124, K: 0.030485, dCdT: 0.000523, d2CdK2: 22.823107, dProbdK: 21.752102, lVol: 0.010003, E[z|S]: 0.676521</v>
      </c>
    </row>
    <row r="15290" spans="28:28" x14ac:dyDescent="0.25">
      <c r="AB15290" s="3" t="str">
        <f ca="1"/>
        <v>T = 6.333333, k: 125, K: 0.030683, dCdT: 0.000523, d2CdK2: 22.536736, dProbdK: 22.647955, lVol: 0.010017, E[z|S]: 0.679898</v>
      </c>
    </row>
    <row r="15291" spans="28:28" x14ac:dyDescent="0.25">
      <c r="AB15291" s="3" t="str">
        <f ca="1"/>
        <v>T = 6.333333, k: 126, K: 0.030893, dCdT: 0.000523, d2CdK2: 22.242556, dProbdK: 22.740241, lVol: 0.010031, E[z|S]: 0.683604</v>
      </c>
    </row>
    <row r="15292" spans="28:28" x14ac:dyDescent="0.25">
      <c r="AB15292" s="3" t="str">
        <f ca="1"/>
        <v>T = 6.333333, k: 127, K: 0.031099, dCdT: 0.000522, d2CdK2: 21.933950, dProbdK: 22.714631, lVol: 0.010037, E[z|S]: 0.687449</v>
      </c>
    </row>
    <row r="15293" spans="28:28" x14ac:dyDescent="0.25">
      <c r="AB15293" s="3" t="str">
        <f ca="1"/>
        <v>T = 6.333333, k: 128, K: 0.031308, dCdT: 0.000521, d2CdK2: 21.620698, dProbdK: 22.604354, lVol: 0.010042, E[z|S]: 0.691545</v>
      </c>
    </row>
    <row r="15294" spans="28:28" x14ac:dyDescent="0.25">
      <c r="AB15294" s="3" t="str">
        <f ca="1"/>
        <v>T = 6.333333, k: 129, K: 0.031511, dCdT: 0.000520, d2CdK2: 21.301108, dProbdK: 21.293693, lVol: 0.010043, E[z|S]: 0.695622</v>
      </c>
    </row>
    <row r="15295" spans="28:28" x14ac:dyDescent="0.25">
      <c r="AB15295" s="3" t="str">
        <f ca="1"/>
        <v>T = 6.333333, k: 130, K: 0.031744, dCdT: 0.000518, d2CdK2: 20.924627, dProbdK: 20.390925, lVol: 0.010044, E[z|S]: 0.700384</v>
      </c>
    </row>
    <row r="15296" spans="28:28" x14ac:dyDescent="0.25">
      <c r="AB15296" s="3" t="str">
        <f ca="1"/>
        <v>T = 6.333333, k: 131, K: 0.031971, dCdT: 0.000516, d2CdK2: 20.590419, dProbdK: 19.802051, lVol: 0.010042, E[z|S]: 0.705106</v>
      </c>
    </row>
    <row r="15297" spans="28:28" x14ac:dyDescent="0.25">
      <c r="AB15297" s="3" t="str">
        <f ca="1"/>
        <v>T = 6.333333, k: 132, K: 0.032222, dCdT: 0.000515, d2CdK2: 20.258328, dProbdK: 19.155412, lVol: 0.010039, E[z|S]: 0.710417</v>
      </c>
    </row>
    <row r="15298" spans="28:28" x14ac:dyDescent="0.25">
      <c r="AB15298" s="3" t="str">
        <f ca="1"/>
        <v>T = 6.333333, k: 133, K: 0.032465, dCdT: 0.000515, d2CdK2: 19.961996, dProbdK: 19.154666, lVol: 0.010041, E[z|S]: 0.715627</v>
      </c>
    </row>
    <row r="15299" spans="28:28" x14ac:dyDescent="0.25">
      <c r="AB15299" s="3" t="str">
        <f ca="1"/>
        <v>T = 6.333333, k: 134, K: 0.032708, dCdT: 0.000516, d2CdK2: 19.699151, dProbdK: 19.278209, lVol: 0.010044, E[z|S]: 0.720829</v>
      </c>
    </row>
    <row r="15300" spans="28:28" x14ac:dyDescent="0.25">
      <c r="AB15300" s="3" t="str">
        <f ca="1"/>
        <v>T = 6.333333, k: 135, K: 0.032935, dCdT: 0.000517, d2CdK2: 19.453020, dProbdK: 20.127516, lVol: 0.010045, E[z|S]: 0.725887</v>
      </c>
    </row>
    <row r="15301" spans="28:28" x14ac:dyDescent="0.25">
      <c r="AB15301" s="3" t="str">
        <f ca="1"/>
        <v>T = 6.333333, k: 136, K: 0.033167, dCdT: 0.000518, d2CdK2: 19.196062, dProbdK: 19.351472, lVol: 0.010044, E[z|S]: 0.731202</v>
      </c>
    </row>
    <row r="15302" spans="28:28" x14ac:dyDescent="0.25">
      <c r="AB15302" s="3" t="str">
        <f ca="1"/>
        <v>T = 6.333333, k: 137, K: 0.033407, dCdT: 0.000518, d2CdK2: 18.909789, dProbdK: 19.332688, lVol: 0.010046, E[z|S]: 0.736813</v>
      </c>
    </row>
    <row r="15303" spans="28:28" x14ac:dyDescent="0.25">
      <c r="AB15303" s="3" t="str">
        <f ca="1"/>
        <v>T = 6.333333, k: 138, K: 0.033645, dCdT: 0.000518, d2CdK2: 18.623365, dProbdK: 19.200723, lVol: 0.010047, E[z|S]: 0.742491</v>
      </c>
    </row>
    <row r="15304" spans="28:28" x14ac:dyDescent="0.25">
      <c r="AB15304" s="3" t="str">
        <f ca="1"/>
        <v>T = 6.333333, k: 139, K: 0.033896, dCdT: 0.000518, d2CdK2: 18.320177, dProbdK: 18.352101, lVol: 0.010044, E[z|S]: 0.748566</v>
      </c>
    </row>
    <row r="15305" spans="28:28" x14ac:dyDescent="0.25">
      <c r="AB15305" s="3" t="str">
        <f ca="1"/>
        <v>T = 6.333333, k: 140, K: 0.034145, dCdT: 0.000517, d2CdK2: 18.015184, dProbdK: 18.158755, lVol: 0.010040, E[z|S]: 0.754680</v>
      </c>
    </row>
    <row r="15306" spans="28:28" x14ac:dyDescent="0.25">
      <c r="AB15306" s="3" t="str">
        <f ca="1"/>
        <v>T = 6.333333, k: 141, K: 0.034412, dCdT: 0.000517, d2CdK2: 17.715379, dProbdK: 17.582770, lVol: 0.010035, E[z|S]: 0.761279</v>
      </c>
    </row>
    <row r="15307" spans="28:28" x14ac:dyDescent="0.25">
      <c r="AB15307" s="3" t="str">
        <f ca="1"/>
        <v>T = 6.333333, k: 142, K: 0.034671, dCdT: 0.000516, d2CdK2: 17.417000, dProbdK: 17.522253, lVol: 0.010032, E[z|S]: 0.767679</v>
      </c>
    </row>
    <row r="15308" spans="28:28" x14ac:dyDescent="0.25">
      <c r="AB15308" s="3" t="str">
        <f ca="1"/>
        <v>T = 6.333333, k: 143, K: 0.034932, dCdT: 0.000516, d2CdK2: 17.106572, dProbdK: 17.494920, lVol: 0.010026, E[z|S]: 0.774418</v>
      </c>
    </row>
    <row r="15309" spans="28:28" x14ac:dyDescent="0.25">
      <c r="AB15309" s="3" t="str">
        <f ca="1"/>
        <v>T = 6.333333, k: 144, K: 0.035191, dCdT: 0.000515, d2CdK2: 16.792679, dProbdK: 17.434009, lVol: 0.010026, E[z|S]: 0.781186</v>
      </c>
    </row>
    <row r="15310" spans="28:28" x14ac:dyDescent="0.25">
      <c r="AB15310" s="3" t="str">
        <f ca="1"/>
        <v>T = 6.333333, k: 145, K: 0.035472, dCdT: 0.000514, d2CdK2: 16.437823, dProbdK: 16.600290, lVol: 0.010029, E[z|S]: 0.788463</v>
      </c>
    </row>
    <row r="15311" spans="28:28" x14ac:dyDescent="0.25">
      <c r="AB15311" s="3" t="str">
        <f ca="1"/>
        <v>T = 6.333333, k: 146, K: 0.035736, dCdT: 0.000513, d2CdK2: 16.114729, dProbdK: 16.048837, lVol: 0.010029, E[z|S]: 0.795407</v>
      </c>
    </row>
    <row r="15312" spans="28:28" x14ac:dyDescent="0.25">
      <c r="AB15312" s="3" t="str">
        <f ca="1"/>
        <v>T = 6.333333, k: 147, K: 0.036028, dCdT: 0.000511, d2CdK2: 15.767648, dProbdK: 14.958358, lVol: 0.010026, E[z|S]: 0.803242</v>
      </c>
    </row>
    <row r="15313" spans="28:28" x14ac:dyDescent="0.25">
      <c r="AB15313" s="3" t="str">
        <f ca="1"/>
        <v>T = 6.333333, k: 148, K: 0.036330, dCdT: 0.000511, d2CdK2: 15.439238, dProbdK: 14.694543, lVol: 0.010025, E[z|S]: 0.811255</v>
      </c>
    </row>
    <row r="15314" spans="28:28" x14ac:dyDescent="0.25">
      <c r="AB15314" s="3" t="str">
        <f ca="1"/>
        <v>T = 6.333333, k: 149, K: 0.036640, dCdT: 0.000511, d2CdK2: 15.148601, dProbdK: 14.776778, lVol: 0.010019, E[z|S]: 0.819467</v>
      </c>
    </row>
    <row r="15315" spans="28:28" x14ac:dyDescent="0.25">
      <c r="AB15315" s="3" t="str">
        <f ca="1"/>
        <v>T = 6.333333, k: 150, K: 0.036937, dCdT: 0.000511, d2CdK2: 14.897328, dProbdK: 14.870528, lVol: 0.010013, E[z|S]: 0.827296</v>
      </c>
    </row>
    <row r="15316" spans="28:28" x14ac:dyDescent="0.25">
      <c r="AB15316" s="3" t="str">
        <f ca="1"/>
        <v>T = 6.333333, k: 151, K: 0.037243, dCdT: 0.000512, d2CdK2: 14.641542, dProbdK: 14.780088, lVol: 0.010006, E[z|S]: 0.835600</v>
      </c>
    </row>
    <row r="15317" spans="28:28" x14ac:dyDescent="0.25">
      <c r="AB15317" s="3" t="str">
        <f ca="1"/>
        <v>T = 6.333333, k: 152, K: 0.037536, dCdT: 0.000512, d2CdK2: 14.400320, dProbdK: 13.772397, lVol: 0.009999, E[z|S]: 0.843585</v>
      </c>
    </row>
    <row r="15318" spans="28:28" x14ac:dyDescent="0.25">
      <c r="AB15318" s="3" t="str">
        <f ca="1"/>
        <v>T = 6.333333, k: 153, K: 0.037861, dCdT: 0.000513, d2CdK2: 14.129786, dProbdK: 13.719893, lVol: 0.009990, E[z|S]: 0.852603</v>
      </c>
    </row>
    <row r="15319" spans="28:28" x14ac:dyDescent="0.25">
      <c r="AB15319" s="3" t="str">
        <f ca="1"/>
        <v>T = 6.333333, k: 154, K: 0.038183, dCdT: 0.000513, d2CdK2: 13.881300, dProbdK: 13.744270, lVol: 0.009971, E[z|S]: 0.861874</v>
      </c>
    </row>
    <row r="15320" spans="28:28" x14ac:dyDescent="0.25">
      <c r="AB15320" s="3" t="str">
        <f ca="1"/>
        <v>T = 6.333333, k: 155, K: 0.038492, dCdT: 0.000512, d2CdK2: 13.644866, dProbdK: 13.988265, lVol: 0.009947, E[z|S]: 0.871049</v>
      </c>
    </row>
    <row r="15321" spans="28:28" x14ac:dyDescent="0.25">
      <c r="AB15321" s="3" t="str">
        <f ca="1"/>
        <v>T = 6.333333, k: 156, K: 0.038821, dCdT: 0.000511, d2CdK2: 13.378483, dProbdK: 13.875860, lVol: 0.009921, E[z|S]: 0.880995</v>
      </c>
    </row>
    <row r="15322" spans="28:28" x14ac:dyDescent="0.25">
      <c r="AB15322" s="3" t="str">
        <f ca="1"/>
        <v>T = 6.333333, k: 157, K: 0.039124, dCdT: 0.000509, d2CdK2: 13.105078, dProbdK: 13.949165, lVol: 0.009904, E[z|S]: 0.890064</v>
      </c>
    </row>
    <row r="15323" spans="28:28" x14ac:dyDescent="0.25">
      <c r="AB15323" s="3" t="str">
        <f ca="1"/>
        <v>T = 6.333333, k: 158, K: 0.039454, dCdT: 0.000506, d2CdK2: 12.766197, dProbdK: 12.399380, lVol: 0.009893, E[z|S]: 0.899721</v>
      </c>
    </row>
    <row r="15324" spans="28:28" x14ac:dyDescent="0.25">
      <c r="AB15324" s="3" t="str">
        <f ca="1"/>
        <v>T = 6.333333, k: 159, K: 0.039816, dCdT: 0.000502, d2CdK2: 12.383714, dProbdK: 11.753426, lVol: 0.009888, E[z|S]: 0.910292</v>
      </c>
    </row>
    <row r="15325" spans="28:28" x14ac:dyDescent="0.25">
      <c r="AB15325" s="3" t="str">
        <f ca="1"/>
        <v>T = 6.333333, k: 160, K: 0.040191, dCdT: 0.000497, d2CdK2: 11.985570, dProbdK: 11.587386, lVol: 0.009887, E[z|S]: 0.921307</v>
      </c>
    </row>
    <row r="15326" spans="28:28" x14ac:dyDescent="0.25">
      <c r="AB15326" s="3" t="str">
        <f ca="1"/>
        <v>T = 6.333333, k: 161, K: 0.040576, dCdT: 0.000494, d2CdK2: 11.622229, dProbdK: 11.506601, lVol: 0.009881, E[z|S]: 0.932669</v>
      </c>
    </row>
    <row r="15327" spans="28:28" x14ac:dyDescent="0.25">
      <c r="AB15327" s="3" t="str">
        <f ca="1"/>
        <v>T = 6.333333, k: 162, K: 0.040908, dCdT: 0.000489, d2CdK2: 11.301369, dProbdK: 10.618688, lVol: 0.009868, E[z|S]: 0.942817</v>
      </c>
    </row>
    <row r="15328" spans="28:28" x14ac:dyDescent="0.25">
      <c r="AB15328" s="3" t="str">
        <f ca="1"/>
        <v>T = 6.333333, k: 163, K: 0.041321, dCdT: 0.000483, d2CdK2: 10.890285, dProbdK: 10.315203, lVol: 0.009857, E[z|S]: 0.955394</v>
      </c>
    </row>
    <row r="15329" spans="28:28" x14ac:dyDescent="0.25">
      <c r="AB15329" s="3" t="str">
        <f ca="1"/>
        <v>T = 6.333333, k: 164, K: 0.041737, dCdT: 0.000478, d2CdK2: 10.511826, dProbdK: 10.210749, lVol: 0.009847, E[z|S]: 0.968155</v>
      </c>
    </row>
    <row r="15330" spans="28:28" x14ac:dyDescent="0.25">
      <c r="AB15330" s="3" t="str">
        <f ca="1"/>
        <v>T = 6.333333, k: 165, K: 0.042170, dCdT: 0.000473, d2CdK2: 10.158217, dProbdK: 9.898063, lVol: 0.009835, E[z|S]: 0.981302</v>
      </c>
    </row>
    <row r="15331" spans="28:28" x14ac:dyDescent="0.25">
      <c r="AB15331" s="3" t="str">
        <f ca="1"/>
        <v>T = 6.333333, k: 166, K: 0.042611, dCdT: 0.000470, d2CdK2: 9.831896, dProbdK: 10.076231, lVol: 0.009822, E[z|S]: 0.995046</v>
      </c>
    </row>
    <row r="15332" spans="28:28" x14ac:dyDescent="0.25">
      <c r="AB15332" s="3" t="str">
        <f ca="1"/>
        <v>T = 6.333333, k: 167, K: 0.043022, dCdT: 0.000466, d2CdK2: 9.519359, dProbdK: 10.342280, lVol: 0.009815, E[z|S]: 1.008447</v>
      </c>
    </row>
    <row r="15333" spans="28:28" x14ac:dyDescent="0.25">
      <c r="AB15333" s="3" t="str">
        <f ca="1"/>
        <v>T = 6.333333, k: 168, K: 0.043439, dCdT: 0.000461, d2CdK2: 9.158923, dProbdK: 8.861804, lVol: 0.009817, E[z|S]: 1.022351</v>
      </c>
    </row>
    <row r="15334" spans="28:28" x14ac:dyDescent="0.25">
      <c r="AB15334" s="3" t="str">
        <f ca="1"/>
        <v>T = 6.333333, k: 169, K: 0.043940, dCdT: 0.000455, d2CdK2: 8.768053, dProbdK: 8.547431, lVol: 0.009798, E[z|S]: 1.040072</v>
      </c>
    </row>
    <row r="15335" spans="28:28" x14ac:dyDescent="0.25">
      <c r="AB15335" s="3" t="str">
        <f ca="1"/>
        <v>T = 6.333333, k: 170, K: 0.044431, dCdT: 0.000451, d2CdK2: 8.420150, dProbdK: 8.478434, lVol: 0.009779, E[z|S]: 1.058027</v>
      </c>
    </row>
    <row r="15336" spans="28:28" x14ac:dyDescent="0.25">
      <c r="AB15336" s="3" t="str">
        <f ca="1"/>
        <v>T = 6.333333, k: 171, K: 0.044962, dCdT: 0.000447, d2CdK2: 8.071786, dProbdK: 7.541412, lVol: 0.009760, E[z|S]: 1.078782</v>
      </c>
    </row>
    <row r="15337" spans="28:28" x14ac:dyDescent="0.25">
      <c r="AB15337" s="3" t="str">
        <f ca="1"/>
        <v>T = 6.333333, k: 172, K: 0.045524, dCdT: 0.000445, d2CdK2: 7.728368, dProbdK: 7.429481, lVol: 0.009750, E[z|S]: 1.101285</v>
      </c>
    </row>
    <row r="15338" spans="28:28" x14ac:dyDescent="0.25">
      <c r="AB15338" s="3" t="str">
        <f ca="1"/>
        <v>T = 6.333333, k: 173, K: 0.046090, dCdT: 0.000446, d2CdK2: 7.488073, dProbdK: 7.453060, lVol: 0.009714, E[z|S]: 1.123647</v>
      </c>
    </row>
    <row r="15339" spans="28:28" x14ac:dyDescent="0.25">
      <c r="AB15339" s="3" t="str">
        <f ca="1"/>
        <v>T = 6.333333, k: 174, K: 0.046611, dCdT: 0.000447, d2CdK2: 7.290392, dProbdK: 7.744295, lVol: 0.009673, E[z|S]: 1.144219</v>
      </c>
    </row>
    <row r="15340" spans="28:28" x14ac:dyDescent="0.25">
      <c r="AB15340" s="3" t="str">
        <f ca="1"/>
        <v>T = 6.333333, k: 175, K: 0.047178, dCdT: 0.000446, d2CdK2: 7.030212, dProbdK: 6.896525, lVol: 0.009659, E[z|S]: 1.166627</v>
      </c>
    </row>
    <row r="15341" spans="28:28" x14ac:dyDescent="0.25">
      <c r="AB15341" s="3" t="str">
        <f ca="1"/>
        <v>T = 6.333333, k: 176, K: 0.047844, dCdT: 0.000447, d2CdK2: 6.746687, dProbdK: 6.809260, lVol: 0.009649, E[z|S]: 1.193226</v>
      </c>
    </row>
    <row r="15342" spans="28:28" x14ac:dyDescent="0.25">
      <c r="AB15342" s="3" t="str">
        <f ca="1"/>
        <v>T = 6.333333, k: 177, K: 0.048403, dCdT: 0.000448, d2CdK2: 6.499248, dProbdK: 6.786639, lVol: 0.009656, E[z|S]: 1.215257</v>
      </c>
    </row>
    <row r="15343" spans="28:28" x14ac:dyDescent="0.25">
      <c r="AB15343" s="3" t="str">
        <f ca="1"/>
        <v>T = 6.333333, k: 178, K: 0.049042, dCdT: 0.000446, d2CdK2: 6.173837, dProbdK: 5.665146, lVol: 0.009679, E[z|S]: 1.242121</v>
      </c>
    </row>
    <row r="15344" spans="28:28" x14ac:dyDescent="0.25">
      <c r="AB15344" s="3" t="str">
        <f ca="1"/>
        <v>T = 6.333333, k: 179, K: 0.049780, dCdT: 0.000447, d2CdK2: 5.870882, dProbdK: 5.681889, lVol: 0.009688, E[z|S]: 1.273150</v>
      </c>
    </row>
    <row r="15345" spans="28:28" x14ac:dyDescent="0.25">
      <c r="AB15345" s="3" t="str">
        <f ca="1"/>
        <v>T = 6.333333, k: 180, K: 0.050486, dCdT: 0.000447, d2CdK2: 5.608749, dProbdK: 5.738509, lVol: 0.009686, E[z|S]: 1.303278</v>
      </c>
    </row>
    <row r="15346" spans="28:28" x14ac:dyDescent="0.25">
      <c r="AB15346" s="3" t="str">
        <f ca="1"/>
        <v>T = 6.333333, k: 181, K: 0.051177, dCdT: 0.000447, d2CdK2: 5.353476, dProbdK: 5.636500, lVol: 0.009697, E[z|S]: 1.331970</v>
      </c>
    </row>
    <row r="15347" spans="28:28" x14ac:dyDescent="0.25">
      <c r="AB15347" s="3" t="str">
        <f ca="1"/>
        <v>T = 6.333333, k: 182, K: 0.051943, dCdT: 0.000445, d2CdK2: 5.097782, dProbdK: 5.041280, lVol: 0.009698, E[z|S]: 1.362170</v>
      </c>
    </row>
    <row r="15348" spans="28:28" x14ac:dyDescent="0.25">
      <c r="AB15348" s="3" t="str">
        <f ca="1"/>
        <v>T = 6.333333, k: 183, K: 0.052753, dCdT: 0.000443, d2CdK2: 4.809042, dProbdK: 4.683521, lVol: 0.009733, E[z|S]: 1.393915</v>
      </c>
    </row>
    <row r="15349" spans="28:28" x14ac:dyDescent="0.25">
      <c r="AB15349" s="3" t="str">
        <f ca="1"/>
        <v>T = 6.333333, k: 184, K: 0.053619, dCdT: 0.000439, d2CdK2: 4.502808, dProbdK: 4.538662, lVol: 0.009790, E[z|S]: 1.426226</v>
      </c>
    </row>
    <row r="15350" spans="28:28" x14ac:dyDescent="0.25">
      <c r="AB15350" s="3" t="str">
        <f ca="1"/>
        <v>T = 6.333333, k: 185, K: 0.054498, dCdT: 0.000433, d2CdK2: 4.177377, dProbdK: 4.320035, lVol: 0.009866, E[z|S]: 1.460051</v>
      </c>
    </row>
    <row r="15351" spans="28:28" x14ac:dyDescent="0.25">
      <c r="AB15351" s="3" t="str">
        <f ca="1"/>
        <v>T = 6.333333, k: 186, K: 0.055500, dCdT: 0.000426, d2CdK2: 3.807360, dProbdK: 3.671125, lVol: 0.009971, E[z|S]: 1.501053</v>
      </c>
    </row>
    <row r="15352" spans="28:28" x14ac:dyDescent="0.25">
      <c r="AB15352" s="3" t="str">
        <f ca="1"/>
        <v>T = 6.333333, k: 187, K: 0.056590, dCdT: 0.000419, d2CdK2: 3.442375, dProbdK: 3.247873, lVol: 0.010040, E[z|S]: 1.553547</v>
      </c>
    </row>
    <row r="15353" spans="28:28" x14ac:dyDescent="0.25">
      <c r="AB15353" s="3" t="str">
        <f ca="1"/>
        <v>T = 6.333333, k: 188, K: 0.057796, dCdT: 0.000413, d2CdK2: 3.157476, dProbdK: 3.157917, lVol: 0.010025, E[z|S]: 1.612689</v>
      </c>
    </row>
    <row r="15354" spans="28:28" x14ac:dyDescent="0.25">
      <c r="AB15354" s="3" t="str">
        <f ca="1"/>
        <v>T = 6.333333, k: 189, K: 0.059010, dCdT: 0.000408, d2CdK2: 2.924649, dProbdK: 3.104401, lVol: 0.009951, E[z|S]: 1.678267</v>
      </c>
    </row>
    <row r="15355" spans="28:28" x14ac:dyDescent="0.25">
      <c r="AB15355" s="3" t="str">
        <f ca="1"/>
        <v>T = 6.333333, k: 190, K: 0.060315, dCdT: 0.000402, d2CdK2: 2.691350, dProbdK: 2.617176, lVol: 0.009882, E[z|S]: 1.749662</v>
      </c>
    </row>
    <row r="15356" spans="28:28" x14ac:dyDescent="0.25">
      <c r="AB15356" s="3" t="str">
        <f ca="1"/>
        <v>T = 6.333333, k: 191, K: 0.061817, dCdT: 0.000396, d2CdK2: 2.470681, dProbdK: 2.405839, lVol: 0.009779, E[z|S]: 1.830435</v>
      </c>
    </row>
    <row r="15357" spans="28:28" x14ac:dyDescent="0.25">
      <c r="AB15357" s="3" t="str">
        <f ca="1"/>
        <v>T = 6.333333, k: 192, K: 0.063389, dCdT: 0.000387, d2CdK2: 2.252668, dProbdK: 2.305057, lVol: 0.009707, E[z|S]: 1.909737</v>
      </c>
    </row>
    <row r="15358" spans="28:28" x14ac:dyDescent="0.25">
      <c r="AB15358" s="3" t="str">
        <f ca="1"/>
        <v>T = 6.333333, k: 193, K: 0.065123, dCdT: 0.000371, d2CdK2: 1.892014, dProbdK: 1.886405, lVol: 0.010060, E[z|S]: 1.968744</v>
      </c>
    </row>
    <row r="15359" spans="28:28" x14ac:dyDescent="0.25">
      <c r="AB15359" s="3" t="str">
        <f ca="1"/>
        <v>T = 6.333333, k: 194, K: 0.067219, dCdT: 0.000354, d2CdK2: 1.622437, dProbdK: 1.591264, lVol: 0.010280, E[z|S]: 2.031801</v>
      </c>
    </row>
    <row r="15360" spans="28:28" x14ac:dyDescent="0.25">
      <c r="AB15360" s="3" t="str">
        <f ca="1"/>
        <v>T = 6.333333, k: 195, K: 0.069576, dCdT: 0.000333, d2CdK2: 1.370206, dProbdK: 1.421118, lVol: 0.010482, E[z|S]: 2.103526</v>
      </c>
    </row>
    <row r="15361" spans="28:28" x14ac:dyDescent="0.25">
      <c r="AB15361" s="3" t="str">
        <f ca="1"/>
        <v>T = 6.333333, k: 196, K: 0.072373, dCdT: 0.000307, d2CdK2: 1.096169, dProbdK: 0.970615, lVol: 0.010714, E[z|S]: 2.210382</v>
      </c>
    </row>
    <row r="15362" spans="28:28" x14ac:dyDescent="0.25">
      <c r="AB15362" s="3" t="str">
        <f ca="1"/>
        <v>T = 6.333333, k: 197, K: 0.076386, dCdT: 0.000276, d2CdK2: 0.798398, dProbdK: 0.787632, lVol: 0.011137, E[z|S]: 2.362879</v>
      </c>
    </row>
    <row r="15363" spans="28:28" x14ac:dyDescent="0.25">
      <c r="AB15363" s="3" t="str">
        <f ca="1"/>
        <v>T = 6.333333, k: 198, K: 0.080863, dCdT: 0.000251, d2CdK2: 0.658560, dProbdK: 0.659286, lVol: 0.011097, E[z|S]: 2.487736</v>
      </c>
    </row>
    <row r="15364" spans="28:28" x14ac:dyDescent="0.25">
      <c r="AB15364" s="3" t="str">
        <f ca="1"/>
        <v>T = 6.333333, k: 199, K: 0.087435, dCdT: 0.000207, d2CdK2: 0.377780, dProbdK: 0.260979, lVol: 0.011976, E[z|S]: 2.763137</v>
      </c>
    </row>
    <row r="15365" spans="28:28" x14ac:dyDescent="0.25">
      <c r="AB15365" s="3" t="str">
        <f ca="1"/>
        <v>T = 6.333333, k: 200, K: 0.099345, dCdT: 0.000154, d2CdK2: 0.182571, dProbdK: 0.251448, lVol: 0.012823, E[z|S]: 3.207341</v>
      </c>
    </row>
    <row r="15366" spans="28:28" x14ac:dyDescent="0.25">
      <c r="AB15366" s="3" t="str">
        <f ca="1"/>
        <v>T = 6.416667, fixingDate = 44273, swapRate = 0.025029, annuity = 8.408952</v>
      </c>
    </row>
    <row r="15367" spans="28:28" x14ac:dyDescent="0.25">
      <c r="AB15367" s="3" t="str">
        <f ca="1"/>
        <v>T = 6.416667, k: 0, K: -0.019078, dCdT: 0.000168, d2CdK2: 0.986364, dProbdK: 1.684129, lVol: 0.006830, E[z|S]: 2.701537</v>
      </c>
    </row>
    <row r="15368" spans="28:28" x14ac:dyDescent="0.25">
      <c r="AB15368" s="3" t="str">
        <f ca="1"/>
        <v>T = 6.416667, k: 1, K: -0.013729, dCdT: 0.000243, d2CdK2: 1.774185, dProbdK: 2.049593, lVol: 0.007232, E[z|S]: 2.290388</v>
      </c>
    </row>
    <row r="15369" spans="28:28" x14ac:dyDescent="0.25">
      <c r="AB15369" s="3" t="str">
        <f ca="1"/>
        <v>T = 6.416667, k: 2, K: -0.010478, dCdT: 0.000288, d2CdK2: 2.501859, dProbdK: 2.525775, lVol: 0.007158, E[z|S]: 2.118293</v>
      </c>
    </row>
    <row r="15370" spans="28:28" x14ac:dyDescent="0.25">
      <c r="AB15370" s="3" t="str">
        <f ca="1"/>
        <v>T = 6.416667, k: 3, K: -0.008029, dCdT: 0.000320, d2CdK2: 3.034991, dProbdK: 2.994485, lVol: 0.007215, E[z|S]: 2.013879</v>
      </c>
    </row>
    <row r="15371" spans="28:28" x14ac:dyDescent="0.25">
      <c r="AB15371" s="3" t="str">
        <f ca="1"/>
        <v>T = 6.416667, k: 4, K: -0.006014, dCdT: 0.000358, d2CdK2: 3.853185, dProbdK: 3.715907, lVol: 0.007135, E[z|S]: 1.909617</v>
      </c>
    </row>
    <row r="15372" spans="28:28" x14ac:dyDescent="0.25">
      <c r="AB15372" s="3" t="str">
        <f ca="1"/>
        <v>T = 6.416667, k: 5, K: -0.004465, dCdT: 0.000388, d2CdK2: 4.564961, dProbdK: 4.734772, lVol: 0.007179, E[z|S]: 1.815347</v>
      </c>
    </row>
    <row r="15373" spans="28:28" x14ac:dyDescent="0.25">
      <c r="AB15373" s="3" t="str">
        <f ca="1"/>
        <v>T = 6.416667, k: 6, K: -0.003135, dCdT: 0.000411, d2CdK2: 5.155180, dProbdK: 5.018690, lVol: 0.007284, E[z|S]: 1.733933</v>
      </c>
    </row>
    <row r="15374" spans="28:28" x14ac:dyDescent="0.25">
      <c r="AB15374" s="3" t="str">
        <f ca="1"/>
        <v>T = 6.416667, k: 7, K: -0.001908, dCdT: 0.000434, d2CdK2: 5.872586, dProbdK: 5.615617, lVol: 0.007338, E[z|S]: 1.656423</v>
      </c>
    </row>
    <row r="15375" spans="28:28" x14ac:dyDescent="0.25">
      <c r="AB15375" s="3" t="str">
        <f ca="1"/>
        <v>T = 6.416667, k: 8, K: -0.000921, dCdT: 0.000451, d2CdK2: 6.530144, dProbdK: 7.073506, lVol: 0.007380, E[z|S]: 1.592846</v>
      </c>
    </row>
    <row r="15376" spans="28:28" x14ac:dyDescent="0.25">
      <c r="AB15376" s="3" t="str">
        <f ca="1"/>
        <v>T = 6.416667, k: 9, K: -0.000033, dCdT: 0.000464, d2CdK2: 7.177341, dProbdK: 7.128217, lVol: 0.007409, E[z|S]: 1.534635</v>
      </c>
    </row>
    <row r="15377" spans="28:28" x14ac:dyDescent="0.25">
      <c r="AB15377" s="3" t="str">
        <f ca="1"/>
        <v>T = 6.416667, k: 10, K: 0.000838, dCdT: 0.000472, d2CdK2: 7.738111, dProbdK: 7.169912, lVol: 0.007467, E[z|S]: 1.478740</v>
      </c>
    </row>
    <row r="15378" spans="28:28" x14ac:dyDescent="0.25">
      <c r="AB15378" s="3" t="str">
        <f ca="1"/>
        <v>T = 6.416667, k: 11, K: 0.001648, dCdT: 0.000477, d2CdK2: 8.263568, dProbdK: 8.956621, lVol: 0.007523, E[z|S]: 1.428924</v>
      </c>
    </row>
    <row r="15379" spans="28:28" x14ac:dyDescent="0.25">
      <c r="AB15379" s="3" t="str">
        <f ca="1"/>
        <v>T = 6.416667, k: 12, K: 0.002333, dCdT: 0.000479, d2CdK2: 8.637086, dProbdK: 8.956778, lVol: 0.007589, E[z|S]: 1.387667</v>
      </c>
    </row>
    <row r="15380" spans="28:28" x14ac:dyDescent="0.25">
      <c r="AB15380" s="3" t="str">
        <f ca="1"/>
        <v>T = 6.416667, k: 13, K: 0.003021, dCdT: 0.000476, d2CdK2: 8.921675, dProbdK: 8.956791, lVol: 0.007663, E[z|S]: 1.347816</v>
      </c>
    </row>
    <row r="15381" spans="28:28" x14ac:dyDescent="0.25">
      <c r="AB15381" s="3" t="str">
        <f ca="1"/>
        <v>T = 6.416667, k: 14, K: 0.003689, dCdT: 0.000474, d2CdK2: 9.252562, dProbdK: 9.164528, lVol: 0.007728, E[z|S]: 1.310330</v>
      </c>
    </row>
    <row r="15382" spans="28:28" x14ac:dyDescent="0.25">
      <c r="AB15382" s="3" t="str">
        <f ca="1"/>
        <v>T = 6.416667, k: 15, K: 0.004309, dCdT: 0.000473, d2CdK2: 9.584933, dProbdK: 9.442180, lVol: 0.007777, E[z|S]: 1.276814</v>
      </c>
    </row>
    <row r="15383" spans="28:28" x14ac:dyDescent="0.25">
      <c r="AB15383" s="3" t="str">
        <f ca="1"/>
        <v>T = 6.416667, k: 16, K: 0.004981, dCdT: 0.000473, d2CdK2: 10.052130, dProbdK: 9.477413, lVol: 0.007817, E[z|S]: 1.241553</v>
      </c>
    </row>
    <row r="15384" spans="28:28" x14ac:dyDescent="0.25">
      <c r="AB15384" s="3" t="str">
        <f ca="1"/>
        <v>T = 6.416667, k: 17, K: 0.005575, dCdT: 0.000478, d2CdK2: 10.643099, dProbdK: 10.691017, lVol: 0.007830, E[z|S]: 1.210987</v>
      </c>
    </row>
    <row r="15385" spans="28:28" x14ac:dyDescent="0.25">
      <c r="AB15385" s="3" t="str">
        <f ca="1"/>
        <v>T = 6.416667, k: 18, K: 0.006120, dCdT: 0.000484, d2CdK2: 11.201835, dProbdK: 11.193418, lVol: 0.007858, E[z|S]: 1.183305</v>
      </c>
    </row>
    <row r="15386" spans="28:28" x14ac:dyDescent="0.25">
      <c r="AB15386" s="3" t="str">
        <f ca="1"/>
        <v>T = 6.416667, k: 19, K: 0.006640, dCdT: 0.000490, d2CdK2: 11.765378, dProbdK: 11.893832, lVol: 0.007889, E[z|S]: 1.157331</v>
      </c>
    </row>
    <row r="15387" spans="28:28" x14ac:dyDescent="0.25">
      <c r="AB15387" s="3" t="str">
        <f ca="1"/>
        <v>T = 6.416667, k: 20, K: 0.007125, dCdT: 0.000495, d2CdK2: 12.298734, dProbdK: 12.311674, lVol: 0.007916, E[z|S]: 1.133486</v>
      </c>
    </row>
    <row r="15388" spans="28:28" x14ac:dyDescent="0.25">
      <c r="AB15388" s="3" t="str">
        <f ca="1"/>
        <v>T = 6.416667, k: 21, K: 0.007593, dCdT: 0.000501, d2CdK2: 12.825201, dProbdK: 12.725698, lVol: 0.007954, E[z|S]: 1.110792</v>
      </c>
    </row>
    <row r="15389" spans="28:28" x14ac:dyDescent="0.25">
      <c r="AB15389" s="3" t="str">
        <f ca="1"/>
        <v>T = 6.416667, k: 22, K: 0.008019, dCdT: 0.000504, d2CdK2: 13.260177, dProbdK: 13.181981, lVol: 0.007994, E[z|S]: 1.090538</v>
      </c>
    </row>
    <row r="15390" spans="28:28" x14ac:dyDescent="0.25">
      <c r="AB15390" s="3" t="str">
        <f ca="1"/>
        <v>T = 6.416667, k: 23, K: 0.008487, dCdT: 0.000509, d2CdK2: 13.781787, dProbdK: 13.615202, lVol: 0.008039, E[z|S]: 1.068712</v>
      </c>
    </row>
    <row r="15391" spans="28:28" x14ac:dyDescent="0.25">
      <c r="AB15391" s="3" t="str">
        <f ca="1"/>
        <v>T = 6.416667, k: 24, K: 0.008900, dCdT: 0.000513, d2CdK2: 14.261584, dProbdK: 14.346716, lVol: 0.008081, E[z|S]: 1.049859</v>
      </c>
    </row>
    <row r="15392" spans="28:28" x14ac:dyDescent="0.25">
      <c r="AB15392" s="3" t="str">
        <f ca="1"/>
        <v>T = 6.416667, k: 25, K: 0.009298, dCdT: 0.000517, d2CdK2: 14.716549, dProbdK: 15.056497, lVol: 0.008120, E[z|S]: 1.032331</v>
      </c>
    </row>
    <row r="15393" spans="28:28" x14ac:dyDescent="0.25">
      <c r="AB15393" s="3" t="str">
        <f ca="1"/>
        <v>T = 6.416667, k: 26, K: 0.009666, dCdT: 0.000520, d2CdK2: 15.151532, dProbdK: 15.082981, lVol: 0.008159, E[z|S]: 1.015647</v>
      </c>
    </row>
    <row r="15394" spans="28:28" x14ac:dyDescent="0.25">
      <c r="AB15394" s="3" t="str">
        <f ca="1"/>
        <v>T = 6.416667, k: 27, K: 0.010048, dCdT: 0.000523, d2CdK2: 15.565379, dProbdK: 15.078463, lVol: 0.008204, E[z|S]: 0.998897</v>
      </c>
    </row>
    <row r="15395" spans="28:28" x14ac:dyDescent="0.25">
      <c r="AB15395" s="3" t="str">
        <f ca="1"/>
        <v>T = 6.416667, k: 28, K: 0.010426, dCdT: 0.000526, d2CdK2: 15.982431, dProbdK: 15.121004, lVol: 0.008254, E[z|S]: 0.982579</v>
      </c>
    </row>
    <row r="15396" spans="28:28" x14ac:dyDescent="0.25">
      <c r="AB15396" s="3" t="str">
        <f ca="1"/>
        <v>T = 6.416667, k: 29, K: 0.010747, dCdT: 0.000527, d2CdK2: 16.327455, dProbdK: 16.770610, lVol: 0.008296, E[z|S]: 0.968730</v>
      </c>
    </row>
    <row r="15397" spans="28:28" x14ac:dyDescent="0.25">
      <c r="AB15397" s="3" t="str">
        <f ca="1"/>
        <v>T = 6.416667, k: 30, K: 0.011088, dCdT: 0.000527, d2CdK2: 16.647831, dProbdK: 16.944300, lVol: 0.008337, E[z|S]: 0.954324</v>
      </c>
    </row>
    <row r="15398" spans="28:28" x14ac:dyDescent="0.25">
      <c r="AB15398" s="3" t="str">
        <f ca="1"/>
        <v>T = 6.416667, k: 31, K: 0.011421, dCdT: 0.000526, d2CdK2: 16.943330, dProbdK: 17.150366, lVol: 0.008380, E[z|S]: 0.940352</v>
      </c>
    </row>
    <row r="15399" spans="28:28" x14ac:dyDescent="0.25">
      <c r="AB15399" s="3" t="str">
        <f ca="1"/>
        <v>T = 6.416667, k: 32, K: 0.011751, dCdT: 0.000526, d2CdK2: 17.259910, dProbdK: 17.159374, lVol: 0.008423, E[z|S]: 0.926671</v>
      </c>
    </row>
    <row r="15400" spans="28:28" x14ac:dyDescent="0.25">
      <c r="AB15400" s="3" t="str">
        <f ca="1"/>
        <v>T = 6.416667, k: 33, K: 0.012080, dCdT: 0.000524, d2CdK2: 17.574212, dProbdK: 17.126517, lVol: 0.008459, E[z|S]: 0.913227</v>
      </c>
    </row>
    <row r="15401" spans="28:28" x14ac:dyDescent="0.25">
      <c r="AB15401" s="3" t="str">
        <f ca="1"/>
        <v>T = 6.416667, k: 34, K: 0.012402, dCdT: 0.000523, d2CdK2: 17.896840, dProbdK: 17.365650, lVol: 0.008493, E[z|S]: 0.900086</v>
      </c>
    </row>
    <row r="15402" spans="28:28" x14ac:dyDescent="0.25">
      <c r="AB15402" s="3" t="str">
        <f ca="1"/>
        <v>T = 6.416667, k: 35, K: 0.012744, dCdT: 0.000522, d2CdK2: 18.283063, dProbdK: 17.640640, lVol: 0.008528, E[z|S]: 0.886330</v>
      </c>
    </row>
    <row r="15403" spans="28:28" x14ac:dyDescent="0.25">
      <c r="AB15403" s="3" t="str">
        <f ca="1"/>
        <v>T = 6.416667, k: 36, K: 0.013030, dCdT: 0.000523, d2CdK2: 18.645536, dProbdK: 18.215934, lVol: 0.008562, E[z|S]: 0.874731</v>
      </c>
    </row>
    <row r="15404" spans="28:28" x14ac:dyDescent="0.25">
      <c r="AB15404" s="3" t="str">
        <f ca="1"/>
        <v>T = 6.416667, k: 37, K: 0.013341, dCdT: 0.000524, d2CdK2: 19.030164, dProbdK: 18.295619, lVol: 0.008604, E[z|S]: 0.862336</v>
      </c>
    </row>
    <row r="15405" spans="28:28" x14ac:dyDescent="0.25">
      <c r="AB15405" s="3" t="str">
        <f ca="1"/>
        <v>T = 6.416667, k: 38, K: 0.013636, dCdT: 0.000525, d2CdK2: 19.432945, dProbdK: 19.633235, lVol: 0.008637, E[z|S]: 0.850876</v>
      </c>
    </row>
    <row r="15406" spans="28:28" x14ac:dyDescent="0.25">
      <c r="AB15406" s="3" t="str">
        <f ca="1"/>
        <v>T = 6.416667, k: 39, K: 0.013908, dCdT: 0.000526, d2CdK2: 19.814384, dProbdK: 19.971709, lVol: 0.008668, E[z|S]: 0.840369</v>
      </c>
    </row>
    <row r="15407" spans="28:28" x14ac:dyDescent="0.25">
      <c r="AB15407" s="3" t="str">
        <f ca="1"/>
        <v>T = 6.416667, k: 40, K: 0.014189, dCdT: 0.000527, d2CdK2: 20.225179, dProbdK: 20.360361, lVol: 0.008697, E[z|S]: 0.829728</v>
      </c>
    </row>
    <row r="15408" spans="28:28" x14ac:dyDescent="0.25">
      <c r="AB15408" s="3" t="str">
        <f ca="1"/>
        <v>T = 6.416667, k: 41, K: 0.014453, dCdT: 0.000527, d2CdK2: 20.598850, dProbdK: 21.406639, lVol: 0.008726, E[z|S]: 0.820028</v>
      </c>
    </row>
    <row r="15409" spans="28:28" x14ac:dyDescent="0.25">
      <c r="AB15409" s="3" t="str">
        <f ca="1"/>
        <v>T = 6.416667, k: 42, K: 0.014709, dCdT: 0.000527, d2CdK2: 20.954078, dProbdK: 21.427644, lVol: 0.008749, E[z|S]: 0.810830</v>
      </c>
    </row>
    <row r="15410" spans="28:28" x14ac:dyDescent="0.25">
      <c r="AB15410" s="3" t="str">
        <f ca="1"/>
        <v>T = 6.416667, k: 43, K: 0.014968, dCdT: 0.000526, d2CdK2: 21.292973, dProbdK: 21.490537, lVol: 0.008767, E[z|S]: 0.801857</v>
      </c>
    </row>
    <row r="15411" spans="28:28" x14ac:dyDescent="0.25">
      <c r="AB15411" s="3" t="str">
        <f ca="1"/>
        <v>T = 6.416667, k: 44, K: 0.015209, dCdT: 0.000524, d2CdK2: 21.593545, dProbdK: 22.088375, lVol: 0.008778, E[z|S]: 0.793826</v>
      </c>
    </row>
    <row r="15412" spans="28:28" x14ac:dyDescent="0.25">
      <c r="AB15412" s="3" t="str">
        <f ca="1"/>
        <v>T = 6.416667, k: 45, K: 0.015466, dCdT: 0.000522, d2CdK2: 21.900377, dProbdK: 21.938879, lVol: 0.008793, E[z|S]: 0.785321</v>
      </c>
    </row>
    <row r="15413" spans="28:28" x14ac:dyDescent="0.25">
      <c r="AB15413" s="3" t="str">
        <f ca="1"/>
        <v>T = 6.416667, k: 46, K: 0.015699, dCdT: 0.000519, d2CdK2: 22.144030, dProbdK: 22.110482, lVol: 0.008805, E[z|S]: 0.777824</v>
      </c>
    </row>
    <row r="15414" spans="28:28" x14ac:dyDescent="0.25">
      <c r="AB15414" s="3" t="str">
        <f ca="1"/>
        <v>T = 6.416667, k: 47, K: 0.015965, dCdT: 0.000516, d2CdK2: 22.431268, dProbdK: 22.680753, lVol: 0.008817, E[z|S]: 0.769406</v>
      </c>
    </row>
    <row r="15415" spans="28:28" x14ac:dyDescent="0.25">
      <c r="AB15415" s="3" t="str">
        <f ca="1"/>
        <v>T = 6.416667, k: 48, K: 0.016200, dCdT: 0.000514, d2CdK2: 22.687741, dProbdK: 22.771457, lVol: 0.008830, E[z|S]: 0.762126</v>
      </c>
    </row>
    <row r="15416" spans="28:28" x14ac:dyDescent="0.25">
      <c r="AB15416" s="3" t="str">
        <f ca="1"/>
        <v>T = 6.416667, k: 49, K: 0.016440, dCdT: 0.000510, d2CdK2: 22.917605, dProbdK: 24.012562, lVol: 0.008841, E[z|S]: 0.754885</v>
      </c>
    </row>
    <row r="15417" spans="28:28" x14ac:dyDescent="0.25">
      <c r="AB15417" s="3" t="str">
        <f ca="1"/>
        <v>T = 6.416667, k: 50, K: 0.016665, dCdT: 0.000507, d2CdK2: 23.131234, dProbdK: 24.089136, lVol: 0.008852, E[z|S]: 0.748146</v>
      </c>
    </row>
    <row r="15418" spans="28:28" x14ac:dyDescent="0.25">
      <c r="AB15418" s="3" t="str">
        <f ca="1"/>
        <v>T = 6.416667, k: 51, K: 0.016889, dCdT: 0.000503, d2CdK2: 23.324008, dProbdK: 24.019523, lVol: 0.008861, E[z|S]: 0.741479</v>
      </c>
    </row>
    <row r="15419" spans="28:28" x14ac:dyDescent="0.25">
      <c r="AB15419" s="3" t="str">
        <f ca="1"/>
        <v>T = 6.416667, k: 52, K: 0.017135, dCdT: 0.000499, d2CdK2: 23.535176, dProbdK: 23.296560, lVol: 0.008869, E[z|S]: 0.734318</v>
      </c>
    </row>
    <row r="15420" spans="28:28" x14ac:dyDescent="0.25">
      <c r="AB15420" s="3" t="str">
        <f ca="1"/>
        <v>T = 6.416667, k: 53, K: 0.017361, dCdT: 0.000495, d2CdK2: 23.728408, dProbdK: 24.243198, lVol: 0.008878, E[z|S]: 0.727774</v>
      </c>
    </row>
    <row r="15421" spans="28:28" x14ac:dyDescent="0.25">
      <c r="AB15421" s="3" t="str">
        <f ca="1"/>
        <v>T = 6.416667, k: 54, K: 0.017580, dCdT: 0.000491, d2CdK2: 23.915649, dProbdK: 23.974525, lVol: 0.008885, E[z|S]: 0.721533</v>
      </c>
    </row>
    <row r="15422" spans="28:28" x14ac:dyDescent="0.25">
      <c r="AB15422" s="3" t="str">
        <f ca="1"/>
        <v>T = 6.416667, k: 55, K: 0.017806, dCdT: 0.000488, d2CdK2: 24.111497, dProbdK: 23.887971, lVol: 0.008889, E[z|S]: 0.715535</v>
      </c>
    </row>
    <row r="15423" spans="28:28" x14ac:dyDescent="0.25">
      <c r="AB15423" s="3" t="str">
        <f ca="1"/>
        <v>T = 6.416667, k: 56, K: 0.018027, dCdT: 0.000484, d2CdK2: 24.306271, dProbdK: 24.213282, lVol: 0.008889, E[z|S]: 0.709825</v>
      </c>
    </row>
    <row r="15424" spans="28:28" x14ac:dyDescent="0.25">
      <c r="AB15424" s="3" t="str">
        <f ca="1"/>
        <v>T = 6.416667, k: 57, K: 0.018237, dCdT: 0.000480, d2CdK2: 24.494463, dProbdK: 24.836471, lVol: 0.008890, E[z|S]: 0.704469</v>
      </c>
    </row>
    <row r="15425" spans="28:28" x14ac:dyDescent="0.25">
      <c r="AB15425" s="3" t="str">
        <f ca="1"/>
        <v>T = 6.416667, k: 58, K: 0.018466, dCdT: 0.000477, d2CdK2: 24.711873, dProbdK: 25.260880, lVol: 0.008888, E[z|S]: 0.698863</v>
      </c>
    </row>
    <row r="15426" spans="28:28" x14ac:dyDescent="0.25">
      <c r="AB15426" s="3" t="str">
        <f ca="1"/>
        <v>T = 6.416667, k: 59, K: 0.018659, dCdT: 0.000474, d2CdK2: 24.887234, dProbdK: 26.034463, lVol: 0.008884, E[z|S]: 0.694341</v>
      </c>
    </row>
    <row r="15427" spans="28:28" x14ac:dyDescent="0.25">
      <c r="AB15427" s="3" t="str">
        <f ca="1"/>
        <v>T = 6.416667, k: 60, K: 0.018868, dCdT: 0.000469, d2CdK2: 25.045908, dProbdK: 24.069696, lVol: 0.008879, E[z|S]: 0.689628</v>
      </c>
    </row>
    <row r="15428" spans="28:28" x14ac:dyDescent="0.25">
      <c r="AB15428" s="3" t="str">
        <f ca="1"/>
        <v>T = 6.416667, k: 61, K: 0.019100, dCdT: 0.000466, d2CdK2: 25.237273, dProbdK: 25.140954, lVol: 0.008876, E[z|S]: 0.684651</v>
      </c>
    </row>
    <row r="15429" spans="28:28" x14ac:dyDescent="0.25">
      <c r="AB15429" s="3" t="str">
        <f ca="1"/>
        <v>T = 6.416667, k: 62, K: 0.019307, dCdT: 0.000464, d2CdK2: 25.430360, dProbdK: 25.262237, lVol: 0.008875, E[z|S]: 0.680386</v>
      </c>
    </row>
    <row r="15430" spans="28:28" x14ac:dyDescent="0.25">
      <c r="AB15430" s="3" t="str">
        <f ca="1"/>
        <v>T = 6.416667, k: 63, K: 0.019516, dCdT: 0.000461, d2CdK2: 25.630039, dProbdK: 25.389351, lVol: 0.008870, E[z|S]: 0.676257</v>
      </c>
    </row>
    <row r="15431" spans="28:28" x14ac:dyDescent="0.25">
      <c r="AB15431" s="3" t="str">
        <f ca="1"/>
        <v>T = 6.416667, k: 64, K: 0.019707, dCdT: 0.000459, d2CdK2: 25.811392, dProbdK: 26.018844, lVol: 0.008865, E[z|S]: 0.672581</v>
      </c>
    </row>
    <row r="15432" spans="28:28" x14ac:dyDescent="0.25">
      <c r="AB15432" s="3" t="str">
        <f ca="1"/>
        <v>T = 6.416667, k: 65, K: 0.019915, dCdT: 0.000457, d2CdK2: 26.009137, dProbdK: 26.038308, lVol: 0.008860, E[z|S]: 0.668824</v>
      </c>
    </row>
    <row r="15433" spans="28:28" x14ac:dyDescent="0.25">
      <c r="AB15433" s="3" t="str">
        <f ca="1"/>
        <v>T = 6.416667, k: 66, K: 0.020113, dCdT: 0.000455, d2CdK2: 26.206989, dProbdK: 25.718699, lVol: 0.008855, E[z|S]: 0.665386</v>
      </c>
    </row>
    <row r="15434" spans="28:28" x14ac:dyDescent="0.25">
      <c r="AB15434" s="3" t="str">
        <f ca="1"/>
        <v>T = 6.416667, k: 67, K: 0.020319, dCdT: 0.000454, d2CdK2: 26.424181, dProbdK: 25.522186, lVol: 0.008850, E[z|S]: 0.661987</v>
      </c>
    </row>
    <row r="15435" spans="28:28" x14ac:dyDescent="0.25">
      <c r="AB15435" s="3" t="str">
        <f ca="1"/>
        <v>T = 6.416667, k: 68, K: 0.020519, dCdT: 0.000452, d2CdK2: 26.622929, dProbdK: 27.013335, lVol: 0.008849, E[z|S]: 0.658822</v>
      </c>
    </row>
    <row r="15436" spans="28:28" x14ac:dyDescent="0.25">
      <c r="AB15436" s="3" t="str">
        <f ca="1"/>
        <v>T = 6.416667, k: 69, K: 0.020703, dCdT: 0.000452, d2CdK2: 26.798897, dProbdK: 27.236293, lVol: 0.008849, E[z|S]: 0.656052</v>
      </c>
    </row>
    <row r="15437" spans="28:28" x14ac:dyDescent="0.25">
      <c r="AB15437" s="3" t="str">
        <f ca="1"/>
        <v>T = 6.416667, k: 70, K: 0.020893, dCdT: 0.000451, d2CdK2: 26.970707, dProbdK: 27.219105, lVol: 0.008848, E[z|S]: 0.653265</v>
      </c>
    </row>
    <row r="15438" spans="28:28" x14ac:dyDescent="0.25">
      <c r="AB15438" s="3" t="str">
        <f ca="1"/>
        <v>T = 6.416667, k: 71, K: 0.021084, dCdT: 0.000450, d2CdK2: 27.149029, dProbdK: 27.215441, lVol: 0.008845, E[z|S]: 0.650577</v>
      </c>
    </row>
    <row r="15439" spans="28:28" x14ac:dyDescent="0.25">
      <c r="AB15439" s="3" t="str">
        <f ca="1"/>
        <v>T = 6.416667, k: 72, K: 0.021268, dCdT: 0.000448, d2CdK2: 27.315975, dProbdK: 27.460349, lVol: 0.008839, E[z|S]: 0.648244</v>
      </c>
    </row>
    <row r="15440" spans="28:28" x14ac:dyDescent="0.25">
      <c r="AB15440" s="3" t="str">
        <f ca="1"/>
        <v>T = 6.416667, k: 73, K: 0.021476, dCdT: 0.000448, d2CdK2: 27.521487, dProbdK: 26.691994, lVol: 0.008836, E[z|S]: 0.645781</v>
      </c>
    </row>
    <row r="15441" spans="28:28" x14ac:dyDescent="0.25">
      <c r="AB15441" s="3" t="str">
        <f ca="1"/>
        <v>T = 6.416667, k: 74, K: 0.021656, dCdT: 0.000448, d2CdK2: 27.709328, dProbdK: 27.437114, lVol: 0.008834, E[z|S]: 0.643753</v>
      </c>
    </row>
    <row r="15442" spans="28:28" x14ac:dyDescent="0.25">
      <c r="AB15442" s="3" t="str">
        <f ca="1"/>
        <v>T = 6.416667, k: 75, K: 0.021859, dCdT: 0.000449, d2CdK2: 27.929242, dProbdK: 28.515663, lVol: 0.008838, E[z|S]: 0.641617</v>
      </c>
    </row>
    <row r="15443" spans="28:28" x14ac:dyDescent="0.25">
      <c r="AB15443" s="3" t="str">
        <f ca="1"/>
        <v>T = 6.416667, k: 76, K: 0.022017, dCdT: 0.000450, d2CdK2: 28.089953, dProbdK: 28.679255, lVol: 0.008839, E[z|S]: 0.640036</v>
      </c>
    </row>
    <row r="15444" spans="28:28" x14ac:dyDescent="0.25">
      <c r="AB15444" s="3" t="str">
        <f ca="1"/>
        <v>T = 6.416667, k: 77, K: 0.022197, dCdT: 0.000449, d2CdK2: 28.244596, dProbdK: 28.198378, lVol: 0.008836, E[z|S]: 0.638366</v>
      </c>
    </row>
    <row r="15445" spans="28:28" x14ac:dyDescent="0.25">
      <c r="AB15445" s="3" t="str">
        <f ca="1"/>
        <v>T = 6.416667, k: 78, K: 0.022378, dCdT: 0.000450, d2CdK2: 28.406653, dProbdK: 28.141181, lVol: 0.008835, E[z|S]: 0.636844</v>
      </c>
    </row>
    <row r="15446" spans="28:28" x14ac:dyDescent="0.25">
      <c r="AB15446" s="3" t="str">
        <f ca="1"/>
        <v>T = 6.416667, k: 79, K: 0.022562, dCdT: 0.000450, d2CdK2: 28.575169, dProbdK: 28.230582, lVol: 0.008831, E[z|S]: 0.635381</v>
      </c>
    </row>
    <row r="15447" spans="28:28" x14ac:dyDescent="0.25">
      <c r="AB15447" s="3" t="str">
        <f ca="1"/>
        <v>T = 6.416667, k: 80, K: 0.022730, dCdT: 0.000450, d2CdK2: 28.712981, dProbdK: 28.740464, lVol: 0.008829, E[z|S]: 0.634162</v>
      </c>
    </row>
    <row r="15448" spans="28:28" x14ac:dyDescent="0.25">
      <c r="AB15448" s="3" t="str">
        <f ca="1"/>
        <v>T = 6.416667, k: 81, K: 0.022908, dCdT: 0.000450, d2CdK2: 28.846242, dProbdK: 28.712542, lVol: 0.008823, E[z|S]: 0.633001</v>
      </c>
    </row>
    <row r="15449" spans="28:28" x14ac:dyDescent="0.25">
      <c r="AB15449" s="3" t="str">
        <f ca="1"/>
        <v>T = 6.416667, k: 82, K: 0.023085, dCdT: 0.000450, d2CdK2: 28.949787, dProbdK: 28.082437, lVol: 0.008820, E[z|S]: 0.631853</v>
      </c>
    </row>
    <row r="15450" spans="28:28" x14ac:dyDescent="0.25">
      <c r="AB15450" s="3" t="str">
        <f ca="1"/>
        <v>T = 6.416667, k: 83, K: 0.023270, dCdT: 0.000450, d2CdK2: 29.068678, dProbdK: 27.511863, lVol: 0.008823, E[z|S]: 0.630761</v>
      </c>
    </row>
    <row r="15451" spans="28:28" x14ac:dyDescent="0.25">
      <c r="AB15451" s="3" t="str">
        <f ca="1"/>
        <v>T = 6.416667, k: 84, K: 0.023453, dCdT: 0.000452, d2CdK2: 29.197501, dProbdK: 29.083860, lVol: 0.008833, E[z|S]: 0.629747</v>
      </c>
    </row>
    <row r="15452" spans="28:28" x14ac:dyDescent="0.25">
      <c r="AB15452" s="3" t="str">
        <f ca="1"/>
        <v>T = 6.416667, k: 85, K: 0.023619, dCdT: 0.000453, d2CdK2: 29.306285, dProbdK: 30.212752, lVol: 0.008843, E[z|S]: 0.628977</v>
      </c>
    </row>
    <row r="15453" spans="28:28" x14ac:dyDescent="0.25">
      <c r="AB15453" s="3" t="str">
        <f ca="1"/>
        <v>T = 6.416667, k: 86, K: 0.023786, dCdT: 0.000454, d2CdK2: 29.389659, dProbdK: 30.292388, lVol: 0.008848, E[z|S]: 0.628345</v>
      </c>
    </row>
    <row r="15454" spans="28:28" x14ac:dyDescent="0.25">
      <c r="AB15454" s="3" t="str">
        <f ca="1"/>
        <v>T = 6.416667, k: 87, K: 0.023947, dCdT: 0.000455, d2CdK2: 29.457051, dProbdK: 29.984482, lVol: 0.008851, E[z|S]: 0.627818</v>
      </c>
    </row>
    <row r="15455" spans="28:28" x14ac:dyDescent="0.25">
      <c r="AB15455" s="3" t="str">
        <f ca="1"/>
        <v>T = 6.416667, k: 88, K: 0.024116, dCdT: 0.000455, d2CdK2: 29.513018, dProbdK: 29.947784, lVol: 0.008855, E[z|S]: 0.627401</v>
      </c>
    </row>
    <row r="15456" spans="28:28" x14ac:dyDescent="0.25">
      <c r="AB15456" s="3" t="str">
        <f ca="1"/>
        <v>T = 6.416667, k: 89, K: 0.024284, dCdT: 0.000456, d2CdK2: 29.540418, dProbdK: 29.949171, lVol: 0.008862, E[z|S]: 0.627091</v>
      </c>
    </row>
    <row r="15457" spans="28:28" x14ac:dyDescent="0.25">
      <c r="AB15457" s="3" t="str">
        <f ca="1"/>
        <v>T = 6.416667, k: 90, K: 0.024452, dCdT: 0.000457, d2CdK2: 29.545685, dProbdK: 29.948050, lVol: 0.008871, E[z|S]: 0.626905</v>
      </c>
    </row>
    <row r="15458" spans="28:28" x14ac:dyDescent="0.25">
      <c r="AB15458" s="3" t="str">
        <f ca="1"/>
        <v>T = 6.416667, k: 91, K: 0.024607, dCdT: 0.000457, d2CdK2: 29.518009, dProbdK: 30.809751, lVol: 0.008879, E[z|S]: 0.626872</v>
      </c>
    </row>
    <row r="15459" spans="28:28" x14ac:dyDescent="0.25">
      <c r="AB15459" s="3" t="str">
        <f ca="1"/>
        <v>T = 6.416667, k: 92, K: 0.024776, dCdT: 0.000457, d2CdK2: 29.455133, dProbdK: 28.890009, lVol: 0.008890, E[z|S]: 0.626918</v>
      </c>
    </row>
    <row r="15460" spans="28:28" x14ac:dyDescent="0.25">
      <c r="AB15460" s="3" t="str">
        <f ca="1"/>
        <v>T = 6.416667, k: 93, K: 0.024956, dCdT: 0.000458, d2CdK2: 29.389701, dProbdK: 30.088266, lVol: 0.008907, E[z|S]: 0.627080</v>
      </c>
    </row>
    <row r="15461" spans="28:28" x14ac:dyDescent="0.25">
      <c r="AB15461" s="3" t="str">
        <f ca="1"/>
        <v>T = 6.416667, k: 94, K: 0.025110, dCdT: 0.000459, d2CdK2: 29.308100, dProbdK: 31.262820, lVol: 0.008922, E[z|S]: 0.627378</v>
      </c>
    </row>
    <row r="15462" spans="28:28" x14ac:dyDescent="0.25">
      <c r="AB15462" s="3" t="str">
        <f ca="1"/>
        <v>T = 6.416667, k: 95, K: 0.025272, dCdT: 0.000459, d2CdK2: 29.189199, dProbdK: 29.527081, lVol: 0.008936, E[z|S]: 0.627750</v>
      </c>
    </row>
    <row r="15463" spans="28:28" x14ac:dyDescent="0.25">
      <c r="AB15463" s="3" t="str">
        <f ca="1"/>
        <v>T = 6.416667, k: 96, K: 0.025448, dCdT: 0.000460, d2CdK2: 29.050255, dProbdK: 29.146381, lVol: 0.008956, E[z|S]: 0.628364</v>
      </c>
    </row>
    <row r="15464" spans="28:28" x14ac:dyDescent="0.25">
      <c r="AB15464" s="3" t="str">
        <f ca="1"/>
        <v>T = 6.416667, k: 97, K: 0.025610, dCdT: 0.000460, d2CdK2: 28.899167, dProbdK: 29.090561, lVol: 0.008973, E[z|S]: 0.629114</v>
      </c>
    </row>
    <row r="15465" spans="28:28" x14ac:dyDescent="0.25">
      <c r="AB15465" s="3" t="str">
        <f ca="1"/>
        <v>T = 6.416667, k: 98, K: 0.025796, dCdT: 0.000461, d2CdK2: 28.718319, dProbdK: 29.693062, lVol: 0.008996, E[z|S]: 0.630109</v>
      </c>
    </row>
    <row r="15466" spans="28:28" x14ac:dyDescent="0.25">
      <c r="AB15466" s="3" t="str">
        <f ca="1"/>
        <v>T = 6.416667, k: 99, K: 0.025959, dCdT: 0.000463, d2CdK2: 28.551163, dProbdK: 29.748888, lVol: 0.009023, E[z|S]: 0.631013</v>
      </c>
    </row>
    <row r="15467" spans="28:28" x14ac:dyDescent="0.25">
      <c r="AB15467" s="3" t="str">
        <f ca="1"/>
        <v>T = 6.416667, k: 100, K: 0.026126, dCdT: 0.000464, d2CdK2: 28.347987, dProbdK: 28.956260, lVol: 0.009051, E[z|S]: 0.631985</v>
      </c>
    </row>
    <row r="15468" spans="28:28" x14ac:dyDescent="0.25">
      <c r="AB15468" s="3" t="str">
        <f ca="1"/>
        <v>T = 6.416667, k: 101, K: 0.026302, dCdT: 0.000465, d2CdK2: 28.111972, dProbdK: 29.526632, lVol: 0.009084, E[z|S]: 0.633131</v>
      </c>
    </row>
    <row r="15469" spans="28:28" x14ac:dyDescent="0.25">
      <c r="AB15469" s="3" t="str">
        <f ca="1"/>
        <v>T = 6.416667, k: 102, K: 0.026468, dCdT: 0.000466, d2CdK2: 27.880774, dProbdK: 29.560197, lVol: 0.009114, E[z|S]: 0.634252</v>
      </c>
    </row>
    <row r="15470" spans="28:28" x14ac:dyDescent="0.25">
      <c r="AB15470" s="3" t="str">
        <f ca="1"/>
        <v>T = 6.416667, k: 103, K: 0.026635, dCdT: 0.000467, d2CdK2: 27.644530, dProbdK: 29.376046, lVol: 0.009143, E[z|S]: 0.635446</v>
      </c>
    </row>
    <row r="15471" spans="28:28" x14ac:dyDescent="0.25">
      <c r="AB15471" s="3" t="str">
        <f ca="1"/>
        <v>T = 6.416667, k: 104, K: 0.026811, dCdT: 0.000467, d2CdK2: 27.385013, dProbdK: 27.386900, lVol: 0.009171, E[z|S]: 0.636804</v>
      </c>
    </row>
    <row r="15472" spans="28:28" x14ac:dyDescent="0.25">
      <c r="AB15472" s="3" t="str">
        <f ca="1"/>
        <v>T = 6.416667, k: 105, K: 0.026992, dCdT: 0.000468, d2CdK2: 27.119856, dProbdK: 25.456788, lVol: 0.009201, E[z|S]: 0.638334</v>
      </c>
    </row>
    <row r="15473" spans="28:28" x14ac:dyDescent="0.25">
      <c r="AB15473" s="3" t="str">
        <f ca="1"/>
        <v>T = 6.416667, k: 106, K: 0.027184, dCdT: 0.000469, d2CdK2: 26.847611, dProbdK: 25.365086, lVol: 0.009236, E[z|S]: 0.640031</v>
      </c>
    </row>
    <row r="15474" spans="28:28" x14ac:dyDescent="0.25">
      <c r="AB15474" s="3" t="str">
        <f ca="1"/>
        <v>T = 6.416667, k: 107, K: 0.027376, dCdT: 0.000471, d2CdK2: 26.584279, dProbdK: 25.367562, lVol: 0.009276, E[z|S]: 0.641755</v>
      </c>
    </row>
    <row r="15475" spans="28:28" x14ac:dyDescent="0.25">
      <c r="AB15475" s="3" t="str">
        <f ca="1"/>
        <v>T = 6.416667, k: 108, K: 0.027577, dCdT: 0.000474, d2CdK2: 26.334569, dProbdK: 26.102424, lVol: 0.009325, E[z|S]: 0.643679</v>
      </c>
    </row>
    <row r="15476" spans="28:28" x14ac:dyDescent="0.25">
      <c r="AB15476" s="3" t="str">
        <f ca="1"/>
        <v>T = 6.416667, k: 109, K: 0.027754, dCdT: 0.000478, d2CdK2: 26.116473, dProbdK: 26.857113, lVol: 0.009370, E[z|S]: 0.645465</v>
      </c>
    </row>
    <row r="15477" spans="28:28" x14ac:dyDescent="0.25">
      <c r="AB15477" s="3" t="str">
        <f ca="1"/>
        <v>T = 6.416667, k: 110, K: 0.027936, dCdT: 0.000481, d2CdK2: 25.901437, dProbdK: 25.953192, lVol: 0.009416, E[z|S]: 0.647396</v>
      </c>
    </row>
    <row r="15478" spans="28:28" x14ac:dyDescent="0.25">
      <c r="AB15478" s="3" t="str">
        <f ca="1"/>
        <v>T = 6.416667, k: 111, K: 0.028127, dCdT: 0.000485, d2CdK2: 25.679493, dProbdK: 24.732134, lVol: 0.009463, E[z|S]: 0.649463</v>
      </c>
    </row>
    <row r="15479" spans="28:28" x14ac:dyDescent="0.25">
      <c r="AB15479" s="3" t="str">
        <f ca="1"/>
        <v>T = 6.416667, k: 112, K: 0.028328, dCdT: 0.000489, d2CdK2: 25.459302, dProbdK: 25.187283, lVol: 0.009513, E[z|S]: 0.651741</v>
      </c>
    </row>
    <row r="15480" spans="28:28" x14ac:dyDescent="0.25">
      <c r="AB15480" s="3" t="str">
        <f ca="1"/>
        <v>T = 6.416667, k: 113, K: 0.028516, dCdT: 0.000494, d2CdK2: 25.267369, dProbdK: 25.894500, lVol: 0.009560, E[z|S]: 0.654029</v>
      </c>
    </row>
    <row r="15481" spans="28:28" x14ac:dyDescent="0.25">
      <c r="AB15481" s="3" t="str">
        <f ca="1"/>
        <v>T = 6.416667, k: 114, K: 0.028700, dCdT: 0.000498, d2CdK2: 25.073191, dProbdK: 25.632105, lVol: 0.009606, E[z|S]: 0.656403</v>
      </c>
    </row>
    <row r="15482" spans="28:28" x14ac:dyDescent="0.25">
      <c r="AB15482" s="3" t="str">
        <f ca="1"/>
        <v>T = 6.416667, k: 115, K: 0.028898, dCdT: 0.000503, d2CdK2: 24.867739, dProbdK: 23.866879, lVol: 0.009651, E[z|S]: 0.659031</v>
      </c>
    </row>
    <row r="15483" spans="28:28" x14ac:dyDescent="0.25">
      <c r="AB15483" s="3" t="str">
        <f ca="1"/>
        <v>T = 6.416667, k: 116, K: 0.029106, dCdT: 0.000509, d2CdK2: 24.674262, dProbdK: 25.087793, lVol: 0.009698, E[z|S]: 0.661984</v>
      </c>
    </row>
    <row r="15484" spans="28:28" x14ac:dyDescent="0.25">
      <c r="AB15484" s="3" t="str">
        <f ca="1"/>
        <v>T = 6.416667, k: 117, K: 0.029286, dCdT: 0.000513, d2CdK2: 24.503985, dProbdK: 26.069736, lVol: 0.009735, E[z|S]: 0.664682</v>
      </c>
    </row>
    <row r="15485" spans="28:28" x14ac:dyDescent="0.25">
      <c r="AB15485" s="3" t="str">
        <f ca="1"/>
        <v>T = 6.416667, k: 118, K: 0.029471, dCdT: 0.000517, d2CdK2: 24.318636, dProbdK: 25.089675, lVol: 0.009769, E[z|S]: 0.667499</v>
      </c>
    </row>
    <row r="15486" spans="28:28" x14ac:dyDescent="0.25">
      <c r="AB15486" s="3" t="str">
        <f ca="1"/>
        <v>T = 6.416667, k: 119, K: 0.029672, dCdT: 0.000521, d2CdK2: 24.109591, dProbdK: 24.601008, lVol: 0.009803, E[z|S]: 0.670574</v>
      </c>
    </row>
    <row r="15487" spans="28:28" x14ac:dyDescent="0.25">
      <c r="AB15487" s="3" t="str">
        <f ca="1"/>
        <v>T = 6.416667, k: 120, K: 0.029857, dCdT: 0.000524, d2CdK2: 23.903771, dProbdK: 22.682882, lVol: 0.009831, E[z|S]: 0.673503</v>
      </c>
    </row>
    <row r="15488" spans="28:28" x14ac:dyDescent="0.25">
      <c r="AB15488" s="3" t="str">
        <f ca="1"/>
        <v>T = 6.416667, k: 121, K: 0.030067, dCdT: 0.000528, d2CdK2: 23.668532, dProbdK: 22.663337, lVol: 0.009863, E[z|S]: 0.676904</v>
      </c>
    </row>
    <row r="15489" spans="28:28" x14ac:dyDescent="0.25">
      <c r="AB15489" s="3" t="str">
        <f ca="1"/>
        <v>T = 6.416667, k: 122, K: 0.030277, dCdT: 0.000531, d2CdK2: 23.429727, dProbdK: 22.683471, lVol: 0.009898, E[z|S]: 0.680407</v>
      </c>
    </row>
    <row r="15490" spans="28:28" x14ac:dyDescent="0.25">
      <c r="AB15490" s="3" t="str">
        <f ca="1"/>
        <v>T = 6.416667, k: 123, K: 0.030463, dCdT: 0.000534, d2CdK2: 23.205502, dProbdK: 22.982696, lVol: 0.009926, E[z|S]: 0.683616</v>
      </c>
    </row>
    <row r="15491" spans="28:28" x14ac:dyDescent="0.25">
      <c r="AB15491" s="3" t="str">
        <f ca="1"/>
        <v>T = 6.416667, k: 124, K: 0.030681, dCdT: 0.000537, d2CdK2: 22.940539, dProbdK: 22.953833, lVol: 0.009956, E[z|S]: 0.687413</v>
      </c>
    </row>
    <row r="15492" spans="28:28" x14ac:dyDescent="0.25">
      <c r="AB15492" s="3" t="str">
        <f ca="1"/>
        <v>T = 6.416667, k: 125, K: 0.030884, dCdT: 0.000540, d2CdK2: 22.685752, dProbdK: 22.831277, lVol: 0.009985, E[z|S]: 0.691080</v>
      </c>
    </row>
    <row r="15493" spans="28:28" x14ac:dyDescent="0.25">
      <c r="AB15493" s="3" t="str">
        <f ca="1"/>
        <v>T = 6.416667, k: 126, K: 0.031093, dCdT: 0.000543, d2CdK2: 22.406422, dProbdK: 22.803537, lVol: 0.010016, E[z|S]: 0.694837</v>
      </c>
    </row>
    <row r="15494" spans="28:28" x14ac:dyDescent="0.25">
      <c r="AB15494" s="3" t="str">
        <f ca="1"/>
        <v>T = 6.416667, k: 127, K: 0.031291, dCdT: 0.000545, d2CdK2: 22.128468, dProbdK: 22.475511, lVol: 0.010043, E[z|S]: 0.698533</v>
      </c>
    </row>
    <row r="15495" spans="28:28" x14ac:dyDescent="0.25">
      <c r="AB15495" s="3" t="str">
        <f ca="1"/>
        <v>T = 6.416667, k: 128, K: 0.031510, dCdT: 0.000546, d2CdK2: 21.820789, dProbdK: 22.158485, lVol: 0.010069, E[z|S]: 0.702674</v>
      </c>
    </row>
    <row r="15496" spans="28:28" x14ac:dyDescent="0.25">
      <c r="AB15496" s="3" t="str">
        <f ca="1"/>
        <v>T = 6.416667, k: 129, K: 0.031718, dCdT: 0.000547, d2CdK2: 21.534620, dProbdK: 22.134561, lVol: 0.010089, E[z|S]: 0.706728</v>
      </c>
    </row>
    <row r="15497" spans="28:28" x14ac:dyDescent="0.25">
      <c r="AB15497" s="3" t="str">
        <f ca="1"/>
        <v>T = 6.416667, k: 130, K: 0.031936, dCdT: 0.000548, d2CdK2: 21.218514, dProbdK: 20.817455, lVol: 0.010108, E[z|S]: 0.711035</v>
      </c>
    </row>
    <row r="15498" spans="28:28" x14ac:dyDescent="0.25">
      <c r="AB15498" s="3" t="str">
        <f ca="1"/>
        <v>T = 6.416667, k: 131, K: 0.032172, dCdT: 0.000549, d2CdK2: 20.893198, dProbdK: 20.605471, lVol: 0.010128, E[z|S]: 0.715710</v>
      </c>
    </row>
    <row r="15499" spans="28:28" x14ac:dyDescent="0.25">
      <c r="AB15499" s="3" t="str">
        <f ca="1"/>
        <v>T = 6.416667, k: 132, K: 0.032396, dCdT: 0.000550, d2CdK2: 20.596241, dProbdK: 20.486713, lVol: 0.010147, E[z|S]: 0.720183</v>
      </c>
    </row>
    <row r="15500" spans="28:28" x14ac:dyDescent="0.25">
      <c r="AB15500" s="3" t="str">
        <f ca="1"/>
        <v>T = 6.416667, k: 133, K: 0.032626, dCdT: 0.000551, d2CdK2: 20.282001, dProbdK: 20.485501, lVol: 0.010167, E[z|S]: 0.724770</v>
      </c>
    </row>
    <row r="15501" spans="28:28" x14ac:dyDescent="0.25">
      <c r="AB15501" s="3" t="str">
        <f ca="1"/>
        <v>T = 6.416667, k: 134, K: 0.032848, dCdT: 0.000551, d2CdK2: 19.967285, dProbdK: 19.982106, lVol: 0.010185, E[z|S]: 0.729257</v>
      </c>
    </row>
    <row r="15502" spans="28:28" x14ac:dyDescent="0.25">
      <c r="AB15502" s="3" t="str">
        <f ca="1"/>
        <v>T = 6.416667, k: 135, K: 0.033084, dCdT: 0.000551, d2CdK2: 19.629627, dProbdK: 19.770670, lVol: 0.010205, E[z|S]: 0.734050</v>
      </c>
    </row>
    <row r="15503" spans="28:28" x14ac:dyDescent="0.25">
      <c r="AB15503" s="3" t="str">
        <f ca="1"/>
        <v>T = 6.416667, k: 136, K: 0.033315, dCdT: 0.000550, d2CdK2: 19.295937, dProbdK: 18.915836, lVol: 0.010220, E[z|S]: 0.738843</v>
      </c>
    </row>
    <row r="15504" spans="28:28" x14ac:dyDescent="0.25">
      <c r="AB15504" s="3" t="str">
        <f ca="1"/>
        <v>T = 6.416667, k: 137, K: 0.033575, dCdT: 0.000549, d2CdK2: 18.913229, dProbdK: 17.650555, lVol: 0.010242, E[z|S]: 0.744219</v>
      </c>
    </row>
    <row r="15505" spans="28:28" x14ac:dyDescent="0.25">
      <c r="AB15505" s="3" t="str">
        <f ca="1"/>
        <v>T = 6.416667, k: 138, K: 0.033837, dCdT: 0.000550, d2CdK2: 18.555185, dProbdK: 17.674418, lVol: 0.010270, E[z|S]: 0.749472</v>
      </c>
    </row>
    <row r="15506" spans="28:28" x14ac:dyDescent="0.25">
      <c r="AB15506" s="3" t="str">
        <f ca="1"/>
        <v>T = 6.416667, k: 139, K: 0.034081, dCdT: 0.000550, d2CdK2: 18.232878, dProbdK: 19.485399, lVol: 0.010297, E[z|S]: 0.754330</v>
      </c>
    </row>
    <row r="15507" spans="28:28" x14ac:dyDescent="0.25">
      <c r="AB15507" s="3" t="str">
        <f ca="1"/>
        <v>T = 6.416667, k: 140, K: 0.034298, dCdT: 0.000549, d2CdK2: 17.933213, dProbdK: 18.579980, lVol: 0.010317, E[z|S]: 0.758772</v>
      </c>
    </row>
    <row r="15508" spans="28:28" x14ac:dyDescent="0.25">
      <c r="AB15508" s="3" t="str">
        <f ca="1"/>
        <v>T = 6.416667, k: 141, K: 0.034551, dCdT: 0.000548, d2CdK2: 17.570198, dProbdK: 17.878745, lVol: 0.010332, E[z|S]: 0.764098</v>
      </c>
    </row>
    <row r="15509" spans="28:28" x14ac:dyDescent="0.25">
      <c r="AB15509" s="3" t="str">
        <f ca="1"/>
        <v>T = 6.416667, k: 142, K: 0.034808, dCdT: 0.000546, d2CdK2: 17.220757, dProbdK: 17.120212, lVol: 0.010342, E[z|S]: 0.769719</v>
      </c>
    </row>
    <row r="15510" spans="28:28" x14ac:dyDescent="0.25">
      <c r="AB15510" s="3" t="str">
        <f ca="1"/>
        <v>T = 6.416667, k: 143, K: 0.035094, dCdT: 0.000543, d2CdK2: 16.832413, dProbdK: 15.439608, lVol: 0.010353, E[z|S]: 0.775967</v>
      </c>
    </row>
    <row r="15511" spans="28:28" x14ac:dyDescent="0.25">
      <c r="AB15511" s="3" t="str">
        <f ca="1"/>
        <v>T = 6.416667, k: 144, K: 0.035395, dCdT: 0.000542, d2CdK2: 16.477240, dProbdK: 16.355497, lVol: 0.010368, E[z|S]: 0.782598</v>
      </c>
    </row>
    <row r="15512" spans="28:28" x14ac:dyDescent="0.25">
      <c r="AB15512" s="3" t="str">
        <f ca="1"/>
        <v>T = 6.416667, k: 145, K: 0.035669, dCdT: 0.000542, d2CdK2: 16.166099, dProbdK: 16.564082, lVol: 0.010380, E[z|S]: 0.788861</v>
      </c>
    </row>
    <row r="15513" spans="28:28" x14ac:dyDescent="0.25">
      <c r="AB15513" s="3" t="str">
        <f ca="1"/>
        <v>T = 6.416667, k: 146, K: 0.035942, dCdT: 0.000541, d2CdK2: 15.849703, dProbdK: 15.079481, lVol: 0.010394, E[z|S]: 0.795182</v>
      </c>
    </row>
    <row r="15514" spans="28:28" x14ac:dyDescent="0.25">
      <c r="AB15514" s="3" t="str">
        <f ca="1"/>
        <v>T = 6.416667, k: 147, K: 0.036247, dCdT: 0.000542, d2CdK2: 15.532081, dProbdK: 14.775838, lVol: 0.010406, E[z|S]: 0.802588</v>
      </c>
    </row>
    <row r="15515" spans="28:28" x14ac:dyDescent="0.25">
      <c r="AB15515" s="3" t="str">
        <f ca="1"/>
        <v>T = 6.416667, k: 148, K: 0.036552, dCdT: 0.000543, d2CdK2: 15.224992, dProbdK: 14.798722, lVol: 0.010419, E[z|S]: 0.810323</v>
      </c>
    </row>
    <row r="15516" spans="28:28" x14ac:dyDescent="0.25">
      <c r="AB15516" s="3" t="str">
        <f ca="1"/>
        <v>T = 6.416667, k: 149, K: 0.036842, dCdT: 0.000544, d2CdK2: 14.943714, dProbdK: 15.104646, lVol: 0.010435, E[z|S]: 0.817614</v>
      </c>
    </row>
    <row r="15517" spans="28:28" x14ac:dyDescent="0.25">
      <c r="AB15517" s="3" t="str">
        <f ca="1"/>
        <v>T = 6.416667, k: 150, K: 0.037148, dCdT: 0.000546, d2CdK2: 14.667712, dProbdK: 15.369841, lVol: 0.010451, E[z|S]: 0.825294</v>
      </c>
    </row>
    <row r="15518" spans="28:28" x14ac:dyDescent="0.25">
      <c r="AB15518" s="3" t="str">
        <f ca="1"/>
        <v>T = 6.416667, k: 151, K: 0.037437, dCdT: 0.000546, d2CdK2: 14.406080, dProbdK: 15.439011, lVol: 0.010457, E[z|S]: 0.832621</v>
      </c>
    </row>
    <row r="15519" spans="28:28" x14ac:dyDescent="0.25">
      <c r="AB15519" s="3" t="str">
        <f ca="1"/>
        <v>T = 6.416667, k: 152, K: 0.037726, dCdT: 0.000546, d2CdK2: 14.154754, dProbdK: 15.218602, lVol: 0.010458, E[z|S]: 0.839976</v>
      </c>
    </row>
    <row r="15520" spans="28:28" x14ac:dyDescent="0.25">
      <c r="AB15520" s="3" t="str">
        <f ca="1"/>
        <v>T = 6.416667, k: 153, K: 0.038041, dCdT: 0.000545, d2CdK2: 13.845937, dProbdK: 12.906302, lVol: 0.010459, E[z|S]: 0.848149</v>
      </c>
    </row>
    <row r="15521" spans="28:28" x14ac:dyDescent="0.25">
      <c r="AB15521" s="3" t="str">
        <f ca="1"/>
        <v>T = 6.416667, k: 154, K: 0.038391, dCdT: 0.000544, d2CdK2: 13.502343, dProbdK: 12.867881, lVol: 0.010469, E[z|S]: 0.857556</v>
      </c>
    </row>
    <row r="15522" spans="28:28" x14ac:dyDescent="0.25">
      <c r="AB15522" s="3" t="str">
        <f ca="1"/>
        <v>T = 6.416667, k: 155, K: 0.038734, dCdT: 0.000545, d2CdK2: 13.205571, dProbdK: 13.079774, lVol: 0.010476, E[z|S]: 0.867028</v>
      </c>
    </row>
    <row r="15523" spans="28:28" x14ac:dyDescent="0.25">
      <c r="AB15523" s="3" t="str">
        <f ca="1"/>
        <v>T = 6.416667, k: 156, K: 0.039067, dCdT: 0.000545, d2CdK2: 12.920724, dProbdK: 13.166762, lVol: 0.010486, E[z|S]: 0.876308</v>
      </c>
    </row>
    <row r="15524" spans="28:28" x14ac:dyDescent="0.25">
      <c r="AB15524" s="3" t="str">
        <f ca="1"/>
        <v>T = 6.416667, k: 157, K: 0.039403, dCdT: 0.000546, d2CdK2: 12.622052, dProbdK: 12.840204, lVol: 0.010492, E[z|S]: 0.886143</v>
      </c>
    </row>
    <row r="15525" spans="28:28" x14ac:dyDescent="0.25">
      <c r="AB15525" s="3" t="str">
        <f ca="1"/>
        <v>T = 6.416667, k: 158, K: 0.039784, dCdT: 0.000546, d2CdK2: 12.303645, dProbdK: 12.790226, lVol: 0.010499, E[z|S]: 0.897629</v>
      </c>
    </row>
    <row r="15526" spans="28:28" x14ac:dyDescent="0.25">
      <c r="AB15526" s="3" t="str">
        <f ca="1"/>
        <v>T = 6.416667, k: 159, K: 0.040120, dCdT: 0.000547, d2CdK2: 12.035231, dProbdK: 12.879865, lVol: 0.010499, E[z|S]: 0.908183</v>
      </c>
    </row>
    <row r="15527" spans="28:28" x14ac:dyDescent="0.25">
      <c r="AB15527" s="3" t="str">
        <f ca="1"/>
        <v>T = 6.416667, k: 160, K: 0.040462, dCdT: 0.000546, d2CdK2: 11.743793, dProbdK: 11.472842, lVol: 0.010495, E[z|S]: 0.919177</v>
      </c>
    </row>
    <row r="15528" spans="28:28" x14ac:dyDescent="0.25">
      <c r="AB15528" s="3" t="str">
        <f ca="1"/>
        <v>T = 6.416667, k: 161, K: 0.040864, dCdT: 0.000546, d2CdK2: 11.417644, dProbdK: 10.879947, lVol: 0.010485, E[z|S]: 0.932298</v>
      </c>
    </row>
    <row r="15529" spans="28:28" x14ac:dyDescent="0.25">
      <c r="AB15529" s="3" t="str">
        <f ca="1"/>
        <v>T = 6.416667, k: 162, K: 0.041261, dCdT: 0.000546, d2CdK2: 11.105685, dProbdK: 11.018796, lVol: 0.010485, E[z|S]: 0.945339</v>
      </c>
    </row>
    <row r="15530" spans="28:28" x14ac:dyDescent="0.25">
      <c r="AB15530" s="3" t="str">
        <f ca="1"/>
        <v>T = 6.416667, k: 163, K: 0.041639, dCdT: 0.000545, d2CdK2: 10.785219, dProbdK: 11.242168, lVol: 0.010493, E[z|S]: 0.958025</v>
      </c>
    </row>
    <row r="15531" spans="28:28" x14ac:dyDescent="0.25">
      <c r="AB15531" s="3" t="str">
        <f ca="1"/>
        <v>T = 6.416667, k: 164, K: 0.042029, dCdT: 0.000543, d2CdK2: 10.444934, dProbdK: 10.612470, lVol: 0.010497, E[z|S]: 0.971786</v>
      </c>
    </row>
    <row r="15532" spans="28:28" x14ac:dyDescent="0.25">
      <c r="AB15532" s="3" t="str">
        <f ca="1"/>
        <v>T = 6.416667, k: 165, K: 0.042452, dCdT: 0.000542, d2CdK2: 10.100728, dProbdK: 9.967910, lVol: 0.010491, E[z|S]: 0.987108</v>
      </c>
    </row>
    <row r="15533" spans="28:28" x14ac:dyDescent="0.25">
      <c r="AB15533" s="3" t="str">
        <f ca="1"/>
        <v>T = 6.416667, k: 166, K: 0.042885, dCdT: 0.000540, d2CdK2: 9.760954, dProbdK: 9.454525, lVol: 0.010485, E[z|S]: 1.002800</v>
      </c>
    </row>
    <row r="15534" spans="28:28" x14ac:dyDescent="0.25">
      <c r="AB15534" s="3" t="str">
        <f ca="1"/>
        <v>T = 6.416667, k: 167, K: 0.043356, dCdT: 0.000538, d2CdK2: 9.442189, dProbdK: 9.265211, lVol: 0.010470, E[z|S]: 1.019945</v>
      </c>
    </row>
    <row r="15535" spans="28:28" x14ac:dyDescent="0.25">
      <c r="AB15535" s="3" t="str">
        <f ca="1"/>
        <v>T = 6.416667, k: 168, K: 0.043805, dCdT: 0.000537, d2CdK2: 9.134162, dProbdK: 9.045169, lVol: 0.010465, E[z|S]: 1.036601</v>
      </c>
    </row>
    <row r="15536" spans="28:28" x14ac:dyDescent="0.25">
      <c r="AB15536" s="3" t="str">
        <f ca="1"/>
        <v>T = 6.416667, k: 169, K: 0.044288, dCdT: 0.000538, d2CdK2: 8.825966, dProbdK: 8.709911, lVol: 0.010466, E[z|S]: 1.054782</v>
      </c>
    </row>
    <row r="15537" spans="28:28" x14ac:dyDescent="0.25">
      <c r="AB15537" s="3" t="str">
        <f ca="1"/>
        <v>T = 6.416667, k: 170, K: 0.044780, dCdT: 0.000538, d2CdK2: 8.552217, dProbdK: 8.689135, lVol: 0.010460, E[z|S]: 1.072547</v>
      </c>
    </row>
    <row r="15538" spans="28:28" x14ac:dyDescent="0.25">
      <c r="AB15538" s="3" t="str">
        <f ca="1"/>
        <v>T = 6.416667, k: 171, K: 0.045222, dCdT: 0.000537, d2CdK2: 8.292547, dProbdK: 8.553577, lVol: 0.010451, E[z|S]: 1.088799</v>
      </c>
    </row>
    <row r="15539" spans="28:28" x14ac:dyDescent="0.25">
      <c r="AB15539" s="3" t="str">
        <f ca="1"/>
        <v>T = 6.416667, k: 172, K: 0.045753, dCdT: 0.000534, d2CdK2: 7.964080, dProbdK: 7.300961, lVol: 0.010438, E[z|S]: 1.109055</v>
      </c>
    </row>
    <row r="15540" spans="28:28" x14ac:dyDescent="0.25">
      <c r="AB15540" s="3" t="str">
        <f ca="1"/>
        <v>T = 6.416667, k: 173, K: 0.046329, dCdT: 0.000531, d2CdK2: 7.623704, dProbdK: 7.149941, lVol: 0.010435, E[z|S]: 1.131500</v>
      </c>
    </row>
    <row r="15541" spans="28:28" x14ac:dyDescent="0.25">
      <c r="AB15541" s="3" t="str">
        <f ca="1"/>
        <v>T = 6.416667, k: 174, K: 0.046915, dCdT: 0.000531, d2CdK2: 7.315433, dProbdK: 7.455048, lVol: 0.010442, E[z|S]: 1.154231</v>
      </c>
    </row>
    <row r="15542" spans="28:28" x14ac:dyDescent="0.25">
      <c r="AB15542" s="3" t="str">
        <f ca="1"/>
        <v>T = 6.416667, k: 175, K: 0.047467, dCdT: 0.000530, d2CdK2: 7.026629, dProbdK: 7.477344, lVol: 0.010449, E[z|S]: 1.175914</v>
      </c>
    </row>
    <row r="15543" spans="28:28" x14ac:dyDescent="0.25">
      <c r="AB15543" s="3" t="str">
        <f ca="1"/>
        <v>T = 6.416667, k: 176, K: 0.048019, dCdT: 0.000528, d2CdK2: 6.736446, dProbdK: 7.443076, lVol: 0.010464, E[z|S]: 1.196902</v>
      </c>
    </row>
    <row r="15544" spans="28:28" x14ac:dyDescent="0.25">
      <c r="AB15544" s="3" t="str">
        <f ca="1"/>
        <v>T = 6.416667, k: 177, K: 0.048665, dCdT: 0.000525, d2CdK2: 6.419454, dProbdK: 6.021975, lVol: 0.010479, E[z|S]: 1.220595</v>
      </c>
    </row>
    <row r="15545" spans="28:28" x14ac:dyDescent="0.25">
      <c r="AB15545" s="3" t="str">
        <f ca="1"/>
        <v>T = 6.416667, k: 178, K: 0.049360, dCdT: 0.000523, d2CdK2: 6.075118, dProbdK: 6.042861, lVol: 0.010512, E[z|S]: 1.247763</v>
      </c>
    </row>
    <row r="15546" spans="28:28" x14ac:dyDescent="0.25">
      <c r="AB15546" s="3" t="str">
        <f ca="1"/>
        <v>T = 6.416667, k: 179, K: 0.049985, dCdT: 0.000521, d2CdK2: 5.788403, dProbdK: 5.681942, lVol: 0.010537, E[z|S]: 1.273519</v>
      </c>
    </row>
    <row r="15547" spans="28:28" x14ac:dyDescent="0.25">
      <c r="AB15547" s="3" t="str">
        <f ca="1"/>
        <v>T = 6.416667, k: 180, K: 0.050739, dCdT: 0.000518, d2CdK2: 5.494446, dProbdK: 5.123524, lVol: 0.010532, E[z|S]: 1.304221</v>
      </c>
    </row>
    <row r="15548" spans="28:28" x14ac:dyDescent="0.25">
      <c r="AB15548" s="3" t="str">
        <f ca="1"/>
        <v>T = 6.416667, k: 181, K: 0.051528, dCdT: 0.000516, d2CdK2: 5.253638, dProbdK: 5.052784, lVol: 0.010487, E[z|S]: 1.336251</v>
      </c>
    </row>
    <row r="15549" spans="28:28" x14ac:dyDescent="0.25">
      <c r="AB15549" s="3" t="str">
        <f ca="1"/>
        <v>T = 6.416667, k: 182, K: 0.052329, dCdT: 0.000515, d2CdK2: 5.031333, dProbdK: 5.065567, lVol: 0.010441, E[z|S]: 1.369770</v>
      </c>
    </row>
    <row r="15550" spans="28:28" x14ac:dyDescent="0.25">
      <c r="AB15550" s="3" t="str">
        <f ca="1"/>
        <v>T = 6.416667, k: 183, K: 0.053062, dCdT: 0.000512, d2CdK2: 4.817078, dProbdK: 5.268384, lVol: 0.010396, E[z|S]: 1.402248</v>
      </c>
    </row>
    <row r="15551" spans="28:28" x14ac:dyDescent="0.25">
      <c r="AB15551" s="3" t="str">
        <f ca="1"/>
        <v>T = 6.416667, k: 184, K: 0.053858, dCdT: 0.000504, d2CdK2: 4.520456, dProbdK: 4.110078, lVol: 0.010391, E[z|S]: 1.437750</v>
      </c>
    </row>
    <row r="15552" spans="28:28" x14ac:dyDescent="0.25">
      <c r="AB15552" s="3" t="str">
        <f ca="1"/>
        <v>T = 6.416667, k: 185, K: 0.054844, dCdT: 0.000496, d2CdK2: 4.158889, dProbdK: 4.037690, lVol: 0.010426, E[z|S]: 1.480777</v>
      </c>
    </row>
    <row r="15553" spans="28:28" x14ac:dyDescent="0.25">
      <c r="AB15553" s="3" t="str">
        <f ca="1"/>
        <v>T = 6.416667, k: 186, K: 0.055804, dCdT: 0.000487, d2CdK2: 3.833778, dProbdK: 4.006676, lVol: 0.010467, E[z|S]: 1.522588</v>
      </c>
    </row>
    <row r="15554" spans="28:28" x14ac:dyDescent="0.25">
      <c r="AB15554" s="3" t="str">
        <f ca="1"/>
        <v>T = 6.416667, k: 187, K: 0.056833, dCdT: 0.000475, d2CdK2: 3.528898, dProbdK: 3.474067, lVol: 0.010458, E[z|S]: 1.568777</v>
      </c>
    </row>
    <row r="15555" spans="28:28" x14ac:dyDescent="0.25">
      <c r="AB15555" s="3" t="str">
        <f ca="1"/>
        <v>T = 6.416667, k: 188, K: 0.057995, dCdT: 0.000463, d2CdK2: 3.232929, dProbdK: 3.165062, lVol: 0.010453, E[z|S]: 1.619113</v>
      </c>
    </row>
    <row r="15556" spans="28:28" x14ac:dyDescent="0.25">
      <c r="AB15556" s="3" t="str">
        <f ca="1"/>
        <v>T = 6.416667, k: 189, K: 0.059219, dCdT: 0.000449, d2CdK2: 2.974668, dProbdK: 3.045016, lVol: 0.010400, E[z|S]: 1.671277</v>
      </c>
    </row>
    <row r="15557" spans="28:28" x14ac:dyDescent="0.25">
      <c r="AB15557" s="3" t="str">
        <f ca="1"/>
        <v>T = 6.416667, k: 190, K: 0.060514, dCdT: 0.000436, d2CdK2: 2.734719, dProbdK: 2.684067, lVol: 0.010341, E[z|S]: 1.726145</v>
      </c>
    </row>
    <row r="15558" spans="28:28" x14ac:dyDescent="0.25">
      <c r="AB15558" s="3" t="str">
        <f ca="1"/>
        <v>T = 6.416667, k: 191, K: 0.062056, dCdT: 0.000415, d2CdK2: 2.352354, dProbdK: 2.302747, lVol: 0.010531, E[z|S]: 1.783726</v>
      </c>
    </row>
    <row r="15559" spans="28:28" x14ac:dyDescent="0.25">
      <c r="AB15559" s="3" t="str">
        <f ca="1"/>
        <v>T = 6.416667, k: 192, K: 0.063719, dCdT: 0.000395, d2CdK2: 2.009557, dProbdK: 1.908481, lVol: 0.010773, E[z|S]: 1.840319</v>
      </c>
    </row>
    <row r="15560" spans="28:28" x14ac:dyDescent="0.25">
      <c r="AB15560" s="3" t="str">
        <f ca="1"/>
        <v>T = 6.416667, k: 193, K: 0.065661, dCdT: 0.000378, d2CdK2: 1.884451, dProbdK: 1.876963, lVol: 0.010525, E[z|S]: 1.901888</v>
      </c>
    </row>
    <row r="15561" spans="28:28" x14ac:dyDescent="0.25">
      <c r="AB15561" s="3" t="str">
        <f ca="1"/>
        <v>T = 6.416667, k: 194, K: 0.067561, dCdT: 0.000358, d2CdK2: 1.678133, dProbdK: 1.846335, lVol: 0.010539, E[z|S]: 1.958935</v>
      </c>
    </row>
    <row r="15562" spans="28:28" x14ac:dyDescent="0.25">
      <c r="AB15562" s="3" t="str">
        <f ca="1"/>
        <v>T = 6.416667, k: 195, K: 0.070092, dCdT: 0.000326, d2CdK2: 1.230830, dProbdK: 1.209133, lVol: 0.011282, E[z|S]: 2.039403</v>
      </c>
    </row>
    <row r="15563" spans="28:28" x14ac:dyDescent="0.25">
      <c r="AB15563" s="3" t="str">
        <f ca="1"/>
        <v>T = 6.416667, k: 196, K: 0.073179, dCdT: 0.000298, d2CdK2: 1.039317, dProbdK: 0.977533, lVol: 0.010944, E[z|S]: 2.189825</v>
      </c>
    </row>
    <row r="15564" spans="28:28" x14ac:dyDescent="0.25">
      <c r="AB15564" s="3" t="str">
        <f ca="1"/>
        <v>T = 6.416667, k: 197, K: 0.077024, dCdT: 0.000271, d2CdK2: 0.769369, dProbdK: 0.795126, lVol: 0.011081, E[z|S]: 2.395216</v>
      </c>
    </row>
    <row r="15565" spans="28:28" x14ac:dyDescent="0.25">
      <c r="AB15565" s="3" t="str">
        <f ca="1"/>
        <v>T = 6.416667, k: 198, K: 0.081677, dCdT: 0.000247, d2CdK2: 0.618589, dProbdK: 0.619964, lVol: 0.010976, E[z|S]: 2.573701</v>
      </c>
    </row>
    <row r="15566" spans="28:28" x14ac:dyDescent="0.25">
      <c r="AB15566" s="3" t="str">
        <f ca="1"/>
        <v>T = 6.416667, k: 199, K: 0.088139, dCdT: 0.000206, d2CdK2: 0.368486, dProbdK: 0.252777, lVol: 0.012313, E[z|S]: 2.715848</v>
      </c>
    </row>
    <row r="15567" spans="28:28" x14ac:dyDescent="0.25">
      <c r="AB15567" s="3" t="str">
        <f ca="1"/>
        <v>T = 6.416667, k: 200, K: 0.100217, dCdT: 0.000151, d2CdK2: 0.162210, dProbdK: 0.247297, lVol: 0.013068, E[z|S]: 3.305802</v>
      </c>
    </row>
    <row r="15568" spans="28:28" x14ac:dyDescent="0.25">
      <c r="AB15568" s="3" t="str">
        <f ca="1"/>
        <v>T = 6.500000, fixingDate = 44305, swapRate = 0.025111, annuity = 8.387526</v>
      </c>
    </row>
    <row r="15569" spans="28:28" x14ac:dyDescent="0.25">
      <c r="AB15569" s="3" t="str">
        <f ca="1"/>
        <v>T = 6.500000, k: 0, K: -0.018991, dCdT: 0.000164, d2CdK2: 1.111984, dProbdK: 1.714732, lVol: 0.006395, E[z|S]: 2.686199</v>
      </c>
    </row>
    <row r="15570" spans="28:28" x14ac:dyDescent="0.25">
      <c r="AB15570" s="3" t="str">
        <f ca="1"/>
        <v>T = 6.500000, k: 1, K: -0.013835, dCdT: 0.000235, d2CdK2: 1.761360, dProbdK: 2.103932, lVol: 0.006866, E[z|S]: 2.380128</v>
      </c>
    </row>
    <row r="15571" spans="28:28" x14ac:dyDescent="0.25">
      <c r="AB15571" s="3" t="str">
        <f ca="1"/>
        <v>T = 6.500000, k: 2, K: -0.010615, dCdT: 0.000284, d2CdK2: 2.498875, dProbdK: 2.411181, lVol: 0.006857, E[z|S]: 2.197227</v>
      </c>
    </row>
    <row r="15572" spans="28:28" x14ac:dyDescent="0.25">
      <c r="AB15572" s="3" t="str">
        <f ca="1"/>
        <v>T = 6.500000, k: 3, K: -0.008093, dCdT: 0.000321, d2CdK2: 3.263082, dProbdK: 3.083010, lVol: 0.006810, E[z|S]: 2.059552</v>
      </c>
    </row>
    <row r="15573" spans="28:28" x14ac:dyDescent="0.25">
      <c r="AB15573" s="3" t="str">
        <f ca="1"/>
        <v>T = 6.500000, k: 4, K: -0.006241, dCdT: 0.000344, d2CdK2: 3.987564, dProbdK: 4.089163, lVol: 0.006793, E[z|S]: 1.934984</v>
      </c>
    </row>
    <row r="15574" spans="28:28" x14ac:dyDescent="0.25">
      <c r="AB15574" s="3" t="str">
        <f ca="1"/>
        <v>T = 6.500000, k: 5, K: -0.004725, dCdT: 0.000362, d2CdK2: 4.554880, dProbdK: 4.715514, lVol: 0.006891, E[z|S]: 1.829257</v>
      </c>
    </row>
    <row r="15575" spans="28:28" x14ac:dyDescent="0.25">
      <c r="AB15575" s="3" t="str">
        <f ca="1"/>
        <v>T = 6.500000, k: 6, K: -0.003365, dCdT: 0.000369, d2CdK2: 4.964201, dProbdK: 4.888557, lVol: 0.007020, E[z|S]: 1.736452</v>
      </c>
    </row>
    <row r="15576" spans="28:28" x14ac:dyDescent="0.25">
      <c r="AB15576" s="3" t="str">
        <f ca="1"/>
        <v>T = 6.500000, k: 7, K: -0.002088, dCdT: 0.000381, d2CdK2: 5.549767, dProbdK: 5.305846, lVol: 0.007082, E[z|S]: 1.655437</v>
      </c>
    </row>
    <row r="15577" spans="28:28" x14ac:dyDescent="0.25">
      <c r="AB15577" s="3" t="str">
        <f ca="1"/>
        <v>T = 6.500000, k: 8, K: -0.001032, dCdT: 0.000394, d2CdK2: 6.186409, dProbdK: 6.388439, lVol: 0.007123, E[z|S]: 1.583862</v>
      </c>
    </row>
    <row r="15578" spans="28:28" x14ac:dyDescent="0.25">
      <c r="AB15578" s="3" t="str">
        <f ca="1"/>
        <v>T = 6.500000, k: 9, K: -0.000062, dCdT: 0.000404, d2CdK2: 6.856769, dProbdK: 6.751073, lVol: 0.007129, E[z|S]: 1.522747</v>
      </c>
    </row>
    <row r="15579" spans="28:28" x14ac:dyDescent="0.25">
      <c r="AB15579" s="3" t="str">
        <f ca="1"/>
        <v>T = 6.500000, k: 10, K: 0.000830, dCdT: 0.000414, d2CdK2: 7.529480, dProbdK: 7.116625, lVol: 0.007150, E[z|S]: 1.467182</v>
      </c>
    </row>
    <row r="15580" spans="28:28" x14ac:dyDescent="0.25">
      <c r="AB15580" s="3" t="str">
        <f ca="1"/>
        <v>T = 6.500000, k: 11, K: 0.001650, dCdT: 0.000424, d2CdK2: 8.146012, dProbdK: 8.409342, lVol: 0.007188, E[z|S]: 1.419093</v>
      </c>
    </row>
    <row r="15581" spans="28:28" x14ac:dyDescent="0.25">
      <c r="AB15581" s="3" t="str">
        <f ca="1"/>
        <v>T = 6.500000, k: 12, K: 0.002318, dCdT: 0.000428, d2CdK2: 8.581410, dProbdK: 8.762862, lVol: 0.007237, E[z|S]: 1.379963</v>
      </c>
    </row>
    <row r="15582" spans="28:28" x14ac:dyDescent="0.25">
      <c r="AB15582" s="3" t="str">
        <f ca="1"/>
        <v>T = 6.500000, k: 13, K: 0.003029, dCdT: 0.000428, d2CdK2: 8.962919, dProbdK: 8.984352, lVol: 0.007294, E[z|S]: 1.340024</v>
      </c>
    </row>
    <row r="15583" spans="28:28" x14ac:dyDescent="0.25">
      <c r="AB15583" s="3" t="str">
        <f ca="1"/>
        <v>T = 6.500000, k: 14, K: 0.003700, dCdT: 0.000428, d2CdK2: 9.331942, dProbdK: 9.032933, lVol: 0.007345, E[z|S]: 1.304009</v>
      </c>
    </row>
    <row r="15584" spans="28:28" x14ac:dyDescent="0.25">
      <c r="AB15584" s="3" t="str">
        <f ca="1"/>
        <v>T = 6.500000, k: 15, K: 0.004377, dCdT: 0.000430, d2CdK2: 9.764090, dProbdK: 9.369779, lVol: 0.007400, E[z|S]: 1.268597</v>
      </c>
    </row>
    <row r="15585" spans="28:28" x14ac:dyDescent="0.25">
      <c r="AB15585" s="3" t="str">
        <f ca="1"/>
        <v>T = 6.500000, k: 16, K: 0.004975, dCdT: 0.000434, d2CdK2: 10.194250, dProbdK: 10.236143, lVol: 0.007455, E[z|S]: 1.237181</v>
      </c>
    </row>
    <row r="15586" spans="28:28" x14ac:dyDescent="0.25">
      <c r="AB15586" s="3" t="str">
        <f ca="1"/>
        <v>T = 6.500000, k: 17, K: 0.005553, dCdT: 0.000438, d2CdK2: 10.722419, dProbdK: 11.291231, lVol: 0.007494, E[z|S]: 1.205947</v>
      </c>
    </row>
    <row r="15587" spans="28:28" x14ac:dyDescent="0.25">
      <c r="AB15587" s="3" t="str">
        <f ca="1"/>
        <v>T = 6.500000, k: 18, K: 0.006078, dCdT: 0.000441, d2CdK2: 11.177082, dProbdK: 11.351881, lVol: 0.007535, E[z|S]: 1.178591</v>
      </c>
    </row>
    <row r="15588" spans="28:28" x14ac:dyDescent="0.25">
      <c r="AB15588" s="3" t="str">
        <f ca="1"/>
        <v>T = 6.500000, k: 19, K: 0.006602, dCdT: 0.000445, d2CdK2: 11.685315, dProbdK: 11.351888, lVol: 0.007571, E[z|S]: 1.152655</v>
      </c>
    </row>
    <row r="15589" spans="28:28" x14ac:dyDescent="0.25">
      <c r="AB15589" s="3" t="str">
        <f ca="1"/>
        <v>T = 6.500000, k: 20, K: 0.007122, dCdT: 0.000449, d2CdK2: 12.211653, dProbdK: 11.355141, lVol: 0.007609, E[z|S]: 1.127626</v>
      </c>
    </row>
    <row r="15590" spans="28:28" x14ac:dyDescent="0.25">
      <c r="AB15590" s="3" t="str">
        <f ca="1"/>
        <v>T = 6.500000, k: 21, K: 0.007603, dCdT: 0.000456, d2CdK2: 12.757898, dProbdK: 12.964743, lVol: 0.007652, E[z|S]: 1.104600</v>
      </c>
    </row>
    <row r="15591" spans="28:28" x14ac:dyDescent="0.25">
      <c r="AB15591" s="3" t="str">
        <f ca="1"/>
        <v>T = 6.500000, k: 22, K: 0.008022, dCdT: 0.000459, d2CdK2: 13.198123, dProbdK: 13.151315, lVol: 0.007696, E[z|S]: 1.084166</v>
      </c>
    </row>
    <row r="15592" spans="28:28" x14ac:dyDescent="0.25">
      <c r="AB15592" s="3" t="str">
        <f ca="1"/>
        <v>T = 6.500000, k: 23, K: 0.008479, dCdT: 0.000464, d2CdK2: 13.685788, dProbdK: 13.165438, lVol: 0.007748, E[z|S]: 1.062232</v>
      </c>
    </row>
    <row r="15593" spans="28:28" x14ac:dyDescent="0.25">
      <c r="AB15593" s="3" t="str">
        <f ca="1"/>
        <v>T = 6.500000, k: 24, K: 0.008907, dCdT: 0.000469, d2CdK2: 14.170794, dProbdK: 14.199742, lVol: 0.007798, E[z|S]: 1.042882</v>
      </c>
    </row>
    <row r="15594" spans="28:28" x14ac:dyDescent="0.25">
      <c r="AB15594" s="3" t="str">
        <f ca="1"/>
        <v>T = 6.500000, k: 25, K: 0.009299, dCdT: 0.000472, d2CdK2: 14.557792, dProbdK: 15.430539, lVol: 0.007853, E[z|S]: 1.025432</v>
      </c>
    </row>
    <row r="15595" spans="28:28" x14ac:dyDescent="0.25">
      <c r="AB15595" s="3" t="str">
        <f ca="1"/>
        <v>T = 6.500000, k: 26, K: 0.009667, dCdT: 0.000475, d2CdK2: 14.907405, dProbdK: 15.291027, lVol: 0.007910, E[z|S]: 1.008806</v>
      </c>
    </row>
    <row r="15596" spans="28:28" x14ac:dyDescent="0.25">
      <c r="AB15596" s="3" t="str">
        <f ca="1"/>
        <v>T = 6.500000, k: 27, K: 0.010047, dCdT: 0.000476, d2CdK2: 15.237475, dProbdK: 15.182977, lVol: 0.007968, E[z|S]: 0.991889</v>
      </c>
    </row>
    <row r="15597" spans="28:28" x14ac:dyDescent="0.25">
      <c r="AB15597" s="3" t="str">
        <f ca="1"/>
        <v>T = 6.500000, k: 28, K: 0.010426, dCdT: 0.000477, d2CdK2: 15.546552, dProbdK: 15.277117, lVol: 0.008031, E[z|S]: 0.975605</v>
      </c>
    </row>
    <row r="15598" spans="28:28" x14ac:dyDescent="0.25">
      <c r="AB15598" s="3" t="str">
        <f ca="1"/>
        <v>T = 6.500000, k: 29, K: 0.010777, dCdT: 0.000478, d2CdK2: 15.857205, dProbdK: 15.878908, lVol: 0.008078, E[z|S]: 0.961131</v>
      </c>
    </row>
    <row r="15599" spans="28:28" x14ac:dyDescent="0.25">
      <c r="AB15599" s="3" t="str">
        <f ca="1"/>
        <v>T = 6.500000, k: 30, K: 0.011143, dCdT: 0.000479, d2CdK2: 16.208535, dProbdK: 15.861825, lVol: 0.008124, E[z|S]: 0.946052</v>
      </c>
    </row>
    <row r="15600" spans="28:28" x14ac:dyDescent="0.25">
      <c r="AB15600" s="3" t="str">
        <f ca="1"/>
        <v>T = 6.500000, k: 31, K: 0.011486, dCdT: 0.000481, d2CdK2: 16.579602, dProbdK: 16.082333, lVol: 0.008171, E[z|S]: 0.931984</v>
      </c>
    </row>
    <row r="15601" spans="28:28" x14ac:dyDescent="0.25">
      <c r="AB15601" s="3" t="str">
        <f ca="1"/>
        <v>T = 6.500000, k: 32, K: 0.011866, dCdT: 0.000484, d2CdK2: 17.014644, dProbdK: 17.393930, lVol: 0.008231, E[z|S]: 0.916410</v>
      </c>
    </row>
    <row r="15602" spans="28:28" x14ac:dyDescent="0.25">
      <c r="AB15602" s="3" t="str">
        <f ca="1"/>
        <v>T = 6.500000, k: 33, K: 0.012187, dCdT: 0.000488, d2CdK2: 17.421634, dProbdK: 17.615493, lVol: 0.008284, E[z|S]: 0.903440</v>
      </c>
    </row>
    <row r="15603" spans="28:28" x14ac:dyDescent="0.25">
      <c r="AB15603" s="3" t="str">
        <f ca="1"/>
        <v>T = 6.500000, k: 34, K: 0.012506, dCdT: 0.000493, d2CdK2: 17.841779, dProbdK: 17.694021, lVol: 0.008340, E[z|S]: 0.891007</v>
      </c>
    </row>
    <row r="15604" spans="28:28" x14ac:dyDescent="0.25">
      <c r="AB15604" s="3" t="str">
        <f ca="1"/>
        <v>T = 6.500000, k: 35, K: 0.012815, dCdT: 0.000496, d2CdK2: 18.227696, dProbdK: 18.048977, lVol: 0.008394, E[z|S]: 0.879245</v>
      </c>
    </row>
    <row r="15605" spans="28:28" x14ac:dyDescent="0.25">
      <c r="AB15605" s="3" t="str">
        <f ca="1"/>
        <v>T = 6.500000, k: 36, K: 0.013136, dCdT: 0.000501, d2CdK2: 18.661630, dProbdK: 18.263786, lVol: 0.008453, E[z|S]: 0.867307</v>
      </c>
    </row>
    <row r="15606" spans="28:28" x14ac:dyDescent="0.25">
      <c r="AB15606" s="3" t="str">
        <f ca="1"/>
        <v>T = 6.500000, k: 37, K: 0.013417, dCdT: 0.000506, d2CdK2: 19.079434, dProbdK: 20.829100, lVol: 0.008497, E[z|S]: 0.857188</v>
      </c>
    </row>
    <row r="15607" spans="28:28" x14ac:dyDescent="0.25">
      <c r="AB15607" s="3" t="str">
        <f ca="1"/>
        <v>T = 6.500000, k: 38, K: 0.013679, dCdT: 0.000508, d2CdK2: 19.447492, dProbdK: 20.792975, lVol: 0.008527, E[z|S]: 0.847864</v>
      </c>
    </row>
    <row r="15608" spans="28:28" x14ac:dyDescent="0.25">
      <c r="AB15608" s="3" t="str">
        <f ca="1"/>
        <v>T = 6.500000, k: 39, K: 0.013950, dCdT: 0.000510, d2CdK2: 19.814928, dProbdK: 20.047015, lVol: 0.008561, E[z|S]: 0.838222</v>
      </c>
    </row>
    <row r="15609" spans="28:28" x14ac:dyDescent="0.25">
      <c r="AB15609" s="3" t="str">
        <f ca="1"/>
        <v>T = 6.500000, k: 40, K: 0.014237, dCdT: 0.000511, d2CdK2: 20.158020, dProbdK: 20.096563, lVol: 0.008598, E[z|S]: 0.827952</v>
      </c>
    </row>
    <row r="15610" spans="28:28" x14ac:dyDescent="0.25">
      <c r="AB15610" s="3" t="str">
        <f ca="1"/>
        <v>T = 6.500000, k: 41, K: 0.014507, dCdT: 0.000512, d2CdK2: 20.489089, dProbdK: 20.680262, lVol: 0.008633, E[z|S]: 0.818511</v>
      </c>
    </row>
    <row r="15611" spans="28:28" x14ac:dyDescent="0.25">
      <c r="AB15611" s="3" t="str">
        <f ca="1"/>
        <v>T = 6.500000, k: 42, K: 0.014769, dCdT: 0.000512, d2CdK2: 20.785604, dProbdK: 19.798033, lVol: 0.008672, E[z|S]: 0.809501</v>
      </c>
    </row>
    <row r="15612" spans="28:28" x14ac:dyDescent="0.25">
      <c r="AB15612" s="3" t="str">
        <f ca="1"/>
        <v>T = 6.500000, k: 43, K: 0.015053, dCdT: 0.000513, d2CdK2: 21.094173, dProbdK: 19.467836, lVol: 0.008718, E[z|S]: 0.799975</v>
      </c>
    </row>
    <row r="15613" spans="28:28" x14ac:dyDescent="0.25">
      <c r="AB15613" s="3" t="str">
        <f ca="1"/>
        <v>T = 6.500000, k: 44, K: 0.015333, dCdT: 0.000515, d2CdK2: 21.417405, dProbdK: 19.797442, lVol: 0.008767, E[z|S]: 0.790841</v>
      </c>
    </row>
    <row r="15614" spans="28:28" x14ac:dyDescent="0.25">
      <c r="AB15614" s="3" t="str">
        <f ca="1"/>
        <v>T = 6.500000, k: 45, K: 0.015589, dCdT: 0.000518, d2CdK2: 21.748993, dProbdK: 21.879577, lVol: 0.008816, E[z|S]: 0.782542</v>
      </c>
    </row>
    <row r="15615" spans="28:28" x14ac:dyDescent="0.25">
      <c r="AB15615" s="3" t="str">
        <f ca="1"/>
        <v>T = 6.500000, k: 46, K: 0.015830, dCdT: 0.000520, d2CdK2: 22.045129, dProbdK: 23.596520, lVol: 0.008864, E[z|S]: 0.774817</v>
      </c>
    </row>
    <row r="15616" spans="28:28" x14ac:dyDescent="0.25">
      <c r="AB15616" s="3" t="str">
        <f ca="1"/>
        <v>T = 6.500000, k: 47, K: 0.016052, dCdT: 0.000521, d2CdK2: 22.275672, dProbdK: 24.970158, lVol: 0.008903, E[z|S]: 0.767974</v>
      </c>
    </row>
    <row r="15617" spans="28:28" x14ac:dyDescent="0.25">
      <c r="AB15617" s="3" t="str">
        <f ca="1"/>
        <v>T = 6.500000, k: 48, K: 0.016263, dCdT: 0.000519, d2CdK2: 22.458316, dProbdK: 22.826773, lVol: 0.008930, E[z|S]: 0.761626</v>
      </c>
    </row>
    <row r="15618" spans="28:28" x14ac:dyDescent="0.25">
      <c r="AB15618" s="3" t="str">
        <f ca="1"/>
        <v>T = 6.500000, k: 49, K: 0.016511, dCdT: 0.000517, d2CdK2: 22.662148, dProbdK: 22.217381, lVol: 0.008953, E[z|S]: 0.754569</v>
      </c>
    </row>
    <row r="15619" spans="28:28" x14ac:dyDescent="0.25">
      <c r="AB15619" s="3" t="str">
        <f ca="1"/>
        <v>T = 6.500000, k: 50, K: 0.016754, dCdT: 0.000515, d2CdK2: 22.865597, dProbdK: 22.431480, lVol: 0.008978, E[z|S]: 0.747713</v>
      </c>
    </row>
    <row r="15620" spans="28:28" x14ac:dyDescent="0.25">
      <c r="AB15620" s="3" t="str">
        <f ca="1"/>
        <v>T = 6.500000, k: 51, K: 0.016991, dCdT: 0.000514, d2CdK2: 23.092685, dProbdK: 23.150165, lVol: 0.009002, E[z|S]: 0.741055</v>
      </c>
    </row>
    <row r="15621" spans="28:28" x14ac:dyDescent="0.25">
      <c r="AB15621" s="3" t="str">
        <f ca="1"/>
        <v>T = 6.500000, k: 52, K: 0.017223, dCdT: 0.000512, d2CdK2: 23.308516, dProbdK: 23.281851, lVol: 0.009024, E[z|S]: 0.734617</v>
      </c>
    </row>
    <row r="15622" spans="28:28" x14ac:dyDescent="0.25">
      <c r="AB15622" s="3" t="str">
        <f ca="1"/>
        <v>T = 6.500000, k: 53, K: 0.017452, dCdT: 0.000511, d2CdK2: 23.544939, dProbdK: 23.302279, lVol: 0.009045, E[z|S]: 0.728389</v>
      </c>
    </row>
    <row r="15623" spans="28:28" x14ac:dyDescent="0.25">
      <c r="AB15623" s="3" t="str">
        <f ca="1"/>
        <v>T = 6.500000, k: 54, K: 0.017700, dCdT: 0.000510, d2CdK2: 23.818141, dProbdK: 24.565759, lVol: 0.009068, E[z|S]: 0.721907</v>
      </c>
    </row>
    <row r="15624" spans="28:28" x14ac:dyDescent="0.25">
      <c r="AB15624" s="3" t="str">
        <f ca="1"/>
        <v>T = 6.500000, k: 55, K: 0.017918, dCdT: 0.000510, d2CdK2: 24.052141, dProbdK: 24.605680, lVol: 0.009092, E[z|S]: 0.716432</v>
      </c>
    </row>
    <row r="15625" spans="28:28" x14ac:dyDescent="0.25">
      <c r="AB15625" s="3" t="str">
        <f ca="1"/>
        <v>T = 6.500000, k: 56, K: 0.018134, dCdT: 0.000510, d2CdK2: 24.258967, dProbdK: 24.611256, lVol: 0.009118, E[z|S]: 0.711154</v>
      </c>
    </row>
    <row r="15626" spans="28:28" x14ac:dyDescent="0.25">
      <c r="AB15626" s="3" t="str">
        <f ca="1"/>
        <v>T = 6.500000, k: 57, K: 0.018347, dCdT: 0.000509, d2CdK2: 24.433279, dProbdK: 24.734445, lVol: 0.009144, E[z|S]: 0.706041</v>
      </c>
    </row>
    <row r="15627" spans="28:28" x14ac:dyDescent="0.25">
      <c r="AB15627" s="3" t="str">
        <f ca="1"/>
        <v>T = 6.500000, k: 58, K: 0.018574, dCdT: 0.000509, d2CdK2: 24.617846, dProbdK: 24.688441, lVol: 0.009174, E[z|S]: 0.700747</v>
      </c>
    </row>
    <row r="15628" spans="28:28" x14ac:dyDescent="0.25">
      <c r="AB15628" s="3" t="str">
        <f ca="1"/>
        <v>T = 6.500000, k: 59, K: 0.018784, dCdT: 0.000509, d2CdK2: 24.810788, dProbdK: 24.732230, lVol: 0.009201, E[z|S]: 0.695925</v>
      </c>
    </row>
    <row r="15629" spans="28:28" x14ac:dyDescent="0.25">
      <c r="AB15629" s="3" t="str">
        <f ca="1"/>
        <v>T = 6.500000, k: 60, K: 0.018999, dCdT: 0.000509, d2CdK2: 25.038607, dProbdK: 24.284918, lVol: 0.009225, E[z|S]: 0.690994</v>
      </c>
    </row>
    <row r="15630" spans="28:28" x14ac:dyDescent="0.25">
      <c r="AB15630" s="3" t="str">
        <f ca="1"/>
        <v>T = 6.500000, k: 61, K: 0.019221, dCdT: 0.000510, d2CdK2: 25.308749, dProbdK: 24.800961, lVol: 0.009247, E[z|S]: 0.686216</v>
      </c>
    </row>
    <row r="15631" spans="28:28" x14ac:dyDescent="0.25">
      <c r="AB15631" s="3" t="str">
        <f ca="1"/>
        <v>T = 6.500000, k: 62, K: 0.019428, dCdT: 0.000511, d2CdK2: 25.567753, dProbdK: 25.565168, lVol: 0.009268, E[z|S]: 0.681990</v>
      </c>
    </row>
    <row r="15632" spans="28:28" x14ac:dyDescent="0.25">
      <c r="AB15632" s="3" t="str">
        <f ca="1"/>
        <v>T = 6.500000, k: 63, K: 0.019632, dCdT: 0.000512, d2CdK2: 25.826775, dProbdK: 27.407050, lVol: 0.009284, E[z|S]: 0.678090</v>
      </c>
    </row>
    <row r="15633" spans="28:28" x14ac:dyDescent="0.25">
      <c r="AB15633" s="3" t="str">
        <f ca="1"/>
        <v>T = 6.500000, k: 64, K: 0.019823, dCdT: 0.000512, d2CdK2: 26.049545, dProbdK: 27.542267, lVol: 0.009295, E[z|S]: 0.674615</v>
      </c>
    </row>
    <row r="15634" spans="28:28" x14ac:dyDescent="0.25">
      <c r="AB15634" s="3" t="str">
        <f ca="1"/>
        <v>T = 6.500000, k: 65, K: 0.020013, dCdT: 0.000512, d2CdK2: 26.266390, dProbdK: 27.542807, lVol: 0.009305, E[z|S]: 0.671290</v>
      </c>
    </row>
    <row r="15635" spans="28:28" x14ac:dyDescent="0.25">
      <c r="AB15635" s="3" t="str">
        <f ca="1"/>
        <v>T = 6.500000, k: 66, K: 0.020191, dCdT: 0.000512, d2CdK2: 26.446355, dProbdK: 26.080018, lVol: 0.009310, E[z|S]: 0.668249</v>
      </c>
    </row>
    <row r="15636" spans="28:28" x14ac:dyDescent="0.25">
      <c r="AB15636" s="3" t="str">
        <f ca="1"/>
        <v>T = 6.500000, k: 67, K: 0.020392, dCdT: 0.000510, d2CdK2: 26.635044, dProbdK: 25.956567, lVol: 0.009310, E[z|S]: 0.664972</v>
      </c>
    </row>
    <row r="15637" spans="28:28" x14ac:dyDescent="0.25">
      <c r="AB15637" s="3" t="str">
        <f ca="1"/>
        <v>T = 6.500000, k: 68, K: 0.020593, dCdT: 0.000510, d2CdK2: 26.818477, dProbdK: 25.892242, lVol: 0.009314, E[z|S]: 0.661858</v>
      </c>
    </row>
    <row r="15638" spans="28:28" x14ac:dyDescent="0.25">
      <c r="AB15638" s="3" t="str">
        <f ca="1"/>
        <v>T = 6.500000, k: 69, K: 0.020807, dCdT: 0.000510, d2CdK2: 27.046860, dProbdK: 25.733389, lVol: 0.009324, E[z|S]: 0.658579</v>
      </c>
    </row>
    <row r="15639" spans="28:28" x14ac:dyDescent="0.25">
      <c r="AB15639" s="3" t="str">
        <f ca="1"/>
        <v>T = 6.500000, k: 70, K: 0.021007, dCdT: 0.000511, d2CdK2: 27.271463, dProbdK: 26.280215, lVol: 0.009334, E[z|S]: 0.655677</v>
      </c>
    </row>
    <row r="15640" spans="28:28" x14ac:dyDescent="0.25">
      <c r="AB15640" s="3" t="str">
        <f ca="1"/>
        <v>T = 6.500000, k: 71, K: 0.021202, dCdT: 0.000513, d2CdK2: 27.503620, dProbdK: 27.141825, lVol: 0.009350, E[z|S]: 0.653012</v>
      </c>
    </row>
    <row r="15641" spans="28:28" x14ac:dyDescent="0.25">
      <c r="AB15641" s="3" t="str">
        <f ca="1"/>
        <v>T = 6.500000, k: 72, K: 0.021386, dCdT: 0.000515, d2CdK2: 27.715822, dProbdK: 27.876937, lVol: 0.009367, E[z|S]: 0.650600</v>
      </c>
    </row>
    <row r="15642" spans="28:28" x14ac:dyDescent="0.25">
      <c r="AB15642" s="3" t="str">
        <f ca="1"/>
        <v>T = 6.500000, k: 73, K: 0.021574, dCdT: 0.000516, d2CdK2: 27.935233, dProbdK: 27.966321, lVol: 0.009379, E[z|S]: 0.648284</v>
      </c>
    </row>
    <row r="15643" spans="28:28" x14ac:dyDescent="0.25">
      <c r="AB15643" s="3" t="str">
        <f ca="1"/>
        <v>T = 6.500000, k: 74, K: 0.021737, dCdT: 0.000517, d2CdK2: 28.111966, dProbdK: 28.826583, lVol: 0.009386, E[z|S]: 0.646366</v>
      </c>
    </row>
    <row r="15644" spans="28:28" x14ac:dyDescent="0.25">
      <c r="AB15644" s="3" t="str">
        <f ca="1"/>
        <v>T = 6.500000, k: 75, K: 0.021924, dCdT: 0.000518, d2CdK2: 28.281732, dProbdK: 29.272136, lVol: 0.009389, E[z|S]: 0.644362</v>
      </c>
    </row>
    <row r="15645" spans="28:28" x14ac:dyDescent="0.25">
      <c r="AB15645" s="3" t="str">
        <f ca="1"/>
        <v>T = 6.500000, k: 76, K: 0.022099, dCdT: 0.000518, d2CdK2: 28.433267, dProbdK: 29.167105, lVol: 0.009393, E[z|S]: 0.642587</v>
      </c>
    </row>
    <row r="15646" spans="28:28" x14ac:dyDescent="0.25">
      <c r="AB15646" s="3" t="str">
        <f ca="1"/>
        <v>T = 6.500000, k: 77, K: 0.022275, dCdT: 0.000518, d2CdK2: 28.556840, dProbdK: 29.192298, lVol: 0.009393, E[z|S]: 0.641032</v>
      </c>
    </row>
    <row r="15647" spans="28:28" x14ac:dyDescent="0.25">
      <c r="AB15647" s="3" t="str">
        <f ca="1"/>
        <v>T = 6.500000, k: 78, K: 0.022447, dCdT: 0.000517, d2CdK2: 28.659584, dProbdK: 28.707181, lVol: 0.009388, E[z|S]: 0.639631</v>
      </c>
    </row>
    <row r="15648" spans="28:28" x14ac:dyDescent="0.25">
      <c r="AB15648" s="3" t="str">
        <f ca="1"/>
        <v>T = 6.500000, k: 79, K: 0.022629, dCdT: 0.000516, d2CdK2: 28.774627, dProbdK: 27.850788, lVol: 0.009381, E[z|S]: 0.638292</v>
      </c>
    </row>
    <row r="15649" spans="28:28" x14ac:dyDescent="0.25">
      <c r="AB15649" s="3" t="str">
        <f ca="1"/>
        <v>T = 6.500000, k: 80, K: 0.022814, dCdT: 0.000515, d2CdK2: 28.898824, dProbdK: 27.987628, lVol: 0.009376, E[z|S]: 0.637032</v>
      </c>
    </row>
    <row r="15650" spans="28:28" x14ac:dyDescent="0.25">
      <c r="AB15650" s="3" t="str">
        <f ca="1"/>
        <v>T = 6.500000, k: 81, K: 0.022975, dCdT: 0.000515, d2CdK2: 28.995614, dProbdK: 28.764374, lVol: 0.009367, E[z|S]: 0.636031</v>
      </c>
    </row>
    <row r="15651" spans="28:28" x14ac:dyDescent="0.25">
      <c r="AB15651" s="3" t="str">
        <f ca="1"/>
        <v>T = 6.500000, k: 82, K: 0.023158, dCdT: 0.000514, d2CdK2: 29.104557, dProbdK: 28.833566, lVol: 0.009357, E[z|S]: 0.634955</v>
      </c>
    </row>
    <row r="15652" spans="28:28" x14ac:dyDescent="0.25">
      <c r="AB15652" s="3" t="str">
        <f ca="1"/>
        <v>T = 6.500000, k: 83, K: 0.023332, dCdT: 0.000513, d2CdK2: 29.194067, dProbdK: 30.418909, lVol: 0.009349, E[z|S]: 0.633996</v>
      </c>
    </row>
    <row r="15653" spans="28:28" x14ac:dyDescent="0.25">
      <c r="AB15653" s="3" t="str">
        <f ca="1"/>
        <v>T = 6.500000, k: 84, K: 0.023498, dCdT: 0.000512, d2CdK2: 29.255006, dProbdK: 30.452595, lVol: 0.009344, E[z|S]: 0.633140</v>
      </c>
    </row>
    <row r="15654" spans="28:28" x14ac:dyDescent="0.25">
      <c r="AB15654" s="3" t="str">
        <f ca="1"/>
        <v>T = 6.500000, k: 85, K: 0.023664, dCdT: 0.000511, d2CdK2: 29.286500, dProbdK: 30.272184, lVol: 0.009339, E[z|S]: 0.632338</v>
      </c>
    </row>
    <row r="15655" spans="28:28" x14ac:dyDescent="0.25">
      <c r="AB15655" s="3" t="str">
        <f ca="1"/>
        <v>T = 6.500000, k: 86, K: 0.023848, dCdT: 0.000509, d2CdK2: 29.304841, dProbdK: 28.058607, lVol: 0.009336, E[z|S]: 0.631609</v>
      </c>
    </row>
    <row r="15656" spans="28:28" x14ac:dyDescent="0.25">
      <c r="AB15656" s="3" t="str">
        <f ca="1"/>
        <v>T = 6.500000, k: 87, K: 0.024024, dCdT: 0.000509, d2CdK2: 29.311998, dProbdK: 29.541115, lVol: 0.009341, E[z|S]: 0.631047</v>
      </c>
    </row>
    <row r="15657" spans="28:28" x14ac:dyDescent="0.25">
      <c r="AB15657" s="3" t="str">
        <f ca="1"/>
        <v>T = 6.500000, k: 88, K: 0.024184, dCdT: 0.000509, d2CdK2: 29.306575, dProbdK: 32.030433, lVol: 0.009344, E[z|S]: 0.630735</v>
      </c>
    </row>
    <row r="15658" spans="28:28" x14ac:dyDescent="0.25">
      <c r="AB15658" s="3" t="str">
        <f ca="1"/>
        <v>T = 6.500000, k: 89, K: 0.024335, dCdT: 0.000508, d2CdK2: 29.270266, dProbdK: 30.545774, lVol: 0.009341, E[z|S]: 0.630498</v>
      </c>
    </row>
    <row r="15659" spans="28:28" x14ac:dyDescent="0.25">
      <c r="AB15659" s="3" t="str">
        <f ca="1"/>
        <v>T = 6.500000, k: 90, K: 0.024514, dCdT: 0.000506, d2CdK2: 29.211354, dProbdK: 29.316074, lVol: 0.009338, E[z|S]: 0.630355</v>
      </c>
    </row>
    <row r="15660" spans="28:28" x14ac:dyDescent="0.25">
      <c r="AB15660" s="3" t="str">
        <f ca="1"/>
        <v>T = 6.500000, k: 91, K: 0.024682, dCdT: 0.000505, d2CdK2: 29.154510, dProbdK: 28.312503, lVol: 0.009338, E[z|S]: 0.630240</v>
      </c>
    </row>
    <row r="15661" spans="28:28" x14ac:dyDescent="0.25">
      <c r="AB15661" s="3" t="str">
        <f ca="1"/>
        <v>T = 6.500000, k: 92, K: 0.024863, dCdT: 0.000504, d2CdK2: 29.071054, dProbdK: 28.026234, lVol: 0.009343, E[z|S]: 0.630200</v>
      </c>
    </row>
    <row r="15662" spans="28:28" x14ac:dyDescent="0.25">
      <c r="AB15662" s="3" t="str">
        <f ca="1"/>
        <v>T = 6.500000, k: 93, K: 0.025038, dCdT: 0.000504, d2CdK2: 28.995337, dProbdK: 30.489048, lVol: 0.009354, E[z|S]: 0.630336</v>
      </c>
    </row>
    <row r="15663" spans="28:28" x14ac:dyDescent="0.25">
      <c r="AB15663" s="3" t="str">
        <f ca="1"/>
        <v>T = 6.500000, k: 94, K: 0.025201, dCdT: 0.000504, d2CdK2: 28.910156, dProbdK: 30.608115, lVol: 0.009365, E[z|S]: 0.630569</v>
      </c>
    </row>
    <row r="15664" spans="28:28" x14ac:dyDescent="0.25">
      <c r="AB15664" s="3" t="str">
        <f ca="1"/>
        <v>T = 6.500000, k: 95, K: 0.025363, dCdT: 0.000504, d2CdK2: 28.808983, dProbdK: 30.573961, lVol: 0.009379, E[z|S]: 0.630900</v>
      </c>
    </row>
    <row r="15665" spans="28:28" x14ac:dyDescent="0.25">
      <c r="AB15665" s="3" t="str">
        <f ca="1"/>
        <v>T = 6.500000, k: 96, K: 0.025529, dCdT: 0.000504, d2CdK2: 28.677421, dProbdK: 29.495437, lVol: 0.009394, E[z|S]: 0.631316</v>
      </c>
    </row>
    <row r="15666" spans="28:28" x14ac:dyDescent="0.25">
      <c r="AB15666" s="3" t="str">
        <f ca="1"/>
        <v>T = 6.500000, k: 97, K: 0.025709, dCdT: 0.000505, d2CdK2: 28.520072, dProbdK: 28.935071, lVol: 0.009415, E[z|S]: 0.631826</v>
      </c>
    </row>
    <row r="15667" spans="28:28" x14ac:dyDescent="0.25">
      <c r="AB15667" s="3" t="str">
        <f ca="1"/>
        <v>T = 6.500000, k: 98, K: 0.025868, dCdT: 0.000505, d2CdK2: 28.368702, dProbdK: 27.611239, lVol: 0.009433, E[z|S]: 0.632334</v>
      </c>
    </row>
    <row r="15668" spans="28:28" x14ac:dyDescent="0.25">
      <c r="AB15668" s="3" t="str">
        <f ca="1"/>
        <v>T = 6.500000, k: 99, K: 0.026049, dCdT: 0.000505, d2CdK2: 28.182128, dProbdK: 27.539582, lVol: 0.009456, E[z|S]: 0.633029</v>
      </c>
    </row>
    <row r="15669" spans="28:28" x14ac:dyDescent="0.25">
      <c r="AB15669" s="3" t="str">
        <f ca="1"/>
        <v>T = 6.500000, k: 100, K: 0.026228, dCdT: 0.000506, d2CdK2: 27.989599, dProbdK: 27.747375, lVol: 0.009484, E[z|S]: 0.633832</v>
      </c>
    </row>
    <row r="15670" spans="28:28" x14ac:dyDescent="0.25">
      <c r="AB15670" s="3" t="str">
        <f ca="1"/>
        <v>T = 6.500000, k: 101, K: 0.026398, dCdT: 0.000507, d2CdK2: 27.800278, dProbdK: 27.519564, lVol: 0.009512, E[z|S]: 0.634722</v>
      </c>
    </row>
    <row r="15671" spans="28:28" x14ac:dyDescent="0.25">
      <c r="AB15671" s="3" t="str">
        <f ca="1"/>
        <v>T = 6.500000, k: 102, K: 0.026586, dCdT: 0.000508, d2CdK2: 27.583201, dProbdK: 26.940475, lVol: 0.009544, E[z|S]: 0.635903</v>
      </c>
    </row>
    <row r="15672" spans="28:28" x14ac:dyDescent="0.25">
      <c r="AB15672" s="3" t="str">
        <f ca="1"/>
        <v>T = 6.500000, k: 103, K: 0.026765, dCdT: 0.000510, d2CdK2: 27.385555, dProbdK: 28.065685, lVol: 0.009579, E[z|S]: 0.637139</v>
      </c>
    </row>
    <row r="15673" spans="28:28" x14ac:dyDescent="0.25">
      <c r="AB15673" s="3" t="str">
        <f ca="1"/>
        <v>T = 6.500000, k: 104, K: 0.026933, dCdT: 0.000512, d2CdK2: 27.184510, dProbdK: 27.231997, lVol: 0.009611, E[z|S]: 0.638412</v>
      </c>
    </row>
    <row r="15674" spans="28:28" x14ac:dyDescent="0.25">
      <c r="AB15674" s="3" t="str">
        <f ca="1"/>
        <v>T = 6.500000, k: 105, K: 0.027114, dCdT: 0.000513, d2CdK2: 26.961195, dProbdK: 27.144297, lVol: 0.009641, E[z|S]: 0.639946</v>
      </c>
    </row>
    <row r="15675" spans="28:28" x14ac:dyDescent="0.25">
      <c r="AB15675" s="3" t="str">
        <f ca="1"/>
        <v>T = 6.500000, k: 106, K: 0.027293, dCdT: 0.000515, d2CdK2: 26.740094, dProbdK: 26.683461, lVol: 0.009674, E[z|S]: 0.641608</v>
      </c>
    </row>
    <row r="15676" spans="28:28" x14ac:dyDescent="0.25">
      <c r="AB15676" s="3" t="str">
        <f ca="1"/>
        <v>T = 6.500000, k: 107, K: 0.027486, dCdT: 0.000517, d2CdK2: 26.498368, dProbdK: 25.566029, lVol: 0.009711, E[z|S]: 0.643496</v>
      </c>
    </row>
    <row r="15677" spans="28:28" x14ac:dyDescent="0.25">
      <c r="AB15677" s="3" t="str">
        <f ca="1"/>
        <v>T = 6.500000, k: 108, K: 0.027675, dCdT: 0.000520, d2CdK2: 26.259942, dProbdK: 26.173607, lVol: 0.009749, E[z|S]: 0.645401</v>
      </c>
    </row>
    <row r="15678" spans="28:28" x14ac:dyDescent="0.25">
      <c r="AB15678" s="3" t="str">
        <f ca="1"/>
        <v>T = 6.500000, k: 109, K: 0.027860, dCdT: 0.000523, d2CdK2: 26.035609, dProbdK: 26.280893, lVol: 0.009788, E[z|S]: 0.647326</v>
      </c>
    </row>
    <row r="15679" spans="28:28" x14ac:dyDescent="0.25">
      <c r="AB15679" s="3" t="str">
        <f ca="1"/>
        <v>T = 6.500000, k: 110, K: 0.028045, dCdT: 0.000526, d2CdK2: 25.822233, dProbdK: 26.136528, lVol: 0.009830, E[z|S]: 0.649227</v>
      </c>
    </row>
    <row r="15680" spans="28:28" x14ac:dyDescent="0.25">
      <c r="AB15680" s="3" t="str">
        <f ca="1"/>
        <v>T = 6.500000, k: 111, K: 0.028234, dCdT: 0.000529, d2CdK2: 25.600906, dProbdK: 25.352974, lVol: 0.009871, E[z|S]: 0.651285</v>
      </c>
    </row>
    <row r="15681" spans="28:28" x14ac:dyDescent="0.25">
      <c r="AB15681" s="3" t="str">
        <f ca="1"/>
        <v>T = 6.500000, k: 112, K: 0.028432, dCdT: 0.000532, d2CdK2: 25.372563, dProbdK: 25.235777, lVol: 0.009912, E[z|S]: 0.653587</v>
      </c>
    </row>
    <row r="15682" spans="28:28" x14ac:dyDescent="0.25">
      <c r="AB15682" s="3" t="str">
        <f ca="1"/>
        <v>T = 6.500000, k: 113, K: 0.028607, dCdT: 0.000536, d2CdK2: 25.174400, dProbdK: 25.061824, lVol: 0.009949, E[z|S]: 0.655755</v>
      </c>
    </row>
    <row r="15683" spans="28:28" x14ac:dyDescent="0.25">
      <c r="AB15683" s="3" t="str">
        <f ca="1"/>
        <v>T = 6.500000, k: 114, K: 0.028806, dCdT: 0.000539, d2CdK2: 24.939303, dProbdK: 23.547006, lVol: 0.009988, E[z|S]: 0.658318</v>
      </c>
    </row>
    <row r="15684" spans="28:28" x14ac:dyDescent="0.25">
      <c r="AB15684" s="3" t="str">
        <f ca="1"/>
        <v>T = 6.500000, k: 115, K: 0.029012, dCdT: 0.000543, d2CdK2: 24.712121, dProbdK: 23.674009, lVol: 0.010029, E[z|S]: 0.661041</v>
      </c>
    </row>
    <row r="15685" spans="28:28" x14ac:dyDescent="0.25">
      <c r="AB15685" s="3" t="str">
        <f ca="1"/>
        <v>T = 6.500000, k: 116, K: 0.029208, dCdT: 0.000547, d2CdK2: 24.509613, dProbdK: 25.443859, lVol: 0.010068, E[z|S]: 0.663820</v>
      </c>
    </row>
    <row r="15686" spans="28:28" x14ac:dyDescent="0.25">
      <c r="AB15686" s="3" t="str">
        <f ca="1"/>
        <v>T = 6.500000, k: 117, K: 0.029387, dCdT: 0.000551, d2CdK2: 24.312716, dProbdK: 25.345182, lVol: 0.010101, E[z|S]: 0.666450</v>
      </c>
    </row>
    <row r="15687" spans="28:28" x14ac:dyDescent="0.25">
      <c r="AB15687" s="3" t="str">
        <f ca="1"/>
        <v>T = 6.500000, k: 118, K: 0.029581, dCdT: 0.000554, d2CdK2: 24.070664, dProbdK: 24.160251, lVol: 0.010136, E[z|S]: 0.669226</v>
      </c>
    </row>
    <row r="15688" spans="28:28" x14ac:dyDescent="0.25">
      <c r="AB15688" s="3" t="str">
        <f ca="1"/>
        <v>T = 6.500000, k: 119, K: 0.029782, dCdT: 0.000557, d2CdK2: 23.835295, dProbdK: 23.078325, lVol: 0.010170, E[z|S]: 0.672135</v>
      </c>
    </row>
    <row r="15689" spans="28:28" x14ac:dyDescent="0.25">
      <c r="AB15689" s="3" t="str">
        <f ca="1"/>
        <v>T = 6.500000, k: 120, K: 0.029998, dCdT: 0.000561, d2CdK2: 23.604201, dProbdK: 23.639194, lVol: 0.010207, E[z|S]: 0.675390</v>
      </c>
    </row>
    <row r="15690" spans="28:28" x14ac:dyDescent="0.25">
      <c r="AB15690" s="3" t="str">
        <f ca="1"/>
        <v>T = 6.500000, k: 121, K: 0.030200, dCdT: 0.000565, d2CdK2: 23.389152, dProbdK: 23.651134, lVol: 0.010243, E[z|S]: 0.678508</v>
      </c>
    </row>
    <row r="15691" spans="28:28" x14ac:dyDescent="0.25">
      <c r="AB15691" s="3" t="str">
        <f ca="1"/>
        <v>T = 6.500000, k: 122, K: 0.030400, dCdT: 0.000569, d2CdK2: 23.174477, dProbdK: 23.655369, lVol: 0.010280, E[z|S]: 0.681606</v>
      </c>
    </row>
    <row r="15692" spans="28:28" x14ac:dyDescent="0.25">
      <c r="AB15692" s="3" t="str">
        <f ca="1"/>
        <v>T = 6.500000, k: 123, K: 0.030590, dCdT: 0.000572, d2CdK2: 22.943360, dProbdK: 23.622364, lVol: 0.010312, E[z|S]: 0.684532</v>
      </c>
    </row>
    <row r="15693" spans="28:28" x14ac:dyDescent="0.25">
      <c r="AB15693" s="3" t="str">
        <f ca="1"/>
        <v>T = 6.500000, k: 124, K: 0.030798, dCdT: 0.000574, d2CdK2: 22.667761, dProbdK: 22.071987, lVol: 0.010345, E[z|S]: 0.687796</v>
      </c>
    </row>
    <row r="15694" spans="28:28" x14ac:dyDescent="0.25">
      <c r="AB15694" s="3" t="str">
        <f ca="1"/>
        <v>T = 6.500000, k: 125, K: 0.031013, dCdT: 0.000576, d2CdK2: 22.390312, dProbdK: 22.068936, lVol: 0.010380, E[z|S]: 0.691196</v>
      </c>
    </row>
    <row r="15695" spans="28:28" x14ac:dyDescent="0.25">
      <c r="AB15695" s="3" t="str">
        <f ca="1"/>
        <v>T = 6.500000, k: 126, K: 0.031223, dCdT: 0.000579, d2CdK2: 22.112144, dProbdK: 22.215703, lVol: 0.010415, E[z|S]: 0.694584</v>
      </c>
    </row>
    <row r="15696" spans="28:28" x14ac:dyDescent="0.25">
      <c r="AB15696" s="3" t="str">
        <f ca="1"/>
        <v>T = 6.500000, k: 127, K: 0.031453, dCdT: 0.000581, d2CdK2: 21.812449, dProbdK: 22.031317, lVol: 0.010454, E[z|S]: 0.698466</v>
      </c>
    </row>
    <row r="15697" spans="28:28" x14ac:dyDescent="0.25">
      <c r="AB15697" s="3" t="str">
        <f ca="1"/>
        <v>T = 6.500000, k: 128, K: 0.031646, dCdT: 0.000584, d2CdK2: 21.559135, dProbdK: 21.543280, lVol: 0.010483, E[z|S]: 0.701834</v>
      </c>
    </row>
    <row r="15698" spans="28:28" x14ac:dyDescent="0.25">
      <c r="AB15698" s="3" t="str">
        <f ca="1"/>
        <v>T = 6.500000, k: 129, K: 0.031865, dCdT: 0.000585, d2CdK2: 21.238357, dProbdK: 21.252518, lVol: 0.010516, E[z|S]: 0.705752</v>
      </c>
    </row>
    <row r="15699" spans="28:28" x14ac:dyDescent="0.25">
      <c r="AB15699" s="3" t="str">
        <f ca="1"/>
        <v>T = 6.500000, k: 130, K: 0.032086, dCdT: 0.000586, d2CdK2: 20.916351, dProbdK: 21.046843, lVol: 0.010545, E[z|S]: 0.709885</v>
      </c>
    </row>
    <row r="15700" spans="28:28" x14ac:dyDescent="0.25">
      <c r="AB15700" s="3" t="str">
        <f ca="1"/>
        <v>T = 6.500000, k: 131, K: 0.032321, dCdT: 0.000587, d2CdK2: 20.602048, dProbdK: 20.647778, lVol: 0.010571, E[z|S]: 0.714374</v>
      </c>
    </row>
    <row r="15701" spans="28:28" x14ac:dyDescent="0.25">
      <c r="AB15701" s="3" t="str">
        <f ca="1"/>
        <v>T = 6.500000, k: 132, K: 0.032536, dCdT: 0.000588, d2CdK2: 20.304741, dProbdK: 20.182976, lVol: 0.010592, E[z|S]: 0.718473</v>
      </c>
    </row>
    <row r="15702" spans="28:28" x14ac:dyDescent="0.25">
      <c r="AB15702" s="3" t="str">
        <f ca="1"/>
        <v>T = 6.500000, k: 133, K: 0.032769, dCdT: 0.000588, d2CdK2: 19.958897, dProbdK: 20.150009, lVol: 0.010618, E[z|S]: 0.722890</v>
      </c>
    </row>
    <row r="15703" spans="28:28" x14ac:dyDescent="0.25">
      <c r="AB15703" s="3" t="str">
        <f ca="1"/>
        <v>T = 6.500000, k: 134, K: 0.032998, dCdT: 0.000588, d2CdK2: 19.618452, dProbdK: 20.135596, lVol: 0.010647, E[z|S]: 0.727344</v>
      </c>
    </row>
    <row r="15704" spans="28:28" x14ac:dyDescent="0.25">
      <c r="AB15704" s="3" t="str">
        <f ca="1"/>
        <v>T = 6.500000, k: 135, K: 0.033236, dCdT: 0.000588, d2CdK2: 19.272617, dProbdK: 18.887146, lVol: 0.010674, E[z|S]: 0.731994</v>
      </c>
    </row>
    <row r="15705" spans="28:28" x14ac:dyDescent="0.25">
      <c r="AB15705" s="3" t="str">
        <f ca="1"/>
        <v>T = 6.500000, k: 136, K: 0.033495, dCdT: 0.000589, d2CdK2: 18.926683, dProbdK: 18.485189, lVol: 0.010701, E[z|S]: 0.737013</v>
      </c>
    </row>
    <row r="15706" spans="28:28" x14ac:dyDescent="0.25">
      <c r="AB15706" s="3" t="str">
        <f ca="1"/>
        <v>T = 6.500000, k: 137, K: 0.033737, dCdT: 0.000589, d2CdK2: 18.615865, dProbdK: 17.979084, lVol: 0.010727, E[z|S]: 0.741693</v>
      </c>
    </row>
    <row r="15707" spans="28:28" x14ac:dyDescent="0.25">
      <c r="AB15707" s="3" t="str">
        <f ca="1"/>
        <v>T = 6.500000, k: 138, K: 0.033998, dCdT: 0.000590, d2CdK2: 18.298387, dProbdK: 17.831241, lVol: 0.010751, E[z|S]: 0.746999</v>
      </c>
    </row>
    <row r="15708" spans="28:28" x14ac:dyDescent="0.25">
      <c r="AB15708" s="3" t="str">
        <f ca="1"/>
        <v>T = 6.500000, k: 139, K: 0.034252, dCdT: 0.000591, d2CdK2: 17.988999, dProbdK: 17.721952, lVol: 0.010776, E[z|S]: 0.752361</v>
      </c>
    </row>
    <row r="15709" spans="28:28" x14ac:dyDescent="0.25">
      <c r="AB15709" s="3" t="str">
        <f ca="1"/>
        <v>T = 6.500000, k: 140, K: 0.034527, dCdT: 0.000593, d2CdK2: 17.672202, dProbdK: 17.969572, lVol: 0.010801, E[z|S]: 0.758319</v>
      </c>
    </row>
    <row r="15710" spans="28:28" x14ac:dyDescent="0.25">
      <c r="AB15710" s="3" t="str">
        <f ca="1"/>
        <v>T = 6.500000, k: 141, K: 0.034779, dCdT: 0.000594, d2CdK2: 17.391053, dProbdK: 18.274600, lVol: 0.010823, E[z|S]: 0.763811</v>
      </c>
    </row>
    <row r="15711" spans="28:28" x14ac:dyDescent="0.25">
      <c r="AB15711" s="3" t="str">
        <f ca="1"/>
        <v>T = 6.500000, k: 142, K: 0.035026, dCdT: 0.000595, d2CdK2: 17.106687, dProbdK: 18.188305, lVol: 0.010840, E[z|S]: 0.769268</v>
      </c>
    </row>
    <row r="15712" spans="28:28" x14ac:dyDescent="0.25">
      <c r="AB15712" s="3" t="str">
        <f ca="1"/>
        <v>T = 6.500000, k: 143, K: 0.035294, dCdT: 0.000595, d2CdK2: 16.791262, dProbdK: 16.382517, lVol: 0.010857, E[z|S]: 0.775177</v>
      </c>
    </row>
    <row r="15713" spans="28:28" x14ac:dyDescent="0.25">
      <c r="AB15713" s="3" t="str">
        <f ca="1"/>
        <v>T = 6.500000, k: 144, K: 0.035585, dCdT: 0.000595, d2CdK2: 16.487393, dProbdK: 16.539462, lVol: 0.010875, E[z|S]: 0.781448</v>
      </c>
    </row>
    <row r="15714" spans="28:28" x14ac:dyDescent="0.25">
      <c r="AB15714" s="3" t="str">
        <f ca="1"/>
        <v>T = 6.500000, k: 145, K: 0.035845, dCdT: 0.000596, d2CdK2: 16.235395, dProbdK: 16.507529, lVol: 0.010888, E[z|S]: 0.787144</v>
      </c>
    </row>
    <row r="15715" spans="28:28" x14ac:dyDescent="0.25">
      <c r="AB15715" s="3" t="str">
        <f ca="1"/>
        <v>T = 6.500000, k: 146, K: 0.036125, dCdT: 0.000596, d2CdK2: 15.953668, dProbdK: 15.709735, lVol: 0.010902, E[z|S]: 0.793180</v>
      </c>
    </row>
    <row r="15716" spans="28:28" x14ac:dyDescent="0.25">
      <c r="AB15716" s="3" t="str">
        <f ca="1"/>
        <v>T = 6.500000, k: 147, K: 0.036417, dCdT: 0.000597, d2CdK2: 15.661752, dProbdK: 15.628862, lVol: 0.010918, E[z|S]: 0.799640</v>
      </c>
    </row>
    <row r="15717" spans="28:28" x14ac:dyDescent="0.25">
      <c r="AB15717" s="3" t="str">
        <f ca="1"/>
        <v>T = 6.500000, k: 148, K: 0.036691, dCdT: 0.000596, d2CdK2: 15.368528, dProbdK: 14.735583, lVol: 0.010933, E[z|S]: 0.805780</v>
      </c>
    </row>
    <row r="15718" spans="28:28" x14ac:dyDescent="0.25">
      <c r="AB15718" s="3" t="str">
        <f ca="1"/>
        <v>T = 6.500000, k: 149, K: 0.037008, dCdT: 0.000596, d2CdK2: 15.043770, dProbdK: 14.436562, lVol: 0.010950, E[z|S]: 0.812920</v>
      </c>
    </row>
    <row r="15719" spans="28:28" x14ac:dyDescent="0.25">
      <c r="AB15719" s="3" t="str">
        <f ca="1"/>
        <v>T = 6.500000, k: 150, K: 0.037315, dCdT: 0.000596, d2CdK2: 14.754159, dProbdK: 14.616472, lVol: 0.010965, E[z|S]: 0.819908</v>
      </c>
    </row>
    <row r="15720" spans="28:28" x14ac:dyDescent="0.25">
      <c r="AB15720" s="3" t="str">
        <f ca="1"/>
        <v>T = 6.500000, k: 151, K: 0.037611, dCdT: 0.000597, d2CdK2: 14.480302, dProbdK: 14.610954, lVol: 0.010982, E[z|S]: 0.826630</v>
      </c>
    </row>
    <row r="15721" spans="28:28" x14ac:dyDescent="0.25">
      <c r="AB15721" s="3" t="str">
        <f ca="1"/>
        <v>T = 6.500000, k: 152, K: 0.037943, dCdT: 0.000597, d2CdK2: 14.172329, dProbdK: 14.493910, lVol: 0.010996, E[z|S]: 0.834481</v>
      </c>
    </row>
    <row r="15722" spans="28:28" x14ac:dyDescent="0.25">
      <c r="AB15722" s="3" t="str">
        <f ca="1"/>
        <v>T = 6.500000, k: 153, K: 0.038242, dCdT: 0.000597, d2CdK2: 13.899043, dProbdK: 14.544390, lVol: 0.011003, E[z|S]: 0.842019</v>
      </c>
    </row>
    <row r="15723" spans="28:28" x14ac:dyDescent="0.25">
      <c r="AB15723" s="3" t="str">
        <f ca="1"/>
        <v>T = 6.500000, k: 154, K: 0.038551, dCdT: 0.000595, d2CdK2: 13.584389, dProbdK: 13.714915, lVol: 0.011016, E[z|S]: 0.849802</v>
      </c>
    </row>
    <row r="15724" spans="28:28" x14ac:dyDescent="0.25">
      <c r="AB15724" s="3" t="str">
        <f ca="1"/>
        <v>T = 6.500000, k: 155, K: 0.038889, dCdT: 0.000593, d2CdK2: 13.235639, dProbdK: 13.360531, lVol: 0.011025, E[z|S]: 0.858724</v>
      </c>
    </row>
    <row r="15725" spans="28:28" x14ac:dyDescent="0.25">
      <c r="AB15725" s="3" t="str">
        <f ca="1"/>
        <v>T = 6.500000, k: 156, K: 0.039210, dCdT: 0.000591, d2CdK2: 12.914912, dProbdK: 13.101233, lVol: 0.011031, E[z|S]: 0.867542</v>
      </c>
    </row>
    <row r="15726" spans="28:28" x14ac:dyDescent="0.25">
      <c r="AB15726" s="3" t="str">
        <f ca="1"/>
        <v>T = 6.500000, k: 157, K: 0.039564, dCdT: 0.000590, d2CdK2: 12.576367, dProbdK: 12.736364, lVol: 0.011033, E[z|S]: 0.877641</v>
      </c>
    </row>
    <row r="15727" spans="28:28" x14ac:dyDescent="0.25">
      <c r="AB15727" s="3" t="str">
        <f ca="1"/>
        <v>T = 6.500000, k: 158, K: 0.039897, dCdT: 0.000587, d2CdK2: 12.231936, dProbdK: 12.292672, lVol: 0.011042, E[z|S]: 0.887211</v>
      </c>
    </row>
    <row r="15728" spans="28:28" x14ac:dyDescent="0.25">
      <c r="AB15728" s="3" t="str">
        <f ca="1"/>
        <v>T = 6.500000, k: 159, K: 0.040274, dCdT: 0.000583, d2CdK2: 11.825920, dProbdK: 11.169193, lVol: 0.011051, E[z|S]: 0.898408</v>
      </c>
    </row>
    <row r="15729" spans="28:28" x14ac:dyDescent="0.25">
      <c r="AB15729" s="3" t="str">
        <f ca="1"/>
        <v>T = 6.500000, k: 160, K: 0.040674, dCdT: 0.000580, d2CdK2: 11.460916, dProbdK: 11.236802, lVol: 0.011052, E[z|S]: 0.910560</v>
      </c>
    </row>
    <row r="15730" spans="28:28" x14ac:dyDescent="0.25">
      <c r="AB15730" s="3" t="str">
        <f ca="1"/>
        <v>T = 6.500000, k: 161, K: 0.041035, dCdT: 0.000578, d2CdK2: 11.141949, dProbdK: 10.646091, lVol: 0.011053, E[z|S]: 0.921824</v>
      </c>
    </row>
    <row r="15731" spans="28:28" x14ac:dyDescent="0.25">
      <c r="AB15731" s="3" t="str">
        <f ca="1"/>
        <v>T = 6.500000, k: 162, K: 0.041446, dCdT: 0.000576, d2CdK2: 10.814444, dProbdK: 10.432439, lVol: 0.011044, E[z|S]: 0.934814</v>
      </c>
    </row>
    <row r="15732" spans="28:28" x14ac:dyDescent="0.25">
      <c r="AB15732" s="3" t="str">
        <f ca="1"/>
        <v>T = 6.500000, k: 163, K: 0.041860, dCdT: 0.000575, d2CdK2: 10.503474, dProbdK: 10.322444, lVol: 0.011026, E[z|S]: 0.948796</v>
      </c>
    </row>
    <row r="15733" spans="28:28" x14ac:dyDescent="0.25">
      <c r="AB15733" s="3" t="str">
        <f ca="1"/>
        <v>T = 6.500000, k: 164, K: 0.042297, dCdT: 0.000574, d2CdK2: 10.202150, dProbdK: 10.450073, lVol: 0.011000, E[z|S]: 0.964122</v>
      </c>
    </row>
    <row r="15734" spans="28:28" x14ac:dyDescent="0.25">
      <c r="AB15734" s="3" t="str">
        <f ca="1"/>
        <v>T = 6.500000, k: 165, K: 0.042705, dCdT: 0.000574, d2CdK2: 9.957289, dProbdK: 10.484096, lVol: 0.010971, E[z|S]: 0.978391</v>
      </c>
    </row>
    <row r="15735" spans="28:28" x14ac:dyDescent="0.25">
      <c r="AB15735" s="3" t="str">
        <f ca="1"/>
        <v>T = 6.500000, k: 166, K: 0.043114, dCdT: 0.000572, d2CdK2: 9.713638, dProbdK: 10.196051, lVol: 0.010935, E[z|S]: 0.992716</v>
      </c>
    </row>
    <row r="15736" spans="28:28" x14ac:dyDescent="0.25">
      <c r="AB15736" s="3" t="str">
        <f ca="1"/>
        <v>T = 6.500000, k: 167, K: 0.043578, dCdT: 0.000570, d2CdK2: 9.406444, dProbdK: 9.268208, lVol: 0.010911, E[z|S]: 1.009153</v>
      </c>
    </row>
    <row r="15737" spans="28:28" x14ac:dyDescent="0.25">
      <c r="AB15737" s="3" t="str">
        <f ca="1"/>
        <v>T = 6.500000, k: 168, K: 0.044035, dCdT: 0.000568, d2CdK2: 9.117018, dProbdK: 8.904332, lVol: 0.010885, E[z|S]: 1.025849</v>
      </c>
    </row>
    <row r="15738" spans="28:28" x14ac:dyDescent="0.25">
      <c r="AB15738" s="3" t="str">
        <f ca="1"/>
        <v>T = 6.500000, k: 169, K: 0.044512, dCdT: 0.000566, d2CdK2: 8.824910, dProbdK: 8.859097, lVol: 0.010854, E[z|S]: 1.043721</v>
      </c>
    </row>
    <row r="15739" spans="28:28" x14ac:dyDescent="0.25">
      <c r="AB15739" s="3" t="str">
        <f ca="1"/>
        <v>T = 6.500000, k: 170, K: 0.044987, dCdT: 0.000564, d2CdK2: 8.543611, dProbdK: 8.827977, lVol: 0.010821, E[z|S]: 1.062128</v>
      </c>
    </row>
    <row r="15740" spans="28:28" x14ac:dyDescent="0.25">
      <c r="AB15740" s="3" t="str">
        <f ca="1"/>
        <v>T = 6.500000, k: 171, K: 0.045488, dCdT: 0.000562, d2CdK2: 8.215992, dProbdK: 8.128632, lVol: 0.010810, E[z|S]: 1.081785</v>
      </c>
    </row>
    <row r="15741" spans="28:28" x14ac:dyDescent="0.25">
      <c r="AB15741" s="3" t="str">
        <f ca="1"/>
        <v>T = 6.500000, k: 172, K: 0.046013, dCdT: 0.000559, d2CdK2: 7.890770, dProbdK: 7.715652, lVol: 0.010789, E[z|S]: 1.103053</v>
      </c>
    </row>
    <row r="15742" spans="28:28" x14ac:dyDescent="0.25">
      <c r="AB15742" s="3" t="str">
        <f ca="1"/>
        <v>T = 6.500000, k: 173, K: 0.046561, dCdT: 0.000556, d2CdK2: 7.595721, dProbdK: 7.641477, lVol: 0.010749, E[z|S]: 1.125515</v>
      </c>
    </row>
    <row r="15743" spans="28:28" x14ac:dyDescent="0.25">
      <c r="AB15743" s="3" t="str">
        <f ca="1"/>
        <v>T = 6.500000, k: 174, K: 0.047093, dCdT: 0.000552, d2CdK2: 7.321512, dProbdK: 7.581992, lVol: 0.010697, E[z|S]: 1.148089</v>
      </c>
    </row>
    <row r="15744" spans="28:28" x14ac:dyDescent="0.25">
      <c r="AB15744" s="3" t="str">
        <f ca="1"/>
        <v>T = 6.500000, k: 175, K: 0.047689, dCdT: 0.000547, d2CdK2: 7.009576, dProbdK: 6.607306, lVol: 0.010649, E[z|S]: 1.173242</v>
      </c>
    </row>
    <row r="15745" spans="28:28" x14ac:dyDescent="0.25">
      <c r="AB15745" s="3" t="str">
        <f ca="1"/>
        <v>T = 6.500000, k: 176, K: 0.048345, dCdT: 0.000544, d2CdK2: 6.738385, dProbdK: 6.766692, lVol: 0.010578, E[z|S]: 1.201129</v>
      </c>
    </row>
    <row r="15746" spans="28:28" x14ac:dyDescent="0.25">
      <c r="AB15746" s="3" t="str">
        <f ca="1"/>
        <v>T = 6.500000, k: 177, K: 0.048910, dCdT: 0.000541, d2CdK2: 6.513792, dProbdK: 6.855071, lVol: 0.010520, E[z|S]: 1.224557</v>
      </c>
    </row>
    <row r="15747" spans="28:28" x14ac:dyDescent="0.25">
      <c r="AB15747" s="3" t="str">
        <f ca="1"/>
        <v>T = 6.500000, k: 178, K: 0.049522, dCdT: 0.000535, d2CdK2: 6.238399, dProbdK: 6.313739, lVol: 0.010473, E[z|S]: 1.250563</v>
      </c>
    </row>
    <row r="15748" spans="28:28" x14ac:dyDescent="0.25">
      <c r="AB15748" s="3" t="str">
        <f ca="1"/>
        <v>T = 6.500000, k: 179, K: 0.050197, dCdT: 0.000527, d2CdK2: 5.897473, dProbdK: 5.602036, lVol: 0.010448, E[z|S]: 1.279090</v>
      </c>
    </row>
    <row r="15749" spans="28:28" x14ac:dyDescent="0.25">
      <c r="AB15749" s="3" t="str">
        <f ca="1"/>
        <v>T = 6.500000, k: 180, K: 0.050931, dCdT: 0.000517, d2CdK2: 5.497158, dProbdK: 5.541987, lVol: 0.010477, E[z|S]: 1.309454</v>
      </c>
    </row>
    <row r="15750" spans="28:28" x14ac:dyDescent="0.25">
      <c r="AB15750" s="3" t="str">
        <f ca="1"/>
        <v>T = 6.500000, k: 181, K: 0.051642, dCdT: 0.000508, d2CdK2: 5.108913, dProbdK: 5.380075, lVol: 0.010529, E[z|S]: 1.339727</v>
      </c>
    </row>
    <row r="15751" spans="28:28" x14ac:dyDescent="0.25">
      <c r="AB15751" s="3" t="str">
        <f ca="1"/>
        <v>T = 6.500000, k: 182, K: 0.052492, dCdT: 0.000497, d2CdK2: 4.689733, dProbdK: 4.322694, lVol: 0.010575, E[z|S]: 1.376955</v>
      </c>
    </row>
    <row r="15752" spans="28:28" x14ac:dyDescent="0.25">
      <c r="AB15752" s="3" t="str">
        <f ca="1"/>
        <v>T = 6.500000, k: 183, K: 0.053431, dCdT: 0.000489, d2CdK2: 4.389478, dProbdK: 4.334285, lVol: 0.010528, E[z|S]: 1.418466</v>
      </c>
    </row>
    <row r="15753" spans="28:28" x14ac:dyDescent="0.25">
      <c r="AB15753" s="3" t="str">
        <f ca="1"/>
        <v>T = 6.500000, k: 184, K: 0.054309, dCdT: 0.000484, d2CdK2: 4.170714, dProbdK: 4.233018, lVol: 0.010461, E[z|S]: 1.456691</v>
      </c>
    </row>
    <row r="15754" spans="28:28" x14ac:dyDescent="0.25">
      <c r="AB15754" s="3" t="str">
        <f ca="1"/>
        <v>T = 6.500000, k: 185, K: 0.055320, dCdT: 0.000479, d2CdK2: 3.984379, dProbdK: 4.023116, lVol: 0.010339, E[z|S]: 1.500010</v>
      </c>
    </row>
    <row r="15755" spans="28:28" x14ac:dyDescent="0.25">
      <c r="AB15755" s="3" t="str">
        <f ca="1"/>
        <v>T = 6.500000, k: 186, K: 0.056234, dCdT: 0.000473, d2CdK2: 3.778347, dProbdK: 3.597618, lVol: 0.010278, E[z|S]: 1.540102</v>
      </c>
    </row>
    <row r="15756" spans="28:28" x14ac:dyDescent="0.25">
      <c r="AB15756" s="3" t="str">
        <f ca="1"/>
        <v>T = 6.500000, k: 187, K: 0.057330, dCdT: 0.000467, d2CdK2: 3.534167, dProbdK: 3.490706, lVol: 0.010225, E[z|S]: 1.589235</v>
      </c>
    </row>
    <row r="15757" spans="28:28" x14ac:dyDescent="0.25">
      <c r="AB15757" s="3" t="str">
        <f ca="1"/>
        <v>T = 6.500000, k: 188, K: 0.058433, dCdT: 0.000457, d2CdK2: 3.221095, dProbdK: 3.420971, lVol: 0.010291, E[z|S]: 1.636794</v>
      </c>
    </row>
    <row r="15758" spans="28:28" x14ac:dyDescent="0.25">
      <c r="AB15758" s="3" t="str">
        <f ca="1"/>
        <v>T = 6.500000, k: 189, K: 0.059673, dCdT: 0.000444, d2CdK2: 2.854349, dProbdK: 2.821314, lVol: 0.010439, E[z|S]: 1.689931</v>
      </c>
    </row>
    <row r="15759" spans="28:28" x14ac:dyDescent="0.25">
      <c r="AB15759" s="3" t="str">
        <f ca="1"/>
        <v>T = 6.500000, k: 190, K: 0.061067, dCdT: 0.000432, d2CdK2: 2.569796, dProbdK: 2.507009, lVol: 0.010520, E[z|S]: 1.743331</v>
      </c>
    </row>
    <row r="15760" spans="28:28" x14ac:dyDescent="0.25">
      <c r="AB15760" s="3" t="str">
        <f ca="1"/>
        <v>T = 6.500000, k: 191, K: 0.062590, dCdT: 0.000421, d2CdK2: 2.389459, dProbdK: 2.416772, lVol: 0.010432, E[z|S]: 1.799771</v>
      </c>
    </row>
    <row r="15761" spans="28:28" x14ac:dyDescent="0.25">
      <c r="AB15761" s="3" t="str">
        <f ca="1"/>
        <v>T = 6.500000, k: 192, K: 0.064165, dCdT: 0.000406, d2CdK2: 2.124851, dProbdK: 2.076712, lVol: 0.010558, E[z|S]: 1.852396</v>
      </c>
    </row>
    <row r="15762" spans="28:28" x14ac:dyDescent="0.25">
      <c r="AB15762" s="3" t="str">
        <f ca="1"/>
        <v>T = 6.500000, k: 193, K: 0.066156, dCdT: 0.000387, d2CdK2: 1.819166, dProbdK: 1.740515, lVol: 0.010850, E[z|S]: 1.902165</v>
      </c>
    </row>
    <row r="15763" spans="28:28" x14ac:dyDescent="0.25">
      <c r="AB15763" s="3" t="str">
        <f ca="1"/>
        <v>T = 6.500000, k: 194, K: 0.068259, dCdT: 0.000367, d2CdK2: 1.551251, dProbdK: 1.622445, lVol: 0.011076, E[z|S]: 1.964032</v>
      </c>
    </row>
    <row r="15764" spans="28:28" x14ac:dyDescent="0.25">
      <c r="AB15764" s="3" t="str">
        <f ca="1"/>
        <v>T = 6.500000, k: 195, K: 0.070799, dCdT: 0.000343, d2CdK2: 1.188001, dProbdK: 1.156325, lVol: 0.011544, E[z|S]: 2.081961</v>
      </c>
    </row>
    <row r="15765" spans="28:28" x14ac:dyDescent="0.25">
      <c r="AB15765" s="3" t="str">
        <f ca="1"/>
        <v>T = 6.500000, k: 196, K: 0.074026, dCdT: 0.000326, d2CdK2: 1.034040, dProbdK: 0.994952, lVol: 0.011050, E[z|S]: 2.270751</v>
      </c>
    </row>
    <row r="15766" spans="28:28" x14ac:dyDescent="0.25">
      <c r="AB15766" s="3" t="str">
        <f ca="1"/>
        <v>T = 6.500000, k: 197, K: 0.077639, dCdT: 0.000307, d2CdK2: 0.836721, dProbdK: 0.848771, lVol: 0.010935, E[z|S]: 2.477844</v>
      </c>
    </row>
    <row r="15767" spans="28:28" x14ac:dyDescent="0.25">
      <c r="AB15767" s="3" t="str">
        <f ca="1"/>
        <v>T = 6.500000, k: 198, K: 0.082397, dCdT: 0.000278, d2CdK2: 0.593896, dProbdK: 0.572438, lVol: 0.011652, E[z|S]: 2.625395</v>
      </c>
    </row>
    <row r="15768" spans="28:28" x14ac:dyDescent="0.25">
      <c r="AB15768" s="3" t="str">
        <f ca="1"/>
        <v>T = 6.500000, k: 199, K: 0.089018, dCdT: 0.000235, d2CdK2: 0.362552, dProbdK: 0.289136, lVol: 0.012923, E[z|S]: 2.787819</v>
      </c>
    </row>
    <row r="15769" spans="28:28" x14ac:dyDescent="0.25">
      <c r="AB15769" s="3" t="str">
        <f ca="1"/>
        <v>T = 6.500000, k: 200, K: 0.099784, dCdT: 0.000171, d2CdK2: 0.179881, dProbdK: 0.270094, lVol: 0.014684, E[z|S]: 2.969515</v>
      </c>
    </row>
    <row r="15770" spans="28:28" x14ac:dyDescent="0.25">
      <c r="AB15770" s="3" t="str">
        <f ca="1"/>
        <v>T = 6.583333, fixingDate = 44334, swapRate = 0.025189, annuity = 8.370702</v>
      </c>
    </row>
    <row r="15771" spans="28:28" x14ac:dyDescent="0.25">
      <c r="AB15771" s="3" t="str">
        <f ca="1"/>
        <v>T = 6.583333, k: 0, K: -0.019586, dCdT: 0.000147, d2CdK2: 1.016481, dProbdK: 1.735334, lVol: 0.006067, E[z|S]: 2.804923</v>
      </c>
    </row>
    <row r="15772" spans="28:28" x14ac:dyDescent="0.25">
      <c r="AB15772" s="3" t="str">
        <f ca="1"/>
        <v>T = 6.583333, k: 1, K: -0.013981, dCdT: 0.000221, d2CdK2: 1.780871, dProbdK: 2.224126, lVol: 0.006387, E[z|S]: 2.466574</v>
      </c>
    </row>
    <row r="15773" spans="28:28" x14ac:dyDescent="0.25">
      <c r="AB15773" s="3" t="str">
        <f ca="1"/>
        <v>T = 6.583333, k: 2, K: -0.010897, dCdT: 0.000267, d2CdK2: 2.580774, dProbdK: 2.430400, lVol: 0.006458, E[z|S]: 2.226391</v>
      </c>
    </row>
    <row r="15774" spans="28:28" x14ac:dyDescent="0.25">
      <c r="AB15774" s="3" t="str">
        <f ca="1"/>
        <v>T = 6.583333, k: 3, K: -0.008253, dCdT: 0.000293, d2CdK2: 3.141227, dProbdK: 3.009885, lVol: 0.006701, E[z|S]: 2.039688</v>
      </c>
    </row>
    <row r="15775" spans="28:28" x14ac:dyDescent="0.25">
      <c r="AB15775" s="3" t="str">
        <f ca="1"/>
        <v>T = 6.583333, k: 4, K: -0.006413, dCdT: 0.000315, d2CdK2: 3.858779, dProbdK: 3.969865, lVol: 0.006678, E[z|S]: 1.912018</v>
      </c>
    </row>
    <row r="15776" spans="28:28" x14ac:dyDescent="0.25">
      <c r="AB15776" s="3" t="str">
        <f ca="1"/>
        <v>T = 6.583333, k: 5, K: -0.004818, dCdT: 0.000331, d2CdK2: 4.470956, dProbdK: 4.390703, lVol: 0.006749, E[z|S]: 1.803922</v>
      </c>
    </row>
    <row r="15777" spans="28:28" x14ac:dyDescent="0.25">
      <c r="AB15777" s="3" t="str">
        <f ca="1"/>
        <v>T = 6.583333, k: 6, K: -0.003419, dCdT: 0.000344, d2CdK2: 5.050318, dProbdK: 4.869611, lVol: 0.006789, E[z|S]: 1.718121</v>
      </c>
    </row>
    <row r="15778" spans="28:28" x14ac:dyDescent="0.25">
      <c r="AB15778" s="3" t="str">
        <f ca="1"/>
        <v>T = 6.583333, k: 7, K: -0.002180, dCdT: 0.000353, d2CdK2: 5.598414, dProbdK: 5.937188, lVol: 0.006839, E[z|S]: 1.642885</v>
      </c>
    </row>
    <row r="15779" spans="28:28" x14ac:dyDescent="0.25">
      <c r="AB15779" s="3" t="str">
        <f ca="1"/>
        <v>T = 6.583333, k: 8, K: -0.001141, dCdT: 0.000363, d2CdK2: 6.120303, dProbdK: 6.257503, lVol: 0.006900, E[z|S]: 1.579478</v>
      </c>
    </row>
    <row r="15780" spans="28:28" x14ac:dyDescent="0.25">
      <c r="AB15780" s="3" t="str">
        <f ca="1"/>
        <v>T = 6.583333, k: 9, K: -0.000132, dCdT: 0.000372, d2CdK2: 6.656148, dProbdK: 6.389470, lVol: 0.006956, E[z|S]: 1.519421</v>
      </c>
    </row>
    <row r="15781" spans="28:28" x14ac:dyDescent="0.25">
      <c r="AB15781" s="3" t="str">
        <f ca="1"/>
        <v>T = 6.583333, k: 10, K: 0.000806, dCdT: 0.000381, d2CdK2: 7.367618, dProbdK: 6.776149, lVol: 0.006943, E[z|S]: 1.465569</v>
      </c>
    </row>
    <row r="15782" spans="28:28" x14ac:dyDescent="0.25">
      <c r="AB15782" s="3" t="str">
        <f ca="1"/>
        <v>T = 6.583333, k: 11, K: 0.001673, dCdT: 0.000394, d2CdK2: 8.147469, dProbdK: 7.999599, lVol: 0.006938, E[z|S]: 1.417338</v>
      </c>
    </row>
    <row r="15783" spans="28:28" x14ac:dyDescent="0.25">
      <c r="AB15783" s="3" t="str">
        <f ca="1"/>
        <v>T = 6.583333, k: 12, K: 0.002353, dCdT: 0.000402, d2CdK2: 8.737735, dProbdK: 9.594023, lVol: 0.006955, E[z|S]: 1.379859</v>
      </c>
    </row>
    <row r="15784" spans="28:28" x14ac:dyDescent="0.25">
      <c r="AB15784" s="3" t="str">
        <f ca="1"/>
        <v>T = 6.583333, k: 13, K: 0.002985, dCdT: 0.000406, d2CdK2: 9.171930, dProbdK: 9.501727, lVol: 0.006990, E[z|S]: 1.345370</v>
      </c>
    </row>
    <row r="15785" spans="28:28" x14ac:dyDescent="0.25">
      <c r="AB15785" s="3" t="str">
        <f ca="1"/>
        <v>T = 6.583333, k: 14, K: 0.003645, dCdT: 0.000404, d2CdK2: 9.529782, dProbdK: 9.670586, lVol: 0.007027, E[z|S]: 1.309650</v>
      </c>
    </row>
    <row r="15786" spans="28:28" x14ac:dyDescent="0.25">
      <c r="AB15786" s="3" t="str">
        <f ca="1"/>
        <v>T = 6.583333, k: 15, K: 0.004254, dCdT: 0.000401, d2CdK2: 9.822143, dProbdK: 9.771914, lVol: 0.007076, E[z|S]: 1.276680</v>
      </c>
    </row>
    <row r="15787" spans="28:28" x14ac:dyDescent="0.25">
      <c r="AB15787" s="3" t="str">
        <f ca="1"/>
        <v>T = 6.583333, k: 16, K: 0.004883, dCdT: 0.000399, d2CdK2: 10.175191, dProbdK: 9.582204, lVol: 0.007128, E[z|S]: 1.242912</v>
      </c>
    </row>
    <row r="15788" spans="28:28" x14ac:dyDescent="0.25">
      <c r="AB15788" s="3" t="str">
        <f ca="1"/>
        <v>T = 6.583333, k: 17, K: 0.005543, dCdT: 0.000401, d2CdK2: 10.702081, dProbdK: 9.814464, lVol: 0.007163, E[z|S]: 1.208640</v>
      </c>
    </row>
    <row r="15789" spans="28:28" x14ac:dyDescent="0.25">
      <c r="AB15789" s="3" t="str">
        <f ca="1"/>
        <v>T = 6.583333, k: 18, K: 0.006024, dCdT: 0.000403, d2CdK2: 11.145827, dProbdK: 11.098320, lVol: 0.007180, E[z|S]: 1.184075</v>
      </c>
    </row>
    <row r="15790" spans="28:28" x14ac:dyDescent="0.25">
      <c r="AB15790" s="3" t="str">
        <f ca="1"/>
        <v>T = 6.583333, k: 19, K: 0.006590, dCdT: 0.000404, d2CdK2: 11.668488, dProbdK: 11.389484, lVol: 0.007202, E[z|S]: 1.155875</v>
      </c>
    </row>
    <row r="15791" spans="28:28" x14ac:dyDescent="0.25">
      <c r="AB15791" s="3" t="str">
        <f ca="1"/>
        <v>T = 6.583333, k: 20, K: 0.007087, dCdT: 0.000407, d2CdK2: 12.210005, dProbdK: 13.114981, lVol: 0.007217, E[z|S]: 1.131216</v>
      </c>
    </row>
    <row r="15792" spans="28:28" x14ac:dyDescent="0.25">
      <c r="AB15792" s="3" t="str">
        <f ca="1"/>
        <v>T = 6.583333, k: 21, K: 0.007533, dCdT: 0.000409, d2CdK2: 12.703571, dProbdK: 13.228309, lVol: 0.007231, E[z|S]: 1.109586</v>
      </c>
    </row>
    <row r="15793" spans="28:28" x14ac:dyDescent="0.25">
      <c r="AB15793" s="3" t="str">
        <f ca="1"/>
        <v>T = 6.583333, k: 22, K: 0.007978, dCdT: 0.000409, d2CdK2: 13.152655, dProbdK: 13.232557, lVol: 0.007246, E[z|S]: 1.088400</v>
      </c>
    </row>
    <row r="15794" spans="28:28" x14ac:dyDescent="0.25">
      <c r="AB15794" s="3" t="str">
        <f ca="1"/>
        <v>T = 6.583333, k: 23, K: 0.008419, dCdT: 0.000409, d2CdK2: 13.587190, dProbdK: 13.250704, lVol: 0.007271, E[z|S]: 1.067504</v>
      </c>
    </row>
    <row r="15795" spans="28:28" x14ac:dyDescent="0.25">
      <c r="AB15795" s="3" t="str">
        <f ca="1"/>
        <v>T = 6.583333, k: 24, K: 0.008883, dCdT: 0.000410, d2CdK2: 14.068807, dProbdK: 13.274736, lVol: 0.007304, E[z|S]: 1.045854</v>
      </c>
    </row>
    <row r="15796" spans="28:28" x14ac:dyDescent="0.25">
      <c r="AB15796" s="3" t="str">
        <f ca="1"/>
        <v>T = 6.583333, k: 25, K: 0.009282, dCdT: 0.000412, d2CdK2: 14.490440, dProbdK: 15.523144, lVol: 0.007341, E[z|S]: 1.027710</v>
      </c>
    </row>
    <row r="15797" spans="28:28" x14ac:dyDescent="0.25">
      <c r="AB15797" s="3" t="str">
        <f ca="1"/>
        <v>T = 6.583333, k: 26, K: 0.009650, dCdT: 0.000413, d2CdK2: 14.836205, dProbdK: 15.884322, lVol: 0.007381, E[z|S]: 1.011349</v>
      </c>
    </row>
    <row r="15798" spans="28:28" x14ac:dyDescent="0.25">
      <c r="AB15798" s="3" t="str">
        <f ca="1"/>
        <v>T = 6.583333, k: 27, K: 0.010010, dCdT: 0.000411, d2CdK2: 15.122945, dProbdK: 15.740193, lVol: 0.007413, E[z|S]: 0.995096</v>
      </c>
    </row>
    <row r="15799" spans="28:28" x14ac:dyDescent="0.25">
      <c r="AB15799" s="3" t="str">
        <f ca="1"/>
        <v>T = 6.583333, k: 28, K: 0.010391, dCdT: 0.000410, d2CdK2: 15.447382, dProbdK: 15.720001, lVol: 0.007443, E[z|S]: 0.978454</v>
      </c>
    </row>
    <row r="15800" spans="28:28" x14ac:dyDescent="0.25">
      <c r="AB15800" s="3" t="str">
        <f ca="1"/>
        <v>T = 6.583333, k: 29, K: 0.010754, dCdT: 0.000408, d2CdK2: 15.786940, dProbdK: 15.929315, lVol: 0.007465, E[z|S]: 0.963354</v>
      </c>
    </row>
    <row r="15801" spans="28:28" x14ac:dyDescent="0.25">
      <c r="AB15801" s="3" t="str">
        <f ca="1"/>
        <v>T = 6.583333, k: 30, K: 0.011111, dCdT: 0.000406, d2CdK2: 16.106569, dProbdK: 15.675514, lVol: 0.007485, E[z|S]: 0.948854</v>
      </c>
    </row>
    <row r="15802" spans="28:28" x14ac:dyDescent="0.25">
      <c r="AB15802" s="3" t="str">
        <f ca="1"/>
        <v>T = 6.583333, k: 31, K: 0.011479, dCdT: 0.000405, d2CdK2: 16.440413, dProbdK: 15.440829, lVol: 0.007510, E[z|S]: 0.934166</v>
      </c>
    </row>
    <row r="15803" spans="28:28" x14ac:dyDescent="0.25">
      <c r="AB15803" s="3" t="str">
        <f ca="1"/>
        <v>T = 6.583333, k: 32, K: 0.011844, dCdT: 0.000405, d2CdK2: 16.797330, dProbdK: 15.951562, lVol: 0.007545, E[z|S]: 0.919885</v>
      </c>
    </row>
    <row r="15804" spans="28:28" x14ac:dyDescent="0.25">
      <c r="AB15804" s="3" t="str">
        <f ca="1"/>
        <v>T = 6.583333, k: 33, K: 0.012184, dCdT: 0.000406, d2CdK2: 17.165576, dProbdK: 16.614440, lVol: 0.007584, E[z|S]: 0.906953</v>
      </c>
    </row>
    <row r="15805" spans="28:28" x14ac:dyDescent="0.25">
      <c r="AB15805" s="3" t="str">
        <f ca="1"/>
        <v>T = 6.583333, k: 34, K: 0.012521, dCdT: 0.000409, d2CdK2: 17.599861, dProbdK: 17.268596, lVol: 0.007619, E[z|S]: 0.894607</v>
      </c>
    </row>
    <row r="15806" spans="28:28" x14ac:dyDescent="0.25">
      <c r="AB15806" s="3" t="str">
        <f ca="1"/>
        <v>T = 6.583333, k: 35, K: 0.012811, dCdT: 0.000411, d2CdK2: 17.989931, dProbdK: 18.572889, lVol: 0.007642, E[z|S]: 0.884278</v>
      </c>
    </row>
    <row r="15807" spans="28:28" x14ac:dyDescent="0.25">
      <c r="AB15807" s="3" t="str">
        <f ca="1"/>
        <v>T = 6.583333, k: 36, K: 0.013115, dCdT: 0.000412, d2CdK2: 18.379910, dProbdK: 18.680824, lVol: 0.007670, E[z|S]: 0.873397</v>
      </c>
    </row>
    <row r="15808" spans="28:28" x14ac:dyDescent="0.25">
      <c r="AB15808" s="3" t="str">
        <f ca="1"/>
        <v>T = 6.583333, k: 37, K: 0.013412, dCdT: 0.000414, d2CdK2: 18.755425, dProbdK: 18.670273, lVol: 0.007697, E[z|S]: 0.862831</v>
      </c>
    </row>
    <row r="15809" spans="28:28" x14ac:dyDescent="0.25">
      <c r="AB15809" s="3" t="str">
        <f ca="1"/>
        <v>T = 6.583333, k: 38, K: 0.013716, dCdT: 0.000415, d2CdK2: 19.148973, dProbdK: 18.907709, lVol: 0.007727, E[z|S]: 0.851853</v>
      </c>
    </row>
    <row r="15810" spans="28:28" x14ac:dyDescent="0.25">
      <c r="AB15810" s="3" t="str">
        <f ca="1"/>
        <v>T = 6.583333, k: 39, K: 0.014004, dCdT: 0.000416, d2CdK2: 19.535335, dProbdK: 19.473912, lVol: 0.007756, E[z|S]: 0.841796</v>
      </c>
    </row>
    <row r="15811" spans="28:28" x14ac:dyDescent="0.25">
      <c r="AB15811" s="3" t="str">
        <f ca="1"/>
        <v>T = 6.583333, k: 40, K: 0.014285, dCdT: 0.000418, d2CdK2: 19.922255, dProbdK: 19.809596, lVol: 0.007790, E[z|S]: 0.832051</v>
      </c>
    </row>
    <row r="15812" spans="28:28" x14ac:dyDescent="0.25">
      <c r="AB15812" s="3" t="str">
        <f ca="1"/>
        <v>T = 6.583333, k: 41, K: 0.014563, dCdT: 0.000420, d2CdK2: 20.290286, dProbdK: 19.943253, lVol: 0.007825, E[z|S]: 0.822550</v>
      </c>
    </row>
    <row r="15813" spans="28:28" x14ac:dyDescent="0.25">
      <c r="AB15813" s="3" t="str">
        <f ca="1"/>
        <v>T = 6.583333, k: 42, K: 0.014841, dCdT: 0.000422, d2CdK2: 20.644014, dProbdK: 20.068034, lVol: 0.007865, E[z|S]: 0.813162</v>
      </c>
    </row>
    <row r="15814" spans="28:28" x14ac:dyDescent="0.25">
      <c r="AB15814" s="3" t="str">
        <f ca="1"/>
        <v>T = 6.583333, k: 43, K: 0.015074, dCdT: 0.000423, d2CdK2: 20.910496, dProbdK: 21.707122, lVol: 0.007895, E[z|S]: 0.805470</v>
      </c>
    </row>
    <row r="15815" spans="28:28" x14ac:dyDescent="0.25">
      <c r="AB15815" s="3" t="str">
        <f ca="1"/>
        <v>T = 6.583333, k: 44, K: 0.015329, dCdT: 0.000423, d2CdK2: 21.159771, dProbdK: 20.833026, lVol: 0.007927, E[z|S]: 0.797216</v>
      </c>
    </row>
    <row r="15816" spans="28:28" x14ac:dyDescent="0.25">
      <c r="AB15816" s="3" t="str">
        <f ca="1"/>
        <v>T = 6.583333, k: 45, K: 0.015592, dCdT: 0.000422, d2CdK2: 21.412073, dProbdK: 20.843324, lVol: 0.007956, E[z|S]: 0.788855</v>
      </c>
    </row>
    <row r="15817" spans="28:28" x14ac:dyDescent="0.25">
      <c r="AB15817" s="3" t="str">
        <f ca="1"/>
        <v>T = 6.583333, k: 46, K: 0.015852, dCdT: 0.000422, d2CdK2: 21.694913, dProbdK: 20.926908, lVol: 0.007987, E[z|S]: 0.780683</v>
      </c>
    </row>
    <row r="15818" spans="28:28" x14ac:dyDescent="0.25">
      <c r="AB15818" s="3" t="str">
        <f ca="1"/>
        <v>T = 6.583333, k: 47, K: 0.016102, dCdT: 0.000422, d2CdK2: 21.959861, dProbdK: 22.563684, lVol: 0.008017, E[z|S]: 0.773020</v>
      </c>
    </row>
    <row r="15819" spans="28:28" x14ac:dyDescent="0.25">
      <c r="AB15819" s="3" t="str">
        <f ca="1"/>
        <v>T = 6.583333, k: 48, K: 0.016338, dCdT: 0.000422, d2CdK2: 22.214253, dProbdK: 22.661448, lVol: 0.008045, E[z|S]: 0.765844</v>
      </c>
    </row>
    <row r="15820" spans="28:28" x14ac:dyDescent="0.25">
      <c r="AB15820" s="3" t="str">
        <f ca="1"/>
        <v>T = 6.583333, k: 49, K: 0.016578, dCdT: 0.000421, d2CdK2: 22.443257, dProbdK: 22.675757, lVol: 0.008073, E[z|S]: 0.758601</v>
      </c>
    </row>
    <row r="15821" spans="28:28" x14ac:dyDescent="0.25">
      <c r="AB15821" s="3" t="str">
        <f ca="1"/>
        <v>T = 6.583333, k: 50, K: 0.016814, dCdT: 0.000420, d2CdK2: 22.677653, dProbdK: 22.657824, lVol: 0.008100, E[z|S]: 0.751647</v>
      </c>
    </row>
    <row r="15822" spans="28:28" x14ac:dyDescent="0.25">
      <c r="AB15822" s="3" t="str">
        <f ca="1"/>
        <v>T = 6.583333, k: 51, K: 0.017060, dCdT: 0.000420, d2CdK2: 22.918071, dProbdK: 22.499259, lVol: 0.008127, E[z|S]: 0.744589</v>
      </c>
    </row>
    <row r="15823" spans="28:28" x14ac:dyDescent="0.25">
      <c r="AB15823" s="3" t="str">
        <f ca="1"/>
        <v>T = 6.583333, k: 52, K: 0.017295, dCdT: 0.000419, d2CdK2: 23.148454, dProbdK: 23.512936, lVol: 0.008151, E[z|S]: 0.738015</v>
      </c>
    </row>
    <row r="15824" spans="28:28" x14ac:dyDescent="0.25">
      <c r="AB15824" s="3" t="str">
        <f ca="1"/>
        <v>T = 6.583333, k: 53, K: 0.017521, dCdT: 0.000418, d2CdK2: 23.380134, dProbdK: 23.633235, lVol: 0.008174, E[z|S]: 0.731927</v>
      </c>
    </row>
    <row r="15825" spans="28:28" x14ac:dyDescent="0.25">
      <c r="AB15825" s="3" t="str">
        <f ca="1"/>
        <v>T = 6.583333, k: 54, K: 0.017750, dCdT: 0.000418, d2CdK2: 23.603291, dProbdK: 23.099286, lVol: 0.008196, E[z|S]: 0.725908</v>
      </c>
    </row>
    <row r="15826" spans="28:28" x14ac:dyDescent="0.25">
      <c r="AB15826" s="3" t="str">
        <f ca="1"/>
        <v>T = 6.583333, k: 55, K: 0.018001, dCdT: 0.000419, d2CdK2: 23.889043, dProbdK: 25.189277, lVol: 0.008229, E[z|S]: 0.719437</v>
      </c>
    </row>
    <row r="15827" spans="28:28" x14ac:dyDescent="0.25">
      <c r="AB15827" s="3" t="str">
        <f ca="1"/>
        <v>T = 6.583333, k: 56, K: 0.018212, dCdT: 0.000420, d2CdK2: 24.137784, dProbdK: 25.196228, lVol: 0.008255, E[z|S]: 0.714313</v>
      </c>
    </row>
    <row r="15828" spans="28:28" x14ac:dyDescent="0.25">
      <c r="AB15828" s="3" t="str">
        <f ca="1"/>
        <v>T = 6.583333, k: 57, K: 0.018424, dCdT: 0.000421, d2CdK2: 24.375132, dProbdK: 25.190851, lVol: 0.008282, E[z|S]: 0.709303</v>
      </c>
    </row>
    <row r="15829" spans="28:28" x14ac:dyDescent="0.25">
      <c r="AB15829" s="3" t="str">
        <f ca="1"/>
        <v>T = 6.583333, k: 58, K: 0.018651, dCdT: 0.000421, d2CdK2: 24.600261, dProbdK: 25.142626, lVol: 0.008306, E[z|S]: 0.703976</v>
      </c>
    </row>
    <row r="15830" spans="28:28" x14ac:dyDescent="0.25">
      <c r="AB15830" s="3" t="str">
        <f ca="1"/>
        <v>T = 6.583333, k: 59, K: 0.018854, dCdT: 0.000421, d2CdK2: 24.813715, dProbdK: 25.514353, lVol: 0.008330, E[z|S]: 0.699321</v>
      </c>
    </row>
    <row r="15831" spans="28:28" x14ac:dyDescent="0.25">
      <c r="AB15831" s="3" t="str">
        <f ca="1"/>
        <v>T = 6.583333, k: 60, K: 0.019065, dCdT: 0.000421, d2CdK2: 25.044944, dProbdK: 24.727017, lVol: 0.008353, E[z|S]: 0.694536</v>
      </c>
    </row>
    <row r="15832" spans="28:28" x14ac:dyDescent="0.25">
      <c r="AB15832" s="3" t="str">
        <f ca="1"/>
        <v>T = 6.583333, k: 61, K: 0.019290, dCdT: 0.000423, d2CdK2: 25.316385, dProbdK: 26.752176, lVol: 0.008378, E[z|S]: 0.689589</v>
      </c>
    </row>
    <row r="15833" spans="28:28" x14ac:dyDescent="0.25">
      <c r="AB15833" s="3" t="str">
        <f ca="1"/>
        <v>T = 6.583333, k: 62, K: 0.019484, dCdT: 0.000424, d2CdK2: 25.549713, dProbdK: 27.004596, lVol: 0.008399, E[z|S]: 0.685559</v>
      </c>
    </row>
    <row r="15834" spans="28:28" x14ac:dyDescent="0.25">
      <c r="AB15834" s="3" t="str">
        <f ca="1"/>
        <v>T = 6.583333, k: 63, K: 0.019680, dCdT: 0.000424, d2CdK2: 25.772241, dProbdK: 26.801750, lVol: 0.008414, E[z|S]: 0.681596</v>
      </c>
    </row>
    <row r="15835" spans="28:28" x14ac:dyDescent="0.25">
      <c r="AB15835" s="3" t="str">
        <f ca="1"/>
        <v>T = 6.583333, k: 64, K: 0.019887, dCdT: 0.000424, d2CdK2: 26.009141, dProbdK: 26.188302, lVol: 0.008427, E[z|S]: 0.677550</v>
      </c>
    </row>
    <row r="15836" spans="28:28" x14ac:dyDescent="0.25">
      <c r="AB15836" s="3" t="str">
        <f ca="1"/>
        <v>T = 6.583333, k: 65, K: 0.020079, dCdT: 0.000424, d2CdK2: 26.218214, dProbdK: 26.147693, lVol: 0.008439, E[z|S]: 0.673894</v>
      </c>
    </row>
    <row r="15837" spans="28:28" x14ac:dyDescent="0.25">
      <c r="AB15837" s="3" t="str">
        <f ca="1"/>
        <v>T = 6.583333, k: 66, K: 0.020288, dCdT: 0.000424, d2CdK2: 26.434772, dProbdK: 25.982886, lVol: 0.008450, E[z|S]: 0.670043</v>
      </c>
    </row>
    <row r="15838" spans="28:28" x14ac:dyDescent="0.25">
      <c r="AB15838" s="3" t="str">
        <f ca="1"/>
        <v>T = 6.583333, k: 67, K: 0.020483, dCdT: 0.000424, d2CdK2: 26.636060, dProbdK: 26.132100, lVol: 0.008462, E[z|S]: 0.666617</v>
      </c>
    </row>
    <row r="15839" spans="28:28" x14ac:dyDescent="0.25">
      <c r="AB15839" s="3" t="str">
        <f ca="1"/>
        <v>T = 6.583333, k: 68, K: 0.020695, dCdT: 0.000424, d2CdK2: 26.856303, dProbdK: 26.095634, lVol: 0.008479, E[z|S]: 0.662992</v>
      </c>
    </row>
    <row r="15840" spans="28:28" x14ac:dyDescent="0.25">
      <c r="AB15840" s="3" t="str">
        <f ca="1"/>
        <v>T = 6.583333, k: 69, K: 0.020879, dCdT: 0.000425, d2CdK2: 27.030297, dProbdK: 25.845733, lVol: 0.008496, E[z|S]: 0.659897</v>
      </c>
    </row>
    <row r="15841" spans="28:28" x14ac:dyDescent="0.25">
      <c r="AB15841" s="3" t="str">
        <f ca="1"/>
        <v>T = 6.583333, k: 70, K: 0.021086, dCdT: 0.000426, d2CdK2: 27.228919, dProbdK: 25.693217, lVol: 0.008519, E[z|S]: 0.656539</v>
      </c>
    </row>
    <row r="15842" spans="28:28" x14ac:dyDescent="0.25">
      <c r="AB15842" s="3" t="str">
        <f ca="1"/>
        <v>T = 6.583333, k: 71, K: 0.021284, dCdT: 0.000427, d2CdK2: 27.434781, dProbdK: 28.889120, lVol: 0.008542, E[z|S]: 0.653492</v>
      </c>
    </row>
    <row r="15843" spans="28:28" x14ac:dyDescent="0.25">
      <c r="AB15843" s="3" t="str">
        <f ca="1"/>
        <v>T = 6.583333, k: 72, K: 0.021463, dCdT: 0.000429, d2CdK2: 27.623892, dProbdK: 28.980745, lVol: 0.008561, E[z|S]: 0.650867</v>
      </c>
    </row>
    <row r="15844" spans="28:28" x14ac:dyDescent="0.25">
      <c r="AB15844" s="3" t="str">
        <f ca="1"/>
        <v>T = 6.583333, k: 73, K: 0.021641, dCdT: 0.000430, d2CdK2: 27.802569, dProbdK: 29.022956, lVol: 0.008577, E[z|S]: 0.648351</v>
      </c>
    </row>
    <row r="15845" spans="28:28" x14ac:dyDescent="0.25">
      <c r="AB15845" s="3" t="str">
        <f ca="1"/>
        <v>T = 6.583333, k: 74, K: 0.021810, dCdT: 0.000430, d2CdK2: 27.958960, dProbdK: 29.568409, lVol: 0.008584, E[z|S]: 0.646108</v>
      </c>
    </row>
    <row r="15846" spans="28:28" x14ac:dyDescent="0.25">
      <c r="AB15846" s="3" t="str">
        <f ca="1"/>
        <v>T = 6.583333, k: 75, K: 0.021988, dCdT: 0.000430, d2CdK2: 28.110065, dProbdK: 28.223509, lVol: 0.008586, E[z|S]: 0.643941</v>
      </c>
    </row>
    <row r="15847" spans="28:28" x14ac:dyDescent="0.25">
      <c r="AB15847" s="3" t="str">
        <f ca="1"/>
        <v>T = 6.583333, k: 76, K: 0.022171, dCdT: 0.000429, d2CdK2: 28.254981, dProbdK: 28.073323, lVol: 0.008585, E[z|S]: 0.641851</v>
      </c>
    </row>
    <row r="15848" spans="28:28" x14ac:dyDescent="0.25">
      <c r="AB15848" s="3" t="str">
        <f ca="1"/>
        <v>T = 6.583333, k: 77, K: 0.022352, dCdT: 0.000428, d2CdK2: 28.386812, dProbdK: 28.811907, lVol: 0.008586, E[z|S]: 0.639795</v>
      </c>
    </row>
    <row r="15849" spans="28:28" x14ac:dyDescent="0.25">
      <c r="AB15849" s="3" t="str">
        <f ca="1"/>
        <v>T = 6.583333, k: 78, K: 0.022518, dCdT: 0.000427, d2CdK2: 28.492734, dProbdK: 28.655159, lVol: 0.008583, E[z|S]: 0.638030</v>
      </c>
    </row>
    <row r="15850" spans="28:28" x14ac:dyDescent="0.25">
      <c r="AB15850" s="3" t="str">
        <f ca="1"/>
        <v>T = 6.583333, k: 79, K: 0.022706, dCdT: 0.000426, d2CdK2: 28.587228, dProbdK: 28.467669, lVol: 0.008576, E[z|S]: 0.636254</v>
      </c>
    </row>
    <row r="15851" spans="28:28" x14ac:dyDescent="0.25">
      <c r="AB15851" s="3" t="str">
        <f ca="1"/>
        <v>T = 6.583333, k: 80, K: 0.022884, dCdT: 0.000425, d2CdK2: 28.685620, dProbdK: 28.037634, lVol: 0.008573, E[z|S]: 0.634696</v>
      </c>
    </row>
    <row r="15852" spans="28:28" x14ac:dyDescent="0.25">
      <c r="AB15852" s="3" t="str">
        <f ca="1"/>
        <v>T = 6.583333, k: 81, K: 0.023066, dCdT: 0.000424, d2CdK2: 28.783408, dProbdK: 28.013334, lVol: 0.008566, E[z|S]: 0.633297</v>
      </c>
    </row>
    <row r="15853" spans="28:28" x14ac:dyDescent="0.25">
      <c r="AB15853" s="3" t="str">
        <f ca="1"/>
        <v>T = 6.583333, k: 82, K: 0.023246, dCdT: 0.000423, d2CdK2: 28.875705, dProbdK: 28.504653, lVol: 0.008562, E[z|S]: 0.632005</v>
      </c>
    </row>
    <row r="15854" spans="28:28" x14ac:dyDescent="0.25">
      <c r="AB15854" s="3" t="str">
        <f ca="1"/>
        <v>T = 6.583333, k: 83, K: 0.023418, dCdT: 0.000422, d2CdK2: 28.961957, dProbdK: 29.131200, lVol: 0.008560, E[z|S]: 0.630903</v>
      </c>
    </row>
    <row r="15855" spans="28:28" x14ac:dyDescent="0.25">
      <c r="AB15855" s="3" t="str">
        <f ca="1"/>
        <v>T = 6.583333, k: 84, K: 0.023596, dCdT: 0.000422, d2CdK2: 29.031155, dProbdK: 28.230875, lVol: 0.008560, E[z|S]: 0.629821</v>
      </c>
    </row>
    <row r="15856" spans="28:28" x14ac:dyDescent="0.25">
      <c r="AB15856" s="3" t="str">
        <f ca="1"/>
        <v>T = 6.583333, k: 85, K: 0.023790, dCdT: 0.000422, d2CdK2: 29.107005, dProbdK: 28.477341, lVol: 0.008565, E[z|S]: 0.628736</v>
      </c>
    </row>
    <row r="15857" spans="28:28" x14ac:dyDescent="0.25">
      <c r="AB15857" s="3" t="str">
        <f ca="1"/>
        <v>T = 6.583333, k: 86, K: 0.023937, dCdT: 0.000422, d2CdK2: 29.148100, dProbdK: 28.966535, lVol: 0.008570, E[z|S]: 0.628011</v>
      </c>
    </row>
    <row r="15858" spans="28:28" x14ac:dyDescent="0.25">
      <c r="AB15858" s="3" t="str">
        <f ca="1"/>
        <v>T = 6.583333, k: 87, K: 0.024114, dCdT: 0.000422, d2CdK2: 29.175958, dProbdK: 28.958029, lVol: 0.008575, E[z|S]: 0.627279</v>
      </c>
    </row>
    <row r="15859" spans="28:28" x14ac:dyDescent="0.25">
      <c r="AB15859" s="3" t="str">
        <f ca="1"/>
        <v>T = 6.583333, k: 88, K: 0.024286, dCdT: 0.000422, d2CdK2: 29.182397, dProbdK: 30.951017, lVol: 0.008579, E[z|S]: 0.626722</v>
      </c>
    </row>
    <row r="15860" spans="28:28" x14ac:dyDescent="0.25">
      <c r="AB15860" s="3" t="str">
        <f ca="1"/>
        <v>T = 6.583333, k: 89, K: 0.024440, dCdT: 0.000421, d2CdK2: 29.167319, dProbdK: 32.078260, lVol: 0.008582, E[z|S]: 0.626336</v>
      </c>
    </row>
    <row r="15861" spans="28:28" x14ac:dyDescent="0.25">
      <c r="AB15861" s="3" t="str">
        <f ca="1"/>
        <v>T = 6.583333, k: 90, K: 0.024598, dCdT: 0.000420, d2CdK2: 29.125637, dProbdK: 30.744743, lVol: 0.008580, E[z|S]: 0.626081</v>
      </c>
    </row>
    <row r="15862" spans="28:28" x14ac:dyDescent="0.25">
      <c r="AB15862" s="3" t="str">
        <f ca="1"/>
        <v>T = 6.583333, k: 91, K: 0.024763, dCdT: 0.000419, d2CdK2: 29.058660, dProbdK: 30.226015, lVol: 0.008578, E[z|S]: 0.625876</v>
      </c>
    </row>
    <row r="15863" spans="28:28" x14ac:dyDescent="0.25">
      <c r="AB15863" s="3" t="str">
        <f ca="1"/>
        <v>T = 6.583333, k: 92, K: 0.024930, dCdT: 0.000417, d2CdK2: 28.969798, dProbdK: 29.247531, lVol: 0.008575, E[z|S]: 0.625845</v>
      </c>
    </row>
    <row r="15864" spans="28:28" x14ac:dyDescent="0.25">
      <c r="AB15864" s="3" t="str">
        <f ca="1"/>
        <v>T = 6.583333, k: 93, K: 0.025119, dCdT: 0.000416, d2CdK2: 28.869824, dProbdK: 27.138213, lVol: 0.008573, E[z|S]: 0.625949</v>
      </c>
    </row>
    <row r="15865" spans="28:28" x14ac:dyDescent="0.25">
      <c r="AB15865" s="3" t="str">
        <f ca="1"/>
        <v>T = 6.583333, k: 94, K: 0.025301, dCdT: 0.000416, d2CdK2: 28.781325, dProbdK: 28.854501, lVol: 0.008582, E[z|S]: 0.626160</v>
      </c>
    </row>
    <row r="15866" spans="28:28" x14ac:dyDescent="0.25">
      <c r="AB15866" s="3" t="str">
        <f ca="1"/>
        <v>T = 6.583333, k: 95, K: 0.025472, dCdT: 0.000416, d2CdK2: 28.700080, dProbdK: 28.959318, lVol: 0.008599, E[z|S]: 0.626432</v>
      </c>
    </row>
    <row r="15867" spans="28:28" x14ac:dyDescent="0.25">
      <c r="AB15867" s="3" t="str">
        <f ca="1"/>
        <v>T = 6.583333, k: 96, K: 0.025645, dCdT: 0.000417, d2CdK2: 28.594835, dProbdK: 29.038107, lVol: 0.008620, E[z|S]: 0.626792</v>
      </c>
    </row>
    <row r="15868" spans="28:28" x14ac:dyDescent="0.25">
      <c r="AB15868" s="3" t="str">
        <f ca="1"/>
        <v>T = 6.583333, k: 97, K: 0.025805, dCdT: 0.000418, d2CdK2: 28.468485, dProbdK: 29.432252, lVol: 0.008639, E[z|S]: 0.627204</v>
      </c>
    </row>
    <row r="15869" spans="28:28" x14ac:dyDescent="0.25">
      <c r="AB15869" s="3" t="str">
        <f ca="1"/>
        <v>T = 6.583333, k: 98, K: 0.025975, dCdT: 0.000418, d2CdK2: 28.314081, dProbdK: 29.304060, lVol: 0.008658, E[z|S]: 0.627709</v>
      </c>
    </row>
    <row r="15870" spans="28:28" x14ac:dyDescent="0.25">
      <c r="AB15870" s="3" t="str">
        <f ca="1"/>
        <v>T = 6.583333, k: 99, K: 0.026143, dCdT: 0.000419, d2CdK2: 28.145631, dProbdK: 28.937973, lVol: 0.008681, E[z|S]: 0.628274</v>
      </c>
    </row>
    <row r="15871" spans="28:28" x14ac:dyDescent="0.25">
      <c r="AB15871" s="3" t="str">
        <f ca="1"/>
        <v>T = 6.583333, k: 100, K: 0.026325, dCdT: 0.000419, d2CdK2: 27.941134, dProbdK: 28.088883, lVol: 0.008705, E[z|S]: 0.629033</v>
      </c>
    </row>
    <row r="15872" spans="28:28" x14ac:dyDescent="0.25">
      <c r="AB15872" s="3" t="str">
        <f ca="1"/>
        <v>T = 6.583333, k: 101, K: 0.026498, dCdT: 0.000419, d2CdK2: 27.738985, dProbdK: 28.623761, lVol: 0.008730, E[z|S]: 0.629853</v>
      </c>
    </row>
    <row r="15873" spans="28:28" x14ac:dyDescent="0.25">
      <c r="AB15873" s="3" t="str">
        <f ca="1"/>
        <v>T = 6.583333, k: 102, K: 0.026669, dCdT: 0.000420, d2CdK2: 27.519886, dProbdK: 28.540552, lVol: 0.008757, E[z|S]: 0.630730</v>
      </c>
    </row>
    <row r="15874" spans="28:28" x14ac:dyDescent="0.25">
      <c r="AB15874" s="3" t="str">
        <f ca="1"/>
        <v>T = 6.583333, k: 103, K: 0.026846, dCdT: 0.000420, d2CdK2: 27.292256, dProbdK: 26.967402, lVol: 0.008787, E[z|S]: 0.631746</v>
      </c>
    </row>
    <row r="15875" spans="28:28" x14ac:dyDescent="0.25">
      <c r="AB15875" s="3" t="str">
        <f ca="1"/>
        <v>T = 6.583333, k: 104, K: 0.027031, dCdT: 0.000421, d2CdK2: 27.053300, dProbdK: 26.029219, lVol: 0.008818, E[z|S]: 0.632982</v>
      </c>
    </row>
    <row r="15876" spans="28:28" x14ac:dyDescent="0.25">
      <c r="AB15876" s="3" t="str">
        <f ca="1"/>
        <v>T = 6.583333, k: 105, K: 0.027222, dCdT: 0.000423, d2CdK2: 26.811584, dProbdK: 25.221614, lVol: 0.008852, E[z|S]: 0.634416</v>
      </c>
    </row>
    <row r="15877" spans="28:28" x14ac:dyDescent="0.25">
      <c r="AB15877" s="3" t="str">
        <f ca="1"/>
        <v>T = 6.583333, k: 106, K: 0.027421, dCdT: 0.000425, d2CdK2: 26.589999, dProbdK: 24.781443, lVol: 0.008893, E[z|S]: 0.636090</v>
      </c>
    </row>
    <row r="15878" spans="28:28" x14ac:dyDescent="0.25">
      <c r="AB15878" s="3" t="str">
        <f ca="1"/>
        <v>T = 6.583333, k: 107, K: 0.027610, dCdT: 0.000428, d2CdK2: 26.405522, dProbdK: 27.084736, lVol: 0.008933, E[z|S]: 0.637772</v>
      </c>
    </row>
    <row r="15879" spans="28:28" x14ac:dyDescent="0.25">
      <c r="AB15879" s="3" t="str">
        <f ca="1"/>
        <v>T = 6.583333, k: 108, K: 0.027773, dCdT: 0.000431, d2CdK2: 26.250827, dProbdK: 27.284708, lVol: 0.008965, E[z|S]: 0.639271</v>
      </c>
    </row>
    <row r="15880" spans="28:28" x14ac:dyDescent="0.25">
      <c r="AB15880" s="3" t="str">
        <f ca="1"/>
        <v>T = 6.583333, k: 109, K: 0.027955, dCdT: 0.000433, d2CdK2: 26.043310, dProbdK: 26.138505, lVol: 0.008997, E[z|S]: 0.640928</v>
      </c>
    </row>
    <row r="15881" spans="28:28" x14ac:dyDescent="0.25">
      <c r="AB15881" s="3" t="str">
        <f ca="1"/>
        <v>T = 6.583333, k: 110, K: 0.028141, dCdT: 0.000435, d2CdK2: 25.810772, dProbdK: 25.969989, lVol: 0.009032, E[z|S]: 0.642715</v>
      </c>
    </row>
    <row r="15882" spans="28:28" x14ac:dyDescent="0.25">
      <c r="AB15882" s="3" t="str">
        <f ca="1"/>
        <v>T = 6.583333, k: 111, K: 0.028330, dCdT: 0.000437, d2CdK2: 25.576644, dProbdK: 25.433031, lVol: 0.009071, E[z|S]: 0.644659</v>
      </c>
    </row>
    <row r="15883" spans="28:28" x14ac:dyDescent="0.25">
      <c r="AB15883" s="3" t="str">
        <f ca="1"/>
        <v>T = 6.583333, k: 112, K: 0.028538, dCdT: 0.000440, d2CdK2: 25.324262, dProbdK: 24.883136, lVol: 0.009114, E[z|S]: 0.646984</v>
      </c>
    </row>
    <row r="15884" spans="28:28" x14ac:dyDescent="0.25">
      <c r="AB15884" s="3" t="str">
        <f ca="1"/>
        <v>T = 6.583333, k: 113, K: 0.028721, dCdT: 0.000443, d2CdK2: 25.114210, dProbdK: 24.263463, lVol: 0.009150, E[z|S]: 0.649118</v>
      </c>
    </row>
    <row r="15885" spans="28:28" x14ac:dyDescent="0.25">
      <c r="AB15885" s="3" t="str">
        <f ca="1"/>
        <v>T = 6.583333, k: 114, K: 0.028920, dCdT: 0.000446, d2CdK2: 24.891009, dProbdK: 24.213535, lVol: 0.009191, E[z|S]: 0.651456</v>
      </c>
    </row>
    <row r="15886" spans="28:28" x14ac:dyDescent="0.25">
      <c r="AB15886" s="3" t="str">
        <f ca="1"/>
        <v>T = 6.583333, k: 115, K: 0.029118, dCdT: 0.000449, d2CdK2: 24.675348, dProbdK: 24.448488, lVol: 0.009229, E[z|S]: 0.653870</v>
      </c>
    </row>
    <row r="15887" spans="28:28" x14ac:dyDescent="0.25">
      <c r="AB15887" s="3" t="str">
        <f ca="1"/>
        <v>T = 6.583333, k: 116, K: 0.029295, dCdT: 0.000452, d2CdK2: 24.477887, dProbdK: 24.810497, lVol: 0.009262, E[z|S]: 0.656193</v>
      </c>
    </row>
    <row r="15888" spans="28:28" x14ac:dyDescent="0.25">
      <c r="AB15888" s="3" t="str">
        <f ca="1"/>
        <v>T = 6.583333, k: 117, K: 0.029513, dCdT: 0.000455, d2CdK2: 24.231781, dProbdK: 24.400799, lVol: 0.009300, E[z|S]: 0.659186</v>
      </c>
    </row>
    <row r="15889" spans="28:28" x14ac:dyDescent="0.25">
      <c r="AB15889" s="3" t="str">
        <f ca="1"/>
        <v>T = 6.583333, k: 118, K: 0.029701, dCdT: 0.000458, d2CdK2: 24.019364, dProbdK: 23.746333, lVol: 0.009335, E[z|S]: 0.661792</v>
      </c>
    </row>
    <row r="15890" spans="28:28" x14ac:dyDescent="0.25">
      <c r="AB15890" s="3" t="str">
        <f ca="1"/>
        <v>T = 6.583333, k: 119, K: 0.029907, dCdT: 0.000461, d2CdK2: 23.778931, dProbdK: 23.860339, lVol: 0.009368, E[z|S]: 0.664820</v>
      </c>
    </row>
    <row r="15891" spans="28:28" x14ac:dyDescent="0.25">
      <c r="AB15891" s="3" t="str">
        <f ca="1"/>
        <v>T = 6.583333, k: 120, K: 0.030103, dCdT: 0.000464, d2CdK2: 23.539499, dProbdK: 25.129522, lVol: 0.009398, E[z|S]: 0.667881</v>
      </c>
    </row>
    <row r="15892" spans="28:28" x14ac:dyDescent="0.25">
      <c r="AB15892" s="3" t="str">
        <f ca="1"/>
        <v>T = 6.583333, k: 121, K: 0.030289, dCdT: 0.000466, d2CdK2: 23.290820, dProbdK: 25.704792, lVol: 0.009425, E[z|S]: 0.670869</v>
      </c>
    </row>
    <row r="15893" spans="28:28" x14ac:dyDescent="0.25">
      <c r="AB15893" s="3" t="str">
        <f ca="1"/>
        <v>T = 6.583333, k: 122, K: 0.030470, dCdT: 0.000466, d2CdK2: 23.017709, dProbdK: 21.831808, lVol: 0.009445, E[z|S]: 0.673781</v>
      </c>
    </row>
    <row r="15894" spans="28:28" x14ac:dyDescent="0.25">
      <c r="AB15894" s="3" t="str">
        <f ca="1"/>
        <v>T = 6.583333, k: 123, K: 0.030695, dCdT: 0.000467, d2CdK2: 22.689716, dProbdK: 21.149279, lVol: 0.009466, E[z|S]: 0.677494</v>
      </c>
    </row>
    <row r="15895" spans="28:28" x14ac:dyDescent="0.25">
      <c r="AB15895" s="3" t="str">
        <f ca="1"/>
        <v>T = 6.583333, k: 124, K: 0.030919, dCdT: 0.000468, d2CdK2: 22.389943, dProbdK: 21.256284, lVol: 0.009488, E[z|S]: 0.681378</v>
      </c>
    </row>
    <row r="15896" spans="28:28" x14ac:dyDescent="0.25">
      <c r="AB15896" s="3" t="str">
        <f ca="1"/>
        <v>T = 6.583333, k: 125, K: 0.031125, dCdT: 0.000469, d2CdK2: 22.109297, dProbdK: 22.029035, lVol: 0.009512, E[z|S]: 0.684901</v>
      </c>
    </row>
    <row r="15897" spans="28:28" x14ac:dyDescent="0.25">
      <c r="AB15897" s="3" t="str">
        <f ca="1"/>
        <v>T = 6.583333, k: 126, K: 0.031347, dCdT: 0.000471, d2CdK2: 21.805374, dProbdK: 22.075072, lVol: 0.009539, E[z|S]: 0.688774</v>
      </c>
    </row>
    <row r="15898" spans="28:28" x14ac:dyDescent="0.25">
      <c r="AB15898" s="3" t="str">
        <f ca="1"/>
        <v>T = 6.583333, k: 127, K: 0.031553, dCdT: 0.000472, d2CdK2: 21.511690, dProbdK: 21.557562, lVol: 0.009564, E[z|S]: 0.692404</v>
      </c>
    </row>
    <row r="15899" spans="28:28" x14ac:dyDescent="0.25">
      <c r="AB15899" s="3" t="str">
        <f ca="1"/>
        <v>T = 6.583333, k: 128, K: 0.031773, dCdT: 0.000472, d2CdK2: 21.181418, dProbdK: 21.178213, lVol: 0.009589, E[z|S]: 0.696443</v>
      </c>
    </row>
    <row r="15900" spans="28:28" x14ac:dyDescent="0.25">
      <c r="AB15900" s="3" t="str">
        <f ca="1"/>
        <v>T = 6.583333, k: 129, K: 0.031994, dCdT: 0.000473, d2CdK2: 20.853378, dProbdK: 20.775616, lVol: 0.009612, E[z|S]: 0.700697</v>
      </c>
    </row>
    <row r="15901" spans="28:28" x14ac:dyDescent="0.25">
      <c r="AB15901" s="3" t="str">
        <f ca="1"/>
        <v>T = 6.583333, k: 130, K: 0.032225, dCdT: 0.000474, d2CdK2: 20.527424, dProbdK: 20.045176, lVol: 0.009634, E[z|S]: 0.705266</v>
      </c>
    </row>
    <row r="15902" spans="28:28" x14ac:dyDescent="0.25">
      <c r="AB15902" s="3" t="str">
        <f ca="1"/>
        <v>T = 6.583333, k: 131, K: 0.032461, dCdT: 0.000475, d2CdK2: 20.194480, dProbdK: 20.075348, lVol: 0.009659, E[z|S]: 0.710019</v>
      </c>
    </row>
    <row r="15903" spans="28:28" x14ac:dyDescent="0.25">
      <c r="AB15903" s="3" t="str">
        <f ca="1"/>
        <v>T = 6.583333, k: 132, K: 0.032682, dCdT: 0.000476, d2CdK2: 19.889415, dProbdK: 20.167888, lVol: 0.009680, E[z|S]: 0.714443</v>
      </c>
    </row>
    <row r="15904" spans="28:28" x14ac:dyDescent="0.25">
      <c r="AB15904" s="3" t="str">
        <f ca="1"/>
        <v>T = 6.583333, k: 133, K: 0.032918, dCdT: 0.000477, d2CdK2: 19.571440, dProbdK: 19.130996, lVol: 0.009704, E[z|S]: 0.719179</v>
      </c>
    </row>
    <row r="15905" spans="28:28" x14ac:dyDescent="0.25">
      <c r="AB15905" s="3" t="str">
        <f ca="1"/>
        <v>T = 6.583333, k: 134, K: 0.033164, dCdT: 0.000478, d2CdK2: 19.253267, dProbdK: 19.278607, lVol: 0.009724, E[z|S]: 0.724294</v>
      </c>
    </row>
    <row r="15906" spans="28:28" x14ac:dyDescent="0.25">
      <c r="AB15906" s="3" t="str">
        <f ca="1"/>
        <v>T = 6.583333, k: 135, K: 0.033395, dCdT: 0.000478, d2CdK2: 18.978144, dProbdK: 19.447431, lVol: 0.009735, E[z|S]: 0.729112</v>
      </c>
    </row>
    <row r="15907" spans="28:28" x14ac:dyDescent="0.25">
      <c r="AB15907" s="3" t="str">
        <f ca="1"/>
        <v>T = 6.583333, k: 136, K: 0.033639, dCdT: 0.000479, d2CdK2: 18.676212, dProbdK: 17.933582, lVol: 0.009752, E[z|S]: 0.734176</v>
      </c>
    </row>
    <row r="15908" spans="28:28" x14ac:dyDescent="0.25">
      <c r="AB15908" s="3" t="str">
        <f ca="1"/>
        <v>T = 6.583333, k: 137, K: 0.033902, dCdT: 0.000479, d2CdK2: 18.343864, dProbdK: 17.749202, lVol: 0.009772, E[z|S]: 0.739853</v>
      </c>
    </row>
    <row r="15909" spans="28:28" x14ac:dyDescent="0.25">
      <c r="AB15909" s="3" t="str">
        <f ca="1"/>
        <v>T = 6.583333, k: 138, K: 0.034156, dCdT: 0.000480, d2CdK2: 18.039148, dProbdK: 17.638682, lVol: 0.009790, E[z|S]: 0.745415</v>
      </c>
    </row>
    <row r="15910" spans="28:28" x14ac:dyDescent="0.25">
      <c r="AB15910" s="3" t="str">
        <f ca="1"/>
        <v>T = 6.583333, k: 139, K: 0.034436, dCdT: 0.000482, d2CdK2: 17.739660, dProbdK: 17.733392, lVol: 0.009809, E[z|S]: 0.751701</v>
      </c>
    </row>
    <row r="15911" spans="28:28" x14ac:dyDescent="0.25">
      <c r="AB15911" s="3" t="str">
        <f ca="1"/>
        <v>T = 6.583333, k: 140, K: 0.034691, dCdT: 0.000484, d2CdK2: 17.485773, dProbdK: 18.193279, lVol: 0.009827, E[z|S]: 0.757527</v>
      </c>
    </row>
    <row r="15912" spans="28:28" x14ac:dyDescent="0.25">
      <c r="AB15912" s="3" t="str">
        <f ca="1"/>
        <v>T = 6.583333, k: 141, K: 0.034940, dCdT: 0.000486, d2CdK2: 17.227912, dProbdK: 17.617574, lVol: 0.009843, E[z|S]: 0.763146</v>
      </c>
    </row>
    <row r="15913" spans="28:28" x14ac:dyDescent="0.25">
      <c r="AB15913" s="3" t="str">
        <f ca="1"/>
        <v>T = 6.583333, k: 142, K: 0.035212, dCdT: 0.000488, d2CdK2: 16.946673, dProbdK: 17.054991, lVol: 0.009860, E[z|S]: 0.769350</v>
      </c>
    </row>
    <row r="15914" spans="28:28" x14ac:dyDescent="0.25">
      <c r="AB15914" s="3" t="str">
        <f ca="1"/>
        <v>T = 6.583333, k: 143, K: 0.035476, dCdT: 0.000489, d2CdK2: 16.683161, dProbdK: 16.971591, lVol: 0.009874, E[z|S]: 0.775425</v>
      </c>
    </row>
    <row r="15915" spans="28:28" x14ac:dyDescent="0.25">
      <c r="AB15915" s="3" t="str">
        <f ca="1"/>
        <v>T = 6.583333, k: 144, K: 0.035754, dCdT: 0.000490, d2CdK2: 16.406167, dProbdK: 16.625614, lVol: 0.009889, E[z|S]: 0.781623</v>
      </c>
    </row>
    <row r="15916" spans="28:28" x14ac:dyDescent="0.25">
      <c r="AB15916" s="3" t="str">
        <f ca="1"/>
        <v>T = 6.583333, k: 145, K: 0.036013, dCdT: 0.000491, d2CdK2: 16.142749, dProbdK: 15.346272, lVol: 0.009906, E[z|S]: 0.787445</v>
      </c>
    </row>
    <row r="15917" spans="28:28" x14ac:dyDescent="0.25">
      <c r="AB15917" s="3" t="str">
        <f ca="1"/>
        <v>T = 6.583333, k: 146, K: 0.036317, dCdT: 0.000491, d2CdK2: 15.830478, dProbdK: 15.055872, lVol: 0.009915, E[z|S]: 0.794588</v>
      </c>
    </row>
    <row r="15918" spans="28:28" x14ac:dyDescent="0.25">
      <c r="AB15918" s="3" t="str">
        <f ca="1"/>
        <v>T = 6.583333, k: 147, K: 0.036614, dCdT: 0.000493, d2CdK2: 15.569705, dProbdK: 15.510096, lVol: 0.009923, E[z|S]: 0.801835</v>
      </c>
    </row>
    <row r="15919" spans="28:28" x14ac:dyDescent="0.25">
      <c r="AB15919" s="3" t="str">
        <f ca="1"/>
        <v>T = 6.583333, k: 148, K: 0.036898, dCdT: 0.000494, d2CdK2: 15.316464, dProbdK: 15.695044, lVol: 0.009929, E[z|S]: 0.808714</v>
      </c>
    </row>
    <row r="15920" spans="28:28" x14ac:dyDescent="0.25">
      <c r="AB15920" s="3" t="str">
        <f ca="1"/>
        <v>T = 6.583333, k: 149, K: 0.037185, dCdT: 0.000493, d2CdK2: 15.033032, dProbdK: 15.439533, lVol: 0.009935, E[z|S]: 0.815576</v>
      </c>
    </row>
    <row r="15921" spans="28:28" x14ac:dyDescent="0.25">
      <c r="AB15921" s="3" t="str">
        <f ca="1"/>
        <v>T = 6.583333, k: 150, K: 0.037486, dCdT: 0.000493, d2CdK2: 14.737135, dProbdK: 14.501273, lVol: 0.009945, E[z|S]: 0.822849</v>
      </c>
    </row>
    <row r="15922" spans="28:28" x14ac:dyDescent="0.25">
      <c r="AB15922" s="3" t="str">
        <f ca="1"/>
        <v>T = 6.583333, k: 151, K: 0.037798, dCdT: 0.000493, d2CdK2: 14.423448, dProbdK: 14.551753, lVol: 0.009960, E[z|S]: 0.830369</v>
      </c>
    </row>
    <row r="15923" spans="28:28" x14ac:dyDescent="0.25">
      <c r="AB15923" s="3" t="str">
        <f ca="1"/>
        <v>T = 6.583333, k: 152, K: 0.038098, dCdT: 0.000493, d2CdK2: 14.117774, dProbdK: 14.695271, lVol: 0.009974, E[z|S]: 0.837666</v>
      </c>
    </row>
    <row r="15924" spans="28:28" x14ac:dyDescent="0.25">
      <c r="AB15924" s="3" t="str">
        <f ca="1"/>
        <v>T = 6.583333, k: 153, K: 0.038409, dCdT: 0.000491, d2CdK2: 13.778238, dProbdK: 13.987384, lVol: 0.009987, E[z|S]: 0.845428</v>
      </c>
    </row>
    <row r="15925" spans="28:28" x14ac:dyDescent="0.25">
      <c r="AB15925" s="3" t="str">
        <f ca="1"/>
        <v>T = 6.583333, k: 154, K: 0.038768, dCdT: 0.000490, d2CdK2: 13.420896, dProbdK: 13.653840, lVol: 0.010000, E[z|S]: 0.854453</v>
      </c>
    </row>
    <row r="15926" spans="28:28" x14ac:dyDescent="0.25">
      <c r="AB15926" s="3" t="str">
        <f ca="1"/>
        <v>T = 6.583333, k: 155, K: 0.039061, dCdT: 0.000489, d2CdK2: 13.143571, dProbdK: 13.264708, lVol: 0.010004, E[z|S]: 0.862037</v>
      </c>
    </row>
    <row r="15927" spans="28:28" x14ac:dyDescent="0.25">
      <c r="AB15927" s="3" t="str">
        <f ca="1"/>
        <v>T = 6.583333, k: 156, K: 0.039399, dCdT: 0.000486, d2CdK2: 12.780882, dProbdK: 12.617249, lVol: 0.010020, E[z|S]: 0.870582</v>
      </c>
    </row>
    <row r="15928" spans="28:28" x14ac:dyDescent="0.25">
      <c r="AB15928" s="3" t="str">
        <f ca="1"/>
        <v>T = 6.583333, k: 157, K: 0.039748, dCdT: 0.000483, d2CdK2: 12.405563, dProbdK: 12.540417, lVol: 0.010025, E[z|S]: 0.879795</v>
      </c>
    </row>
    <row r="15929" spans="28:28" x14ac:dyDescent="0.25">
      <c r="AB15929" s="3" t="str">
        <f ca="1"/>
        <v>T = 6.583333, k: 158, K: 0.040101, dCdT: 0.000479, d2CdK2: 12.052624, dProbdK: 12.131029, lVol: 0.010025, E[z|S]: 0.889165</v>
      </c>
    </row>
    <row r="15930" spans="28:28" x14ac:dyDescent="0.25">
      <c r="AB15930" s="3" t="str">
        <f ca="1"/>
        <v>T = 6.583333, k: 159, K: 0.040515, dCdT: 0.000475, d2CdK2: 11.661810, dProbdK: 11.455291, lVol: 0.010030, E[z|S]: 0.900330</v>
      </c>
    </row>
    <row r="15931" spans="28:28" x14ac:dyDescent="0.25">
      <c r="AB15931" s="3" t="str">
        <f ca="1"/>
        <v>T = 6.583333, k: 160, K: 0.040879, dCdT: 0.000474, d2CdK2: 11.353659, dProbdK: 11.053397, lVol: 0.010036, E[z|S]: 0.910357</v>
      </c>
    </row>
    <row r="15932" spans="28:28" x14ac:dyDescent="0.25">
      <c r="AB15932" s="3" t="str">
        <f ca="1"/>
        <v>T = 6.583333, k: 161, K: 0.041273, dCdT: 0.000473, d2CdK2: 11.058811, dProbdK: 11.043608, lVol: 0.010036, E[z|S]: 0.921758</v>
      </c>
    </row>
    <row r="15933" spans="28:28" x14ac:dyDescent="0.25">
      <c r="AB15933" s="3" t="str">
        <f ca="1"/>
        <v>T = 6.583333, k: 162, K: 0.041664, dCdT: 0.000471, d2CdK2: 10.736294, dProbdK: 10.961283, lVol: 0.010042, E[z|S]: 0.932838</v>
      </c>
    </row>
    <row r="15934" spans="28:28" x14ac:dyDescent="0.25">
      <c r="AB15934" s="3" t="str">
        <f ca="1"/>
        <v>T = 6.583333, k: 163, K: 0.042084, dCdT: 0.000470, d2CdK2: 10.436962, dProbdK: 10.642433, lVol: 0.010038, E[z|S]: 0.944980</v>
      </c>
    </row>
    <row r="15935" spans="28:28" x14ac:dyDescent="0.25">
      <c r="AB15935" s="3" t="str">
        <f ca="1"/>
        <v>T = 6.583333, k: 164, K: 0.042484, dCdT: 0.000468, d2CdK2: 10.167169, dProbdK: 10.683078, lVol: 0.010028, E[z|S]: 0.956474</v>
      </c>
    </row>
    <row r="15936" spans="28:28" x14ac:dyDescent="0.25">
      <c r="AB15936" s="3" t="str">
        <f ca="1"/>
        <v>T = 6.583333, k: 165, K: 0.042889, dCdT: 0.000465, d2CdK2: 9.888970, dProbdK: 9.766980, lVol: 0.010016, E[z|S]: 0.968204</v>
      </c>
    </row>
    <row r="15937" spans="28:28" x14ac:dyDescent="0.25">
      <c r="AB15937" s="3" t="str">
        <f ca="1"/>
        <v>T = 6.583333, k: 166, K: 0.043358, dCdT: 0.000462, d2CdK2: 9.562871, dProbdK: 8.951768, lVol: 0.010011, E[z|S]: 0.982226</v>
      </c>
    </row>
    <row r="15938" spans="28:28" x14ac:dyDescent="0.25">
      <c r="AB15938" s="3" t="str">
        <f ca="1"/>
        <v>T = 6.583333, k: 167, K: 0.043833, dCdT: 0.000460, d2CdK2: 9.232891, dProbdK: 8.940619, lVol: 0.010017, E[z|S]: 0.996899</v>
      </c>
    </row>
    <row r="15939" spans="28:28" x14ac:dyDescent="0.25">
      <c r="AB15939" s="3" t="str">
        <f ca="1"/>
        <v>T = 6.583333, k: 168, K: 0.044307, dCdT: 0.000459, d2CdK2: 8.937381, dProbdK: 8.932794, lVol: 0.010007, E[z|S]: 1.012647</v>
      </c>
    </row>
    <row r="15940" spans="28:28" x14ac:dyDescent="0.25">
      <c r="AB15940" s="3" t="str">
        <f ca="1"/>
        <v>T = 6.583333, k: 169, K: 0.044740, dCdT: 0.000457, d2CdK2: 8.676402, dProbdK: 9.188206, lVol: 0.009991, E[z|S]: 1.027257</v>
      </c>
    </row>
    <row r="15941" spans="28:28" x14ac:dyDescent="0.25">
      <c r="AB15941" s="3" t="str">
        <f ca="1"/>
        <v>T = 6.583333, k: 170, K: 0.045231, dCdT: 0.000454, d2CdK2: 8.366612, dProbdK: 7.714406, lVol: 0.009981, E[z|S]: 1.043884</v>
      </c>
    </row>
    <row r="15942" spans="28:28" x14ac:dyDescent="0.25">
      <c r="AB15942" s="3" t="str">
        <f ca="1"/>
        <v>T = 6.583333, k: 171, K: 0.045782, dCdT: 0.000451, d2CdK2: 8.040961, dProbdK: 7.718725, lVol: 0.009960, E[z|S]: 1.063526</v>
      </c>
    </row>
    <row r="15943" spans="28:28" x14ac:dyDescent="0.25">
      <c r="AB15943" s="3" t="str">
        <f ca="1"/>
        <v>T = 6.583333, k: 172, K: 0.046318, dCdT: 0.000449, d2CdK2: 7.762645, dProbdK: 7.858898, lVol: 0.009928, E[z|S]: 1.083900</v>
      </c>
    </row>
    <row r="15944" spans="28:28" x14ac:dyDescent="0.25">
      <c r="AB15944" s="3" t="str">
        <f ca="1"/>
        <v>T = 6.583333, k: 173, K: 0.046825, dCdT: 0.000447, d2CdK2: 7.489094, dProbdK: 7.918809, lVol: 0.009903, E[z|S]: 1.103912</v>
      </c>
    </row>
    <row r="15945" spans="28:28" x14ac:dyDescent="0.25">
      <c r="AB15945" s="3" t="str">
        <f ca="1"/>
        <v>T = 6.583333, k: 174, K: 0.047379, dCdT: 0.000444, d2CdK2: 7.156595, dProbdK: 7.057381, lVol: 0.009893, E[z|S]: 1.125646</v>
      </c>
    </row>
    <row r="15946" spans="28:28" x14ac:dyDescent="0.25">
      <c r="AB15946" s="3" t="str">
        <f ca="1"/>
        <v>T = 6.583333, k: 175, K: 0.047979, dCdT: 0.000440, d2CdK2: 6.813390, dProbdK: 6.537853, lVol: 0.009875, E[z|S]: 1.150860</v>
      </c>
    </row>
    <row r="15947" spans="28:28" x14ac:dyDescent="0.25">
      <c r="AB15947" s="3" t="str">
        <f ca="1"/>
        <v>T = 6.583333, k: 176, K: 0.048604, dCdT: 0.000437, d2CdK2: 6.496155, dProbdK: 6.533477, lVol: 0.009851, E[z|S]: 1.177752</v>
      </c>
    </row>
    <row r="15948" spans="28:28" x14ac:dyDescent="0.25">
      <c r="AB15948" s="3" t="str">
        <f ca="1"/>
        <v>T = 6.583333, k: 177, K: 0.049227, dCdT: 0.000433, d2CdK2: 6.173012, dProbdK: 6.368899, lVol: 0.009833, E[z|S]: 1.205062</v>
      </c>
    </row>
    <row r="15949" spans="28:28" x14ac:dyDescent="0.25">
      <c r="AB15949" s="3" t="str">
        <f ca="1"/>
        <v>T = 6.583333, k: 178, K: 0.049947, dCdT: 0.000430, d2CdK2: 5.876864, dProbdK: 5.597791, lVol: 0.009777, E[z|S]: 1.237430</v>
      </c>
    </row>
    <row r="15950" spans="28:28" x14ac:dyDescent="0.25">
      <c r="AB15950" s="3" t="str">
        <f ca="1"/>
        <v>T = 6.583333, k: 179, K: 0.050667, dCdT: 0.000429, d2CdK2: 5.612809, dProbdK: 5.607641, lVol: 0.009723, E[z|S]: 1.271536</v>
      </c>
    </row>
    <row r="15951" spans="28:28" x14ac:dyDescent="0.25">
      <c r="AB15951" s="3" t="str">
        <f ca="1"/>
        <v>T = 6.583333, k: 180, K: 0.051381, dCdT: 0.000428, d2CdK2: 5.314957, dProbdK: 5.625928, lVol: 0.009713, E[z|S]: 1.306679</v>
      </c>
    </row>
    <row r="15952" spans="28:28" x14ac:dyDescent="0.25">
      <c r="AB15952" s="3" t="str">
        <f ca="1"/>
        <v>T = 6.583333, k: 181, K: 0.052084, dCdT: 0.000425, d2CdK2: 5.012996, dProbdK: 5.574670, lVol: 0.009704, E[z|S]: 1.341771</v>
      </c>
    </row>
    <row r="15953" spans="28:28" x14ac:dyDescent="0.25">
      <c r="AB15953" s="3" t="str">
        <f ca="1"/>
        <v>T = 6.583333, k: 182, K: 0.052957, dCdT: 0.000420, d2CdK2: 4.625704, dProbdK: 4.188881, lVol: 0.009727, E[z|S]: 1.384865</v>
      </c>
    </row>
    <row r="15954" spans="28:28" x14ac:dyDescent="0.25">
      <c r="AB15954" s="3" t="str">
        <f ca="1"/>
        <v>T = 6.583333, k: 183, K: 0.053940, dCdT: 0.000421, d2CdK2: 4.342888, dProbdK: 4.327358, lVol: 0.009723, E[z|S]: 1.432032</v>
      </c>
    </row>
    <row r="15955" spans="28:28" x14ac:dyDescent="0.25">
      <c r="AB15955" s="3" t="str">
        <f ca="1"/>
        <v>T = 6.583333, k: 184, K: 0.054795, dCdT: 0.000423, d2CdK2: 4.184897, dProbdK: 4.305439, lVol: 0.009654, E[z|S]: 1.473021</v>
      </c>
    </row>
    <row r="15956" spans="28:28" x14ac:dyDescent="0.25">
      <c r="AB15956" s="3" t="str">
        <f ca="1"/>
        <v>T = 6.583333, k: 185, K: 0.055731, dCdT: 0.000423, d2CdK2: 4.001923, dProbdK: 3.988871, lVol: 0.009585, E[z|S]: 1.517087</v>
      </c>
    </row>
    <row r="15957" spans="28:28" x14ac:dyDescent="0.25">
      <c r="AB15957" s="3" t="str">
        <f ca="1"/>
        <v>T = 6.583333, k: 186, K: 0.056730, dCdT: 0.000422, d2CdK2: 3.758879, dProbdK: 3.717099, lVol: 0.009594, E[z|S]: 1.562788</v>
      </c>
    </row>
    <row r="15958" spans="28:28" x14ac:dyDescent="0.25">
      <c r="AB15958" s="3" t="str">
        <f ca="1"/>
        <v>T = 6.583333, k: 187, K: 0.057805, dCdT: 0.000419, d2CdK2: 3.492294, dProbdK: 3.359130, lVol: 0.009608, E[z|S]: 1.611790</v>
      </c>
    </row>
    <row r="15959" spans="28:28" x14ac:dyDescent="0.25">
      <c r="AB15959" s="3" t="str">
        <f ca="1"/>
        <v>T = 6.583333, k: 188, K: 0.058963, dCdT: 0.000415, d2CdK2: 3.236483, dProbdK: 3.310279, lVol: 0.009641, E[z|S]: 1.660122</v>
      </c>
    </row>
    <row r="15960" spans="28:28" x14ac:dyDescent="0.25">
      <c r="AB15960" s="3" t="str">
        <f ca="1"/>
        <v>T = 6.583333, k: 189, K: 0.060077, dCdT: 0.000407, d2CdK2: 2.928453, dProbdK: 3.104247, lVol: 0.009765, E[z|S]: 1.706640</v>
      </c>
    </row>
    <row r="15961" spans="28:28" x14ac:dyDescent="0.25">
      <c r="AB15961" s="3" t="str">
        <f ca="1"/>
        <v>T = 6.583333, k: 190, K: 0.061601, dCdT: 0.000393, d2CdK2: 2.458721, dProbdK: 2.233080, lVol: 0.010116, E[z|S]: 1.767173</v>
      </c>
    </row>
    <row r="15962" spans="28:28" x14ac:dyDescent="0.25">
      <c r="AB15962" s="3" t="str">
        <f ca="1"/>
        <v>T = 6.583333, k: 191, K: 0.063261, dCdT: 0.000383, d2CdK2: 2.199891, dProbdK: 2.234322, lVol: 0.010183, E[z|S]: 1.833227</v>
      </c>
    </row>
    <row r="15963" spans="28:28" x14ac:dyDescent="0.25">
      <c r="AB15963" s="3" t="str">
        <f ca="1"/>
        <v>T = 6.583333, k: 192, K: 0.064906, dCdT: 0.000376, d2CdK2: 2.042350, dProbdK: 2.226393, lVol: 0.010157, E[z|S]: 1.889942</v>
      </c>
    </row>
    <row r="15964" spans="28:28" x14ac:dyDescent="0.25">
      <c r="AB15964" s="3" t="str">
        <f ca="1"/>
        <v>T = 6.583333, k: 193, K: 0.066769, dCdT: 0.000366, d2CdK2: 1.845299, dProbdK: 1.864022, lVol: 0.010207, E[z|S]: 1.952139</v>
      </c>
    </row>
    <row r="15965" spans="28:28" x14ac:dyDescent="0.25">
      <c r="AB15965" s="3" t="str">
        <f ca="1"/>
        <v>T = 6.583333, k: 194, K: 0.068780, dCdT: 0.000351, d2CdK2: 1.562511, dProbdK: 1.530743, lVol: 0.010484, E[z|S]: 2.022586</v>
      </c>
    </row>
    <row r="15966" spans="28:28" x14ac:dyDescent="0.25">
      <c r="AB15966" s="3" t="str">
        <f ca="1"/>
        <v>T = 6.583333, k: 195, K: 0.071490, dCdT: 0.000330, d2CdK2: 1.186280, dProbdK: 1.169279, lVol: 0.011036, E[z|S]: 2.137070</v>
      </c>
    </row>
    <row r="15967" spans="28:28" x14ac:dyDescent="0.25">
      <c r="AB15967" s="3" t="str">
        <f ca="1"/>
        <v>T = 6.583333, k: 196, K: 0.074532, dCdT: 0.000314, d2CdK2: 1.066474, dProbdK: 1.072813, lVol: 0.010564, E[z|S]: 2.296927</v>
      </c>
    </row>
    <row r="15968" spans="28:28" x14ac:dyDescent="0.25">
      <c r="AB15968" s="3" t="str">
        <f ca="1"/>
        <v>T = 6.583333, k: 197, K: 0.077985, dCdT: 0.000291, d2CdK2: 0.836422, dProbdK: 0.850434, lVol: 0.010737, E[z|S]: 2.456028</v>
      </c>
    </row>
    <row r="15969" spans="28:28" x14ac:dyDescent="0.25">
      <c r="AB15969" s="3" t="str">
        <f ca="1"/>
        <v>T = 6.583333, k: 198, K: 0.082895, dCdT: 0.000253, d2CdK2: 0.536005, dProbdK: 0.525529, lVol: 0.011745, E[z|S]: 2.613971</v>
      </c>
    </row>
    <row r="15970" spans="28:28" x14ac:dyDescent="0.25">
      <c r="AB15970" s="3" t="str">
        <f ca="1"/>
        <v>T = 6.583333, k: 199, K: 0.090046, dCdT: 0.000215, d2CdK2: 0.374245, dProbdK: 0.279926, lVol: 0.011977, E[z|S]: 2.829002</v>
      </c>
    </row>
    <row r="15971" spans="28:28" x14ac:dyDescent="0.25">
      <c r="AB15971" s="3" t="str">
        <f ca="1"/>
        <v>T = 6.583333, k: 200, K: 0.101503, dCdT: 0.000154, d2CdK2: 0.170014, dProbdK: 0.239498, lVol: 0.014008, E[z|S]: 3.036651</v>
      </c>
    </row>
    <row r="15972" spans="28:28" x14ac:dyDescent="0.25">
      <c r="AB15972" s="3" t="str">
        <f ca="1"/>
        <v>T = 6.666667, fixingDate = 44365, swapRate = 0.025276, annuity = 8.353546</v>
      </c>
    </row>
    <row r="15973" spans="28:28" x14ac:dyDescent="0.25">
      <c r="AB15973" s="3" t="str">
        <f ca="1"/>
        <v>T = 6.666667, k: 0, K: -0.019554, dCdT: 0.000157, d2CdK2: 1.029203, dProbdK: 1.672428, lVol: 0.006239, E[z|S]: 2.803014</v>
      </c>
    </row>
    <row r="15974" spans="28:28" x14ac:dyDescent="0.25">
      <c r="AB15974" s="3" t="str">
        <f ca="1"/>
        <v>T = 6.666667, k: 1, K: -0.014171, dCdT: 0.000227, d2CdK2: 1.658493, dProbdK: 1.991784, lVol: 0.006735, E[z|S]: 2.454903</v>
      </c>
    </row>
    <row r="15975" spans="28:28" x14ac:dyDescent="0.25">
      <c r="AB15975" s="3" t="str">
        <f ca="1"/>
        <v>T = 6.666667, k: 2, K: -0.010832, dCdT: 0.000283, d2CdK2: 2.707457, dProbdK: 2.802999, lVol: 0.006546, E[z|S]: 2.209332</v>
      </c>
    </row>
    <row r="15976" spans="28:28" x14ac:dyDescent="0.25">
      <c r="AB15976" s="3" t="str">
        <f ca="1"/>
        <v>T = 6.666667, k: 3, K: -0.008542, dCdT: 0.000307, d2CdK2: 3.187875, dProbdK: 3.094106, lVol: 0.006709, E[z|S]: 2.067229</v>
      </c>
    </row>
    <row r="15977" spans="28:28" x14ac:dyDescent="0.25">
      <c r="AB15977" s="3" t="str">
        <f ca="1"/>
        <v>T = 6.666667, k: 4, K: -0.006458, dCdT: 0.000324, d2CdK2: 3.832158, dProbdK: 3.665081, lVol: 0.006740, E[z|S]: 1.930357</v>
      </c>
    </row>
    <row r="15978" spans="28:28" x14ac:dyDescent="0.25">
      <c r="AB15978" s="3" t="str">
        <f ca="1"/>
        <v>T = 6.666667, k: 5, K: -0.005022, dCdT: 0.000333, d2CdK2: 4.252637, dProbdK: 4.353074, lVol: 0.006828, E[z|S]: 1.833542</v>
      </c>
    </row>
    <row r="15979" spans="28:28" x14ac:dyDescent="0.25">
      <c r="AB15979" s="3" t="str">
        <f ca="1"/>
        <v>T = 6.666667, k: 6, K: -0.003422, dCdT: 0.000347, d2CdK2: 4.817005, dProbdK: 5.029454, lVol: 0.006934, E[z|S]: 1.730165</v>
      </c>
    </row>
    <row r="15980" spans="28:28" x14ac:dyDescent="0.25">
      <c r="AB15980" s="3" t="str">
        <f ca="1"/>
        <v>T = 6.666667, k: 7, K: -0.002224, dCdT: 0.000363, d2CdK2: 5.472128, dProbdK: 5.496624, lVol: 0.006963, E[z|S]: 1.654902</v>
      </c>
    </row>
    <row r="15981" spans="28:28" x14ac:dyDescent="0.25">
      <c r="AB15981" s="3" t="str">
        <f ca="1"/>
        <v>T = 6.666667, k: 8, K: -0.001077, dCdT: 0.000380, d2CdK2: 6.163458, dProbdK: 5.865177, lVol: 0.007025, E[z|S]: 1.580055</v>
      </c>
    </row>
    <row r="15982" spans="28:28" x14ac:dyDescent="0.25">
      <c r="AB15982" s="3" t="str">
        <f ca="1"/>
        <v>T = 6.666667, k: 9, K: -0.000100, dCdT: 0.000395, d2CdK2: 6.868331, dProbdK: 6.713700, lVol: 0.007074, E[z|S]: 1.516076</v>
      </c>
    </row>
    <row r="15983" spans="28:28" x14ac:dyDescent="0.25">
      <c r="AB15983" s="3" t="str">
        <f ca="1"/>
        <v>T = 6.666667, k: 10, K: 0.000805, dCdT: 0.000410, d2CdK2: 7.627736, dProbdK: 7.238388, lVol: 0.007099, E[z|S]: 1.460188</v>
      </c>
    </row>
    <row r="15984" spans="28:28" x14ac:dyDescent="0.25">
      <c r="AB15984" s="3" t="str">
        <f ca="1"/>
        <v>T = 6.666667, k: 11, K: 0.001588, dCdT: 0.000421, d2CdK2: 8.241421, dProbdK: 8.870579, lVol: 0.007148, E[z|S]: 1.413871</v>
      </c>
    </row>
    <row r="15985" spans="28:28" x14ac:dyDescent="0.25">
      <c r="AB15985" s="3" t="str">
        <f ca="1"/>
        <v>T = 6.666667, k: 12, K: 0.002263, dCdT: 0.000426, d2CdK2: 8.653018, dProbdK: 8.869036, lVol: 0.007215, E[z|S]: 1.375606</v>
      </c>
    </row>
    <row r="15986" spans="28:28" x14ac:dyDescent="0.25">
      <c r="AB15986" s="3" t="str">
        <f ca="1"/>
        <v>T = 6.666667, k: 13, K: 0.002965, dCdT: 0.000426, d2CdK2: 8.932029, dProbdK: 9.070789, lVol: 0.007310, E[z|S]: 1.336145</v>
      </c>
    </row>
    <row r="15987" spans="28:28" x14ac:dyDescent="0.25">
      <c r="AB15987" s="3" t="str">
        <f ca="1"/>
        <v>T = 6.666667, k: 14, K: 0.003638, dCdT: 0.000424, d2CdK2: 9.150430, dProbdK: 9.070180, lVol: 0.007408, E[z|S]: 1.299764</v>
      </c>
    </row>
    <row r="15988" spans="28:28" x14ac:dyDescent="0.25">
      <c r="AB15988" s="3" t="str">
        <f ca="1"/>
        <v>T = 6.666667, k: 15, K: 0.004309, dCdT: 0.000424, d2CdK2: 9.409103, dProbdK: 9.064936, lVol: 0.007508, E[z|S]: 1.265060</v>
      </c>
    </row>
    <row r="15989" spans="28:28" x14ac:dyDescent="0.25">
      <c r="AB15989" s="3" t="str">
        <f ca="1"/>
        <v>T = 6.666667, k: 16, K: 0.004986, dCdT: 0.000428, d2CdK2: 9.811539, dProbdK: 9.061306, lVol: 0.007587, E[z|S]: 1.230389</v>
      </c>
    </row>
    <row r="15990" spans="28:28" x14ac:dyDescent="0.25">
      <c r="AB15990" s="3" t="str">
        <f ca="1"/>
        <v>T = 6.666667, k: 17, K: 0.005596, dCdT: 0.000435, d2CdK2: 10.387004, dProbdK: 10.650159, lVol: 0.007635, E[z|S]: 1.199085</v>
      </c>
    </row>
    <row r="15991" spans="28:28" x14ac:dyDescent="0.25">
      <c r="AB15991" s="3" t="str">
        <f ca="1"/>
        <v>T = 6.666667, k: 18, K: 0.006154, dCdT: 0.000444, d2CdK2: 10.951302, dProbdK: 10.750939, lVol: 0.007685, E[z|S]: 1.171375</v>
      </c>
    </row>
    <row r="15992" spans="28:28" x14ac:dyDescent="0.25">
      <c r="AB15992" s="3" t="str">
        <f ca="1"/>
        <v>T = 6.666667, k: 19, K: 0.006707, dCdT: 0.000455, d2CdK2: 11.582547, dProbdK: 10.826054, lVol: 0.007744, E[z|S]: 1.145056</v>
      </c>
    </row>
    <row r="15993" spans="28:28" x14ac:dyDescent="0.25">
      <c r="AB15993" s="3" t="str">
        <f ca="1"/>
        <v>T = 6.666667, k: 20, K: 0.007213, dCdT: 0.000467, d2CdK2: 12.205027, dProbdK: 13.180137, lVol: 0.007808, E[z|S]: 1.120906</v>
      </c>
    </row>
    <row r="15994" spans="28:28" x14ac:dyDescent="0.25">
      <c r="AB15994" s="3" t="str">
        <f ca="1"/>
        <v>T = 6.666667, k: 21, K: 0.007648, dCdT: 0.000476, d2CdK2: 12.727852, dProbdK: 13.798635, lVol: 0.007859, E[z|S]: 1.100613</v>
      </c>
    </row>
    <row r="15995" spans="28:28" x14ac:dyDescent="0.25">
      <c r="AB15995" s="3" t="str">
        <f ca="1"/>
        <v>T = 6.666667, k: 22, K: 0.008071, dCdT: 0.000482, d2CdK2: 13.194732, dProbdK: 13.408619, lVol: 0.007906, E[z|S]: 1.081493</v>
      </c>
    </row>
    <row r="15996" spans="28:28" x14ac:dyDescent="0.25">
      <c r="AB15996" s="3" t="str">
        <f ca="1"/>
        <v>T = 6.666667, k: 23, K: 0.008520, dCdT: 0.000489, d2CdK2: 13.679267, dProbdK: 12.909908, lVol: 0.007966, E[z|S]: 1.061245</v>
      </c>
    </row>
    <row r="15997" spans="28:28" x14ac:dyDescent="0.25">
      <c r="AB15997" s="3" t="str">
        <f ca="1"/>
        <v>T = 6.666667, k: 24, K: 0.008977, dCdT: 0.000497, d2CdK2: 14.202545, dProbdK: 13.058618, lVol: 0.008034, E[z|S]: 1.041377</v>
      </c>
    </row>
    <row r="15998" spans="28:28" x14ac:dyDescent="0.25">
      <c r="AB15998" s="3" t="str">
        <f ca="1"/>
        <v>T = 6.666667, k: 25, K: 0.009389, dCdT: 0.000505, d2CdK2: 14.653650, dProbdK: 14.546065, lVol: 0.008109, E[z|S]: 1.023618</v>
      </c>
    </row>
    <row r="15999" spans="28:28" x14ac:dyDescent="0.25">
      <c r="AB15999" s="3" t="str">
        <f ca="1"/>
        <v>T = 6.666667, k: 26, K: 0.009774, dCdT: 0.000511, d2CdK2: 15.045547, dProbdK: 16.156374, lVol: 0.008184, E[z|S]: 1.007338</v>
      </c>
    </row>
    <row r="16000" spans="28:28" x14ac:dyDescent="0.25">
      <c r="AB16000" s="3" t="str">
        <f ca="1"/>
        <v>T = 6.666667, k: 27, K: 0.010130, dCdT: 0.000516, d2CdK2: 15.402894, dProbdK: 16.198753, lVol: 0.008250, E[z|S]: 0.992628</v>
      </c>
    </row>
    <row r="16001" spans="28:28" x14ac:dyDescent="0.25">
      <c r="AB16001" s="3" t="str">
        <f ca="1"/>
        <v>T = 6.666667, k: 28, K: 0.010485, dCdT: 0.000520, d2CdK2: 15.753651, dProbdK: 16.215262, lVol: 0.008308, E[z|S]: 0.977796</v>
      </c>
    </row>
    <row r="16002" spans="28:28" x14ac:dyDescent="0.25">
      <c r="AB16002" s="3" t="str">
        <f ca="1"/>
        <v>T = 6.666667, k: 29, K: 0.010826, dCdT: 0.000521, d2CdK2: 16.068638, dProbdK: 16.203283, lVol: 0.008356, E[z|S]: 0.963933</v>
      </c>
    </row>
    <row r="16003" spans="28:28" x14ac:dyDescent="0.25">
      <c r="AB16003" s="3" t="str">
        <f ca="1"/>
        <v>T = 6.666667, k: 30, K: 0.011187, dCdT: 0.000522, d2CdK2: 16.420661, dProbdK: 16.172929, lVol: 0.008401, E[z|S]: 0.949517</v>
      </c>
    </row>
    <row r="16004" spans="28:28" x14ac:dyDescent="0.25">
      <c r="AB16004" s="3" t="str">
        <f ca="1"/>
        <v>T = 6.666667, k: 31, K: 0.011537, dCdT: 0.000524, d2CdK2: 16.758717, dProbdK: 16.166790, lVol: 0.008447, E[z|S]: 0.935765</v>
      </c>
    </row>
    <row r="16005" spans="28:28" x14ac:dyDescent="0.25">
      <c r="AB16005" s="3" t="str">
        <f ca="1"/>
        <v>T = 6.666667, k: 32, K: 0.011890, dCdT: 0.000526, d2CdK2: 17.097208, dProbdK: 16.338104, lVol: 0.008508, E[z|S]: 0.921785</v>
      </c>
    </row>
    <row r="16006" spans="28:28" x14ac:dyDescent="0.25">
      <c r="AB16006" s="3" t="str">
        <f ca="1"/>
        <v>T = 6.666667, k: 33, K: 0.012229, dCdT: 0.000528, d2CdK2: 17.427229, dProbdK: 16.769050, lVol: 0.008573, E[z|S]: 0.908453</v>
      </c>
    </row>
    <row r="16007" spans="28:28" x14ac:dyDescent="0.25">
      <c r="AB16007" s="3" t="str">
        <f ca="1"/>
        <v>T = 6.666667, k: 34, K: 0.012563, dCdT: 0.000532, d2CdK2: 17.793641, dProbdK: 18.130759, lVol: 0.008636, E[z|S]: 0.895404</v>
      </c>
    </row>
    <row r="16008" spans="28:28" x14ac:dyDescent="0.25">
      <c r="AB16008" s="3" t="str">
        <f ca="1"/>
        <v>T = 6.666667, k: 35, K: 0.012861, dCdT: 0.000535, d2CdK2: 18.119422, dProbdK: 19.005018, lVol: 0.008689, E[z|S]: 0.883987</v>
      </c>
    </row>
    <row r="16009" spans="28:28" x14ac:dyDescent="0.25">
      <c r="AB16009" s="3" t="str">
        <f ca="1"/>
        <v>T = 6.666667, k: 36, K: 0.013156, dCdT: 0.000536, d2CdK2: 18.435055, dProbdK: 18.989243, lVol: 0.008740, E[z|S]: 0.872665</v>
      </c>
    </row>
    <row r="16010" spans="28:28" x14ac:dyDescent="0.25">
      <c r="AB16010" s="3" t="str">
        <f ca="1"/>
        <v>T = 6.666667, k: 37, K: 0.013464, dCdT: 0.000538, d2CdK2: 18.763073, dProbdK: 19.879672, lVol: 0.008795, E[z|S]: 0.860803</v>
      </c>
    </row>
    <row r="16011" spans="28:28" x14ac:dyDescent="0.25">
      <c r="AB16011" s="3" t="str">
        <f ca="1"/>
        <v>T = 6.666667, k: 38, K: 0.013740, dCdT: 0.000539, d2CdK2: 19.064216, dProbdK: 20.020842, lVol: 0.008840, E[z|S]: 0.850525</v>
      </c>
    </row>
    <row r="16012" spans="28:28" x14ac:dyDescent="0.25">
      <c r="AB16012" s="3" t="str">
        <f ca="1"/>
        <v>T = 6.666667, k: 39, K: 0.014018, dCdT: 0.000539, d2CdK2: 19.368995, dProbdK: 19.930828, lVol: 0.008875, E[z|S]: 0.840689</v>
      </c>
    </row>
    <row r="16013" spans="28:28" x14ac:dyDescent="0.25">
      <c r="AB16013" s="3" t="str">
        <f ca="1"/>
        <v>T = 6.666667, k: 40, K: 0.014308, dCdT: 0.000539, d2CdK2: 19.671196, dProbdK: 18.796047, lVol: 0.008917, E[z|S]: 0.830458</v>
      </c>
    </row>
    <row r="16014" spans="28:28" x14ac:dyDescent="0.25">
      <c r="AB16014" s="3" t="str">
        <f ca="1"/>
        <v>T = 6.666667, k: 41, K: 0.014623, dCdT: 0.000541, d2CdK2: 20.008733, dProbdK: 18.957521, lVol: 0.008971, E[z|S]: 0.819396</v>
      </c>
    </row>
    <row r="16015" spans="28:28" x14ac:dyDescent="0.25">
      <c r="AB16015" s="3" t="str">
        <f ca="1"/>
        <v>T = 6.666667, k: 42, K: 0.014896, dCdT: 0.000543, d2CdK2: 20.311055, dProbdK: 21.481457, lVol: 0.009024, E[z|S]: 0.810075</v>
      </c>
    </row>
    <row r="16016" spans="28:28" x14ac:dyDescent="0.25">
      <c r="AB16016" s="3" t="str">
        <f ca="1"/>
        <v>T = 6.666667, k: 43, K: 0.015151, dCdT: 0.000545, d2CdK2: 20.594660, dProbdK: 21.374789, lVol: 0.009074, E[z|S]: 0.801680</v>
      </c>
    </row>
    <row r="16017" spans="28:28" x14ac:dyDescent="0.25">
      <c r="AB16017" s="3" t="str">
        <f ca="1"/>
        <v>T = 6.666667, k: 44, K: 0.015408, dCdT: 0.000546, d2CdK2: 20.860659, dProbdK: 21.246515, lVol: 0.009117, E[z|S]: 0.793485</v>
      </c>
    </row>
    <row r="16018" spans="28:28" x14ac:dyDescent="0.25">
      <c r="AB16018" s="3" t="str">
        <f ca="1"/>
        <v>T = 6.666667, k: 45, K: 0.015669, dCdT: 0.000547, d2CdK2: 21.138026, dProbdK: 20.860085, lVol: 0.009157, E[z|S]: 0.785250</v>
      </c>
    </row>
    <row r="16019" spans="28:28" x14ac:dyDescent="0.25">
      <c r="AB16019" s="3" t="str">
        <f ca="1"/>
        <v>T = 6.666667, k: 46, K: 0.015938, dCdT: 0.000548, d2CdK2: 21.453586, dProbdK: 20.735533, lVol: 0.009196, E[z|S]: 0.777005</v>
      </c>
    </row>
    <row r="16020" spans="28:28" x14ac:dyDescent="0.25">
      <c r="AB16020" s="3" t="str">
        <f ca="1"/>
        <v>T = 6.666667, k: 47, K: 0.016195, dCdT: 0.000550, d2CdK2: 21.770235, dProbdK: 21.240839, lVol: 0.009236, E[z|S]: 0.769351</v>
      </c>
    </row>
    <row r="16021" spans="28:28" x14ac:dyDescent="0.25">
      <c r="AB16021" s="3" t="str">
        <f ca="1"/>
        <v>T = 6.666667, k: 48, K: 0.016446, dCdT: 0.000552, d2CdK2: 22.085546, dProbdK: 22.209195, lVol: 0.009277, E[z|S]: 0.762136</v>
      </c>
    </row>
    <row r="16022" spans="28:28" x14ac:dyDescent="0.25">
      <c r="AB16022" s="3" t="str">
        <f ca="1"/>
        <v>T = 6.666667, k: 49, K: 0.016660, dCdT: 0.000553, d2CdK2: 22.330647, dProbdK: 21.986828, lVol: 0.009303, E[z|S]: 0.756183</v>
      </c>
    </row>
    <row r="16023" spans="28:28" x14ac:dyDescent="0.25">
      <c r="AB16023" s="3" t="str">
        <f ca="1"/>
        <v>T = 6.666667, k: 50, K: 0.016919, dCdT: 0.000554, d2CdK2: 22.631533, dProbdK: 21.835601, lVol: 0.009335, E[z|S]: 0.749216</v>
      </c>
    </row>
    <row r="16024" spans="28:28" x14ac:dyDescent="0.25">
      <c r="AB16024" s="3" t="str">
        <f ca="1"/>
        <v>T = 6.666667, k: 51, K: 0.017164, dCdT: 0.000555, d2CdK2: 22.944799, dProbdK: 22.577802, lVol: 0.009365, E[z|S]: 0.742916</v>
      </c>
    </row>
    <row r="16025" spans="28:28" x14ac:dyDescent="0.25">
      <c r="AB16025" s="3" t="str">
        <f ca="1"/>
        <v>T = 6.666667, k: 52, K: 0.017397, dCdT: 0.000557, d2CdK2: 23.236141, dProbdK: 22.720437, lVol: 0.009397, E[z|S]: 0.736823</v>
      </c>
    </row>
    <row r="16026" spans="28:28" x14ac:dyDescent="0.25">
      <c r="AB16026" s="3" t="str">
        <f ca="1"/>
        <v>T = 6.666667, k: 53, K: 0.017643, dCdT: 0.000560, d2CdK2: 23.552509, dProbdK: 23.098920, lVol: 0.009434, E[z|S]: 0.730640</v>
      </c>
    </row>
    <row r="16027" spans="28:28" x14ac:dyDescent="0.25">
      <c r="AB16027" s="3" t="str">
        <f ca="1"/>
        <v>T = 6.666667, k: 54, K: 0.017862, dCdT: 0.000562, d2CdK2: 23.845805, dProbdK: 25.324473, lVol: 0.009467, E[z|S]: 0.725243</v>
      </c>
    </row>
    <row r="16028" spans="28:28" x14ac:dyDescent="0.25">
      <c r="AB16028" s="3" t="str">
        <f ca="1"/>
        <v>T = 6.666667, k: 55, K: 0.018072, dCdT: 0.000564, d2CdK2: 24.127421, dProbdK: 25.508753, lVol: 0.009492, E[z|S]: 0.720275</v>
      </c>
    </row>
    <row r="16029" spans="28:28" x14ac:dyDescent="0.25">
      <c r="AB16029" s="3" t="str">
        <f ca="1"/>
        <v>T = 6.666667, k: 56, K: 0.018281, dCdT: 0.000565, d2CdK2: 24.382950, dProbdK: 25.479621, lVol: 0.009513, E[z|S]: 0.715447</v>
      </c>
    </row>
    <row r="16030" spans="28:28" x14ac:dyDescent="0.25">
      <c r="AB16030" s="3" t="str">
        <f ca="1"/>
        <v>T = 6.666667, k: 57, K: 0.018499, dCdT: 0.000566, d2CdK2: 24.643993, dProbdK: 24.957466, lVol: 0.009535, E[z|S]: 0.710485</v>
      </c>
    </row>
    <row r="16031" spans="28:28" x14ac:dyDescent="0.25">
      <c r="AB16031" s="3" t="str">
        <f ca="1"/>
        <v>T = 6.666667, k: 58, K: 0.018703, dCdT: 0.000565, d2CdK2: 24.861393, dProbdK: 24.904732, lVol: 0.009553, E[z|S]: 0.706002</v>
      </c>
    </row>
    <row r="16032" spans="28:28" x14ac:dyDescent="0.25">
      <c r="AB16032" s="3" t="str">
        <f ca="1"/>
        <v>T = 6.666667, k: 59, K: 0.018933, dCdT: 0.000565, d2CdK2: 25.100908, dProbdK: 25.405054, lVol: 0.009570, E[z|S]: 0.701163</v>
      </c>
    </row>
    <row r="16033" spans="28:28" x14ac:dyDescent="0.25">
      <c r="AB16033" s="3" t="str">
        <f ca="1"/>
        <v>T = 6.666667, k: 60, K: 0.019142, dCdT: 0.000566, d2CdK2: 25.331374, dProbdK: 25.411540, lVol: 0.009588, E[z|S]: 0.696982</v>
      </c>
    </row>
    <row r="16034" spans="28:28" x14ac:dyDescent="0.25">
      <c r="AB16034" s="3" t="str">
        <f ca="1"/>
        <v>T = 6.666667, k: 61, K: 0.019350, dCdT: 0.000566, d2CdK2: 25.552041, dProbdK: 25.411505, lVol: 0.009603, E[z|S]: 0.693007</v>
      </c>
    </row>
    <row r="16035" spans="28:28" x14ac:dyDescent="0.25">
      <c r="AB16035" s="3" t="str">
        <f ca="1"/>
        <v>T = 6.666667, k: 62, K: 0.019565, dCdT: 0.000566, d2CdK2: 25.793984, dProbdK: 25.850302, lVol: 0.009616, E[z|S]: 0.689015</v>
      </c>
    </row>
    <row r="16036" spans="28:28" x14ac:dyDescent="0.25">
      <c r="AB16036" s="3" t="str">
        <f ca="1"/>
        <v>T = 6.666667, k: 63, K: 0.019755, dCdT: 0.000567, d2CdK2: 25.995601, dProbdK: 26.755472, lVol: 0.009631, E[z|S]: 0.685608</v>
      </c>
    </row>
    <row r="16037" spans="28:28" x14ac:dyDescent="0.25">
      <c r="AB16037" s="3" t="str">
        <f ca="1"/>
        <v>T = 6.666667, k: 64, K: 0.019954, dCdT: 0.000566, d2CdK2: 26.178052, dProbdK: 25.973208, lVol: 0.009643, E[z|S]: 0.682069</v>
      </c>
    </row>
    <row r="16038" spans="28:28" x14ac:dyDescent="0.25">
      <c r="AB16038" s="3" t="str">
        <f ca="1"/>
        <v>T = 6.666667, k: 65, K: 0.020162, dCdT: 0.000566, d2CdK2: 26.357669, dProbdK: 26.309086, lVol: 0.009655, E[z|S]: 0.678508</v>
      </c>
    </row>
    <row r="16039" spans="28:28" x14ac:dyDescent="0.25">
      <c r="AB16039" s="3" t="str">
        <f ca="1"/>
        <v>T = 6.666667, k: 66, K: 0.020352, dCdT: 0.000565, d2CdK2: 26.508427, dProbdK: 28.399207, lVol: 0.009666, E[z|S]: 0.675460</v>
      </c>
    </row>
    <row r="16040" spans="28:28" x14ac:dyDescent="0.25">
      <c r="AB16040" s="3" t="str">
        <f ca="1"/>
        <v>T = 6.666667, k: 67, K: 0.020533, dCdT: 0.000564, d2CdK2: 26.630495, dProbdK: 27.993740, lVol: 0.009675, E[z|S]: 0.672645</v>
      </c>
    </row>
    <row r="16041" spans="28:28" x14ac:dyDescent="0.25">
      <c r="AB16041" s="3" t="str">
        <f ca="1"/>
        <v>T = 6.666667, k: 68, K: 0.020722, dCdT: 0.000562, d2CdK2: 26.729196, dProbdK: 27.516477, lVol: 0.009680, E[z|S]: 0.669805</v>
      </c>
    </row>
    <row r="16042" spans="28:28" x14ac:dyDescent="0.25">
      <c r="AB16042" s="3" t="str">
        <f ca="1"/>
        <v>T = 6.666667, k: 69, K: 0.020913, dCdT: 0.000560, d2CdK2: 26.839695, dProbdK: 26.591920, lVol: 0.009682, E[z|S]: 0.666952</v>
      </c>
    </row>
    <row r="16043" spans="28:28" x14ac:dyDescent="0.25">
      <c r="AB16043" s="3" t="str">
        <f ca="1"/>
        <v>T = 6.666667, k: 70, K: 0.021124, dCdT: 0.000558, d2CdK2: 26.981573, dProbdK: 25.754623, lVol: 0.009684, E[z|S]: 0.663965</v>
      </c>
    </row>
    <row r="16044" spans="28:28" x14ac:dyDescent="0.25">
      <c r="AB16044" s="3" t="str">
        <f ca="1"/>
        <v>T = 6.666667, k: 71, K: 0.021321, dCdT: 0.000556, d2CdK2: 27.121651, dProbdK: 26.947607, lVol: 0.009683, E[z|S]: 0.661385</v>
      </c>
    </row>
    <row r="16045" spans="28:28" x14ac:dyDescent="0.25">
      <c r="AB16045" s="3" t="str">
        <f ca="1"/>
        <v>T = 6.666667, k: 72, K: 0.021508, dCdT: 0.000555, d2CdK2: 27.275259, dProbdK: 28.898328, lVol: 0.009679, E[z|S]: 0.659205</v>
      </c>
    </row>
    <row r="16046" spans="28:28" x14ac:dyDescent="0.25">
      <c r="AB16046" s="3" t="str">
        <f ca="1"/>
        <v>T = 6.666667, k: 73, K: 0.021684, dCdT: 0.000554, d2CdK2: 27.415496, dProbdK: 29.158161, lVol: 0.009671, E[z|S]: 0.657270</v>
      </c>
    </row>
    <row r="16047" spans="28:28" x14ac:dyDescent="0.25">
      <c r="AB16047" s="3" t="str">
        <f ca="1"/>
        <v>T = 6.666667, k: 74, K: 0.021862, dCdT: 0.000552, d2CdK2: 27.539788, dProbdK: 28.273383, lVol: 0.009661, E[z|S]: 0.655418</v>
      </c>
    </row>
    <row r="16048" spans="28:28" x14ac:dyDescent="0.25">
      <c r="AB16048" s="3" t="str">
        <f ca="1"/>
        <v>T = 6.666667, k: 75, K: 0.022060, dCdT: 0.000550, d2CdK2: 27.685130, dProbdK: 27.320191, lVol: 0.009649, E[z|S]: 0.653458</v>
      </c>
    </row>
    <row r="16049" spans="28:28" x14ac:dyDescent="0.25">
      <c r="AB16049" s="3" t="str">
        <f ca="1"/>
        <v>T = 6.666667, k: 76, K: 0.022246, dCdT: 0.000549, d2CdK2: 27.814535, dProbdK: 27.157626, lVol: 0.009639, E[z|S]: 0.651647</v>
      </c>
    </row>
    <row r="16050" spans="28:28" x14ac:dyDescent="0.25">
      <c r="AB16050" s="3" t="str">
        <f ca="1"/>
        <v>T = 6.666667, k: 77, K: 0.022436, dCdT: 0.000547, d2CdK2: 27.949633, dProbdK: 27.696688, lVol: 0.009630, E[z|S]: 0.649812</v>
      </c>
    </row>
    <row r="16051" spans="28:28" x14ac:dyDescent="0.25">
      <c r="AB16051" s="3" t="str">
        <f ca="1"/>
        <v>T = 6.666667, k: 78, K: 0.022621, dCdT: 0.000547, d2CdK2: 28.095984, dProbdK: 27.753070, lVol: 0.009624, E[z|S]: 0.648160</v>
      </c>
    </row>
    <row r="16052" spans="28:28" x14ac:dyDescent="0.25">
      <c r="AB16052" s="3" t="str">
        <f ca="1"/>
        <v>T = 6.666667, k: 79, K: 0.022805, dCdT: 0.000546, d2CdK2: 28.243350, dProbdK: 27.734219, lVol: 0.009614, E[z|S]: 0.646703</v>
      </c>
    </row>
    <row r="16053" spans="28:28" x14ac:dyDescent="0.25">
      <c r="AB16053" s="3" t="str">
        <f ca="1"/>
        <v>T = 6.666667, k: 80, K: 0.022993, dCdT: 0.000546, d2CdK2: 28.399796, dProbdK: 27.347247, lVol: 0.009605, E[z|S]: 0.645335</v>
      </c>
    </row>
    <row r="16054" spans="28:28" x14ac:dyDescent="0.25">
      <c r="AB16054" s="3" t="str">
        <f ca="1"/>
        <v>T = 6.666667, k: 81, K: 0.023177, dCdT: 0.000546, d2CdK2: 28.548986, dProbdK: 27.574454, lVol: 0.009601, E[z|S]: 0.644109</v>
      </c>
    </row>
    <row r="16055" spans="28:28" x14ac:dyDescent="0.25">
      <c r="AB16055" s="3" t="str">
        <f ca="1"/>
        <v>T = 6.666667, k: 82, K: 0.023369, dCdT: 0.000547, d2CdK2: 28.711831, dProbdK: 29.624634, lVol: 0.009599, E[z|S]: 0.642825</v>
      </c>
    </row>
    <row r="16056" spans="28:28" x14ac:dyDescent="0.25">
      <c r="AB16056" s="3" t="str">
        <f ca="1"/>
        <v>T = 6.666667, k: 83, K: 0.023538, dCdT: 0.000548, d2CdK2: 28.852521, dProbdK: 29.936824, lVol: 0.009602, E[z|S]: 0.641766</v>
      </c>
    </row>
    <row r="16057" spans="28:28" x14ac:dyDescent="0.25">
      <c r="AB16057" s="3" t="str">
        <f ca="1"/>
        <v>T = 6.666667, k: 84, K: 0.023707, dCdT: 0.000548, d2CdK2: 28.969678, dProbdK: 29.915553, lVol: 0.009600, E[z|S]: 0.640786</v>
      </c>
    </row>
    <row r="16058" spans="28:28" x14ac:dyDescent="0.25">
      <c r="AB16058" s="3" t="str">
        <f ca="1"/>
        <v>T = 6.666667, k: 85, K: 0.023876, dCdT: 0.000548, d2CdK2: 29.062096, dProbdK: 30.431730, lVol: 0.009600, E[z|S]: 0.639914</v>
      </c>
    </row>
    <row r="16059" spans="28:28" x14ac:dyDescent="0.25">
      <c r="AB16059" s="3" t="str">
        <f ca="1"/>
        <v>T = 6.666667, k: 86, K: 0.024041, dCdT: 0.000548, d2CdK2: 29.134018, dProbdK: 30.682558, lVol: 0.009600, E[z|S]: 0.639207</v>
      </c>
    </row>
    <row r="16060" spans="28:28" x14ac:dyDescent="0.25">
      <c r="AB16060" s="3" t="str">
        <f ca="1"/>
        <v>T = 6.666667, k: 87, K: 0.024205, dCdT: 0.000548, d2CdK2: 29.181686, dProbdK: 30.681619, lVol: 0.009597, E[z|S]: 0.638599</v>
      </c>
    </row>
    <row r="16061" spans="28:28" x14ac:dyDescent="0.25">
      <c r="AB16061" s="3" t="str">
        <f ca="1"/>
        <v>T = 6.666667, k: 88, K: 0.024372, dCdT: 0.000547, d2CdK2: 29.203818, dProbdK: 30.352823, lVol: 0.009595, E[z|S]: 0.637996</v>
      </c>
    </row>
    <row r="16062" spans="28:28" x14ac:dyDescent="0.25">
      <c r="AB16062" s="3" t="str">
        <f ca="1"/>
        <v>T = 6.666667, k: 89, K: 0.024532, dCdT: 0.000546, d2CdK2: 29.206537, dProbdK: 29.602892, lVol: 0.009592, E[z|S]: 0.637498</v>
      </c>
    </row>
    <row r="16063" spans="28:28" x14ac:dyDescent="0.25">
      <c r="AB16063" s="3" t="str">
        <f ca="1"/>
        <v>T = 6.666667, k: 90, K: 0.024703, dCdT: 0.000545, d2CdK2: 29.185463, dProbdK: 29.061026, lVol: 0.009589, E[z|S]: 0.637073</v>
      </c>
    </row>
    <row r="16064" spans="28:28" x14ac:dyDescent="0.25">
      <c r="AB16064" s="3" t="str">
        <f ca="1"/>
        <v>T = 6.666667, k: 91, K: 0.024877, dCdT: 0.000543, d2CdK2: 29.132607, dProbdK: 30.149606, lVol: 0.009589, E[z|S]: 0.636689</v>
      </c>
    </row>
    <row r="16065" spans="28:28" x14ac:dyDescent="0.25">
      <c r="AB16065" s="3" t="str">
        <f ca="1"/>
        <v>T = 6.666667, k: 92, K: 0.025042, dCdT: 0.000541, d2CdK2: 29.071333, dProbdK: 30.239019, lVol: 0.009591, E[z|S]: 0.636358</v>
      </c>
    </row>
    <row r="16066" spans="28:28" x14ac:dyDescent="0.25">
      <c r="AB16066" s="3" t="str">
        <f ca="1"/>
        <v>T = 6.666667, k: 93, K: 0.025208, dCdT: 0.000540, d2CdK2: 28.985062, dProbdK: 30.223434, lVol: 0.009597, E[z|S]: 0.636061</v>
      </c>
    </row>
    <row r="16067" spans="28:28" x14ac:dyDescent="0.25">
      <c r="AB16067" s="3" t="str">
        <f ca="1"/>
        <v>T = 6.666667, k: 94, K: 0.025376, dCdT: 0.000538, d2CdK2: 28.859473, dProbdK: 30.293618, lVol: 0.009605, E[z|S]: 0.635821</v>
      </c>
    </row>
    <row r="16068" spans="28:28" x14ac:dyDescent="0.25">
      <c r="AB16068" s="3" t="str">
        <f ca="1"/>
        <v>T = 6.666667, k: 95, K: 0.025532, dCdT: 0.000537, d2CdK2: 28.736030, dProbdK: 31.307028, lVol: 0.009616, E[z|S]: 0.635595</v>
      </c>
    </row>
    <row r="16069" spans="28:28" x14ac:dyDescent="0.25">
      <c r="AB16069" s="3" t="str">
        <f ca="1"/>
        <v>T = 6.666667, k: 96, K: 0.025696, dCdT: 0.000535, d2CdK2: 28.572335, dProbdK: 29.494708, lVol: 0.009626, E[z|S]: 0.635502</v>
      </c>
    </row>
    <row r="16070" spans="28:28" x14ac:dyDescent="0.25">
      <c r="AB16070" s="3" t="str">
        <f ca="1"/>
        <v>T = 6.666667, k: 97, K: 0.025887, dCdT: 0.000533, d2CdK2: 28.361464, dProbdK: 28.130450, lVol: 0.009642, E[z|S]: 0.635609</v>
      </c>
    </row>
    <row r="16071" spans="28:28" x14ac:dyDescent="0.25">
      <c r="AB16071" s="3" t="str">
        <f ca="1"/>
        <v>T = 6.666667, k: 98, K: 0.026047, dCdT: 0.000531, d2CdK2: 28.173962, dProbdK: 27.751188, lVol: 0.009661, E[z|S]: 0.635743</v>
      </c>
    </row>
    <row r="16072" spans="28:28" x14ac:dyDescent="0.25">
      <c r="AB16072" s="3" t="str">
        <f ca="1"/>
        <v>T = 6.666667, k: 99, K: 0.026244, dCdT: 0.000530, d2CdK2: 27.924937, dProbdK: 27.552746, lVol: 0.009687, E[z|S]: 0.635998</v>
      </c>
    </row>
    <row r="16073" spans="28:28" x14ac:dyDescent="0.25">
      <c r="AB16073" s="3" t="str">
        <f ca="1"/>
        <v>T = 6.666667, k: 100, K: 0.026412, dCdT: 0.000530, d2CdK2: 27.716915, dProbdK: 26.989691, lVol: 0.009717, E[z|S]: 0.636281</v>
      </c>
    </row>
    <row r="16074" spans="28:28" x14ac:dyDescent="0.25">
      <c r="AB16074" s="3" t="str">
        <f ca="1"/>
        <v>T = 6.666667, k: 101, K: 0.026608, dCdT: 0.000530, d2CdK2: 27.471419, dProbdK: 27.871343, lVol: 0.009753, E[z|S]: 0.636666</v>
      </c>
    </row>
    <row r="16075" spans="28:28" x14ac:dyDescent="0.25">
      <c r="AB16075" s="3" t="str">
        <f ca="1"/>
        <v>T = 6.666667, k: 102, K: 0.026781, dCdT: 0.000530, d2CdK2: 27.254661, dProbdK: 28.994270, lVol: 0.009789, E[z|S]: 0.637109</v>
      </c>
    </row>
    <row r="16076" spans="28:28" x14ac:dyDescent="0.25">
      <c r="AB16076" s="3" t="str">
        <f ca="1"/>
        <v>T = 6.666667, k: 103, K: 0.026948, dCdT: 0.000530, d2CdK2: 27.024094, dProbdK: 28.697967, lVol: 0.009821, E[z|S]: 0.637658</v>
      </c>
    </row>
    <row r="16077" spans="28:28" x14ac:dyDescent="0.25">
      <c r="AB16077" s="3" t="str">
        <f ca="1"/>
        <v>T = 6.666667, k: 104, K: 0.027130, dCdT: 0.000530, d2CdK2: 26.784341, dProbdK: 25.789491, lVol: 0.009856, E[z|S]: 0.638418</v>
      </c>
    </row>
    <row r="16078" spans="28:28" x14ac:dyDescent="0.25">
      <c r="AB16078" s="3" t="str">
        <f ca="1"/>
        <v>T = 6.666667, k: 105, K: 0.027328, dCdT: 0.000531, d2CdK2: 26.524517, dProbdK: 25.934043, lVol: 0.009894, E[z|S]: 0.639359</v>
      </c>
    </row>
    <row r="16079" spans="28:28" x14ac:dyDescent="0.25">
      <c r="AB16079" s="3" t="str">
        <f ca="1"/>
        <v>T = 6.666667, k: 106, K: 0.027510, dCdT: 0.000532, d2CdK2: 26.308346, dProbdK: 25.957342, lVol: 0.009932, E[z|S]: 0.640260</v>
      </c>
    </row>
    <row r="16080" spans="28:28" x14ac:dyDescent="0.25">
      <c r="AB16080" s="3" t="str">
        <f ca="1"/>
        <v>T = 6.666667, k: 107, K: 0.027704, dCdT: 0.000534, d2CdK2: 26.093987, dProbdK: 25.791024, lVol: 0.009974, E[z|S]: 0.641311</v>
      </c>
    </row>
    <row r="16081" spans="28:28" x14ac:dyDescent="0.25">
      <c r="AB16081" s="3" t="str">
        <f ca="1"/>
        <v>T = 6.666667, k: 108, K: 0.027883, dCdT: 0.000535, d2CdK2: 25.886087, dProbdK: 26.103186, lVol: 0.010012, E[z|S]: 0.642403</v>
      </c>
    </row>
    <row r="16082" spans="28:28" x14ac:dyDescent="0.25">
      <c r="AB16082" s="3" t="str">
        <f ca="1"/>
        <v>T = 6.666667, k: 109, K: 0.028089, dCdT: 0.000538, d2CdK2: 25.659809, dProbdK: 25.710336, lVol: 0.010060, E[z|S]: 0.643728</v>
      </c>
    </row>
    <row r="16083" spans="28:28" x14ac:dyDescent="0.25">
      <c r="AB16083" s="3" t="str">
        <f ca="1"/>
        <v>T = 6.666667, k: 110, K: 0.028259, dCdT: 0.000540, d2CdK2: 25.466394, dProbdK: 24.778859, lVol: 0.010099, E[z|S]: 0.644917</v>
      </c>
    </row>
    <row r="16084" spans="28:28" x14ac:dyDescent="0.25">
      <c r="AB16084" s="3" t="str">
        <f ca="1"/>
        <v>T = 6.666667, k: 111, K: 0.028462, dCdT: 0.000542, d2CdK2: 25.238061, dProbdK: 24.899947, lVol: 0.010142, E[z|S]: 0.646485</v>
      </c>
    </row>
    <row r="16085" spans="28:28" x14ac:dyDescent="0.25">
      <c r="AB16085" s="3" t="str">
        <f ca="1"/>
        <v>T = 6.666667, k: 112, K: 0.028655, dCdT: 0.000545, d2CdK2: 25.044025, dProbdK: 25.387781, lVol: 0.010183, E[z|S]: 0.648082</v>
      </c>
    </row>
    <row r="16086" spans="28:28" x14ac:dyDescent="0.25">
      <c r="AB16086" s="3" t="str">
        <f ca="1"/>
        <v>T = 6.666667, k: 113, K: 0.028842, dCdT: 0.000548, d2CdK2: 24.845452, dProbdK: 25.057211, lVol: 0.010224, E[z|S]: 0.649655</v>
      </c>
    </row>
    <row r="16087" spans="28:28" x14ac:dyDescent="0.25">
      <c r="AB16087" s="3" t="str">
        <f ca="1"/>
        <v>T = 6.666667, k: 114, K: 0.029041, dCdT: 0.000551, d2CdK2: 24.631925, dProbdK: 24.837497, lVol: 0.010265, E[z|S]: 0.651452</v>
      </c>
    </row>
    <row r="16088" spans="28:28" x14ac:dyDescent="0.25">
      <c r="AB16088" s="3" t="str">
        <f ca="1"/>
        <v>T = 6.666667, k: 115, K: 0.029232, dCdT: 0.000553, d2CdK2: 24.424419, dProbdK: 24.865443, lVol: 0.010304, E[z|S]: 0.653360</v>
      </c>
    </row>
    <row r="16089" spans="28:28" x14ac:dyDescent="0.25">
      <c r="AB16089" s="3" t="str">
        <f ca="1"/>
        <v>T = 6.666667, k: 116, K: 0.029428, dCdT: 0.000556, d2CdK2: 24.203982, dProbdK: 23.991178, lVol: 0.010340, E[z|S]: 0.655462</v>
      </c>
    </row>
    <row r="16090" spans="28:28" x14ac:dyDescent="0.25">
      <c r="AB16090" s="3" t="str">
        <f ca="1"/>
        <v>T = 6.666667, k: 117, K: 0.029637, dCdT: 0.000559, d2CdK2: 23.971081, dProbdK: 23.839041, lVol: 0.010383, E[z|S]: 0.657737</v>
      </c>
    </row>
    <row r="16091" spans="28:28" x14ac:dyDescent="0.25">
      <c r="AB16091" s="3" t="str">
        <f ca="1"/>
        <v>T = 6.666667, k: 118, K: 0.029836, dCdT: 0.000562, d2CdK2: 23.764550, dProbdK: 24.217220, lVol: 0.010426, E[z|S]: 0.659856</v>
      </c>
    </row>
    <row r="16092" spans="28:28" x14ac:dyDescent="0.25">
      <c r="AB16092" s="3" t="str">
        <f ca="1"/>
        <v>T = 6.666667, k: 119, K: 0.030032, dCdT: 0.000565, d2CdK2: 23.545541, dProbdK: 24.692307, lVol: 0.010465, E[z|S]: 0.661885</v>
      </c>
    </row>
    <row r="16093" spans="28:28" x14ac:dyDescent="0.25">
      <c r="AB16093" s="3" t="str">
        <f ca="1"/>
        <v>T = 6.666667, k: 120, K: 0.030216, dCdT: 0.000567, d2CdK2: 23.331106, dProbdK: 25.265801, lVol: 0.010501, E[z|S]: 0.663816</v>
      </c>
    </row>
    <row r="16094" spans="28:28" x14ac:dyDescent="0.25">
      <c r="AB16094" s="3" t="str">
        <f ca="1"/>
        <v>T = 6.666667, k: 121, K: 0.030411, dCdT: 0.000568, d2CdK2: 23.084344, dProbdK: 23.080122, lVol: 0.010535, E[z|S]: 0.665930</v>
      </c>
    </row>
    <row r="16095" spans="28:28" x14ac:dyDescent="0.25">
      <c r="AB16095" s="3" t="str">
        <f ca="1"/>
        <v>T = 6.666667, k: 122, K: 0.030626, dCdT: 0.000569, d2CdK2: 22.809793, dProbdK: 21.035470, lVol: 0.010572, E[z|S]: 0.668340</v>
      </c>
    </row>
    <row r="16096" spans="28:28" x14ac:dyDescent="0.25">
      <c r="AB16096" s="3" t="str">
        <f ca="1"/>
        <v>T = 6.666667, k: 123, K: 0.030854, dCdT: 0.000571, d2CdK2: 22.519013, dProbdK: 21.011857, lVol: 0.010610, E[z|S]: 0.671139</v>
      </c>
    </row>
    <row r="16097" spans="28:28" x14ac:dyDescent="0.25">
      <c r="AB16097" s="3" t="str">
        <f ca="1"/>
        <v>T = 6.666667, k: 124, K: 0.031075, dCdT: 0.000573, d2CdK2: 22.251931, dProbdK: 21.973873, lVol: 0.010649, E[z|S]: 0.674037</v>
      </c>
    </row>
    <row r="16098" spans="28:28" x14ac:dyDescent="0.25">
      <c r="AB16098" s="3" t="str">
        <f ca="1"/>
        <v>T = 6.666667, k: 125, K: 0.031275, dCdT: 0.000575, d2CdK2: 22.009632, dProbdK: 22.513474, lVol: 0.010684, E[z|S]: 0.676712</v>
      </c>
    </row>
    <row r="16099" spans="28:28" x14ac:dyDescent="0.25">
      <c r="AB16099" s="3" t="str">
        <f ca="1"/>
        <v>T = 6.666667, k: 126, K: 0.031488, dCdT: 0.000577, d2CdK2: 21.723362, dProbdK: 21.535758, lVol: 0.010719, E[z|S]: 0.679727</v>
      </c>
    </row>
    <row r="16100" spans="28:28" x14ac:dyDescent="0.25">
      <c r="AB16100" s="3" t="str">
        <f ca="1"/>
        <v>T = 6.666667, k: 127, K: 0.031708, dCdT: 0.000578, d2CdK2: 21.429360, dProbdK: 21.506125, lVol: 0.010753, E[z|S]: 0.682992</v>
      </c>
    </row>
    <row r="16101" spans="28:28" x14ac:dyDescent="0.25">
      <c r="AB16101" s="3" t="str">
        <f ca="1"/>
        <v>T = 6.666667, k: 128, K: 0.031923, dCdT: 0.000579, d2CdK2: 21.141338, dProbdK: 21.115442, lVol: 0.010782, E[z|S]: 0.686414</v>
      </c>
    </row>
    <row r="16102" spans="28:28" x14ac:dyDescent="0.25">
      <c r="AB16102" s="3" t="str">
        <f ca="1"/>
        <v>T = 6.666667, k: 129, K: 0.032152, dCdT: 0.000580, d2CdK2: 20.827656, dProbdK: 20.748407, lVol: 0.010808, E[z|S]: 0.690234</v>
      </c>
    </row>
    <row r="16103" spans="28:28" x14ac:dyDescent="0.25">
      <c r="AB16103" s="3" t="str">
        <f ca="1"/>
        <v>T = 6.666667, k: 130, K: 0.032375, dCdT: 0.000580, d2CdK2: 20.528711, dProbdK: 20.519006, lVol: 0.010831, E[z|S]: 0.694045</v>
      </c>
    </row>
    <row r="16104" spans="28:28" x14ac:dyDescent="0.25">
      <c r="AB16104" s="3" t="str">
        <f ca="1"/>
        <v>T = 6.666667, k: 131, K: 0.032607, dCdT: 0.000581, d2CdK2: 20.227026, dProbdK: 20.492784, lVol: 0.010857, E[z|S]: 0.698107</v>
      </c>
    </row>
    <row r="16105" spans="28:28" x14ac:dyDescent="0.25">
      <c r="AB16105" s="3" t="str">
        <f ca="1"/>
        <v>T = 6.666667, k: 132, K: 0.032833, dCdT: 0.000581, d2CdK2: 19.928505, dProbdK: 20.464880, lVol: 0.010875, E[z|S]: 0.702288</v>
      </c>
    </row>
    <row r="16106" spans="28:28" x14ac:dyDescent="0.25">
      <c r="AB16106" s="3" t="str">
        <f ca="1"/>
        <v>T = 6.666667, k: 133, K: 0.033060, dCdT: 0.000581, d2CdK2: 19.626449, dProbdK: 20.315576, lVol: 0.010892, E[z|S]: 0.706568</v>
      </c>
    </row>
    <row r="16107" spans="28:28" x14ac:dyDescent="0.25">
      <c r="AB16107" s="3" t="str">
        <f ca="1"/>
        <v>T = 6.666667, k: 134, K: 0.033291, dCdT: 0.000581, d2CdK2: 19.326441, dProbdK: 19.515748, lVol: 0.010902, E[z|S]: 0.711004</v>
      </c>
    </row>
    <row r="16108" spans="28:28" x14ac:dyDescent="0.25">
      <c r="AB16108" s="3" t="str">
        <f ca="1"/>
        <v>T = 6.666667, k: 135, K: 0.033544, dCdT: 0.000580, d2CdK2: 18.996719, dProbdK: 18.859733, lVol: 0.010910, E[z|S]: 0.716044</v>
      </c>
    </row>
    <row r="16109" spans="28:28" x14ac:dyDescent="0.25">
      <c r="AB16109" s="3" t="str">
        <f ca="1"/>
        <v>T = 6.666667, k: 136, K: 0.033782, dCdT: 0.000579, d2CdK2: 18.675085, dProbdK: 18.724103, lVol: 0.010923, E[z|S]: 0.720889</v>
      </c>
    </row>
    <row r="16110" spans="28:28" x14ac:dyDescent="0.25">
      <c r="AB16110" s="3" t="str">
        <f ca="1"/>
        <v>T = 6.666667, k: 137, K: 0.034038, dCdT: 0.000579, d2CdK2: 18.330064, dProbdK: 17.166519, lVol: 0.010942, E[z|S]: 0.726176</v>
      </c>
    </row>
    <row r="16111" spans="28:28" x14ac:dyDescent="0.25">
      <c r="AB16111" s="3" t="str">
        <f ca="1"/>
        <v>T = 6.666667, k: 138, K: 0.034313, dCdT: 0.000579, d2CdK2: 17.980139, dProbdK: 17.055647, lVol: 0.010966, E[z|S]: 0.731786</v>
      </c>
    </row>
    <row r="16112" spans="28:28" x14ac:dyDescent="0.25">
      <c r="AB16112" s="3" t="str">
        <f ca="1"/>
        <v>T = 6.666667, k: 139, K: 0.034573, dCdT: 0.000579, d2CdK2: 17.658184, dProbdK: 17.948503, lVol: 0.010985, E[z|S]: 0.737343</v>
      </c>
    </row>
    <row r="16113" spans="28:28" x14ac:dyDescent="0.25">
      <c r="AB16113" s="3" t="str">
        <f ca="1"/>
        <v>T = 6.666667, k: 140, K: 0.034814, dCdT: 0.000580, d2CdK2: 17.367873, dProbdK: 17.945570, lVol: 0.011001, E[z|S]: 0.742588</v>
      </c>
    </row>
    <row r="16114" spans="28:28" x14ac:dyDescent="0.25">
      <c r="AB16114" s="3" t="str">
        <f ca="1"/>
        <v>T = 6.666667, k: 141, K: 0.035081, dCdT: 0.000579, d2CdK2: 17.049707, dProbdK: 17.694452, lVol: 0.011013, E[z|S]: 0.748545</v>
      </c>
    </row>
    <row r="16115" spans="28:28" x14ac:dyDescent="0.25">
      <c r="AB16115" s="3" t="str">
        <f ca="1"/>
        <v>T = 6.666667, k: 142, K: 0.035329, dCdT: 0.000578, d2CdK2: 16.739588, dProbdK: 16.852184, lVol: 0.011022, E[z|S]: 0.754100</v>
      </c>
    </row>
    <row r="16116" spans="28:28" x14ac:dyDescent="0.25">
      <c r="AB16116" s="3" t="str">
        <f ca="1"/>
        <v>T = 6.666667, k: 143, K: 0.035607, dCdT: 0.000577, d2CdK2: 16.421142, dProbdK: 16.013221, lVol: 0.011030, E[z|S]: 0.760271</v>
      </c>
    </row>
    <row r="16117" spans="28:28" x14ac:dyDescent="0.25">
      <c r="AB16117" s="3" t="str">
        <f ca="1"/>
        <v>T = 6.666667, k: 144, K: 0.035892, dCdT: 0.000577, d2CdK2: 16.114340, dProbdK: 16.020080, lVol: 0.011035, E[z|S]: 0.766639</v>
      </c>
    </row>
    <row r="16118" spans="28:28" x14ac:dyDescent="0.25">
      <c r="AB16118" s="3" t="str">
        <f ca="1"/>
        <v>T = 6.666667, k: 145, K: 0.036164, dCdT: 0.000575, d2CdK2: 15.831153, dProbdK: 14.662079, lVol: 0.011032, E[z|S]: 0.772917</v>
      </c>
    </row>
    <row r="16119" spans="28:28" x14ac:dyDescent="0.25">
      <c r="AB16119" s="3" t="str">
        <f ca="1"/>
        <v>T = 6.666667, k: 146, K: 0.036476, dCdT: 0.000574, d2CdK2: 15.525819, dProbdK: 14.435011, lVol: 0.011027, E[z|S]: 0.780123</v>
      </c>
    </row>
    <row r="16120" spans="28:28" x14ac:dyDescent="0.25">
      <c r="AB16120" s="3" t="str">
        <f ca="1"/>
        <v>T = 6.666667, k: 147, K: 0.036787, dCdT: 0.000575, d2CdK2: 15.262112, dProbdK: 14.452162, lVol: 0.011022, E[z|S]: 0.787493</v>
      </c>
    </row>
    <row r="16121" spans="28:28" x14ac:dyDescent="0.25">
      <c r="AB16121" s="3" t="str">
        <f ca="1"/>
        <v>T = 6.666667, k: 148, K: 0.037094, dCdT: 0.000576, d2CdK2: 15.027236, dProbdK: 14.536927, lVol: 0.011016, E[z|S]: 0.794909</v>
      </c>
    </row>
    <row r="16122" spans="28:28" x14ac:dyDescent="0.25">
      <c r="AB16122" s="3" t="str">
        <f ca="1"/>
        <v>T = 6.666667, k: 149, K: 0.037409, dCdT: 0.000578, d2CdK2: 14.788446, dProbdK: 14.545160, lVol: 0.011011, E[z|S]: 0.802729</v>
      </c>
    </row>
    <row r="16123" spans="28:28" x14ac:dyDescent="0.25">
      <c r="AB16123" s="3" t="str">
        <f ca="1"/>
        <v>T = 6.666667, k: 150, K: 0.037700, dCdT: 0.000579, d2CdK2: 14.555789, dProbdK: 14.712395, lVol: 0.011010, E[z|S]: 0.809891</v>
      </c>
    </row>
    <row r="16124" spans="28:28" x14ac:dyDescent="0.25">
      <c r="AB16124" s="3" t="str">
        <f ca="1"/>
        <v>T = 6.666667, k: 151, K: 0.038009, dCdT: 0.000579, d2CdK2: 14.317378, dProbdK: 14.908638, lVol: 0.011003, E[z|S]: 0.817596</v>
      </c>
    </row>
    <row r="16125" spans="28:28" x14ac:dyDescent="0.25">
      <c r="AB16125" s="3" t="str">
        <f ca="1"/>
        <v>T = 6.666667, k: 152, K: 0.038305, dCdT: 0.000579, d2CdK2: 14.081860, dProbdK: 14.911513, lVol: 0.010983, E[z|S]: 0.825461</v>
      </c>
    </row>
    <row r="16126" spans="28:28" x14ac:dyDescent="0.25">
      <c r="AB16126" s="3" t="str">
        <f ca="1"/>
        <v>T = 6.666667, k: 153, K: 0.038603, dCdT: 0.000577, d2CdK2: 13.828733, dProbdK: 14.879586, lVol: 0.010956, E[z|S]: 0.833887</v>
      </c>
    </row>
    <row r="16127" spans="28:28" x14ac:dyDescent="0.25">
      <c r="AB16127" s="3" t="str">
        <f ca="1"/>
        <v>T = 6.666667, k: 154, K: 0.038916, dCdT: 0.000575, d2CdK2: 13.545730, dProbdK: 13.460836, lVol: 0.010925, E[z|S]: 0.843240</v>
      </c>
    </row>
    <row r="16128" spans="28:28" x14ac:dyDescent="0.25">
      <c r="AB16128" s="3" t="str">
        <f ca="1"/>
        <v>T = 6.666667, k: 155, K: 0.039246, dCdT: 0.000571, d2CdK2: 13.223386, dProbdK: 13.175884, lVol: 0.010893, E[z|S]: 0.853375</v>
      </c>
    </row>
    <row r="16129" spans="28:28" x14ac:dyDescent="0.25">
      <c r="AB16129" s="3" t="str">
        <f ca="1"/>
        <v>T = 6.666667, k: 156, K: 0.039582, dCdT: 0.000567, d2CdK2: 12.861725, dProbdK: 13.142618, lVol: 0.010875, E[z|S]: 0.863628</v>
      </c>
    </row>
    <row r="16130" spans="28:28" x14ac:dyDescent="0.25">
      <c r="AB16130" s="3" t="str">
        <f ca="1"/>
        <v>T = 6.666667, k: 157, K: 0.039908, dCdT: 0.000562, d2CdK2: 12.473512, dProbdK: 12.909965, lVol: 0.010868, E[z|S]: 0.873461</v>
      </c>
    </row>
    <row r="16131" spans="28:28" x14ac:dyDescent="0.25">
      <c r="AB16131" s="3" t="str">
        <f ca="1"/>
        <v>T = 6.666667, k: 158, K: 0.040308, dCdT: 0.000556, d2CdK2: 12.008610, dProbdK: 11.926791, lVol: 0.010867, E[z|S]: 0.885601</v>
      </c>
    </row>
    <row r="16132" spans="28:28" x14ac:dyDescent="0.25">
      <c r="AB16132" s="3" t="str">
        <f ca="1"/>
        <v>T = 6.666667, k: 159, K: 0.040670, dCdT: 0.000552, d2CdK2: 11.639342, dProbdK: 11.827186, lVol: 0.010867, E[z|S]: 0.896150</v>
      </c>
    </row>
    <row r="16133" spans="28:28" x14ac:dyDescent="0.25">
      <c r="AB16133" s="3" t="str">
        <f ca="1"/>
        <v>T = 6.666667, k: 160, K: 0.041038, dCdT: 0.000546, d2CdK2: 11.246119, dProbdK: 11.710562, lVol: 0.010869, E[z|S]: 0.907055</v>
      </c>
    </row>
    <row r="16134" spans="28:28" x14ac:dyDescent="0.25">
      <c r="AB16134" s="3" t="str">
        <f ca="1"/>
        <v>T = 6.666667, k: 161, K: 0.041417, dCdT: 0.000541, d2CdK2: 10.849277, dProbdK: 10.124429, lVol: 0.010871, E[z|S]: 0.918205</v>
      </c>
    </row>
    <row r="16135" spans="28:28" x14ac:dyDescent="0.25">
      <c r="AB16135" s="3" t="str">
        <f ca="1"/>
        <v>T = 6.666667, k: 162, K: 0.041859, dCdT: 0.000535, d2CdK2: 10.438496, dProbdK: 9.856942, lVol: 0.010871, E[z|S]: 0.931571</v>
      </c>
    </row>
    <row r="16136" spans="28:28" x14ac:dyDescent="0.25">
      <c r="AB16136" s="3" t="str">
        <f ca="1"/>
        <v>T = 6.666667, k: 163, K: 0.042293, dCdT: 0.000532, d2CdK2: 10.099010, dProbdK: 9.847399, lVol: 0.010853, E[z|S]: 0.945311</v>
      </c>
    </row>
    <row r="16137" spans="28:28" x14ac:dyDescent="0.25">
      <c r="AB16137" s="3" t="str">
        <f ca="1"/>
        <v>T = 6.666667, k: 164, K: 0.042735, dCdT: 0.000529, d2CdK2: 9.811381, dProbdK: 9.806924, lVol: 0.010816, E[z|S]: 0.960488</v>
      </c>
    </row>
    <row r="16138" spans="28:28" x14ac:dyDescent="0.25">
      <c r="AB16138" s="3" t="str">
        <f ca="1"/>
        <v>T = 6.666667, k: 165, K: 0.043141, dCdT: 0.000528, d2CdK2: 9.553701, dProbdK: 9.950596, lVol: 0.010782, E[z|S]: 0.974600</v>
      </c>
    </row>
    <row r="16139" spans="28:28" x14ac:dyDescent="0.25">
      <c r="AB16139" s="3" t="str">
        <f ca="1"/>
        <v>T = 6.666667, k: 166, K: 0.043589, dCdT: 0.000524, d2CdK2: 9.248448, dProbdK: 8.842745, lVol: 0.010751, E[z|S]: 0.990627</v>
      </c>
    </row>
    <row r="16140" spans="28:28" x14ac:dyDescent="0.25">
      <c r="AB16140" s="3" t="str">
        <f ca="1"/>
        <v>T = 6.666667, k: 167, K: 0.044072, dCdT: 0.000523, d2CdK2: 8.981187, dProbdK: 8.666798, lVol: 0.010700, E[z|S]: 1.008482</v>
      </c>
    </row>
    <row r="16141" spans="28:28" x14ac:dyDescent="0.25">
      <c r="AB16141" s="3" t="str">
        <f ca="1"/>
        <v>T = 6.666667, k: 168, K: 0.044561, dCdT: 0.000523, d2CdK2: 8.756764, dProbdK: 8.685416, lVol: 0.010641, E[z|S]: 1.026926</v>
      </c>
    </row>
    <row r="16142" spans="28:28" x14ac:dyDescent="0.25">
      <c r="AB16142" s="3" t="str">
        <f ca="1"/>
        <v>T = 6.666667, k: 169, K: 0.045032, dCdT: 0.000522, d2CdK2: 8.515377, dProbdK: 8.693446, lVol: 0.010594, E[z|S]: 1.044859</v>
      </c>
    </row>
    <row r="16143" spans="28:28" x14ac:dyDescent="0.25">
      <c r="AB16143" s="3" t="str">
        <f ca="1"/>
        <v>T = 6.666667, k: 170, K: 0.045531, dCdT: 0.000521, d2CdK2: 8.248113, dProbdK: 8.032507, lVol: 0.010556, E[z|S]: 1.064673</v>
      </c>
    </row>
    <row r="16144" spans="28:28" x14ac:dyDescent="0.25">
      <c r="AB16144" s="3" t="str">
        <f ca="1"/>
        <v>T = 6.666667, k: 171, K: 0.046057, dCdT: 0.000520, d2CdK2: 7.968244, dProbdK: 7.822414, lVol: 0.010522, E[z|S]: 1.085978</v>
      </c>
    </row>
    <row r="16145" spans="28:28" x14ac:dyDescent="0.25">
      <c r="AB16145" s="3" t="str">
        <f ca="1"/>
        <v>T = 6.666667, k: 172, K: 0.046591, dCdT: 0.000519, d2CdK2: 7.678222, dProbdK: 7.764386, lVol: 0.010494, E[z|S]: 1.107967</v>
      </c>
    </row>
    <row r="16146" spans="28:28" x14ac:dyDescent="0.25">
      <c r="AB16146" s="3" t="str">
        <f ca="1"/>
        <v>T = 6.666667, k: 173, K: 0.047127, dCdT: 0.000518, d2CdK2: 7.377093, dProbdK: 7.700863, lVol: 0.010488, E[z|S]: 1.129631</v>
      </c>
    </row>
    <row r="16147" spans="28:28" x14ac:dyDescent="0.25">
      <c r="AB16147" s="3" t="str">
        <f ca="1"/>
        <v>T = 6.666667, k: 174, K: 0.047677, dCdT: 0.000515, d2CdK2: 7.040945, dProbdK: 6.880233, lVol: 0.010502, E[z|S]: 1.151529</v>
      </c>
    </row>
    <row r="16148" spans="28:28" x14ac:dyDescent="0.25">
      <c r="AB16148" s="3" t="str">
        <f ca="1"/>
        <v>T = 6.666667, k: 175, K: 0.048309, dCdT: 0.000512, d2CdK2: 6.713691, dProbdK: 6.349255, lVol: 0.010486, E[z|S]: 1.177291</v>
      </c>
    </row>
    <row r="16149" spans="28:28" x14ac:dyDescent="0.25">
      <c r="AB16149" s="3" t="str">
        <f ca="1"/>
        <v>T = 6.666667, k: 176, K: 0.048955, dCdT: 0.000510, d2CdK2: 6.446843, dProbdK: 6.218071, lVol: 0.010440, E[z|S]: 1.204950</v>
      </c>
    </row>
    <row r="16150" spans="28:28" x14ac:dyDescent="0.25">
      <c r="AB16150" s="3" t="str">
        <f ca="1"/>
        <v>T = 6.666667, k: 177, K: 0.049616, dCdT: 0.000510, d2CdK2: 6.229613, dProbdK: 6.148841, lVol: 0.010367, E[z|S]: 1.234390</v>
      </c>
    </row>
    <row r="16151" spans="28:28" x14ac:dyDescent="0.25">
      <c r="AB16151" s="3" t="str">
        <f ca="1"/>
        <v>T = 6.666667, k: 178, K: 0.050276, dCdT: 0.000510, d2CdK2: 6.033884, dProbdK: 6.146519, lVol: 0.010289, E[z|S]: 1.263344</v>
      </c>
    </row>
    <row r="16152" spans="28:28" x14ac:dyDescent="0.25">
      <c r="AB16152" s="3" t="str">
        <f ca="1"/>
        <v>T = 6.666667, k: 179, K: 0.050909, dCdT: 0.000507, d2CdK2: 5.804550, dProbdK: 6.282346, lVol: 0.010244, E[z|S]: 1.290001</v>
      </c>
    </row>
    <row r="16153" spans="28:28" x14ac:dyDescent="0.25">
      <c r="AB16153" s="3" t="str">
        <f ca="1"/>
        <v>T = 6.666667, k: 180, K: 0.051577, dCdT: 0.000501, d2CdK2: 5.486279, dProbdK: 5.427531, lVol: 0.010277, E[z|S]: 1.315528</v>
      </c>
    </row>
    <row r="16154" spans="28:28" x14ac:dyDescent="0.25">
      <c r="AB16154" s="3" t="str">
        <f ca="1"/>
        <v>T = 6.666667, k: 181, K: 0.052355, dCdT: 0.000494, d2CdK2: 5.044330, dProbdK: 5.003279, lVol: 0.010406, E[z|S]: 1.344412</v>
      </c>
    </row>
    <row r="16155" spans="28:28" x14ac:dyDescent="0.25">
      <c r="AB16155" s="3" t="str">
        <f ca="1"/>
        <v>T = 6.666667, k: 182, K: 0.053162, dCdT: 0.000485, d2CdK2: 4.594080, dProbdK: 4.588689, lVol: 0.010566, E[z|S]: 1.375467</v>
      </c>
    </row>
    <row r="16156" spans="28:28" x14ac:dyDescent="0.25">
      <c r="AB16156" s="3" t="str">
        <f ca="1"/>
        <v>T = 6.666667, k: 183, K: 0.054126, dCdT: 0.000478, d2CdK2: 4.204346, dProbdK: 3.873452, lVol: 0.010673, E[z|S]: 1.413387</v>
      </c>
    </row>
    <row r="16157" spans="28:28" x14ac:dyDescent="0.25">
      <c r="AB16157" s="3" t="str">
        <f ca="1"/>
        <v>T = 6.666667, k: 184, K: 0.055154, dCdT: 0.000476, d2CdK2: 3.967176, dProbdK: 3.944283, lVol: 0.010642, E[z|S]: 1.456073</v>
      </c>
    </row>
    <row r="16158" spans="28:28" x14ac:dyDescent="0.25">
      <c r="AB16158" s="3" t="str">
        <f ca="1"/>
        <v>T = 6.666667, k: 185, K: 0.056102, dCdT: 0.000476, d2CdK2: 3.816974, dProbdK: 3.938215, lVol: 0.010557, E[z|S]: 1.495129</v>
      </c>
    </row>
    <row r="16159" spans="28:28" x14ac:dyDescent="0.25">
      <c r="AB16159" s="3" t="str">
        <f ca="1"/>
        <v>T = 6.666667, k: 186, K: 0.057115, dCdT: 0.000474, d2CdK2: 3.628210, dProbdK: 3.635669, lVol: 0.010515, E[z|S]: 1.537242</v>
      </c>
    </row>
    <row r="16160" spans="28:28" x14ac:dyDescent="0.25">
      <c r="AB16160" s="3" t="str">
        <f ca="1"/>
        <v>T = 6.666667, k: 187, K: 0.058203, dCdT: 0.000472, d2CdK2: 3.378074, dProbdK: 3.355823, lVol: 0.010567, E[z|S]: 1.581589</v>
      </c>
    </row>
    <row r="16161" spans="28:28" x14ac:dyDescent="0.25">
      <c r="AB16161" s="3" t="str">
        <f ca="1"/>
        <v>T = 6.666667, k: 188, K: 0.059383, dCdT: 0.000467, d2CdK2: 3.107839, dProbdK: 3.025304, lVol: 0.010636, E[z|S]: 1.630162</v>
      </c>
    </row>
    <row r="16162" spans="28:28" x14ac:dyDescent="0.25">
      <c r="AB16162" s="3" t="str">
        <f ca="1"/>
        <v>T = 6.666667, k: 189, K: 0.060668, dCdT: 0.000462, d2CdK2: 2.834823, dProbdK: 2.868099, lVol: 0.010667, E[z|S]: 1.692852</v>
      </c>
    </row>
    <row r="16163" spans="28:28" x14ac:dyDescent="0.25">
      <c r="AB16163" s="3" t="str">
        <f ca="1"/>
        <v>T = 6.666667, k: 190, K: 0.062016, dCdT: 0.000454, d2CdK2: 2.533530, dProbdK: 2.328559, lVol: 0.010757, E[z|S]: 1.759644</v>
      </c>
    </row>
    <row r="16164" spans="28:28" x14ac:dyDescent="0.25">
      <c r="AB16164" s="3" t="str">
        <f ca="1"/>
        <v>T = 6.666667, k: 191, K: 0.063636, dCdT: 0.000444, d2CdK2: 2.269460, dProbdK: 2.282864, lVol: 0.010801, E[z|S]: 1.832110</v>
      </c>
    </row>
    <row r="16165" spans="28:28" x14ac:dyDescent="0.25">
      <c r="AB16165" s="3" t="str">
        <f ca="1"/>
        <v>T = 6.666667, k: 192, K: 0.065234, dCdT: 0.000435, d2CdK2: 2.045670, dProbdK: 1.832512, lVol: 0.010833, E[z|S]: 1.904292</v>
      </c>
    </row>
    <row r="16166" spans="28:28" x14ac:dyDescent="0.25">
      <c r="AB16166" s="3" t="str">
        <f ca="1"/>
        <v>T = 6.666667, k: 193, K: 0.067321, dCdT: 0.000419, d2CdK2: 1.735744, dProbdK: 1.713911, lVol: 0.010994, E[z|S]: 1.999707</v>
      </c>
    </row>
    <row r="16167" spans="28:28" x14ac:dyDescent="0.25">
      <c r="AB16167" s="3" t="str">
        <f ca="1"/>
        <v>T = 6.666667, k: 194, K: 0.069387, dCdT: 0.000404, d2CdK2: 1.535573, dProbdK: 1.712777, lVol: 0.010961, E[z|S]: 2.093127</v>
      </c>
    </row>
    <row r="16168" spans="28:28" x14ac:dyDescent="0.25">
      <c r="AB16168" s="3" t="str">
        <f ca="1"/>
        <v>T = 6.666667, k: 195, K: 0.071810, dCdT: 0.000384, d2CdK2: 1.259858, dProbdK: 1.175242, lVol: 0.011245, E[z|S]: 2.196767</v>
      </c>
    </row>
    <row r="16169" spans="28:28" x14ac:dyDescent="0.25">
      <c r="AB16169" s="3" t="str">
        <f ca="1"/>
        <v>T = 6.666667, k: 196, K: 0.075085, dCdT: 0.000359, d2CdK2: 1.007124, dProbdK: 0.955491, lVol: 0.011463, E[z|S]: 2.329438</v>
      </c>
    </row>
    <row r="16170" spans="28:28" x14ac:dyDescent="0.25">
      <c r="AB16170" s="3" t="str">
        <f ca="1"/>
        <v>T = 6.666667, k: 197, K: 0.078747, dCdT: 0.000332, d2CdK2: 0.764177, dProbdK: 0.845941, lVol: 0.012091, E[z|S]: 2.436635</v>
      </c>
    </row>
    <row r="16171" spans="28:28" x14ac:dyDescent="0.25">
      <c r="AB16171" s="3" t="str">
        <f ca="1"/>
        <v>T = 6.666667, k: 198, K: 0.083322, dCdT: 0.000297, d2CdK2: 0.619884, dProbdK: 0.589666, lVol: 0.012209, E[z|S]: 2.536889</v>
      </c>
    </row>
    <row r="16172" spans="28:28" x14ac:dyDescent="0.25">
      <c r="AB16172" s="3" t="str">
        <f ca="1"/>
        <v>T = 6.666667, k: 199, K: 0.090170, dCdT: 0.000240, d2CdK2: 0.377743, dProbdK: 0.253470, lVol: 0.012952, E[z|S]: 2.752849</v>
      </c>
    </row>
    <row r="16173" spans="28:28" x14ac:dyDescent="0.25">
      <c r="AB16173" s="3" t="str">
        <f ca="1"/>
        <v>T = 6.666667, k: 200, K: 0.102620, dCdT: 0.000160, d2CdK2: 0.170472, dProbdK: 0.223674, lVol: 0.014231, E[z|S]: 3.040103</v>
      </c>
    </row>
    <row r="16174" spans="28:28" x14ac:dyDescent="0.25">
      <c r="AB16174" s="3" t="str">
        <f ca="1"/>
        <v>T = 6.750000, fixingDate = 44396, swapRate = 0.025348, annuity = 8.334705</v>
      </c>
    </row>
    <row r="16175" spans="28:28" x14ac:dyDescent="0.25">
      <c r="AB16175" s="3" t="str">
        <f ca="1"/>
        <v>T = 6.750000, k: 0, K: -0.019839, dCdT: 0.000155, d2CdK2: 0.977916, dProbdK: 1.663722, lVol: 0.006513, E[z|S]: 2.737183</v>
      </c>
    </row>
    <row r="16176" spans="28:28" x14ac:dyDescent="0.25">
      <c r="AB16176" s="3" t="str">
        <f ca="1"/>
        <v>T = 6.750000, k: 1, K: -0.014289, dCdT: 0.000236, d2CdK2: 1.770041, dProbdK: 1.991358, lVol: 0.006718, E[z|S]: 2.428998</v>
      </c>
    </row>
    <row r="16177" spans="28:28" x14ac:dyDescent="0.25">
      <c r="AB16177" s="3" t="str">
        <f ca="1"/>
        <v>T = 6.750000, k: 2, K: -0.010938, dCdT: 0.000286, d2CdK2: 2.521307, dProbdK: 2.743381, lVol: 0.006742, E[z|S]: 2.232889</v>
      </c>
    </row>
    <row r="16178" spans="28:28" x14ac:dyDescent="0.25">
      <c r="AB16178" s="3" t="str">
        <f ca="1"/>
        <v>T = 6.750000, k: 3, K: -0.008603, dCdT: 0.000318, d2CdK2: 3.119390, dProbdK: 3.077862, lVol: 0.006808, E[z|S]: 2.097731</v>
      </c>
    </row>
    <row r="16179" spans="28:28" x14ac:dyDescent="0.25">
      <c r="AB16179" s="3" t="str">
        <f ca="1"/>
        <v>T = 6.750000, k: 4, K: -0.006510, dCdT: 0.000345, d2CdK2: 3.766162, dProbdK: 3.656704, lVol: 0.006948, E[z|S]: 1.948421</v>
      </c>
    </row>
    <row r="16180" spans="28:28" x14ac:dyDescent="0.25">
      <c r="AB16180" s="3" t="str">
        <f ca="1"/>
        <v>T = 6.750000, k: 5, K: -0.004944, dCdT: 0.000367, d2CdK2: 4.392593, dProbdK: 4.538855, lVol: 0.007042, E[z|S]: 1.836630</v>
      </c>
    </row>
    <row r="16181" spans="28:28" x14ac:dyDescent="0.25">
      <c r="AB16181" s="3" t="str">
        <f ca="1"/>
        <v>T = 6.750000, k: 6, K: -0.003526, dCdT: 0.000384, d2CdK2: 4.810511, dProbdK: 4.740614, lVol: 0.007265, E[z|S]: 1.740177</v>
      </c>
    </row>
    <row r="16182" spans="28:28" x14ac:dyDescent="0.25">
      <c r="AB16182" s="3" t="str">
        <f ca="1"/>
        <v>T = 6.750000, k: 7, K: -0.002207, dCdT: 0.000405, d2CdK2: 5.440160, dProbdK: 5.067502, lVol: 0.007370, E[z|S]: 1.656551</v>
      </c>
    </row>
    <row r="16183" spans="28:28" x14ac:dyDescent="0.25">
      <c r="AB16183" s="3" t="str">
        <f ca="1"/>
        <v>T = 6.750000, k: 8, K: -0.001050, dCdT: 0.000431, d2CdK2: 6.375385, dProbdK: 5.835723, lVol: 0.007342, E[z|S]: 1.583935</v>
      </c>
    </row>
    <row r="16184" spans="28:28" x14ac:dyDescent="0.25">
      <c r="AB16184" s="3" t="str">
        <f ca="1"/>
        <v>T = 6.750000, k: 9, K: -0.000082, dCdT: 0.000452, d2CdK2: 7.212197, dProbdK: 7.540155, lVol: 0.007344, E[z|S]: 1.524667</v>
      </c>
    </row>
    <row r="16185" spans="28:28" x14ac:dyDescent="0.25">
      <c r="AB16185" s="3" t="str">
        <f ca="1"/>
        <v>T = 6.750000, k: 10, K: 0.000692, dCdT: 0.000464, d2CdK2: 7.763695, dProbdK: 8.477199, lVol: 0.007392, E[z|S]: 1.478612</v>
      </c>
    </row>
    <row r="16186" spans="28:28" x14ac:dyDescent="0.25">
      <c r="AB16186" s="3" t="str">
        <f ca="1"/>
        <v>T = 6.750000, k: 11, K: 0.001408, dCdT: 0.000468, d2CdK2: 8.146775, dProbdK: 8.339459, lVol: 0.007452, E[z|S]: 1.438299</v>
      </c>
    </row>
    <row r="16187" spans="28:28" x14ac:dyDescent="0.25">
      <c r="AB16187" s="3" t="str">
        <f ca="1"/>
        <v>T = 6.750000, k: 12, K: 0.002240, dCdT: 0.000469, d2CdK2: 8.516334, dProbdK: 8.607626, lVol: 0.007537, E[z|S]: 1.392161</v>
      </c>
    </row>
    <row r="16188" spans="28:28" x14ac:dyDescent="0.25">
      <c r="AB16188" s="3" t="str">
        <f ca="1"/>
        <v>T = 6.750000, k: 13, K: 0.002945, dCdT: 0.000470, d2CdK2: 8.873883, dProbdK: 8.868137, lVol: 0.007607, E[z|S]: 1.352801</v>
      </c>
    </row>
    <row r="16189" spans="28:28" x14ac:dyDescent="0.25">
      <c r="AB16189" s="3" t="str">
        <f ca="1"/>
        <v>T = 6.750000, k: 14, K: 0.003631, dCdT: 0.000471, d2CdK2: 9.301676, dProbdK: 9.207844, lVol: 0.007650, E[z|S]: 1.315033</v>
      </c>
    </row>
    <row r="16190" spans="28:28" x14ac:dyDescent="0.25">
      <c r="AB16190" s="3" t="str">
        <f ca="1"/>
        <v>T = 6.750000, k: 15, K: 0.004244, dCdT: 0.000471, d2CdK2: 9.745230, dProbdK: 9.722412, lVol: 0.007663, E[z|S]: 1.282709</v>
      </c>
    </row>
    <row r="16191" spans="28:28" x14ac:dyDescent="0.25">
      <c r="AB16191" s="3" t="str">
        <f ca="1"/>
        <v>T = 6.750000, k: 16, K: 0.004889, dCdT: 0.000470, d2CdK2: 10.232142, dProbdK: 10.403170, lVol: 0.007677, E[z|S]: 1.249140</v>
      </c>
    </row>
    <row r="16192" spans="28:28" x14ac:dyDescent="0.25">
      <c r="AB16192" s="3" t="str">
        <f ca="1"/>
        <v>T = 6.750000, k: 17, K: 0.005451, dCdT: 0.000471, d2CdK2: 10.674846, dProbdK: 10.656062, lVol: 0.007709, E[z|S]: 1.219081</v>
      </c>
    </row>
    <row r="16193" spans="28:28" x14ac:dyDescent="0.25">
      <c r="AB16193" s="3" t="str">
        <f ca="1"/>
        <v>T = 6.750000, k: 18, K: 0.006020, dCdT: 0.000472, d2CdK2: 11.128681, dProbdK: 10.757784, lVol: 0.007749, E[z|S]: 1.188900</v>
      </c>
    </row>
    <row r="16194" spans="28:28" x14ac:dyDescent="0.25">
      <c r="AB16194" s="3" t="str">
        <f ca="1"/>
        <v>T = 6.750000, k: 19, K: 0.006504, dCdT: 0.000472, d2CdK2: 11.515672, dProbdK: 11.501699, lVol: 0.007780, E[z|S]: 1.163287</v>
      </c>
    </row>
    <row r="16195" spans="28:28" x14ac:dyDescent="0.25">
      <c r="AB16195" s="3" t="str">
        <f ca="1"/>
        <v>T = 6.750000, k: 20, K: 0.007045, dCdT: 0.000471, d2CdK2: 11.954720, dProbdK: 11.697384, lVol: 0.007817, E[z|S]: 1.135043</v>
      </c>
    </row>
    <row r="16196" spans="28:28" x14ac:dyDescent="0.25">
      <c r="AB16196" s="3" t="str">
        <f ca="1"/>
        <v>T = 6.750000, k: 21, K: 0.007537, dCdT: 0.000471, d2CdK2: 12.397601, dProbdK: 12.467312, lVol: 0.007852, E[z|S]: 1.110321</v>
      </c>
    </row>
    <row r="16197" spans="28:28" x14ac:dyDescent="0.25">
      <c r="AB16197" s="3" t="str">
        <f ca="1"/>
        <v>T = 6.750000, k: 22, K: 0.008003, dCdT: 0.000473, d2CdK2: 12.838172, dProbdK: 12.546035, lVol: 0.007890, E[z|S]: 1.088062</v>
      </c>
    </row>
    <row r="16198" spans="28:28" x14ac:dyDescent="0.25">
      <c r="AB16198" s="3" t="str">
        <f ca="1"/>
        <v>T = 6.750000, k: 23, K: 0.008482, dCdT: 0.000475, d2CdK2: 13.323129, dProbdK: 12.867010, lVol: 0.007928, E[z|S]: 1.065369</v>
      </c>
    </row>
    <row r="16199" spans="28:28" x14ac:dyDescent="0.25">
      <c r="AB16199" s="3" t="str">
        <f ca="1"/>
        <v>T = 6.750000, k: 24, K: 0.008900, dCdT: 0.000478, d2CdK2: 13.780929, dProbdK: 14.544175, lVol: 0.007958, E[z|S]: 1.046112</v>
      </c>
    </row>
    <row r="16200" spans="28:28" x14ac:dyDescent="0.25">
      <c r="AB16200" s="3" t="str">
        <f ca="1"/>
        <v>T = 6.750000, k: 25, K: 0.009296, dCdT: 0.000478, d2CdK2: 14.202381, dProbdK: 14.195058, lVol: 0.007985, E[z|S]: 1.028015</v>
      </c>
    </row>
    <row r="16201" spans="28:28" x14ac:dyDescent="0.25">
      <c r="AB16201" s="3" t="str">
        <f ca="1"/>
        <v>T = 6.750000, k: 26, K: 0.009703, dCdT: 0.000480, d2CdK2: 14.662356, dProbdK: 14.108620, lVol: 0.008015, E[z|S]: 1.009439</v>
      </c>
    </row>
    <row r="16202" spans="28:28" x14ac:dyDescent="0.25">
      <c r="AB16202" s="3" t="str">
        <f ca="1"/>
        <v>T = 6.750000, k: 27, K: 0.010116, dCdT: 0.000482, d2CdK2: 15.148884, dProbdK: 14.811874, lVol: 0.008045, E[z|S]: 0.991302</v>
      </c>
    </row>
    <row r="16203" spans="28:28" x14ac:dyDescent="0.25">
      <c r="AB16203" s="3" t="str">
        <f ca="1"/>
        <v>T = 6.750000, k: 28, K: 0.010483, dCdT: 0.000484, d2CdK2: 15.588033, dProbdK: 15.593343, lVol: 0.008074, E[z|S]: 0.975644</v>
      </c>
    </row>
    <row r="16204" spans="28:28" x14ac:dyDescent="0.25">
      <c r="AB16204" s="3" t="str">
        <f ca="1"/>
        <v>T = 6.750000, k: 29, K: 0.010852, dCdT: 0.000485, d2CdK2: 16.015427, dProbdK: 15.771631, lVol: 0.008107, E[z|S]: 0.960195</v>
      </c>
    </row>
    <row r="16205" spans="28:28" x14ac:dyDescent="0.25">
      <c r="AB16205" s="3" t="str">
        <f ca="1"/>
        <v>T = 6.750000, k: 30, K: 0.011181, dCdT: 0.000486, d2CdK2: 16.399432, dProbdK: 16.732948, lVol: 0.008129, E[z|S]: 0.946949</v>
      </c>
    </row>
    <row r="16206" spans="28:28" x14ac:dyDescent="0.25">
      <c r="AB16206" s="3" t="str">
        <f ca="1"/>
        <v>T = 6.750000, k: 31, K: 0.011523, dCdT: 0.000485, d2CdK2: 16.759583, dProbdK: 16.596927, lVol: 0.008152, E[z|S]: 0.933628</v>
      </c>
    </row>
    <row r="16207" spans="28:28" x14ac:dyDescent="0.25">
      <c r="AB16207" s="3" t="str">
        <f ca="1"/>
        <v>T = 6.750000, k: 32, K: 0.011868, dCdT: 0.000485, d2CdK2: 17.123170, dProbdK: 16.589346, lVol: 0.008173, E[z|S]: 0.920492</v>
      </c>
    </row>
    <row r="16208" spans="28:28" x14ac:dyDescent="0.25">
      <c r="AB16208" s="3" t="str">
        <f ca="1"/>
        <v>T = 6.750000, k: 33, K: 0.012204, dCdT: 0.000484, d2CdK2: 17.496994, dProbdK: 17.032561, lVol: 0.008193, E[z|S]: 0.907823</v>
      </c>
    </row>
    <row r="16209" spans="28:28" x14ac:dyDescent="0.25">
      <c r="AB16209" s="3" t="str">
        <f ca="1"/>
        <v>T = 6.750000, k: 34, K: 0.012521, dCdT: 0.000483, d2CdK2: 17.827459, dProbdK: 18.401440, lVol: 0.008217, E[z|S]: 0.895779</v>
      </c>
    </row>
    <row r="16210" spans="28:28" x14ac:dyDescent="0.25">
      <c r="AB16210" s="3" t="str">
        <f ca="1"/>
        <v>T = 6.750000, k: 35, K: 0.012809, dCdT: 0.000482, d2CdK2: 18.135931, dProbdK: 18.226915, lVol: 0.008237, E[z|S]: 0.884740</v>
      </c>
    </row>
    <row r="16211" spans="28:28" x14ac:dyDescent="0.25">
      <c r="AB16211" s="3" t="str">
        <f ca="1"/>
        <v>T = 6.750000, k: 36, K: 0.013132, dCdT: 0.000478, d2CdK2: 18.441940, dProbdK: 18.127545, lVol: 0.008252, E[z|S]: 0.872748</v>
      </c>
    </row>
    <row r="16212" spans="28:28" x14ac:dyDescent="0.25">
      <c r="AB16212" s="3" t="str">
        <f ca="1"/>
        <v>T = 6.750000, k: 37, K: 0.013434, dCdT: 0.000476, d2CdK2: 18.755231, dProbdK: 19.273684, lVol: 0.008270, E[z|S]: 0.861693</v>
      </c>
    </row>
    <row r="16213" spans="28:28" x14ac:dyDescent="0.25">
      <c r="AB16213" s="3" t="str">
        <f ca="1"/>
        <v>T = 6.750000, k: 38, K: 0.013722, dCdT: 0.000474, d2CdK2: 19.054079, dProbdK: 19.475696, lVol: 0.008284, E[z|S]: 0.851566</v>
      </c>
    </row>
    <row r="16214" spans="28:28" x14ac:dyDescent="0.25">
      <c r="AB16214" s="3" t="str">
        <f ca="1"/>
        <v>T = 6.750000, k: 39, K: 0.014008, dCdT: 0.000471, d2CdK2: 19.345294, dProbdK: 19.465470, lVol: 0.008290, E[z|S]: 0.841738</v>
      </c>
    </row>
    <row r="16215" spans="28:28" x14ac:dyDescent="0.25">
      <c r="AB16215" s="3" t="str">
        <f ca="1"/>
        <v>T = 6.750000, k: 40, K: 0.014309, dCdT: 0.000468, d2CdK2: 19.673995, dProbdK: 19.901075, lVol: 0.008298, E[z|S]: 0.831622</v>
      </c>
    </row>
    <row r="16216" spans="28:28" x14ac:dyDescent="0.25">
      <c r="AB16216" s="3" t="str">
        <f ca="1"/>
        <v>T = 6.750000, k: 41, K: 0.014585, dCdT: 0.000466, d2CdK2: 19.988444, dProbdK: 20.241605, lVol: 0.008305, E[z|S]: 0.822477</v>
      </c>
    </row>
    <row r="16217" spans="28:28" x14ac:dyDescent="0.25">
      <c r="AB16217" s="3" t="str">
        <f ca="1"/>
        <v>T = 6.750000, k: 42, K: 0.014857, dCdT: 0.000464, d2CdK2: 20.298333, dProbdK: 20.216077, lVol: 0.008312, E[z|S]: 0.813652</v>
      </c>
    </row>
    <row r="16218" spans="28:28" x14ac:dyDescent="0.25">
      <c r="AB16218" s="3" t="str">
        <f ca="1"/>
        <v>T = 6.750000, k: 43, K: 0.015145, dCdT: 0.000462, d2CdK2: 20.607627, dProbdK: 20.256954, lVol: 0.008321, E[z|S]: 0.804342</v>
      </c>
    </row>
    <row r="16219" spans="28:28" x14ac:dyDescent="0.25">
      <c r="AB16219" s="3" t="str">
        <f ca="1"/>
        <v>T = 6.750000, k: 44, K: 0.015404, dCdT: 0.000460, d2CdK2: 20.902086, dProbdK: 21.748371, lVol: 0.008336, E[z|S]: 0.796139</v>
      </c>
    </row>
    <row r="16220" spans="28:28" x14ac:dyDescent="0.25">
      <c r="AB16220" s="3" t="str">
        <f ca="1"/>
        <v>T = 6.750000, k: 45, K: 0.015653, dCdT: 0.000457, d2CdK2: 21.153438, dProbdK: 21.433163, lVol: 0.008340, E[z|S]: 0.788387</v>
      </c>
    </row>
    <row r="16221" spans="28:28" x14ac:dyDescent="0.25">
      <c r="AB16221" s="3" t="str">
        <f ca="1"/>
        <v>T = 6.750000, k: 46, K: 0.015911, dCdT: 0.000455, d2CdK2: 21.444219, dProbdK: 21.471412, lVol: 0.008344, E[z|S]: 0.780303</v>
      </c>
    </row>
    <row r="16222" spans="28:28" x14ac:dyDescent="0.25">
      <c r="AB16222" s="3" t="str">
        <f ca="1"/>
        <v>T = 6.750000, k: 47, K: 0.016164, dCdT: 0.000452, d2CdK2: 21.716615, dProbdK: 21.657975, lVol: 0.008350, E[z|S]: 0.772452</v>
      </c>
    </row>
    <row r="16223" spans="28:28" x14ac:dyDescent="0.25">
      <c r="AB16223" s="3" t="str">
        <f ca="1"/>
        <v>T = 6.750000, k: 48, K: 0.016413, dCdT: 0.000449, d2CdK2: 21.977444, dProbdK: 22.182202, lVol: 0.008356, E[z|S]: 0.764705</v>
      </c>
    </row>
    <row r="16224" spans="28:28" x14ac:dyDescent="0.25">
      <c r="AB16224" s="3" t="str">
        <f ca="1"/>
        <v>T = 6.750000, k: 49, K: 0.016648, dCdT: 0.000446, d2CdK2: 22.237262, dProbdK: 22.562138, lVol: 0.008359, E[z|S]: 0.757488</v>
      </c>
    </row>
    <row r="16225" spans="28:28" x14ac:dyDescent="0.25">
      <c r="AB16225" s="3" t="str">
        <f ca="1"/>
        <v>T = 6.750000, k: 50, K: 0.016892, dCdT: 0.000442, d2CdK2: 22.507473, dProbdK: 22.750842, lVol: 0.008357, E[z|S]: 0.750092</v>
      </c>
    </row>
    <row r="16226" spans="28:28" x14ac:dyDescent="0.25">
      <c r="AB16226" s="3" t="str">
        <f ca="1"/>
        <v>T = 6.750000, k: 51, K: 0.017126, dCdT: 0.000439, d2CdK2: 22.778501, dProbdK: 22.825302, lVol: 0.008358, E[z|S]: 0.743082</v>
      </c>
    </row>
    <row r="16227" spans="28:28" x14ac:dyDescent="0.25">
      <c r="AB16227" s="3" t="str">
        <f ca="1"/>
        <v>T = 6.750000, k: 52, K: 0.017365, dCdT: 0.000436, d2CdK2: 23.052913, dProbdK: 22.763895, lVol: 0.008352, E[z|S]: 0.736133</v>
      </c>
    </row>
    <row r="16228" spans="28:28" x14ac:dyDescent="0.25">
      <c r="AB16228" s="3" t="str">
        <f ca="1"/>
        <v>T = 6.750000, k: 53, K: 0.017591, dCdT: 0.000432, d2CdK2: 23.297142, dProbdK: 22.589278, lVol: 0.008346, E[z|S]: 0.729872</v>
      </c>
    </row>
    <row r="16229" spans="28:28" x14ac:dyDescent="0.25">
      <c r="AB16229" s="3" t="str">
        <f ca="1"/>
        <v>T = 6.750000, k: 54, K: 0.017840, dCdT: 0.000429, d2CdK2: 23.569913, dProbdK: 22.393059, lVol: 0.008339, E[z|S]: 0.723235</v>
      </c>
    </row>
    <row r="16230" spans="28:28" x14ac:dyDescent="0.25">
      <c r="AB16230" s="3" t="str">
        <f ca="1"/>
        <v>T = 6.750000, k: 55, K: 0.018077, dCdT: 0.000427, d2CdK2: 23.844626, dProbdK: 22.787847, lVol: 0.008339, E[z|S]: 0.717266</v>
      </c>
    </row>
    <row r="16231" spans="28:28" x14ac:dyDescent="0.25">
      <c r="AB16231" s="3" t="str">
        <f ca="1"/>
        <v>T = 6.750000, k: 56, K: 0.018307, dCdT: 0.000425, d2CdK2: 24.113534, dProbdK: 24.505441, lVol: 0.008341, E[z|S]: 0.711673</v>
      </c>
    </row>
    <row r="16232" spans="28:28" x14ac:dyDescent="0.25">
      <c r="AB16232" s="3" t="str">
        <f ca="1"/>
        <v>T = 6.750000, k: 57, K: 0.018517, dCdT: 0.000423, d2CdK2: 24.368133, dProbdK: 25.210755, lVol: 0.008338, E[z|S]: 0.706715</v>
      </c>
    </row>
    <row r="16233" spans="28:28" x14ac:dyDescent="0.25">
      <c r="AB16233" s="3" t="str">
        <f ca="1"/>
        <v>T = 6.750000, k: 58, K: 0.018729, dCdT: 0.000421, d2CdK2: 24.602099, dProbdK: 24.864016, lVol: 0.008332, E[z|S]: 0.701784</v>
      </c>
    </row>
    <row r="16234" spans="28:28" x14ac:dyDescent="0.25">
      <c r="AB16234" s="3" t="str">
        <f ca="1"/>
        <v>T = 6.750000, k: 59, K: 0.018949, dCdT: 0.000418, d2CdK2: 24.834494, dProbdK: 24.918659, lVol: 0.008327, E[z|S]: 0.696844</v>
      </c>
    </row>
    <row r="16235" spans="28:28" x14ac:dyDescent="0.25">
      <c r="AB16235" s="3" t="str">
        <f ca="1"/>
        <v>T = 6.750000, k: 60, K: 0.019156, dCdT: 0.000416, d2CdK2: 25.043941, dProbdK: 26.377886, lVol: 0.008325, E[z|S]: 0.692330</v>
      </c>
    </row>
    <row r="16236" spans="28:28" x14ac:dyDescent="0.25">
      <c r="AB16236" s="3" t="str">
        <f ca="1"/>
        <v>T = 6.750000, k: 61, K: 0.019357, dCdT: 0.000413, d2CdK2: 25.226833, dProbdK: 26.498617, lVol: 0.008317, E[z|S]: 0.688127</v>
      </c>
    </row>
    <row r="16237" spans="28:28" x14ac:dyDescent="0.25">
      <c r="AB16237" s="3" t="str">
        <f ca="1"/>
        <v>T = 6.750000, k: 62, K: 0.019555, dCdT: 0.000410, d2CdK2: 25.395649, dProbdK: 26.528784, lVol: 0.008308, E[z|S]: 0.684048</v>
      </c>
    </row>
    <row r="16238" spans="28:28" x14ac:dyDescent="0.25">
      <c r="AB16238" s="3" t="str">
        <f ca="1"/>
        <v>T = 6.750000, k: 63, K: 0.019760, dCdT: 0.000406, d2CdK2: 25.562141, dProbdK: 26.799374, lVol: 0.008295, E[z|S]: 0.679800</v>
      </c>
    </row>
    <row r="16239" spans="28:28" x14ac:dyDescent="0.25">
      <c r="AB16239" s="3" t="str">
        <f ca="1"/>
        <v>T = 6.750000, k: 64, K: 0.019945, dCdT: 0.000402, d2CdK2: 25.697138, dProbdK: 27.889231, lVol: 0.008278, E[z|S]: 0.676048</v>
      </c>
    </row>
    <row r="16240" spans="28:28" x14ac:dyDescent="0.25">
      <c r="AB16240" s="3" t="str">
        <f ca="1"/>
        <v>T = 6.750000, k: 65, K: 0.020139, dCdT: 0.000397, d2CdK2: 25.813763, dProbdK: 25.439173, lVol: 0.008252, E[z|S]: 0.672181</v>
      </c>
    </row>
    <row r="16241" spans="28:28" x14ac:dyDescent="0.25">
      <c r="AB16241" s="3" t="str">
        <f ca="1"/>
        <v>T = 6.750000, k: 66, K: 0.020361, dCdT: 0.000392, d2CdK2: 25.949913, dProbdK: 24.755057, lVol: 0.008228, E[z|S]: 0.667958</v>
      </c>
    </row>
    <row r="16242" spans="28:28" x14ac:dyDescent="0.25">
      <c r="AB16242" s="3" t="str">
        <f ca="1"/>
        <v>T = 6.750000, k: 67, K: 0.020568, dCdT: 0.000387, d2CdK2: 26.081341, dProbdK: 26.354871, lVol: 0.008205, E[z|S]: 0.664271</v>
      </c>
    </row>
    <row r="16243" spans="28:28" x14ac:dyDescent="0.25">
      <c r="AB16243" s="3" t="str">
        <f ca="1"/>
        <v>T = 6.750000, k: 68, K: 0.020766, dCdT: 0.000384, d2CdK2: 26.210777, dProbdK: 26.495833, lVol: 0.008186, E[z|S]: 0.660853</v>
      </c>
    </row>
    <row r="16244" spans="28:28" x14ac:dyDescent="0.25">
      <c r="AB16244" s="3" t="str">
        <f ca="1"/>
        <v>T = 6.750000, k: 69, K: 0.020963, dCdT: 0.000380, d2CdK2: 26.346749, dProbdK: 26.503266, lVol: 0.008167, E[z|S]: 0.657673</v>
      </c>
    </row>
    <row r="16245" spans="28:28" x14ac:dyDescent="0.25">
      <c r="AB16245" s="3" t="str">
        <f ca="1"/>
        <v>T = 6.750000, k: 70, K: 0.021163, dCdT: 0.000376, d2CdK2: 26.480039, dProbdK: 26.347960, lVol: 0.008145, E[z|S]: 0.654638</v>
      </c>
    </row>
    <row r="16246" spans="28:28" x14ac:dyDescent="0.25">
      <c r="AB16246" s="3" t="str">
        <f ca="1"/>
        <v>T = 6.750000, k: 71, K: 0.021347, dCdT: 0.000373, d2CdK2: 26.602256, dProbdK: 26.183272, lVol: 0.008121, E[z|S]: 0.651974</v>
      </c>
    </row>
    <row r="16247" spans="28:28" x14ac:dyDescent="0.25">
      <c r="AB16247" s="3" t="str">
        <f ca="1"/>
        <v>T = 6.750000, k: 72, K: 0.021551, dCdT: 0.000369, d2CdK2: 26.756094, dProbdK: 24.756410, lVol: 0.008092, E[z|S]: 0.649195</v>
      </c>
    </row>
    <row r="16248" spans="28:28" x14ac:dyDescent="0.25">
      <c r="AB16248" s="3" t="str">
        <f ca="1"/>
        <v>T = 6.750000, k: 73, K: 0.021764, dCdT: 0.000366, d2CdK2: 26.927777, dProbdK: 25.150273, lVol: 0.008069, E[z|S]: 0.646470</v>
      </c>
    </row>
    <row r="16249" spans="28:28" x14ac:dyDescent="0.25">
      <c r="AB16249" s="3" t="str">
        <f ca="1"/>
        <v>T = 6.750000, k: 74, K: 0.021961, dCdT: 0.000365, d2CdK2: 27.102454, dProbdK: 26.913788, lVol: 0.008057, E[z|S]: 0.644122</v>
      </c>
    </row>
    <row r="16250" spans="28:28" x14ac:dyDescent="0.25">
      <c r="AB16250" s="3" t="str">
        <f ca="1"/>
        <v>T = 6.750000, k: 75, K: 0.022149, dCdT: 0.000364, d2CdK2: 27.270100, dProbdK: 27.151454, lVol: 0.008049, E[z|S]: 0.641888</v>
      </c>
    </row>
    <row r="16251" spans="28:28" x14ac:dyDescent="0.25">
      <c r="AB16251" s="3" t="str">
        <f ca="1"/>
        <v>T = 6.750000, k: 76, K: 0.022345, dCdT: 0.000363, d2CdK2: 27.445885, dProbdK: 27.576422, lVol: 0.008045, E[z|S]: 0.639652</v>
      </c>
    </row>
    <row r="16252" spans="28:28" x14ac:dyDescent="0.25">
      <c r="AB16252" s="3" t="str">
        <f ca="1"/>
        <v>T = 6.750000, k: 77, K: 0.022513, dCdT: 0.000363, d2CdK2: 27.601267, dProbdK: 28.185643, lVol: 0.008042, E[z|S]: 0.637835</v>
      </c>
    </row>
    <row r="16253" spans="28:28" x14ac:dyDescent="0.25">
      <c r="AB16253" s="3" t="str">
        <f ca="1"/>
        <v>T = 6.750000, k: 78, K: 0.022697, dCdT: 0.000362, d2CdK2: 27.761206, dProbdK: 27.412752, lVol: 0.008034, E[z|S]: 0.635903</v>
      </c>
    </row>
    <row r="16254" spans="28:28" x14ac:dyDescent="0.25">
      <c r="AB16254" s="3" t="str">
        <f ca="1"/>
        <v>T = 6.750000, k: 79, K: 0.022884, dCdT: 0.000361, d2CdK2: 27.932376, dProbdK: 26.879825, lVol: 0.008022, E[z|S]: 0.634037</v>
      </c>
    </row>
    <row r="16255" spans="28:28" x14ac:dyDescent="0.25">
      <c r="AB16255" s="3" t="str">
        <f ca="1"/>
        <v>T = 6.750000, k: 80, K: 0.023081, dCdT: 0.000361, d2CdK2: 28.130771, dProbdK: 26.533920, lVol: 0.008016, E[z|S]: 0.632248</v>
      </c>
    </row>
    <row r="16256" spans="28:28" x14ac:dyDescent="0.25">
      <c r="AB16256" s="3" t="str">
        <f ca="1"/>
        <v>T = 6.750000, k: 81, K: 0.023264, dCdT: 0.000362, d2CdK2: 28.313794, dProbdK: 29.609728, lVol: 0.008016, E[z|S]: 0.630674</v>
      </c>
    </row>
    <row r="16257" spans="28:28" x14ac:dyDescent="0.25">
      <c r="AB16257" s="3" t="str">
        <f ca="1"/>
        <v>T = 6.750000, k: 82, K: 0.023431, dCdT: 0.000362, d2CdK2: 28.474854, dProbdK: 29.704226, lVol: 0.008015, E[z|S]: 0.629354</v>
      </c>
    </row>
    <row r="16258" spans="28:28" x14ac:dyDescent="0.25">
      <c r="AB16258" s="3" t="str">
        <f ca="1"/>
        <v>T = 6.750000, k: 83, K: 0.023603, dCdT: 0.000362, d2CdK2: 28.614195, dProbdK: 29.994355, lVol: 0.008011, E[z|S]: 0.628166</v>
      </c>
    </row>
    <row r="16259" spans="28:28" x14ac:dyDescent="0.25">
      <c r="AB16259" s="3" t="str">
        <f ca="1"/>
        <v>T = 6.750000, k: 84, K: 0.023771, dCdT: 0.000362, d2CdK2: 28.717696, dProbdK: 30.002934, lVol: 0.008002, E[z|S]: 0.627097</v>
      </c>
    </row>
    <row r="16260" spans="28:28" x14ac:dyDescent="0.25">
      <c r="AB16260" s="3" t="str">
        <f ca="1"/>
        <v>T = 6.750000, k: 85, K: 0.023941, dCdT: 0.000361, d2CdK2: 28.806187, dProbdK: 30.043749, lVol: 0.007991, E[z|S]: 0.626168</v>
      </c>
    </row>
    <row r="16261" spans="28:28" x14ac:dyDescent="0.25">
      <c r="AB16261" s="3" t="str">
        <f ca="1"/>
        <v>T = 6.750000, k: 86, K: 0.024102, dCdT: 0.000360, d2CdK2: 28.873118, dProbdK: 30.872643, lVol: 0.007980, E[z|S]: 0.625407</v>
      </c>
    </row>
    <row r="16262" spans="28:28" x14ac:dyDescent="0.25">
      <c r="AB16262" s="3" t="str">
        <f ca="1"/>
        <v>T = 6.750000, k: 87, K: 0.024269, dCdT: 0.000358, d2CdK2: 28.917806, dProbdK: 29.599336, lVol: 0.007962, E[z|S]: 0.624715</v>
      </c>
    </row>
    <row r="16263" spans="28:28" x14ac:dyDescent="0.25">
      <c r="AB16263" s="3" t="str">
        <f ca="1"/>
        <v>T = 6.750000, k: 88, K: 0.024444, dCdT: 0.000356, d2CdK2: 28.935834, dProbdK: 28.245490, lVol: 0.007943, E[z|S]: 0.624130</v>
      </c>
    </row>
    <row r="16264" spans="28:28" x14ac:dyDescent="0.25">
      <c r="AB16264" s="3" t="str">
        <f ca="1"/>
        <v>T = 6.750000, k: 89, K: 0.024623, dCdT: 0.000354, d2CdK2: 28.936317, dProbdK: 28.628727, lVol: 0.007929, E[z|S]: 0.623675</v>
      </c>
    </row>
    <row r="16265" spans="28:28" x14ac:dyDescent="0.25">
      <c r="AB16265" s="3" t="str">
        <f ca="1"/>
        <v>T = 6.750000, k: 90, K: 0.024796, dCdT: 0.000352, d2CdK2: 28.910862, dProbdK: 28.948157, lVol: 0.007919, E[z|S]: 0.623366</v>
      </c>
    </row>
    <row r="16266" spans="28:28" x14ac:dyDescent="0.25">
      <c r="AB16266" s="3" t="str">
        <f ca="1"/>
        <v>T = 6.750000, k: 91, K: 0.024971, dCdT: 0.000351, d2CdK2: 28.865601, dProbdK: 28.318318, lVol: 0.007915, E[z|S]: 0.623236</v>
      </c>
    </row>
    <row r="16267" spans="28:28" x14ac:dyDescent="0.25">
      <c r="AB16267" s="3" t="str">
        <f ca="1"/>
        <v>T = 6.750000, k: 92, K: 0.025165, dCdT: 0.000351, d2CdK2: 28.798220, dProbdK: 29.841724, lVol: 0.007923, E[z|S]: 0.623278</v>
      </c>
    </row>
    <row r="16268" spans="28:28" x14ac:dyDescent="0.25">
      <c r="AB16268" s="3" t="str">
        <f ca="1"/>
        <v>T = 6.750000, k: 93, K: 0.025321, dCdT: 0.000351, d2CdK2: 28.722456, dProbdK: 30.643487, lVol: 0.007934, E[z|S]: 0.623453</v>
      </c>
    </row>
    <row r="16269" spans="28:28" x14ac:dyDescent="0.25">
      <c r="AB16269" s="3" t="str">
        <f ca="1"/>
        <v>T = 6.750000, k: 94, K: 0.025485, dCdT: 0.000351, d2CdK2: 28.618716, dProbdK: 29.883313, lVol: 0.007944, E[z|S]: 0.623759</v>
      </c>
    </row>
    <row r="16270" spans="28:28" x14ac:dyDescent="0.25">
      <c r="AB16270" s="3" t="str">
        <f ca="1"/>
        <v>T = 6.750000, k: 95, K: 0.025652, dCdT: 0.000351, d2CdK2: 28.493670, dProbdK: 29.525210, lVol: 0.007950, E[z|S]: 0.624285</v>
      </c>
    </row>
    <row r="16271" spans="28:28" x14ac:dyDescent="0.25">
      <c r="AB16271" s="3" t="str">
        <f ca="1"/>
        <v>T = 6.750000, k: 96, K: 0.025823, dCdT: 0.000350, d2CdK2: 28.333147, dProbdK: 29.962437, lVol: 0.007957, E[z|S]: 0.624911</v>
      </c>
    </row>
    <row r="16272" spans="28:28" x14ac:dyDescent="0.25">
      <c r="AB16272" s="3" t="str">
        <f ca="1"/>
        <v>T = 6.750000, k: 97, K: 0.025982, dCdT: 0.000350, d2CdK2: 28.163198, dProbdK: 30.884675, lVol: 0.007966, E[z|S]: 0.625544</v>
      </c>
    </row>
    <row r="16273" spans="28:28" x14ac:dyDescent="0.25">
      <c r="AB16273" s="3" t="str">
        <f ca="1"/>
        <v>T = 6.750000, k: 98, K: 0.026145, dCdT: 0.000349, d2CdK2: 27.957721, dProbdK: 29.178862, lVol: 0.007974, E[z|S]: 0.626245</v>
      </c>
    </row>
    <row r="16274" spans="28:28" x14ac:dyDescent="0.25">
      <c r="AB16274" s="3" t="str">
        <f ca="1"/>
        <v>T = 6.750000, k: 99, K: 0.026333, dCdT: 0.000347, d2CdK2: 27.696771, dProbdK: 28.002065, lVol: 0.007984, E[z|S]: 0.627066</v>
      </c>
    </row>
    <row r="16275" spans="28:28" x14ac:dyDescent="0.25">
      <c r="AB16275" s="3" t="str">
        <f ca="1"/>
        <v>T = 6.750000, k: 100, K: 0.026510, dCdT: 0.000346, d2CdK2: 27.457343, dProbdK: 27.998776, lVol: 0.007999, E[z|S]: 0.627859</v>
      </c>
    </row>
    <row r="16276" spans="28:28" x14ac:dyDescent="0.25">
      <c r="AB16276" s="3" t="str">
        <f ca="1"/>
        <v>T = 6.750000, k: 101, K: 0.026686, dCdT: 0.000346, d2CdK2: 27.220519, dProbdK: 27.844172, lVol: 0.008018, E[z|S]: 0.628685</v>
      </c>
    </row>
    <row r="16277" spans="28:28" x14ac:dyDescent="0.25">
      <c r="AB16277" s="3" t="str">
        <f ca="1"/>
        <v>T = 6.750000, k: 102, K: 0.026877, dCdT: 0.000346, d2CdK2: 26.964430, dProbdK: 27.502752, lVol: 0.008041, E[z|S]: 0.629674</v>
      </c>
    </row>
    <row r="16278" spans="28:28" x14ac:dyDescent="0.25">
      <c r="AB16278" s="3" t="str">
        <f ca="1"/>
        <v>T = 6.750000, k: 103, K: 0.027049, dCdT: 0.000346, d2CdK2: 26.735449, dProbdK: 27.697262, lVol: 0.008062, E[z|S]: 0.630583</v>
      </c>
    </row>
    <row r="16279" spans="28:28" x14ac:dyDescent="0.25">
      <c r="AB16279" s="3" t="str">
        <f ca="1"/>
        <v>T = 6.750000, k: 104, K: 0.027228, dCdT: 0.000345, d2CdK2: 26.491170, dProbdK: 25.823043, lVol: 0.008085, E[z|S]: 0.631606</v>
      </c>
    </row>
    <row r="16280" spans="28:28" x14ac:dyDescent="0.25">
      <c r="AB16280" s="3" t="str">
        <f ca="1"/>
        <v>T = 6.750000, k: 105, K: 0.027418, dCdT: 0.000346, d2CdK2: 26.228530, dProbdK: 25.726192, lVol: 0.008115, E[z|S]: 0.632780</v>
      </c>
    </row>
    <row r="16281" spans="28:28" x14ac:dyDescent="0.25">
      <c r="AB16281" s="3" t="str">
        <f ca="1"/>
        <v>T = 6.750000, k: 106, K: 0.027608, dCdT: 0.000346, d2CdK2: 25.966497, dProbdK: 24.658932, lVol: 0.008147, E[z|S]: 0.634074</v>
      </c>
    </row>
    <row r="16282" spans="28:28" x14ac:dyDescent="0.25">
      <c r="AB16282" s="3" t="str">
        <f ca="1"/>
        <v>T = 6.750000, k: 107, K: 0.027816, dCdT: 0.000348, d2CdK2: 25.693722, dProbdK: 23.587356, lVol: 0.008192, E[z|S]: 0.635615</v>
      </c>
    </row>
    <row r="16283" spans="28:28" x14ac:dyDescent="0.25">
      <c r="AB16283" s="3" t="str">
        <f ca="1"/>
        <v>T = 6.750000, k: 108, K: 0.028021, dCdT: 0.000351, d2CdK2: 25.433315, dProbdK: 23.628453, lVol: 0.008250, E[z|S]: 0.637211</v>
      </c>
    </row>
    <row r="16284" spans="28:28" x14ac:dyDescent="0.25">
      <c r="AB16284" s="3" t="str">
        <f ca="1"/>
        <v>T = 6.750000, k: 109, K: 0.028220, dCdT: 0.000355, d2CdK2: 25.195057, dProbdK: 24.952561, lVol: 0.008312, E[z|S]: 0.638927</v>
      </c>
    </row>
    <row r="16285" spans="28:28" x14ac:dyDescent="0.25">
      <c r="AB16285" s="3" t="str">
        <f ca="1"/>
        <v>T = 6.750000, k: 110, K: 0.028402, dCdT: 0.000359, d2CdK2: 24.986299, dProbdK: 25.050457, lVol: 0.008371, E[z|S]: 0.640636</v>
      </c>
    </row>
    <row r="16286" spans="28:28" x14ac:dyDescent="0.25">
      <c r="AB16286" s="3" t="str">
        <f ca="1"/>
        <v>T = 6.750000, k: 111, K: 0.028601, dCdT: 0.000364, d2CdK2: 24.762195, dProbdK: 24.939985, lVol: 0.008434, E[z|S]: 0.642567</v>
      </c>
    </row>
    <row r="16287" spans="28:28" x14ac:dyDescent="0.25">
      <c r="AB16287" s="3" t="str">
        <f ca="1"/>
        <v>T = 6.750000, k: 112, K: 0.028792, dCdT: 0.000368, d2CdK2: 24.554583, dProbdK: 24.233014, lVol: 0.008493, E[z|S]: 0.644458</v>
      </c>
    </row>
    <row r="16288" spans="28:28" x14ac:dyDescent="0.25">
      <c r="AB16288" s="3" t="str">
        <f ca="1"/>
        <v>T = 6.750000, k: 113, K: 0.028994, dCdT: 0.000373, d2CdK2: 24.356046, dProbdK: 23.682063, lVol: 0.008555, E[z|S]: 0.646521</v>
      </c>
    </row>
    <row r="16289" spans="28:28" x14ac:dyDescent="0.25">
      <c r="AB16289" s="3" t="str">
        <f ca="1"/>
        <v>T = 6.750000, k: 114, K: 0.029200, dCdT: 0.000378, d2CdK2: 24.172565, dProbdK: 23.806861, lVol: 0.008624, E[z|S]: 0.648746</v>
      </c>
    </row>
    <row r="16290" spans="28:28" x14ac:dyDescent="0.25">
      <c r="AB16290" s="3" t="str">
        <f ca="1"/>
        <v>T = 6.750000, k: 115, K: 0.029383, dCdT: 0.000383, d2CdK2: 23.993671, dProbdK: 24.908581, lVol: 0.008681, E[z|S]: 0.650907</v>
      </c>
    </row>
    <row r="16291" spans="28:28" x14ac:dyDescent="0.25">
      <c r="AB16291" s="3" t="str">
        <f ca="1"/>
        <v>T = 6.750000, k: 116, K: 0.029586, dCdT: 0.000388, d2CdK2: 23.798901, dProbdK: 24.640949, lVol: 0.008741, E[z|S]: 0.653345</v>
      </c>
    </row>
    <row r="16292" spans="28:28" x14ac:dyDescent="0.25">
      <c r="AB16292" s="3" t="str">
        <f ca="1"/>
        <v>T = 6.750000, k: 117, K: 0.029768, dCdT: 0.000392, d2CdK2: 23.614808, dProbdK: 23.401590, lVol: 0.008791, E[z|S]: 0.655591</v>
      </c>
    </row>
    <row r="16293" spans="28:28" x14ac:dyDescent="0.25">
      <c r="AB16293" s="3" t="str">
        <f ca="1"/>
        <v>T = 6.750000, k: 118, K: 0.029986, dCdT: 0.000397, d2CdK2: 23.388407, dProbdK: 22.904949, lVol: 0.008846, E[z|S]: 0.658344</v>
      </c>
    </row>
    <row r="16294" spans="28:28" x14ac:dyDescent="0.25">
      <c r="AB16294" s="3" t="str">
        <f ca="1"/>
        <v>T = 6.750000, k: 119, K: 0.030192, dCdT: 0.000402, d2CdK2: 23.189796, dProbdK: 23.830996, lVol: 0.008903, E[z|S]: 0.661015</v>
      </c>
    </row>
    <row r="16295" spans="28:28" x14ac:dyDescent="0.25">
      <c r="AB16295" s="3" t="str">
        <f ca="1"/>
        <v>T = 6.750000, k: 120, K: 0.030383, dCdT: 0.000406, d2CdK2: 22.999491, dProbdK: 23.164276, lVol: 0.008954, E[z|S]: 0.663546</v>
      </c>
    </row>
    <row r="16296" spans="28:28" x14ac:dyDescent="0.25">
      <c r="AB16296" s="3" t="str">
        <f ca="1"/>
        <v>T = 6.750000, k: 121, K: 0.030594, dCdT: 0.000410, d2CdK2: 22.775890, dProbdK: 22.124200, lVol: 0.009006, E[z|S]: 0.666499</v>
      </c>
    </row>
    <row r="16297" spans="28:28" x14ac:dyDescent="0.25">
      <c r="AB16297" s="3" t="str">
        <f ca="1"/>
        <v>T = 6.750000, k: 122, K: 0.030810, dCdT: 0.000415, d2CdK2: 22.532235, dProbdK: 21.632571, lVol: 0.009060, E[z|S]: 0.669779</v>
      </c>
    </row>
    <row r="16298" spans="28:28" x14ac:dyDescent="0.25">
      <c r="AB16298" s="3" t="str">
        <f ca="1"/>
        <v>T = 6.750000, k: 123, K: 0.031030, dCdT: 0.000419, d2CdK2: 22.268894, dProbdK: 21.560204, lVol: 0.009115, E[z|S]: 0.673265</v>
      </c>
    </row>
    <row r="16299" spans="28:28" x14ac:dyDescent="0.25">
      <c r="AB16299" s="3" t="str">
        <f ca="1"/>
        <v>T = 6.750000, k: 124, K: 0.031248, dCdT: 0.000424, d2CdK2: 22.002018, dProbdK: 21.547350, lVol: 0.009174, E[z|S]: 0.676886</v>
      </c>
    </row>
    <row r="16300" spans="28:28" x14ac:dyDescent="0.25">
      <c r="AB16300" s="3" t="str">
        <f ca="1"/>
        <v>T = 6.750000, k: 125, K: 0.031461, dCdT: 0.000429, d2CdK2: 21.755601, dProbdK: 22.465640, lVol: 0.009230, E[z|S]: 0.680474</v>
      </c>
    </row>
    <row r="16301" spans="28:28" x14ac:dyDescent="0.25">
      <c r="AB16301" s="3" t="str">
        <f ca="1"/>
        <v>T = 6.750000, k: 126, K: 0.031659, dCdT: 0.000433, d2CdK2: 21.511953, dProbdK: 22.584788, lVol: 0.009275, E[z|S]: 0.683948</v>
      </c>
    </row>
    <row r="16302" spans="28:28" x14ac:dyDescent="0.25">
      <c r="AB16302" s="3" t="str">
        <f ca="1"/>
        <v>T = 6.750000, k: 127, K: 0.031878, dCdT: 0.000436, d2CdK2: 21.238087, dProbdK: 20.540421, lVol: 0.009318, E[z|S]: 0.687958</v>
      </c>
    </row>
    <row r="16303" spans="28:28" x14ac:dyDescent="0.25">
      <c r="AB16303" s="3" t="str">
        <f ca="1"/>
        <v>T = 6.750000, k: 128, K: 0.032117, dCdT: 0.000440, d2CdK2: 20.934976, dProbdK: 21.022125, lVol: 0.009368, E[z|S]: 0.692436</v>
      </c>
    </row>
    <row r="16304" spans="28:28" x14ac:dyDescent="0.25">
      <c r="AB16304" s="3" t="str">
        <f ca="1"/>
        <v>T = 6.750000, k: 129, K: 0.032326, dCdT: 0.000444, d2CdK2: 20.673357, dProbdK: 21.175823, lVol: 0.009411, E[z|S]: 0.696441</v>
      </c>
    </row>
    <row r="16305" spans="28:28" x14ac:dyDescent="0.25">
      <c r="AB16305" s="3" t="str">
        <f ca="1"/>
        <v>T = 6.750000, k: 130, K: 0.032552, dCdT: 0.000447, d2CdK2: 20.375134, dProbdK: 20.085442, lVol: 0.009451, E[z|S]: 0.700778</v>
      </c>
    </row>
    <row r="16306" spans="28:28" x14ac:dyDescent="0.25">
      <c r="AB16306" s="3" t="str">
        <f ca="1"/>
        <v>T = 6.750000, k: 131, K: 0.032788, dCdT: 0.000449, d2CdK2: 20.067947, dProbdK: 20.153972, lVol: 0.009489, E[z|S]: 0.705340</v>
      </c>
    </row>
    <row r="16307" spans="28:28" x14ac:dyDescent="0.25">
      <c r="AB16307" s="3" t="str">
        <f ca="1"/>
        <v>T = 6.750000, k: 132, K: 0.033010, dCdT: 0.000452, d2CdK2: 19.774303, dProbdK: 19.745673, lVol: 0.009528, E[z|S]: 0.709692</v>
      </c>
    </row>
    <row r="16308" spans="28:28" x14ac:dyDescent="0.25">
      <c r="AB16308" s="3" t="str">
        <f ca="1"/>
        <v>T = 6.750000, k: 133, K: 0.033250, dCdT: 0.000454, d2CdK2: 19.445896, dProbdK: 19.546452, lVol: 0.009568, E[z|S]: 0.714397</v>
      </c>
    </row>
    <row r="16309" spans="28:28" x14ac:dyDescent="0.25">
      <c r="AB16309" s="3" t="str">
        <f ca="1"/>
        <v>T = 6.750000, k: 134, K: 0.033483, dCdT: 0.000456, d2CdK2: 19.124943, dProbdK: 17.859255, lVol: 0.009606, E[z|S]: 0.718960</v>
      </c>
    </row>
    <row r="16310" spans="28:28" x14ac:dyDescent="0.25">
      <c r="AB16310" s="3" t="str">
        <f ca="1"/>
        <v>T = 6.750000, k: 135, K: 0.033747, dCdT: 0.000459, d2CdK2: 18.781854, dProbdK: 17.512498, lVol: 0.009655, E[z|S]: 0.724067</v>
      </c>
    </row>
    <row r="16311" spans="28:28" x14ac:dyDescent="0.25">
      <c r="AB16311" s="3" t="str">
        <f ca="1"/>
        <v>T = 6.750000, k: 136, K: 0.034009, dCdT: 0.000462, d2CdK2: 18.463060, dProbdK: 17.601296, lVol: 0.009706, E[z|S]: 0.729091</v>
      </c>
    </row>
    <row r="16312" spans="28:28" x14ac:dyDescent="0.25">
      <c r="AB16312" s="3" t="str">
        <f ca="1"/>
        <v>T = 6.750000, k: 137, K: 0.034254, dCdT: 0.000465, d2CdK2: 18.160235, dProbdK: 19.215958, lVol: 0.009754, E[z|S]: 0.733642</v>
      </c>
    </row>
    <row r="16313" spans="28:28" x14ac:dyDescent="0.25">
      <c r="AB16313" s="3" t="str">
        <f ca="1"/>
        <v>T = 6.750000, k: 138, K: 0.034485, dCdT: 0.000467, d2CdK2: 17.890218, dProbdK: 19.404027, lVol: 0.009796, E[z|S]: 0.737952</v>
      </c>
    </row>
    <row r="16314" spans="28:28" x14ac:dyDescent="0.25">
      <c r="AB16314" s="3" t="str">
        <f ca="1"/>
        <v>T = 6.750000, k: 139, K: 0.034731, dCdT: 0.000469, d2CdK2: 17.583794, dProbdK: 16.943171, lVol: 0.009830, E[z|S]: 0.742689</v>
      </c>
    </row>
    <row r="16315" spans="28:28" x14ac:dyDescent="0.25">
      <c r="AB16315" s="3" t="str">
        <f ca="1"/>
        <v>T = 6.750000, k: 140, K: 0.035011, dCdT: 0.000470, d2CdK2: 17.237978, dProbdK: 16.859254, lVol: 0.009873, E[z|S]: 0.748283</v>
      </c>
    </row>
    <row r="16316" spans="28:28" x14ac:dyDescent="0.25">
      <c r="AB16316" s="3" t="str">
        <f ca="1"/>
        <v>T = 6.750000, k: 141, K: 0.035280, dCdT: 0.000473, d2CdK2: 16.923593, dProbdK: 16.858337, lVol: 0.009913, E[z|S]: 0.753878</v>
      </c>
    </row>
    <row r="16317" spans="28:28" x14ac:dyDescent="0.25">
      <c r="AB16317" s="3" t="str">
        <f ca="1"/>
        <v>T = 6.750000, k: 142, K: 0.035550, dCdT: 0.000475, d2CdK2: 16.633125, dProbdK: 16.851611, lVol: 0.009945, E[z|S]: 0.759710</v>
      </c>
    </row>
    <row r="16318" spans="28:28" x14ac:dyDescent="0.25">
      <c r="AB16318" s="3" t="str">
        <f ca="1"/>
        <v>T = 6.750000, k: 143, K: 0.035831, dCdT: 0.000477, d2CdK2: 16.327510, dProbdK: 15.498856, lVol: 0.009977, E[z|S]: 0.766001</v>
      </c>
    </row>
    <row r="16319" spans="28:28" x14ac:dyDescent="0.25">
      <c r="AB16319" s="3" t="str">
        <f ca="1"/>
        <v>T = 6.750000, k: 144, K: 0.036132, dCdT: 0.000480, d2CdK2: 16.034271, dProbdK: 15.297000, lVol: 0.010012, E[z|S]: 0.772921</v>
      </c>
    </row>
    <row r="16320" spans="28:28" x14ac:dyDescent="0.25">
      <c r="AB16320" s="3" t="str">
        <f ca="1"/>
        <v>T = 6.750000, k: 145, K: 0.036421, dCdT: 0.000483, d2CdK2: 15.774755, dProbdK: 16.202162, lVol: 0.010040, E[z|S]: 0.779611</v>
      </c>
    </row>
    <row r="16321" spans="28:28" x14ac:dyDescent="0.25">
      <c r="AB16321" s="3" t="str">
        <f ca="1"/>
        <v>T = 6.750000, k: 146, K: 0.036687, dCdT: 0.000486, d2CdK2: 15.538839, dProbdK: 16.513958, lVol: 0.010062, E[z|S]: 0.785944</v>
      </c>
    </row>
    <row r="16322" spans="28:28" x14ac:dyDescent="0.25">
      <c r="AB16322" s="3" t="str">
        <f ca="1"/>
        <v>T = 6.750000, k: 147, K: 0.036964, dCdT: 0.000488, d2CdK2: 15.281717, dProbdK: 15.540374, lVol: 0.010082, E[z|S]: 0.792506</v>
      </c>
    </row>
    <row r="16323" spans="28:28" x14ac:dyDescent="0.25">
      <c r="AB16323" s="3" t="str">
        <f ca="1"/>
        <v>T = 6.750000, k: 148, K: 0.037262, dCdT: 0.000489, d2CdK2: 14.990493, dProbdK: 14.752378, lVol: 0.010098, E[z|S]: 0.799759</v>
      </c>
    </row>
    <row r="16324" spans="28:28" x14ac:dyDescent="0.25">
      <c r="AB16324" s="3" t="str">
        <f ca="1"/>
        <v>T = 6.750000, k: 149, K: 0.037572, dCdT: 0.000490, d2CdK2: 14.702154, dProbdK: 14.170845, lVol: 0.010109, E[z|S]: 0.807539</v>
      </c>
    </row>
    <row r="16325" spans="28:28" x14ac:dyDescent="0.25">
      <c r="AB16325" s="3" t="str">
        <f ca="1"/>
        <v>T = 6.750000, k: 150, K: 0.037909, dCdT: 0.000492, d2CdK2: 14.397733, dProbdK: 14.090378, lVol: 0.010130, E[z|S]: 0.815990</v>
      </c>
    </row>
    <row r="16326" spans="28:28" x14ac:dyDescent="0.25">
      <c r="AB16326" s="3" t="str">
        <f ca="1"/>
        <v>T = 6.750000, k: 151, K: 0.038190, dCdT: 0.000493, d2CdK2: 14.146700, dProbdK: 13.515495, lVol: 0.010147, E[z|S]: 0.823067</v>
      </c>
    </row>
    <row r="16327" spans="28:28" x14ac:dyDescent="0.25">
      <c r="AB16327" s="3" t="str">
        <f ca="1"/>
        <v>T = 6.750000, k: 152, K: 0.038517, dCdT: 0.000494, d2CdK2: 13.830913, dProbdK: 13.411680, lVol: 0.010169, E[z|S]: 0.831385</v>
      </c>
    </row>
    <row r="16328" spans="28:28" x14ac:dyDescent="0.25">
      <c r="AB16328" s="3" t="str">
        <f ca="1"/>
        <v>T = 6.750000, k: 153, K: 0.038849, dCdT: 0.000495, d2CdK2: 13.516152, dProbdK: 13.434586, lVol: 0.010194, E[z|S]: 0.839943</v>
      </c>
    </row>
    <row r="16329" spans="28:28" x14ac:dyDescent="0.25">
      <c r="AB16329" s="3" t="str">
        <f ca="1"/>
        <v>T = 6.750000, k: 154, K: 0.039145, dCdT: 0.000496, d2CdK2: 13.219676, dProbdK: 13.542006, lVol: 0.010219, E[z|S]: 0.847629</v>
      </c>
    </row>
    <row r="16330" spans="28:28" x14ac:dyDescent="0.25">
      <c r="AB16330" s="3" t="str">
        <f ca="1"/>
        <v>T = 6.750000, k: 155, K: 0.039487, dCdT: 0.000494, d2CdK2: 12.825544, dProbdK: 13.260469, lVol: 0.010247, E[z|S]: 0.856587</v>
      </c>
    </row>
    <row r="16331" spans="28:28" x14ac:dyDescent="0.25">
      <c r="AB16331" s="3" t="str">
        <f ca="1"/>
        <v>T = 6.750000, k: 156, K: 0.039808, dCdT: 0.000491, d2CdK2: 12.460881, dProbdK: 12.676706, lVol: 0.010264, E[z|S]: 0.865287</v>
      </c>
    </row>
    <row r="16332" spans="28:28" x14ac:dyDescent="0.25">
      <c r="AB16332" s="3" t="str">
        <f ca="1"/>
        <v>T = 6.750000, k: 157, K: 0.040178, dCdT: 0.000489, d2CdK2: 12.077919, dProbdK: 11.259095, lVol: 0.010281, E[z|S]: 0.875379</v>
      </c>
    </row>
    <row r="16333" spans="28:28" x14ac:dyDescent="0.25">
      <c r="AB16333" s="3" t="str">
        <f ca="1"/>
        <v>T = 6.750000, k: 158, K: 0.040571, dCdT: 0.000488, d2CdK2: 11.703085, dProbdK: 11.313551, lVol: 0.010304, E[z|S]: 0.886084</v>
      </c>
    </row>
    <row r="16334" spans="28:28" x14ac:dyDescent="0.25">
      <c r="AB16334" s="3" t="str">
        <f ca="1"/>
        <v>T = 6.750000, k: 159, K: 0.040943, dCdT: 0.000487, d2CdK2: 11.358049, dProbdK: 10.981031, lVol: 0.010332, E[z|S]: 0.896243</v>
      </c>
    </row>
    <row r="16335" spans="28:28" x14ac:dyDescent="0.25">
      <c r="AB16335" s="3" t="str">
        <f ca="1"/>
        <v>T = 6.750000, k: 160, K: 0.041356, dCdT: 0.000487, d2CdK2: 11.020127, dProbdK: 10.757294, lVol: 0.010350, E[z|S]: 0.908124</v>
      </c>
    </row>
    <row r="16336" spans="28:28" x14ac:dyDescent="0.25">
      <c r="AB16336" s="3" t="str">
        <f ca="1"/>
        <v>T = 6.750000, k: 161, K: 0.041750, dCdT: 0.000487, d2CdK2: 10.713165, dProbdK: 10.670537, lVol: 0.010363, E[z|S]: 0.920285</v>
      </c>
    </row>
    <row r="16337" spans="28:28" x14ac:dyDescent="0.25">
      <c r="AB16337" s="3" t="str">
        <f ca="1"/>
        <v>T = 6.750000, k: 162, K: 0.042177, dCdT: 0.000488, d2CdK2: 10.424007, dProbdK: 10.453268, lVol: 0.010362, E[z|S]: 0.934139</v>
      </c>
    </row>
    <row r="16338" spans="28:28" x14ac:dyDescent="0.25">
      <c r="AB16338" s="3" t="str">
        <f ca="1"/>
        <v>T = 6.750000, k: 163, K: 0.042567, dCdT: 0.000490, d2CdK2: 10.195968, dProbdK: 9.938992, lVol: 0.010348, E[z|S]: 0.947297</v>
      </c>
    </row>
    <row r="16339" spans="28:28" x14ac:dyDescent="0.25">
      <c r="AB16339" s="3" t="str">
        <f ca="1"/>
        <v>T = 6.750000, k: 164, K: 0.043004, dCdT: 0.000491, d2CdK2: 9.931781, dProbdK: 9.914722, lVol: 0.010324, E[z|S]: 0.962797</v>
      </c>
    </row>
    <row r="16340" spans="28:28" x14ac:dyDescent="0.25">
      <c r="AB16340" s="3" t="str">
        <f ca="1"/>
        <v>T = 6.750000, k: 165, K: 0.043434, dCdT: 0.000491, d2CdK2: 9.665958, dProbdK: 9.908279, lVol: 0.010301, E[z|S]: 0.978591</v>
      </c>
    </row>
    <row r="16341" spans="28:28" x14ac:dyDescent="0.25">
      <c r="AB16341" s="3" t="str">
        <f ca="1"/>
        <v>T = 6.750000, k: 166, K: 0.043862, dCdT: 0.000491, d2CdK2: 9.412021, dProbdK: 9.866911, lVol: 0.010274, E[z|S]: 0.994412</v>
      </c>
    </row>
    <row r="16342" spans="28:28" x14ac:dyDescent="0.25">
      <c r="AB16342" s="3" t="str">
        <f ca="1"/>
        <v>T = 6.750000, k: 167, K: 0.044306, dCdT: 0.000491, d2CdK2: 9.124813, dProbdK: 8.633599, lVol: 0.010257, E[z|S]: 1.010974</v>
      </c>
    </row>
    <row r="16343" spans="28:28" x14ac:dyDescent="0.25">
      <c r="AB16343" s="3" t="str">
        <f ca="1"/>
        <v>T = 6.750000, k: 168, K: 0.044802, dCdT: 0.000491, d2CdK2: 8.817279, dProbdK: 8.438141, lVol: 0.010247, E[z|S]: 1.029457</v>
      </c>
    </row>
    <row r="16344" spans="28:28" x14ac:dyDescent="0.25">
      <c r="AB16344" s="3" t="str">
        <f ca="1"/>
        <v>T = 6.750000, k: 169, K: 0.045301, dCdT: 0.000491, d2CdK2: 8.505299, dProbdK: 8.396245, lVol: 0.010246, E[z|S]: 1.048390</v>
      </c>
    </row>
    <row r="16345" spans="28:28" x14ac:dyDescent="0.25">
      <c r="AB16345" s="3" t="str">
        <f ca="1"/>
        <v>T = 6.750000, k: 170, K: 0.045820, dCdT: 0.000491, d2CdK2: 8.188815, dProbdK: 8.285926, lVol: 0.010241, E[z|S]: 1.068969</v>
      </c>
    </row>
    <row r="16346" spans="28:28" x14ac:dyDescent="0.25">
      <c r="AB16346" s="3" t="str">
        <f ca="1"/>
        <v>T = 6.750000, k: 171, K: 0.046291, dCdT: 0.000490, d2CdK2: 7.894855, dProbdK: 8.487059, lVol: 0.010241, E[z|S]: 1.088103</v>
      </c>
    </row>
    <row r="16347" spans="28:28" x14ac:dyDescent="0.25">
      <c r="AB16347" s="3" t="str">
        <f ca="1"/>
        <v>T = 6.750000, k: 172, K: 0.046812, dCdT: 0.000488, d2CdK2: 7.560284, dProbdK: 7.167471, lVol: 0.010238, E[z|S]: 1.109386</v>
      </c>
    </row>
    <row r="16348" spans="28:28" x14ac:dyDescent="0.25">
      <c r="AB16348" s="3" t="str">
        <f ca="1"/>
        <v>T = 6.750000, k: 173, K: 0.047416, dCdT: 0.000486, d2CdK2: 7.213407, dProbdK: 7.034613, lVol: 0.010226, E[z|S]: 1.134820</v>
      </c>
    </row>
    <row r="16349" spans="28:28" x14ac:dyDescent="0.25">
      <c r="AB16349" s="3" t="str">
        <f ca="1"/>
        <v>T = 6.750000, k: 174, K: 0.047989, dCdT: 0.000485, d2CdK2: 6.907507, dProbdK: 6.842367, lVol: 0.010220, E[z|S]: 1.158951</v>
      </c>
    </row>
    <row r="16350" spans="28:28" x14ac:dyDescent="0.25">
      <c r="AB16350" s="3" t="str">
        <f ca="1"/>
        <v>T = 6.750000, k: 175, K: 0.048639, dCdT: 0.000484, d2CdK2: 6.610922, dProbdK: 6.607178, lVol: 0.010208, E[z|S]: 1.185622</v>
      </c>
    </row>
    <row r="16351" spans="28:28" x14ac:dyDescent="0.25">
      <c r="AB16351" s="3" t="str">
        <f ca="1"/>
        <v>T = 6.750000, k: 176, K: 0.049236, dCdT: 0.000485, d2CdK2: 6.394570, dProbdK: 6.147217, lVol: 0.010173, E[z|S]: 1.210571</v>
      </c>
    </row>
    <row r="16352" spans="28:28" x14ac:dyDescent="0.25">
      <c r="AB16352" s="3" t="str">
        <f ca="1"/>
        <v>T = 6.750000, k: 177, K: 0.049897, dCdT: 0.000484, d2CdK2: 6.163796, dProbdK: 6.125991, lVol: 0.010129, E[z|S]: 1.237680</v>
      </c>
    </row>
    <row r="16353" spans="28:28" x14ac:dyDescent="0.25">
      <c r="AB16353" s="3" t="str">
        <f ca="1"/>
        <v>T = 6.750000, k: 178, K: 0.050553, dCdT: 0.000483, d2CdK2: 5.913214, dProbdK: 6.098736, lVol: 0.010126, E[z|S]: 1.262668</v>
      </c>
    </row>
    <row r="16354" spans="28:28" x14ac:dyDescent="0.25">
      <c r="AB16354" s="3" t="str">
        <f ca="1"/>
        <v>T = 6.750000, k: 179, K: 0.051239, dCdT: 0.000481, d2CdK2: 5.636801, dProbdK: 5.808390, lVol: 0.010144, E[z|S]: 1.288326</v>
      </c>
    </row>
    <row r="16355" spans="28:28" x14ac:dyDescent="0.25">
      <c r="AB16355" s="3" t="str">
        <f ca="1"/>
        <v>T = 6.750000, k: 180, K: 0.051939, dCdT: 0.000478, d2CdK2: 5.302926, dProbdK: 4.899758, lVol: 0.010222, E[z|S]: 1.312933</v>
      </c>
    </row>
    <row r="16356" spans="28:28" x14ac:dyDescent="0.25">
      <c r="AB16356" s="3" t="str">
        <f ca="1"/>
        <v>T = 6.750000, k: 181, K: 0.052760, dCdT: 0.000472, d2CdK2: 4.916271, dProbdK: 4.819835, lVol: 0.010333, E[z|S]: 1.341184</v>
      </c>
    </row>
    <row r="16357" spans="28:28" x14ac:dyDescent="0.25">
      <c r="AB16357" s="3" t="str">
        <f ca="1"/>
        <v>T = 6.750000, k: 182, K: 0.053581, dCdT: 0.000468, d2CdK2: 4.573067, dProbdK: 4.804189, lVol: 0.010437, E[z|S]: 1.370511</v>
      </c>
    </row>
    <row r="16358" spans="28:28" x14ac:dyDescent="0.25">
      <c r="AB16358" s="3" t="str">
        <f ca="1"/>
        <v>T = 6.750000, k: 183, K: 0.054478, dCdT: 0.000465, d2CdK2: 4.280011, dProbdK: 4.038978, lVol: 0.010504, E[z|S]: 1.403088</v>
      </c>
    </row>
    <row r="16359" spans="28:28" x14ac:dyDescent="0.25">
      <c r="AB16359" s="3" t="str">
        <f ca="1"/>
        <v>T = 6.750000, k: 184, K: 0.055445, dCdT: 0.000462, d2CdK2: 4.029756, dProbdK: 4.010755, lVol: 0.010528, E[z|S]: 1.438521</v>
      </c>
    </row>
    <row r="16360" spans="28:28" x14ac:dyDescent="0.25">
      <c r="AB16360" s="3" t="str">
        <f ca="1"/>
        <v>T = 6.750000, k: 185, K: 0.056410, dCdT: 0.000461, d2CdK2: 3.804731, dProbdK: 3.986281, lVol: 0.010536, E[z|S]: 1.476835</v>
      </c>
    </row>
    <row r="16361" spans="28:28" x14ac:dyDescent="0.25">
      <c r="AB16361" s="3" t="str">
        <f ca="1"/>
        <v>T = 6.750000, k: 186, K: 0.057443, dCdT: 0.000458, d2CdK2: 3.525921, dProbdK: 3.542502, lVol: 0.010593, E[z|S]: 1.521576</v>
      </c>
    </row>
    <row r="16362" spans="28:28" x14ac:dyDescent="0.25">
      <c r="AB16362" s="3" t="str">
        <f ca="1"/>
        <v>T = 6.750000, k: 187, K: 0.058581, dCdT: 0.000455, d2CdK2: 3.254888, dProbdK: 3.057494, lVol: 0.010630, E[z|S]: 1.572783</v>
      </c>
    </row>
    <row r="16363" spans="28:28" x14ac:dyDescent="0.25">
      <c r="AB16363" s="3" t="str">
        <f ca="1"/>
        <v>T = 6.750000, k: 188, K: 0.059863, dCdT: 0.000452, d2CdK2: 3.016542, dProbdK: 3.015636, lVol: 0.010576, E[z|S]: 1.637070</v>
      </c>
    </row>
    <row r="16364" spans="28:28" x14ac:dyDescent="0.25">
      <c r="AB16364" s="3" t="str">
        <f ca="1"/>
        <v>T = 6.750000, k: 189, K: 0.061075, dCdT: 0.000450, d2CdK2: 2.836764, dProbdK: 2.746260, lVol: 0.010460, E[z|S]: 1.702913</v>
      </c>
    </row>
    <row r="16365" spans="28:28" x14ac:dyDescent="0.25">
      <c r="AB16365" s="3" t="str">
        <f ca="1"/>
        <v>T = 6.750000, k: 190, K: 0.062519, dCdT: 0.000442, d2CdK2: 2.542954, dProbdK: 2.531682, lVol: 0.010482, E[z|S]: 1.778825</v>
      </c>
    </row>
    <row r="16366" spans="28:28" x14ac:dyDescent="0.25">
      <c r="AB16366" s="3" t="str">
        <f ca="1"/>
        <v>T = 6.750000, k: 191, K: 0.063986, dCdT: 0.000433, d2CdK2: 2.262579, dProbdK: 2.377589, lVol: 0.010572, E[z|S]: 1.850886</v>
      </c>
    </row>
    <row r="16367" spans="28:28" x14ac:dyDescent="0.25">
      <c r="AB16367" s="3" t="str">
        <f ca="1"/>
        <v>T = 6.750000, k: 192, K: 0.065737, dCdT: 0.000421, d2CdK2: 2.028633, dProbdK: 1.985304, lVol: 0.010574, E[z|S]: 1.927241</v>
      </c>
    </row>
    <row r="16368" spans="28:28" x14ac:dyDescent="0.25">
      <c r="AB16368" s="3" t="str">
        <f ca="1"/>
        <v>T = 6.750000, k: 193, K: 0.067611, dCdT: 0.000405, d2CdK2: 1.743444, dProbdK: 1.809422, lVol: 0.010737, E[z|S]: 2.007153</v>
      </c>
    </row>
    <row r="16369" spans="28:28" x14ac:dyDescent="0.25">
      <c r="AB16369" s="3" t="str">
        <f ca="1"/>
        <v>T = 6.750000, k: 194, K: 0.069812, dCdT: 0.000385, d2CdK2: 1.415173, dProbdK: 1.397784, lVol: 0.011180, E[z|S]: 2.087124</v>
      </c>
    </row>
    <row r="16370" spans="28:28" x14ac:dyDescent="0.25">
      <c r="AB16370" s="3" t="str">
        <f ca="1"/>
        <v>T = 6.750000, k: 195, K: 0.072560, dCdT: 0.000366, d2CdK2: 1.214139, dProbdK: 1.145294, lVol: 0.011207, E[z|S]: 2.191768</v>
      </c>
    </row>
    <row r="16371" spans="28:28" x14ac:dyDescent="0.25">
      <c r="AB16371" s="3" t="str">
        <f ca="1"/>
        <v>T = 6.750000, k: 196, K: 0.075711, dCdT: 0.000346, d2CdK2: 0.965866, dProbdK: 0.997669, lVol: 0.011532, E[z|S]: 2.320678</v>
      </c>
    </row>
    <row r="16372" spans="28:28" x14ac:dyDescent="0.25">
      <c r="AB16372" s="3" t="str">
        <f ca="1"/>
        <v>T = 6.750000, k: 197, K: 0.079424, dCdT: 0.000324, d2CdK2: 0.800231, dProbdK: 0.790069, lVol: 0.011648, E[z|S]: 2.444289</v>
      </c>
    </row>
    <row r="16373" spans="28:28" x14ac:dyDescent="0.25">
      <c r="AB16373" s="3" t="str">
        <f ca="1"/>
        <v>T = 6.750000, k: 198, K: 0.084237, dCdT: 0.000291, d2CdK2: 0.600866, dProbdK: 0.570839, lVol: 0.011923, E[z|S]: 2.611518</v>
      </c>
    </row>
    <row r="16374" spans="28:28" x14ac:dyDescent="0.25">
      <c r="AB16374" s="3" t="str">
        <f ca="1"/>
        <v>T = 6.750000, k: 199, K: 0.090864, dCdT: 0.000236, d2CdK2: 0.349145, dProbdK: 0.250509, lVol: 0.012513, E[z|S]: 2.935869</v>
      </c>
    </row>
    <row r="16375" spans="28:28" x14ac:dyDescent="0.25">
      <c r="AB16375" s="3" t="str">
        <f ca="1"/>
        <v>T = 6.750000, k: 200, K: 0.103272, dCdT: 0.000157, d2CdK2: 0.171260, dProbdK: 0.225895, lVol: 0.014664, E[z|S]: 2.924551</v>
      </c>
    </row>
    <row r="16376" spans="28:28" x14ac:dyDescent="0.25">
      <c r="AB16376" s="3" t="str">
        <f ca="1"/>
        <v>T = 6.833333, fixingDate = 44426, swapRate = 0.025421, annuity = 8.317291</v>
      </c>
    </row>
    <row r="16377" spans="28:28" x14ac:dyDescent="0.25">
      <c r="AB16377" s="3" t="str">
        <f ca="1"/>
        <v>T = 6.833333, k: 0, K: -0.020022, dCdT: 0.000155, d2CdK2: 0.883306, dProbdK: 1.695642, lVol: 0.006885, E[z|S]: 2.722437</v>
      </c>
    </row>
    <row r="16378" spans="28:28" x14ac:dyDescent="0.25">
      <c r="AB16378" s="3" t="str">
        <f ca="1"/>
        <v>T = 6.833333, k: 1, K: -0.014326, dCdT: 0.000260, d2CdK2: 1.839971, dProbdK: 2.069212, lVol: 0.006965, E[z|S]: 2.413469</v>
      </c>
    </row>
    <row r="16379" spans="28:28" x14ac:dyDescent="0.25">
      <c r="AB16379" s="3" t="str">
        <f ca="1"/>
        <v>T = 6.833333, k: 2, K: -0.011103, dCdT: 0.000316, d2CdK2: 2.635436, dProbdK: 2.739650, lVol: 0.006900, E[z|S]: 2.243876</v>
      </c>
    </row>
    <row r="16380" spans="28:28" x14ac:dyDescent="0.25">
      <c r="AB16380" s="3" t="str">
        <f ca="1"/>
        <v>T = 6.833333, k: 3, K: -0.008769, dCdT: 0.000344, d2CdK2: 3.184454, dProbdK: 3.130006, lVol: 0.006957, E[z|S]: 2.112189</v>
      </c>
    </row>
    <row r="16381" spans="28:28" x14ac:dyDescent="0.25">
      <c r="AB16381" s="3" t="str">
        <f ca="1"/>
        <v>T = 6.833333, k: 4, K: -0.006725, dCdT: 0.000362, d2CdK2: 3.771546, dProbdK: 3.789125, lVol: 0.007035, E[z|S]: 1.968304</v>
      </c>
    </row>
    <row r="16382" spans="28:28" x14ac:dyDescent="0.25">
      <c r="AB16382" s="3" t="str">
        <f ca="1"/>
        <v>T = 6.833333, k: 5, K: -0.005128, dCdT: 0.000375, d2CdK2: 4.367444, dProbdK: 4.398832, lVol: 0.007116, E[z|S]: 1.842595</v>
      </c>
    </row>
    <row r="16383" spans="28:28" x14ac:dyDescent="0.25">
      <c r="AB16383" s="3" t="str">
        <f ca="1"/>
        <v>T = 6.833333, k: 6, K: -0.003656, dCdT: 0.000386, d2CdK2: 4.829973, dProbdK: 4.642411, lVol: 0.007303, E[z|S]: 1.731950</v>
      </c>
    </row>
    <row r="16384" spans="28:28" x14ac:dyDescent="0.25">
      <c r="AB16384" s="3" t="str">
        <f ca="1"/>
        <v>T = 6.833333, k: 7, K: -0.002340, dCdT: 0.000396, d2CdK2: 5.276584, dProbdK: 5.117372, lVol: 0.007485, E[z|S]: 1.637302</v>
      </c>
    </row>
    <row r="16385" spans="28:28" x14ac:dyDescent="0.25">
      <c r="AB16385" s="3" t="str">
        <f ca="1"/>
        <v>T = 6.833333, k: 8, K: -0.001175, dCdT: 0.000414, d2CdK2: 5.979544, dProbdK: 5.973743, lVol: 0.007550, E[z|S]: 1.559112</v>
      </c>
    </row>
    <row r="16386" spans="28:28" x14ac:dyDescent="0.25">
      <c r="AB16386" s="3" t="str">
        <f ca="1"/>
        <v>T = 6.833333, k: 9, K: -0.000176, dCdT: 0.000433, d2CdK2: 6.754888, dProbdK: 6.614487, lVol: 0.007568, E[z|S]: 1.496708</v>
      </c>
    </row>
    <row r="16387" spans="28:28" x14ac:dyDescent="0.25">
      <c r="AB16387" s="3" t="str">
        <f ca="1"/>
        <v>T = 6.833333, k: 10, K: 0.000734, dCdT: 0.000451, d2CdK2: 7.552430, dProbdK: 7.583090, lVol: 0.007562, E[z|S]: 1.444998</v>
      </c>
    </row>
    <row r="16388" spans="28:28" x14ac:dyDescent="0.25">
      <c r="AB16388" s="3" t="str">
        <f ca="1"/>
        <v>T = 6.833333, k: 11, K: 0.001513, dCdT: 0.000462, d2CdK2: 8.139041, dProbdK: 8.347714, lVol: 0.007592, E[z|S]: 1.403802</v>
      </c>
    </row>
    <row r="16389" spans="28:28" x14ac:dyDescent="0.25">
      <c r="AB16389" s="3" t="str">
        <f ca="1"/>
        <v>T = 6.833333, k: 12, K: 0.002245, dCdT: 0.000472, d2CdK2: 8.620272, dProbdK: 9.130100, lVol: 0.007652, E[z|S]: 1.367218</v>
      </c>
    </row>
    <row r="16390" spans="28:28" x14ac:dyDescent="0.25">
      <c r="AB16390" s="3" t="str">
        <f ca="1"/>
        <v>T = 6.833333, k: 13, K: 0.002922, dCdT: 0.000475, d2CdK2: 8.961325, dProbdK: 9.143274, lVol: 0.007720, E[z|S]: 1.333436</v>
      </c>
    </row>
    <row r="16391" spans="28:28" x14ac:dyDescent="0.25">
      <c r="AB16391" s="3" t="str">
        <f ca="1"/>
        <v>T = 6.833333, k: 14, K: 0.003595, dCdT: 0.000475, d2CdK2: 9.263876, dProbdK: 9.143101, lVol: 0.007791, E[z|S]: 1.300191</v>
      </c>
    </row>
    <row r="16392" spans="28:28" x14ac:dyDescent="0.25">
      <c r="AB16392" s="3" t="str">
        <f ca="1"/>
        <v>T = 6.833333, k: 15, K: 0.004266, dCdT: 0.000476, d2CdK2: 9.646378, dProbdK: 9.129603, lVol: 0.007836, E[z|S]: 1.268034</v>
      </c>
    </row>
    <row r="16393" spans="28:28" x14ac:dyDescent="0.25">
      <c r="AB16393" s="3" t="str">
        <f ca="1"/>
        <v>T = 6.833333, k: 16, K: 0.004910, dCdT: 0.000481, d2CdK2: 10.120536, dProbdK: 9.756410, lVol: 0.007884, E[z|S]: 1.236648</v>
      </c>
    </row>
    <row r="16394" spans="28:28" x14ac:dyDescent="0.25">
      <c r="AB16394" s="3" t="str">
        <f ca="1"/>
        <v>T = 6.833333, k: 17, K: 0.005503, dCdT: 0.000485, d2CdK2: 10.612632, dProbdK: 10.460543, lVol: 0.007919, E[z|S]: 1.207842</v>
      </c>
    </row>
    <row r="16395" spans="28:28" x14ac:dyDescent="0.25">
      <c r="AB16395" s="3" t="str">
        <f ca="1"/>
        <v>T = 6.833333, k: 18, K: 0.006058, dCdT: 0.000491, d2CdK2: 11.148644, dProbdK: 11.697622, lVol: 0.007947, E[z|S]: 1.180743</v>
      </c>
    </row>
    <row r="16396" spans="28:28" x14ac:dyDescent="0.25">
      <c r="AB16396" s="3" t="str">
        <f ca="1"/>
        <v>T = 6.833333, k: 19, K: 0.006566, dCdT: 0.000495, d2CdK2: 11.662036, dProbdK: 11.730722, lVol: 0.007965, E[z|S]: 1.156551</v>
      </c>
    </row>
    <row r="16397" spans="28:28" x14ac:dyDescent="0.25">
      <c r="AB16397" s="3" t="str">
        <f ca="1"/>
        <v>T = 6.833333, k: 20, K: 0.007074, dCdT: 0.000498, d2CdK2: 12.166657, dProbdK: 12.160432, lVol: 0.007986, E[z|S]: 1.132497</v>
      </c>
    </row>
    <row r="16398" spans="28:28" x14ac:dyDescent="0.25">
      <c r="AB16398" s="3" t="str">
        <f ca="1"/>
        <v>T = 6.833333, k: 21, K: 0.007545, dCdT: 0.000501, d2CdK2: 12.636468, dProbdK: 12.565760, lVol: 0.008015, E[z|S]: 1.110448</v>
      </c>
    </row>
    <row r="16399" spans="28:28" x14ac:dyDescent="0.25">
      <c r="AB16399" s="3" t="str">
        <f ca="1"/>
        <v>T = 6.833333, k: 22, K: 0.008017, dCdT: 0.000503, d2CdK2: 13.105419, dProbdK: 12.571959, lVol: 0.008052, E[z|S]: 1.088011</v>
      </c>
    </row>
    <row r="16400" spans="28:28" x14ac:dyDescent="0.25">
      <c r="AB16400" s="3" t="str">
        <f ca="1"/>
        <v>T = 6.833333, k: 23, K: 0.008463, dCdT: 0.000506, d2CdK2: 13.574065, dProbdK: 13.751884, lVol: 0.008096, E[z|S]: 1.066430</v>
      </c>
    </row>
    <row r="16401" spans="28:28" x14ac:dyDescent="0.25">
      <c r="AB16401" s="3" t="str">
        <f ca="1"/>
        <v>T = 6.833333, k: 24, K: 0.008875, dCdT: 0.000508, d2CdK2: 13.983191, dProbdK: 14.477554, lVol: 0.008145, E[z|S]: 1.046175</v>
      </c>
    </row>
    <row r="16402" spans="28:28" x14ac:dyDescent="0.25">
      <c r="AB16402" s="3" t="str">
        <f ca="1"/>
        <v>T = 6.833333, k: 25, K: 0.009276, dCdT: 0.000508, d2CdK2: 14.379548, dProbdK: 14.649365, lVol: 0.008187, E[z|S]: 1.026702</v>
      </c>
    </row>
    <row r="16403" spans="28:28" x14ac:dyDescent="0.25">
      <c r="AB16403" s="3" t="str">
        <f ca="1"/>
        <v>T = 6.833333, k: 26, K: 0.009669, dCdT: 0.000507, d2CdK2: 14.746452, dProbdK: 14.738580, lVol: 0.008229, E[z|S]: 1.008120</v>
      </c>
    </row>
    <row r="16404" spans="28:28" x14ac:dyDescent="0.25">
      <c r="AB16404" s="3" t="str">
        <f ca="1"/>
        <v>T = 6.833333, k: 27, K: 0.010078, dCdT: 0.000507, d2CdK2: 15.114352, dProbdK: 14.757978, lVol: 0.008280, E[z|S]: 0.989012</v>
      </c>
    </row>
    <row r="16405" spans="28:28" x14ac:dyDescent="0.25">
      <c r="AB16405" s="3" t="str">
        <f ca="1"/>
        <v>T = 6.833333, k: 28, K: 0.010422, dCdT: 0.000505, d2CdK2: 15.412843, dProbdK: 15.281791, lVol: 0.008318, E[z|S]: 0.973599</v>
      </c>
    </row>
    <row r="16406" spans="28:28" x14ac:dyDescent="0.25">
      <c r="AB16406" s="3" t="str">
        <f ca="1"/>
        <v>T = 6.833333, k: 29, K: 0.010816, dCdT: 0.000503, d2CdK2: 15.738551, dProbdK: 15.513262, lVol: 0.008363, E[z|S]: 0.956314</v>
      </c>
    </row>
    <row r="16407" spans="28:28" x14ac:dyDescent="0.25">
      <c r="AB16407" s="3" t="str">
        <f ca="1"/>
        <v>T = 6.833333, k: 30, K: 0.011179, dCdT: 0.000501, d2CdK2: 16.041000, dProbdK: 15.962537, lVol: 0.008397, E[z|S]: 0.941176</v>
      </c>
    </row>
    <row r="16408" spans="28:28" x14ac:dyDescent="0.25">
      <c r="AB16408" s="3" t="str">
        <f ca="1"/>
        <v>T = 6.833333, k: 31, K: 0.011529, dCdT: 0.000500, d2CdK2: 16.361341, dProbdK: 16.636798, lVol: 0.008431, E[z|S]: 0.926987</v>
      </c>
    </row>
    <row r="16409" spans="28:28" x14ac:dyDescent="0.25">
      <c r="AB16409" s="3" t="str">
        <f ca="1"/>
        <v>T = 6.833333, k: 32, K: 0.011846, dCdT: 0.000498, d2CdK2: 16.638536, dProbdK: 16.139431, lVol: 0.008458, E[z|S]: 0.914409</v>
      </c>
    </row>
    <row r="16410" spans="28:28" x14ac:dyDescent="0.25">
      <c r="AB16410" s="3" t="str">
        <f ca="1"/>
        <v>T = 6.833333, k: 33, K: 0.012208, dCdT: 0.000495, d2CdK2: 16.956710, dProbdK: 15.941506, lVol: 0.008486, E[z|S]: 0.900190</v>
      </c>
    </row>
    <row r="16411" spans="28:28" x14ac:dyDescent="0.25">
      <c r="AB16411" s="3" t="str">
        <f ca="1"/>
        <v>T = 6.833333, k: 34, K: 0.012560, dCdT: 0.000494, d2CdK2: 17.322695, dProbdK: 16.492889, lVol: 0.008517, E[z|S]: 0.886462</v>
      </c>
    </row>
    <row r="16412" spans="28:28" x14ac:dyDescent="0.25">
      <c r="AB16412" s="3" t="str">
        <f ca="1"/>
        <v>T = 6.833333, k: 35, K: 0.012886, dCdT: 0.000494, d2CdK2: 17.691033, dProbdK: 17.829042, lVol: 0.008551, E[z|S]: 0.873917</v>
      </c>
    </row>
    <row r="16413" spans="28:28" x14ac:dyDescent="0.25">
      <c r="AB16413" s="3" t="str">
        <f ca="1"/>
        <v>T = 6.833333, k: 36, K: 0.013197, dCdT: 0.000494, d2CdK2: 18.052489, dProbdK: 17.947965, lVol: 0.008579, E[z|S]: 0.862466</v>
      </c>
    </row>
    <row r="16414" spans="28:28" x14ac:dyDescent="0.25">
      <c r="AB16414" s="3" t="str">
        <f ca="1"/>
        <v>T = 6.833333, k: 37, K: 0.013516, dCdT: 0.000495, d2CdK2: 18.441926, dProbdK: 19.024467, lVol: 0.008612, E[z|S]: 0.850964</v>
      </c>
    </row>
    <row r="16415" spans="28:28" x14ac:dyDescent="0.25">
      <c r="AB16415" s="3" t="str">
        <f ca="1"/>
        <v>T = 6.833333, k: 38, K: 0.013801, dCdT: 0.000496, d2CdK2: 18.786733, dProbdK: 19.636886, lVol: 0.008641, E[z|S]: 0.841108</v>
      </c>
    </row>
    <row r="16416" spans="28:28" x14ac:dyDescent="0.25">
      <c r="AB16416" s="3" t="str">
        <f ca="1"/>
        <v>T = 6.833333, k: 39, K: 0.014085, dCdT: 0.000496, d2CdK2: 19.116361, dProbdK: 19.259118, lVol: 0.008665, E[z|S]: 0.831688</v>
      </c>
    </row>
    <row r="16417" spans="28:28" x14ac:dyDescent="0.25">
      <c r="AB16417" s="3" t="str">
        <f ca="1"/>
        <v>T = 6.833333, k: 40, K: 0.014379, dCdT: 0.000497, d2CdK2: 19.459916, dProbdK: 18.852063, lVol: 0.008689, E[z|S]: 0.822167</v>
      </c>
    </row>
    <row r="16418" spans="28:28" x14ac:dyDescent="0.25">
      <c r="AB16418" s="3" t="str">
        <f ca="1"/>
        <v>T = 6.833333, k: 41, K: 0.014676, dCdT: 0.000497, d2CdK2: 19.833456, dProbdK: 19.836377, lVol: 0.008711, E[z|S]: 0.812595</v>
      </c>
    </row>
    <row r="16419" spans="28:28" x14ac:dyDescent="0.25">
      <c r="AB16419" s="3" t="str">
        <f ca="1"/>
        <v>T = 6.833333, k: 42, K: 0.014944, dCdT: 0.000498, d2CdK2: 20.205112, dProbdK: 20.656692, lVol: 0.008735, E[z|S]: 0.803844</v>
      </c>
    </row>
    <row r="16420" spans="28:28" x14ac:dyDescent="0.25">
      <c r="AB16420" s="3" t="str">
        <f ca="1"/>
        <v>T = 6.833333, k: 43, K: 0.015212, dCdT: 0.000498, d2CdK2: 20.535081, dProbdK: 20.771057, lVol: 0.008758, E[z|S]: 0.795443</v>
      </c>
    </row>
    <row r="16421" spans="28:28" x14ac:dyDescent="0.25">
      <c r="AB16421" s="3" t="str">
        <f ca="1"/>
        <v>T = 6.833333, k: 44, K: 0.015455, dCdT: 0.000498, d2CdK2: 20.811085, dProbdK: 21.412945, lVol: 0.008778, E[z|S]: 0.787928</v>
      </c>
    </row>
    <row r="16422" spans="28:28" x14ac:dyDescent="0.25">
      <c r="AB16422" s="3" t="str">
        <f ca="1"/>
        <v>T = 6.833333, k: 45, K: 0.015745, dCdT: 0.000497, d2CdK2: 21.132189, dProbdK: 21.111023, lVol: 0.008806, E[z|S]: 0.779117</v>
      </c>
    </row>
    <row r="16423" spans="28:28" x14ac:dyDescent="0.25">
      <c r="AB16423" s="3" t="str">
        <f ca="1"/>
        <v>T = 6.833333, k: 46, K: 0.015984, dCdT: 0.000497, d2CdK2: 21.389706, dProbdK: 20.908924, lVol: 0.008828, E[z|S]: 0.771981</v>
      </c>
    </row>
    <row r="16424" spans="28:28" x14ac:dyDescent="0.25">
      <c r="AB16424" s="3" t="str">
        <f ca="1"/>
        <v>T = 6.833333, k: 47, K: 0.016258, dCdT: 0.000496, d2CdK2: 21.697430, dProbdK: 21.712178, lVol: 0.008853, E[z|S]: 0.764106</v>
      </c>
    </row>
    <row r="16425" spans="28:28" x14ac:dyDescent="0.25">
      <c r="AB16425" s="3" t="str">
        <f ca="1"/>
        <v>T = 6.833333, k: 48, K: 0.016506, dCdT: 0.000497, d2CdK2: 21.978039, dProbdK: 22.095666, lVol: 0.008878, E[z|S]: 0.757237</v>
      </c>
    </row>
    <row r="16426" spans="28:28" x14ac:dyDescent="0.25">
      <c r="AB16426" s="3" t="str">
        <f ca="1"/>
        <v>T = 6.833333, k: 49, K: 0.016752, dCdT: 0.000497, d2CdK2: 22.268698, dProbdK: 22.619308, lVol: 0.008902, E[z|S]: 0.750719</v>
      </c>
    </row>
    <row r="16427" spans="28:28" x14ac:dyDescent="0.25">
      <c r="AB16427" s="3" t="str">
        <f ca="1"/>
        <v>T = 6.833333, k: 50, K: 0.016987, dCdT: 0.000497, d2CdK2: 22.534838, dProbdK: 23.305960, lVol: 0.008922, E[z|S]: 0.744734</v>
      </c>
    </row>
    <row r="16428" spans="28:28" x14ac:dyDescent="0.25">
      <c r="AB16428" s="3" t="str">
        <f ca="1"/>
        <v>T = 6.833333, k: 51, K: 0.017219, dCdT: 0.000497, d2CdK2: 22.778088, dProbdK: 23.417160, lVol: 0.008940, E[z|S]: 0.739058</v>
      </c>
    </row>
    <row r="16429" spans="28:28" x14ac:dyDescent="0.25">
      <c r="AB16429" s="3" t="str">
        <f ca="1"/>
        <v>T = 6.833333, k: 52, K: 0.017448, dCdT: 0.000496, d2CdK2: 22.991994, dProbdK: 23.720021, lVol: 0.008950, E[z|S]: 0.733723</v>
      </c>
    </row>
    <row r="16430" spans="28:28" x14ac:dyDescent="0.25">
      <c r="AB16430" s="3" t="str">
        <f ca="1"/>
        <v>T = 6.833333, k: 53, K: 0.017664, dCdT: 0.000494, d2CdK2: 23.177439, dProbdK: 22.871628, lVol: 0.008960, E[z|S]: 0.728842</v>
      </c>
    </row>
    <row r="16431" spans="28:28" x14ac:dyDescent="0.25">
      <c r="AB16431" s="3" t="str">
        <f ca="1"/>
        <v>T = 6.833333, k: 54, K: 0.017905, dCdT: 0.000492, d2CdK2: 23.377277, dProbdK: 22.026363, lVol: 0.008966, E[z|S]: 0.723590</v>
      </c>
    </row>
    <row r="16432" spans="28:28" x14ac:dyDescent="0.25">
      <c r="AB16432" s="3" t="str">
        <f ca="1"/>
        <v>T = 6.833333, k: 55, K: 0.018150, dCdT: 0.000491, d2CdK2: 23.608824, dProbdK: 23.071691, lVol: 0.008976, E[z|S]: 0.718432</v>
      </c>
    </row>
    <row r="16433" spans="28:28" x14ac:dyDescent="0.25">
      <c r="AB16433" s="3" t="str">
        <f ca="1"/>
        <v>T = 6.833333, k: 56, K: 0.018375, dCdT: 0.000490, d2CdK2: 23.838676, dProbdK: 23.941382, lVol: 0.008982, E[z|S]: 0.713828</v>
      </c>
    </row>
    <row r="16434" spans="28:28" x14ac:dyDescent="0.25">
      <c r="AB16434" s="3" t="str">
        <f ca="1"/>
        <v>T = 6.833333, k: 57, K: 0.018598, dCdT: 0.000489, d2CdK2: 24.056771, dProbdK: 24.419745, lVol: 0.008991, E[z|S]: 0.709289</v>
      </c>
    </row>
    <row r="16435" spans="28:28" x14ac:dyDescent="0.25">
      <c r="AB16435" s="3" t="str">
        <f ca="1"/>
        <v>T = 6.833333, k: 58, K: 0.018812, dCdT: 0.000488, d2CdK2: 24.270109, dProbdK: 24.888107, lVol: 0.009001, E[z|S]: 0.704889</v>
      </c>
    </row>
    <row r="16436" spans="28:28" x14ac:dyDescent="0.25">
      <c r="AB16436" s="3" t="str">
        <f ca="1"/>
        <v>T = 6.833333, k: 59, K: 0.019024, dCdT: 0.000488, d2CdK2: 24.459526, dProbdK: 24.890316, lVol: 0.009012, E[z|S]: 0.700638</v>
      </c>
    </row>
    <row r="16437" spans="28:28" x14ac:dyDescent="0.25">
      <c r="AB16437" s="3" t="str">
        <f ca="1"/>
        <v>T = 6.833333, k: 60, K: 0.019245, dCdT: 0.000486, d2CdK2: 24.642269, dProbdK: 24.989435, lVol: 0.009020, E[z|S]: 0.696403</v>
      </c>
    </row>
    <row r="16438" spans="28:28" x14ac:dyDescent="0.25">
      <c r="AB16438" s="3" t="str">
        <f ca="1"/>
        <v>T = 6.833333, k: 61, K: 0.019451, dCdT: 0.000485, d2CdK2: 24.810633, dProbdK: 25.342157, lVol: 0.009029, E[z|S]: 0.692528</v>
      </c>
    </row>
    <row r="16439" spans="28:28" x14ac:dyDescent="0.25">
      <c r="AB16439" s="3" t="str">
        <f ca="1"/>
        <v>T = 6.833333, k: 62, K: 0.019663, dCdT: 0.000484, d2CdK2: 24.982125, dProbdK: 24.545375, lVol: 0.009041, E[z|S]: 0.688527</v>
      </c>
    </row>
    <row r="16440" spans="28:28" x14ac:dyDescent="0.25">
      <c r="AB16440" s="3" t="str">
        <f ca="1"/>
        <v>T = 6.833333, k: 63, K: 0.019893, dCdT: 0.000484, d2CdK2: 25.187952, dProbdK: 24.601034, lVol: 0.009057, E[z|S]: 0.684340</v>
      </c>
    </row>
    <row r="16441" spans="28:28" x14ac:dyDescent="0.25">
      <c r="AB16441" s="3" t="str">
        <f ca="1"/>
        <v>T = 6.833333, k: 64, K: 0.020101, dCdT: 0.000484, d2CdK2: 25.377539, dProbdK: 25.848878, lVol: 0.009074, E[z|S]: 0.680738</v>
      </c>
    </row>
    <row r="16442" spans="28:28" x14ac:dyDescent="0.25">
      <c r="AB16442" s="3" t="str">
        <f ca="1"/>
        <v>T = 6.833333, k: 65, K: 0.020301, dCdT: 0.000485, d2CdK2: 25.579384, dProbdK: 25.733938, lVol: 0.009086, E[z|S]: 0.677465</v>
      </c>
    </row>
    <row r="16443" spans="28:28" x14ac:dyDescent="0.25">
      <c r="AB16443" s="3" t="str">
        <f ca="1"/>
        <v>T = 6.833333, k: 66, K: 0.020518, dCdT: 0.000485, d2CdK2: 25.804379, dProbdK: 26.660400, lVol: 0.009099, E[z|S]: 0.673985</v>
      </c>
    </row>
    <row r="16444" spans="28:28" x14ac:dyDescent="0.25">
      <c r="AB16444" s="3" t="str">
        <f ca="1"/>
        <v>T = 6.833333, k: 67, K: 0.020712, dCdT: 0.000486, d2CdK2: 26.009772, dProbdK: 26.988665, lVol: 0.009112, E[z|S]: 0.670907</v>
      </c>
    </row>
    <row r="16445" spans="28:28" x14ac:dyDescent="0.25">
      <c r="AB16445" s="3" t="str">
        <f ca="1"/>
        <v>T = 6.833333, k: 68, K: 0.020905, dCdT: 0.000487, d2CdK2: 26.210808, dProbdK: 27.115908, lVol: 0.009122, E[z|S]: 0.667994</v>
      </c>
    </row>
    <row r="16446" spans="28:28" x14ac:dyDescent="0.25">
      <c r="AB16446" s="3" t="str">
        <f ca="1"/>
        <v>T = 6.833333, k: 69, K: 0.021090, dCdT: 0.000487, d2CdK2: 26.398088, dProbdK: 27.312909, lVol: 0.009127, E[z|S]: 0.665369</v>
      </c>
    </row>
    <row r="16447" spans="28:28" x14ac:dyDescent="0.25">
      <c r="AB16447" s="3" t="str">
        <f ca="1"/>
        <v>T = 6.833333, k: 70, K: 0.021291, dCdT: 0.000487, d2CdK2: 26.589086, dProbdK: 26.843833, lVol: 0.009129, E[z|S]: 0.662721</v>
      </c>
    </row>
    <row r="16448" spans="28:28" x14ac:dyDescent="0.25">
      <c r="AB16448" s="3" t="str">
        <f ca="1"/>
        <v>T = 6.833333, k: 71, K: 0.021478, dCdT: 0.000487, d2CdK2: 26.771191, dProbdK: 26.271582, lVol: 0.009133, E[z|S]: 0.660332</v>
      </c>
    </row>
    <row r="16449" spans="28:28" x14ac:dyDescent="0.25">
      <c r="AB16449" s="3" t="str">
        <f ca="1"/>
        <v>T = 6.833333, k: 72, K: 0.021681, dCdT: 0.000487, d2CdK2: 26.970771, dProbdK: 25.186623, lVol: 0.009135, E[z|S]: 0.657822</v>
      </c>
    </row>
    <row r="16450" spans="28:28" x14ac:dyDescent="0.25">
      <c r="AB16450" s="3" t="str">
        <f ca="1"/>
        <v>T = 6.833333, k: 73, K: 0.021892, dCdT: 0.000488, d2CdK2: 27.200010, dProbdK: 26.374064, lVol: 0.009143, E[z|S]: 0.655399</v>
      </c>
    </row>
    <row r="16451" spans="28:28" x14ac:dyDescent="0.25">
      <c r="AB16451" s="3" t="str">
        <f ca="1"/>
        <v>T = 6.833333, k: 74, K: 0.022072, dCdT: 0.000490, d2CdK2: 27.399088, dProbdK: 27.414524, lVol: 0.009148, E[z|S]: 0.653407</v>
      </c>
    </row>
    <row r="16452" spans="28:28" x14ac:dyDescent="0.25">
      <c r="AB16452" s="3" t="str">
        <f ca="1"/>
        <v>T = 6.833333, k: 75, K: 0.022260, dCdT: 0.000491, d2CdK2: 27.603800, dProbdK: 27.355774, lVol: 0.009156, E[z|S]: 0.651373</v>
      </c>
    </row>
    <row r="16453" spans="28:28" x14ac:dyDescent="0.25">
      <c r="AB16453" s="3" t="str">
        <f ca="1"/>
        <v>T = 6.833333, k: 76, K: 0.022448, dCdT: 0.000492, d2CdK2: 27.789397, dProbdK: 27.367090, lVol: 0.009163, E[z|S]: 0.649381</v>
      </c>
    </row>
    <row r="16454" spans="28:28" x14ac:dyDescent="0.25">
      <c r="AB16454" s="3" t="str">
        <f ca="1"/>
        <v>T = 6.833333, k: 77, K: 0.022629, dCdT: 0.000493, d2CdK2: 27.965841, dProbdK: 27.815674, lVol: 0.009174, E[z|S]: 0.647512</v>
      </c>
    </row>
    <row r="16455" spans="28:28" x14ac:dyDescent="0.25">
      <c r="AB16455" s="3" t="str">
        <f ca="1"/>
        <v>T = 6.833333, k: 78, K: 0.022820, dCdT: 0.000495, d2CdK2: 28.137756, dProbdK: 27.681760, lVol: 0.009186, E[z|S]: 0.645718</v>
      </c>
    </row>
    <row r="16456" spans="28:28" x14ac:dyDescent="0.25">
      <c r="AB16456" s="3" t="str">
        <f ca="1"/>
        <v>T = 6.833333, k: 79, K: 0.022997, dCdT: 0.000497, d2CdK2: 28.304285, dProbdK: 29.643983, lVol: 0.009197, E[z|S]: 0.644217</v>
      </c>
    </row>
    <row r="16457" spans="28:28" x14ac:dyDescent="0.25">
      <c r="AB16457" s="3" t="str">
        <f ca="1"/>
        <v>T = 6.833333, k: 80, K: 0.023163, dCdT: 0.000498, d2CdK2: 28.442630, dProbdK: 28.246862, lVol: 0.009202, E[z|S]: 0.642970</v>
      </c>
    </row>
    <row r="16458" spans="28:28" x14ac:dyDescent="0.25">
      <c r="AB16458" s="3" t="str">
        <f ca="1"/>
        <v>T = 6.833333, k: 81, K: 0.023345, dCdT: 0.000499, d2CdK2: 28.589134, dProbdK: 27.935184, lVol: 0.009202, E[z|S]: 0.641748</v>
      </c>
    </row>
    <row r="16459" spans="28:28" x14ac:dyDescent="0.25">
      <c r="AB16459" s="3" t="str">
        <f ca="1"/>
        <v>T = 6.833333, k: 82, K: 0.023528, dCdT: 0.000500, d2CdK2: 28.726249, dProbdK: 28.194632, lVol: 0.009205, E[z|S]: 0.640668</v>
      </c>
    </row>
    <row r="16460" spans="28:28" x14ac:dyDescent="0.25">
      <c r="AB16460" s="3" t="str">
        <f ca="1"/>
        <v>T = 6.833333, k: 83, K: 0.023689, dCdT: 0.000500, d2CdK2: 28.827110, dProbdK: 31.847751, lVol: 0.009207, E[z|S]: 0.639690</v>
      </c>
    </row>
    <row r="16461" spans="28:28" x14ac:dyDescent="0.25">
      <c r="AB16461" s="3" t="str">
        <f ca="1"/>
        <v>T = 6.833333, k: 84, K: 0.023844, dCdT: 0.000500, d2CdK2: 28.902872, dProbdK: 29.393951, lVol: 0.009204, E[z|S]: 0.638833</v>
      </c>
    </row>
    <row r="16462" spans="28:28" x14ac:dyDescent="0.25">
      <c r="AB16462" s="3" t="str">
        <f ca="1"/>
        <v>T = 6.833333, k: 85, K: 0.024033, dCdT: 0.000499, d2CdK2: 28.982912, dProbdK: 27.431325, lVol: 0.009196, E[z|S]: 0.637926</v>
      </c>
    </row>
    <row r="16463" spans="28:28" x14ac:dyDescent="0.25">
      <c r="AB16463" s="3" t="str">
        <f ca="1"/>
        <v>T = 6.833333, k: 86, K: 0.024213, dCdT: 0.000498, d2CdK2: 29.053002, dProbdK: 28.922913, lVol: 0.009192, E[z|S]: 0.637172</v>
      </c>
    </row>
    <row r="16464" spans="28:28" x14ac:dyDescent="0.25">
      <c r="AB16464" s="3" t="str">
        <f ca="1"/>
        <v>T = 6.833333, k: 87, K: 0.024364, dCdT: 0.000497, d2CdK2: 29.090805, dProbdK: 29.053236, lVol: 0.009186, E[z|S]: 0.636643</v>
      </c>
    </row>
    <row r="16465" spans="28:28" x14ac:dyDescent="0.25">
      <c r="AB16465" s="3" t="str">
        <f ca="1"/>
        <v>T = 6.833333, k: 88, K: 0.024544, dCdT: 0.000496, d2CdK2: 29.106359, dProbdK: 29.132008, lVol: 0.009178, E[z|S]: 0.636124</v>
      </c>
    </row>
    <row r="16466" spans="28:28" x14ac:dyDescent="0.25">
      <c r="AB16466" s="3" t="str">
        <f ca="1"/>
        <v>T = 6.833333, k: 89, K: 0.024715, dCdT: 0.000495, d2CdK2: 29.093558, dProbdK: 29.987363, lVol: 0.009176, E[z|S]: 0.635732</v>
      </c>
    </row>
    <row r="16467" spans="28:28" x14ac:dyDescent="0.25">
      <c r="AB16467" s="3" t="str">
        <f ca="1"/>
        <v>T = 6.833333, k: 90, K: 0.024881, dCdT: 0.000494, d2CdK2: 29.053244, dProbdK: 30.119682, lVol: 0.009175, E[z|S]: 0.635431</v>
      </c>
    </row>
    <row r="16468" spans="28:28" x14ac:dyDescent="0.25">
      <c r="AB16468" s="3" t="str">
        <f ca="1"/>
        <v>T = 6.833333, k: 91, K: 0.025050, dCdT: 0.000492, d2CdK2: 28.990287, dProbdK: 28.688384, lVol: 0.009177, E[z|S]: 0.635157</v>
      </c>
    </row>
    <row r="16469" spans="28:28" x14ac:dyDescent="0.25">
      <c r="AB16469" s="3" t="str">
        <f ca="1"/>
        <v>T = 6.833333, k: 92, K: 0.025239, dCdT: 0.000491, d2CdK2: 28.895537, dProbdK: 27.107957, lVol: 0.009183, E[z|S]: 0.634947</v>
      </c>
    </row>
    <row r="16470" spans="28:28" x14ac:dyDescent="0.25">
      <c r="AB16470" s="3" t="str">
        <f ca="1"/>
        <v>T = 6.833333, k: 93, K: 0.025419, dCdT: 0.000491, d2CdK2: 28.798150, dProbdK: 30.843431, lVol: 0.009202, E[z|S]: 0.634758</v>
      </c>
    </row>
    <row r="16471" spans="28:28" x14ac:dyDescent="0.25">
      <c r="AB16471" s="3" t="str">
        <f ca="1"/>
        <v>T = 6.833333, k: 94, K: 0.025580, dCdT: 0.000491, d2CdK2: 28.697214, dProbdK: 30.986546, lVol: 0.009220, E[z|S]: 0.634674</v>
      </c>
    </row>
    <row r="16472" spans="28:28" x14ac:dyDescent="0.25">
      <c r="AB16472" s="3" t="str">
        <f ca="1"/>
        <v>T = 6.833333, k: 95, K: 0.025740, dCdT: 0.000491, d2CdK2: 28.568197, dProbdK: 30.960884, lVol: 0.009239, E[z|S]: 0.634663</v>
      </c>
    </row>
    <row r="16473" spans="28:28" x14ac:dyDescent="0.25">
      <c r="AB16473" s="3" t="str">
        <f ca="1"/>
        <v>T = 6.833333, k: 96, K: 0.025909, dCdT: 0.000491, d2CdK2: 28.409148, dProbdK: 30.098521, lVol: 0.009258, E[z|S]: 0.634761</v>
      </c>
    </row>
    <row r="16474" spans="28:28" x14ac:dyDescent="0.25">
      <c r="AB16474" s="3" t="str">
        <f ca="1"/>
        <v>T = 6.833333, k: 97, K: 0.026068, dCdT: 0.000490, d2CdK2: 28.240209, dProbdK: 30.072438, lVol: 0.009275, E[z|S]: 0.634900</v>
      </c>
    </row>
    <row r="16475" spans="28:28" x14ac:dyDescent="0.25">
      <c r="AB16475" s="3" t="str">
        <f ca="1"/>
        <v>T = 6.833333, k: 98, K: 0.026241, dCdT: 0.000488, d2CdK2: 28.020517, dProbdK: 27.789691, lVol: 0.009290, E[z|S]: 0.635116</v>
      </c>
    </row>
    <row r="16476" spans="28:28" x14ac:dyDescent="0.25">
      <c r="AB16476" s="3" t="str">
        <f ca="1"/>
        <v>T = 6.833333, k: 99, K: 0.026427, dCdT: 0.000486, d2CdK2: 27.771308, dProbdK: 28.142837, lVol: 0.009311, E[z|S]: 0.635483</v>
      </c>
    </row>
    <row r="16477" spans="28:28" x14ac:dyDescent="0.25">
      <c r="AB16477" s="3" t="str">
        <f ca="1"/>
        <v>T = 6.833333, k: 100, K: 0.026591, dCdT: 0.000485, d2CdK2: 27.547828, dProbdK: 28.353209, lVol: 0.009332, E[z|S]: 0.635837</v>
      </c>
    </row>
    <row r="16478" spans="28:28" x14ac:dyDescent="0.25">
      <c r="AB16478" s="3" t="str">
        <f ca="1"/>
        <v>T = 6.833333, k: 101, K: 0.026769, dCdT: 0.000484, d2CdK2: 27.300744, dProbdK: 28.371903, lVol: 0.009355, E[z|S]: 0.636286</v>
      </c>
    </row>
    <row r="16479" spans="28:28" x14ac:dyDescent="0.25">
      <c r="AB16479" s="3" t="str">
        <f ca="1"/>
        <v>T = 6.833333, k: 102, K: 0.026938, dCdT: 0.000482, d2CdK2: 27.057992, dProbdK: 27.429063, lVol: 0.009372, E[z|S]: 0.636814</v>
      </c>
    </row>
    <row r="16480" spans="28:28" x14ac:dyDescent="0.25">
      <c r="AB16480" s="3" t="str">
        <f ca="1"/>
        <v>T = 6.833333, k: 103, K: 0.027123, dCdT: 0.000480, d2CdK2: 26.769827, dProbdK: 25.732149, lVol: 0.009393, E[z|S]: 0.637504</v>
      </c>
    </row>
    <row r="16481" spans="28:28" x14ac:dyDescent="0.25">
      <c r="AB16481" s="3" t="str">
        <f ca="1"/>
        <v>T = 6.833333, k: 104, K: 0.027314, dCdT: 0.000478, d2CdK2: 26.479896, dProbdK: 25.626862, lVol: 0.009414, E[z|S]: 0.638446</v>
      </c>
    </row>
    <row r="16482" spans="28:28" x14ac:dyDescent="0.25">
      <c r="AB16482" s="3" t="str">
        <f ca="1"/>
        <v>T = 6.833333, k: 105, K: 0.027505, dCdT: 0.000477, d2CdK2: 26.192720, dProbdK: 25.615103, lVol: 0.009439, E[z|S]: 0.639573</v>
      </c>
    </row>
    <row r="16483" spans="28:28" x14ac:dyDescent="0.25">
      <c r="AB16483" s="3" t="str">
        <f ca="1"/>
        <v>T = 6.833333, k: 106, K: 0.027693, dCdT: 0.000477, d2CdK2: 25.925792, dProbdK: 25.296257, lVol: 0.009468, E[z|S]: 0.640789</v>
      </c>
    </row>
    <row r="16484" spans="28:28" x14ac:dyDescent="0.25">
      <c r="AB16484" s="3" t="str">
        <f ca="1"/>
        <v>T = 6.833333, k: 107, K: 0.027897, dCdT: 0.000478, d2CdK2: 25.659400, dProbdK: 23.713190, lVol: 0.009503, E[z|S]: 0.642196</v>
      </c>
    </row>
    <row r="16485" spans="28:28" x14ac:dyDescent="0.25">
      <c r="AB16485" s="3" t="str">
        <f ca="1"/>
        <v>T = 6.833333, k: 108, K: 0.028105, dCdT: 0.000480, d2CdK2: 25.397778, dProbdK: 25.063759, lVol: 0.009546, E[z|S]: 0.643801</v>
      </c>
    </row>
    <row r="16486" spans="28:28" x14ac:dyDescent="0.25">
      <c r="AB16486" s="3" t="str">
        <f ca="1"/>
        <v>T = 6.833333, k: 109, K: 0.028291, dCdT: 0.000482, d2CdK2: 25.164235, dProbdK: 25.775178, lVol: 0.009591, E[z|S]: 0.645384</v>
      </c>
    </row>
    <row r="16487" spans="28:28" x14ac:dyDescent="0.25">
      <c r="AB16487" s="3" t="str">
        <f ca="1"/>
        <v>T = 6.833333, k: 110, K: 0.028480, dCdT: 0.000484, d2CdK2: 24.912624, dProbdK: 25.328819, lVol: 0.009635, E[z|S]: 0.646989</v>
      </c>
    </row>
    <row r="16488" spans="28:28" x14ac:dyDescent="0.25">
      <c r="AB16488" s="3" t="str">
        <f ca="1"/>
        <v>T = 6.833333, k: 111, K: 0.028676, dCdT: 0.000487, d2CdK2: 24.664303, dProbdK: 24.842886, lVol: 0.009682, E[z|S]: 0.648728</v>
      </c>
    </row>
    <row r="16489" spans="28:28" x14ac:dyDescent="0.25">
      <c r="AB16489" s="3" t="str">
        <f ca="1"/>
        <v>T = 6.833333, k: 112, K: 0.028867, dCdT: 0.000489, d2CdK2: 24.428645, dProbdK: 24.674928, lVol: 0.009726, E[z|S]: 0.650464</v>
      </c>
    </row>
    <row r="16490" spans="28:28" x14ac:dyDescent="0.25">
      <c r="AB16490" s="3" t="str">
        <f ca="1"/>
        <v>T = 6.833333, k: 113, K: 0.029078, dCdT: 0.000492, d2CdK2: 24.198951, dProbdK: 23.815630, lVol: 0.009774, E[z|S]: 0.652497</v>
      </c>
    </row>
    <row r="16491" spans="28:28" x14ac:dyDescent="0.25">
      <c r="AB16491" s="3" t="str">
        <f ca="1"/>
        <v>T = 6.833333, k: 114, K: 0.029272, dCdT: 0.000496, d2CdK2: 24.002640, dProbdK: 24.024467, lVol: 0.009817, E[z|S]: 0.654582</v>
      </c>
    </row>
    <row r="16492" spans="28:28" x14ac:dyDescent="0.25">
      <c r="AB16492" s="3" t="str">
        <f ca="1"/>
        <v>T = 6.833333, k: 115, K: 0.029489, dCdT: 0.000500, d2CdK2: 23.789511, dProbdK: 23.908959, lVol: 0.009866, E[z|S]: 0.657070</v>
      </c>
    </row>
    <row r="16493" spans="28:28" x14ac:dyDescent="0.25">
      <c r="AB16493" s="3" t="str">
        <f ca="1"/>
        <v>T = 6.833333, k: 116, K: 0.029670, dCdT: 0.000503, d2CdK2: 23.610269, dProbdK: 23.021440, lVol: 0.009904, E[z|S]: 0.659172</v>
      </c>
    </row>
    <row r="16494" spans="28:28" x14ac:dyDescent="0.25">
      <c r="AB16494" s="3" t="str">
        <f ca="1"/>
        <v>T = 6.833333, k: 117, K: 0.029883, dCdT: 0.000506, d2CdK2: 23.396566, dProbdK: 23.119227, lVol: 0.009942, E[z|S]: 0.661672</v>
      </c>
    </row>
    <row r="16495" spans="28:28" x14ac:dyDescent="0.25">
      <c r="AB16495" s="3" t="str">
        <f ca="1"/>
        <v>T = 6.833333, k: 118, K: 0.030088, dCdT: 0.000510, d2CdK2: 23.207145, dProbdK: 23.307723, lVol: 0.009979, E[z|S]: 0.664191</v>
      </c>
    </row>
    <row r="16496" spans="28:28" x14ac:dyDescent="0.25">
      <c r="AB16496" s="3" t="str">
        <f ca="1"/>
        <v>T = 6.833333, k: 119, K: 0.030291, dCdT: 0.000514, d2CdK2: 23.018096, dProbdK: 23.967101, lVol: 0.010018, E[z|S]: 0.666772</v>
      </c>
    </row>
    <row r="16497" spans="28:28" x14ac:dyDescent="0.25">
      <c r="AB16497" s="3" t="str">
        <f ca="1"/>
        <v>T = 6.833333, k: 120, K: 0.030488, dCdT: 0.000517, d2CdK2: 22.820629, dProbdK: 24.132334, lVol: 0.010055, E[z|S]: 0.669297</v>
      </c>
    </row>
    <row r="16498" spans="28:28" x14ac:dyDescent="0.25">
      <c r="AB16498" s="3" t="str">
        <f ca="1"/>
        <v>T = 6.833333, k: 121, K: 0.030686, dCdT: 0.000519, d2CdK2: 22.607430, dProbdK: 23.877551, lVol: 0.010087, E[z|S]: 0.671971</v>
      </c>
    </row>
    <row r="16499" spans="28:28" x14ac:dyDescent="0.25">
      <c r="AB16499" s="3" t="str">
        <f ca="1"/>
        <v>T = 6.833333, k: 122, K: 0.030904, dCdT: 0.000522, d2CdK2: 22.359973, dProbdK: 20.843783, lVol: 0.010122, E[z|S]: 0.675077</v>
      </c>
    </row>
    <row r="16500" spans="28:28" x14ac:dyDescent="0.25">
      <c r="AB16500" s="3" t="str">
        <f ca="1"/>
        <v>T = 6.833333, k: 123, K: 0.031136, dCdT: 0.000525, d2CdK2: 22.090012, dProbdK: 21.269688, lVol: 0.010163, E[z|S]: 0.678587</v>
      </c>
    </row>
    <row r="16501" spans="28:28" x14ac:dyDescent="0.25">
      <c r="AB16501" s="3" t="str">
        <f ca="1"/>
        <v>T = 6.833333, k: 124, K: 0.031355, dCdT: 0.000529, d2CdK2: 21.852016, dProbdK: 21.817816, lVol: 0.010205, E[z|S]: 0.681949</v>
      </c>
    </row>
    <row r="16502" spans="28:28" x14ac:dyDescent="0.25">
      <c r="AB16502" s="3" t="str">
        <f ca="1"/>
        <v>T = 6.833333, k: 125, K: 0.031568, dCdT: 0.000533, d2CdK2: 21.628260, dProbdK: 21.863055, lVol: 0.010245, E[z|S]: 0.685165</v>
      </c>
    </row>
    <row r="16503" spans="28:28" x14ac:dyDescent="0.25">
      <c r="AB16503" s="3" t="str">
        <f ca="1"/>
        <v>T = 6.833333, k: 126, K: 0.031790, dCdT: 0.000537, d2CdK2: 21.394298, dProbdK: 21.700955, lVol: 0.010285, E[z|S]: 0.688598</v>
      </c>
    </row>
    <row r="16504" spans="28:28" x14ac:dyDescent="0.25">
      <c r="AB16504" s="3" t="str">
        <f ca="1"/>
        <v>T = 6.833333, k: 127, K: 0.031991, dCdT: 0.000539, d2CdK2: 21.173105, dProbdK: 21.360639, lVol: 0.010316, E[z|S]: 0.691741</v>
      </c>
    </row>
    <row r="16505" spans="28:28" x14ac:dyDescent="0.25">
      <c r="AB16505" s="3" t="str">
        <f ca="1"/>
        <v>T = 6.833333, k: 128, K: 0.032216, dCdT: 0.000541, d2CdK2: 20.920035, dProbdK: 20.449386, lVol: 0.010345, E[z|S]: 0.695422</v>
      </c>
    </row>
    <row r="16506" spans="28:28" x14ac:dyDescent="0.25">
      <c r="AB16506" s="3" t="str">
        <f ca="1"/>
        <v>T = 6.833333, k: 129, K: 0.032446, dCdT: 0.000544, d2CdK2: 20.645293, dProbdK: 20.807233, lVol: 0.010377, E[z|S]: 0.699308</v>
      </c>
    </row>
    <row r="16507" spans="28:28" x14ac:dyDescent="0.25">
      <c r="AB16507" s="3" t="str">
        <f ca="1"/>
        <v>T = 6.833333, k: 130, K: 0.032663, dCdT: 0.000545, d2CdK2: 20.387539, dProbdK: 21.116029, lVol: 0.010403, E[z|S]: 0.703029</v>
      </c>
    </row>
    <row r="16508" spans="28:28" x14ac:dyDescent="0.25">
      <c r="AB16508" s="3" t="str">
        <f ca="1"/>
        <v>T = 6.833333, k: 131, K: 0.032887, dCdT: 0.000546, d2CdK2: 20.091780, dProbdK: 19.937885, lVol: 0.010429, E[z|S]: 0.706936</v>
      </c>
    </row>
    <row r="16509" spans="28:28" x14ac:dyDescent="0.25">
      <c r="AB16509" s="3" t="str">
        <f ca="1"/>
        <v>T = 6.833333, k: 132, K: 0.033124, dCdT: 0.000547, d2CdK2: 19.772881, dProbdK: 19.787097, lVol: 0.010461, E[z|S]: 0.711141</v>
      </c>
    </row>
    <row r="16510" spans="28:28" x14ac:dyDescent="0.25">
      <c r="AB16510" s="3" t="str">
        <f ca="1"/>
        <v>T = 6.833333, k: 133, K: 0.033358, dCdT: 0.000548, d2CdK2: 19.462366, dProbdK: 19.793982, lVol: 0.010491, E[z|S]: 0.715344</v>
      </c>
    </row>
    <row r="16511" spans="28:28" x14ac:dyDescent="0.25">
      <c r="AB16511" s="3" t="str">
        <f ca="1"/>
        <v>T = 6.833333, k: 134, K: 0.033595, dCdT: 0.000548, d2CdK2: 19.143688, dProbdK: 18.114716, lVol: 0.010513, E[z|S]: 0.719708</v>
      </c>
    </row>
    <row r="16512" spans="28:28" x14ac:dyDescent="0.25">
      <c r="AB16512" s="3" t="str">
        <f ca="1"/>
        <v>T = 6.833333, k: 135, K: 0.033853, dCdT: 0.000548, d2CdK2: 18.812740, dProbdK: 17.829498, lVol: 0.010537, E[z|S]: 0.724652</v>
      </c>
    </row>
    <row r="16513" spans="28:28" x14ac:dyDescent="0.25">
      <c r="AB16513" s="3" t="str">
        <f ca="1"/>
        <v>T = 6.833333, k: 136, K: 0.034111, dCdT: 0.000549, d2CdK2: 18.474082, dProbdK: 18.017129, lVol: 0.010560, E[z|S]: 0.729875</v>
      </c>
    </row>
    <row r="16514" spans="28:28" x14ac:dyDescent="0.25">
      <c r="AB16514" s="3" t="str">
        <f ca="1"/>
        <v>T = 6.833333, k: 137, K: 0.034344, dCdT: 0.000549, d2CdK2: 18.167050, dProbdK: 19.051880, lVol: 0.010584, E[z|S]: 0.734717</v>
      </c>
    </row>
    <row r="16515" spans="28:28" x14ac:dyDescent="0.25">
      <c r="AB16515" s="3" t="str">
        <f ca="1"/>
        <v>T = 6.833333, k: 138, K: 0.034585, dCdT: 0.000549, d2CdK2: 17.837376, dProbdK: 19.058105, lVol: 0.010604, E[z|S]: 0.739764</v>
      </c>
    </row>
    <row r="16516" spans="28:28" x14ac:dyDescent="0.25">
      <c r="AB16516" s="3" t="str">
        <f ca="1"/>
        <v>T = 6.833333, k: 139, K: 0.034822, dCdT: 0.000547, d2CdK2: 17.494429, dProbdK: 19.106979, lVol: 0.010621, E[z|S]: 0.744857</v>
      </c>
    </row>
    <row r="16517" spans="28:28" x14ac:dyDescent="0.25">
      <c r="AB16517" s="3" t="str">
        <f ca="1"/>
        <v>T = 6.833333, k: 140, K: 0.035078, dCdT: 0.000545, d2CdK2: 17.109979, dProbdK: 15.941908, lVol: 0.010634, E[z|S]: 0.750318</v>
      </c>
    </row>
    <row r="16518" spans="28:28" x14ac:dyDescent="0.25">
      <c r="AB16518" s="3" t="str">
        <f ca="1"/>
        <v>T = 6.833333, k: 141, K: 0.035375, dCdT: 0.000543, d2CdK2: 16.701186, dProbdK: 15.606973, lVol: 0.010652, E[z|S]: 0.756891</v>
      </c>
    </row>
    <row r="16519" spans="28:28" x14ac:dyDescent="0.25">
      <c r="AB16519" s="3" t="str">
        <f ca="1"/>
        <v>T = 6.833333, k: 142, K: 0.035666, dCdT: 0.000542, d2CdK2: 16.337902, dProbdK: 15.513367, lVol: 0.010668, E[z|S]: 0.763520</v>
      </c>
    </row>
    <row r="16520" spans="28:28" x14ac:dyDescent="0.25">
      <c r="AB16520" s="3" t="str">
        <f ca="1"/>
        <v>T = 6.833333, k: 143, K: 0.035965, dCdT: 0.000543, d2CdK2: 16.005960, dProbdK: 15.766712, lVol: 0.010692, E[z|S]: 0.770106</v>
      </c>
    </row>
    <row r="16521" spans="28:28" x14ac:dyDescent="0.25">
      <c r="AB16521" s="3" t="str">
        <f ca="1"/>
        <v>T = 6.833333, k: 144, K: 0.036245, dCdT: 0.000543, d2CdK2: 15.705675, dProbdK: 16.267043, lVol: 0.010717, E[z|S]: 0.776090</v>
      </c>
    </row>
    <row r="16522" spans="28:28" x14ac:dyDescent="0.25">
      <c r="AB16522" s="3" t="str">
        <f ca="1"/>
        <v>T = 6.833333, k: 145, K: 0.036518, dCdT: 0.000544, d2CdK2: 15.426024, dProbdK: 15.794989, lVol: 0.010736, E[z|S]: 0.781946</v>
      </c>
    </row>
    <row r="16523" spans="28:28" x14ac:dyDescent="0.25">
      <c r="AB16523" s="3" t="str">
        <f ca="1"/>
        <v>T = 6.833333, k: 146, K: 0.036822, dCdT: 0.000544, d2CdK2: 15.104416, dProbdK: 15.127361, lVol: 0.010760, E[z|S]: 0.788572</v>
      </c>
    </row>
    <row r="16524" spans="28:28" x14ac:dyDescent="0.25">
      <c r="AB16524" s="3" t="str">
        <f ca="1"/>
        <v>T = 6.833333, k: 147, K: 0.037114, dCdT: 0.000544, d2CdK2: 14.805388, dProbdK: 15.036426, lVol: 0.010781, E[z|S]: 0.795227</v>
      </c>
    </row>
    <row r="16525" spans="28:28" x14ac:dyDescent="0.25">
      <c r="AB16525" s="3" t="str">
        <f ca="1"/>
        <v>T = 6.833333, k: 148, K: 0.037421, dCdT: 0.000545, d2CdK2: 14.521040, dProbdK: 14.067190, lVol: 0.010795, E[z|S]: 0.802441</v>
      </c>
    </row>
    <row r="16526" spans="28:28" x14ac:dyDescent="0.25">
      <c r="AB16526" s="3" t="str">
        <f ca="1"/>
        <v>T = 6.833333, k: 149, K: 0.037751, dCdT: 0.000546, d2CdK2: 14.255864, dProbdK: 14.091194, lVol: 0.010804, E[z|S]: 0.810250</v>
      </c>
    </row>
    <row r="16527" spans="28:28" x14ac:dyDescent="0.25">
      <c r="AB16527" s="3" t="str">
        <f ca="1"/>
        <v>T = 6.833333, k: 150, K: 0.038061, dCdT: 0.000548, d2CdK2: 14.040683, dProbdK: 13.911038, lVol: 0.010808, E[z|S]: 0.817526</v>
      </c>
    </row>
    <row r="16528" spans="28:28" x14ac:dyDescent="0.25">
      <c r="AB16528" s="3" t="str">
        <f ca="1"/>
        <v>T = 6.833333, k: 151, K: 0.038381, dCdT: 0.000549, d2CdK2: 13.796071, dProbdK: 13.856287, lVol: 0.010815, E[z|S]: 0.825212</v>
      </c>
    </row>
    <row r="16529" spans="28:28" x14ac:dyDescent="0.25">
      <c r="AB16529" s="3" t="str">
        <f ca="1"/>
        <v>T = 6.833333, k: 152, K: 0.038702, dCdT: 0.000551, d2CdK2: 13.541737, dProbdK: 13.753594, lVol: 0.010826, E[z|S]: 0.833068</v>
      </c>
    </row>
    <row r="16530" spans="28:28" x14ac:dyDescent="0.25">
      <c r="AB16530" s="3" t="str">
        <f ca="1"/>
        <v>T = 6.833333, k: 153, K: 0.039038, dCdT: 0.000552, d2CdK2: 13.256264, dProbdK: 13.321452, lVol: 0.010843, E[z|S]: 0.841478</v>
      </c>
    </row>
    <row r="16531" spans="28:28" x14ac:dyDescent="0.25">
      <c r="AB16531" s="3" t="str">
        <f ca="1"/>
        <v>T = 6.833333, k: 154, K: 0.039360, dCdT: 0.000552, d2CdK2: 12.978513, dProbdK: 13.056155, lVol: 0.010853, E[z|S]: 0.849856</v>
      </c>
    </row>
    <row r="16532" spans="28:28" x14ac:dyDescent="0.25">
      <c r="AB16532" s="3" t="str">
        <f ca="1"/>
        <v>T = 6.833333, k: 155, K: 0.039721, dCdT: 0.000553, d2CdK2: 12.693875, dProbdK: 12.726390, lVol: 0.010863, E[z|S]: 0.859293</v>
      </c>
    </row>
    <row r="16533" spans="28:28" x14ac:dyDescent="0.25">
      <c r="AB16533" s="3" t="str">
        <f ca="1"/>
        <v>T = 6.833333, k: 156, K: 0.040062, dCdT: 0.000553, d2CdK2: 12.415470, dProbdK: 12.644877, lVol: 0.010871, E[z|S]: 0.868555</v>
      </c>
    </row>
    <row r="16534" spans="28:28" x14ac:dyDescent="0.25">
      <c r="AB16534" s="3" t="str">
        <f ca="1"/>
        <v>T = 6.833333, k: 157, K: 0.040409, dCdT: 0.000553, d2CdK2: 12.117561, dProbdK: 12.251238, lVol: 0.010875, E[z|S]: 0.878432</v>
      </c>
    </row>
    <row r="16535" spans="28:28" x14ac:dyDescent="0.25">
      <c r="AB16535" s="3" t="str">
        <f ca="1"/>
        <v>T = 6.833333, k: 158, K: 0.040767, dCdT: 0.000552, d2CdK2: 11.800673, dProbdK: 12.041051, lVol: 0.010882, E[z|S]: 0.888734</v>
      </c>
    </row>
    <row r="16536" spans="28:28" x14ac:dyDescent="0.25">
      <c r="AB16536" s="3" t="str">
        <f ca="1"/>
        <v>T = 6.833333, k: 159, K: 0.041130, dCdT: 0.000550, d2CdK2: 11.488285, dProbdK: 11.801786, lVol: 0.010883, E[z|S]: 0.899437</v>
      </c>
    </row>
    <row r="16537" spans="28:28" x14ac:dyDescent="0.25">
      <c r="AB16537" s="3" t="str">
        <f ca="1"/>
        <v>T = 6.833333, k: 160, K: 0.041517, dCdT: 0.000548, d2CdK2: 11.162439, dProbdK: 10.704310, lVol: 0.010879, E[z|S]: 0.911147</v>
      </c>
    </row>
    <row r="16538" spans="28:28" x14ac:dyDescent="0.25">
      <c r="AB16538" s="3" t="str">
        <f ca="1"/>
        <v>T = 6.833333, k: 161, K: 0.041940, dCdT: 0.000547, d2CdK2: 10.851731, dProbdK: 10.613430, lVol: 0.010869, E[z|S]: 0.924148</v>
      </c>
    </row>
    <row r="16539" spans="28:28" x14ac:dyDescent="0.25">
      <c r="AB16539" s="3" t="str">
        <f ca="1"/>
        <v>T = 6.833333, k: 162, K: 0.042331, dCdT: 0.000546, d2CdK2: 10.580079, dProbdK: 10.047871, lVol: 0.010857, E[z|S]: 0.936126</v>
      </c>
    </row>
    <row r="16540" spans="28:28" x14ac:dyDescent="0.25">
      <c r="AB16540" s="3" t="str">
        <f ca="1"/>
        <v>T = 6.833333, k: 163, K: 0.042757, dCdT: 0.000545, d2CdK2: 10.275545, dProbdK: 10.045946, lVol: 0.010853, E[z|S]: 0.948999</v>
      </c>
    </row>
    <row r="16541" spans="28:28" x14ac:dyDescent="0.25">
      <c r="AB16541" s="3" t="str">
        <f ca="1"/>
        <v>T = 6.833333, k: 164, K: 0.043181, dCdT: 0.000544, d2CdK2: 9.985224, dProbdK: 10.047224, lVol: 0.010851, E[z|S]: 0.961720</v>
      </c>
    </row>
    <row r="16542" spans="28:28" x14ac:dyDescent="0.25">
      <c r="AB16542" s="3" t="str">
        <f ca="1"/>
        <v>T = 6.833333, k: 165, K: 0.043604, dCdT: 0.000542, d2CdK2: 9.690413, dProbdK: 10.064099, lVol: 0.010850, E[z|S]: 0.974608</v>
      </c>
    </row>
    <row r="16543" spans="28:28" x14ac:dyDescent="0.25">
      <c r="AB16543" s="3" t="str">
        <f ca="1"/>
        <v>T = 6.833333, k: 166, K: 0.044035, dCdT: 0.000539, d2CdK2: 9.374361, dProbdK: 9.617863, lVol: 0.010853, E[z|S]: 0.988004</v>
      </c>
    </row>
    <row r="16544" spans="28:28" x14ac:dyDescent="0.25">
      <c r="AB16544" s="3" t="str">
        <f ca="1"/>
        <v>T = 6.833333, k: 167, K: 0.044489, dCdT: 0.000535, d2CdK2: 9.030636, dProbdK: 9.382121, lVol: 0.010859, E[z|S]: 1.002429</v>
      </c>
    </row>
    <row r="16545" spans="28:28" x14ac:dyDescent="0.25">
      <c r="AB16545" s="3" t="str">
        <f ca="1"/>
        <v>T = 6.833333, k: 168, K: 0.044921, dCdT: 0.000530, d2CdK2: 8.680612, dProbdK: 8.918106, lVol: 0.010868, E[z|S]: 1.017153</v>
      </c>
    </row>
    <row r="16546" spans="28:28" x14ac:dyDescent="0.25">
      <c r="AB16546" s="3" t="str">
        <f ca="1"/>
        <v>T = 6.833333, k: 169, K: 0.045439, dCdT: 0.000525, d2CdK2: 8.296158, dProbdK: 7.723590, lVol: 0.010873, E[z|S]: 1.034961</v>
      </c>
    </row>
    <row r="16547" spans="28:28" x14ac:dyDescent="0.25">
      <c r="AB16547" s="3" t="str">
        <f ca="1"/>
        <v>T = 6.833333, k: 170, K: 0.045986, dCdT: 0.000521, d2CdK2: 7.914492, dProbdK: 7.392233, lVol: 0.010885, E[z|S]: 1.053817</v>
      </c>
    </row>
    <row r="16548" spans="28:28" x14ac:dyDescent="0.25">
      <c r="AB16548" s="3" t="str">
        <f ca="1"/>
        <v>T = 6.833333, k: 171, K: 0.046564, dCdT: 0.000518, d2CdK2: 7.584153, dProbdK: 7.390697, lVol: 0.010877, E[z|S]: 1.074728</v>
      </c>
    </row>
    <row r="16549" spans="28:28" x14ac:dyDescent="0.25">
      <c r="AB16549" s="3" t="str">
        <f ca="1"/>
        <v>T = 6.833333, k: 172, K: 0.047113, dCdT: 0.000517, d2CdK2: 7.317035, dProbdK: 7.226439, lVol: 0.010857, E[z|S]: 1.094876</v>
      </c>
    </row>
    <row r="16550" spans="28:28" x14ac:dyDescent="0.25">
      <c r="AB16550" s="3" t="str">
        <f ca="1"/>
        <v>T = 6.833333, k: 173, K: 0.047690, dCdT: 0.000516, d2CdK2: 7.103439, dProbdK: 7.128296, lVol: 0.010800, E[z|S]: 1.116377</v>
      </c>
    </row>
    <row r="16551" spans="28:28" x14ac:dyDescent="0.25">
      <c r="AB16551" s="3" t="str">
        <f ca="1"/>
        <v>T = 6.833333, k: 174, K: 0.048268, dCdT: 0.000515, d2CdK2: 6.881139, dProbdK: 7.022124, lVol: 0.010751, E[z|S]: 1.137539</v>
      </c>
    </row>
    <row r="16552" spans="28:28" x14ac:dyDescent="0.25">
      <c r="AB16552" s="3" t="str">
        <f ca="1"/>
        <v>T = 6.833333, k: 175, K: 0.048875, dCdT: 0.000513, d2CdK2: 6.643812, dProbdK: 6.560182, lVol: 0.010718, E[z|S]: 1.159716</v>
      </c>
    </row>
    <row r="16553" spans="28:28" x14ac:dyDescent="0.25">
      <c r="AB16553" s="3" t="str">
        <f ca="1"/>
        <v>T = 6.833333, k: 176, K: 0.049506, dCdT: 0.000511, d2CdK2: 6.351543, dProbdK: 6.517327, lVol: 0.010722, E[z|S]: 1.183151</v>
      </c>
    </row>
    <row r="16554" spans="28:28" x14ac:dyDescent="0.25">
      <c r="AB16554" s="3" t="str">
        <f ca="1"/>
        <v>T = 6.833333, k: 177, K: 0.050110, dCdT: 0.000509, d2CdK2: 6.076935, dProbdK: 6.490185, lVol: 0.010743, E[z|S]: 1.205231</v>
      </c>
    </row>
    <row r="16555" spans="28:28" x14ac:dyDescent="0.25">
      <c r="AB16555" s="3" t="str">
        <f ca="1"/>
        <v>T = 6.833333, k: 178, K: 0.050789, dCdT: 0.000504, d2CdK2: 5.728126, dProbdK: 5.403799, lVol: 0.010781, E[z|S]: 1.230786</v>
      </c>
    </row>
    <row r="16556" spans="28:28" x14ac:dyDescent="0.25">
      <c r="AB16556" s="3" t="str">
        <f ca="1"/>
        <v>T = 6.833333, k: 179, K: 0.051554, dCdT: 0.000500, d2CdK2: 5.355620, dProbdK: 5.090640, lVol: 0.010830, E[z|S]: 1.261302</v>
      </c>
    </row>
    <row r="16557" spans="28:28" x14ac:dyDescent="0.25">
      <c r="AB16557" s="3" t="str">
        <f ca="1"/>
        <v>T = 6.833333, k: 180, K: 0.052357, dCdT: 0.000498, d2CdK2: 5.039827, dProbdK: 5.067958, lVol: 0.010863, E[z|S]: 1.293747</v>
      </c>
    </row>
    <row r="16558" spans="28:28" x14ac:dyDescent="0.25">
      <c r="AB16558" s="3" t="str">
        <f ca="1"/>
        <v>T = 6.833333, k: 181, K: 0.053074, dCdT: 0.000496, d2CdK2: 4.767515, dProbdK: 4.454690, lVol: 0.010905, E[z|S]: 1.322687</v>
      </c>
    </row>
    <row r="16559" spans="28:28" x14ac:dyDescent="0.25">
      <c r="AB16559" s="3" t="str">
        <f ca="1"/>
        <v>T = 6.833333, k: 182, K: 0.053991, dCdT: 0.000493, d2CdK2: 4.464660, dProbdK: 4.338910, lVol: 0.010913, E[z|S]: 1.362124</v>
      </c>
    </row>
    <row r="16560" spans="28:28" x14ac:dyDescent="0.25">
      <c r="AB16560" s="3" t="str">
        <f ca="1"/>
        <v>T = 6.833333, k: 183, K: 0.054888, dCdT: 0.000493, d2CdK2: 4.232251, dProbdK: 4.204862, lVol: 0.010878, E[z|S]: 1.402882</v>
      </c>
    </row>
    <row r="16561" spans="28:28" x14ac:dyDescent="0.25">
      <c r="AB16561" s="3" t="str">
        <f ca="1"/>
        <v>T = 6.833333, k: 184, K: 0.055856, dCdT: 0.000494, d2CdK2: 4.043054, dProbdK: 3.912294, lVol: 0.010786, E[z|S]: 1.448675</v>
      </c>
    </row>
    <row r="16562" spans="28:28" x14ac:dyDescent="0.25">
      <c r="AB16562" s="3" t="str">
        <f ca="1"/>
        <v>T = 6.833333, k: 185, K: 0.056857, dCdT: 0.000495, d2CdK2: 3.896689, dProbdK: 3.909701, lVol: 0.010635, E[z|S]: 1.498069</v>
      </c>
    </row>
    <row r="16563" spans="28:28" x14ac:dyDescent="0.25">
      <c r="AB16563" s="3" t="str">
        <f ca="1"/>
        <v>T = 6.833333, k: 186, K: 0.057780, dCdT: 0.000492, d2CdK2: 3.699059, dProbdK: 3.904214, lVol: 0.010571, E[z|S]: 1.542971</v>
      </c>
    </row>
    <row r="16564" spans="28:28" x14ac:dyDescent="0.25">
      <c r="AB16564" s="3" t="str">
        <f ca="1"/>
        <v>T = 6.833333, k: 187, K: 0.058844, dCdT: 0.000486, d2CdK2: 3.413511, dProbdK: 3.346791, lVol: 0.010591, E[z|S]: 1.592535</v>
      </c>
    </row>
    <row r="16565" spans="28:28" x14ac:dyDescent="0.25">
      <c r="AB16565" s="3" t="str">
        <f ca="1"/>
        <v>T = 6.833333, k: 188, K: 0.060026, dCdT: 0.000476, d2CdK2: 3.076542, dProbdK: 2.982736, lVol: 0.010697, E[z|S]: 1.645101</v>
      </c>
    </row>
    <row r="16566" spans="28:28" x14ac:dyDescent="0.25">
      <c r="AB16566" s="3" t="str">
        <f ca="1"/>
        <v>T = 6.833333, k: 189, K: 0.061346, dCdT: 0.000464, d2CdK2: 2.717697, dProbdK: 2.686455, lVol: 0.010828, E[z|S]: 1.705799</v>
      </c>
    </row>
    <row r="16567" spans="28:28" x14ac:dyDescent="0.25">
      <c r="AB16567" s="3" t="str">
        <f ca="1"/>
        <v>T = 6.833333, k: 190, K: 0.062797, dCdT: 0.000449, d2CdK2: 2.383663, dProbdK: 2.381071, lVol: 0.010988, E[z|S]: 1.767094</v>
      </c>
    </row>
    <row r="16568" spans="28:28" x14ac:dyDescent="0.25">
      <c r="AB16568" s="3" t="str">
        <f ca="1"/>
        <v>T = 6.833333, k: 191, K: 0.064434, dCdT: 0.000437, d2CdK2: 2.119452, dProbdK: 2.078933, lVol: 0.011116, E[z|S]: 1.826587</v>
      </c>
    </row>
    <row r="16569" spans="28:28" x14ac:dyDescent="0.25">
      <c r="AB16569" s="3" t="str">
        <f ca="1"/>
        <v>T = 6.833333, k: 192, K: 0.066251, dCdT: 0.000424, d2CdK2: 1.894786, dProbdK: 1.868134, lVol: 0.011212, E[z|S]: 1.887824</v>
      </c>
    </row>
    <row r="16570" spans="28:28" x14ac:dyDescent="0.25">
      <c r="AB16570" s="3" t="str">
        <f ca="1"/>
        <v>T = 6.833333, k: 193, K: 0.068229, dCdT: 0.000414, d2CdK2: 1.734638, dProbdK: 1.747498, lVol: 0.011085, E[z|S]: 1.970964</v>
      </c>
    </row>
    <row r="16571" spans="28:28" x14ac:dyDescent="0.25">
      <c r="AB16571" s="3" t="str">
        <f ca="1"/>
        <v>T = 6.833333, k: 194, K: 0.070359, dCdT: 0.000398, d2CdK2: 1.460359, dProbdK: 1.511008, lVol: 0.011280, E[z|S]: 2.069151</v>
      </c>
    </row>
    <row r="16572" spans="28:28" x14ac:dyDescent="0.25">
      <c r="AB16572" s="3" t="str">
        <f ca="1"/>
        <v>T = 6.833333, k: 195, K: 0.073090, dCdT: 0.000378, d2CdK2: 1.149211, dProbdK: 1.081673, lVol: 0.011536, E[z|S]: 2.223178</v>
      </c>
    </row>
    <row r="16573" spans="28:28" x14ac:dyDescent="0.25">
      <c r="AB16573" s="3" t="str">
        <f ca="1"/>
        <v>T = 6.833333, k: 196, K: 0.076361, dCdT: 0.000361, d2CdK2: 1.019459, dProbdK: 0.986855, lVol: 0.011034, E[z|S]: 2.412463</v>
      </c>
    </row>
    <row r="16574" spans="28:28" x14ac:dyDescent="0.25">
      <c r="AB16574" s="3" t="str">
        <f ca="1"/>
        <v>T = 6.833333, k: 197, K: 0.079941, dCdT: 0.000337, d2CdK2: 0.800793, dProbdK: 0.848730, lVol: 0.011362, E[z|S]: 2.553910</v>
      </c>
    </row>
    <row r="16575" spans="28:28" x14ac:dyDescent="0.25">
      <c r="AB16575" s="3" t="str">
        <f ca="1"/>
        <v>T = 6.833333, k: 198, K: 0.084781, dCdT: 0.000297, d2CdK2: 0.562926, dProbdK: 0.547441, lVol: 0.012431, E[z|S]: 2.613528</v>
      </c>
    </row>
    <row r="16576" spans="28:28" x14ac:dyDescent="0.25">
      <c r="AB16576" s="3" t="str">
        <f ca="1"/>
        <v>T = 6.833333, k: 199, K: 0.091629, dCdT: 0.000239, d2CdK2: 0.378251, dProbdK: 0.244863, lVol: 0.013085, E[z|S]: 2.716312</v>
      </c>
    </row>
    <row r="16577" spans="28:28" x14ac:dyDescent="0.25">
      <c r="AB16577" s="3" t="str">
        <f ca="1"/>
        <v>T = 6.833333, k: 200, K: 0.104602, dCdT: 0.000142, d2CdK2: 0.125753, dProbdK: 0.209120, lVol: 0.015609, E[z|S]: 3.048235</v>
      </c>
    </row>
    <row r="16578" spans="28:28" x14ac:dyDescent="0.25">
      <c r="AB16578" s="3" t="str">
        <f ca="1"/>
        <v>T = 6.916667, fixingDate = 44456, swapRate = 0.025497, annuity = 8.300688</v>
      </c>
    </row>
    <row r="16579" spans="28:28" x14ac:dyDescent="0.25">
      <c r="AB16579" s="3" t="str">
        <f ca="1"/>
        <v>T = 6.916667, k: 0, K: -0.019780, dCdT: 0.000172, d2CdK2: 0.937369, dProbdK: 1.639911, lVol: 0.007165, E[z|S]: 2.677018</v>
      </c>
    </row>
    <row r="16580" spans="28:28" x14ac:dyDescent="0.25">
      <c r="AB16580" s="3" t="str">
        <f ca="1"/>
        <v>T = 6.916667, k: 1, K: -0.014382, dCdT: 0.000280, d2CdK2: 1.640026, dProbdK: 1.909433, lVol: 0.007740, E[z|S]: 2.388924</v>
      </c>
    </row>
    <row r="16581" spans="28:28" x14ac:dyDescent="0.25">
      <c r="AB16581" s="3" t="str">
        <f ca="1"/>
        <v>T = 6.916667, k: 2, K: -0.010883, dCdT: 0.000370, d2CdK2: 2.712292, dProbdK: 2.776436, lVol: 0.007497, E[z|S]: 2.202924</v>
      </c>
    </row>
    <row r="16582" spans="28:28" x14ac:dyDescent="0.25">
      <c r="AB16582" s="3" t="str">
        <f ca="1"/>
        <v>T = 6.916667, k: 3, K: -0.008596, dCdT: 0.000417, d2CdK2: 3.151236, dProbdK: 3.131642, lVol: 0.007795, E[z|S]: 2.086079</v>
      </c>
    </row>
    <row r="16583" spans="28:28" x14ac:dyDescent="0.25">
      <c r="AB16583" s="3" t="str">
        <f ca="1"/>
        <v>T = 6.916667, k: 4, K: -0.006503, dCdT: 0.000462, d2CdK2: 3.911350, dProbdK: 3.596575, lVol: 0.007836, E[z|S]: 1.962246</v>
      </c>
    </row>
    <row r="16584" spans="28:28" x14ac:dyDescent="0.25">
      <c r="AB16584" s="3" t="str">
        <f ca="1"/>
        <v>T = 6.916667, k: 5, K: -0.004988, dCdT: 0.000495, d2CdK2: 4.600682, dProbdK: 4.854243, lVol: 0.007893, E[z|S]: 1.857623</v>
      </c>
    </row>
    <row r="16585" spans="28:28" x14ac:dyDescent="0.25">
      <c r="AB16585" s="3" t="str">
        <f ca="1"/>
        <v>T = 6.916667, k: 6, K: -0.003648, dCdT: 0.000515, d2CdK2: 5.067811, dProbdK: 5.015555, lVol: 0.008088, E[z|S]: 1.761894</v>
      </c>
    </row>
    <row r="16586" spans="28:28" x14ac:dyDescent="0.25">
      <c r="AB16586" s="3" t="str">
        <f ca="1"/>
        <v>T = 6.916667, k: 7, K: -0.002382, dCdT: 0.000535, d2CdK2: 5.587822, dProbdK: 5.983074, lVol: 0.008290, E[z|S]: 1.668675</v>
      </c>
    </row>
    <row r="16587" spans="28:28" x14ac:dyDescent="0.25">
      <c r="AB16587" s="3" t="str">
        <f ca="1"/>
        <v>T = 6.916667, k: 8, K: -0.001329, dCdT: 0.000550, d2CdK2: 6.123945, dProbdK: 6.088666, lVol: 0.008417, E[z|S]: 1.592405</v>
      </c>
    </row>
    <row r="16588" spans="28:28" x14ac:dyDescent="0.25">
      <c r="AB16588" s="3" t="str">
        <f ca="1"/>
        <v>T = 6.916667, k: 9, K: -0.000276, dCdT: 0.000565, d2CdK2: 6.727461, dProbdK: 6.110860, lVol: 0.008535, E[z|S]: 1.517986</v>
      </c>
    </row>
    <row r="16589" spans="28:28" x14ac:dyDescent="0.25">
      <c r="AB16589" s="3" t="str">
        <f ca="1"/>
        <v>T = 6.916667, k: 10, K: 0.000633, dCdT: 0.000580, d2CdK2: 7.324274, dProbdK: 7.521800, lVol: 0.008617, E[z|S]: 1.459891</v>
      </c>
    </row>
    <row r="16590" spans="28:28" x14ac:dyDescent="0.25">
      <c r="AB16590" s="3" t="str">
        <f ca="1"/>
        <v>T = 6.916667, k: 11, K: 0.001454, dCdT: 0.000590, d2CdK2: 7.816304, dProbdK: 7.847259, lVol: 0.008711, E[z|S]: 1.410059</v>
      </c>
    </row>
    <row r="16591" spans="28:28" x14ac:dyDescent="0.25">
      <c r="AB16591" s="3" t="str">
        <f ca="1"/>
        <v>T = 6.916667, k: 12, K: 0.002235, dCdT: 0.000598, d2CdK2: 8.279141, dProbdK: 8.624058, lVol: 0.008810, E[z|S]: 1.364497</v>
      </c>
    </row>
    <row r="16592" spans="28:28" x14ac:dyDescent="0.25">
      <c r="AB16592" s="3" t="str">
        <f ca="1"/>
        <v>T = 6.916667, k: 13, K: 0.002938, dCdT: 0.000605, d2CdK2: 8.763685, dProbdK: 8.738652, lVol: 0.008864, E[z|S]: 1.325760</v>
      </c>
    </row>
    <row r="16593" spans="28:28" x14ac:dyDescent="0.25">
      <c r="AB16593" s="3" t="str">
        <f ca="1"/>
        <v>T = 6.916667, k: 14, K: 0.003641, dCdT: 0.000612, d2CdK2: 9.292925, dProbdK: 8.737168, lVol: 0.008901, E[z|S]: 1.289327</v>
      </c>
    </row>
    <row r="16594" spans="28:28" x14ac:dyDescent="0.25">
      <c r="AB16594" s="3" t="str">
        <f ca="1"/>
        <v>T = 6.916667, k: 15, K: 0.004339, dCdT: 0.000621, d2CdK2: 9.925363, dProbdK: 8.786896, lVol: 0.008909, E[z|S]: 1.255274</v>
      </c>
    </row>
    <row r="16595" spans="28:28" x14ac:dyDescent="0.25">
      <c r="AB16595" s="3" t="str">
        <f ca="1"/>
        <v>T = 6.916667, k: 16, K: 0.004946, dCdT: 0.000630, d2CdK2: 10.550239, dProbdK: 11.873367, lVol: 0.008917, E[z|S]: 1.225983</v>
      </c>
    </row>
    <row r="16596" spans="28:28" x14ac:dyDescent="0.25">
      <c r="AB16596" s="3" t="str">
        <f ca="1"/>
        <v>T = 6.916667, k: 17, K: 0.005449, dCdT: 0.000634, d2CdK2: 10.974591, dProbdK: 11.950256, lVol: 0.008947, E[z|S]: 1.201748</v>
      </c>
    </row>
    <row r="16597" spans="28:28" x14ac:dyDescent="0.25">
      <c r="AB16597" s="3" t="str">
        <f ca="1"/>
        <v>T = 6.916667, k: 18, K: 0.005956, dCdT: 0.000636, d2CdK2: 11.355927, dProbdK: 11.846403, lVol: 0.008987, E[z|S]: 1.177274</v>
      </c>
    </row>
    <row r="16598" spans="28:28" x14ac:dyDescent="0.25">
      <c r="AB16598" s="3" t="str">
        <f ca="1"/>
        <v>T = 6.916667, k: 19, K: 0.006493, dCdT: 0.000635, d2CdK2: 11.731222, dProbdK: 11.987060, lVol: 0.009033, E[z|S]: 1.152206</v>
      </c>
    </row>
    <row r="16599" spans="28:28" x14ac:dyDescent="0.25">
      <c r="AB16599" s="3" t="str">
        <f ca="1"/>
        <v>T = 6.916667, k: 20, K: 0.006991, dCdT: 0.000634, d2CdK2: 12.071578, dProbdK: 12.159409, lVol: 0.009075, E[z|S]: 1.129485</v>
      </c>
    </row>
    <row r="16600" spans="28:28" x14ac:dyDescent="0.25">
      <c r="AB16600" s="3" t="str">
        <f ca="1"/>
        <v>T = 6.916667, k: 21, K: 0.007477, dCdT: 0.000632, d2CdK2: 12.375536, dProbdK: 12.133327, lVol: 0.009129, E[z|S]: 1.107142</v>
      </c>
    </row>
    <row r="16601" spans="28:28" x14ac:dyDescent="0.25">
      <c r="AB16601" s="3" t="str">
        <f ca="1"/>
        <v>T = 6.916667, k: 22, K: 0.007983, dCdT: 0.000630, d2CdK2: 12.720883, dProbdK: 11.914373, lVol: 0.009181, E[z|S]: 1.084406</v>
      </c>
    </row>
    <row r="16602" spans="28:28" x14ac:dyDescent="0.25">
      <c r="AB16602" s="3" t="str">
        <f ca="1"/>
        <v>T = 6.916667, k: 23, K: 0.008456, dCdT: 0.000632, d2CdK2: 13.162594, dProbdK: 13.266610, lVol: 0.009216, E[z|S]: 1.062985</v>
      </c>
    </row>
    <row r="16603" spans="28:28" x14ac:dyDescent="0.25">
      <c r="AB16603" s="3" t="str">
        <f ca="1"/>
        <v>T = 6.916667, k: 24, K: 0.008888, dCdT: 0.000633, d2CdK2: 13.600216, dProbdK: 13.901650, lVol: 0.009253, E[z|S]: 1.042681</v>
      </c>
    </row>
    <row r="16604" spans="28:28" x14ac:dyDescent="0.25">
      <c r="AB16604" s="3" t="str">
        <f ca="1"/>
        <v>T = 6.916667, k: 25, K: 0.009309, dCdT: 0.000635, d2CdK2: 14.049930, dProbdK: 13.911731, lVol: 0.009289, E[z|S]: 1.023298</v>
      </c>
    </row>
    <row r="16605" spans="28:28" x14ac:dyDescent="0.25">
      <c r="AB16605" s="3" t="str">
        <f ca="1"/>
        <v>T = 6.916667, k: 26, K: 0.009727, dCdT: 0.000635, d2CdK2: 14.462933, dProbdK: 13.972025, lVol: 0.009332, E[z|S]: 1.004553</v>
      </c>
    </row>
    <row r="16606" spans="28:28" x14ac:dyDescent="0.25">
      <c r="AB16606" s="3" t="str">
        <f ca="1"/>
        <v>T = 6.916667, k: 27, K: 0.010110, dCdT: 0.000637, d2CdK2: 14.870330, dProbdK: 14.912636, lVol: 0.009368, E[z|S]: 0.987923</v>
      </c>
    </row>
    <row r="16607" spans="28:28" x14ac:dyDescent="0.25">
      <c r="AB16607" s="3" t="str">
        <f ca="1"/>
        <v>T = 6.916667, k: 28, K: 0.010508, dCdT: 0.000638, d2CdK2: 15.301680, dProbdK: 15.735608, lVol: 0.009401, E[z|S]: 0.971069</v>
      </c>
    </row>
    <row r="16608" spans="28:28" x14ac:dyDescent="0.25">
      <c r="AB16608" s="3" t="str">
        <f ca="1"/>
        <v>T = 6.916667, k: 29, K: 0.010848, dCdT: 0.000638, d2CdK2: 15.669856, dProbdK: 16.432946, lVol: 0.009433, E[z|S]: 0.956847</v>
      </c>
    </row>
    <row r="16609" spans="28:28" x14ac:dyDescent="0.25">
      <c r="AB16609" s="3" t="str">
        <f ca="1"/>
        <v>T = 6.916667, k: 30, K: 0.011201, dCdT: 0.000638, d2CdK2: 16.012232, dProbdK: 16.128412, lVol: 0.009472, E[z|S]: 0.942308</v>
      </c>
    </row>
    <row r="16610" spans="28:28" x14ac:dyDescent="0.25">
      <c r="AB16610" s="3" t="str">
        <f ca="1"/>
        <v>T = 6.916667, k: 31, K: 0.011565, dCdT: 0.000637, d2CdK2: 16.358896, dProbdK: 16.019780, lVol: 0.009510, E[z|S]: 0.927881</v>
      </c>
    </row>
    <row r="16611" spans="28:28" x14ac:dyDescent="0.25">
      <c r="AB16611" s="3" t="str">
        <f ca="1"/>
        <v>T = 6.916667, k: 32, K: 0.011893, dCdT: 0.000636, d2CdK2: 16.667236, dProbdK: 16.024695, lVol: 0.009548, E[z|S]: 0.915145</v>
      </c>
    </row>
    <row r="16612" spans="28:28" x14ac:dyDescent="0.25">
      <c r="AB16612" s="3" t="str">
        <f ca="1"/>
        <v>T = 6.916667, k: 33, K: 0.012273, dCdT: 0.000636, d2CdK2: 17.026232, dProbdK: 15.575010, lVol: 0.009599, E[z|S]: 0.900437</v>
      </c>
    </row>
    <row r="16613" spans="28:28" x14ac:dyDescent="0.25">
      <c r="AB16613" s="3" t="str">
        <f ca="1"/>
        <v>T = 6.916667, k: 34, K: 0.012621, dCdT: 0.000638, d2CdK2: 17.418687, dProbdK: 17.723746, lVol: 0.009648, E[z|S]: 0.887001</v>
      </c>
    </row>
    <row r="16614" spans="28:28" x14ac:dyDescent="0.25">
      <c r="AB16614" s="3" t="str">
        <f ca="1"/>
        <v>T = 6.916667, k: 35, K: 0.012914, dCdT: 0.000639, d2CdK2: 17.736587, dProbdK: 18.028679, lVol: 0.009687, E[z|S]: 0.876139</v>
      </c>
    </row>
    <row r="16615" spans="28:28" x14ac:dyDescent="0.25">
      <c r="AB16615" s="3" t="str">
        <f ca="1"/>
        <v>T = 6.916667, k: 36, K: 0.013230, dCdT: 0.000639, d2CdK2: 18.071737, dProbdK: 18.249689, lVol: 0.009725, E[z|S]: 0.864775</v>
      </c>
    </row>
    <row r="16616" spans="28:28" x14ac:dyDescent="0.25">
      <c r="AB16616" s="3" t="str">
        <f ca="1"/>
        <v>T = 6.916667, k: 37, K: 0.013535, dCdT: 0.000639, d2CdK2: 18.390255, dProbdK: 18.505646, lVol: 0.009765, E[z|S]: 0.853992</v>
      </c>
    </row>
    <row r="16617" spans="28:28" x14ac:dyDescent="0.25">
      <c r="AB16617" s="3" t="str">
        <f ca="1"/>
        <v>T = 6.916667, k: 38, K: 0.013833, dCdT: 0.000640, d2CdK2: 18.716766, dProbdK: 19.018206, lVol: 0.009797, E[z|S]: 0.843936</v>
      </c>
    </row>
    <row r="16618" spans="28:28" x14ac:dyDescent="0.25">
      <c r="AB16618" s="3" t="str">
        <f ca="1"/>
        <v>T = 6.916667, k: 39, K: 0.014120, dCdT: 0.000640, d2CdK2: 19.032144, dProbdK: 19.258449, lVol: 0.009825, E[z|S]: 0.834547</v>
      </c>
    </row>
    <row r="16619" spans="28:28" x14ac:dyDescent="0.25">
      <c r="AB16619" s="3" t="str">
        <f ca="1"/>
        <v>T = 6.916667, k: 40, K: 0.014414, dCdT: 0.000640, d2CdK2: 19.367072, dProbdK: 18.737193, lVol: 0.009856, E[z|S]: 0.825009</v>
      </c>
    </row>
    <row r="16620" spans="28:28" x14ac:dyDescent="0.25">
      <c r="AB16620" s="3" t="str">
        <f ca="1"/>
        <v>T = 6.916667, k: 41, K: 0.014724, dCdT: 0.000641, d2CdK2: 19.729338, dProbdK: 19.146507, lVol: 0.009889, E[z|S]: 0.815121</v>
      </c>
    </row>
    <row r="16621" spans="28:28" x14ac:dyDescent="0.25">
      <c r="AB16621" s="3" t="str">
        <f ca="1"/>
        <v>T = 6.916667, k: 42, K: 0.015000, dCdT: 0.000642, d2CdK2: 20.076861, dProbdK: 20.817268, lVol: 0.009918, E[z|S]: 0.806552</v>
      </c>
    </row>
    <row r="16622" spans="28:28" x14ac:dyDescent="0.25">
      <c r="AB16622" s="3" t="str">
        <f ca="1"/>
        <v>T = 6.916667, k: 43, K: 0.015263, dCdT: 0.000644, d2CdK2: 20.417632, dProbdK: 21.073396, lVol: 0.009952, E[z|S]: 0.798319</v>
      </c>
    </row>
    <row r="16623" spans="28:28" x14ac:dyDescent="0.25">
      <c r="AB16623" s="3" t="str">
        <f ca="1"/>
        <v>T = 6.916667, k: 44, K: 0.015522, dCdT: 0.000645, d2CdK2: 20.703281, dProbdK: 21.008436, lVol: 0.009985, E[z|S]: 0.790388</v>
      </c>
    </row>
    <row r="16624" spans="28:28" x14ac:dyDescent="0.25">
      <c r="AB16624" s="3" t="str">
        <f ca="1"/>
        <v>T = 6.916667, k: 45, K: 0.015796, dCdT: 0.000645, d2CdK2: 21.001708, dProbdK: 21.017552, lVol: 0.010020, E[z|S]: 0.782242</v>
      </c>
    </row>
    <row r="16625" spans="28:28" x14ac:dyDescent="0.25">
      <c r="AB16625" s="3" t="str">
        <f ca="1"/>
        <v>T = 6.916667, k: 46, K: 0.016054, dCdT: 0.000646, d2CdK2: 21.304354, dProbdK: 21.528965, lVol: 0.010049, E[z|S]: 0.774837</v>
      </c>
    </row>
    <row r="16626" spans="28:28" x14ac:dyDescent="0.25">
      <c r="AB16626" s="3" t="str">
        <f ca="1"/>
        <v>T = 6.916667, k: 47, K: 0.016307, dCdT: 0.000647, d2CdK2: 21.602187, dProbdK: 21.837473, lVol: 0.010080, E[z|S]: 0.767571</v>
      </c>
    </row>
    <row r="16627" spans="28:28" x14ac:dyDescent="0.25">
      <c r="AB16627" s="3" t="str">
        <f ca="1"/>
        <v>T = 6.916667, k: 48, K: 0.016556, dCdT: 0.000647, d2CdK2: 21.885298, dProbdK: 21.873814, lVol: 0.010108, E[z|S]: 0.760682</v>
      </c>
    </row>
    <row r="16628" spans="28:28" x14ac:dyDescent="0.25">
      <c r="AB16628" s="3" t="str">
        <f ca="1"/>
        <v>T = 6.916667, k: 49, K: 0.016806, dCdT: 0.000647, d2CdK2: 22.184180, dProbdK: 22.155226, lVol: 0.010132, E[z|S]: 0.754056</v>
      </c>
    </row>
    <row r="16629" spans="28:28" x14ac:dyDescent="0.25">
      <c r="AB16629" s="3" t="str">
        <f ca="1"/>
        <v>T = 6.916667, k: 50, K: 0.017044, dCdT: 0.000648, d2CdK2: 22.470392, dProbdK: 22.809313, lVol: 0.010152, E[z|S]: 0.747827</v>
      </c>
    </row>
    <row r="16630" spans="28:28" x14ac:dyDescent="0.25">
      <c r="AB16630" s="3" t="str">
        <f ca="1"/>
        <v>T = 6.916667, k: 51, K: 0.017280, dCdT: 0.000648, d2CdK2: 22.749647, dProbdK: 22.815787, lVol: 0.010171, E[z|S]: 0.741993</v>
      </c>
    </row>
    <row r="16631" spans="28:28" x14ac:dyDescent="0.25">
      <c r="AB16631" s="3" t="str">
        <f ca="1"/>
        <v>T = 6.916667, k: 52, K: 0.017521, dCdT: 0.000648, d2CdK2: 23.023362, dProbdK: 23.665423, lVol: 0.010187, E[z|S]: 0.736346</v>
      </c>
    </row>
    <row r="16632" spans="28:28" x14ac:dyDescent="0.25">
      <c r="AB16632" s="3" t="str">
        <f ca="1"/>
        <v>T = 6.916667, k: 53, K: 0.017746, dCdT: 0.000647, d2CdK2: 23.269715, dProbdK: 23.918928, lVol: 0.010200, E[z|S]: 0.731202</v>
      </c>
    </row>
    <row r="16633" spans="28:28" x14ac:dyDescent="0.25">
      <c r="AB16633" s="3" t="str">
        <f ca="1"/>
        <v>T = 6.916667, k: 54, K: 0.017970, dCdT: 0.000646, d2CdK2: 23.499503, dProbdK: 23.876986, lVol: 0.010213, E[z|S]: 0.726140</v>
      </c>
    </row>
    <row r="16634" spans="28:28" x14ac:dyDescent="0.25">
      <c r="AB16634" s="3" t="str">
        <f ca="1"/>
        <v>T = 6.916667, k: 55, K: 0.018200, dCdT: 0.000645, d2CdK2: 23.715322, dProbdK: 23.112595, lVol: 0.010224, E[z|S]: 0.721214</v>
      </c>
    </row>
    <row r="16635" spans="28:28" x14ac:dyDescent="0.25">
      <c r="AB16635" s="3" t="str">
        <f ca="1"/>
        <v>T = 6.916667, k: 56, K: 0.018447, dCdT: 0.000644, d2CdK2: 23.987030, dProbdK: 23.095808, lVol: 0.010233, E[z|S]: 0.716127</v>
      </c>
    </row>
    <row r="16636" spans="28:28" x14ac:dyDescent="0.25">
      <c r="AB16636" s="3" t="str">
        <f ca="1"/>
        <v>T = 6.916667, k: 57, K: 0.018664, dCdT: 0.000644, d2CdK2: 24.234917, dProbdK: 25.438764, lVol: 0.010245, E[z|S]: 0.711736</v>
      </c>
    </row>
    <row r="16637" spans="28:28" x14ac:dyDescent="0.25">
      <c r="AB16637" s="3" t="str">
        <f ca="1"/>
        <v>T = 6.916667, k: 58, K: 0.018866, dCdT: 0.000644, d2CdK2: 24.445461, dProbdK: 24.488716, lVol: 0.010256, E[z|S]: 0.707653</v>
      </c>
    </row>
    <row r="16638" spans="28:28" x14ac:dyDescent="0.25">
      <c r="AB16638" s="3" t="str">
        <f ca="1"/>
        <v>T = 6.916667, k: 59, K: 0.019094, dCdT: 0.000643, d2CdK2: 24.668710, dProbdK: 24.108094, lVol: 0.010268, E[z|S]: 0.703131</v>
      </c>
    </row>
    <row r="16639" spans="28:28" x14ac:dyDescent="0.25">
      <c r="AB16639" s="3" t="str">
        <f ca="1"/>
        <v>T = 6.916667, k: 60, K: 0.019312, dCdT: 0.000643, d2CdK2: 24.890994, dProbdK: 25.027416, lVol: 0.010281, E[z|S]: 0.698963</v>
      </c>
    </row>
    <row r="16640" spans="28:28" x14ac:dyDescent="0.25">
      <c r="AB16640" s="3" t="str">
        <f ca="1"/>
        <v>T = 6.916667, k: 61, K: 0.019518, dCdT: 0.000642, d2CdK2: 25.081992, dProbdK: 26.397445, lVol: 0.010290, E[z|S]: 0.695115</v>
      </c>
    </row>
    <row r="16641" spans="28:28" x14ac:dyDescent="0.25">
      <c r="AB16641" s="3" t="str">
        <f ca="1"/>
        <v>T = 6.916667, k: 62, K: 0.019715, dCdT: 0.000640, d2CdK2: 25.251082, dProbdK: 26.594573, lVol: 0.010295, E[z|S]: 0.691474</v>
      </c>
    </row>
    <row r="16642" spans="28:28" x14ac:dyDescent="0.25">
      <c r="AB16642" s="3" t="str">
        <f ca="1"/>
        <v>T = 6.916667, k: 63, K: 0.019916, dCdT: 0.000638, d2CdK2: 25.413767, dProbdK: 25.584512, lVol: 0.010300, E[z|S]: 0.687840</v>
      </c>
    </row>
    <row r="16643" spans="28:28" x14ac:dyDescent="0.25">
      <c r="AB16643" s="3" t="str">
        <f ca="1"/>
        <v>T = 6.916667, k: 64, K: 0.020137, dCdT: 0.000636, d2CdK2: 25.593661, dProbdK: 25.160032, lVol: 0.010305, E[z|S]: 0.683984</v>
      </c>
    </row>
    <row r="16644" spans="28:28" x14ac:dyDescent="0.25">
      <c r="AB16644" s="3" t="str">
        <f ca="1"/>
        <v>T = 6.916667, k: 65, K: 0.020338, dCdT: 0.000634, d2CdK2: 25.769711, dProbdK: 26.819621, lVol: 0.010307, E[z|S]: 0.680559</v>
      </c>
    </row>
    <row r="16645" spans="28:28" x14ac:dyDescent="0.25">
      <c r="AB16645" s="3" t="str">
        <f ca="1"/>
        <v>T = 6.916667, k: 66, K: 0.020526, dCdT: 0.000632, d2CdK2: 25.927258, dProbdK: 26.050087, lVol: 0.010308, E[z|S]: 0.677434</v>
      </c>
    </row>
    <row r="16646" spans="28:28" x14ac:dyDescent="0.25">
      <c r="AB16646" s="3" t="str">
        <f ca="1"/>
        <v>T = 6.916667, k: 67, K: 0.020741, dCdT: 0.000630, d2CdK2: 26.100706, dProbdK: 25.392098, lVol: 0.010307, E[z|S]: 0.673910</v>
      </c>
    </row>
    <row r="16647" spans="28:28" x14ac:dyDescent="0.25">
      <c r="AB16647" s="3" t="str">
        <f ca="1"/>
        <v>T = 6.916667, k: 68, K: 0.020943, dCdT: 0.000628, d2CdK2: 26.284352, dProbdK: 26.950327, lVol: 0.010301, E[z|S]: 0.670862</v>
      </c>
    </row>
    <row r="16648" spans="28:28" x14ac:dyDescent="0.25">
      <c r="AB16648" s="3" t="str">
        <f ca="1"/>
        <v>T = 6.916667, k: 69, K: 0.021131, dCdT: 0.000626, d2CdK2: 26.463793, dProbdK: 26.665315, lVol: 0.010296, E[z|S]: 0.668089</v>
      </c>
    </row>
    <row r="16649" spans="28:28" x14ac:dyDescent="0.25">
      <c r="AB16649" s="3" t="str">
        <f ca="1"/>
        <v>T = 6.916667, k: 70, K: 0.021327, dCdT: 0.000624, d2CdK2: 26.627048, dProbdK: 26.119080, lVol: 0.010290, E[z|S]: 0.665270</v>
      </c>
    </row>
    <row r="16650" spans="28:28" x14ac:dyDescent="0.25">
      <c r="AB16650" s="3" t="str">
        <f ca="1"/>
        <v>T = 6.916667, k: 71, K: 0.021527, dCdT: 0.000622, d2CdK2: 26.798978, dProbdK: 25.967706, lVol: 0.010285, E[z|S]: 0.662407</v>
      </c>
    </row>
    <row r="16651" spans="28:28" x14ac:dyDescent="0.25">
      <c r="AB16651" s="3" t="str">
        <f ca="1"/>
        <v>T = 6.916667, k: 72, K: 0.021727, dCdT: 0.000620, d2CdK2: 26.986494, dProbdK: 26.495350, lVol: 0.010279, E[z|S]: 0.659580</v>
      </c>
    </row>
    <row r="16652" spans="28:28" x14ac:dyDescent="0.25">
      <c r="AB16652" s="3" t="str">
        <f ca="1"/>
        <v>T = 6.916667, k: 73, K: 0.021920, dCdT: 0.000619, d2CdK2: 27.173812, dProbdK: 27.053227, lVol: 0.010274, E[z|S]: 0.656946</v>
      </c>
    </row>
    <row r="16653" spans="28:28" x14ac:dyDescent="0.25">
      <c r="AB16653" s="3" t="str">
        <f ca="1"/>
        <v>T = 6.916667, k: 74, K: 0.022110, dCdT: 0.000618, d2CdK2: 27.352808, dProbdK: 27.076152, lVol: 0.010269, E[z|S]: 0.654487</v>
      </c>
    </row>
    <row r="16654" spans="28:28" x14ac:dyDescent="0.25">
      <c r="AB16654" s="3" t="str">
        <f ca="1"/>
        <v>T = 6.916667, k: 75, K: 0.022304, dCdT: 0.000617, d2CdK2: 27.536888, dProbdK: 26.916001, lVol: 0.010268, E[z|S]: 0.652014</v>
      </c>
    </row>
    <row r="16655" spans="28:28" x14ac:dyDescent="0.25">
      <c r="AB16655" s="3" t="str">
        <f ca="1"/>
        <v>T = 6.916667, k: 76, K: 0.022478, dCdT: 0.000616, d2CdK2: 27.701745, dProbdK: 27.671836, lVol: 0.010264, E[z|S]: 0.649883</v>
      </c>
    </row>
    <row r="16656" spans="28:28" x14ac:dyDescent="0.25">
      <c r="AB16656" s="3" t="str">
        <f ca="1"/>
        <v>T = 6.916667, k: 77, K: 0.022681, dCdT: 0.000615, d2CdK2: 27.889811, dProbdK: 28.424572, lVol: 0.010256, E[z|S]: 0.647550</v>
      </c>
    </row>
    <row r="16657" spans="28:28" x14ac:dyDescent="0.25">
      <c r="AB16657" s="3" t="str">
        <f ca="1"/>
        <v>T = 6.916667, k: 78, K: 0.022858, dCdT: 0.000614, d2CdK2: 28.059976, dProbdK: 29.701285, lVol: 0.010250, E[z|S]: 0.645655</v>
      </c>
    </row>
    <row r="16658" spans="28:28" x14ac:dyDescent="0.25">
      <c r="AB16658" s="3" t="str">
        <f ca="1"/>
        <v>T = 6.916667, k: 79, K: 0.023029, dCdT: 0.000614, d2CdK2: 28.209455, dProbdK: 29.659198, lVol: 0.010243, E[z|S]: 0.643930</v>
      </c>
    </row>
    <row r="16659" spans="28:28" x14ac:dyDescent="0.25">
      <c r="AB16659" s="3" t="str">
        <f ca="1"/>
        <v>T = 6.916667, k: 80, K: 0.023206, dCdT: 0.000612, d2CdK2: 28.345760, dProbdK: 28.650221, lVol: 0.010231, E[z|S]: 0.642276</v>
      </c>
    </row>
    <row r="16660" spans="28:28" x14ac:dyDescent="0.25">
      <c r="AB16660" s="3" t="str">
        <f ca="1"/>
        <v>T = 6.916667, k: 81, K: 0.023399, dCdT: 0.000611, d2CdK2: 28.496478, dProbdK: 29.607007, lVol: 0.010219, E[z|S]: 0.640566</v>
      </c>
    </row>
    <row r="16661" spans="28:28" x14ac:dyDescent="0.25">
      <c r="AB16661" s="3" t="str">
        <f ca="1"/>
        <v>T = 6.916667, k: 82, K: 0.023562, dCdT: 0.000609, d2CdK2: 28.622244, dProbdK: 30.003509, lVol: 0.010210, E[z|S]: 0.639194</v>
      </c>
    </row>
    <row r="16662" spans="28:28" x14ac:dyDescent="0.25">
      <c r="AB16662" s="3" t="str">
        <f ca="1"/>
        <v>T = 6.916667, k: 83, K: 0.023732, dCdT: 0.000607, d2CdK2: 28.717570, dProbdK: 29.634469, lVol: 0.010196, E[z|S]: 0.637879</v>
      </c>
    </row>
    <row r="16663" spans="28:28" x14ac:dyDescent="0.25">
      <c r="AB16663" s="3" t="str">
        <f ca="1"/>
        <v>T = 6.916667, k: 84, K: 0.023904, dCdT: 0.000605, d2CdK2: 28.784660, dProbdK: 29.210335, lVol: 0.010183, E[z|S]: 0.636613</v>
      </c>
    </row>
    <row r="16664" spans="28:28" x14ac:dyDescent="0.25">
      <c r="AB16664" s="3" t="str">
        <f ca="1"/>
        <v>T = 6.916667, k: 85, K: 0.024083, dCdT: 0.000602, d2CdK2: 28.844827, dProbdK: 30.493367, lVol: 0.010169, E[z|S]: 0.635452</v>
      </c>
    </row>
    <row r="16665" spans="28:28" x14ac:dyDescent="0.25">
      <c r="AB16665" s="3" t="str">
        <f ca="1"/>
        <v>T = 6.916667, k: 86, K: 0.024248, dCdT: 0.000600, d2CdK2: 28.886231, dProbdK: 30.592617, lVol: 0.010155, E[z|S]: 0.634487</v>
      </c>
    </row>
    <row r="16666" spans="28:28" x14ac:dyDescent="0.25">
      <c r="AB16666" s="3" t="str">
        <f ca="1"/>
        <v>T = 6.916667, k: 87, K: 0.024413, dCdT: 0.000596, d2CdK2: 28.896462, dProbdK: 30.331094, lVol: 0.010139, E[z|S]: 0.633572</v>
      </c>
    </row>
    <row r="16667" spans="28:28" x14ac:dyDescent="0.25">
      <c r="AB16667" s="3" t="str">
        <f ca="1"/>
        <v>T = 6.916667, k: 88, K: 0.024584, dCdT: 0.000592, d2CdK2: 28.874019, dProbdK: 29.242171, lVol: 0.010122, E[z|S]: 0.632683</v>
      </c>
    </row>
    <row r="16668" spans="28:28" x14ac:dyDescent="0.25">
      <c r="AB16668" s="3" t="str">
        <f ca="1"/>
        <v>T = 6.916667, k: 89, K: 0.024757, dCdT: 0.000588, d2CdK2: 28.840126, dProbdK: 28.937307, lVol: 0.010108, E[z|S]: 0.631904</v>
      </c>
    </row>
    <row r="16669" spans="28:28" x14ac:dyDescent="0.25">
      <c r="AB16669" s="3" t="str">
        <f ca="1"/>
        <v>T = 6.916667, k: 90, K: 0.024933, dCdT: 0.000584, d2CdK2: 28.796924, dProbdK: 28.280351, lVol: 0.010092, E[z|S]: 0.631216</v>
      </c>
    </row>
    <row r="16670" spans="28:28" x14ac:dyDescent="0.25">
      <c r="AB16670" s="3" t="str">
        <f ca="1"/>
        <v>T = 6.916667, k: 91, K: 0.025114, dCdT: 0.000581, d2CdK2: 28.738606, dProbdK: 28.247161, lVol: 0.010081, E[z|S]: 0.630597</v>
      </c>
    </row>
    <row r="16671" spans="28:28" x14ac:dyDescent="0.25">
      <c r="AB16671" s="3" t="str">
        <f ca="1"/>
        <v>T = 6.916667, k: 92, K: 0.025285, dCdT: 0.000578, d2CdK2: 28.663630, dProbdK: 29.540456, lVol: 0.010076, E[z|S]: 0.630065</v>
      </c>
    </row>
    <row r="16672" spans="28:28" x14ac:dyDescent="0.25">
      <c r="AB16672" s="3" t="str">
        <f ca="1"/>
        <v>T = 6.916667, k: 93, K: 0.025449, dCdT: 0.000574, d2CdK2: 28.568405, dProbdK: 29.165625, lVol: 0.010072, E[z|S]: 0.629636</v>
      </c>
    </row>
    <row r="16673" spans="28:28" x14ac:dyDescent="0.25">
      <c r="AB16673" s="3" t="str">
        <f ca="1"/>
        <v>T = 6.916667, k: 94, K: 0.025626, dCdT: 0.000571, d2CdK2: 28.435172, dProbdK: 29.012056, lVol: 0.010071, E[z|S]: 0.629379</v>
      </c>
    </row>
    <row r="16674" spans="28:28" x14ac:dyDescent="0.25">
      <c r="AB16674" s="3" t="str">
        <f ca="1"/>
        <v>T = 6.916667, k: 95, K: 0.025796, dCdT: 0.000568, d2CdK2: 28.287318, dProbdK: 29.021034, lVol: 0.010074, E[z|S]: 0.629249</v>
      </c>
    </row>
    <row r="16675" spans="28:28" x14ac:dyDescent="0.25">
      <c r="AB16675" s="3" t="str">
        <f ca="1"/>
        <v>T = 6.916667, k: 96, K: 0.025970, dCdT: 0.000565, d2CdK2: 28.116997, dProbdK: 28.922904, lVol: 0.010080, E[z|S]: 0.629134</v>
      </c>
    </row>
    <row r="16676" spans="28:28" x14ac:dyDescent="0.25">
      <c r="AB16676" s="3" t="str">
        <f ca="1"/>
        <v>T = 6.916667, k: 97, K: 0.026132, dCdT: 0.000562, d2CdK2: 27.941522, dProbdK: 28.140324, lVol: 0.010085, E[z|S]: 0.629116</v>
      </c>
    </row>
    <row r="16677" spans="28:28" x14ac:dyDescent="0.25">
      <c r="AB16677" s="3" t="str">
        <f ca="1"/>
        <v>T = 6.916667, k: 98, K: 0.026313, dCdT: 0.000559, d2CdK2: 27.722432, dProbdK: 27.836521, lVol: 0.010093, E[z|S]: 0.629175</v>
      </c>
    </row>
    <row r="16678" spans="28:28" x14ac:dyDescent="0.25">
      <c r="AB16678" s="3" t="str">
        <f ca="1"/>
        <v>T = 6.916667, k: 99, K: 0.026490, dCdT: 0.000556, d2CdK2: 27.502070, dProbdK: 27.344222, lVol: 0.010103, E[z|S]: 0.629279</v>
      </c>
    </row>
    <row r="16679" spans="28:28" x14ac:dyDescent="0.25">
      <c r="AB16679" s="3" t="str">
        <f ca="1"/>
        <v>T = 6.916667, k: 100, K: 0.026674, dCdT: 0.000553, d2CdK2: 27.282110, dProbdK: 26.537293, lVol: 0.010112, E[z|S]: 0.629481</v>
      </c>
    </row>
    <row r="16680" spans="28:28" x14ac:dyDescent="0.25">
      <c r="AB16680" s="3" t="str">
        <f ca="1"/>
        <v>T = 6.916667, k: 101, K: 0.026861, dCdT: 0.000551, d2CdK2: 27.076781, dProbdK: 26.829280, lVol: 0.010130, E[z|S]: 0.629688</v>
      </c>
    </row>
    <row r="16681" spans="28:28" x14ac:dyDescent="0.25">
      <c r="AB16681" s="3" t="str">
        <f ca="1"/>
        <v>T = 6.916667, k: 102, K: 0.027042, dCdT: 0.000549, d2CdK2: 26.857874, dProbdK: 27.233874, lVol: 0.010149, E[z|S]: 0.629936</v>
      </c>
    </row>
    <row r="16682" spans="28:28" x14ac:dyDescent="0.25">
      <c r="AB16682" s="3" t="str">
        <f ca="1"/>
        <v>T = 6.916667, k: 103, K: 0.027220, dCdT: 0.000547, d2CdK2: 26.641593, dProbdK: 27.290211, lVol: 0.010166, E[z|S]: 0.630280</v>
      </c>
    </row>
    <row r="16683" spans="28:28" x14ac:dyDescent="0.25">
      <c r="AB16683" s="3" t="str">
        <f ca="1"/>
        <v>T = 6.916667, k: 104, K: 0.027423, dCdT: 0.000545, d2CdK2: 26.409254, dProbdK: 27.823191, lVol: 0.010186, E[z|S]: 0.630830</v>
      </c>
    </row>
    <row r="16684" spans="28:28" x14ac:dyDescent="0.25">
      <c r="AB16684" s="3" t="str">
        <f ca="1"/>
        <v>T = 6.916667, k: 105, K: 0.027591, dCdT: 0.000544, d2CdK2: 26.205659, dProbdK: 29.647980, lVol: 0.010205, E[z|S]: 0.631448</v>
      </c>
    </row>
    <row r="16685" spans="28:28" x14ac:dyDescent="0.25">
      <c r="AB16685" s="3" t="str">
        <f ca="1"/>
        <v>T = 6.916667, k: 106, K: 0.027752, dCdT: 0.000542, d2CdK2: 25.988600, dProbdK: 26.721767, lVol: 0.010217, E[z|S]: 0.632133</v>
      </c>
    </row>
    <row r="16686" spans="28:28" x14ac:dyDescent="0.25">
      <c r="AB16686" s="3" t="str">
        <f ca="1"/>
        <v>T = 6.916667, k: 107, K: 0.027955, dCdT: 0.000539, d2CdK2: 25.699991, dProbdK: 24.712580, lVol: 0.010231, E[z|S]: 0.633068</v>
      </c>
    </row>
    <row r="16687" spans="28:28" x14ac:dyDescent="0.25">
      <c r="AB16687" s="3" t="str">
        <f ca="1"/>
        <v>T = 6.916667, k: 108, K: 0.028149, dCdT: 0.000537, d2CdK2: 25.436032, dProbdK: 23.894789, lVol: 0.010249, E[z|S]: 0.634121</v>
      </c>
    </row>
    <row r="16688" spans="28:28" x14ac:dyDescent="0.25">
      <c r="AB16688" s="3" t="str">
        <f ca="1"/>
        <v>T = 6.916667, k: 109, K: 0.028364, dCdT: 0.000536, d2CdK2: 25.171358, dProbdK: 23.486388, lVol: 0.010270, E[z|S]: 0.635523</v>
      </c>
    </row>
    <row r="16689" spans="28:28" x14ac:dyDescent="0.25">
      <c r="AB16689" s="3" t="str">
        <f ca="1"/>
        <v>T = 6.916667, k: 110, K: 0.028570, dCdT: 0.000537, d2CdK2: 24.937658, dProbdK: 23.865353, lVol: 0.010298, E[z|S]: 0.636968</v>
      </c>
    </row>
    <row r="16690" spans="28:28" x14ac:dyDescent="0.25">
      <c r="AB16690" s="3" t="str">
        <f ca="1"/>
        <v>T = 6.916667, k: 111, K: 0.028770, dCdT: 0.000537, d2CdK2: 24.717230, dProbdK: 25.079013, lVol: 0.010328, E[z|S]: 0.638460</v>
      </c>
    </row>
    <row r="16691" spans="28:28" x14ac:dyDescent="0.25">
      <c r="AB16691" s="3" t="str">
        <f ca="1"/>
        <v>T = 6.916667, k: 112, K: 0.028962, dCdT: 0.000538, d2CdK2: 24.504645, dProbdK: 25.103258, lVol: 0.010358, E[z|S]: 0.640045</v>
      </c>
    </row>
    <row r="16692" spans="28:28" x14ac:dyDescent="0.25">
      <c r="AB16692" s="3" t="str">
        <f ca="1"/>
        <v>T = 6.916667, k: 113, K: 0.029154, dCdT: 0.000540, d2CdK2: 24.297884, dProbdK: 25.095866, lVol: 0.010385, E[z|S]: 0.641792</v>
      </c>
    </row>
    <row r="16693" spans="28:28" x14ac:dyDescent="0.25">
      <c r="AB16693" s="3" t="str">
        <f ca="1"/>
        <v>T = 6.916667, k: 114, K: 0.029351, dCdT: 0.000541, d2CdK2: 24.089573, dProbdK: 24.866462, lVol: 0.010410, E[z|S]: 0.643782</v>
      </c>
    </row>
    <row r="16694" spans="28:28" x14ac:dyDescent="0.25">
      <c r="AB16694" s="3" t="str">
        <f ca="1"/>
        <v>T = 6.916667, k: 115, K: 0.029524, dCdT: 0.000541, d2CdK2: 23.884931, dProbdK: 24.221594, lVol: 0.010428, E[z|S]: 0.645489</v>
      </c>
    </row>
    <row r="16695" spans="28:28" x14ac:dyDescent="0.25">
      <c r="AB16695" s="3" t="str">
        <f ca="1"/>
        <v>T = 6.916667, k: 116, K: 0.029732, dCdT: 0.000541, d2CdK2: 23.609877, dProbdK: 24.119757, lVol: 0.010450, E[z|S]: 0.647597</v>
      </c>
    </row>
    <row r="16696" spans="28:28" x14ac:dyDescent="0.25">
      <c r="AB16696" s="3" t="str">
        <f ca="1"/>
        <v>T = 6.916667, k: 117, K: 0.029930, dCdT: 0.000541, d2CdK2: 23.364246, dProbdK: 24.116748, lVol: 0.010470, E[z|S]: 0.649724</v>
      </c>
    </row>
    <row r="16697" spans="28:28" x14ac:dyDescent="0.25">
      <c r="AB16697" s="3" t="str">
        <f ca="1"/>
        <v>T = 6.916667, k: 118, K: 0.030128, dCdT: 0.000540, d2CdK2: 23.121042, dProbdK: 23.985701, lVol: 0.010483, E[z|S]: 0.652027</v>
      </c>
    </row>
    <row r="16698" spans="28:28" x14ac:dyDescent="0.25">
      <c r="AB16698" s="3" t="str">
        <f ca="1"/>
        <v>T = 6.916667, k: 119, K: 0.030351, dCdT: 0.000540, d2CdK2: 22.842272, dProbdK: 22.549234, lVol: 0.010499, E[z|S]: 0.654837</v>
      </c>
    </row>
    <row r="16699" spans="28:28" x14ac:dyDescent="0.25">
      <c r="AB16699" s="3" t="str">
        <f ca="1"/>
        <v>T = 6.916667, k: 120, K: 0.030561, dCdT: 0.000541, d2CdK2: 22.598665, dProbdK: 22.630858, lVol: 0.010518, E[z|S]: 0.657612</v>
      </c>
    </row>
    <row r="16700" spans="28:28" x14ac:dyDescent="0.25">
      <c r="AB16700" s="3" t="str">
        <f ca="1"/>
        <v>T = 6.916667, k: 121, K: 0.030771, dCdT: 0.000541, d2CdK2: 22.361082, dProbdK: 22.719088, lVol: 0.010529, E[z|S]: 0.660550</v>
      </c>
    </row>
    <row r="16701" spans="28:28" x14ac:dyDescent="0.25">
      <c r="AB16701" s="3" t="str">
        <f ca="1"/>
        <v>T = 6.916667, k: 122, K: 0.030977, dCdT: 0.000541, d2CdK2: 22.110738, dProbdK: 22.940694, lVol: 0.010539, E[z|S]: 0.663609</v>
      </c>
    </row>
    <row r="16702" spans="28:28" x14ac:dyDescent="0.25">
      <c r="AB16702" s="3" t="str">
        <f ca="1"/>
        <v>T = 6.916667, k: 123, K: 0.031185, dCdT: 0.000540, d2CdK2: 21.847063, dProbdK: 21.992462, lVol: 0.010548, E[z|S]: 0.666749</v>
      </c>
    </row>
    <row r="16703" spans="28:28" x14ac:dyDescent="0.25">
      <c r="AB16703" s="3" t="str">
        <f ca="1"/>
        <v>T = 6.916667, k: 124, K: 0.031413, dCdT: 0.000540, d2CdK2: 21.560384, dProbdK: 20.241462, lVol: 0.010555, E[z|S]: 0.670382</v>
      </c>
    </row>
    <row r="16704" spans="28:28" x14ac:dyDescent="0.25">
      <c r="AB16704" s="3" t="str">
        <f ca="1"/>
        <v>T = 6.916667, k: 125, K: 0.031645, dCdT: 0.000540, d2CdK2: 21.284403, dProbdK: 20.279514, lVol: 0.010563, E[z|S]: 0.674259</v>
      </c>
    </row>
    <row r="16705" spans="28:28" x14ac:dyDescent="0.25">
      <c r="AB16705" s="3" t="str">
        <f ca="1"/>
        <v>T = 6.916667, k: 126, K: 0.031876, dCdT: 0.000541, d2CdK2: 21.028521, dProbdK: 20.958013, lVol: 0.010575, E[z|S]: 0.678207</v>
      </c>
    </row>
    <row r="16706" spans="28:28" x14ac:dyDescent="0.25">
      <c r="AB16706" s="3" t="str">
        <f ca="1"/>
        <v>T = 6.916667, k: 127, K: 0.032098, dCdT: 0.000542, d2CdK2: 20.784002, dProbdK: 21.129814, lVol: 0.010586, E[z|S]: 0.682135</v>
      </c>
    </row>
    <row r="16707" spans="28:28" x14ac:dyDescent="0.25">
      <c r="AB16707" s="3" t="str">
        <f ca="1"/>
        <v>T = 6.916667, k: 128, K: 0.032320, dCdT: 0.000542, d2CdK2: 20.522108, dProbdK: 21.030218, lVol: 0.010593, E[z|S]: 0.686196</v>
      </c>
    </row>
    <row r="16708" spans="28:28" x14ac:dyDescent="0.25">
      <c r="AB16708" s="3" t="str">
        <f ca="1"/>
        <v>T = 6.916667, k: 129, K: 0.032565, dCdT: 0.000543, d2CdK2: 20.261492, dProbdK: 21.061790, lVol: 0.010598, E[z|S]: 0.690871</v>
      </c>
    </row>
    <row r="16709" spans="28:28" x14ac:dyDescent="0.25">
      <c r="AB16709" s="3" t="str">
        <f ca="1"/>
        <v>T = 6.916667, k: 130, K: 0.032774, dCdT: 0.000544, d2CdK2: 20.027822, dProbdK: 21.590112, lVol: 0.010601, E[z|S]: 0.694919</v>
      </c>
    </row>
    <row r="16710" spans="28:28" x14ac:dyDescent="0.25">
      <c r="AB16710" s="3" t="str">
        <f ca="1"/>
        <v>T = 6.916667, k: 131, K: 0.032995, dCdT: 0.000543, d2CdK2: 19.764133, dProbdK: 19.474947, lVol: 0.010599, E[z|S]: 0.699257</v>
      </c>
    </row>
    <row r="16711" spans="28:28" x14ac:dyDescent="0.25">
      <c r="AB16711" s="3" t="str">
        <f ca="1"/>
        <v>T = 6.916667, k: 132, K: 0.033248, dCdT: 0.000542, d2CdK2: 19.462413, dProbdK: 18.931167, lVol: 0.010597, E[z|S]: 0.704435</v>
      </c>
    </row>
    <row r="16712" spans="28:28" x14ac:dyDescent="0.25">
      <c r="AB16712" s="3" t="str">
        <f ca="1"/>
        <v>T = 6.916667, k: 133, K: 0.033489, dCdT: 0.000542, d2CdK2: 19.174965, dProbdK: 18.721345, lVol: 0.010598, E[z|S]: 0.709511</v>
      </c>
    </row>
    <row r="16713" spans="28:28" x14ac:dyDescent="0.25">
      <c r="AB16713" s="3" t="str">
        <f ca="1"/>
        <v>T = 6.916667, k: 134, K: 0.033744, dCdT: 0.000542, d2CdK2: 18.878717, dProbdK: 18.523753, lVol: 0.010601, E[z|S]: 0.715027</v>
      </c>
    </row>
    <row r="16714" spans="28:28" x14ac:dyDescent="0.25">
      <c r="AB16714" s="3" t="str">
        <f ca="1"/>
        <v>T = 6.916667, k: 135, K: 0.033983, dCdT: 0.000542, d2CdK2: 18.606285, dProbdK: 20.055378, lVol: 0.010601, E[z|S]: 0.720263</v>
      </c>
    </row>
    <row r="16715" spans="28:28" x14ac:dyDescent="0.25">
      <c r="AB16715" s="3" t="str">
        <f ca="1"/>
        <v>T = 6.916667, k: 136, K: 0.034201, dCdT: 0.000541, d2CdK2: 18.339734, dProbdK: 19.978215, lVol: 0.010598, E[z|S]: 0.725091</v>
      </c>
    </row>
    <row r="16716" spans="28:28" x14ac:dyDescent="0.25">
      <c r="AB16716" s="3" t="str">
        <f ca="1"/>
        <v>T = 6.916667, k: 137, K: 0.034438, dCdT: 0.000539, d2CdK2: 18.008477, dProbdK: 18.924688, lVol: 0.010592, E[z|S]: 0.730250</v>
      </c>
    </row>
    <row r="16717" spans="28:28" x14ac:dyDescent="0.25">
      <c r="AB16717" s="3" t="str">
        <f ca="1"/>
        <v>T = 6.916667, k: 138, K: 0.034686, dCdT: 0.000535, d2CdK2: 17.647405, dProbdK: 17.611552, lVol: 0.010586, E[z|S]: 0.735820</v>
      </c>
    </row>
    <row r="16718" spans="28:28" x14ac:dyDescent="0.25">
      <c r="AB16718" s="3" t="str">
        <f ca="1"/>
        <v>T = 6.916667, k: 139, K: 0.034956, dCdT: 0.000532, d2CdK2: 17.247858, dProbdK: 16.091628, lVol: 0.010585, E[z|S]: 0.742000</v>
      </c>
    </row>
    <row r="16719" spans="28:28" x14ac:dyDescent="0.25">
      <c r="AB16719" s="3" t="str">
        <f ca="1"/>
        <v>T = 6.916667, k: 140, K: 0.035242, dCdT: 0.000529, d2CdK2: 16.848751, dProbdK: 15.844628, lVol: 0.010584, E[z|S]: 0.748681</v>
      </c>
    </row>
    <row r="16720" spans="28:28" x14ac:dyDescent="0.25">
      <c r="AB16720" s="3" t="str">
        <f ca="1"/>
        <v>T = 6.916667, k: 141, K: 0.035530, dCdT: 0.000527, d2CdK2: 16.457909, dProbdK: 15.863444, lVol: 0.010591, E[z|S]: 0.755577</v>
      </c>
    </row>
    <row r="16721" spans="28:28" x14ac:dyDescent="0.25">
      <c r="AB16721" s="3" t="str">
        <f ca="1"/>
        <v>T = 6.916667, k: 142, K: 0.035800, dCdT: 0.000525, d2CdK2: 16.113247, dProbdK: 15.453214, lVol: 0.010591, E[z|S]: 0.762253</v>
      </c>
    </row>
    <row r="16722" spans="28:28" x14ac:dyDescent="0.25">
      <c r="AB16722" s="3" t="str">
        <f ca="1"/>
        <v>T = 6.916667, k: 143, K: 0.036095, dCdT: 0.000523, d2CdK2: 15.758444, dProbdK: 15.429190, lVol: 0.010590, E[z|S]: 0.769621</v>
      </c>
    </row>
    <row r="16723" spans="28:28" x14ac:dyDescent="0.25">
      <c r="AB16723" s="3" t="str">
        <f ca="1"/>
        <v>T = 6.916667, k: 144, K: 0.036388, dCdT: 0.000522, d2CdK2: 15.411560, dProbdK: 15.428481, lVol: 0.010595, E[z|S]: 0.776954</v>
      </c>
    </row>
    <row r="16724" spans="28:28" x14ac:dyDescent="0.25">
      <c r="AB16724" s="3" t="str">
        <f ca="1"/>
        <v>T = 6.916667, k: 145, K: 0.036680, dCdT: 0.000522, d2CdK2: 15.098597, dProbdK: 15.361320, lVol: 0.010597, E[z|S]: 0.784421</v>
      </c>
    </row>
    <row r="16725" spans="28:28" x14ac:dyDescent="0.25">
      <c r="AB16725" s="3" t="str">
        <f ca="1"/>
        <v>T = 6.916667, k: 146, K: 0.036992, dCdT: 0.000521, d2CdK2: 14.790295, dProbdK: 14.614572, lVol: 0.010598, E[z|S]: 0.792325</v>
      </c>
    </row>
    <row r="16726" spans="28:28" x14ac:dyDescent="0.25">
      <c r="AB16726" s="3" t="str">
        <f ca="1"/>
        <v>T = 6.916667, k: 147, K: 0.037291, dCdT: 0.000522, d2CdK2: 14.550256, dProbdK: 14.209473, lVol: 0.010589, E[z|S]: 0.799988</v>
      </c>
    </row>
    <row r="16727" spans="28:28" x14ac:dyDescent="0.25">
      <c r="AB16727" s="3" t="str">
        <f ca="1"/>
        <v>T = 6.916667, k: 148, K: 0.037622, dCdT: 0.000523, d2CdK2: 14.295638, dProbdK: 13.833576, lVol: 0.010579, E[z|S]: 0.808500</v>
      </c>
    </row>
    <row r="16728" spans="28:28" x14ac:dyDescent="0.25">
      <c r="AB16728" s="3" t="str">
        <f ca="1"/>
        <v>T = 6.916667, k: 149, K: 0.037940, dCdT: 0.000525, d2CdK2: 14.074948, dProbdK: 13.673242, lVol: 0.010574, E[z|S]: 0.816492</v>
      </c>
    </row>
    <row r="16729" spans="28:28" x14ac:dyDescent="0.25">
      <c r="AB16729" s="3" t="str">
        <f ca="1"/>
        <v>T = 6.916667, k: 150, K: 0.038272, dCdT: 0.000527, d2CdK2: 13.868726, dProbdK: 13.718006, lVol: 0.010567, E[z|S]: 0.825211</v>
      </c>
    </row>
    <row r="16730" spans="28:28" x14ac:dyDescent="0.25">
      <c r="AB16730" s="3" t="str">
        <f ca="1"/>
        <v>T = 6.916667, k: 151, K: 0.038591, dCdT: 0.000529, d2CdK2: 13.665947, dProbdK: 14.088928, lVol: 0.010556, E[z|S]: 0.833943</v>
      </c>
    </row>
    <row r="16731" spans="28:28" x14ac:dyDescent="0.25">
      <c r="AB16731" s="3" t="str">
        <f ca="1"/>
        <v>T = 6.916667, k: 152, K: 0.038898, dCdT: 0.000531, d2CdK2: 13.460584, dProbdK: 14.091000, lVol: 0.010550, E[z|S]: 0.842313</v>
      </c>
    </row>
    <row r="16732" spans="28:28" x14ac:dyDescent="0.25">
      <c r="AB16732" s="3" t="str">
        <f ca="1"/>
        <v>T = 6.916667, k: 153, K: 0.039232, dCdT: 0.000533, d2CdK2: 13.229939, dProbdK: 13.823805, lVol: 0.010545, E[z|S]: 0.851465</v>
      </c>
    </row>
    <row r="16733" spans="28:28" x14ac:dyDescent="0.25">
      <c r="AB16733" s="3" t="str">
        <f ca="1"/>
        <v>T = 6.916667, k: 154, K: 0.039532, dCdT: 0.000534, d2CdK2: 12.977366, dProbdK: 13.824992, lVol: 0.010548, E[z|S]: 0.859704</v>
      </c>
    </row>
    <row r="16734" spans="28:28" x14ac:dyDescent="0.25">
      <c r="AB16734" s="3" t="str">
        <f ca="1"/>
        <v>T = 6.916667, k: 155, K: 0.039864, dCdT: 0.000533, d2CdK2: 12.670298, dProbdK: 12.138286, lVol: 0.010554, E[z|S]: 0.868812</v>
      </c>
    </row>
    <row r="16735" spans="28:28" x14ac:dyDescent="0.25">
      <c r="AB16735" s="3" t="str">
        <f ca="1"/>
        <v>T = 6.916667, k: 156, K: 0.040229, dCdT: 0.000531, d2CdK2: 12.324850, dProbdK: 12.202469, lVol: 0.010564, E[z|S]: 0.878712</v>
      </c>
    </row>
    <row r="16736" spans="28:28" x14ac:dyDescent="0.25">
      <c r="AB16736" s="3" t="str">
        <f ca="1"/>
        <v>T = 6.916667, k: 157, K: 0.040585, dCdT: 0.000530, d2CdK2: 12.010067, dProbdK: 12.226387, lVol: 0.010576, E[z|S]: 0.888394</v>
      </c>
    </row>
    <row r="16737" spans="28:28" x14ac:dyDescent="0.25">
      <c r="AB16737" s="3" t="str">
        <f ca="1"/>
        <v>T = 6.916667, k: 158, K: 0.040939, dCdT: 0.000528, d2CdK2: 11.680650, dProbdK: 12.237951, lVol: 0.010589, E[z|S]: 0.898133</v>
      </c>
    </row>
    <row r="16738" spans="28:28" x14ac:dyDescent="0.25">
      <c r="AB16738" s="3" t="str">
        <f ca="1"/>
        <v>T = 6.916667, k: 159, K: 0.041303, dCdT: 0.000525, d2CdK2: 11.314019, dProbdK: 11.653761, lVol: 0.010608, E[z|S]: 0.908381</v>
      </c>
    </row>
    <row r="16739" spans="28:28" x14ac:dyDescent="0.25">
      <c r="AB16739" s="3" t="str">
        <f ca="1"/>
        <v>T = 6.916667, k: 160, K: 0.041703, dCdT: 0.000523, d2CdK2: 10.940811, dProbdK: 9.971300, lVol: 0.010626, E[z|S]: 0.919996</v>
      </c>
    </row>
    <row r="16740" spans="28:28" x14ac:dyDescent="0.25">
      <c r="AB16740" s="3" t="str">
        <f ca="1"/>
        <v>T = 6.916667, k: 161, K: 0.042163, dCdT: 0.000521, d2CdK2: 10.544607, dProbdK: 9.891463, lVol: 0.010645, E[z|S]: 0.933581</v>
      </c>
    </row>
    <row r="16741" spans="28:28" x14ac:dyDescent="0.25">
      <c r="AB16741" s="3" t="str">
        <f ca="1"/>
        <v>T = 6.916667, k: 162, K: 0.042587, dCdT: 0.000521, d2CdK2: 10.261209, dProbdK: 10.434476, lVol: 0.010651, E[z|S]: 0.946221</v>
      </c>
    </row>
    <row r="16742" spans="28:28" x14ac:dyDescent="0.25">
      <c r="AB16742" s="3" t="str">
        <f ca="1"/>
        <v>T = 6.916667, k: 163, K: 0.042981, dCdT: 0.000521, d2CdK2: 10.009485, dProbdK: 10.273974, lVol: 0.010650, E[z|S]: 0.958184</v>
      </c>
    </row>
    <row r="16743" spans="28:28" x14ac:dyDescent="0.25">
      <c r="AB16743" s="3" t="str">
        <f ca="1"/>
        <v>T = 6.916667, k: 164, K: 0.043423, dCdT: 0.000520, d2CdK2: 9.709248, dProbdK: 9.986738, lVol: 0.010652, E[z|S]: 0.971911</v>
      </c>
    </row>
    <row r="16744" spans="28:28" x14ac:dyDescent="0.25">
      <c r="AB16744" s="3" t="str">
        <f ca="1"/>
        <v>T = 6.916667, k: 165, K: 0.043832, dCdT: 0.000519, d2CdK2: 9.444407, dProbdK: 9.162282, lVol: 0.010639, E[z|S]: 0.985156</v>
      </c>
    </row>
    <row r="16745" spans="28:28" x14ac:dyDescent="0.25">
      <c r="AB16745" s="3" t="str">
        <f ca="1"/>
        <v>T = 6.916667, k: 166, K: 0.044304, dCdT: 0.000518, d2CdK2: 9.163038, dProbdK: 9.036999, lVol: 0.010621, E[z|S]: 1.000685</v>
      </c>
    </row>
    <row r="16746" spans="28:28" x14ac:dyDescent="0.25">
      <c r="AB16746" s="3" t="str">
        <f ca="1"/>
        <v>T = 6.916667, k: 167, K: 0.044770, dCdT: 0.000516, d2CdK2: 8.882691, dProbdK: 8.921782, lVol: 0.010612, E[z|S]: 1.015811</v>
      </c>
    </row>
    <row r="16747" spans="28:28" x14ac:dyDescent="0.25">
      <c r="AB16747" s="3" t="str">
        <f ca="1"/>
        <v>T = 6.916667, k: 168, K: 0.045263, dCdT: 0.000515, d2CdK2: 8.577409, dProbdK: 8.336145, lVol: 0.010615, E[z|S]: 1.032054</v>
      </c>
    </row>
    <row r="16748" spans="28:28" x14ac:dyDescent="0.25">
      <c r="AB16748" s="3" t="str">
        <f ca="1"/>
        <v>T = 6.916667, k: 169, K: 0.045774, dCdT: 0.000513, d2CdK2: 8.244796, dProbdK: 8.291091, lVol: 0.010630, E[z|S]: 1.049574</v>
      </c>
    </row>
    <row r="16749" spans="28:28" x14ac:dyDescent="0.25">
      <c r="AB16749" s="3" t="str">
        <f ca="1"/>
        <v>T = 6.916667, k: 170, K: 0.046260, dCdT: 0.000512, d2CdK2: 7.948158, dProbdK: 7.835665, lVol: 0.010640, E[z|S]: 1.066993</v>
      </c>
    </row>
    <row r="16750" spans="28:28" x14ac:dyDescent="0.25">
      <c r="AB16750" s="3" t="str">
        <f ca="1"/>
        <v>T = 6.916667, k: 171, K: 0.046807, dCdT: 0.000510, d2CdK2: 7.609615, dProbdK: 7.514903, lVol: 0.010649, E[z|S]: 1.086985</v>
      </c>
    </row>
    <row r="16751" spans="28:28" x14ac:dyDescent="0.25">
      <c r="AB16751" s="3" t="str">
        <f ca="1"/>
        <v>T = 6.916667, k: 172, K: 0.047359, dCdT: 0.000508, d2CdK2: 7.297032, dProbdK: 7.262445, lVol: 0.010663, E[z|S]: 1.107014</v>
      </c>
    </row>
    <row r="16752" spans="28:28" x14ac:dyDescent="0.25">
      <c r="AB16752" s="3" t="str">
        <f ca="1"/>
        <v>T = 6.916667, k: 173, K: 0.047953, dCdT: 0.000507, d2CdK2: 6.982795, dProbdK: 6.755082, lVol: 0.010660, E[z|S]: 1.129899</v>
      </c>
    </row>
    <row r="16753" spans="28:28" x14ac:dyDescent="0.25">
      <c r="AB16753" s="3" t="str">
        <f ca="1"/>
        <v>T = 6.916667, k: 174, K: 0.048567, dCdT: 0.000505, d2CdK2: 6.684706, dProbdK: 6.551715, lVol: 0.010651, E[z|S]: 1.154056</v>
      </c>
    </row>
    <row r="16754" spans="28:28" x14ac:dyDescent="0.25">
      <c r="AB16754" s="3" t="str">
        <f ca="1"/>
        <v>T = 6.916667, k: 175, K: 0.049198, dCdT: 0.000506, d2CdK2: 6.440660, dProbdK: 6.331212, lVol: 0.010625, E[z|S]: 1.179924</v>
      </c>
    </row>
    <row r="16755" spans="28:28" x14ac:dyDescent="0.25">
      <c r="AB16755" s="3" t="str">
        <f ca="1"/>
        <v>T = 6.916667, k: 176, K: 0.049842, dCdT: 0.000507, d2CdK2: 6.229066, dProbdK: 6.316169, lVol: 0.010572, E[z|S]: 1.206720</v>
      </c>
    </row>
    <row r="16756" spans="28:28" x14ac:dyDescent="0.25">
      <c r="AB16756" s="3" t="str">
        <f ca="1"/>
        <v>T = 6.916667, k: 177, K: 0.050476, dCdT: 0.000507, d2CdK2: 6.008757, dProbdK: 6.322786, lVol: 0.010538, E[z|S]: 1.233071</v>
      </c>
    </row>
    <row r="16757" spans="28:28" x14ac:dyDescent="0.25">
      <c r="AB16757" s="3" t="str">
        <f ca="1"/>
        <v>T = 6.916667, k: 178, K: 0.051141, dCdT: 0.000506, d2CdK2: 5.747830, dProbdK: 5.594470, lVol: 0.010522, E[z|S]: 1.260819</v>
      </c>
    </row>
    <row r="16758" spans="28:28" x14ac:dyDescent="0.25">
      <c r="AB16758" s="3" t="str">
        <f ca="1"/>
        <v>T = 6.916667, k: 179, K: 0.051875, dCdT: 0.000505, d2CdK2: 5.468513, dProbdK: 5.505658, lVol: 0.010524, E[z|S]: 1.290830</v>
      </c>
    </row>
    <row r="16759" spans="28:28" x14ac:dyDescent="0.25">
      <c r="AB16759" s="3" t="str">
        <f ca="1"/>
        <v>T = 6.916667, k: 180, K: 0.052586, dCdT: 0.000501, d2CdK2: 5.172776, dProbdK: 5.129087, lVol: 0.010563, E[z|S]: 1.317463</v>
      </c>
    </row>
    <row r="16760" spans="28:28" x14ac:dyDescent="0.25">
      <c r="AB16760" s="3" t="str">
        <f ca="1"/>
        <v>T = 6.916667, k: 181, K: 0.053434, dCdT: 0.000497, d2CdK2: 4.879799, dProbdK: 4.717490, lVol: 0.010569, E[z|S]: 1.350959</v>
      </c>
    </row>
    <row r="16761" spans="28:28" x14ac:dyDescent="0.25">
      <c r="AB16761" s="3" t="str">
        <f ca="1"/>
        <v>T = 6.916667, k: 182, K: 0.054262, dCdT: 0.000495, d2CdK2: 4.639808, dProbdK: 4.561609, lVol: 0.010551, E[z|S]: 1.384057</v>
      </c>
    </row>
    <row r="16762" spans="28:28" x14ac:dyDescent="0.25">
      <c r="AB16762" s="3" t="str">
        <f ca="1"/>
        <v>T = 6.916667, k: 183, K: 0.055122, dCdT: 0.000490, d2CdK2: 4.367516, dProbdK: 4.549961, lVol: 0.010563, E[z|S]: 1.417646</v>
      </c>
    </row>
    <row r="16763" spans="28:28" x14ac:dyDescent="0.25">
      <c r="AB16763" s="3" t="str">
        <f ca="1"/>
        <v>T = 6.916667, k: 184, K: 0.055973, dCdT: 0.000483, d2CdK2: 4.089564, dProbdK: 4.469475, lVol: 0.010578, E[z|S]: 1.452734</v>
      </c>
    </row>
    <row r="16764" spans="28:28" x14ac:dyDescent="0.25">
      <c r="AB16764" s="3" t="str">
        <f ca="1"/>
        <v>T = 6.916667, k: 185, K: 0.057036, dCdT: 0.000473, d2CdK2: 3.738062, dProbdK: 3.526658, lVol: 0.010653, E[z|S]: 1.493958</v>
      </c>
    </row>
    <row r="16765" spans="28:28" x14ac:dyDescent="0.25">
      <c r="AB16765" s="3" t="str">
        <f ca="1"/>
        <v>T = 6.916667, k: 186, K: 0.058119, dCdT: 0.000465, d2CdK2: 3.442938, dProbdK: 3.505181, lVol: 0.010692, E[z|S]: 1.537121</v>
      </c>
    </row>
    <row r="16766" spans="28:28" x14ac:dyDescent="0.25">
      <c r="AB16766" s="3" t="str">
        <f ca="1"/>
        <v>T = 6.916667, k: 187, K: 0.059223, dCdT: 0.000456, d2CdK2: 3.207027, dProbdK: 3.261258, lVol: 0.010680, E[z|S]: 1.579655</v>
      </c>
    </row>
    <row r="16767" spans="28:28" x14ac:dyDescent="0.25">
      <c r="AB16767" s="3" t="str">
        <f ca="1"/>
        <v>T = 6.916667, k: 188, K: 0.060477, dCdT: 0.000445, d2CdK2: 2.897976, dProbdK: 2.953985, lVol: 0.010785, E[z|S]: 1.625728</v>
      </c>
    </row>
    <row r="16768" spans="28:28" x14ac:dyDescent="0.25">
      <c r="AB16768" s="3" t="str">
        <f ca="1"/>
        <v>T = 6.916667, k: 189, K: 0.061762, dCdT: 0.000435, d2CdK2: 2.592583, dProbdK: 2.717347, lVol: 0.010917, E[z|S]: 1.677900</v>
      </c>
    </row>
    <row r="16769" spans="28:28" x14ac:dyDescent="0.25">
      <c r="AB16769" s="3" t="str">
        <f ca="1"/>
        <v>T = 6.916667, k: 190, K: 0.063313, dCdT: 0.000425, d2CdK2: 2.319674, dProbdK: 2.164395, lVol: 0.010987, E[z|S]: 1.741682</v>
      </c>
    </row>
    <row r="16770" spans="28:28" x14ac:dyDescent="0.25">
      <c r="AB16770" s="3" t="str">
        <f ca="1"/>
        <v>T = 6.916667, k: 191, K: 0.065029, dCdT: 0.000417, d2CdK2: 2.110321, dProbdK: 2.062889, lVol: 0.010996, E[z|S]: 1.808533</v>
      </c>
    </row>
    <row r="16771" spans="28:28" x14ac:dyDescent="0.25">
      <c r="AB16771" s="3" t="str">
        <f ca="1"/>
        <v>T = 6.916667, k: 192, K: 0.066834, dCdT: 0.000409, d2CdK2: 1.864335, dProbdK: 1.895427, lVol: 0.011195, E[z|S]: 1.870128</v>
      </c>
    </row>
    <row r="16772" spans="28:28" x14ac:dyDescent="0.25">
      <c r="AB16772" s="3" t="str">
        <f ca="1"/>
        <v>T = 6.916667, k: 193, K: 0.068886, dCdT: 0.000401, d2CdK2: 1.638311, dProbdK: 1.630970, lVol: 0.011317, E[z|S]: 1.954253</v>
      </c>
    </row>
    <row r="16773" spans="28:28" x14ac:dyDescent="0.25">
      <c r="AB16773" s="3" t="str">
        <f ca="1"/>
        <v>T = 6.916667, k: 194, K: 0.071127, dCdT: 0.000392, d2CdK2: 1.434838, dProbdK: 1.465442, lVol: 0.011352, E[z|S]: 2.057793</v>
      </c>
    </row>
    <row r="16774" spans="28:28" x14ac:dyDescent="0.25">
      <c r="AB16774" s="3" t="str">
        <f ca="1"/>
        <v>T = 6.916667, k: 195, K: 0.073670, dCdT: 0.000379, d2CdK2: 1.255785, dProbdK: 1.256149, lVol: 0.011212, E[z|S]: 2.191579</v>
      </c>
    </row>
    <row r="16775" spans="28:28" x14ac:dyDescent="0.25">
      <c r="AB16775" s="3" t="str">
        <f ca="1"/>
        <v>T = 6.916667, k: 196, K: 0.076679, dCdT: 0.000357, d2CdK2: 1.007399, dProbdK: 0.959577, lVol: 0.011204, E[z|S]: 2.377245</v>
      </c>
    </row>
    <row r="16776" spans="28:28" x14ac:dyDescent="0.25">
      <c r="AB16776" s="3" t="str">
        <f ca="1"/>
        <v>T = 6.916667, k: 197, K: 0.080626, dCdT: 0.000324, d2CdK2: 0.719972, dProbdK: 0.755547, lVol: 0.011815, E[z|S]: 2.537984</v>
      </c>
    </row>
    <row r="16777" spans="28:28" x14ac:dyDescent="0.25">
      <c r="AB16777" s="3" t="str">
        <f ca="1"/>
        <v>T = 6.916667, k: 198, K: 0.085323, dCdT: 0.000287, d2CdK2: 0.611801, dProbdK: 0.561846, lVol: 0.011710, E[z|S]: 2.617678</v>
      </c>
    </row>
    <row r="16778" spans="28:28" x14ac:dyDescent="0.25">
      <c r="AB16778" s="3" t="str">
        <f ca="1"/>
        <v>T = 6.916667, k: 199, K: 0.092572, dCdT: 0.000222, d2CdK2: 0.352399, dProbdK: 0.248957, lVol: 0.012551, E[z|S]: 2.825066</v>
      </c>
    </row>
    <row r="16779" spans="28:28" x14ac:dyDescent="0.25">
      <c r="AB16779" s="3" t="str">
        <f ca="1"/>
        <v>T = 6.916667, k: 200, K: 0.105425, dCdT: 0.000142, d2CdK2: 0.150593, dProbdK: 0.202729, lVol: 0.014001, E[z|S]: 3.099526</v>
      </c>
    </row>
    <row r="16780" spans="28:28" x14ac:dyDescent="0.25">
      <c r="AB16780" s="3" t="str">
        <f ca="1"/>
        <v>T = 7.000000, fixingDate = 44487, swapRate = 0.025562, annuity = 8.281857</v>
      </c>
    </row>
    <row r="16781" spans="28:28" x14ac:dyDescent="0.25">
      <c r="AB16781" s="3" t="str">
        <f ca="1"/>
        <v>T = 7.000000, k: 0, K: -0.020857, dCdT: 0.000128, d2CdK2: 0.943573, dProbdK: 1.683762, lVol: 0.005993, E[z|S]: 2.748723</v>
      </c>
    </row>
    <row r="16782" spans="28:28" x14ac:dyDescent="0.25">
      <c r="AB16782" s="3" t="str">
        <f ca="1"/>
        <v>T = 7.000000, k: 1, K: -0.014413, dCdT: 0.000204, d2CdK2: 1.625353, dProbdK: 2.019848, lVol: 0.006721, E[z|S]: 2.358466</v>
      </c>
    </row>
    <row r="16783" spans="28:28" x14ac:dyDescent="0.25">
      <c r="AB16783" s="3" t="str">
        <f ca="1"/>
        <v>T = 7.000000, k: 2, K: -0.011141, dCdT: 0.000276, d2CdK2: 2.627707, dProbdK: 2.711132, lVol: 0.006589, E[z|S]: 2.199078</v>
      </c>
    </row>
    <row r="16784" spans="28:28" x14ac:dyDescent="0.25">
      <c r="AB16784" s="3" t="str">
        <f ca="1"/>
        <v>T = 7.000000, k: 3, K: -0.008809, dCdT: 0.000319, d2CdK2: 3.338029, dProbdK: 3.235733, lVol: 0.006587, E[z|S]: 2.099994</v>
      </c>
    </row>
    <row r="16785" spans="28:28" x14ac:dyDescent="0.25">
      <c r="AB16785" s="3" t="str">
        <f ca="1"/>
        <v>T = 7.000000, k: 4, K: -0.006846, dCdT: 0.000340, d2CdK2: 3.871467, dProbdK: 3.745404, lVol: 0.006682, E[z|S]: 1.983161</v>
      </c>
    </row>
    <row r="16786" spans="28:28" x14ac:dyDescent="0.25">
      <c r="AB16786" s="3" t="str">
        <f ca="1"/>
        <v>T = 7.000000, k: 5, K: -0.005226, dCdT: 0.000358, d2CdK2: 4.488097, dProbdK: 4.913262, lVol: 0.006748, E[z|S]: 1.870911</v>
      </c>
    </row>
    <row r="16787" spans="28:28" x14ac:dyDescent="0.25">
      <c r="AB16787" s="3" t="str">
        <f ca="1"/>
        <v>T = 7.000000, k: 6, K: -0.003878, dCdT: 0.000363, d2CdK2: 4.888731, dProbdK: 4.922593, lVol: 0.006882, E[z|S]: 1.770419</v>
      </c>
    </row>
    <row r="16788" spans="28:28" x14ac:dyDescent="0.25">
      <c r="AB16788" s="3" t="str">
        <f ca="1"/>
        <v>T = 7.000000, k: 7, K: -0.002546, dCdT: 0.000370, d2CdK2: 5.297624, dProbdK: 4.941654, lVol: 0.007069, E[z|S]: 1.672774</v>
      </c>
    </row>
    <row r="16789" spans="28:28" x14ac:dyDescent="0.25">
      <c r="AB16789" s="3" t="str">
        <f ca="1"/>
        <v>T = 7.000000, k: 8, K: -0.001371, dCdT: 0.000380, d2CdK2: 5.831439, dProbdK: 5.619953, lVol: 0.007180, E[z|S]: 1.590043</v>
      </c>
    </row>
    <row r="16790" spans="28:28" x14ac:dyDescent="0.25">
      <c r="AB16790" s="3" t="str">
        <f ca="1"/>
        <v>T = 7.000000, k: 9, K: -0.000274, dCdT: 0.000395, d2CdK2: 6.560598, dProbdK: 6.160190, lVol: 0.007245, E[z|S]: 1.514772</v>
      </c>
    </row>
    <row r="16791" spans="28:28" x14ac:dyDescent="0.25">
      <c r="AB16791" s="3" t="str">
        <f ca="1"/>
        <v>T = 7.000000, k: 10, K: 0.000652, dCdT: 0.000409, d2CdK2: 7.273027, dProbdK: 7.411505, lVol: 0.007278, E[z|S]: 1.457521</v>
      </c>
    </row>
    <row r="16792" spans="28:28" x14ac:dyDescent="0.25">
      <c r="AB16792" s="3" t="str">
        <f ca="1"/>
        <v>T = 7.000000, k: 11, K: 0.001467, dCdT: 0.000422, d2CdK2: 7.931230, dProbdK: 8.023587, lVol: 0.007316, E[z|S]: 1.410099</v>
      </c>
    </row>
    <row r="16793" spans="28:28" x14ac:dyDescent="0.25">
      <c r="AB16793" s="3" t="str">
        <f ca="1"/>
        <v>T = 7.000000, k: 12, K: 0.002218, dCdT: 0.000431, d2CdK2: 8.512612, dProbdK: 8.835996, lVol: 0.007363, E[z|S]: 1.366767</v>
      </c>
    </row>
    <row r="16794" spans="28:28" x14ac:dyDescent="0.25">
      <c r="AB16794" s="3" t="str">
        <f ca="1"/>
        <v>T = 7.000000, k: 13, K: 0.002901, dCdT: 0.000438, d2CdK2: 9.007294, dProbdK: 9.361028, lVol: 0.007419, E[z|S]: 1.328892</v>
      </c>
    </row>
    <row r="16795" spans="28:28" x14ac:dyDescent="0.25">
      <c r="AB16795" s="3" t="str">
        <f ca="1"/>
        <v>T = 7.000000, k: 14, K: 0.003556, dCdT: 0.000440, d2CdK2: 9.464712, dProbdK: 9.387462, lVol: 0.007447, E[z|S]: 1.294577</v>
      </c>
    </row>
    <row r="16796" spans="28:28" x14ac:dyDescent="0.25">
      <c r="AB16796" s="3" t="str">
        <f ca="1"/>
        <v>T = 7.000000, k: 15, K: 0.004224, dCdT: 0.000443, d2CdK2: 9.945987, dProbdK: 10.189001, lVol: 0.007480, E[z|S]: 1.262054</v>
      </c>
    </row>
    <row r="16797" spans="28:28" x14ac:dyDescent="0.25">
      <c r="AB16797" s="3" t="str">
        <f ca="1"/>
        <v>T = 7.000000, k: 16, K: 0.004809, dCdT: 0.000444, d2CdK2: 10.361817, dProbdK: 10.405719, lVol: 0.007498, E[z|S]: 1.234260</v>
      </c>
    </row>
    <row r="16798" spans="28:28" x14ac:dyDescent="0.25">
      <c r="AB16798" s="3" t="str">
        <f ca="1"/>
        <v>T = 7.000000, k: 17, K: 0.005392, dCdT: 0.000443, d2CdK2: 10.761683, dProbdK: 10.563079, lVol: 0.007524, E[z|S]: 1.206110</v>
      </c>
    </row>
    <row r="16799" spans="28:28" x14ac:dyDescent="0.25">
      <c r="AB16799" s="3" t="str">
        <f ca="1"/>
        <v>T = 7.000000, k: 18, K: 0.005922, dCdT: 0.000442, d2CdK2: 11.136170, dProbdK: 11.538169, lVol: 0.007552, E[z|S]: 1.179435</v>
      </c>
    </row>
    <row r="16800" spans="28:28" x14ac:dyDescent="0.25">
      <c r="AB16800" s="3" t="str">
        <f ca="1"/>
        <v>T = 7.000000, k: 19, K: 0.006435, dCdT: 0.000438, d2CdK2: 11.490074, dProbdK: 11.542695, lVol: 0.007568, E[z|S]: 1.153783</v>
      </c>
    </row>
    <row r="16801" spans="28:28" x14ac:dyDescent="0.25">
      <c r="AB16801" s="3" t="str">
        <f ca="1"/>
        <v>T = 7.000000, k: 20, K: 0.007006, dCdT: 0.000435, d2CdK2: 11.894207, dProbdK: 12.108090, lVol: 0.007595, E[z|S]: 1.126143</v>
      </c>
    </row>
    <row r="16802" spans="28:28" x14ac:dyDescent="0.25">
      <c r="AB16802" s="3" t="str">
        <f ca="1"/>
        <v>T = 7.000000, k: 21, K: 0.007483, dCdT: 0.000433, d2CdK2: 12.266880, dProbdK: 12.267795, lVol: 0.007615, E[z|S]: 1.103283</v>
      </c>
    </row>
    <row r="16803" spans="28:28" x14ac:dyDescent="0.25">
      <c r="AB16803" s="3" t="str">
        <f ca="1"/>
        <v>T = 7.000000, k: 22, K: 0.007972, dCdT: 0.000431, d2CdK2: 12.706956, dProbdK: 12.291324, lVol: 0.007620, E[z|S]: 1.080468</v>
      </c>
    </row>
    <row r="16804" spans="28:28" x14ac:dyDescent="0.25">
      <c r="AB16804" s="3" t="str">
        <f ca="1"/>
        <v>T = 7.000000, k: 23, K: 0.008432, dCdT: 0.000430, d2CdK2: 13.177282, dProbdK: 13.195895, lVol: 0.007627, E[z|S]: 1.059240</v>
      </c>
    </row>
    <row r="16805" spans="28:28" x14ac:dyDescent="0.25">
      <c r="AB16805" s="3" t="str">
        <f ca="1"/>
        <v>T = 7.000000, k: 24, K: 0.008840, dCdT: 0.000429, d2CdK2: 13.596967, dProbdK: 13.303233, lVol: 0.007631, E[z|S]: 1.040524</v>
      </c>
    </row>
    <row r="16806" spans="28:28" x14ac:dyDescent="0.25">
      <c r="AB16806" s="3" t="str">
        <f ca="1"/>
        <v>T = 7.000000, k: 25, K: 0.009303, dCdT: 0.000427, d2CdK2: 14.097591, dProbdK: 13.188412, lVol: 0.007636, E[z|S]: 1.019840</v>
      </c>
    </row>
    <row r="16807" spans="28:28" x14ac:dyDescent="0.25">
      <c r="AB16807" s="3" t="str">
        <f ca="1"/>
        <v>T = 7.000000, k: 26, K: 0.009730, dCdT: 0.000427, d2CdK2: 14.558382, dProbdK: 14.107015, lVol: 0.007653, E[z|S]: 1.000834</v>
      </c>
    </row>
    <row r="16808" spans="28:28" x14ac:dyDescent="0.25">
      <c r="AB16808" s="3" t="str">
        <f ca="1"/>
        <v>T = 7.000000, k: 27, K: 0.010119, dCdT: 0.000428, d2CdK2: 14.994266, dProbdK: 16.080864, lVol: 0.007677, E[z|S]: 0.984222</v>
      </c>
    </row>
    <row r="16809" spans="28:28" x14ac:dyDescent="0.25">
      <c r="AB16809" s="3" t="str">
        <f ca="1"/>
        <v>T = 7.000000, k: 28, K: 0.010464, dCdT: 0.000427, d2CdK2: 15.353642, dProbdK: 16.044676, lVol: 0.007688, E[z|S]: 0.969652</v>
      </c>
    </row>
    <row r="16810" spans="28:28" x14ac:dyDescent="0.25">
      <c r="AB16810" s="3" t="str">
        <f ca="1"/>
        <v>T = 7.000000, k: 29, K: 0.010827, dCdT: 0.000423, d2CdK2: 15.709523, dProbdK: 16.129245, lVol: 0.007691, E[z|S]: 0.954539</v>
      </c>
    </row>
    <row r="16811" spans="28:28" x14ac:dyDescent="0.25">
      <c r="AB16811" s="3" t="str">
        <f ca="1"/>
        <v>T = 7.000000, k: 30, K: 0.011181, dCdT: 0.000419, d2CdK2: 16.023629, dProbdK: 16.269448, lVol: 0.007695, E[z|S]: 0.940088</v>
      </c>
    </row>
    <row r="16812" spans="28:28" x14ac:dyDescent="0.25">
      <c r="AB16812" s="3" t="str">
        <f ca="1"/>
        <v>T = 7.000000, k: 31, K: 0.011527, dCdT: 0.000415, d2CdK2: 16.328634, dProbdK: 16.347140, lVol: 0.007693, E[z|S]: 0.926232</v>
      </c>
    </row>
    <row r="16813" spans="28:28" x14ac:dyDescent="0.25">
      <c r="AB16813" s="3" t="str">
        <f ca="1"/>
        <v>T = 7.000000, k: 32, K: 0.011898, dCdT: 0.000410, d2CdK2: 16.700131, dProbdK: 16.304850, lVol: 0.007692, E[z|S]: 0.911490</v>
      </c>
    </row>
    <row r="16814" spans="28:28" x14ac:dyDescent="0.25">
      <c r="AB16814" s="3" t="str">
        <f ca="1"/>
        <v>T = 7.000000, k: 33, K: 0.012232, dCdT: 0.000407, d2CdK2: 17.025714, dProbdK: 16.580754, lVol: 0.007695, E[z|S]: 0.898156</v>
      </c>
    </row>
    <row r="16815" spans="28:28" x14ac:dyDescent="0.25">
      <c r="AB16815" s="3" t="str">
        <f ca="1"/>
        <v>T = 7.000000, k: 34, K: 0.012584, dCdT: 0.000404, d2CdK2: 17.434215, dProbdK: 17.619002, lVol: 0.007703, E[z|S]: 0.884264</v>
      </c>
    </row>
    <row r="16816" spans="28:28" x14ac:dyDescent="0.25">
      <c r="AB16816" s="3" t="str">
        <f ca="1"/>
        <v>T = 7.000000, k: 35, K: 0.012903, dCdT: 0.000403, d2CdK2: 17.802441, dProbdK: 17.761839, lVol: 0.007713, E[z|S]: 0.871876</v>
      </c>
    </row>
    <row r="16817" spans="28:28" x14ac:dyDescent="0.25">
      <c r="AB16817" s="3" t="str">
        <f ca="1"/>
        <v>T = 7.000000, k: 36, K: 0.013220, dCdT: 0.000401, d2CdK2: 18.157799, dProbdK: 17.849051, lVol: 0.007726, E[z|S]: 0.859853</v>
      </c>
    </row>
    <row r="16818" spans="28:28" x14ac:dyDescent="0.25">
      <c r="AB16818" s="3" t="str">
        <f ca="1"/>
        <v>T = 7.000000, k: 37, K: 0.013513, dCdT: 0.000398, d2CdK2: 18.474065, dProbdK: 18.549602, lVol: 0.007727, E[z|S]: 0.849112</v>
      </c>
    </row>
    <row r="16819" spans="28:28" x14ac:dyDescent="0.25">
      <c r="AB16819" s="3" t="str">
        <f ca="1"/>
        <v>T = 7.000000, k: 38, K: 0.013831, dCdT: 0.000395, d2CdK2: 18.826346, dProbdK: 19.461181, lVol: 0.007730, E[z|S]: 0.837725</v>
      </c>
    </row>
    <row r="16820" spans="28:28" x14ac:dyDescent="0.25">
      <c r="AB16820" s="3" t="str">
        <f ca="1"/>
        <v>T = 7.000000, k: 39, K: 0.014116, dCdT: 0.000392, d2CdK2: 19.155164, dProbdK: 19.528778, lVol: 0.007730, E[z|S]: 0.827969</v>
      </c>
    </row>
    <row r="16821" spans="28:28" x14ac:dyDescent="0.25">
      <c r="AB16821" s="3" t="str">
        <f ca="1"/>
        <v>T = 7.000000, k: 40, K: 0.014402, dCdT: 0.000390, d2CdK2: 19.490720, dProbdK: 20.105846, lVol: 0.007723, E[z|S]: 0.818645</v>
      </c>
    </row>
    <row r="16822" spans="28:28" x14ac:dyDescent="0.25">
      <c r="AB16822" s="3" t="str">
        <f ca="1"/>
        <v>T = 7.000000, k: 41, K: 0.014678, dCdT: 0.000386, d2CdK2: 19.779829, dProbdK: 20.171171, lVol: 0.007713, E[z|S]: 0.809862</v>
      </c>
    </row>
    <row r="16823" spans="28:28" x14ac:dyDescent="0.25">
      <c r="AB16823" s="3" t="str">
        <f ca="1"/>
        <v>T = 7.000000, k: 42, K: 0.014953, dCdT: 0.000382, d2CdK2: 20.065666, dProbdK: 20.194451, lVol: 0.007702, E[z|S]: 0.801289</v>
      </c>
    </row>
    <row r="16824" spans="28:28" x14ac:dyDescent="0.25">
      <c r="AB16824" s="3" t="str">
        <f ca="1"/>
        <v>T = 7.000000, k: 43, K: 0.015212, dCdT: 0.000378, d2CdK2: 20.325191, dProbdK: 21.846133, lVol: 0.007690, E[z|S]: 0.793263</v>
      </c>
    </row>
    <row r="16825" spans="28:28" x14ac:dyDescent="0.25">
      <c r="AB16825" s="3" t="str">
        <f ca="1"/>
        <v>T = 7.000000, k: 44, K: 0.015451, dCdT: 0.000373, d2CdK2: 20.524807, dProbdK: 20.986674, lVol: 0.007671, E[z|S]: 0.785872</v>
      </c>
    </row>
    <row r="16826" spans="28:28" x14ac:dyDescent="0.25">
      <c r="AB16826" s="3" t="str">
        <f ca="1"/>
        <v>T = 7.000000, k: 45, K: 0.015734, dCdT: 0.000366, d2CdK2: 20.728676, dProbdK: 18.899237, lVol: 0.007646, E[z|S]: 0.777199</v>
      </c>
    </row>
    <row r="16827" spans="28:28" x14ac:dyDescent="0.25">
      <c r="AB16827" s="3" t="str">
        <f ca="1"/>
        <v>T = 7.000000, k: 46, K: 0.016033, dCdT: 0.000360, d2CdK2: 20.968116, dProbdK: 19.589645, lVol: 0.007630, E[z|S]: 0.768312</v>
      </c>
    </row>
    <row r="16828" spans="28:28" x14ac:dyDescent="0.25">
      <c r="AB16828" s="3" t="str">
        <f ca="1"/>
        <v>T = 7.000000, k: 47, K: 0.016286, dCdT: 0.000357, d2CdK2: 21.205240, dProbdK: 20.659176, lVol: 0.007623, E[z|S]: 0.760976</v>
      </c>
    </row>
    <row r="16829" spans="28:28" x14ac:dyDescent="0.25">
      <c r="AB16829" s="3" t="str">
        <f ca="1"/>
        <v>T = 7.000000, k: 48, K: 0.016564, dCdT: 0.000353, d2CdK2: 21.470400, dProbdK: 22.138970, lVol: 0.007614, E[z|S]: 0.753255</v>
      </c>
    </row>
    <row r="16830" spans="28:28" x14ac:dyDescent="0.25">
      <c r="AB16830" s="3" t="str">
        <f ca="1"/>
        <v>T = 7.000000, k: 49, K: 0.016802, dCdT: 0.000351, d2CdK2: 21.708292, dProbdK: 23.152348, lVol: 0.007612, E[z|S]: 0.746749</v>
      </c>
    </row>
    <row r="16831" spans="28:28" x14ac:dyDescent="0.25">
      <c r="AB16831" s="3" t="str">
        <f ca="1"/>
        <v>T = 7.000000, k: 50, K: 0.017034, dCdT: 0.000348, d2CdK2: 21.922634, dProbdK: 22.714326, lVol: 0.007605, E[z|S]: 0.740507</v>
      </c>
    </row>
    <row r="16832" spans="28:28" x14ac:dyDescent="0.25">
      <c r="AB16832" s="3" t="str">
        <f ca="1"/>
        <v>T = 7.000000, k: 51, K: 0.017297, dCdT: 0.000344, d2CdK2: 22.151501, dProbdK: 21.965533, lVol: 0.007593, E[z|S]: 0.733705</v>
      </c>
    </row>
    <row r="16833" spans="28:28" x14ac:dyDescent="0.25">
      <c r="AB16833" s="3" t="str">
        <f ca="1"/>
        <v>T = 7.000000, k: 52, K: 0.017539, dCdT: 0.000341, d2CdK2: 22.390352, dProbdK: 22.792614, lVol: 0.007589, E[z|S]: 0.727555</v>
      </c>
    </row>
    <row r="16834" spans="28:28" x14ac:dyDescent="0.25">
      <c r="AB16834" s="3" t="str">
        <f ca="1"/>
        <v>T = 7.000000, k: 53, K: 0.017772, dCdT: 0.000339, d2CdK2: 22.626046, dProbdK: 22.843687, lVol: 0.007579, E[z|S]: 0.721739</v>
      </c>
    </row>
    <row r="16835" spans="28:28" x14ac:dyDescent="0.25">
      <c r="AB16835" s="3" t="str">
        <f ca="1"/>
        <v>T = 7.000000, k: 54, K: 0.018013, dCdT: 0.000336, d2CdK2: 22.878648, dProbdK: 22.738487, lVol: 0.007573, E[z|S]: 0.715884</v>
      </c>
    </row>
    <row r="16836" spans="28:28" x14ac:dyDescent="0.25">
      <c r="AB16836" s="3" t="str">
        <f ca="1"/>
        <v>T = 7.000000, k: 55, K: 0.018230, dCdT: 0.000334, d2CdK2: 23.101564, dProbdK: 22.579260, lVol: 0.007561, E[z|S]: 0.710755</v>
      </c>
    </row>
    <row r="16837" spans="28:28" x14ac:dyDescent="0.25">
      <c r="AB16837" s="3" t="str">
        <f ca="1"/>
        <v>T = 7.000000, k: 56, K: 0.018479, dCdT: 0.000331, d2CdK2: 23.370198, dProbdK: 22.469763, lVol: 0.007547, E[z|S]: 0.705144</v>
      </c>
    </row>
    <row r="16838" spans="28:28" x14ac:dyDescent="0.25">
      <c r="AB16838" s="3" t="str">
        <f ca="1"/>
        <v>T = 7.000000, k: 57, K: 0.018713, dCdT: 0.000330, d2CdK2: 23.647023, dProbdK: 23.033006, lVol: 0.007548, E[z|S]: 0.699953</v>
      </c>
    </row>
    <row r="16839" spans="28:28" x14ac:dyDescent="0.25">
      <c r="AB16839" s="3" t="str">
        <f ca="1"/>
        <v>T = 7.000000, k: 58, K: 0.018940, dCdT: 0.000330, d2CdK2: 23.905146, dProbdK: 24.119468, lVol: 0.007556, E[z|S]: 0.695101</v>
      </c>
    </row>
    <row r="16840" spans="28:28" x14ac:dyDescent="0.25">
      <c r="AB16840" s="3" t="str">
        <f ca="1"/>
        <v>T = 7.000000, k: 59, K: 0.019150, dCdT: 0.000329, d2CdK2: 24.112729, dProbdK: 24.537807, lVol: 0.007556, E[z|S]: 0.690852</v>
      </c>
    </row>
    <row r="16841" spans="28:28" x14ac:dyDescent="0.25">
      <c r="AB16841" s="3" t="str">
        <f ca="1"/>
        <v>T = 7.000000, k: 60, K: 0.019374, dCdT: 0.000328, d2CdK2: 24.342027, dProbdK: 24.473030, lVol: 0.007562, E[z|S]: 0.686563</v>
      </c>
    </row>
    <row r="16842" spans="28:28" x14ac:dyDescent="0.25">
      <c r="AB16842" s="3" t="str">
        <f ca="1"/>
        <v>T = 7.000000, k: 61, K: 0.019581, dCdT: 0.000327, d2CdK2: 24.550519, dProbdK: 24.520901, lVol: 0.007564, E[z|S]: 0.682729</v>
      </c>
    </row>
    <row r="16843" spans="28:28" x14ac:dyDescent="0.25">
      <c r="AB16843" s="3" t="str">
        <f ca="1"/>
        <v>T = 7.000000, k: 62, K: 0.019808, dCdT: 0.000327, d2CdK2: 24.778874, dProbdK: 24.630684, lVol: 0.007566, E[z|S]: 0.678620</v>
      </c>
    </row>
    <row r="16844" spans="28:28" x14ac:dyDescent="0.25">
      <c r="AB16844" s="3" t="str">
        <f ca="1"/>
        <v>T = 7.000000, k: 63, K: 0.020015, dCdT: 0.000326, d2CdK2: 24.997796, dProbdK: 24.924182, lVol: 0.007568, E[z|S]: 0.675019</v>
      </c>
    </row>
    <row r="16845" spans="28:28" x14ac:dyDescent="0.25">
      <c r="AB16845" s="3" t="str">
        <f ca="1"/>
        <v>T = 7.000000, k: 64, K: 0.020234, dCdT: 0.000327, d2CdK2: 25.248151, dProbdK: 27.174217, lVol: 0.007577, E[z|S]: 0.671389</v>
      </c>
    </row>
    <row r="16846" spans="28:28" x14ac:dyDescent="0.25">
      <c r="AB16846" s="3" t="str">
        <f ca="1"/>
        <v>T = 7.000000, k: 65, K: 0.020424, dCdT: 0.000327, d2CdK2: 25.463309, dProbdK: 27.778455, lVol: 0.007582, E[z|S]: 0.668411</v>
      </c>
    </row>
    <row r="16847" spans="28:28" x14ac:dyDescent="0.25">
      <c r="AB16847" s="3" t="str">
        <f ca="1"/>
        <v>T = 7.000000, k: 66, K: 0.020613, dCdT: 0.000326, d2CdK2: 25.649206, dProbdK: 26.226787, lVol: 0.007577, E[z|S]: 0.665640</v>
      </c>
    </row>
    <row r="16848" spans="28:28" x14ac:dyDescent="0.25">
      <c r="AB16848" s="3" t="str">
        <f ca="1"/>
        <v>T = 7.000000, k: 67, K: 0.020818, dCdT: 0.000325, d2CdK2: 25.844250, dProbdK: 25.459773, lVol: 0.007570, E[z|S]: 0.662729</v>
      </c>
    </row>
    <row r="16849" spans="28:28" x14ac:dyDescent="0.25">
      <c r="AB16849" s="3" t="str">
        <f ca="1"/>
        <v>T = 7.000000, k: 68, K: 0.021024, dCdT: 0.000324, d2CdK2: 26.030060, dProbdK: 25.456832, lVol: 0.007564, E[z|S]: 0.660037</v>
      </c>
    </row>
    <row r="16850" spans="28:28" x14ac:dyDescent="0.25">
      <c r="AB16850" s="3" t="str">
        <f ca="1"/>
        <v>T = 7.000000, k: 69, K: 0.021228, dCdT: 0.000324, d2CdK2: 26.230374, dProbdK: 25.442750, lVol: 0.007559, E[z|S]: 0.657406</v>
      </c>
    </row>
    <row r="16851" spans="28:28" x14ac:dyDescent="0.25">
      <c r="AB16851" s="3" t="str">
        <f ca="1"/>
        <v>T = 7.000000, k: 70, K: 0.021422, dCdT: 0.000324, d2CdK2: 26.432039, dProbdK: 25.869890, lVol: 0.007556, E[z|S]: 0.655005</v>
      </c>
    </row>
    <row r="16852" spans="28:28" x14ac:dyDescent="0.25">
      <c r="AB16852" s="3" t="str">
        <f ca="1"/>
        <v>T = 7.000000, k: 71, K: 0.021630, dCdT: 0.000324, d2CdK2: 26.649639, dProbdK: 25.882467, lVol: 0.007556, E[z|S]: 0.652525</v>
      </c>
    </row>
    <row r="16853" spans="28:28" x14ac:dyDescent="0.25">
      <c r="AB16853" s="3" t="str">
        <f ca="1"/>
        <v>T = 7.000000, k: 72, K: 0.021826, dCdT: 0.000325, d2CdK2: 26.852210, dProbdK: 26.018118, lVol: 0.007561, E[z|S]: 0.650267</v>
      </c>
    </row>
    <row r="16854" spans="28:28" x14ac:dyDescent="0.25">
      <c r="AB16854" s="3" t="str">
        <f ca="1"/>
        <v>T = 7.000000, k: 73, K: 0.022031, dCdT: 0.000326, d2CdK2: 27.092597, dProbdK: 26.515275, lVol: 0.007566, E[z|S]: 0.648035</v>
      </c>
    </row>
    <row r="16855" spans="28:28" x14ac:dyDescent="0.25">
      <c r="AB16855" s="3" t="str">
        <f ca="1"/>
        <v>T = 7.000000, k: 74, K: 0.022216, dCdT: 0.000327, d2CdK2: 27.310098, dProbdK: 28.488504, lVol: 0.007576, E[z|S]: 0.646100</v>
      </c>
    </row>
    <row r="16856" spans="28:28" x14ac:dyDescent="0.25">
      <c r="AB16856" s="3" t="str">
        <f ca="1"/>
        <v>T = 7.000000, k: 75, K: 0.022394, dCdT: 0.000328, d2CdK2: 27.506875, dProbdK: 28.326870, lVol: 0.007581, E[z|S]: 0.644312</v>
      </c>
    </row>
    <row r="16857" spans="28:28" x14ac:dyDescent="0.25">
      <c r="AB16857" s="3" t="str">
        <f ca="1"/>
        <v>T = 7.000000, k: 76, K: 0.022585, dCdT: 0.000329, d2CdK2: 27.697585, dProbdK: 27.932307, lVol: 0.007581, E[z|S]: 0.642545</v>
      </c>
    </row>
    <row r="16858" spans="28:28" x14ac:dyDescent="0.25">
      <c r="AB16858" s="3" t="str">
        <f ca="1"/>
        <v>T = 7.000000, k: 77, K: 0.022761, dCdT: 0.000329, d2CdK2: 27.857597, dProbdK: 28.287791, lVol: 0.007579, E[z|S]: 0.640969</v>
      </c>
    </row>
    <row r="16859" spans="28:28" x14ac:dyDescent="0.25">
      <c r="AB16859" s="3" t="str">
        <f ca="1"/>
        <v>T = 7.000000, k: 78, K: 0.022954, dCdT: 0.000329, d2CdK2: 28.031556, dProbdK: 29.984921, lVol: 0.007581, E[z|S]: 0.639273</v>
      </c>
    </row>
    <row r="16860" spans="28:28" x14ac:dyDescent="0.25">
      <c r="AB16860" s="3" t="str">
        <f ca="1"/>
        <v>T = 7.000000, k: 79, K: 0.023120, dCdT: 0.000329, d2CdK2: 28.166787, dProbdK: 30.486454, lVol: 0.007579, E[z|S]: 0.637916</v>
      </c>
    </row>
    <row r="16861" spans="28:28" x14ac:dyDescent="0.25">
      <c r="AB16861" s="3" t="str">
        <f ca="1"/>
        <v>T = 7.000000, k: 80, K: 0.023289, dCdT: 0.000328, d2CdK2: 28.279409, dProbdK: 29.220609, lVol: 0.007567, E[z|S]: 0.636632</v>
      </c>
    </row>
    <row r="16862" spans="28:28" x14ac:dyDescent="0.25">
      <c r="AB16862" s="3" t="str">
        <f ca="1"/>
        <v>T = 7.000000, k: 81, K: 0.023489, dCdT: 0.000328, d2CdK2: 28.421080, dProbdK: 27.741471, lVol: 0.007559, E[z|S]: 0.635294</v>
      </c>
    </row>
    <row r="16863" spans="28:28" x14ac:dyDescent="0.25">
      <c r="AB16863" s="3" t="str">
        <f ca="1"/>
        <v>T = 7.000000, k: 82, K: 0.023670, dCdT: 0.000327, d2CdK2: 28.550742, dProbdK: 27.646749, lVol: 0.007552, E[z|S]: 0.634251</v>
      </c>
    </row>
    <row r="16864" spans="28:28" x14ac:dyDescent="0.25">
      <c r="AB16864" s="3" t="str">
        <f ca="1"/>
        <v>T = 7.000000, k: 83, K: 0.023855, dCdT: 0.000328, d2CdK2: 28.677291, dProbdK: 27.590679, lVol: 0.007550, E[z|S]: 0.633325</v>
      </c>
    </row>
    <row r="16865" spans="28:28" x14ac:dyDescent="0.25">
      <c r="AB16865" s="3" t="str">
        <f ca="1"/>
        <v>T = 7.000000, k: 84, K: 0.024032, dCdT: 0.000328, d2CdK2: 28.775135, dProbdK: 30.581842, lVol: 0.007545, E[z|S]: 0.632586</v>
      </c>
    </row>
    <row r="16866" spans="28:28" x14ac:dyDescent="0.25">
      <c r="AB16866" s="3" t="str">
        <f ca="1"/>
        <v>T = 7.000000, k: 85, K: 0.024182, dCdT: 0.000327, d2CdK2: 28.833737, dProbdK: 32.266038, lVol: 0.007539, E[z|S]: 0.632036</v>
      </c>
    </row>
    <row r="16867" spans="28:28" x14ac:dyDescent="0.25">
      <c r="AB16867" s="3" t="str">
        <f ca="1"/>
        <v>T = 7.000000, k: 86, K: 0.024343, dCdT: 0.000326, d2CdK2: 28.852914, dProbdK: 29.528246, lVol: 0.007524, E[z|S]: 0.631547</v>
      </c>
    </row>
    <row r="16868" spans="28:28" x14ac:dyDescent="0.25">
      <c r="AB16868" s="3" t="str">
        <f ca="1"/>
        <v>T = 7.000000, k: 87, K: 0.024522, dCdT: 0.000323, d2CdK2: 28.834141, dProbdK: 29.092833, lVol: 0.007504, E[z|S]: 0.631047</v>
      </c>
    </row>
    <row r="16869" spans="28:28" x14ac:dyDescent="0.25">
      <c r="AB16869" s="3" t="str">
        <f ca="1"/>
        <v>T = 7.000000, k: 88, K: 0.024690, dCdT: 0.000322, d2CdK2: 28.808360, dProbdK: 30.799042, lVol: 0.007491, E[z|S]: 0.630683</v>
      </c>
    </row>
    <row r="16870" spans="28:28" x14ac:dyDescent="0.25">
      <c r="AB16870" s="3" t="str">
        <f ca="1"/>
        <v>T = 7.000000, k: 89, K: 0.024843, dCdT: 0.000319, d2CdK2: 28.748313, dProbdK: 29.388342, lVol: 0.007472, E[z|S]: 0.630411</v>
      </c>
    </row>
    <row r="16871" spans="28:28" x14ac:dyDescent="0.25">
      <c r="AB16871" s="3" t="str">
        <f ca="1"/>
        <v>T = 7.000000, k: 90, K: 0.025023, dCdT: 0.000315, d2CdK2: 28.640811, dProbdK: 28.632037, lVol: 0.007447, E[z|S]: 0.630106</v>
      </c>
    </row>
    <row r="16872" spans="28:28" x14ac:dyDescent="0.25">
      <c r="AB16872" s="3" t="str">
        <f ca="1"/>
        <v>T = 7.000000, k: 91, K: 0.025196, dCdT: 0.000312, d2CdK2: 28.528282, dProbdK: 28.293785, lVol: 0.007428, E[z|S]: 0.629808</v>
      </c>
    </row>
    <row r="16873" spans="28:28" x14ac:dyDescent="0.25">
      <c r="AB16873" s="3" t="str">
        <f ca="1"/>
        <v>T = 7.000000, k: 92, K: 0.025382, dCdT: 0.000309, d2CdK2: 28.398639, dProbdK: 28.266641, lVol: 0.007413, E[z|S]: 0.629547</v>
      </c>
    </row>
    <row r="16874" spans="28:28" x14ac:dyDescent="0.25">
      <c r="AB16874" s="3" t="str">
        <f ca="1"/>
        <v>T = 7.000000, k: 93, K: 0.025550, dCdT: 0.000307, d2CdK2: 28.271478, dProbdK: 28.689658, lVol: 0.007405, E[z|S]: 0.629420</v>
      </c>
    </row>
    <row r="16875" spans="28:28" x14ac:dyDescent="0.25">
      <c r="AB16875" s="3" t="str">
        <f ca="1"/>
        <v>T = 7.000000, k: 94, K: 0.025732, dCdT: 0.000305, d2CdK2: 28.122127, dProbdK: 29.250713, lVol: 0.007400, E[z|S]: 0.629456</v>
      </c>
    </row>
    <row r="16876" spans="28:28" x14ac:dyDescent="0.25">
      <c r="AB16876" s="3" t="str">
        <f ca="1"/>
        <v>T = 7.000000, k: 95, K: 0.025893, dCdT: 0.000303, d2CdK2: 27.973805, dProbdK: 29.081119, lVol: 0.007397, E[z|S]: 0.629592</v>
      </c>
    </row>
    <row r="16877" spans="28:28" x14ac:dyDescent="0.25">
      <c r="AB16877" s="3" t="str">
        <f ca="1"/>
        <v>T = 7.000000, k: 96, K: 0.026065, dCdT: 0.000301, d2CdK2: 27.792592, dProbdK: 28.519605, lVol: 0.007391, E[z|S]: 0.629766</v>
      </c>
    </row>
    <row r="16878" spans="28:28" x14ac:dyDescent="0.25">
      <c r="AB16878" s="3" t="str">
        <f ca="1"/>
        <v>T = 7.000000, k: 97, K: 0.026240, dCdT: 0.000299, d2CdK2: 27.598228, dProbdK: 28.169773, lVol: 0.007383, E[z|S]: 0.630117</v>
      </c>
    </row>
    <row r="16879" spans="28:28" x14ac:dyDescent="0.25">
      <c r="AB16879" s="3" t="str">
        <f ca="1"/>
        <v>T = 7.000000, k: 98, K: 0.026418, dCdT: 0.000297, d2CdK2: 27.386916, dProbdK: 27.896843, lVol: 0.007385, E[z|S]: 0.630619</v>
      </c>
    </row>
    <row r="16880" spans="28:28" x14ac:dyDescent="0.25">
      <c r="AB16880" s="3" t="str">
        <f ca="1"/>
        <v>T = 7.000000, k: 99, K: 0.026591, dCdT: 0.000295, d2CdK2: 27.162624, dProbdK: 27.853623, lVol: 0.007384, E[z|S]: 0.631209</v>
      </c>
    </row>
    <row r="16881" spans="28:28" x14ac:dyDescent="0.25">
      <c r="AB16881" s="3" t="str">
        <f ca="1"/>
        <v>T = 7.000000, k: 100, K: 0.026784, dCdT: 0.000293, d2CdK2: 26.903897, dProbdK: 26.509188, lVol: 0.007390, E[z|S]: 0.631935</v>
      </c>
    </row>
    <row r="16882" spans="28:28" x14ac:dyDescent="0.25">
      <c r="AB16882" s="3" t="str">
        <f ca="1"/>
        <v>T = 7.000000, k: 101, K: 0.026959, dCdT: 0.000292, d2CdK2: 26.665254, dProbdK: 25.287243, lVol: 0.007398, E[z|S]: 0.632695</v>
      </c>
    </row>
    <row r="16883" spans="28:28" x14ac:dyDescent="0.25">
      <c r="AB16883" s="3" t="str">
        <f ca="1"/>
        <v>T = 7.000000, k: 102, K: 0.027172, dCdT: 0.000292, d2CdK2: 26.395878, dProbdK: 24.846143, lVol: 0.007417, E[z|S]: 0.633674</v>
      </c>
    </row>
    <row r="16884" spans="28:28" x14ac:dyDescent="0.25">
      <c r="AB16884" s="3" t="str">
        <f ca="1"/>
        <v>T = 7.000000, k: 103, K: 0.027368, dCdT: 0.000293, d2CdK2: 26.178052, dProbdK: 25.485284, lVol: 0.007450, E[z|S]: 0.634689</v>
      </c>
    </row>
    <row r="16885" spans="28:28" x14ac:dyDescent="0.25">
      <c r="AB16885" s="3" t="str">
        <f ca="1"/>
        <v>T = 7.000000, k: 104, K: 0.027559, dCdT: 0.000294, d2CdK2: 25.961406, dProbdK: 25.972640, lVol: 0.007488, E[z|S]: 0.635761</v>
      </c>
    </row>
    <row r="16886" spans="28:28" x14ac:dyDescent="0.25">
      <c r="AB16886" s="3" t="str">
        <f ca="1"/>
        <v>T = 7.000000, k: 105, K: 0.027741, dCdT: 0.000296, d2CdK2: 25.765024, dProbdK: 25.949070, lVol: 0.007529, E[z|S]: 0.636884</v>
      </c>
    </row>
    <row r="16887" spans="28:28" x14ac:dyDescent="0.25">
      <c r="AB16887" s="3" t="str">
        <f ca="1"/>
        <v>T = 7.000000, k: 106, K: 0.027939, dCdT: 0.000298, d2CdK2: 25.556953, dProbdK: 25.809055, lVol: 0.007572, E[z|S]: 0.638154</v>
      </c>
    </row>
    <row r="16888" spans="28:28" x14ac:dyDescent="0.25">
      <c r="AB16888" s="3" t="str">
        <f ca="1"/>
        <v>T = 7.000000, k: 107, K: 0.028124, dCdT: 0.000300, d2CdK2: 25.360622, dProbdK: 25.536415, lVol: 0.007613, E[z|S]: 0.639450</v>
      </c>
    </row>
    <row r="16889" spans="28:28" x14ac:dyDescent="0.25">
      <c r="AB16889" s="3" t="str">
        <f ca="1"/>
        <v>T = 7.000000, k: 108, K: 0.028314, dCdT: 0.000303, d2CdK2: 25.157364, dProbdK: 25.188645, lVol: 0.007658, E[z|S]: 0.640917</v>
      </c>
    </row>
    <row r="16890" spans="28:28" x14ac:dyDescent="0.25">
      <c r="AB16890" s="3" t="str">
        <f ca="1"/>
        <v>T = 7.000000, k: 109, K: 0.028508, dCdT: 0.000306, d2CdK2: 24.945697, dProbdK: 25.172366, lVol: 0.007707, E[z|S]: 0.642536</v>
      </c>
    </row>
    <row r="16891" spans="28:28" x14ac:dyDescent="0.25">
      <c r="AB16891" s="3" t="str">
        <f ca="1"/>
        <v>T = 7.000000, k: 110, K: 0.028697, dCdT: 0.000309, d2CdK2: 24.740173, dProbdK: 24.493300, lVol: 0.007754, E[z|S]: 0.644269</v>
      </c>
    </row>
    <row r="16892" spans="28:28" x14ac:dyDescent="0.25">
      <c r="AB16892" s="3" t="str">
        <f ca="1"/>
        <v>T = 7.000000, k: 111, K: 0.028896, dCdT: 0.000311, d2CdK2: 24.525480, dProbdK: 24.347875, lVol: 0.007797, E[z|S]: 0.646176</v>
      </c>
    </row>
    <row r="16893" spans="28:28" x14ac:dyDescent="0.25">
      <c r="AB16893" s="3" t="str">
        <f ca="1"/>
        <v>T = 7.000000, k: 112, K: 0.029094, dCdT: 0.000314, d2CdK2: 24.324763, dProbdK: 24.449547, lVol: 0.007844, E[z|S]: 0.648049</v>
      </c>
    </row>
    <row r="16894" spans="28:28" x14ac:dyDescent="0.25">
      <c r="AB16894" s="3" t="str">
        <f ca="1"/>
        <v>T = 7.000000, k: 113, K: 0.029285, dCdT: 0.000318, d2CdK2: 24.132843, dProbdK: 24.577871, lVol: 0.007895, E[z|S]: 0.649880</v>
      </c>
    </row>
    <row r="16895" spans="28:28" x14ac:dyDescent="0.25">
      <c r="AB16895" s="3" t="str">
        <f ca="1"/>
        <v>T = 7.000000, k: 114, K: 0.029486, dCdT: 0.000321, d2CdK2: 23.927386, dProbdK: 23.543960, lVol: 0.007941, E[z|S]: 0.652013</v>
      </c>
    </row>
    <row r="16896" spans="28:28" x14ac:dyDescent="0.25">
      <c r="AB16896" s="3" t="str">
        <f ca="1"/>
        <v>T = 7.000000, k: 115, K: 0.029693, dCdT: 0.000324, d2CdK2: 23.709173, dProbdK: 23.870532, lVol: 0.007988, E[z|S]: 0.654308</v>
      </c>
    </row>
    <row r="16897" spans="28:28" x14ac:dyDescent="0.25">
      <c r="AB16897" s="3" t="str">
        <f ca="1"/>
        <v>T = 7.000000, k: 116, K: 0.029890, dCdT: 0.000327, d2CdK2: 23.505412, dProbdK: 24.493482, lVol: 0.008034, E[z|S]: 0.656597</v>
      </c>
    </row>
    <row r="16898" spans="28:28" x14ac:dyDescent="0.25">
      <c r="AB16898" s="3" t="str">
        <f ca="1"/>
        <v>T = 7.000000, k: 117, K: 0.030082, dCdT: 0.000329, d2CdK2: 23.282140, dProbdK: 23.293892, lVol: 0.008074, E[z|S]: 0.658926</v>
      </c>
    </row>
    <row r="16899" spans="28:28" x14ac:dyDescent="0.25">
      <c r="AB16899" s="3" t="str">
        <f ca="1"/>
        <v>T = 7.000000, k: 118, K: 0.030302, dCdT: 0.000333, d2CdK2: 23.011477, dProbdK: 22.139241, lVol: 0.008127, E[z|S]: 0.661706</v>
      </c>
    </row>
    <row r="16900" spans="28:28" x14ac:dyDescent="0.25">
      <c r="AB16900" s="3" t="str">
        <f ca="1"/>
        <v>T = 7.000000, k: 119, K: 0.030518, dCdT: 0.000336, d2CdK2: 22.742073, dProbdK: 22.408582, lVol: 0.008182, E[z|S]: 0.664611</v>
      </c>
    </row>
    <row r="16901" spans="28:28" x14ac:dyDescent="0.25">
      <c r="AB16901" s="3" t="str">
        <f ca="1"/>
        <v>T = 7.000000, k: 120, K: 0.030726, dCdT: 0.000340, d2CdK2: 22.481901, dProbdK: 23.067719, lVol: 0.008234, E[z|S]: 0.667570</v>
      </c>
    </row>
    <row r="16902" spans="28:28" x14ac:dyDescent="0.25">
      <c r="AB16902" s="3" t="str">
        <f ca="1"/>
        <v>T = 7.000000, k: 121, K: 0.030925, dCdT: 0.000343, d2CdK2: 22.224292, dProbdK: 23.090479, lVol: 0.008281, E[z|S]: 0.670498</v>
      </c>
    </row>
    <row r="16903" spans="28:28" x14ac:dyDescent="0.25">
      <c r="AB16903" s="3" t="str">
        <f ca="1"/>
        <v>T = 7.000000, k: 122, K: 0.031138, dCdT: 0.000345, d2CdK2: 21.940843, dProbdK: 21.443079, lVol: 0.008327, E[z|S]: 0.673715</v>
      </c>
    </row>
    <row r="16904" spans="28:28" x14ac:dyDescent="0.25">
      <c r="AB16904" s="3" t="str">
        <f ca="1"/>
        <v>T = 7.000000, k: 123, K: 0.031364, dCdT: 0.000349, d2CdK2: 21.660150, dProbdK: 22.260551, lVol: 0.008381, E[z|S]: 0.677178</v>
      </c>
    </row>
    <row r="16905" spans="28:28" x14ac:dyDescent="0.25">
      <c r="AB16905" s="3" t="str">
        <f ca="1"/>
        <v>T = 7.000000, k: 124, K: 0.031576, dCdT: 0.000352, d2CdK2: 21.400091, dProbdK: 22.278589, lVol: 0.008427, E[z|S]: 0.680499</v>
      </c>
    </row>
    <row r="16906" spans="28:28" x14ac:dyDescent="0.25">
      <c r="AB16906" s="3" t="str">
        <f ca="1"/>
        <v>T = 7.000000, k: 125, K: 0.031786, dCdT: 0.000354, d2CdK2: 21.136297, dProbdK: 22.177799, lVol: 0.008463, E[z|S]: 0.683907</v>
      </c>
    </row>
    <row r="16907" spans="28:28" x14ac:dyDescent="0.25">
      <c r="AB16907" s="3" t="str">
        <f ca="1"/>
        <v>T = 7.000000, k: 126, K: 0.032015, dCdT: 0.000356, d2CdK2: 20.846427, dProbdK: 20.881217, lVol: 0.008503, E[z|S]: 0.687625</v>
      </c>
    </row>
    <row r="16908" spans="28:28" x14ac:dyDescent="0.25">
      <c r="AB16908" s="3" t="str">
        <f ca="1"/>
        <v>T = 7.000000, k: 127, K: 0.032236, dCdT: 0.000359, d2CdK2: 20.565642, dProbdK: 20.584481, lVol: 0.008547, E[z|S]: 0.691129</v>
      </c>
    </row>
    <row r="16909" spans="28:28" x14ac:dyDescent="0.25">
      <c r="AB16909" s="3" t="str">
        <f ca="1"/>
        <v>T = 7.000000, k: 128, K: 0.032473, dCdT: 0.000361, d2CdK2: 20.265759, dProbdK: 20.146432, lVol: 0.008591, E[z|S]: 0.694940</v>
      </c>
    </row>
    <row r="16910" spans="28:28" x14ac:dyDescent="0.25">
      <c r="AB16910" s="3" t="str">
        <f ca="1"/>
        <v>T = 7.000000, k: 129, K: 0.032700, dCdT: 0.000363, d2CdK2: 19.985445, dProbdK: 19.981963, lVol: 0.008632, E[z|S]: 0.698634</v>
      </c>
    </row>
    <row r="16911" spans="28:28" x14ac:dyDescent="0.25">
      <c r="AB16911" s="3" t="str">
        <f ca="1"/>
        <v>T = 7.000000, k: 130, K: 0.032945, dCdT: 0.000366, d2CdK2: 19.698217, dProbdK: 18.360844, lVol: 0.008672, E[z|S]: 0.702758</v>
      </c>
    </row>
    <row r="16912" spans="28:28" x14ac:dyDescent="0.25">
      <c r="AB16912" s="3" t="str">
        <f ca="1"/>
        <v>T = 7.000000, k: 131, K: 0.033209, dCdT: 0.000369, d2CdK2: 19.416828, dProbdK: 18.717257, lVol: 0.008723, E[z|S]: 0.707268</v>
      </c>
    </row>
    <row r="16913" spans="28:28" x14ac:dyDescent="0.25">
      <c r="AB16913" s="3" t="str">
        <f ca="1"/>
        <v>T = 7.000000, k: 132, K: 0.033446, dCdT: 0.000374, d2CdK2: 19.167614, dProbdK: 18.522021, lVol: 0.008776, E[z|S]: 0.711403</v>
      </c>
    </row>
    <row r="16914" spans="28:28" x14ac:dyDescent="0.25">
      <c r="AB16914" s="3" t="str">
        <f ca="1"/>
        <v>T = 7.000000, k: 133, K: 0.033695, dCdT: 0.000378, d2CdK2: 18.907385, dProbdK: 18.520438, lVol: 0.008827, E[z|S]: 0.715963</v>
      </c>
    </row>
    <row r="16915" spans="28:28" x14ac:dyDescent="0.25">
      <c r="AB16915" s="3" t="str">
        <f ca="1"/>
        <v>T = 7.000000, k: 134, K: 0.033943, dCdT: 0.000382, d2CdK2: 18.667649, dProbdK: 18.547737, lVol: 0.008878, E[z|S]: 0.720788</v>
      </c>
    </row>
    <row r="16916" spans="28:28" x14ac:dyDescent="0.25">
      <c r="AB16916" s="3" t="str">
        <f ca="1"/>
        <v>T = 7.000000, k: 135, K: 0.034170, dCdT: 0.000385, d2CdK2: 18.429774, dProbdK: 19.958088, lVol: 0.008915, E[z|S]: 0.725380</v>
      </c>
    </row>
    <row r="16917" spans="28:28" x14ac:dyDescent="0.25">
      <c r="AB16917" s="3" t="str">
        <f ca="1"/>
        <v>T = 7.000000, k: 136, K: 0.034403, dCdT: 0.000388, d2CdK2: 18.165998, dProbdK: 18.275903, lVol: 0.008949, E[z|S]: 0.730155</v>
      </c>
    </row>
    <row r="16918" spans="28:28" x14ac:dyDescent="0.25">
      <c r="AB16918" s="3" t="str">
        <f ca="1"/>
        <v>T = 7.000000, k: 137, K: 0.034658, dCdT: 0.000390, d2CdK2: 17.873617, dProbdK: 18.075409, lVol: 0.008978, E[z|S]: 0.735322</v>
      </c>
    </row>
    <row r="16919" spans="28:28" x14ac:dyDescent="0.25">
      <c r="AB16919" s="3" t="str">
        <f ca="1"/>
        <v>T = 7.000000, k: 138, K: 0.034910, dCdT: 0.000391, d2CdK2: 17.583696, dProbdK: 17.899100, lVol: 0.009006, E[z|S]: 0.740488</v>
      </c>
    </row>
    <row r="16920" spans="28:28" x14ac:dyDescent="0.25">
      <c r="AB16920" s="3" t="str">
        <f ca="1"/>
        <v>T = 7.000000, k: 139, K: 0.035188, dCdT: 0.000393, d2CdK2: 17.268818, dProbdK: 17.245909, lVol: 0.009038, E[z|S]: 0.746284</v>
      </c>
    </row>
    <row r="16921" spans="28:28" x14ac:dyDescent="0.25">
      <c r="AB16921" s="3" t="str">
        <f ca="1"/>
        <v>T = 7.000000, k: 140, K: 0.035451, dCdT: 0.000395, d2CdK2: 16.984497, dProbdK: 17.419971, lVol: 0.009071, E[z|S]: 0.751781</v>
      </c>
    </row>
    <row r="16922" spans="28:28" x14ac:dyDescent="0.25">
      <c r="AB16922" s="3" t="str">
        <f ca="1"/>
        <v>T = 7.000000, k: 141, K: 0.035711, dCdT: 0.000396, d2CdK2: 16.677252, dProbdK: 17.457317, lVol: 0.009094, E[z|S]: 0.757348</v>
      </c>
    </row>
    <row r="16923" spans="28:28" x14ac:dyDescent="0.25">
      <c r="AB16923" s="3" t="str">
        <f ca="1"/>
        <v>T = 7.000000, k: 142, K: 0.035967, dCdT: 0.000395, d2CdK2: 16.357093, dProbdK: 17.312450, lVol: 0.009114, E[z|S]: 0.762970</v>
      </c>
    </row>
    <row r="16924" spans="28:28" x14ac:dyDescent="0.25">
      <c r="AB16924" s="3" t="str">
        <f ca="1"/>
        <v>T = 7.000000, k: 143, K: 0.036278, dCdT: 0.000396, d2CdK2: 15.970007, dProbdK: 15.771923, lVol: 0.009144, E[z|S]: 0.770008</v>
      </c>
    </row>
    <row r="16925" spans="28:28" x14ac:dyDescent="0.25">
      <c r="AB16925" s="3" t="str">
        <f ca="1"/>
        <v>T = 7.000000, k: 144, K: 0.036555, dCdT: 0.000397, d2CdK2: 15.645074, dProbdK: 15.023311, lVol: 0.009172, E[z|S]: 0.776413</v>
      </c>
    </row>
    <row r="16926" spans="28:28" x14ac:dyDescent="0.25">
      <c r="AB16926" s="3" t="str">
        <f ca="1"/>
        <v>T = 7.000000, k: 145, K: 0.036854, dCdT: 0.000397, d2CdK2: 15.295963, dProbdK: 15.024972, lVol: 0.009201, E[z|S]: 0.783456</v>
      </c>
    </row>
    <row r="16927" spans="28:28" x14ac:dyDescent="0.25">
      <c r="AB16927" s="3" t="str">
        <f ca="1"/>
        <v>T = 7.000000, k: 146, K: 0.037153, dCdT: 0.000398, d2CdK2: 14.958041, dProbdK: 15.014286, lVol: 0.009233, E[z|S]: 0.790467</v>
      </c>
    </row>
    <row r="16928" spans="28:28" x14ac:dyDescent="0.25">
      <c r="AB16928" s="3" t="str">
        <f ca="1"/>
        <v>T = 7.000000, k: 147, K: 0.037460, dCdT: 0.000399, d2CdK2: 14.628751, dProbdK: 14.376503, lVol: 0.009263, E[z|S]: 0.797639</v>
      </c>
    </row>
    <row r="16929" spans="28:28" x14ac:dyDescent="0.25">
      <c r="AB16929" s="3" t="str">
        <f ca="1"/>
        <v>T = 7.000000, k: 148, K: 0.037781, dCdT: 0.000401, d2CdK2: 14.308922, dProbdK: 14.334194, lVol: 0.009296, E[z|S]: 0.805102</v>
      </c>
    </row>
    <row r="16930" spans="28:28" x14ac:dyDescent="0.25">
      <c r="AB16930" s="3" t="str">
        <f ca="1"/>
        <v>T = 7.000000, k: 149, K: 0.038081, dCdT: 0.000402, d2CdK2: 14.020753, dProbdK: 14.511544, lVol: 0.009328, E[z|S]: 0.812173</v>
      </c>
    </row>
    <row r="16931" spans="28:28" x14ac:dyDescent="0.25">
      <c r="AB16931" s="3" t="str">
        <f ca="1"/>
        <v>T = 7.000000, k: 150, K: 0.038397, dCdT: 0.000404, d2CdK2: 13.726589, dProbdK: 13.376450, lVol: 0.009358, E[z|S]: 0.819416</v>
      </c>
    </row>
    <row r="16932" spans="28:28" x14ac:dyDescent="0.25">
      <c r="AB16932" s="3" t="str">
        <f ca="1"/>
        <v>T = 7.000000, k: 151, K: 0.038747, dCdT: 0.000406, d2CdK2: 13.447757, dProbdK: 13.345874, lVol: 0.009390, E[z|S]: 0.827684</v>
      </c>
    </row>
    <row r="16933" spans="28:28" x14ac:dyDescent="0.25">
      <c r="AB16933" s="3" t="str">
        <f ca="1"/>
        <v>T = 7.000000, k: 152, K: 0.039073, dCdT: 0.000408, d2CdK2: 13.172969, dProbdK: 13.642602, lVol: 0.009420, E[z|S]: 0.835583</v>
      </c>
    </row>
    <row r="16934" spans="28:28" x14ac:dyDescent="0.25">
      <c r="AB16934" s="3" t="str">
        <f ca="1"/>
        <v>T = 7.000000, k: 153, K: 0.039391, dCdT: 0.000410, d2CdK2: 12.888790, dProbdK: 13.345259, lVol: 0.009456, E[z|S]: 0.843325</v>
      </c>
    </row>
    <row r="16935" spans="28:28" x14ac:dyDescent="0.25">
      <c r="AB16935" s="3" t="str">
        <f ca="1"/>
        <v>T = 7.000000, k: 154, K: 0.039745, dCdT: 0.000410, d2CdK2: 12.568766, dProbdK: 11.953752, lVol: 0.009484, E[z|S]: 0.852212</v>
      </c>
    </row>
    <row r="16936" spans="28:28" x14ac:dyDescent="0.25">
      <c r="AB16936" s="3" t="str">
        <f ca="1"/>
        <v>T = 7.000000, k: 155, K: 0.040118, dCdT: 0.000413, d2CdK2: 12.267768, dProbdK: 12.129276, lVol: 0.009515, E[z|S]: 0.862097</v>
      </c>
    </row>
    <row r="16937" spans="28:28" x14ac:dyDescent="0.25">
      <c r="AB16937" s="3" t="str">
        <f ca="1"/>
        <v>T = 7.000000, k: 156, K: 0.040464, dCdT: 0.000415, d2CdK2: 11.998334, dProbdK: 12.292228, lVol: 0.009542, E[z|S]: 0.871614</v>
      </c>
    </row>
    <row r="16938" spans="28:28" x14ac:dyDescent="0.25">
      <c r="AB16938" s="3" t="str">
        <f ca="1"/>
        <v>T = 7.000000, k: 157, K: 0.040829, dCdT: 0.000417, d2CdK2: 11.718462, dProbdK: 12.143170, lVol: 0.009564, E[z|S]: 0.882026</v>
      </c>
    </row>
    <row r="16939" spans="28:28" x14ac:dyDescent="0.25">
      <c r="AB16939" s="3" t="str">
        <f ca="1"/>
        <v>T = 7.000000, k: 158, K: 0.041161, dCdT: 0.000418, d2CdK2: 11.470633, dProbdK: 11.714019, lVol: 0.009569, E[z|S]: 0.892156</v>
      </c>
    </row>
    <row r="16940" spans="28:28" x14ac:dyDescent="0.25">
      <c r="AB16940" s="3" t="str">
        <f ca="1"/>
        <v>T = 7.000000, k: 159, K: 0.041571, dCdT: 0.000418, d2CdK2: 11.136600, dProbdK: 9.929462, lVol: 0.009571, E[z|S]: 0.905046</v>
      </c>
    </row>
    <row r="16941" spans="28:28" x14ac:dyDescent="0.25">
      <c r="AB16941" s="3" t="str">
        <f ca="1"/>
        <v>T = 7.000000, k: 160, K: 0.042022, dCdT: 0.000420, d2CdK2: 10.818168, dProbdK: 10.692330, lVol: 0.009586, E[z|S]: 0.919631</v>
      </c>
    </row>
    <row r="16942" spans="28:28" x14ac:dyDescent="0.25">
      <c r="AB16942" s="3" t="str">
        <f ca="1"/>
        <v>T = 7.000000, k: 161, K: 0.042408, dCdT: 0.000424, d2CdK2: 10.584828, dProbdK: 10.810611, lVol: 0.009595, E[z|S]: 0.932426</v>
      </c>
    </row>
    <row r="16943" spans="28:28" x14ac:dyDescent="0.25">
      <c r="AB16943" s="3" t="str">
        <f ca="1"/>
        <v>T = 7.000000, k: 162, K: 0.042808, dCdT: 0.000426, d2CdK2: 10.339210, dProbdK: 10.423087, lVol: 0.009595, E[z|S]: 0.945653</v>
      </c>
    </row>
    <row r="16944" spans="28:28" x14ac:dyDescent="0.25">
      <c r="AB16944" s="3" t="str">
        <f ca="1"/>
        <v>T = 7.000000, k: 163, K: 0.043221, dCdT: 0.000427, d2CdK2: 10.079505, dProbdK: 10.359083, lVol: 0.009596, E[z|S]: 0.959609</v>
      </c>
    </row>
    <row r="16945" spans="28:28" x14ac:dyDescent="0.25">
      <c r="AB16945" s="3" t="str">
        <f ca="1"/>
        <v>T = 7.000000, k: 164, K: 0.043628, dCdT: 0.000429, d2CdK2: 9.815427, dProbdK: 10.377569, lVol: 0.009597, E[z|S]: 0.973764</v>
      </c>
    </row>
    <row r="16946" spans="28:28" x14ac:dyDescent="0.25">
      <c r="AB16946" s="3" t="str">
        <f ca="1"/>
        <v>T = 7.000000, k: 165, K: 0.044057, dCdT: 0.000428, d2CdK2: 9.496376, dProbdK: 8.837531, lVol: 0.009601, E[z|S]: 0.988440</v>
      </c>
    </row>
    <row r="16947" spans="28:28" x14ac:dyDescent="0.25">
      <c r="AB16947" s="3" t="str">
        <f ca="1"/>
        <v>T = 7.000000, k: 166, K: 0.044536, dCdT: 0.000427, d2CdK2: 9.169955, dProbdK: 8.823282, lVol: 0.009593, E[z|S]: 1.005465</v>
      </c>
    </row>
    <row r="16948" spans="28:28" x14ac:dyDescent="0.25">
      <c r="AB16948" s="3" t="str">
        <f ca="1"/>
        <v>T = 7.000000, k: 167, K: 0.045015, dCdT: 0.000427, d2CdK2: 8.847709, dProbdK: 8.821687, lVol: 0.009605, E[z|S]: 1.022428</v>
      </c>
    </row>
    <row r="16949" spans="28:28" x14ac:dyDescent="0.25">
      <c r="AB16949" s="3" t="str">
        <f ca="1"/>
        <v>T = 7.000000, k: 168, K: 0.045492, dCdT: 0.000426, d2CdK2: 8.516117, dProbdK: 8.804483, lVol: 0.009625, E[z|S]: 1.039041</v>
      </c>
    </row>
    <row r="16950" spans="28:28" x14ac:dyDescent="0.25">
      <c r="AB16950" s="3" t="str">
        <f ca="1"/>
        <v>T = 7.000000, k: 169, K: 0.045959, dCdT: 0.000424, d2CdK2: 8.194945, dProbdK: 8.209337, lVol: 0.009636, E[z|S]: 1.055627</v>
      </c>
    </row>
    <row r="16951" spans="28:28" x14ac:dyDescent="0.25">
      <c r="AB16951" s="3" t="str">
        <f ca="1"/>
        <v>T = 7.000000, k: 170, K: 0.046524, dCdT: 0.000422, d2CdK2: 7.833342, dProbdK: 7.486495, lVol: 0.009640, E[z|S]: 1.076439</v>
      </c>
    </row>
    <row r="16952" spans="28:28" x14ac:dyDescent="0.25">
      <c r="AB16952" s="3" t="str">
        <f ca="1"/>
        <v>T = 7.000000, k: 171, K: 0.047076, dCdT: 0.000422, d2CdK2: 7.566979, dProbdK: 7.542276, lVol: 0.009617, E[z|S]: 1.098049</v>
      </c>
    </row>
    <row r="16953" spans="28:28" x14ac:dyDescent="0.25">
      <c r="AB16953" s="3" t="str">
        <f ca="1"/>
        <v>T = 7.000000, k: 172, K: 0.047611, dCdT: 0.000421, d2CdK2: 7.297008, dProbdK: 7.430353, lVol: 0.009605, E[z|S]: 1.118830</v>
      </c>
    </row>
    <row r="16954" spans="28:28" x14ac:dyDescent="0.25">
      <c r="AB16954" s="3" t="str">
        <f ca="1"/>
        <v>T = 7.000000, k: 173, K: 0.048192, dCdT: 0.000421, d2CdK2: 7.016182, dProbdK: 6.828241, lVol: 0.009600, E[z|S]: 1.141097</v>
      </c>
    </row>
    <row r="16955" spans="28:28" x14ac:dyDescent="0.25">
      <c r="AB16955" s="3" t="str">
        <f ca="1"/>
        <v>T = 7.000000, k: 174, K: 0.048795, dCdT: 0.000420, d2CdK2: 6.747692, dProbdK: 6.821072, lVol: 0.009584, E[z|S]: 1.163829</v>
      </c>
    </row>
    <row r="16956" spans="28:28" x14ac:dyDescent="0.25">
      <c r="AB16956" s="3" t="str">
        <f ca="1"/>
        <v>T = 7.000000, k: 175, K: 0.049386, dCdT: 0.000418, d2CdK2: 6.487594, dProbdK: 6.769554, lVol: 0.009573, E[z|S]: 1.185847</v>
      </c>
    </row>
    <row r="16957" spans="28:28" x14ac:dyDescent="0.25">
      <c r="AB16957" s="3" t="str">
        <f ca="1"/>
        <v>T = 7.000000, k: 176, K: 0.050037, dCdT: 0.000416, d2CdK2: 6.176317, dProbdK: 5.882876, lVol: 0.009598, E[z|S]: 1.209134</v>
      </c>
    </row>
    <row r="16958" spans="28:28" x14ac:dyDescent="0.25">
      <c r="AB16958" s="3" t="str">
        <f ca="1"/>
        <v>T = 7.000000, k: 177, K: 0.050730, dCdT: 0.000415, d2CdK2: 5.906729, dProbdK: 5.863628, lVol: 0.009602, E[z|S]: 1.233832</v>
      </c>
    </row>
    <row r="16959" spans="28:28" x14ac:dyDescent="0.25">
      <c r="AB16959" s="3" t="str">
        <f ca="1"/>
        <v>T = 7.000000, k: 178, K: 0.051401, dCdT: 0.000412, d2CdK2: 5.646186, dProbdK: 5.554318, lVol: 0.009606, E[z|S]: 1.257564</v>
      </c>
    </row>
    <row r="16960" spans="28:28" x14ac:dyDescent="0.25">
      <c r="AB16960" s="3" t="str">
        <f ca="1"/>
        <v>T = 7.000000, k: 179, K: 0.052150, dCdT: 0.000409, d2CdK2: 5.381983, dProbdK: 5.373473, lVol: 0.009599, E[z|S]: 1.283849</v>
      </c>
    </row>
    <row r="16961" spans="28:28" x14ac:dyDescent="0.25">
      <c r="AB16961" s="3" t="str">
        <f ca="1"/>
        <v>T = 7.000000, k: 180, K: 0.052881, dCdT: 0.000407, d2CdK2: 5.153706, dProbdK: 5.145850, lVol: 0.009587, E[z|S]: 1.310349</v>
      </c>
    </row>
    <row r="16962" spans="28:28" x14ac:dyDescent="0.25">
      <c r="AB16962" s="3" t="str">
        <f ca="1"/>
        <v>T = 7.000000, k: 181, K: 0.053674, dCdT: 0.000402, d2CdK2: 4.851957, dProbdK: 4.951794, lVol: 0.009610, E[z|S]: 1.339229</v>
      </c>
    </row>
    <row r="16963" spans="28:28" x14ac:dyDescent="0.25">
      <c r="AB16963" s="3" t="str">
        <f ca="1"/>
        <v>T = 7.000000, k: 182, K: 0.054468, dCdT: 0.000395, d2CdK2: 4.524396, dProbdK: 4.716659, lVol: 0.009642, E[z|S]: 1.370775</v>
      </c>
    </row>
    <row r="16964" spans="28:28" x14ac:dyDescent="0.25">
      <c r="AB16964" s="3" t="str">
        <f ca="1"/>
        <v>T = 7.000000, k: 183, K: 0.055408, dCdT: 0.000387, d2CdK2: 4.151372, dProbdK: 4.021036, lVol: 0.009691, E[z|S]: 1.409125</v>
      </c>
    </row>
    <row r="16965" spans="28:28" x14ac:dyDescent="0.25">
      <c r="AB16965" s="3" t="str">
        <f ca="1"/>
        <v>T = 7.000000, k: 184, K: 0.056380, dCdT: 0.000380, d2CdK2: 3.845638, dProbdK: 3.795888, lVol: 0.009693, E[z|S]: 1.450975</v>
      </c>
    </row>
    <row r="16966" spans="28:28" x14ac:dyDescent="0.25">
      <c r="AB16966" s="3" t="str">
        <f ca="1"/>
        <v>T = 7.000000, k: 185, K: 0.057458, dCdT: 0.000376, d2CdK2: 3.623581, dProbdK: 3.651805, lVol: 0.009600, E[z|S]: 1.500467</v>
      </c>
    </row>
    <row r="16967" spans="28:28" x14ac:dyDescent="0.25">
      <c r="AB16967" s="3" t="str">
        <f ca="1"/>
        <v>T = 7.000000, k: 186, K: 0.058455, dCdT: 0.000371, d2CdK2: 3.400369, dProbdK: 3.565478, lVol: 0.009541, E[z|S]: 1.548558</v>
      </c>
    </row>
    <row r="16968" spans="28:28" x14ac:dyDescent="0.25">
      <c r="AB16968" s="3" t="str">
        <f ca="1"/>
        <v>T = 7.000000, k: 187, K: 0.059637, dCdT: 0.000364, d2CdK2: 3.093663, dProbdK: 2.925675, lVol: 0.009546, E[z|S]: 1.607442</v>
      </c>
    </row>
    <row r="16969" spans="28:28" x14ac:dyDescent="0.25">
      <c r="AB16969" s="3" t="str">
        <f ca="1"/>
        <v>T = 7.000000, k: 188, K: 0.060970, dCdT: 0.000358, d2CdK2: 2.747305, dProbdK: 2.630967, lVol: 0.009646, E[z|S]: 1.672848</v>
      </c>
    </row>
    <row r="16970" spans="28:28" x14ac:dyDescent="0.25">
      <c r="AB16970" s="3" t="str">
        <f ca="1"/>
        <v>T = 7.000000, k: 189, K: 0.062397, dCdT: 0.000354, d2CdK2: 2.517596, dProbdK: 2.542916, lVol: 0.009616, E[z|S]: 1.743649</v>
      </c>
    </row>
    <row r="16971" spans="28:28" x14ac:dyDescent="0.25">
      <c r="AB16971" s="3" t="str">
        <f ca="1"/>
        <v>T = 7.000000, k: 190, K: 0.063876, dCdT: 0.000353, d2CdK2: 2.346828, dProbdK: 2.376307, lVol: 0.009580, E[z|S]: 1.810064</v>
      </c>
    </row>
    <row r="16972" spans="28:28" x14ac:dyDescent="0.25">
      <c r="AB16972" s="3" t="str">
        <f ca="1"/>
        <v>T = 7.000000, k: 191, K: 0.065547, dCdT: 0.000350, d2CdK2: 2.109960, dProbdK: 2.037715, lVol: 0.009700, E[z|S]: 1.876400</v>
      </c>
    </row>
    <row r="16973" spans="28:28" x14ac:dyDescent="0.25">
      <c r="AB16973" s="3" t="str">
        <f ca="1"/>
        <v>T = 7.000000, k: 192, K: 0.067355, dCdT: 0.000346, d2CdK2: 1.894720, dProbdK: 1.947671, lVol: 0.009858, E[z|S]: 1.938881</v>
      </c>
    </row>
    <row r="16974" spans="28:28" x14ac:dyDescent="0.25">
      <c r="AB16974" s="3" t="str">
        <f ca="1"/>
        <v>T = 7.000000, k: 193, K: 0.069250, dCdT: 0.000339, d2CdK2: 1.659175, dProbdK: 1.641752, lVol: 0.010122, E[z|S]: 1.998325</v>
      </c>
    </row>
    <row r="16975" spans="28:28" x14ac:dyDescent="0.25">
      <c r="AB16975" s="3" t="str">
        <f ca="1"/>
        <v>T = 7.000000, k: 194, K: 0.071615, dCdT: 0.000330, d2CdK2: 1.436452, dProbdK: 1.434865, lVol: 0.010380, E[z|S]: 2.063778</v>
      </c>
    </row>
    <row r="16976" spans="28:28" x14ac:dyDescent="0.25">
      <c r="AB16976" s="3" t="str">
        <f ca="1"/>
        <v>T = 7.000000, k: 195, K: 0.074081, dCdT: 0.000315, d2CdK2: 1.226868, dProbdK: 1.308002, lVol: 0.010589, E[z|S]: 2.141549</v>
      </c>
    </row>
    <row r="16977" spans="28:28" x14ac:dyDescent="0.25">
      <c r="AB16977" s="3" t="str">
        <f ca="1"/>
        <v>T = 7.000000, k: 196, K: 0.077274, dCdT: 0.000292, d2CdK2: 0.948708, dProbdK: 0.849939, lVol: 0.010965, E[z|S]: 2.263286</v>
      </c>
    </row>
    <row r="16978" spans="28:28" x14ac:dyDescent="0.25">
      <c r="AB16978" s="3" t="str">
        <f ca="1"/>
        <v>T = 7.000000, k: 197, K: 0.081456, dCdT: 0.000263, d2CdK2: 0.698442, dProbdK: 0.730857, lVol: 0.011285, E[z|S]: 2.430886</v>
      </c>
    </row>
    <row r="16979" spans="28:28" x14ac:dyDescent="0.25">
      <c r="AB16979" s="3" t="str">
        <f ca="1"/>
        <v>T = 7.000000, k: 198, K: 0.086145, dCdT: 0.000231, d2CdK2: 0.574794, dProbdK: 0.577615, lVol: 0.010872, E[z|S]: 2.607607</v>
      </c>
    </row>
    <row r="16980" spans="28:28" x14ac:dyDescent="0.25">
      <c r="AB16980" s="3" t="str">
        <f ca="1"/>
        <v>T = 7.000000, k: 199, K: 0.093812, dCdT: 0.000177, d2CdK2: 0.301134, dProbdK: 0.222113, lVol: 0.011663, E[z|S]: 2.936393</v>
      </c>
    </row>
    <row r="16981" spans="28:28" x14ac:dyDescent="0.25">
      <c r="AB16981" s="3" t="str">
        <f ca="1"/>
        <v>T = 7.000000, k: 200, K: 0.108339, dCdT: 0.000124, d2CdK2: 0.145667, dProbdK: 0.169536, lVol: 0.012976, E[z|S]: 3.178983</v>
      </c>
    </row>
    <row r="16982" spans="28:28" x14ac:dyDescent="0.25">
      <c r="AB16982" s="3" t="str">
        <f ca="1"/>
        <v>T = 7.083333, fixingDate = 44517, swapRate = 0.025628, annuity = 8.264444</v>
      </c>
    </row>
    <row r="16983" spans="28:28" x14ac:dyDescent="0.25">
      <c r="AB16983" s="3" t="str">
        <f ca="1"/>
        <v>T = 7.083333, k: 0, K: -0.020902, dCdT: 0.000146, d2CdK2: 0.888236, dProbdK: 1.658247, lVol: 0.006640, E[z|S]: 2.728180</v>
      </c>
    </row>
    <row r="16984" spans="28:28" x14ac:dyDescent="0.25">
      <c r="AB16984" s="3" t="str">
        <f ca="1"/>
        <v>T = 7.083333, k: 1, K: -0.014682, dCdT: 0.000232, d2CdK2: 1.730304, dProbdK: 2.013047, lVol: 0.006830, E[z|S]: 2.399679</v>
      </c>
    </row>
    <row r="16985" spans="28:28" x14ac:dyDescent="0.25">
      <c r="AB16985" s="3" t="str">
        <f ca="1"/>
        <v>T = 7.083333, k: 2, K: -0.011354, dCdT: 0.000293, d2CdK2: 2.509879, dProbdK: 2.564071, lVol: 0.006948, E[z|S]: 2.201121</v>
      </c>
    </row>
    <row r="16986" spans="28:28" x14ac:dyDescent="0.25">
      <c r="AB16986" s="3" t="str">
        <f ca="1"/>
        <v>T = 7.083333, k: 3, K: -0.008864, dCdT: 0.000334, d2CdK2: 3.107898, dProbdK: 3.007020, lVol: 0.007074, E[z|S]: 2.072680</v>
      </c>
    </row>
    <row r="16987" spans="28:28" x14ac:dyDescent="0.25">
      <c r="AB16987" s="3" t="str">
        <f ca="1"/>
        <v>T = 7.083333, k: 4, K: -0.006798, dCdT: 0.000368, d2CdK2: 3.846469, dProbdK: 3.882505, lVol: 0.007065, E[z|S]: 1.957693</v>
      </c>
    </row>
    <row r="16988" spans="28:28" x14ac:dyDescent="0.25">
      <c r="AB16988" s="3" t="str">
        <f ca="1"/>
        <v>T = 7.083333, k: 5, K: -0.005235, dCdT: 0.000393, d2CdK2: 4.540302, dProbdK: 4.479873, lVol: 0.007063, E[z|S]: 1.862023</v>
      </c>
    </row>
    <row r="16989" spans="28:28" x14ac:dyDescent="0.25">
      <c r="AB16989" s="3" t="str">
        <f ca="1"/>
        <v>T = 7.083333, k: 6, K: -0.003810, dCdT: 0.000407, d2CdK2: 5.040951, dProbdK: 5.172871, lVol: 0.007179, E[z|S]: 1.769034</v>
      </c>
    </row>
    <row r="16990" spans="28:28" x14ac:dyDescent="0.25">
      <c r="AB16990" s="3" t="str">
        <f ca="1"/>
        <v>T = 7.083333, k: 7, K: -0.002664, dCdT: 0.000416, d2CdK2: 5.357462, dProbdK: 5.409074, lVol: 0.007352, E[z|S]: 1.694383</v>
      </c>
    </row>
    <row r="16991" spans="28:28" x14ac:dyDescent="0.25">
      <c r="AB16991" s="3" t="str">
        <f ca="1"/>
        <v>T = 7.083333, k: 8, K: -0.001437, dCdT: 0.000426, d2CdK2: 5.831731, dProbdK: 5.391919, lVol: 0.007508, E[z|S]: 1.608931</v>
      </c>
    </row>
    <row r="16992" spans="28:28" x14ac:dyDescent="0.25">
      <c r="AB16992" s="3" t="str">
        <f ca="1"/>
        <v>T = 7.083333, k: 9, K: -0.000310, dCdT: 0.000441, d2CdK2: 6.476439, dProbdK: 5.974855, lVol: 0.007616, E[z|S]: 1.531484</v>
      </c>
    </row>
    <row r="16993" spans="28:28" x14ac:dyDescent="0.25">
      <c r="AB16993" s="3" t="str">
        <f ca="1"/>
        <v>T = 7.083333, k: 10, K: 0.000615, dCdT: 0.000459, d2CdK2: 7.212324, dProbdK: 7.892400, lVol: 0.007676, E[z|S]: 1.470298</v>
      </c>
    </row>
    <row r="16994" spans="28:28" x14ac:dyDescent="0.25">
      <c r="AB16994" s="3" t="str">
        <f ca="1"/>
        <v>T = 7.083333, k: 11, K: 0.001410, dCdT: 0.000471, d2CdK2: 7.764260, dProbdK: 7.900834, lVol: 0.007763, E[z|S]: 1.418818</v>
      </c>
    </row>
    <row r="16995" spans="28:28" x14ac:dyDescent="0.25">
      <c r="AB16995" s="3" t="str">
        <f ca="1"/>
        <v>T = 7.083333, k: 12, K: 0.002206, dCdT: 0.000481, d2CdK2: 8.318873, dProbdK: 7.912133, lVol: 0.007857, E[z|S]: 1.368844</v>
      </c>
    </row>
    <row r="16996" spans="28:28" x14ac:dyDescent="0.25">
      <c r="AB16996" s="3" t="str">
        <f ca="1"/>
        <v>T = 7.083333, k: 13, K: 0.002961, dCdT: 0.000491, d2CdK2: 8.812491, dProbdK: 9.138712, lVol: 0.007972, E[z|S]: 1.324253</v>
      </c>
    </row>
    <row r="16997" spans="28:28" x14ac:dyDescent="0.25">
      <c r="AB16997" s="3" t="str">
        <f ca="1"/>
        <v>T = 7.083333, k: 14, K: 0.003628, dCdT: 0.000500, d2CdK2: 9.255070, dProbdK: 9.275987, lVol: 0.008075, E[z|S]: 1.287036</v>
      </c>
    </row>
    <row r="16998" spans="28:28" x14ac:dyDescent="0.25">
      <c r="AB16998" s="3" t="str">
        <f ca="1"/>
        <v>T = 7.083333, k: 15, K: 0.004290, dCdT: 0.000508, d2CdK2: 9.753250, dProbdK: 9.497812, lVol: 0.008158, E[z|S]: 1.250931</v>
      </c>
    </row>
    <row r="16999" spans="28:28" x14ac:dyDescent="0.25">
      <c r="AB16999" s="3" t="str">
        <f ca="1"/>
        <v>T = 7.083333, k: 16, K: 0.004879, dCdT: 0.000514, d2CdK2: 10.232303, dProbdK: 10.196811, lVol: 0.008215, E[z|S]: 1.219997</v>
      </c>
    </row>
    <row r="17000" spans="28:28" x14ac:dyDescent="0.25">
      <c r="AB17000" s="3" t="str">
        <f ca="1"/>
        <v>T = 7.083333, k: 17, K: 0.005479, dCdT: 0.000518, d2CdK2: 10.686833, dProbdK: 10.202473, lVol: 0.008285, E[z|S]: 1.188964</v>
      </c>
    </row>
    <row r="17001" spans="28:28" x14ac:dyDescent="0.25">
      <c r="AB17001" s="3" t="str">
        <f ca="1"/>
        <v>T = 7.083333, k: 18, K: 0.006055, dCdT: 0.000526, d2CdK2: 11.200670, dProbdK: 11.100518, lVol: 0.008346, E[z|S]: 1.160871</v>
      </c>
    </row>
    <row r="17002" spans="28:28" x14ac:dyDescent="0.25">
      <c r="AB17002" s="3" t="str">
        <f ca="1"/>
        <v>T = 7.083333, k: 19, K: 0.006569, dCdT: 0.000531, d2CdK2: 11.670039, dProbdK: 11.911334, lVol: 0.008386, E[z|S]: 1.137162</v>
      </c>
    </row>
    <row r="17003" spans="28:28" x14ac:dyDescent="0.25">
      <c r="AB17003" s="3" t="str">
        <f ca="1"/>
        <v>T = 7.083333, k: 20, K: 0.007067, dCdT: 0.000535, d2CdK2: 12.145018, dProbdK: 12.352831, lVol: 0.008425, E[z|S]: 1.113794</v>
      </c>
    </row>
    <row r="17004" spans="28:28" x14ac:dyDescent="0.25">
      <c r="AB17004" s="3" t="str">
        <f ca="1"/>
        <v>T = 7.083333, k: 21, K: 0.007529, dCdT: 0.000537, d2CdK2: 12.546900, dProbdK: 12.558522, lVol: 0.008469, E[z|S]: 1.092515</v>
      </c>
    </row>
    <row r="17005" spans="28:28" x14ac:dyDescent="0.25">
      <c r="AB17005" s="3" t="str">
        <f ca="1"/>
        <v>T = 7.083333, k: 22, K: 0.008021, dCdT: 0.000538, d2CdK2: 12.986075, dProbdK: 13.239001, lVol: 0.008509, E[z|S]: 1.069904</v>
      </c>
    </row>
    <row r="17006" spans="28:28" x14ac:dyDescent="0.25">
      <c r="AB17006" s="3" t="str">
        <f ca="1"/>
        <v>T = 7.083333, k: 23, K: 0.008464, dCdT: 0.000541, d2CdK2: 13.423985, dProbdK: 13.334804, lVol: 0.008545, E[z|S]: 1.050247</v>
      </c>
    </row>
    <row r="17007" spans="28:28" x14ac:dyDescent="0.25">
      <c r="AB17007" s="3" t="str">
        <f ca="1"/>
        <v>T = 7.083333, k: 24, K: 0.008902, dCdT: 0.000542, d2CdK2: 13.819334, dProbdK: 13.608746, lVol: 0.008593, E[z|S]: 1.031067</v>
      </c>
    </row>
    <row r="17008" spans="28:28" x14ac:dyDescent="0.25">
      <c r="AB17008" s="3" t="str">
        <f ca="1"/>
        <v>T = 7.083333, k: 25, K: 0.009306, dCdT: 0.000542, d2CdK2: 14.167436, dProbdK: 14.362214, lVol: 0.008633, E[z|S]: 1.013624</v>
      </c>
    </row>
    <row r="17009" spans="28:28" x14ac:dyDescent="0.25">
      <c r="AB17009" s="3" t="str">
        <f ca="1"/>
        <v>T = 7.083333, k: 26, K: 0.009712, dCdT: 0.000541, d2CdK2: 14.471871, dProbdK: 14.362679, lVol: 0.008672, E[z|S]: 0.996669</v>
      </c>
    </row>
    <row r="17010" spans="28:28" x14ac:dyDescent="0.25">
      <c r="AB17010" s="3" t="str">
        <f ca="1"/>
        <v>T = 7.083333, k: 27, K: 0.010116, dCdT: 0.000539, d2CdK2: 14.788418, dProbdK: 14.365735, lVol: 0.008709, E[z|S]: 0.980264</v>
      </c>
    </row>
    <row r="17011" spans="28:28" x14ac:dyDescent="0.25">
      <c r="AB17011" s="3" t="str">
        <f ca="1"/>
        <v>T = 7.083333, k: 28, K: 0.010507, dCdT: 0.000539, d2CdK2: 15.134631, dProbdK: 15.124529, lVol: 0.008747, E[z|S]: 0.964527</v>
      </c>
    </row>
    <row r="17012" spans="28:28" x14ac:dyDescent="0.25">
      <c r="AB17012" s="3" t="str">
        <f ca="1"/>
        <v>T = 7.083333, k: 29, K: 0.010874, dCdT: 0.000537, d2CdK2: 15.450519, dProbdK: 16.020077, lVol: 0.008780, E[z|S]: 0.950006</v>
      </c>
    </row>
    <row r="17013" spans="28:28" x14ac:dyDescent="0.25">
      <c r="AB17013" s="3" t="str">
        <f ca="1"/>
        <v>T = 7.083333, k: 30, K: 0.011225, dCdT: 0.000535, d2CdK2: 15.733012, dProbdK: 15.970221, lVol: 0.008810, E[z|S]: 0.936280</v>
      </c>
    </row>
    <row r="17014" spans="28:28" x14ac:dyDescent="0.25">
      <c r="AB17014" s="3" t="str">
        <f ca="1"/>
        <v>T = 7.083333, k: 31, K: 0.011609, dCdT: 0.000534, d2CdK2: 16.085326, dProbdK: 16.323735, lVol: 0.008844, E[z|S]: 0.921376</v>
      </c>
    </row>
    <row r="17015" spans="28:28" x14ac:dyDescent="0.25">
      <c r="AB17015" s="3" t="str">
        <f ca="1"/>
        <v>T = 7.083333, k: 32, K: 0.011958, dCdT: 0.000533, d2CdK2: 16.414330, dProbdK: 16.343233, lVol: 0.008879, E[z|S]: 0.907991</v>
      </c>
    </row>
    <row r="17016" spans="28:28" x14ac:dyDescent="0.25">
      <c r="AB17016" s="3" t="str">
        <f ca="1"/>
        <v>T = 7.083333, k: 33, K: 0.012308, dCdT: 0.000533, d2CdK2: 16.797113, dProbdK: 16.284646, lVol: 0.008905, E[z|S]: 0.894876</v>
      </c>
    </row>
    <row r="17017" spans="28:28" x14ac:dyDescent="0.25">
      <c r="AB17017" s="3" t="str">
        <f ca="1"/>
        <v>T = 7.083333, k: 34, K: 0.012663, dCdT: 0.000535, d2CdK2: 17.225779, dProbdK: 17.178743, lVol: 0.008932, E[z|S]: 0.882153</v>
      </c>
    </row>
    <row r="17018" spans="28:28" x14ac:dyDescent="0.25">
      <c r="AB17018" s="3" t="str">
        <f ca="1"/>
        <v>T = 7.083333, k: 35, K: 0.012983, dCdT: 0.000536, d2CdK2: 17.599722, dProbdK: 17.539322, lVol: 0.008960, E[z|S]: 0.870977</v>
      </c>
    </row>
    <row r="17019" spans="28:28" x14ac:dyDescent="0.25">
      <c r="AB17019" s="3" t="str">
        <f ca="1"/>
        <v>T = 7.083333, k: 36, K: 0.013306, dCdT: 0.000538, d2CdK2: 17.988620, dProbdK: 17.538688, lVol: 0.008991, E[z|S]: 0.859859</v>
      </c>
    </row>
    <row r="17020" spans="28:28" x14ac:dyDescent="0.25">
      <c r="AB17020" s="3" t="str">
        <f ca="1"/>
        <v>T = 7.083333, k: 37, K: 0.013626, dCdT: 0.000539, d2CdK2: 18.380032, dProbdK: 18.177380, lVol: 0.009022, E[z|S]: 0.849258</v>
      </c>
    </row>
    <row r="17021" spans="28:28" x14ac:dyDescent="0.25">
      <c r="AB17021" s="3" t="str">
        <f ca="1"/>
        <v>T = 7.083333, k: 38, K: 0.013913, dCdT: 0.000541, d2CdK2: 18.728476, dProbdK: 19.611752, lVol: 0.009049, E[z|S]: 0.839794</v>
      </c>
    </row>
    <row r="17022" spans="28:28" x14ac:dyDescent="0.25">
      <c r="AB17022" s="3" t="str">
        <f ca="1"/>
        <v>T = 7.083333, k: 39, K: 0.014197, dCdT: 0.000541, d2CdK2: 19.050840, dProbdK: 19.404836, lVol: 0.009078, E[z|S]: 0.830442</v>
      </c>
    </row>
    <row r="17023" spans="28:28" x14ac:dyDescent="0.25">
      <c r="AB17023" s="3" t="str">
        <f ca="1"/>
        <v>T = 7.083333, k: 40, K: 0.014488, dCdT: 0.000541, d2CdK2: 19.370023, dProbdK: 19.164411, lVol: 0.009108, E[z|S]: 0.820927</v>
      </c>
    </row>
    <row r="17024" spans="28:28" x14ac:dyDescent="0.25">
      <c r="AB17024" s="3" t="str">
        <f ca="1"/>
        <v>T = 7.083333, k: 41, K: 0.014778, dCdT: 0.000542, d2CdK2: 19.709144, dProbdK: 19.471305, lVol: 0.009141, E[z|S]: 0.811528</v>
      </c>
    </row>
    <row r="17025" spans="28:28" x14ac:dyDescent="0.25">
      <c r="AB17025" s="3" t="str">
        <f ca="1"/>
        <v>T = 7.083333, k: 42, K: 0.015033, dCdT: 0.000542, d2CdK2: 19.994691, dProbdK: 20.393976, lVol: 0.009166, E[z|S]: 0.803302</v>
      </c>
    </row>
    <row r="17026" spans="28:28" x14ac:dyDescent="0.25">
      <c r="AB17026" s="3" t="str">
        <f ca="1"/>
        <v>T = 7.083333, k: 43, K: 0.015309, dCdT: 0.000540, d2CdK2: 20.270871, dProbdK: 19.813949, lVol: 0.009186, E[z|S]: 0.794689</v>
      </c>
    </row>
    <row r="17027" spans="28:28" x14ac:dyDescent="0.25">
      <c r="AB17027" s="3" t="str">
        <f ca="1"/>
        <v>T = 7.083333, k: 44, K: 0.015589, dCdT: 0.000539, d2CdK2: 20.555617, dProbdK: 20.065289, lVol: 0.009213, E[z|S]: 0.786354</v>
      </c>
    </row>
    <row r="17028" spans="28:28" x14ac:dyDescent="0.25">
      <c r="AB17028" s="3" t="str">
        <f ca="1"/>
        <v>T = 7.083333, k: 45, K: 0.015858, dCdT: 0.000539, d2CdK2: 20.847037, dProbdK: 20.773181, lVol: 0.009238, E[z|S]: 0.778654</v>
      </c>
    </row>
    <row r="17029" spans="28:28" x14ac:dyDescent="0.25">
      <c r="AB17029" s="3" t="str">
        <f ca="1"/>
        <v>T = 7.083333, k: 46, K: 0.016121, dCdT: 0.000539, d2CdK2: 21.129829, dProbdK: 21.189517, lVol: 0.009260, E[z|S]: 0.771338</v>
      </c>
    </row>
    <row r="17030" spans="28:28" x14ac:dyDescent="0.25">
      <c r="AB17030" s="3" t="str">
        <f ca="1"/>
        <v>T = 7.083333, k: 47, K: 0.016376, dCdT: 0.000538, d2CdK2: 21.407775, dProbdK: 21.303445, lVol: 0.009277, E[z|S]: 0.764307</v>
      </c>
    </row>
    <row r="17031" spans="28:28" x14ac:dyDescent="0.25">
      <c r="AB17031" s="3" t="str">
        <f ca="1"/>
        <v>T = 7.083333, k: 48, K: 0.016637, dCdT: 0.000537, d2CdK2: 21.693536, dProbdK: 20.797989, lVol: 0.009294, E[z|S]: 0.757388</v>
      </c>
    </row>
    <row r="17032" spans="28:28" x14ac:dyDescent="0.25">
      <c r="AB17032" s="3" t="str">
        <f ca="1"/>
        <v>T = 7.083333, k: 49, K: 0.016914, dCdT: 0.000538, d2CdK2: 22.013014, dProbdK: 20.687742, lVol: 0.009318, E[z|S]: 0.750103</v>
      </c>
    </row>
    <row r="17033" spans="28:28" x14ac:dyDescent="0.25">
      <c r="AB17033" s="3" t="str">
        <f ca="1"/>
        <v>T = 7.083333, k: 50, K: 0.017156, dCdT: 0.000539, d2CdK2: 22.297989, dProbdK: 23.722390, lVol: 0.009346, E[z|S]: 0.743861</v>
      </c>
    </row>
    <row r="17034" spans="28:28" x14ac:dyDescent="0.25">
      <c r="AB17034" s="3" t="str">
        <f ca="1"/>
        <v>T = 7.083333, k: 51, K: 0.017374, dCdT: 0.000539, d2CdK2: 22.536996, dProbdK: 23.263507, lVol: 0.009367, E[z|S]: 0.738493</v>
      </c>
    </row>
    <row r="17035" spans="28:28" x14ac:dyDescent="0.25">
      <c r="AB17035" s="3" t="str">
        <f ca="1"/>
        <v>T = 7.083333, k: 52, K: 0.017619, dCdT: 0.000539, d2CdK2: 22.788675, dProbdK: 23.539540, lVol: 0.009388, E[z|S]: 0.732531</v>
      </c>
    </row>
    <row r="17036" spans="28:28" x14ac:dyDescent="0.25">
      <c r="AB17036" s="3" t="str">
        <f ca="1"/>
        <v>T = 7.083333, k: 53, K: 0.017845, dCdT: 0.000538, d2CdK2: 23.019213, dProbdK: 23.467966, lVol: 0.009401, E[z|S]: 0.727203</v>
      </c>
    </row>
    <row r="17037" spans="28:28" x14ac:dyDescent="0.25">
      <c r="AB17037" s="3" t="str">
        <f ca="1"/>
        <v>T = 7.083333, k: 54, K: 0.018076, dCdT: 0.000537, d2CdK2: 23.251866, dProbdK: 22.958012, lVol: 0.009410, E[z|S]: 0.721909</v>
      </c>
    </row>
    <row r="17038" spans="28:28" x14ac:dyDescent="0.25">
      <c r="AB17038" s="3" t="str">
        <f ca="1"/>
        <v>T = 7.083333, k: 55, K: 0.018316, dCdT: 0.000535, d2CdK2: 23.500014, dProbdK: 22.711438, lVol: 0.009420, E[z|S]: 0.716582</v>
      </c>
    </row>
    <row r="17039" spans="28:28" x14ac:dyDescent="0.25">
      <c r="AB17039" s="3" t="str">
        <f ca="1"/>
        <v>T = 7.083333, k: 56, K: 0.018546, dCdT: 0.000535, d2CdK2: 23.730652, dProbdK: 24.281628, lVol: 0.009436, E[z|S]: 0.711576</v>
      </c>
    </row>
    <row r="17040" spans="28:28" x14ac:dyDescent="0.25">
      <c r="AB17040" s="3" t="str">
        <f ca="1"/>
        <v>T = 7.083333, k: 57, K: 0.018763, dCdT: 0.000534, d2CdK2: 23.917931, dProbdK: 24.841198, lVol: 0.009453, E[z|S]: 0.706894</v>
      </c>
    </row>
    <row r="17041" spans="28:28" x14ac:dyDescent="0.25">
      <c r="AB17041" s="3" t="str">
        <f ca="1"/>
        <v>T = 7.083333, k: 58, K: 0.018975, dCdT: 0.000533, d2CdK2: 24.095956, dProbdK: 25.246532, lVol: 0.009465, E[z|S]: 0.702457</v>
      </c>
    </row>
    <row r="17042" spans="28:28" x14ac:dyDescent="0.25">
      <c r="AB17042" s="3" t="str">
        <f ca="1"/>
        <v>T = 7.083333, k: 59, K: 0.019167, dCdT: 0.000530, d2CdK2: 24.235570, dProbdK: 24.674470, lVol: 0.009471, E[z|S]: 0.698558</v>
      </c>
    </row>
    <row r="17043" spans="28:28" x14ac:dyDescent="0.25">
      <c r="AB17043" s="3" t="str">
        <f ca="1"/>
        <v>T = 7.083333, k: 60, K: 0.019388, dCdT: 0.000527, d2CdK2: 24.392203, dProbdK: 24.379568, lVol: 0.009472, E[z|S]: 0.694290</v>
      </c>
    </row>
    <row r="17044" spans="28:28" x14ac:dyDescent="0.25">
      <c r="AB17044" s="3" t="str">
        <f ca="1"/>
        <v>T = 7.083333, k: 61, K: 0.019603, dCdT: 0.000525, d2CdK2: 24.531581, dProbdK: 24.008005, lVol: 0.009474, E[z|S]: 0.690272</v>
      </c>
    </row>
    <row r="17045" spans="28:28" x14ac:dyDescent="0.25">
      <c r="AB17045" s="3" t="str">
        <f ca="1"/>
        <v>T = 7.083333, k: 62, K: 0.019844, dCdT: 0.000522, d2CdK2: 24.690944, dProbdK: 23.444369, lVol: 0.009481, E[z|S]: 0.686053</v>
      </c>
    </row>
    <row r="17046" spans="28:28" x14ac:dyDescent="0.25">
      <c r="AB17046" s="3" t="str">
        <f ca="1"/>
        <v>T = 7.083333, k: 63, K: 0.020064, dCdT: 0.000522, d2CdK2: 24.846616, dProbdK: 24.246513, lVol: 0.009496, E[z|S]: 0.682381</v>
      </c>
    </row>
    <row r="17047" spans="28:28" x14ac:dyDescent="0.25">
      <c r="AB17047" s="3" t="str">
        <f ca="1"/>
        <v>T = 7.083333, k: 64, K: 0.020280, dCdT: 0.000522, d2CdK2: 25.012158, dProbdK: 24.954452, lVol: 0.009513, E[z|S]: 0.678907</v>
      </c>
    </row>
    <row r="17048" spans="28:28" x14ac:dyDescent="0.25">
      <c r="AB17048" s="3" t="str">
        <f ca="1"/>
        <v>T = 7.083333, k: 65, K: 0.020482, dCdT: 0.000521, d2CdK2: 25.166642, dProbdK: 26.424858, lVol: 0.009523, E[z|S]: 0.675789</v>
      </c>
    </row>
    <row r="17049" spans="28:28" x14ac:dyDescent="0.25">
      <c r="AB17049" s="3" t="str">
        <f ca="1"/>
        <v>T = 7.083333, k: 66, K: 0.020674, dCdT: 0.000520, d2CdK2: 25.305364, dProbdK: 25.484096, lVol: 0.009528, E[z|S]: 0.672922</v>
      </c>
    </row>
    <row r="17050" spans="28:28" x14ac:dyDescent="0.25">
      <c r="AB17050" s="3" t="str">
        <f ca="1"/>
        <v>T = 7.083333, k: 67, K: 0.020884, dCdT: 0.000519, d2CdK2: 25.470215, dProbdK: 25.281108, lVol: 0.009531, E[z|S]: 0.669934</v>
      </c>
    </row>
    <row r="17051" spans="28:28" x14ac:dyDescent="0.25">
      <c r="AB17051" s="3" t="str">
        <f ca="1"/>
        <v>T = 7.083333, k: 68, K: 0.021090, dCdT: 0.000519, d2CdK2: 25.641390, dProbdK: 25.457565, lVol: 0.009532, E[z|S]: 0.667183</v>
      </c>
    </row>
    <row r="17052" spans="28:28" x14ac:dyDescent="0.25">
      <c r="AB17052" s="3" t="str">
        <f ca="1"/>
        <v>T = 7.083333, k: 69, K: 0.021291, dCdT: 0.000518, d2CdK2: 25.813124, dProbdK: 25.469123, lVol: 0.009534, E[z|S]: 0.664562</v>
      </c>
    </row>
    <row r="17053" spans="28:28" x14ac:dyDescent="0.25">
      <c r="AB17053" s="3" t="str">
        <f ca="1"/>
        <v>T = 7.083333, k: 70, K: 0.021514, dCdT: 0.000519, d2CdK2: 26.024779, dProbdK: 25.772158, lVol: 0.009540, E[z|S]: 0.661773</v>
      </c>
    </row>
    <row r="17054" spans="28:28" x14ac:dyDescent="0.25">
      <c r="AB17054" s="3" t="str">
        <f ca="1"/>
        <v>T = 7.083333, k: 71, K: 0.021716, dCdT: 0.000520, d2CdK2: 26.238371, dProbdK: 25.946654, lVol: 0.009550, E[z|S]: 0.659386</v>
      </c>
    </row>
    <row r="17055" spans="28:28" x14ac:dyDescent="0.25">
      <c r="AB17055" s="3" t="str">
        <f ca="1"/>
        <v>T = 7.083333, k: 72, K: 0.021914, dCdT: 0.000522, d2CdK2: 26.448811, dProbdK: 26.174012, lVol: 0.009557, E[z|S]: 0.657159</v>
      </c>
    </row>
    <row r="17056" spans="28:28" x14ac:dyDescent="0.25">
      <c r="AB17056" s="3" t="str">
        <f ca="1"/>
        <v>T = 7.083333, k: 73, K: 0.022095, dCdT: 0.000523, d2CdK2: 26.651041, dProbdK: 27.444770, lVol: 0.009561, E[z|S]: 0.655265</v>
      </c>
    </row>
    <row r="17057" spans="28:28" x14ac:dyDescent="0.25">
      <c r="AB17057" s="3" t="str">
        <f ca="1"/>
        <v>T = 7.083333, k: 74, K: 0.022287, dCdT: 0.000524, d2CdK2: 26.849760, dProbdK: 25.916235, lVol: 0.009564, E[z|S]: 0.653393</v>
      </c>
    </row>
    <row r="17058" spans="28:28" x14ac:dyDescent="0.25">
      <c r="AB17058" s="3" t="str">
        <f ca="1"/>
        <v>T = 7.083333, k: 75, K: 0.022490, dCdT: 0.000526, d2CdK2: 27.073127, dProbdK: 26.351440, lVol: 0.009570, E[z|S]: 0.651562</v>
      </c>
    </row>
    <row r="17059" spans="28:28" x14ac:dyDescent="0.25">
      <c r="AB17059" s="3" t="str">
        <f ca="1"/>
        <v>T = 7.083333, k: 76, K: 0.022684, dCdT: 0.000529, d2CdK2: 27.290607, dProbdK: 26.560950, lVol: 0.009576, E[z|S]: 0.649926</v>
      </c>
    </row>
    <row r="17060" spans="28:28" x14ac:dyDescent="0.25">
      <c r="AB17060" s="3" t="str">
        <f ca="1"/>
        <v>T = 7.083333, k: 77, K: 0.022877, dCdT: 0.000531, d2CdK2: 27.509786, dProbdK: 26.943552, lVol: 0.009584, E[z|S]: 0.648457</v>
      </c>
    </row>
    <row r="17061" spans="28:28" x14ac:dyDescent="0.25">
      <c r="AB17061" s="3" t="str">
        <f ca="1"/>
        <v>T = 7.083333, k: 78, K: 0.023064, dCdT: 0.000534, d2CdK2: 27.711067, dProbdK: 27.399245, lVol: 0.009596, E[z|S]: 0.647140</v>
      </c>
    </row>
    <row r="17062" spans="28:28" x14ac:dyDescent="0.25">
      <c r="AB17062" s="3" t="str">
        <f ca="1"/>
        <v>T = 7.083333, k: 79, K: 0.023252, dCdT: 0.000537, d2CdK2: 27.908206, dProbdK: 27.722486, lVol: 0.009608, E[z|S]: 0.645924</v>
      </c>
    </row>
    <row r="17063" spans="28:28" x14ac:dyDescent="0.25">
      <c r="AB17063" s="3" t="str">
        <f ca="1"/>
        <v>T = 7.083333, k: 80, K: 0.023423, dCdT: 0.000540, d2CdK2: 28.076732, dProbdK: 28.938905, lVol: 0.009616, E[z|S]: 0.644877</v>
      </c>
    </row>
    <row r="17064" spans="28:28" x14ac:dyDescent="0.25">
      <c r="AB17064" s="3" t="str">
        <f ca="1"/>
        <v>T = 7.083333, k: 81, K: 0.023600, dCdT: 0.000542, d2CdK2: 28.251228, dProbdK: 28.653010, lVol: 0.009622, E[z|S]: 0.643884</v>
      </c>
    </row>
    <row r="17065" spans="28:28" x14ac:dyDescent="0.25">
      <c r="AB17065" s="3" t="str">
        <f ca="1"/>
        <v>T = 7.083333, k: 82, K: 0.023780, dCdT: 0.000544, d2CdK2: 28.398761, dProbdK: 28.818802, lVol: 0.009628, E[z|S]: 0.642934</v>
      </c>
    </row>
    <row r="17066" spans="28:28" x14ac:dyDescent="0.25">
      <c r="AB17066" s="3" t="str">
        <f ca="1"/>
        <v>T = 7.083333, k: 83, K: 0.023936, dCdT: 0.000545, d2CdK2: 28.504242, dProbdK: 29.797607, lVol: 0.009633, E[z|S]: 0.642168</v>
      </c>
    </row>
    <row r="17067" spans="28:28" x14ac:dyDescent="0.25">
      <c r="AB17067" s="3" t="str">
        <f ca="1"/>
        <v>T = 7.083333, k: 84, K: 0.024111, dCdT: 0.000546, d2CdK2: 28.586221, dProbdK: 29.842761, lVol: 0.009635, E[z|S]: 0.641453</v>
      </c>
    </row>
    <row r="17068" spans="28:28" x14ac:dyDescent="0.25">
      <c r="AB17068" s="3" t="str">
        <f ca="1"/>
        <v>T = 7.083333, k: 85, K: 0.024278, dCdT: 0.000546, d2CdK2: 28.646725, dProbdK: 29.375193, lVol: 0.009637, E[z|S]: 0.640779</v>
      </c>
    </row>
    <row r="17069" spans="28:28" x14ac:dyDescent="0.25">
      <c r="AB17069" s="3" t="str">
        <f ca="1"/>
        <v>T = 7.083333, k: 86, K: 0.024454, dCdT: 0.000546, d2CdK2: 28.673301, dProbdK: 28.357375, lVol: 0.009639, E[z|S]: 0.640187</v>
      </c>
    </row>
    <row r="17070" spans="28:28" x14ac:dyDescent="0.25">
      <c r="AB17070" s="3" t="str">
        <f ca="1"/>
        <v>T = 7.083333, k: 87, K: 0.024637, dCdT: 0.000546, d2CdK2: 28.680365, dProbdK: 28.497078, lVol: 0.009646, E[z|S]: 0.639612</v>
      </c>
    </row>
    <row r="17071" spans="28:28" x14ac:dyDescent="0.25">
      <c r="AB17071" s="3" t="str">
        <f ca="1"/>
        <v>T = 7.083333, k: 88, K: 0.024797, dCdT: 0.000546, d2CdK2: 28.673096, dProbdK: 28.769167, lVol: 0.009651, E[z|S]: 0.639215</v>
      </c>
    </row>
    <row r="17072" spans="28:28" x14ac:dyDescent="0.25">
      <c r="AB17072" s="3" t="str">
        <f ca="1"/>
        <v>T = 7.083333, k: 89, K: 0.024977, dCdT: 0.000545, d2CdK2: 28.651009, dProbdK: 27.477516, lVol: 0.009655, E[z|S]: 0.638912</v>
      </c>
    </row>
    <row r="17073" spans="28:28" x14ac:dyDescent="0.25">
      <c r="AB17073" s="3" t="str">
        <f ca="1"/>
        <v>T = 7.083333, k: 90, K: 0.025163, dCdT: 0.000545, d2CdK2: 28.623501, dProbdK: 28.616030, lVol: 0.009664, E[z|S]: 0.638721</v>
      </c>
    </row>
    <row r="17074" spans="28:28" x14ac:dyDescent="0.25">
      <c r="AB17074" s="3" t="str">
        <f ca="1"/>
        <v>T = 7.083333, k: 91, K: 0.025329, dCdT: 0.000545, d2CdK2: 28.584185, dProbdK: 29.810502, lVol: 0.009674, E[z|S]: 0.638623</v>
      </c>
    </row>
    <row r="17075" spans="28:28" x14ac:dyDescent="0.25">
      <c r="AB17075" s="3" t="str">
        <f ca="1"/>
        <v>T = 7.083333, k: 92, K: 0.025500, dCdT: 0.000546, d2CdK2: 28.516004, dProbdK: 29.776198, lVol: 0.009688, E[z|S]: 0.638558</v>
      </c>
    </row>
    <row r="17076" spans="28:28" x14ac:dyDescent="0.25">
      <c r="AB17076" s="3" t="str">
        <f ca="1"/>
        <v>T = 7.083333, k: 93, K: 0.025651, dCdT: 0.000545, d2CdK2: 28.421072, dProbdK: 30.096758, lVol: 0.009697, E[z|S]: 0.638619</v>
      </c>
    </row>
    <row r="17077" spans="28:28" x14ac:dyDescent="0.25">
      <c r="AB17077" s="3" t="str">
        <f ca="1"/>
        <v>T = 7.083333, k: 94, K: 0.025839, dCdT: 0.000544, d2CdK2: 28.269634, dProbdK: 29.318869, lVol: 0.009712, E[z|S]: 0.638769</v>
      </c>
    </row>
    <row r="17078" spans="28:28" x14ac:dyDescent="0.25">
      <c r="AB17078" s="3" t="str">
        <f ca="1"/>
        <v>T = 7.083333, k: 95, K: 0.025998, dCdT: 0.000544, d2CdK2: 28.131999, dProbdK: 28.985312, lVol: 0.009731, E[z|S]: 0.638950</v>
      </c>
    </row>
    <row r="17079" spans="28:28" x14ac:dyDescent="0.25">
      <c r="AB17079" s="3" t="str">
        <f ca="1"/>
        <v>T = 7.083333, k: 96, K: 0.026183, dCdT: 0.000543, d2CdK2: 27.939912, dProbdK: 29.245735, lVol: 0.009755, E[z|S]: 0.639237</v>
      </c>
    </row>
    <row r="17080" spans="28:28" x14ac:dyDescent="0.25">
      <c r="AB17080" s="3" t="str">
        <f ca="1"/>
        <v>T = 7.083333, k: 97, K: 0.026341, dCdT: 0.000543, d2CdK2: 27.758435, dProbdK: 28.938031, lVol: 0.009776, E[z|S]: 0.639612</v>
      </c>
    </row>
    <row r="17081" spans="28:28" x14ac:dyDescent="0.25">
      <c r="AB17081" s="3" t="str">
        <f ca="1"/>
        <v>T = 7.083333, k: 98, K: 0.026521, dCdT: 0.000541, d2CdK2: 27.528872, dProbdK: 25.490567, lVol: 0.009798, E[z|S]: 0.640105</v>
      </c>
    </row>
    <row r="17082" spans="28:28" x14ac:dyDescent="0.25">
      <c r="AB17082" s="3" t="str">
        <f ca="1"/>
        <v>T = 7.083333, k: 99, K: 0.026720, dCdT: 0.000541, d2CdK2: 27.289027, dProbdK: 25.696804, lVol: 0.009829, E[z|S]: 0.640705</v>
      </c>
    </row>
    <row r="17083" spans="28:28" x14ac:dyDescent="0.25">
      <c r="AB17083" s="3" t="str">
        <f ca="1"/>
        <v>T = 7.083333, k: 100, K: 0.026910, dCdT: 0.000542, d2CdK2: 27.073527, dProbdK: 26.528999, lVol: 0.009864, E[z|S]: 0.641394</v>
      </c>
    </row>
    <row r="17084" spans="28:28" x14ac:dyDescent="0.25">
      <c r="AB17084" s="3" t="str">
        <f ca="1"/>
        <v>T = 7.083333, k: 101, K: 0.027091, dCdT: 0.000543, d2CdK2: 26.884849, dProbdK: 26.399042, lVol: 0.009897, E[z|S]: 0.642114</v>
      </c>
    </row>
    <row r="17085" spans="28:28" x14ac:dyDescent="0.25">
      <c r="AB17085" s="3" t="str">
        <f ca="1"/>
        <v>T = 7.083333, k: 102, K: 0.027283, dCdT: 0.000544, d2CdK2: 26.680914, dProbdK: 26.676065, lVol: 0.009933, E[z|S]: 0.643018</v>
      </c>
    </row>
    <row r="17086" spans="28:28" x14ac:dyDescent="0.25">
      <c r="AB17086" s="3" t="str">
        <f ca="1"/>
        <v>T = 7.083333, k: 103, K: 0.027466, dCdT: 0.000546, d2CdK2: 26.489346, dProbdK: 26.834937, lVol: 0.009970, E[z|S]: 0.644035</v>
      </c>
    </row>
    <row r="17087" spans="28:28" x14ac:dyDescent="0.25">
      <c r="AB17087" s="3" t="str">
        <f ca="1"/>
        <v>T = 7.083333, k: 104, K: 0.027648, dCdT: 0.000548, d2CdK2: 26.290996, dProbdK: 27.015391, lVol: 0.010007, E[z|S]: 0.645096</v>
      </c>
    </row>
    <row r="17088" spans="28:28" x14ac:dyDescent="0.25">
      <c r="AB17088" s="3" t="str">
        <f ca="1"/>
        <v>T = 7.083333, k: 105, K: 0.027817, dCdT: 0.000549, d2CdK2: 26.093309, dProbdK: 27.072281, lVol: 0.010036, E[z|S]: 0.646192</v>
      </c>
    </row>
    <row r="17089" spans="28:28" x14ac:dyDescent="0.25">
      <c r="AB17089" s="3" t="str">
        <f ca="1"/>
        <v>T = 7.083333, k: 106, K: 0.028006, dCdT: 0.000550, d2CdK2: 25.865153, dProbdK: 26.554932, lVol: 0.010069, E[z|S]: 0.647453</v>
      </c>
    </row>
    <row r="17090" spans="28:28" x14ac:dyDescent="0.25">
      <c r="AB17090" s="3" t="str">
        <f ca="1"/>
        <v>T = 7.083333, k: 107, K: 0.028185, dCdT: 0.000550, d2CdK2: 25.636953, dProbdK: 24.791789, lVol: 0.010100, E[z|S]: 0.648747</v>
      </c>
    </row>
    <row r="17091" spans="28:28" x14ac:dyDescent="0.25">
      <c r="AB17091" s="3" t="str">
        <f ca="1"/>
        <v>T = 7.083333, k: 108, K: 0.028383, dCdT: 0.000551, d2CdK2: 25.385364, dProbdK: 24.378198, lVol: 0.010134, E[z|S]: 0.650271</v>
      </c>
    </row>
    <row r="17092" spans="28:28" x14ac:dyDescent="0.25">
      <c r="AB17092" s="3" t="str">
        <f ca="1"/>
        <v>T = 7.083333, k: 109, K: 0.028581, dCdT: 0.000552, d2CdK2: 25.147971, dProbdK: 24.407758, lVol: 0.010169, E[z|S]: 0.651790</v>
      </c>
    </row>
    <row r="17093" spans="28:28" x14ac:dyDescent="0.25">
      <c r="AB17093" s="3" t="str">
        <f ca="1"/>
        <v>T = 7.083333, k: 110, K: 0.028777, dCdT: 0.000554, d2CdK2: 24.934185, dProbdK: 24.525382, lVol: 0.010205, E[z|S]: 0.653336</v>
      </c>
    </row>
    <row r="17094" spans="28:28" x14ac:dyDescent="0.25">
      <c r="AB17094" s="3" t="str">
        <f ca="1"/>
        <v>T = 7.083333, k: 111, K: 0.028979, dCdT: 0.000556, d2CdK2: 24.716002, dProbdK: 23.453259, lVol: 0.010242, E[z|S]: 0.655066</v>
      </c>
    </row>
    <row r="17095" spans="28:28" x14ac:dyDescent="0.25">
      <c r="AB17095" s="3" t="str">
        <f ca="1"/>
        <v>T = 7.083333, k: 112, K: 0.029197, dCdT: 0.000560, d2CdK2: 24.505630, dProbdK: 25.297186, lVol: 0.010287, E[z|S]: 0.657036</v>
      </c>
    </row>
    <row r="17096" spans="28:28" x14ac:dyDescent="0.25">
      <c r="AB17096" s="3" t="str">
        <f ca="1"/>
        <v>T = 7.083333, k: 113, K: 0.029387, dCdT: 0.000563, d2CdK2: 24.338002, dProbdK: 25.320897, lVol: 0.010322, E[z|S]: 0.658833</v>
      </c>
    </row>
    <row r="17097" spans="28:28" x14ac:dyDescent="0.25">
      <c r="AB17097" s="3" t="str">
        <f ca="1"/>
        <v>T = 7.083333, k: 114, K: 0.029577, dCdT: 0.000565, d2CdK2: 24.156891, dProbdK: 25.319169, lVol: 0.010356, E[z|S]: 0.660714</v>
      </c>
    </row>
    <row r="17098" spans="28:28" x14ac:dyDescent="0.25">
      <c r="AB17098" s="3" t="str">
        <f ca="1"/>
        <v>T = 7.083333, k: 115, K: 0.029772, dCdT: 0.000568, d2CdK2: 23.955916, dProbdK: 24.947184, lVol: 0.010392, E[z|S]: 0.662604</v>
      </c>
    </row>
    <row r="17099" spans="28:28" x14ac:dyDescent="0.25">
      <c r="AB17099" s="3" t="str">
        <f ca="1"/>
        <v>T = 7.083333, k: 116, K: 0.029952, dCdT: 0.000569, d2CdK2: 23.742949, dProbdK: 24.487926, lVol: 0.010421, E[z|S]: 0.664385</v>
      </c>
    </row>
    <row r="17100" spans="28:28" x14ac:dyDescent="0.25">
      <c r="AB17100" s="3" t="str">
        <f ca="1"/>
        <v>T = 7.083333, k: 117, K: 0.030157, dCdT: 0.000570, d2CdK2: 23.495623, dProbdK: 22.704876, lVol: 0.010453, E[z|S]: 0.666476</v>
      </c>
    </row>
    <row r="17101" spans="28:28" x14ac:dyDescent="0.25">
      <c r="AB17101" s="3" t="str">
        <f ca="1"/>
        <v>T = 7.083333, k: 118, K: 0.030369, dCdT: 0.000571, d2CdK2: 23.230980, dProbdK: 23.364422, lVol: 0.010487, E[z|S]: 0.668749</v>
      </c>
    </row>
    <row r="17102" spans="28:28" x14ac:dyDescent="0.25">
      <c r="AB17102" s="3" t="str">
        <f ca="1"/>
        <v>T = 7.083333, k: 119, K: 0.030570, dCdT: 0.000572, d2CdK2: 22.978954, dProbdK: 23.480615, lVol: 0.010517, E[z|S]: 0.670891</v>
      </c>
    </row>
    <row r="17103" spans="28:28" x14ac:dyDescent="0.25">
      <c r="AB17103" s="3" t="str">
        <f ca="1"/>
        <v>T = 7.083333, k: 120, K: 0.030774, dCdT: 0.000572, d2CdK2: 22.727116, dProbdK: 23.140572, lVol: 0.010543, E[z|S]: 0.673131</v>
      </c>
    </row>
    <row r="17104" spans="28:28" x14ac:dyDescent="0.25">
      <c r="AB17104" s="3" t="str">
        <f ca="1"/>
        <v>T = 7.083333, k: 121, K: 0.030984, dCdT: 0.000572, d2CdK2: 22.465770, dProbdK: 21.830627, lVol: 0.010570, E[z|S]: 0.675401</v>
      </c>
    </row>
    <row r="17105" spans="28:28" x14ac:dyDescent="0.25">
      <c r="AB17105" s="3" t="str">
        <f ca="1"/>
        <v>T = 7.083333, k: 122, K: 0.031202, dCdT: 0.000573, d2CdK2: 22.206378, dProbdK: 21.724124, lVol: 0.010596, E[z|S]: 0.677755</v>
      </c>
    </row>
    <row r="17106" spans="28:28" x14ac:dyDescent="0.25">
      <c r="AB17106" s="3" t="str">
        <f ca="1"/>
        <v>T = 7.083333, k: 123, K: 0.031418, dCdT: 0.000573, d2CdK2: 21.944208, dProbdK: 22.030532, lVol: 0.010622, E[z|S]: 0.680203</v>
      </c>
    </row>
    <row r="17107" spans="28:28" x14ac:dyDescent="0.25">
      <c r="AB17107" s="3" t="str">
        <f ca="1"/>
        <v>T = 7.083333, k: 124, K: 0.031626, dCdT: 0.000572, d2CdK2: 21.678037, dProbdK: 22.365053, lVol: 0.010645, E[z|S]: 0.682639</v>
      </c>
    </row>
    <row r="17108" spans="28:28" x14ac:dyDescent="0.25">
      <c r="AB17108" s="3" t="str">
        <f ca="1"/>
        <v>T = 7.083333, k: 125, K: 0.031839, dCdT: 0.000572, d2CdK2: 21.400129, dProbdK: 21.554738, lVol: 0.010666, E[z|S]: 0.685246</v>
      </c>
    </row>
    <row r="17109" spans="28:28" x14ac:dyDescent="0.25">
      <c r="AB17109" s="3" t="str">
        <f ca="1"/>
        <v>T = 7.083333, k: 126, K: 0.032068, dCdT: 0.000571, d2CdK2: 21.086068, dProbdK: 21.159399, lVol: 0.010690, E[z|S]: 0.688138</v>
      </c>
    </row>
    <row r="17110" spans="28:28" x14ac:dyDescent="0.25">
      <c r="AB17110" s="3" t="str">
        <f ca="1"/>
        <v>T = 7.083333, k: 127, K: 0.032280, dCdT: 0.000569, d2CdK2: 20.783914, dProbdK: 20.182569, lVol: 0.010710, E[z|S]: 0.690988</v>
      </c>
    </row>
    <row r="17111" spans="28:28" x14ac:dyDescent="0.25">
      <c r="AB17111" s="3" t="str">
        <f ca="1"/>
        <v>T = 7.083333, k: 128, K: 0.032517, dCdT: 0.000567, d2CdK2: 20.453308, dProbdK: 20.054267, lVol: 0.010728, E[z|S]: 0.694340</v>
      </c>
    </row>
    <row r="17112" spans="28:28" x14ac:dyDescent="0.25">
      <c r="AB17112" s="3" t="str">
        <f ca="1"/>
        <v>T = 7.083333, k: 129, K: 0.032749, dCdT: 0.000566, d2CdK2: 20.144443, dProbdK: 20.032881, lVol: 0.010741, E[z|S]: 0.697790</v>
      </c>
    </row>
    <row r="17113" spans="28:28" x14ac:dyDescent="0.25">
      <c r="AB17113" s="3" t="str">
        <f ca="1"/>
        <v>T = 7.083333, k: 130, K: 0.032982, dCdT: 0.000564, d2CdK2: 19.843573, dProbdK: 19.760770, lVol: 0.010751, E[z|S]: 0.701237</v>
      </c>
    </row>
    <row r="17114" spans="28:28" x14ac:dyDescent="0.25">
      <c r="AB17114" s="3" t="str">
        <f ca="1"/>
        <v>T = 7.083333, k: 131, K: 0.033228, dCdT: 0.000562, d2CdK2: 19.533201, dProbdK: 19.414471, lVol: 0.010764, E[z|S]: 0.704945</v>
      </c>
    </row>
    <row r="17115" spans="28:28" x14ac:dyDescent="0.25">
      <c r="AB17115" s="3" t="str">
        <f ca="1"/>
        <v>T = 7.083333, k: 132, K: 0.033456, dCdT: 0.000561, d2CdK2: 19.249212, dProbdK: 19.212345, lVol: 0.010773, E[z|S]: 0.708465</v>
      </c>
    </row>
    <row r="17116" spans="28:28" x14ac:dyDescent="0.25">
      <c r="AB17116" s="3" t="str">
        <f ca="1"/>
        <v>T = 7.083333, k: 133, K: 0.033704, dCdT: 0.000559, d2CdK2: 18.939545, dProbdK: 19.150875, lVol: 0.010783, E[z|S]: 0.712337</v>
      </c>
    </row>
    <row r="17117" spans="28:28" x14ac:dyDescent="0.25">
      <c r="AB17117" s="3" t="str">
        <f ca="1"/>
        <v>T = 7.083333, k: 134, K: 0.033941, dCdT: 0.000556, d2CdK2: 18.643500, dProbdK: 18.948374, lVol: 0.010789, E[z|S]: 0.716041</v>
      </c>
    </row>
    <row r="17118" spans="28:28" x14ac:dyDescent="0.25">
      <c r="AB17118" s="3" t="str">
        <f ca="1"/>
        <v>T = 7.083333, k: 135, K: 0.034190, dCdT: 0.000553, d2CdK2: 18.321264, dProbdK: 18.128161, lVol: 0.010794, E[z|S]: 0.720069</v>
      </c>
    </row>
    <row r="17119" spans="28:28" x14ac:dyDescent="0.25">
      <c r="AB17119" s="3" t="str">
        <f ca="1"/>
        <v>T = 7.083333, k: 136, K: 0.034448, dCdT: 0.000551, d2CdK2: 17.993456, dProbdK: 18.009577, lVol: 0.010800, E[z|S]: 0.724432</v>
      </c>
    </row>
    <row r="17120" spans="28:28" x14ac:dyDescent="0.25">
      <c r="AB17120" s="3" t="str">
        <f ca="1"/>
        <v>T = 7.083333, k: 137, K: 0.034695, dCdT: 0.000548, d2CdK2: 17.677967, dProbdK: 17.128978, lVol: 0.010804, E[z|S]: 0.728669</v>
      </c>
    </row>
    <row r="17121" spans="28:28" x14ac:dyDescent="0.25">
      <c r="AB17121" s="3" t="str">
        <f ca="1"/>
        <v>T = 7.083333, k: 138, K: 0.034970, dCdT: 0.000545, d2CdK2: 17.333523, dProbdK: 16.770933, lVol: 0.010808, E[z|S]: 0.733475</v>
      </c>
    </row>
    <row r="17122" spans="28:28" x14ac:dyDescent="0.25">
      <c r="AB17122" s="3" t="str">
        <f ca="1"/>
        <v>T = 7.083333, k: 139, K: 0.035240, dCdT: 0.000542, d2CdK2: 17.001569, dProbdK: 17.018624, lVol: 0.010814, E[z|S]: 0.738126</v>
      </c>
    </row>
    <row r="17123" spans="28:28" x14ac:dyDescent="0.25">
      <c r="AB17123" s="3" t="str">
        <f ca="1"/>
        <v>T = 7.083333, k: 140, K: 0.035489, dCdT: 0.000538, d2CdK2: 16.690625, dProbdK: 16.410015, lVol: 0.010815, E[z|S]: 0.742694</v>
      </c>
    </row>
    <row r="17124" spans="28:28" x14ac:dyDescent="0.25">
      <c r="AB17124" s="3" t="str">
        <f ca="1"/>
        <v>T = 7.083333, k: 141, K: 0.035772, dCdT: 0.000534, d2CdK2: 16.334724, dProbdK: 16.251268, lVol: 0.010816, E[z|S]: 0.747906</v>
      </c>
    </row>
    <row r="17125" spans="28:28" x14ac:dyDescent="0.25">
      <c r="AB17125" s="3" t="str">
        <f ca="1"/>
        <v>T = 7.083333, k: 142, K: 0.036051, dCdT: 0.000531, d2CdK2: 16.000699, dProbdK: 16.114357, lVol: 0.010816, E[z|S]: 0.753039</v>
      </c>
    </row>
    <row r="17126" spans="28:28" x14ac:dyDescent="0.25">
      <c r="AB17126" s="3" t="str">
        <f ca="1"/>
        <v>T = 7.083333, k: 143, K: 0.036335, dCdT: 0.000527, d2CdK2: 15.666450, dProbdK: 15.570706, lVol: 0.010821, E[z|S]: 0.758338</v>
      </c>
    </row>
    <row r="17127" spans="28:28" x14ac:dyDescent="0.25">
      <c r="AB17127" s="3" t="str">
        <f ca="1"/>
        <v>T = 7.083333, k: 144, K: 0.036627, dCdT: 0.000524, d2CdK2: 15.335152, dProbdK: 15.272644, lVol: 0.010822, E[z|S]: 0.763973</v>
      </c>
    </row>
    <row r="17128" spans="28:28" x14ac:dyDescent="0.25">
      <c r="AB17128" s="3" t="str">
        <f ca="1"/>
        <v>T = 7.083333, k: 145, K: 0.036924, dCdT: 0.000521, d2CdK2: 14.996312, dProbdK: 14.864064, lVol: 0.010826, E[z|S]: 0.769657</v>
      </c>
    </row>
    <row r="17129" spans="28:28" x14ac:dyDescent="0.25">
      <c r="AB17129" s="3" t="str">
        <f ca="1"/>
        <v>T = 7.083333, k: 146, K: 0.037237, dCdT: 0.000518, d2CdK2: 14.665302, dProbdK: 14.016780, lVol: 0.010834, E[z|S]: 0.775690</v>
      </c>
    </row>
    <row r="17130" spans="28:28" x14ac:dyDescent="0.25">
      <c r="AB17130" s="3" t="str">
        <f ca="1"/>
        <v>T = 7.083333, k: 147, K: 0.037563, dCdT: 0.000516, d2CdK2: 14.333157, dProbdK: 13.994878, lVol: 0.010845, E[z|S]: 0.782307</v>
      </c>
    </row>
    <row r="17131" spans="28:28" x14ac:dyDescent="0.25">
      <c r="AB17131" s="3" t="str">
        <f ca="1"/>
        <v>T = 7.083333, k: 148, K: 0.037873, dCdT: 0.000514, d2CdK2: 14.039627, dProbdK: 13.801366, lVol: 0.010856, E[z|S]: 0.788616</v>
      </c>
    </row>
    <row r="17132" spans="28:28" x14ac:dyDescent="0.25">
      <c r="AB17132" s="3" t="str">
        <f ca="1"/>
        <v>T = 7.083333, k: 149, K: 0.038204, dCdT: 0.000514, d2CdK2: 13.743758, dProbdK: 13.824392, lVol: 0.010867, E[z|S]: 0.795525</v>
      </c>
    </row>
    <row r="17133" spans="28:28" x14ac:dyDescent="0.25">
      <c r="AB17133" s="3" t="str">
        <f ca="1"/>
        <v>T = 7.083333, k: 150, K: 0.038523, dCdT: 0.000513, d2CdK2: 13.486040, dProbdK: 13.904787, lVol: 0.010868, E[z|S]: 0.802588</v>
      </c>
    </row>
    <row r="17134" spans="28:28" x14ac:dyDescent="0.25">
      <c r="AB17134" s="3" t="str">
        <f ca="1"/>
        <v>T = 7.083333, k: 151, K: 0.038839, dCdT: 0.000512, d2CdK2: 13.233837, dProbdK: 13.709339, lVol: 0.010861, E[z|S]: 0.809941</v>
      </c>
    </row>
    <row r="17135" spans="28:28" x14ac:dyDescent="0.25">
      <c r="AB17135" s="3" t="str">
        <f ca="1"/>
        <v>T = 7.083333, k: 152, K: 0.039173, dCdT: 0.000511, d2CdK2: 12.962435, dProbdK: 13.123390, lVol: 0.010857, E[z|S]: 0.817854</v>
      </c>
    </row>
    <row r="17136" spans="28:28" x14ac:dyDescent="0.25">
      <c r="AB17136" s="3" t="str">
        <f ca="1"/>
        <v>T = 7.083333, k: 153, K: 0.039512, dCdT: 0.000510, d2CdK2: 12.685307, dProbdK: 12.478386, lVol: 0.010848, E[z|S]: 0.826346</v>
      </c>
    </row>
    <row r="17137" spans="28:28" x14ac:dyDescent="0.25">
      <c r="AB17137" s="3" t="str">
        <f ca="1"/>
        <v>T = 7.083333, k: 154, K: 0.039894, dCdT: 0.000510, d2CdK2: 12.413310, dProbdK: 11.791083, lVol: 0.010829, E[z|S]: 0.836744</v>
      </c>
    </row>
    <row r="17138" spans="28:28" x14ac:dyDescent="0.25">
      <c r="AB17138" s="3" t="str">
        <f ca="1"/>
        <v>T = 7.083333, k: 155, K: 0.040261, dCdT: 0.000510, d2CdK2: 12.159572, dProbdK: 12.138355, lVol: 0.010810, E[z|S]: 0.847217</v>
      </c>
    </row>
    <row r="17139" spans="28:28" x14ac:dyDescent="0.25">
      <c r="AB17139" s="3" t="str">
        <f ca="1"/>
        <v>T = 7.083333, k: 156, K: 0.040617, dCdT: 0.000511, d2CdK2: 11.915363, dProbdK: 12.081928, lVol: 0.010796, E[z|S]: 0.857791</v>
      </c>
    </row>
    <row r="17140" spans="28:28" x14ac:dyDescent="0.25">
      <c r="AB17140" s="3" t="str">
        <f ca="1"/>
        <v>T = 7.083333, k: 157, K: 0.040979, dCdT: 0.000511, d2CdK2: 11.655226, dProbdK: 12.008507, lVol: 0.010783, E[z|S]: 0.868728</v>
      </c>
    </row>
    <row r="17141" spans="28:28" x14ac:dyDescent="0.25">
      <c r="AB17141" s="3" t="str">
        <f ca="1"/>
        <v>T = 7.083333, k: 158, K: 0.041334, dCdT: 0.000511, d2CdK2: 11.392605, dProbdK: 11.917042, lVol: 0.010768, E[z|S]: 0.879623</v>
      </c>
    </row>
    <row r="17142" spans="28:28" x14ac:dyDescent="0.25">
      <c r="AB17142" s="3" t="str">
        <f ca="1"/>
        <v>T = 7.083333, k: 159, K: 0.041717, dCdT: 0.000510, d2CdK2: 11.096597, dProbdK: 10.798920, lVol: 0.010751, E[z|S]: 0.891465</v>
      </c>
    </row>
    <row r="17143" spans="28:28" x14ac:dyDescent="0.25">
      <c r="AB17143" s="3" t="str">
        <f ca="1"/>
        <v>T = 7.083333, k: 160, K: 0.042123, dCdT: 0.000509, d2CdK2: 10.794845, dProbdK: 10.829654, lVol: 0.010735, E[z|S]: 0.904232</v>
      </c>
    </row>
    <row r="17144" spans="28:28" x14ac:dyDescent="0.25">
      <c r="AB17144" s="3" t="str">
        <f ca="1"/>
        <v>T = 7.083333, k: 161, K: 0.042511, dCdT: 0.000508, d2CdK2: 10.515218, dProbdK: 10.853158, lVol: 0.010722, E[z|S]: 0.916694</v>
      </c>
    </row>
    <row r="17145" spans="28:28" x14ac:dyDescent="0.25">
      <c r="AB17145" s="3" t="str">
        <f ca="1"/>
        <v>T = 7.083333, k: 162, K: 0.042921, dCdT: 0.000506, d2CdK2: 10.196703, dProbdK: 9.625437, lVol: 0.010709, E[z|S]: 0.930356</v>
      </c>
    </row>
    <row r="17146" spans="28:28" x14ac:dyDescent="0.25">
      <c r="AB17146" s="3" t="str">
        <f ca="1"/>
        <v>T = 7.083333, k: 163, K: 0.043367, dCdT: 0.000504, d2CdK2: 9.851351, dProbdK: 9.589770, lVol: 0.010699, E[z|S]: 0.945659</v>
      </c>
    </row>
    <row r="17147" spans="28:28" x14ac:dyDescent="0.25">
      <c r="AB17147" s="3" t="str">
        <f ca="1"/>
        <v>T = 7.083333, k: 164, K: 0.043809, dCdT: 0.000503, d2CdK2: 9.534133, dProbdK: 9.613344, lVol: 0.010688, E[z|S]: 0.961185</v>
      </c>
    </row>
    <row r="17148" spans="28:28" x14ac:dyDescent="0.25">
      <c r="AB17148" s="3" t="str">
        <f ca="1"/>
        <v>T = 7.083333, k: 165, K: 0.044243, dCdT: 0.000501, d2CdK2: 9.237376, dProbdK: 9.602929, lVol: 0.010670, E[z|S]: 0.976550</v>
      </c>
    </row>
    <row r="17149" spans="28:28" x14ac:dyDescent="0.25">
      <c r="AB17149" s="3" t="str">
        <f ca="1"/>
        <v>T = 7.083333, k: 166, K: 0.044715, dCdT: 0.000499, d2CdK2: 8.924449, dProbdK: 8.584611, lVol: 0.010646, E[z|S]: 0.993817</v>
      </c>
    </row>
    <row r="17150" spans="28:28" x14ac:dyDescent="0.25">
      <c r="AB17150" s="3" t="str">
        <f ca="1"/>
        <v>T = 7.083333, k: 167, K: 0.045221, dCdT: 0.000499, d2CdK2: 8.607844, dProbdK: 8.551769, lVol: 0.010632, E[z|S]: 1.012589</v>
      </c>
    </row>
    <row r="17151" spans="28:28" x14ac:dyDescent="0.25">
      <c r="AB17151" s="3" t="str">
        <f ca="1"/>
        <v>T = 7.083333, k: 168, K: 0.045690, dCdT: 0.000498, d2CdK2: 8.322884, dProbdK: 8.284809, lVol: 0.010613, E[z|S]: 1.030734</v>
      </c>
    </row>
    <row r="17152" spans="28:28" x14ac:dyDescent="0.25">
      <c r="AB17152" s="3" t="str">
        <f ca="1"/>
        <v>T = 7.083333, k: 169, K: 0.046212, dCdT: 0.000497, d2CdK2: 8.035250, dProbdK: 8.149274, lVol: 0.010578, E[z|S]: 1.051635</v>
      </c>
    </row>
    <row r="17153" spans="28:28" x14ac:dyDescent="0.25">
      <c r="AB17153" s="3" t="str">
        <f ca="1"/>
        <v>T = 7.083333, k: 170, K: 0.046713, dCdT: 0.000496, d2CdK2: 7.749536, dProbdK: 8.093541, lVol: 0.010551, E[z|S]: 1.072456</v>
      </c>
    </row>
    <row r="17154" spans="28:28" x14ac:dyDescent="0.25">
      <c r="AB17154" s="3" t="str">
        <f ca="1"/>
        <v>T = 7.083333, k: 171, K: 0.047260, dCdT: 0.000494, d2CdK2: 7.440374, dProbdK: 6.964376, lVol: 0.010522, E[z|S]: 1.095183</v>
      </c>
    </row>
    <row r="17155" spans="28:28" x14ac:dyDescent="0.25">
      <c r="AB17155" s="3" t="str">
        <f ca="1"/>
        <v>T = 7.083333, k: 172, K: 0.047873, dCdT: 0.000494, d2CdK2: 7.148569, dProbdK: 6.999838, lVol: 0.010491, E[z|S]: 1.120124</v>
      </c>
    </row>
    <row r="17156" spans="28:28" x14ac:dyDescent="0.25">
      <c r="AB17156" s="3" t="str">
        <f ca="1"/>
        <v>T = 7.083333, k: 173, K: 0.048455, dCdT: 0.000494, d2CdK2: 6.897693, dProbdK: 7.002833, lVol: 0.010468, E[z|S]: 1.143700</v>
      </c>
    </row>
    <row r="17157" spans="28:28" x14ac:dyDescent="0.25">
      <c r="AB17157" s="3" t="str">
        <f ca="1"/>
        <v>T = 7.083333, k: 174, K: 0.049043, dCdT: 0.000494, d2CdK2: 6.663311, dProbdK: 6.907740, lVol: 0.010440, E[z|S]: 1.166663</v>
      </c>
    </row>
    <row r="17158" spans="28:28" x14ac:dyDescent="0.25">
      <c r="AB17158" s="3" t="str">
        <f ca="1"/>
        <v>T = 7.083333, k: 175, K: 0.049708, dCdT: 0.000494, d2CdK2: 6.421134, dProbdK: 6.408634, lVol: 0.010409, E[z|S]: 1.191990</v>
      </c>
    </row>
    <row r="17159" spans="28:28" x14ac:dyDescent="0.25">
      <c r="AB17159" s="3" t="str">
        <f ca="1"/>
        <v>T = 7.083333, k: 176, K: 0.050322, dCdT: 0.000493, d2CdK2: 6.205834, dProbdK: 6.082941, lVol: 0.010378, E[z|S]: 1.215191</v>
      </c>
    </row>
    <row r="17160" spans="28:28" x14ac:dyDescent="0.25">
      <c r="AB17160" s="3" t="str">
        <f ca="1"/>
        <v>T = 7.083333, k: 177, K: 0.050982, dCdT: 0.000492, d2CdK2: 5.943046, dProbdK: 6.081597, lVol: 0.010372, E[z|S]: 1.240565</v>
      </c>
    </row>
    <row r="17161" spans="28:28" x14ac:dyDescent="0.25">
      <c r="AB17161" s="3" t="str">
        <f ca="1"/>
        <v>T = 7.083333, k: 178, K: 0.051639, dCdT: 0.000490, d2CdK2: 5.686944, dProbdK: 6.057190, lVol: 0.010368, E[z|S]: 1.265742</v>
      </c>
    </row>
    <row r="17162" spans="28:28" x14ac:dyDescent="0.25">
      <c r="AB17162" s="3" t="str">
        <f ca="1"/>
        <v>T = 7.083333, k: 179, K: 0.052379, dCdT: 0.000485, d2CdK2: 5.376521, dProbdK: 5.389698, lVol: 0.010384, E[z|S]: 1.292906</v>
      </c>
    </row>
    <row r="17163" spans="28:28" x14ac:dyDescent="0.25">
      <c r="AB17163" s="3" t="str">
        <f ca="1"/>
        <v>T = 7.083333, k: 180, K: 0.053110, dCdT: 0.000479, d2CdK2: 5.088207, dProbdK: 5.208091, lVol: 0.010392, E[z|S]: 1.320724</v>
      </c>
    </row>
    <row r="17164" spans="28:28" x14ac:dyDescent="0.25">
      <c r="AB17164" s="3" t="str">
        <f ca="1"/>
        <v>T = 7.083333, k: 181, K: 0.053955, dCdT: 0.000474, d2CdK2: 4.789530, dProbdK: 4.739524, lVol: 0.010396, E[z|S]: 1.352655</v>
      </c>
    </row>
    <row r="17165" spans="28:28" x14ac:dyDescent="0.25">
      <c r="AB17165" s="3" t="str">
        <f ca="1"/>
        <v>T = 7.083333, k: 182, K: 0.054770, dCdT: 0.000467, d2CdK2: 4.519468, dProbdK: 4.704712, lVol: 0.010390, E[z|S]: 1.383228</v>
      </c>
    </row>
    <row r="17166" spans="28:28" x14ac:dyDescent="0.25">
      <c r="AB17166" s="3" t="str">
        <f ca="1"/>
        <v>T = 7.083333, k: 183, K: 0.055654, dCdT: 0.000458, d2CdK2: 4.235484, dProbdK: 3.928252, lVol: 0.010392, E[z|S]: 1.415886</v>
      </c>
    </row>
    <row r="17167" spans="28:28" x14ac:dyDescent="0.25">
      <c r="AB17167" s="3" t="str">
        <f ca="1"/>
        <v>T = 7.083333, k: 184, K: 0.056647, dCdT: 0.000449, d2CdK2: 3.904567, dProbdK: 3.835576, lVol: 0.010418, E[z|S]: 1.454958</v>
      </c>
    </row>
    <row r="17168" spans="28:28" x14ac:dyDescent="0.25">
      <c r="AB17168" s="3" t="str">
        <f ca="1"/>
        <v>T = 7.083333, k: 185, K: 0.057651, dCdT: 0.000437, d2CdK2: 3.562043, dProbdK: 3.762470, lVol: 0.010470, E[z|S]: 1.496908</v>
      </c>
    </row>
    <row r="17169" spans="28:28" x14ac:dyDescent="0.25">
      <c r="AB17169" s="3" t="str">
        <f ca="1"/>
        <v>T = 7.083333, k: 186, K: 0.058752, dCdT: 0.000427, d2CdK2: 3.264550, dProbdK: 3.164943, lVol: 0.010474, E[z|S]: 1.544001</v>
      </c>
    </row>
    <row r="17170" spans="28:28" x14ac:dyDescent="0.25">
      <c r="AB17170" s="3" t="str">
        <f ca="1"/>
        <v>T = 7.083333, k: 187, K: 0.059968, dCdT: 0.000419, d2CdK2: 3.012937, dProbdK: 3.031547, lVol: 0.010440, E[z|S]: 1.596806</v>
      </c>
    </row>
    <row r="17171" spans="28:28" x14ac:dyDescent="0.25">
      <c r="AB17171" s="3" t="str">
        <f ca="1"/>
        <v>T = 7.083333, k: 188, K: 0.061221, dCdT: 0.000411, d2CdK2: 2.801707, dProbdK: 2.750443, lVol: 0.010367, E[z|S]: 1.652705</v>
      </c>
    </row>
    <row r="17172" spans="28:28" x14ac:dyDescent="0.25">
      <c r="AB17172" s="3" t="str">
        <f ca="1"/>
        <v>T = 7.083333, k: 189, K: 0.062640, dCdT: 0.000403, d2CdK2: 2.558389, dProbdK: 2.540961, lVol: 0.010330, E[z|S]: 1.718003</v>
      </c>
    </row>
    <row r="17173" spans="28:28" x14ac:dyDescent="0.25">
      <c r="AB17173" s="3" t="str">
        <f ca="1"/>
        <v>T = 7.083333, k: 190, K: 0.064107, dCdT: 0.000395, d2CdK2: 2.308612, dProbdK: 2.384845, lVol: 0.010376, E[z|S]: 1.783803</v>
      </c>
    </row>
    <row r="17174" spans="28:28" x14ac:dyDescent="0.25">
      <c r="AB17174" s="3" t="str">
        <f ca="1"/>
        <v>T = 7.083333, k: 191, K: 0.065815, dCdT: 0.000386, d2CdK2: 2.030113, dProbdK: 1.979176, lVol: 0.010511, E[z|S]: 1.855699</v>
      </c>
    </row>
    <row r="17175" spans="28:28" x14ac:dyDescent="0.25">
      <c r="AB17175" s="3" t="str">
        <f ca="1"/>
        <v>T = 7.083333, k: 192, K: 0.067696, dCdT: 0.000379, d2CdK2: 1.820895, dProbdK: 1.770846, lVol: 0.010604, E[z|S]: 1.924198</v>
      </c>
    </row>
    <row r="17176" spans="28:28" x14ac:dyDescent="0.25">
      <c r="AB17176" s="3" t="str">
        <f ca="1"/>
        <v>T = 7.083333, k: 193, K: 0.069730, dCdT: 0.000371, d2CdK2: 1.698888, dProbdK: 1.715139, lVol: 0.010464, E[z|S]: 1.998462</v>
      </c>
    </row>
    <row r="17177" spans="28:28" x14ac:dyDescent="0.25">
      <c r="AB17177" s="3" t="str">
        <f ca="1"/>
        <v>T = 7.083333, k: 194, K: 0.071810, dCdT: 0.000358, d2CdK2: 1.497463, dProbdK: 1.586981, lVol: 0.010587, E[z|S]: 2.065698</v>
      </c>
    </row>
    <row r="17178" spans="28:28" x14ac:dyDescent="0.25">
      <c r="AB17178" s="3" t="str">
        <f ca="1"/>
        <v>T = 7.083333, k: 195, K: 0.074620, dCdT: 0.000331, d2CdK2: 1.043985, dProbdK: 1.046491, lVol: 0.011634, E[z|S]: 2.164767</v>
      </c>
    </row>
    <row r="17179" spans="28:28" x14ac:dyDescent="0.25">
      <c r="AB17179" s="3" t="str">
        <f ca="1"/>
        <v>T = 7.083333, k: 196, K: 0.078038, dCdT: 0.000312, d2CdK2: 0.932340, dProbdK: 0.857960, lVol: 0.011280, E[z|S]: 2.291912</v>
      </c>
    </row>
    <row r="17180" spans="28:28" x14ac:dyDescent="0.25">
      <c r="AB17180" s="3" t="str">
        <f ca="1"/>
        <v>T = 7.083333, k: 197, K: 0.082146, dCdT: 0.000289, d2CdK2: 0.724778, dProbdK: 0.734380, lVol: 0.011714, E[z|S]: 2.410618</v>
      </c>
    </row>
    <row r="17181" spans="28:28" x14ac:dyDescent="0.25">
      <c r="AB17181" s="3" t="str">
        <f ca="1"/>
        <v>T = 7.083333, k: 198, K: 0.086940, dCdT: 0.000258, d2CdK2: 0.561461, dProbdK: 0.559472, lVol: 0.011832, E[z|S]: 2.560537</v>
      </c>
    </row>
    <row r="17182" spans="28:28" x14ac:dyDescent="0.25">
      <c r="AB17182" s="3" t="str">
        <f ca="1"/>
        <v>T = 7.083333, k: 199, K: 0.094447, dCdT: 0.000199, d2CdK2: 0.278287, dProbdK: 0.217411, lVol: 0.012756, E[z|S]: 2.967825</v>
      </c>
    </row>
    <row r="17183" spans="28:28" x14ac:dyDescent="0.25">
      <c r="AB17183" s="3" t="str">
        <f ca="1"/>
        <v>T = 7.083333, k: 200, K: 0.109320, dCdT: 0.000130, d2CdK2: 0.113462, dProbdK: 0.165748, lVol: 0.015602, E[z|S]: 3.071190</v>
      </c>
    </row>
    <row r="17184" spans="28:28" x14ac:dyDescent="0.25">
      <c r="AB17184" s="3" t="str">
        <f ca="1"/>
        <v>T = 7.166667, fixingDate = 44547, swapRate = 0.025696, annuity = 8.247836</v>
      </c>
    </row>
    <row r="17185" spans="28:28" x14ac:dyDescent="0.25">
      <c r="AB17185" s="3" t="str">
        <f ca="1"/>
        <v>T = 7.166667, k: 0, K: -0.021227, dCdT: 0.000112, d2CdK2: 0.882235, dProbdK: 1.578036, lVol: 0.005878, E[z|S]: 2.708082</v>
      </c>
    </row>
    <row r="17186" spans="28:28" x14ac:dyDescent="0.25">
      <c r="AB17186" s="3" t="str">
        <f ca="1"/>
        <v>T = 7.166667, k: 1, K: -0.014938, dCdT: 0.000180, d2CdK2: 1.540528, dProbdK: 1.838248, lVol: 0.006599, E[z|S]: 2.315604</v>
      </c>
    </row>
    <row r="17187" spans="28:28" x14ac:dyDescent="0.25">
      <c r="AB17187" s="3" t="str">
        <f ca="1"/>
        <v>T = 7.166667, k: 2, K: -0.011313, dCdT: 0.000253, d2CdK2: 2.522579, dProbdK: 2.458634, lVol: 0.006613, E[z|S]: 2.142257</v>
      </c>
    </row>
    <row r="17188" spans="28:28" x14ac:dyDescent="0.25">
      <c r="AB17188" s="3" t="str">
        <f ca="1"/>
        <v>T = 7.166667, k: 3, K: -0.008851, dCdT: 0.000302, d2CdK2: 3.204213, dProbdK: 3.188803, lVol: 0.006746, E[z|S]: 2.035300</v>
      </c>
    </row>
    <row r="17189" spans="28:28" x14ac:dyDescent="0.25">
      <c r="AB17189" s="3" t="str">
        <f ca="1"/>
        <v>T = 7.166667, k: 4, K: -0.006882, dCdT: 0.000339, d2CdK2: 3.928172, dProbdK: 3.952224, lVol: 0.006744, E[z|S]: 1.947076</v>
      </c>
    </row>
    <row r="17190" spans="28:28" x14ac:dyDescent="0.25">
      <c r="AB17190" s="3" t="str">
        <f ca="1"/>
        <v>T = 7.166667, k: 5, K: -0.005297, dCdT: 0.000360, d2CdK2: 4.429229, dProbdK: 4.438986, lVol: 0.006864, E[z|S]: 1.858568</v>
      </c>
    </row>
    <row r="17191" spans="28:28" x14ac:dyDescent="0.25">
      <c r="AB17191" s="3" t="str">
        <f ca="1"/>
        <v>T = 7.166667, k: 6, K: -0.003848, dCdT: 0.000377, d2CdK2: 4.885912, dProbdK: 5.059283, lVol: 0.007020, E[z|S]: 1.769338</v>
      </c>
    </row>
    <row r="17192" spans="28:28" x14ac:dyDescent="0.25">
      <c r="AB17192" s="3" t="str">
        <f ca="1"/>
        <v>T = 7.166667, k: 7, K: -0.002599, dCdT: 0.000393, d2CdK2: 5.419564, dProbdK: 5.327880, lVol: 0.007114, E[z|S]: 1.692870</v>
      </c>
    </row>
    <row r="17193" spans="28:28" x14ac:dyDescent="0.25">
      <c r="AB17193" s="3" t="str">
        <f ca="1"/>
        <v>T = 7.166667, k: 8, K: -0.001410, dCdT: 0.000409, d2CdK2: 6.059733, dProbdK: 5.711913, lVol: 0.007165, E[z|S]: 1.621632</v>
      </c>
    </row>
    <row r="17194" spans="28:28" x14ac:dyDescent="0.25">
      <c r="AB17194" s="3" t="str">
        <f ca="1"/>
        <v>T = 7.166667, k: 9, K: -0.000409, dCdT: 0.000423, d2CdK2: 6.680716, dProbdK: 6.795579, lVol: 0.007226, E[z|S]: 1.557643</v>
      </c>
    </row>
    <row r="17195" spans="28:28" x14ac:dyDescent="0.25">
      <c r="AB17195" s="3" t="str">
        <f ca="1"/>
        <v>T = 7.166667, k: 10, K: 0.000509, dCdT: 0.000437, d2CdK2: 7.357865, dProbdK: 7.121778, lVol: 0.007277, E[z|S]: 1.496785</v>
      </c>
    </row>
    <row r="17196" spans="28:28" x14ac:dyDescent="0.25">
      <c r="AB17196" s="3" t="str">
        <f ca="1"/>
        <v>T = 7.166667, k: 11, K: 0.001364, dCdT: 0.000446, d2CdK2: 7.946653, dProbdK: 7.837343, lVol: 0.007348, E[z|S]: 1.441550</v>
      </c>
    </row>
    <row r="17197" spans="28:28" x14ac:dyDescent="0.25">
      <c r="AB17197" s="3" t="str">
        <f ca="1"/>
        <v>T = 7.166667, k: 12, K: 0.002112, dCdT: 0.000453, d2CdK2: 8.464295, dProbdK: 8.865621, lVol: 0.007413, E[z|S]: 1.394837</v>
      </c>
    </row>
    <row r="17198" spans="28:28" x14ac:dyDescent="0.25">
      <c r="AB17198" s="3" t="str">
        <f ca="1"/>
        <v>T = 7.166667, k: 13, K: 0.002791, dCdT: 0.000454, d2CdK2: 8.894157, dProbdK: 8.872045, lVol: 0.007464, E[z|S]: 1.354287</v>
      </c>
    </row>
    <row r="17199" spans="28:28" x14ac:dyDescent="0.25">
      <c r="AB17199" s="3" t="str">
        <f ca="1"/>
        <v>T = 7.166667, k: 14, K: 0.003523, dCdT: 0.000454, d2CdK2: 9.345418, dProbdK: 8.975395, lVol: 0.007517, E[z|S]: 1.310847</v>
      </c>
    </row>
    <row r="17200" spans="28:28" x14ac:dyDescent="0.25">
      <c r="AB17200" s="3" t="str">
        <f ca="1"/>
        <v>T = 7.166667, k: 15, K: 0.004176, dCdT: 0.000453, d2CdK2: 9.811966, dProbdK: 9.851418, lVol: 0.007541, E[z|S]: 1.274210</v>
      </c>
    </row>
    <row r="17201" spans="28:28" x14ac:dyDescent="0.25">
      <c r="AB17201" s="3" t="str">
        <f ca="1"/>
        <v>T = 7.166667, k: 16, K: 0.004782, dCdT: 0.000453, d2CdK2: 10.284172, dProbdK: 10.383222, lVol: 0.007564, E[z|S]: 1.240412</v>
      </c>
    </row>
    <row r="17202" spans="28:28" x14ac:dyDescent="0.25">
      <c r="AB17202" s="3" t="str">
        <f ca="1"/>
        <v>T = 7.166667, k: 17, K: 0.005354, dCdT: 0.000450, d2CdK2: 10.709987, dProbdK: 10.982650, lVol: 0.007585, E[z|S]: 1.208716</v>
      </c>
    </row>
    <row r="17203" spans="28:28" x14ac:dyDescent="0.25">
      <c r="AB17203" s="3" t="str">
        <f ca="1"/>
        <v>T = 7.166667, k: 18, K: 0.005899, dCdT: 0.000447, d2CdK2: 11.111501, dProbdK: 11.108169, lVol: 0.007608, E[z|S]: 1.178875</v>
      </c>
    </row>
    <row r="17204" spans="28:28" x14ac:dyDescent="0.25">
      <c r="AB17204" s="3" t="str">
        <f ca="1"/>
        <v>T = 7.166667, k: 19, K: 0.006455, dCdT: 0.000442, d2CdK2: 11.509162, dProbdK: 11.402633, lVol: 0.007633, E[z|S]: 1.148822</v>
      </c>
    </row>
    <row r="17205" spans="28:28" x14ac:dyDescent="0.25">
      <c r="AB17205" s="3" t="str">
        <f ca="1"/>
        <v>T = 7.166667, k: 20, K: 0.006930, dCdT: 0.000438, d2CdK2: 11.865540, dProbdK: 12.097566, lVol: 0.007646, E[z|S]: 1.123262</v>
      </c>
    </row>
    <row r="17206" spans="28:28" x14ac:dyDescent="0.25">
      <c r="AB17206" s="3" t="str">
        <f ca="1"/>
        <v>T = 7.166667, k: 21, K: 0.007430, dCdT: 0.000431, d2CdK2: 12.207379, dProbdK: 11.706135, lVol: 0.007655, E[z|S]: 1.097147</v>
      </c>
    </row>
    <row r="17207" spans="28:28" x14ac:dyDescent="0.25">
      <c r="AB17207" s="3" t="str">
        <f ca="1"/>
        <v>T = 7.166667, k: 22, K: 0.007948, dCdT: 0.000423, d2CdK2: 12.558188, dProbdK: 11.714079, lVol: 0.007663, E[z|S]: 1.071194</v>
      </c>
    </row>
    <row r="17208" spans="28:28" x14ac:dyDescent="0.25">
      <c r="AB17208" s="3" t="str">
        <f ca="1"/>
        <v>T = 7.166667, k: 23, K: 0.008433, dCdT: 0.000419, d2CdK2: 12.955657, dProbdK: 12.485304, lVol: 0.007674, E[z|S]: 1.047592</v>
      </c>
    </row>
    <row r="17209" spans="28:28" x14ac:dyDescent="0.25">
      <c r="AB17209" s="3" t="str">
        <f ca="1"/>
        <v>T = 7.166667, k: 24, K: 0.008883, dCdT: 0.000416, d2CdK2: 13.369045, dProbdK: 13.796675, lVol: 0.007688, E[z|S]: 1.026729</v>
      </c>
    </row>
    <row r="17210" spans="28:28" x14ac:dyDescent="0.25">
      <c r="AB17210" s="3" t="str">
        <f ca="1"/>
        <v>T = 7.166667, k: 25, K: 0.009296, dCdT: 0.000415, d2CdK2: 13.763923, dProbdK: 14.659400, lVol: 0.007701, E[z|S]: 1.008390</v>
      </c>
    </row>
    <row r="17211" spans="28:28" x14ac:dyDescent="0.25">
      <c r="AB17211" s="3" t="str">
        <f ca="1"/>
        <v>T = 7.166667, k: 26, K: 0.009692, dCdT: 0.000411, d2CdK2: 14.094244, dProbdK: 14.649233, lVol: 0.007708, E[z|S]: 0.991139</v>
      </c>
    </row>
    <row r="17212" spans="28:28" x14ac:dyDescent="0.25">
      <c r="AB17212" s="3" t="str">
        <f ca="1"/>
        <v>T = 7.166667, k: 27, K: 0.010095, dCdT: 0.000408, d2CdK2: 14.448934, dProbdK: 14.378019, lVol: 0.007710, E[z|S]: 0.974382</v>
      </c>
    </row>
    <row r="17213" spans="28:28" x14ac:dyDescent="0.25">
      <c r="AB17213" s="3" t="str">
        <f ca="1"/>
        <v>T = 7.166667, k: 28, K: 0.010516, dCdT: 0.000404, d2CdK2: 14.834427, dProbdK: 14.167248, lVol: 0.007710, E[z|S]: 0.957079</v>
      </c>
    </row>
    <row r="17214" spans="28:28" x14ac:dyDescent="0.25">
      <c r="AB17214" s="3" t="str">
        <f ca="1"/>
        <v>T = 7.166667, k: 29, K: 0.010910, dCdT: 0.000402, d2CdK2: 15.254874, dProbdK: 15.797815, lVol: 0.007718, E[z|S]: 0.941095</v>
      </c>
    </row>
    <row r="17215" spans="28:28" x14ac:dyDescent="0.25">
      <c r="AB17215" s="3" t="str">
        <f ca="1"/>
        <v>T = 7.166667, k: 30, K: 0.011272, dCdT: 0.000401, d2CdK2: 15.621185, dProbdK: 15.817234, lVol: 0.007728, E[z|S]: 0.926710</v>
      </c>
    </row>
    <row r="17216" spans="28:28" x14ac:dyDescent="0.25">
      <c r="AB17216" s="3" t="str">
        <f ca="1"/>
        <v>T = 7.166667, k: 31, K: 0.011636, dCdT: 0.000400, d2CdK2: 16.007654, dProbdK: 15.789046, lVol: 0.007741, E[z|S]: 0.912711</v>
      </c>
    </row>
    <row r="17217" spans="28:28" x14ac:dyDescent="0.25">
      <c r="AB17217" s="3" t="str">
        <f ca="1"/>
        <v>T = 7.166667, k: 32, K: 0.012014, dCdT: 0.000399, d2CdK2: 16.419379, dProbdK: 15.998525, lVol: 0.007753, E[z|S]: 0.898673</v>
      </c>
    </row>
    <row r="17218" spans="28:28" x14ac:dyDescent="0.25">
      <c r="AB17218" s="3" t="str">
        <f ca="1"/>
        <v>T = 7.166667, k: 33, K: 0.012350, dCdT: 0.000399, d2CdK2: 16.813083, dProbdK: 16.468931, lVol: 0.007772, E[z|S]: 0.886171</v>
      </c>
    </row>
    <row r="17219" spans="28:28" x14ac:dyDescent="0.25">
      <c r="AB17219" s="3" t="str">
        <f ca="1"/>
        <v>T = 7.166667, k: 34, K: 0.012701, dCdT: 0.000400, d2CdK2: 17.267139, dProbdK: 16.435376, lVol: 0.007789, E[z|S]: 0.873573</v>
      </c>
    </row>
    <row r="17220" spans="28:28" x14ac:dyDescent="0.25">
      <c r="AB17220" s="3" t="str">
        <f ca="1"/>
        <v>T = 7.166667, k: 35, K: 0.013033, dCdT: 0.000401, d2CdK2: 17.719395, dProbdK: 18.916896, lVol: 0.007809, E[z|S]: 0.861921</v>
      </c>
    </row>
    <row r="17221" spans="28:28" x14ac:dyDescent="0.25">
      <c r="AB17221" s="3" t="str">
        <f ca="1"/>
        <v>T = 7.166667, k: 36, K: 0.013326, dCdT: 0.000402, d2CdK2: 18.107033, dProbdK: 19.202870, lVol: 0.007821, E[z|S]: 0.852038</v>
      </c>
    </row>
    <row r="17222" spans="28:28" x14ac:dyDescent="0.25">
      <c r="AB17222" s="3" t="str">
        <f ca="1"/>
        <v>T = 7.166667, k: 37, K: 0.013620, dCdT: 0.000402, d2CdK2: 18.480402, dProbdK: 18.945299, lVol: 0.007832, E[z|S]: 0.842376</v>
      </c>
    </row>
    <row r="17223" spans="28:28" x14ac:dyDescent="0.25">
      <c r="AB17223" s="3" t="str">
        <f ca="1"/>
        <v>T = 7.166667, k: 38, K: 0.013931, dCdT: 0.000402, d2CdK2: 18.840402, dProbdK: 18.282434, lVol: 0.007843, E[z|S]: 0.832509</v>
      </c>
    </row>
    <row r="17224" spans="28:28" x14ac:dyDescent="0.25">
      <c r="AB17224" s="3" t="str">
        <f ca="1"/>
        <v>T = 7.166667, k: 39, K: 0.014230, dCdT: 0.000401, d2CdK2: 19.187386, dProbdK: 19.800174, lVol: 0.007855, E[z|S]: 0.823448</v>
      </c>
    </row>
    <row r="17225" spans="28:28" x14ac:dyDescent="0.25">
      <c r="AB17225" s="3" t="str">
        <f ca="1"/>
        <v>T = 7.166667, k: 40, K: 0.014499, dCdT: 0.000400, d2CdK2: 19.476643, dProbdK: 20.231990, lVol: 0.007858, E[z|S]: 0.815677</v>
      </c>
    </row>
    <row r="17226" spans="28:28" x14ac:dyDescent="0.25">
      <c r="AB17226" s="3" t="str">
        <f ca="1"/>
        <v>T = 7.166667, k: 41, K: 0.014778, dCdT: 0.000398, d2CdK2: 19.756374, dProbdK: 19.433037, lVol: 0.007854, E[z|S]: 0.807805</v>
      </c>
    </row>
    <row r="17227" spans="28:28" x14ac:dyDescent="0.25">
      <c r="AB17227" s="3" t="str">
        <f ca="1"/>
        <v>T = 7.166667, k: 42, K: 0.015064, dCdT: 0.000395, d2CdK2: 20.038512, dProbdK: 19.371745, lVol: 0.007853, E[z|S]: 0.799962</v>
      </c>
    </row>
    <row r="17228" spans="28:28" x14ac:dyDescent="0.25">
      <c r="AB17228" s="3" t="str">
        <f ca="1"/>
        <v>T = 7.166667, k: 43, K: 0.015350, dCdT: 0.000393, d2CdK2: 20.314963, dProbdK: 19.879656, lVol: 0.007853, E[z|S]: 0.792356</v>
      </c>
    </row>
    <row r="17229" spans="28:28" x14ac:dyDescent="0.25">
      <c r="AB17229" s="3" t="str">
        <f ca="1"/>
        <v>T = 7.166667, k: 44, K: 0.015597, dCdT: 0.000390, d2CdK2: 20.525092, dProbdK: 22.046338, lVol: 0.007847, E[z|S]: 0.785875</v>
      </c>
    </row>
    <row r="17230" spans="28:28" x14ac:dyDescent="0.25">
      <c r="AB17230" s="3" t="str">
        <f ca="1"/>
        <v>T = 7.166667, k: 45, K: 0.015850, dCdT: 0.000387, d2CdK2: 20.721910, dProbdK: 21.522509, lVol: 0.007843, E[z|S]: 0.779214</v>
      </c>
    </row>
    <row r="17231" spans="28:28" x14ac:dyDescent="0.25">
      <c r="AB17231" s="3" t="str">
        <f ca="1"/>
        <v>T = 7.166667, k: 46, K: 0.016133, dCdT: 0.000383, d2CdK2: 20.923659, dProbdK: 20.724214, lVol: 0.007837, E[z|S]: 0.771958</v>
      </c>
    </row>
    <row r="17232" spans="28:28" x14ac:dyDescent="0.25">
      <c r="AB17232" s="3" t="str">
        <f ca="1"/>
        <v>T = 7.166667, k: 47, K: 0.016380, dCdT: 0.000379, d2CdK2: 21.117221, dProbdK: 20.199453, lVol: 0.007828, E[z|S]: 0.765720</v>
      </c>
    </row>
    <row r="17233" spans="28:28" x14ac:dyDescent="0.25">
      <c r="AB17233" s="3" t="str">
        <f ca="1"/>
        <v>T = 7.166667, k: 48, K: 0.016662, dCdT: 0.000376, d2CdK2: 21.356114, dProbdK: 20.102786, lVol: 0.007818, E[z|S]: 0.758644</v>
      </c>
    </row>
    <row r="17234" spans="28:28" x14ac:dyDescent="0.25">
      <c r="AB17234" s="3" t="str">
        <f ca="1"/>
        <v>T = 7.166667, k: 49, K: 0.016927, dCdT: 0.000373, d2CdK2: 21.591162, dProbdK: 21.356570, lVol: 0.007816, E[z|S]: 0.752175</v>
      </c>
    </row>
    <row r="17235" spans="28:28" x14ac:dyDescent="0.25">
      <c r="AB17235" s="3" t="str">
        <f ca="1"/>
        <v>T = 7.166667, k: 50, K: 0.017174, dCdT: 0.000371, d2CdK2: 21.810259, dProbdK: 22.503964, lVol: 0.007821, E[z|S]: 0.746290</v>
      </c>
    </row>
    <row r="17236" spans="28:28" x14ac:dyDescent="0.25">
      <c r="AB17236" s="3" t="str">
        <f ca="1"/>
        <v>T = 7.166667, k: 51, K: 0.017410, dCdT: 0.000370, d2CdK2: 22.016368, dProbdK: 22.533187, lVol: 0.007825, E[z|S]: 0.740761</v>
      </c>
    </row>
    <row r="17237" spans="28:28" x14ac:dyDescent="0.25">
      <c r="AB17237" s="3" t="str">
        <f ca="1"/>
        <v>T = 7.166667, k: 52, K: 0.017671, dCdT: 0.000368, d2CdK2: 22.251478, dProbdK: 22.271364, lVol: 0.007825, E[z|S]: 0.734776</v>
      </c>
    </row>
    <row r="17238" spans="28:28" x14ac:dyDescent="0.25">
      <c r="AB17238" s="3" t="str">
        <f ca="1"/>
        <v>T = 7.166667, k: 53, K: 0.017896, dCdT: 0.000367, d2CdK2: 22.476885, dProbdK: 22.741194, lVol: 0.007830, E[z|S]: 0.729692</v>
      </c>
    </row>
    <row r="17239" spans="28:28" x14ac:dyDescent="0.25">
      <c r="AB17239" s="3" t="str">
        <f ca="1"/>
        <v>T = 7.166667, k: 54, K: 0.018148, dCdT: 0.000365, d2CdK2: 22.710448, dProbdK: 22.752548, lVol: 0.007831, E[z|S]: 0.724050</v>
      </c>
    </row>
    <row r="17240" spans="28:28" x14ac:dyDescent="0.25">
      <c r="AB17240" s="3" t="str">
        <f ca="1"/>
        <v>T = 7.166667, k: 55, K: 0.018364, dCdT: 0.000364, d2CdK2: 22.913234, dProbdK: 22.336045, lVol: 0.007839, E[z|S]: 0.719332</v>
      </c>
    </row>
    <row r="17241" spans="28:28" x14ac:dyDescent="0.25">
      <c r="AB17241" s="3" t="str">
        <f ca="1"/>
        <v>T = 7.166667, k: 56, K: 0.018619, dCdT: 0.000364, d2CdK2: 23.176734, dProbdK: 22.542881, lVol: 0.007850, E[z|S]: 0.713742</v>
      </c>
    </row>
    <row r="17242" spans="28:28" x14ac:dyDescent="0.25">
      <c r="AB17242" s="3" t="str">
        <f ca="1"/>
        <v>T = 7.166667, k: 57, K: 0.018853, dCdT: 0.000364, d2CdK2: 23.440215, dProbdK: 23.279248, lVol: 0.007866, E[z|S]: 0.708694</v>
      </c>
    </row>
    <row r="17243" spans="28:28" x14ac:dyDescent="0.25">
      <c r="AB17243" s="3" t="str">
        <f ca="1"/>
        <v>T = 7.166667, k: 58, K: 0.019078, dCdT: 0.000365, d2CdK2: 23.700135, dProbdK: 24.452981, lVol: 0.007882, E[z|S]: 0.704031</v>
      </c>
    </row>
    <row r="17244" spans="28:28" x14ac:dyDescent="0.25">
      <c r="AB17244" s="3" t="str">
        <f ca="1"/>
        <v>T = 7.166667, k: 59, K: 0.019285, dCdT: 0.000365, d2CdK2: 23.931352, dProbdK: 24.585324, lVol: 0.007891, E[z|S]: 0.699978</v>
      </c>
    </row>
    <row r="17245" spans="28:28" x14ac:dyDescent="0.25">
      <c r="AB17245" s="3" t="str">
        <f ca="1"/>
        <v>T = 7.166667, k: 60, K: 0.019502, dCdT: 0.000364, d2CdK2: 24.156789, dProbdK: 24.511170, lVol: 0.007892, E[z|S]: 0.695966</v>
      </c>
    </row>
    <row r="17246" spans="28:28" x14ac:dyDescent="0.25">
      <c r="AB17246" s="3" t="str">
        <f ca="1"/>
        <v>T = 7.166667, k: 61, K: 0.019716, dCdT: 0.000364, d2CdK2: 24.373668, dProbdK: 23.873540, lVol: 0.007898, E[z|S]: 0.692159</v>
      </c>
    </row>
    <row r="17247" spans="28:28" x14ac:dyDescent="0.25">
      <c r="AB17247" s="3" t="str">
        <f ca="1"/>
        <v>T = 7.166667, k: 62, K: 0.019948, dCdT: 0.000365, d2CdK2: 24.605133, dProbdK: 23.126497, lVol: 0.007913, E[z|S]: 0.688226</v>
      </c>
    </row>
    <row r="17248" spans="28:28" x14ac:dyDescent="0.25">
      <c r="AB17248" s="3" t="str">
        <f ca="1"/>
        <v>T = 7.166667, k: 63, K: 0.020174, dCdT: 0.000366, d2CdK2: 24.841649, dProbdK: 23.573185, lVol: 0.007934, E[z|S]: 0.684587</v>
      </c>
    </row>
    <row r="17249" spans="28:28" x14ac:dyDescent="0.25">
      <c r="AB17249" s="3" t="str">
        <f ca="1"/>
        <v>T = 7.166667, k: 64, K: 0.020387, dCdT: 0.000369, d2CdK2: 25.071766, dProbdK: 26.034151, lVol: 0.007959, E[z|S]: 0.681306</v>
      </c>
    </row>
    <row r="17250" spans="28:28" x14ac:dyDescent="0.25">
      <c r="AB17250" s="3" t="str">
        <f ca="1"/>
        <v>T = 7.166667, k: 65, K: 0.020575, dCdT: 0.000370, d2CdK2: 25.267575, dProbdK: 26.212251, lVol: 0.007977, E[z|S]: 0.678545</v>
      </c>
    </row>
    <row r="17251" spans="28:28" x14ac:dyDescent="0.25">
      <c r="AB17251" s="3" t="str">
        <f ca="1"/>
        <v>T = 7.166667, k: 66, K: 0.020778, dCdT: 0.000371, d2CdK2: 25.452526, dProbdK: 25.544080, lVol: 0.007992, E[z|S]: 0.675718</v>
      </c>
    </row>
    <row r="17252" spans="28:28" x14ac:dyDescent="0.25">
      <c r="AB17252" s="3" t="str">
        <f ca="1"/>
        <v>T = 7.166667, k: 67, K: 0.020984, dCdT: 0.000372, d2CdK2: 25.651279, dProbdK: 25.125836, lVol: 0.008003, E[z|S]: 0.672949</v>
      </c>
    </row>
    <row r="17253" spans="28:28" x14ac:dyDescent="0.25">
      <c r="AB17253" s="3" t="str">
        <f ca="1"/>
        <v>T = 7.166667, k: 68, K: 0.021200, dCdT: 0.000374, d2CdK2: 25.880111, dProbdK: 25.696573, lVol: 0.008016, E[z|S]: 0.670292</v>
      </c>
    </row>
    <row r="17254" spans="28:28" x14ac:dyDescent="0.25">
      <c r="AB17254" s="3" t="str">
        <f ca="1"/>
        <v>T = 7.166667, k: 69, K: 0.021397, dCdT: 0.000376, d2CdK2: 26.104948, dProbdK: 27.057111, lVol: 0.008033, E[z|S]: 0.667849</v>
      </c>
    </row>
    <row r="17255" spans="28:28" x14ac:dyDescent="0.25">
      <c r="AB17255" s="3" t="str">
        <f ca="1"/>
        <v>T = 7.166667, k: 70, K: 0.021588, dCdT: 0.000377, d2CdK2: 26.305518, dProbdK: 26.960140, lVol: 0.008045, E[z|S]: 0.665647</v>
      </c>
    </row>
    <row r="17256" spans="28:28" x14ac:dyDescent="0.25">
      <c r="AB17256" s="3" t="str">
        <f ca="1"/>
        <v>T = 7.166667, k: 71, K: 0.021783, dCdT: 0.000378, d2CdK2: 26.492650, dProbdK: 26.924634, lVol: 0.008054, E[z|S]: 0.663527</v>
      </c>
    </row>
    <row r="17257" spans="28:28" x14ac:dyDescent="0.25">
      <c r="AB17257" s="3" t="str">
        <f ca="1"/>
        <v>T = 7.166667, k: 72, K: 0.021972, dCdT: 0.000379, d2CdK2: 26.659444, dProbdK: 27.646037, lVol: 0.008061, E[z|S]: 0.661542</v>
      </c>
    </row>
    <row r="17258" spans="28:28" x14ac:dyDescent="0.25">
      <c r="AB17258" s="3" t="str">
        <f ca="1"/>
        <v>T = 7.166667, k: 73, K: 0.022153, dCdT: 0.000380, d2CdK2: 26.817062, dProbdK: 26.549458, lVol: 0.008070, E[z|S]: 0.659654</v>
      </c>
    </row>
    <row r="17259" spans="28:28" x14ac:dyDescent="0.25">
      <c r="AB17259" s="3" t="str">
        <f ca="1"/>
        <v>T = 7.166667, k: 74, K: 0.022354, dCdT: 0.000381, d2CdK2: 26.991062, dProbdK: 26.126075, lVol: 0.008075, E[z|S]: 0.657621</v>
      </c>
    </row>
    <row r="17260" spans="28:28" x14ac:dyDescent="0.25">
      <c r="AB17260" s="3" t="str">
        <f ca="1"/>
        <v>T = 7.166667, k: 75, K: 0.022552, dCdT: 0.000381, d2CdK2: 27.160420, dProbdK: 26.093735, lVol: 0.008082, E[z|S]: 0.655716</v>
      </c>
    </row>
    <row r="17261" spans="28:28" x14ac:dyDescent="0.25">
      <c r="AB17261" s="3" t="str">
        <f ca="1"/>
        <v>T = 7.166667, k: 76, K: 0.022755, dCdT: 0.000383, d2CdK2: 27.350039, dProbdK: 26.497054, lVol: 0.008094, E[z|S]: 0.653817</v>
      </c>
    </row>
    <row r="17262" spans="28:28" x14ac:dyDescent="0.25">
      <c r="AB17262" s="3" t="str">
        <f ca="1"/>
        <v>T = 7.166667, k: 77, K: 0.022940, dCdT: 0.000385, d2CdK2: 27.519526, dProbdK: 27.080930, lVol: 0.008111, E[z|S]: 0.652147</v>
      </c>
    </row>
    <row r="17263" spans="28:28" x14ac:dyDescent="0.25">
      <c r="AB17263" s="3" t="str">
        <f ca="1"/>
        <v>T = 7.166667, k: 78, K: 0.023132, dCdT: 0.000387, d2CdK2: 27.694115, dProbdK: 26.561028, lVol: 0.008130, E[z|S]: 0.650456</v>
      </c>
    </row>
    <row r="17264" spans="28:28" x14ac:dyDescent="0.25">
      <c r="AB17264" s="3" t="str">
        <f ca="1"/>
        <v>T = 7.166667, k: 79, K: 0.023331, dCdT: 0.000390, d2CdK2: 27.873862, dProbdK: 27.135607, lVol: 0.008153, E[z|S]: 0.648729</v>
      </c>
    </row>
    <row r="17265" spans="28:28" x14ac:dyDescent="0.25">
      <c r="AB17265" s="3" t="str">
        <f ca="1"/>
        <v>T = 7.166667, k: 80, K: 0.023504, dCdT: 0.000392, d2CdK2: 28.027654, dProbdK: 28.391208, lVol: 0.008173, E[z|S]: 0.647261</v>
      </c>
    </row>
    <row r="17266" spans="28:28" x14ac:dyDescent="0.25">
      <c r="AB17266" s="3" t="str">
        <f ca="1"/>
        <v>T = 7.166667, k: 81, K: 0.023688, dCdT: 0.000395, d2CdK2: 28.190764, dProbdK: 28.961742, lVol: 0.008195, E[z|S]: 0.645781</v>
      </c>
    </row>
    <row r="17267" spans="28:28" x14ac:dyDescent="0.25">
      <c r="AB17267" s="3" t="str">
        <f ca="1"/>
        <v>T = 7.166667, k: 82, K: 0.023858, dCdT: 0.000397, d2CdK2: 28.324109, dProbdK: 31.122978, lVol: 0.008213, E[z|S]: 0.644507</v>
      </c>
    </row>
    <row r="17268" spans="28:28" x14ac:dyDescent="0.25">
      <c r="AB17268" s="3" t="str">
        <f ca="1"/>
        <v>T = 7.166667, k: 83, K: 0.024018, dCdT: 0.000398, d2CdK2: 28.413943, dProbdK: 31.096760, lVol: 0.008222, E[z|S]: 0.643393</v>
      </c>
    </row>
    <row r="17269" spans="28:28" x14ac:dyDescent="0.25">
      <c r="AB17269" s="3" t="str">
        <f ca="1"/>
        <v>T = 7.166667, k: 84, K: 0.024184, dCdT: 0.000398, d2CdK2: 28.482721, dProbdK: 29.629075, lVol: 0.008228, E[z|S]: 0.642310</v>
      </c>
    </row>
    <row r="17270" spans="28:28" x14ac:dyDescent="0.25">
      <c r="AB17270" s="3" t="str">
        <f ca="1"/>
        <v>T = 7.166667, k: 85, K: 0.024361, dCdT: 0.000397, d2CdK2: 28.525928, dProbdK: 29.238976, lVol: 0.008230, E[z|S]: 0.641253</v>
      </c>
    </row>
    <row r="17271" spans="28:28" x14ac:dyDescent="0.25">
      <c r="AB17271" s="3" t="str">
        <f ca="1"/>
        <v>T = 7.166667, k: 86, K: 0.024528, dCdT: 0.000397, d2CdK2: 28.556753, dProbdK: 27.912265, lVol: 0.008231, E[z|S]: 0.640390</v>
      </c>
    </row>
    <row r="17272" spans="28:28" x14ac:dyDescent="0.25">
      <c r="AB17272" s="3" t="str">
        <f ca="1"/>
        <v>T = 7.166667, k: 87, K: 0.024712, dCdT: 0.000396, d2CdK2: 28.585426, dProbdK: 27.754997, lVol: 0.008233, E[z|S]: 0.639615</v>
      </c>
    </row>
    <row r="17273" spans="28:28" x14ac:dyDescent="0.25">
      <c r="AB17273" s="3" t="str">
        <f ca="1"/>
        <v>T = 7.166667, k: 88, K: 0.024892, dCdT: 0.000396, d2CdK2: 28.600294, dProbdK: 27.952054, lVol: 0.008238, E[z|S]: 0.638943</v>
      </c>
    </row>
    <row r="17274" spans="28:28" x14ac:dyDescent="0.25">
      <c r="AB17274" s="3" t="str">
        <f ca="1"/>
        <v>T = 7.166667, k: 89, K: 0.025070, dCdT: 0.000397, d2CdK2: 28.600558, dProbdK: 28.666374, lVol: 0.008249, E[z|S]: 0.638395</v>
      </c>
    </row>
    <row r="17275" spans="28:28" x14ac:dyDescent="0.25">
      <c r="AB17275" s="3" t="str">
        <f ca="1"/>
        <v>T = 7.166667, k: 90, K: 0.025244, dCdT: 0.000397, d2CdK2: 28.582526, dProbdK: 28.828229, lVol: 0.008260, E[z|S]: 0.637928</v>
      </c>
    </row>
    <row r="17276" spans="28:28" x14ac:dyDescent="0.25">
      <c r="AB17276" s="3" t="str">
        <f ca="1"/>
        <v>T = 7.166667, k: 91, K: 0.025418, dCdT: 0.000397, d2CdK2: 28.557879, dProbdK: 29.389250, lVol: 0.008273, E[z|S]: 0.637558</v>
      </c>
    </row>
    <row r="17277" spans="28:28" x14ac:dyDescent="0.25">
      <c r="AB17277" s="3" t="str">
        <f ca="1"/>
        <v>T = 7.166667, k: 92, K: 0.025582, dCdT: 0.000397, d2CdK2: 28.506873, dProbdK: 30.531884, lVol: 0.008284, E[z|S]: 0.637333</v>
      </c>
    </row>
    <row r="17278" spans="28:28" x14ac:dyDescent="0.25">
      <c r="AB17278" s="3" t="str">
        <f ca="1"/>
        <v>T = 7.166667, k: 93, K: 0.025744, dCdT: 0.000397, d2CdK2: 28.422421, dProbdK: 30.492171, lVol: 0.008293, E[z|S]: 0.637181</v>
      </c>
    </row>
    <row r="17279" spans="28:28" x14ac:dyDescent="0.25">
      <c r="AB17279" s="3" t="str">
        <f ca="1"/>
        <v>T = 7.166667, k: 94, K: 0.025921, dCdT: 0.000397, d2CdK2: 28.314031, dProbdK: 29.313199, lVol: 0.008309, E[z|S]: 0.637099</v>
      </c>
    </row>
    <row r="17280" spans="28:28" x14ac:dyDescent="0.25">
      <c r="AB17280" s="3" t="str">
        <f ca="1"/>
        <v>T = 7.166667, k: 95, K: 0.026081, dCdT: 0.000396, d2CdK2: 28.178498, dProbdK: 29.625637, lVol: 0.008320, E[z|S]: 0.637195</v>
      </c>
    </row>
    <row r="17281" spans="28:28" x14ac:dyDescent="0.25">
      <c r="AB17281" s="3" t="str">
        <f ca="1"/>
        <v>T = 7.166667, k: 96, K: 0.026265, dCdT: 0.000395, d2CdK2: 27.989354, dProbdK: 28.942586, lVol: 0.008334, E[z|S]: 0.637346</v>
      </c>
    </row>
    <row r="17282" spans="28:28" x14ac:dyDescent="0.25">
      <c r="AB17282" s="3" t="str">
        <f ca="1"/>
        <v>T = 7.166667, k: 97, K: 0.026420, dCdT: 0.000394, d2CdK2: 27.809919, dProbdK: 27.281749, lVol: 0.008347, E[z|S]: 0.637464</v>
      </c>
    </row>
    <row r="17283" spans="28:28" x14ac:dyDescent="0.25">
      <c r="AB17283" s="3" t="str">
        <f ca="1"/>
        <v>T = 7.166667, k: 98, K: 0.026615, dCdT: 0.000392, d2CdK2: 27.569991, dProbdK: 27.285267, lVol: 0.008364, E[z|S]: 0.637706</v>
      </c>
    </row>
    <row r="17284" spans="28:28" x14ac:dyDescent="0.25">
      <c r="AB17284" s="3" t="str">
        <f ca="1"/>
        <v>T = 7.166667, k: 99, K: 0.026795, dCdT: 0.000391, d2CdK2: 27.352699, dProbdK: 27.662245, lVol: 0.008383, E[z|S]: 0.638102</v>
      </c>
    </row>
    <row r="17285" spans="28:28" x14ac:dyDescent="0.25">
      <c r="AB17285" s="3" t="str">
        <f ca="1"/>
        <v>T = 7.166667, k: 100, K: 0.026971, dCdT: 0.000391, d2CdK2: 27.144537, dProbdK: 26.949764, lVol: 0.008401, E[z|S]: 0.638606</v>
      </c>
    </row>
    <row r="17286" spans="28:28" x14ac:dyDescent="0.25">
      <c r="AB17286" s="3" t="str">
        <f ca="1"/>
        <v>T = 7.166667, k: 101, K: 0.027159, dCdT: 0.000390, d2CdK2: 26.920516, dProbdK: 26.395151, lVol: 0.008419, E[z|S]: 0.639279</v>
      </c>
    </row>
    <row r="17287" spans="28:28" x14ac:dyDescent="0.25">
      <c r="AB17287" s="3" t="str">
        <f ca="1"/>
        <v>T = 7.166667, k: 102, K: 0.027343, dCdT: 0.000389, d2CdK2: 26.703552, dProbdK: 26.818857, lVol: 0.008438, E[z|S]: 0.640087</v>
      </c>
    </row>
    <row r="17288" spans="28:28" x14ac:dyDescent="0.25">
      <c r="AB17288" s="3" t="str">
        <f ca="1"/>
        <v>T = 7.166667, k: 103, K: 0.027515, dCdT: 0.000389, d2CdK2: 26.484120, dProbdK: 27.253688, lVol: 0.008454, E[z|S]: 0.640901</v>
      </c>
    </row>
    <row r="17289" spans="28:28" x14ac:dyDescent="0.25">
      <c r="AB17289" s="3" t="str">
        <f ca="1"/>
        <v>T = 7.166667, k: 104, K: 0.027704, dCdT: 0.000388, d2CdK2: 26.228003, dProbdK: 24.626229, lVol: 0.008475, E[z|S]: 0.641901</v>
      </c>
    </row>
    <row r="17290" spans="28:28" x14ac:dyDescent="0.25">
      <c r="AB17290" s="3" t="str">
        <f ca="1"/>
        <v>T = 7.166667, k: 105, K: 0.027909, dCdT: 0.000388, d2CdK2: 25.948747, dProbdK: 24.562901, lVol: 0.008505, E[z|S]: 0.643103</v>
      </c>
    </row>
    <row r="17291" spans="28:28" x14ac:dyDescent="0.25">
      <c r="AB17291" s="3" t="str">
        <f ca="1"/>
        <v>T = 7.166667, k: 106, K: 0.028101, dCdT: 0.000389, d2CdK2: 25.701556, dProbdK: 26.708921, lVol: 0.008537, E[z|S]: 0.644288</v>
      </c>
    </row>
    <row r="17292" spans="28:28" x14ac:dyDescent="0.25">
      <c r="AB17292" s="3" t="str">
        <f ca="1"/>
        <v>T = 7.166667, k: 107, K: 0.028276, dCdT: 0.000389, d2CdK2: 25.466856, dProbdK: 26.995163, lVol: 0.008564, E[z|S]: 0.645395</v>
      </c>
    </row>
    <row r="17293" spans="28:28" x14ac:dyDescent="0.25">
      <c r="AB17293" s="3" t="str">
        <f ca="1"/>
        <v>T = 7.166667, k: 108, K: 0.028459, dCdT: 0.000389, d2CdK2: 25.209985, dProbdK: 25.933571, lVol: 0.008589, E[z|S]: 0.646642</v>
      </c>
    </row>
    <row r="17294" spans="28:28" x14ac:dyDescent="0.25">
      <c r="AB17294" s="3" t="str">
        <f ca="1"/>
        <v>T = 7.166667, k: 109, K: 0.028653, dCdT: 0.000389, d2CdK2: 24.948564, dProbdK: 23.368217, lVol: 0.008613, E[z|S]: 0.648040</v>
      </c>
    </row>
    <row r="17295" spans="28:28" x14ac:dyDescent="0.25">
      <c r="AB17295" s="3" t="str">
        <f ca="1"/>
        <v>T = 7.166667, k: 110, K: 0.028870, dCdT: 0.000389, d2CdK2: 24.660493, dProbdK: 23.125766, lVol: 0.008644, E[z|S]: 0.649634</v>
      </c>
    </row>
    <row r="17296" spans="28:28" x14ac:dyDescent="0.25">
      <c r="AB17296" s="3" t="str">
        <f ca="1"/>
        <v>T = 7.166667, k: 111, K: 0.029077, dCdT: 0.000390, d2CdK2: 24.413834, dProbdK: 23.450888, lVol: 0.008683, E[z|S]: 0.651157</v>
      </c>
    </row>
    <row r="17297" spans="28:28" x14ac:dyDescent="0.25">
      <c r="AB17297" s="3" t="str">
        <f ca="1"/>
        <v>T = 7.166667, k: 112, K: 0.029280, dCdT: 0.000392, d2CdK2: 24.190225, dProbdK: 25.071663, lVol: 0.008727, E[z|S]: 0.652673</v>
      </c>
    </row>
    <row r="17298" spans="28:28" x14ac:dyDescent="0.25">
      <c r="AB17298" s="3" t="str">
        <f ca="1"/>
        <v>T = 7.166667, k: 113, K: 0.029470, dCdT: 0.000394, d2CdK2: 23.996375, dProbdK: 25.332561, lVol: 0.008765, E[z|S]: 0.654174</v>
      </c>
    </row>
    <row r="17299" spans="28:28" x14ac:dyDescent="0.25">
      <c r="AB17299" s="3" t="str">
        <f ca="1"/>
        <v>T = 7.166667, k: 114, K: 0.029659, dCdT: 0.000396, d2CdK2: 23.785309, dProbdK: 25.128227, lVol: 0.008800, E[z|S]: 0.655644</v>
      </c>
    </row>
    <row r="17300" spans="28:28" x14ac:dyDescent="0.25">
      <c r="AB17300" s="3" t="str">
        <f ca="1"/>
        <v>T = 7.166667, k: 115, K: 0.029859, dCdT: 0.000397, d2CdK2: 23.546932, dProbdK: 23.573395, lVol: 0.008833, E[z|S]: 0.657261</v>
      </c>
    </row>
    <row r="17301" spans="28:28" x14ac:dyDescent="0.25">
      <c r="AB17301" s="3" t="str">
        <f ca="1"/>
        <v>T = 7.166667, k: 116, K: 0.030063, dCdT: 0.000398, d2CdK2: 23.310016, dProbdK: 23.435105, lVol: 0.008864, E[z|S]: 0.658909</v>
      </c>
    </row>
    <row r="17302" spans="28:28" x14ac:dyDescent="0.25">
      <c r="AB17302" s="3" t="str">
        <f ca="1"/>
        <v>T = 7.166667, k: 117, K: 0.030268, dCdT: 0.000398, d2CdK2: 23.053232, dProbdK: 23.038896, lVol: 0.008892, E[z|S]: 0.660762</v>
      </c>
    </row>
    <row r="17303" spans="28:28" x14ac:dyDescent="0.25">
      <c r="AB17303" s="3" t="str">
        <f ca="1"/>
        <v>T = 7.166667, k: 118, K: 0.030483, dCdT: 0.000399, d2CdK2: 22.803250, dProbdK: 21.879132, lVol: 0.008926, E[z|S]: 0.662650</v>
      </c>
    </row>
    <row r="17304" spans="28:28" x14ac:dyDescent="0.25">
      <c r="AB17304" s="3" t="str">
        <f ca="1"/>
        <v>T = 7.166667, k: 119, K: 0.030712, dCdT: 0.000401, d2CdK2: 22.555777, dProbdK: 22.633891, lVol: 0.008968, E[z|S]: 0.664734</v>
      </c>
    </row>
    <row r="17305" spans="28:28" x14ac:dyDescent="0.25">
      <c r="AB17305" s="3" t="str">
        <f ca="1"/>
        <v>T = 7.166667, k: 120, K: 0.030902, dCdT: 0.000402, d2CdK2: 22.334682, dProbdK: 23.888123, lVol: 0.009003, E[z|S]: 0.666621</v>
      </c>
    </row>
    <row r="17306" spans="28:28" x14ac:dyDescent="0.25">
      <c r="AB17306" s="3" t="str">
        <f ca="1"/>
        <v>T = 7.166667, k: 121, K: 0.031106, dCdT: 0.000403, d2CdK2: 22.079369, dProbdK: 22.365861, lVol: 0.009032, E[z|S]: 0.668776</v>
      </c>
    </row>
    <row r="17307" spans="28:28" x14ac:dyDescent="0.25">
      <c r="AB17307" s="3" t="str">
        <f ca="1"/>
        <v>T = 7.166667, k: 122, K: 0.031328, dCdT: 0.000403, d2CdK2: 21.810245, dProbdK: 22.002639, lVol: 0.009059, E[z|S]: 0.671301</v>
      </c>
    </row>
    <row r="17308" spans="28:28" x14ac:dyDescent="0.25">
      <c r="AB17308" s="3" t="str">
        <f ca="1"/>
        <v>T = 7.166667, k: 123, K: 0.031530, dCdT: 0.000404, d2CdK2: 21.568922, dProbdK: 20.395028, lVol: 0.009083, E[z|S]: 0.673738</v>
      </c>
    </row>
    <row r="17309" spans="28:28" x14ac:dyDescent="0.25">
      <c r="AB17309" s="3" t="str">
        <f ca="1"/>
        <v>T = 7.166667, k: 124, K: 0.031766, dCdT: 0.000404, d2CdK2: 21.279403, dProbdK: 20.181757, lVol: 0.009107, E[z|S]: 0.676778</v>
      </c>
    </row>
    <row r="17310" spans="28:28" x14ac:dyDescent="0.25">
      <c r="AB17310" s="3" t="str">
        <f ca="1"/>
        <v>T = 7.166667, k: 125, K: 0.031997, dCdT: 0.000405, d2CdK2: 20.992124, dProbdK: 20.805605, lVol: 0.009134, E[z|S]: 0.679866</v>
      </c>
    </row>
    <row r="17311" spans="28:28" x14ac:dyDescent="0.25">
      <c r="AB17311" s="3" t="str">
        <f ca="1"/>
        <v>T = 7.166667, k: 126, K: 0.032215, dCdT: 0.000406, d2CdK2: 20.717620, dProbdK: 21.600991, lVol: 0.009163, E[z|S]: 0.682920</v>
      </c>
    </row>
    <row r="17312" spans="28:28" x14ac:dyDescent="0.25">
      <c r="AB17312" s="3" t="str">
        <f ca="1"/>
        <v>T = 7.166667, k: 127, K: 0.032430, dCdT: 0.000405, d2CdK2: 20.417837, dProbdK: 20.915962, lVol: 0.009183, E[z|S]: 0.686111</v>
      </c>
    </row>
    <row r="17313" spans="28:28" x14ac:dyDescent="0.25">
      <c r="AB17313" s="3" t="str">
        <f ca="1"/>
        <v>T = 7.166667, k: 128, K: 0.032665, dCdT: 0.000405, d2CdK2: 20.103975, dProbdK: 20.131512, lVol: 0.009204, E[z|S]: 0.689730</v>
      </c>
    </row>
    <row r="17314" spans="28:28" x14ac:dyDescent="0.25">
      <c r="AB17314" s="3" t="str">
        <f ca="1"/>
        <v>T = 7.166667, k: 129, K: 0.032894, dCdT: 0.000405, d2CdK2: 19.792799, dProbdK: 19.850268, lVol: 0.009223, E[z|S]: 0.693319</v>
      </c>
    </row>
    <row r="17315" spans="28:28" x14ac:dyDescent="0.25">
      <c r="AB17315" s="3" t="str">
        <f ca="1"/>
        <v>T = 7.166667, k: 130, K: 0.033139, dCdT: 0.000404, d2CdK2: 19.462696, dProbdK: 19.502085, lVol: 0.009241, E[z|S]: 0.697245</v>
      </c>
    </row>
    <row r="17316" spans="28:28" x14ac:dyDescent="0.25">
      <c r="AB17316" s="3" t="str">
        <f ca="1"/>
        <v>T = 7.166667, k: 131, K: 0.033372, dCdT: 0.000404, d2CdK2: 19.153996, dProbdK: 19.476084, lVol: 0.009260, E[z|S]: 0.701080</v>
      </c>
    </row>
    <row r="17317" spans="28:28" x14ac:dyDescent="0.25">
      <c r="AB17317" s="3" t="str">
        <f ca="1"/>
        <v>T = 7.166667, k: 132, K: 0.033615, dCdT: 0.000403, d2CdK2: 18.819885, dProbdK: 18.541405, lVol: 0.009278, E[z|S]: 0.705130</v>
      </c>
    </row>
    <row r="17318" spans="28:28" x14ac:dyDescent="0.25">
      <c r="AB17318" s="3" t="str">
        <f ca="1"/>
        <v>T = 7.166667, k: 133, K: 0.033876, dCdT: 0.000403, d2CdK2: 18.487132, dProbdK: 18.420157, lVol: 0.009305, E[z|S]: 0.709516</v>
      </c>
    </row>
    <row r="17319" spans="28:28" x14ac:dyDescent="0.25">
      <c r="AB17319" s="3" t="str">
        <f ca="1"/>
        <v>T = 7.166667, k: 134, K: 0.034108, dCdT: 0.000402, d2CdK2: 18.197136, dProbdK: 17.637979, lVol: 0.009320, E[z|S]: 0.713566</v>
      </c>
    </row>
    <row r="17320" spans="28:28" x14ac:dyDescent="0.25">
      <c r="AB17320" s="3" t="str">
        <f ca="1"/>
        <v>T = 7.166667, k: 135, K: 0.034371, dCdT: 0.000402, d2CdK2: 17.862971, dProbdK: 17.631099, lVol: 0.009339, E[z|S]: 0.718327</v>
      </c>
    </row>
    <row r="17321" spans="28:28" x14ac:dyDescent="0.25">
      <c r="AB17321" s="3" t="str">
        <f ca="1"/>
        <v>T = 7.166667, k: 136, K: 0.034630, dCdT: 0.000402, d2CdK2: 17.538941, dProbdK: 17.628153, lVol: 0.009361, E[z|S]: 0.723041</v>
      </c>
    </row>
    <row r="17322" spans="28:28" x14ac:dyDescent="0.25">
      <c r="AB17322" s="3" t="str">
        <f ca="1"/>
        <v>T = 7.166667, k: 137, K: 0.034892, dCdT: 0.000401, d2CdK2: 17.218470, dProbdK: 17.443353, lVol: 0.009383, E[z|S]: 0.727793</v>
      </c>
    </row>
    <row r="17323" spans="28:28" x14ac:dyDescent="0.25">
      <c r="AB17323" s="3" t="str">
        <f ca="1"/>
        <v>T = 7.166667, k: 138, K: 0.035173, dCdT: 0.000401, d2CdK2: 16.862891, dProbdK: 16.476702, lVol: 0.009410, E[z|S]: 0.733024</v>
      </c>
    </row>
    <row r="17324" spans="28:28" x14ac:dyDescent="0.25">
      <c r="AB17324" s="3" t="str">
        <f ca="1"/>
        <v>T = 7.166667, k: 139, K: 0.035442, dCdT: 0.000402, d2CdK2: 16.554340, dProbdK: 16.145177, lVol: 0.009439, E[z|S]: 0.738220</v>
      </c>
    </row>
    <row r="17325" spans="28:28" x14ac:dyDescent="0.25">
      <c r="AB17325" s="3" t="str">
        <f ca="1"/>
        <v>T = 7.166667, k: 140, K: 0.035742, dCdT: 0.000404, d2CdK2: 16.224064, dProbdK: 15.981185, lVol: 0.009480, E[z|S]: 0.743990</v>
      </c>
    </row>
    <row r="17326" spans="28:28" x14ac:dyDescent="0.25">
      <c r="AB17326" s="3" t="str">
        <f ca="1"/>
        <v>T = 7.166667, k: 141, K: 0.036022, dCdT: 0.000406, d2CdK2: 15.928463, dProbdK: 16.469721, lVol: 0.009522, E[z|S]: 0.749362</v>
      </c>
    </row>
    <row r="17327" spans="28:28" x14ac:dyDescent="0.25">
      <c r="AB17327" s="3" t="str">
        <f ca="1"/>
        <v>T = 7.166667, k: 142, K: 0.036296, dCdT: 0.000408, d2CdK2: 15.637091, dProbdK: 16.348269, lVol: 0.009569, E[z|S]: 0.754672</v>
      </c>
    </row>
    <row r="17328" spans="28:28" x14ac:dyDescent="0.25">
      <c r="AB17328" s="3" t="str">
        <f ca="1"/>
        <v>T = 7.166667, k: 143, K: 0.036574, dCdT: 0.000409, d2CdK2: 15.338055, dProbdK: 16.089749, lVol: 0.009612, E[z|S]: 0.760113</v>
      </c>
    </row>
    <row r="17329" spans="28:28" x14ac:dyDescent="0.25">
      <c r="AB17329" s="3" t="str">
        <f ca="1"/>
        <v>T = 7.166667, k: 144, K: 0.036859, dCdT: 0.000411, d2CdK2: 15.017727, dProbdK: 15.191156, lVol: 0.009657, E[z|S]: 0.765698</v>
      </c>
    </row>
    <row r="17330" spans="28:28" x14ac:dyDescent="0.25">
      <c r="AB17330" s="3" t="str">
        <f ca="1"/>
        <v>T = 7.166667, k: 145, K: 0.037179, dCdT: 0.000412, d2CdK2: 14.682050, dProbdK: 14.537359, lVol: 0.009704, E[z|S]: 0.772081</v>
      </c>
    </row>
    <row r="17331" spans="28:28" x14ac:dyDescent="0.25">
      <c r="AB17331" s="3" t="str">
        <f ca="1"/>
        <v>T = 7.166667, k: 146, K: 0.037485, dCdT: 0.000415, d2CdK2: 14.394688, dProbdK: 14.711899, lVol: 0.009755, E[z|S]: 0.778254</v>
      </c>
    </row>
    <row r="17332" spans="28:28" x14ac:dyDescent="0.25">
      <c r="AB17332" s="3" t="str">
        <f ca="1"/>
        <v>T = 7.166667, k: 147, K: 0.037780, dCdT: 0.000417, d2CdK2: 14.123260, dProbdK: 14.379694, lVol: 0.009798, E[z|S]: 0.784416</v>
      </c>
    </row>
    <row r="17333" spans="28:28" x14ac:dyDescent="0.25">
      <c r="AB17333" s="3" t="str">
        <f ca="1"/>
        <v>T = 7.166667, k: 148, K: 0.038139, dCdT: 0.000421, d2CdK2: 13.827880, dProbdK: 13.456846, lVol: 0.009846, E[z|S]: 0.792426</v>
      </c>
    </row>
    <row r="17334" spans="28:28" x14ac:dyDescent="0.25">
      <c r="AB17334" s="3" t="str">
        <f ca="1"/>
        <v>T = 7.166667, k: 149, K: 0.038467, dCdT: 0.000426, d2CdK2: 13.580336, dProbdK: 13.400972, lVol: 0.009894, E[z|S]: 0.800086</v>
      </c>
    </row>
    <row r="17335" spans="28:28" x14ac:dyDescent="0.25">
      <c r="AB17335" s="3" t="str">
        <f ca="1"/>
        <v>T = 7.166667, k: 150, K: 0.038800, dCdT: 0.000431, d2CdK2: 13.339300, dProbdK: 12.842071, lVol: 0.009939, E[z|S]: 0.808377</v>
      </c>
    </row>
    <row r="17336" spans="28:28" x14ac:dyDescent="0.25">
      <c r="AB17336" s="3" t="str">
        <f ca="1"/>
        <v>T = 7.166667, k: 151, K: 0.039152, dCdT: 0.000437, d2CdK2: 13.126700, dProbdK: 12.713119, lVol: 0.009987, E[z|S]: 0.817441</v>
      </c>
    </row>
    <row r="17337" spans="28:28" x14ac:dyDescent="0.25">
      <c r="AB17337" s="3" t="str">
        <f ca="1"/>
        <v>T = 7.166667, k: 152, K: 0.039499, dCdT: 0.000444, d2CdK2: 12.921024, dProbdK: 12.713956, lVol: 0.010027, E[z|S]: 0.826889</v>
      </c>
    </row>
    <row r="17338" spans="28:28" x14ac:dyDescent="0.25">
      <c r="AB17338" s="3" t="str">
        <f ca="1"/>
        <v>T = 7.166667, k: 153, K: 0.039845, dCdT: 0.000451, d2CdK2: 12.737102, dProbdK: 12.740332, lVol: 0.010061, E[z|S]: 0.836305</v>
      </c>
    </row>
    <row r="17339" spans="28:28" x14ac:dyDescent="0.25">
      <c r="AB17339" s="3" t="str">
        <f ca="1"/>
        <v>T = 7.166667, k: 154, K: 0.040172, dCdT: 0.000457, d2CdK2: 12.552179, dProbdK: 13.512802, lVol: 0.010092, E[z|S]: 0.845087</v>
      </c>
    </row>
    <row r="17340" spans="28:28" x14ac:dyDescent="0.25">
      <c r="AB17340" s="3" t="str">
        <f ca="1"/>
        <v>T = 7.166667, k: 155, K: 0.040488, dCdT: 0.000461, d2CdK2: 12.353644, dProbdK: 12.257204, lVol: 0.010123, E[z|S]: 0.853514</v>
      </c>
    </row>
    <row r="17341" spans="28:28" x14ac:dyDescent="0.25">
      <c r="AB17341" s="3" t="str">
        <f ca="1"/>
        <v>T = 7.166667, k: 156, K: 0.040850, dCdT: 0.000465, d2CdK2: 12.114918, dProbdK: 12.050481, lVol: 0.010152, E[z|S]: 0.863204</v>
      </c>
    </row>
    <row r="17342" spans="28:28" x14ac:dyDescent="0.25">
      <c r="AB17342" s="3" t="str">
        <f ca="1"/>
        <v>T = 7.166667, k: 157, K: 0.041210, dCdT: 0.000468, d2CdK2: 11.855537, dProbdK: 12.073485, lVol: 0.010180, E[z|S]: 0.872953</v>
      </c>
    </row>
    <row r="17343" spans="28:28" x14ac:dyDescent="0.25">
      <c r="AB17343" s="3" t="str">
        <f ca="1"/>
        <v>T = 7.166667, k: 158, K: 0.041566, dCdT: 0.000471, d2CdK2: 11.594480, dProbdK: 12.157586, lVol: 0.010207, E[z|S]: 0.882624</v>
      </c>
    </row>
    <row r="17344" spans="28:28" x14ac:dyDescent="0.25">
      <c r="AB17344" s="3" t="str">
        <f ca="1"/>
        <v>T = 7.166667, k: 159, K: 0.041931, dCdT: 0.000471, d2CdK2: 11.297034, dProbdK: 11.108161, lVol: 0.010229, E[z|S]: 0.892954</v>
      </c>
    </row>
    <row r="17345" spans="28:28" x14ac:dyDescent="0.25">
      <c r="AB17345" s="3" t="str">
        <f ca="1"/>
        <v>T = 7.166667, k: 160, K: 0.042357, dCdT: 0.000472, d2CdK2: 10.944120, dProbdK: 10.724515, lVol: 0.010263, E[z|S]: 0.905264</v>
      </c>
    </row>
    <row r="17346" spans="28:28" x14ac:dyDescent="0.25">
      <c r="AB17346" s="3" t="str">
        <f ca="1"/>
        <v>T = 7.166667, k: 161, K: 0.042754, dCdT: 0.000473, d2CdK2: 10.606754, dProbdK: 10.722661, lVol: 0.010299, E[z|S]: 0.916886</v>
      </c>
    </row>
    <row r="17347" spans="28:28" x14ac:dyDescent="0.25">
      <c r="AB17347" s="3" t="str">
        <f ca="1"/>
        <v>T = 7.166667, k: 162, K: 0.043152, dCdT: 0.000473, d2CdK2: 10.276661, dProbdK: 10.580800, lVol: 0.010332, E[z|S]: 0.928831</v>
      </c>
    </row>
    <row r="17348" spans="28:28" x14ac:dyDescent="0.25">
      <c r="AB17348" s="3" t="str">
        <f ca="1"/>
        <v>T = 7.166667, k: 163, K: 0.043581, dCdT: 0.000473, d2CdK2: 9.937934, dProbdK: 10.020802, lVol: 0.010360, E[z|S]: 0.941749</v>
      </c>
    </row>
    <row r="17349" spans="28:28" x14ac:dyDescent="0.25">
      <c r="AB17349" s="3" t="str">
        <f ca="1"/>
        <v>T = 7.166667, k: 164, K: 0.044002, dCdT: 0.000472, d2CdK2: 9.620279, dProbdK: 10.023758, lVol: 0.010381, E[z|S]: 0.954736</v>
      </c>
    </row>
    <row r="17350" spans="28:28" x14ac:dyDescent="0.25">
      <c r="AB17350" s="3" t="str">
        <f ca="1"/>
        <v>T = 7.166667, k: 165, K: 0.044432, dCdT: 0.000471, d2CdK2: 9.283519, dProbdK: 9.558791, lVol: 0.010395, E[z|S]: 0.968574</v>
      </c>
    </row>
    <row r="17351" spans="28:28" x14ac:dyDescent="0.25">
      <c r="AB17351" s="3" t="str">
        <f ca="1"/>
        <v>T = 7.166667, k: 166, K: 0.044908, dCdT: 0.000467, d2CdK2: 8.915370, dProbdK: 8.358564, lVol: 0.010399, E[z|S]: 0.984627</v>
      </c>
    </row>
    <row r="17352" spans="28:28" x14ac:dyDescent="0.25">
      <c r="AB17352" s="3" t="str">
        <f ca="1"/>
        <v>T = 7.166667, k: 167, K: 0.045416, dCdT: 0.000465, d2CdK2: 8.557204, dProbdK: 8.151532, lVol: 0.010406, E[z|S]: 1.001990</v>
      </c>
    </row>
    <row r="17353" spans="28:28" x14ac:dyDescent="0.25">
      <c r="AB17353" s="3" t="str">
        <f ca="1"/>
        <v>T = 7.166667, k: 168, K: 0.045932, dCdT: 0.000464, d2CdK2: 8.217291, dProbdK: 8.173169, lVol: 0.010414, E[z|S]: 1.020187</v>
      </c>
    </row>
    <row r="17354" spans="28:28" x14ac:dyDescent="0.25">
      <c r="AB17354" s="3" t="str">
        <f ca="1"/>
        <v>T = 7.166667, k: 169, K: 0.046426, dCdT: 0.000462, d2CdK2: 7.913032, dProbdK: 8.285394, lVol: 0.010417, E[z|S]: 1.037896</v>
      </c>
    </row>
    <row r="17355" spans="28:28" x14ac:dyDescent="0.25">
      <c r="AB17355" s="3" t="str">
        <f ca="1"/>
        <v>T = 7.166667, k: 170, K: 0.046950, dCdT: 0.000461, d2CdK2: 7.604735, dProbdK: 7.323777, lVol: 0.010418, E[z|S]: 1.057028</v>
      </c>
    </row>
    <row r="17356" spans="28:28" x14ac:dyDescent="0.25">
      <c r="AB17356" s="3" t="str">
        <f ca="1"/>
        <v>T = 7.166667, k: 171, K: 0.047533, dCdT: 0.000460, d2CdK2: 7.309192, dProbdK: 7.208469, lVol: 0.010410, E[z|S]: 1.078074</v>
      </c>
    </row>
    <row r="17357" spans="28:28" x14ac:dyDescent="0.25">
      <c r="AB17357" s="3" t="str">
        <f ca="1"/>
        <v>T = 7.166667, k: 172, K: 0.048095, dCdT: 0.000460, d2CdK2: 7.056589, dProbdK: 6.892417, lVol: 0.010400, E[z|S]: 1.097793</v>
      </c>
    </row>
    <row r="17358" spans="28:28" x14ac:dyDescent="0.25">
      <c r="AB17358" s="3" t="str">
        <f ca="1"/>
        <v>T = 7.166667, k: 173, K: 0.048697, dCdT: 0.000460, d2CdK2: 6.806020, dProbdK: 6.712250, lVol: 0.010389, E[z|S]: 1.119121</v>
      </c>
    </row>
    <row r="17359" spans="28:28" x14ac:dyDescent="0.25">
      <c r="AB17359" s="3" t="str">
        <f ca="1"/>
        <v>T = 7.166667, k: 174, K: 0.049306, dCdT: 0.000460, d2CdK2: 6.566943, dProbdK: 6.658363, lVol: 0.010372, E[z|S]: 1.141771</v>
      </c>
    </row>
    <row r="17360" spans="28:28" x14ac:dyDescent="0.25">
      <c r="AB17360" s="3" t="str">
        <f ca="1"/>
        <v>T = 7.166667, k: 175, K: 0.049931, dCdT: 0.000461, d2CdK2: 6.316019, dProbdK: 6.367128, lVol: 0.010362, E[z|S]: 1.165670</v>
      </c>
    </row>
    <row r="17361" spans="28:28" x14ac:dyDescent="0.25">
      <c r="AB17361" s="3" t="str">
        <f ca="1"/>
        <v>T = 7.166667, k: 176, K: 0.050601, dCdT: 0.000461, d2CdK2: 6.031435, dProbdK: 6.198757, lVol: 0.010373, E[z|S]: 1.192088</v>
      </c>
    </row>
    <row r="17362" spans="28:28" x14ac:dyDescent="0.25">
      <c r="AB17362" s="3" t="str">
        <f ca="1"/>
        <v>T = 7.166667, k: 177, K: 0.051190, dCdT: 0.000460, d2CdK2: 5.749753, dProbdK: 5.910941, lVol: 0.010409, E[z|S]: 1.214841</v>
      </c>
    </row>
    <row r="17363" spans="28:28" x14ac:dyDescent="0.25">
      <c r="AB17363" s="3" t="str">
        <f ca="1"/>
        <v>T = 7.166667, k: 178, K: 0.051924, dCdT: 0.000457, d2CdK2: 5.397422, dProbdK: 5.029724, lVol: 0.010458, E[z|S]: 1.244600</v>
      </c>
    </row>
    <row r="17364" spans="28:28" x14ac:dyDescent="0.25">
      <c r="AB17364" s="3" t="str">
        <f ca="1"/>
        <v>T = 7.166667, k: 179, K: 0.052726, dCdT: 0.000456, d2CdK2: 5.099247, dProbdK: 4.635909, lVol: 0.010459, E[z|S]: 1.278046</v>
      </c>
    </row>
    <row r="17365" spans="28:28" x14ac:dyDescent="0.25">
      <c r="AB17365" s="3" t="str">
        <f ca="1"/>
        <v>T = 7.166667, k: 180, K: 0.053575, dCdT: 0.000457, d2CdK2: 4.873604, dProbdK: 4.630896, lVol: 0.010435, E[z|S]: 1.312074</v>
      </c>
    </row>
    <row r="17366" spans="28:28" x14ac:dyDescent="0.25">
      <c r="AB17366" s="3" t="str">
        <f ca="1"/>
        <v>T = 7.166667, k: 181, K: 0.054417, dCdT: 0.000460, d2CdK2: 4.726824, dProbdK: 4.649877, lVol: 0.010356, E[z|S]: 1.346752</v>
      </c>
    </row>
    <row r="17367" spans="28:28" x14ac:dyDescent="0.25">
      <c r="AB17367" s="3" t="str">
        <f ca="1"/>
        <v>T = 7.166667, k: 182, K: 0.055149, dCdT: 0.000459, d2CdK2: 4.560128, dProbdK: 4.578960, lVol: 0.010293, E[z|S]: 1.378665</v>
      </c>
    </row>
    <row r="17368" spans="28:28" x14ac:dyDescent="0.25">
      <c r="AB17368" s="3" t="str">
        <f ca="1"/>
        <v>T = 7.166667, k: 183, K: 0.056049, dCdT: 0.000455, d2CdK2: 4.277578, dProbdK: 4.124888, lVol: 0.010254, E[z|S]: 1.421721</v>
      </c>
    </row>
    <row r="17369" spans="28:28" x14ac:dyDescent="0.25">
      <c r="AB17369" s="3" t="str">
        <f ca="1"/>
        <v>T = 7.166667, k: 184, K: 0.057002, dCdT: 0.000448, d2CdK2: 3.958891, dProbdK: 3.742356, lVol: 0.010235, E[z|S]: 1.470559</v>
      </c>
    </row>
    <row r="17370" spans="28:28" x14ac:dyDescent="0.25">
      <c r="AB17370" s="3" t="str">
        <f ca="1"/>
        <v>T = 7.166667, k: 185, K: 0.058053, dCdT: 0.000441, d2CdK2: 3.649068, dProbdK: 3.674322, lVol: 0.010198, E[z|S]: 1.525389</v>
      </c>
    </row>
    <row r="17371" spans="28:28" x14ac:dyDescent="0.25">
      <c r="AB17371" s="3" t="str">
        <f ca="1"/>
        <v>T = 7.166667, k: 186, K: 0.059058, dCdT: 0.000434, d2CdK2: 3.398962, dProbdK: 3.635776, lVol: 0.010126, E[z|S]: 1.578466</v>
      </c>
    </row>
    <row r="17372" spans="28:28" x14ac:dyDescent="0.25">
      <c r="AB17372" s="3" t="str">
        <f ca="1"/>
        <v>T = 7.166667, k: 187, K: 0.060220, dCdT: 0.000423, d2CdK2: 3.088383, dProbdK: 2.931961, lVol: 0.010103, E[z|S]: 1.638438</v>
      </c>
    </row>
    <row r="17373" spans="28:28" x14ac:dyDescent="0.25">
      <c r="AB17373" s="3" t="str">
        <f ca="1"/>
        <v>T = 7.166667, k: 188, K: 0.061546, dCdT: 0.000410, d2CdK2: 2.763483, dProbdK: 2.706770, lVol: 0.010133, E[z|S]: 1.700824</v>
      </c>
    </row>
    <row r="17374" spans="28:28" x14ac:dyDescent="0.25">
      <c r="AB17374" s="3" t="str">
        <f ca="1"/>
        <v>T = 7.166667, k: 189, K: 0.062934, dCdT: 0.000400, d2CdK2: 2.483105, dProbdK: 2.580429, lVol: 0.010156, E[z|S]: 1.766365</v>
      </c>
    </row>
    <row r="17375" spans="28:28" x14ac:dyDescent="0.25">
      <c r="AB17375" s="3" t="str">
        <f ca="1"/>
        <v>T = 7.166667, k: 190, K: 0.064448, dCdT: 0.000388, d2CdK2: 2.197358, dProbdK: 2.151063, lVol: 0.010279, E[z|S]: 1.828283</v>
      </c>
    </row>
    <row r="17376" spans="28:28" x14ac:dyDescent="0.25">
      <c r="AB17376" s="3" t="str">
        <f ca="1"/>
        <v>T = 7.166667, k: 191, K: 0.066239, dCdT: 0.000380, d2CdK2: 1.990209, dProbdK: 1.936940, lVol: 0.010427, E[z|S]: 1.874577</v>
      </c>
    </row>
    <row r="17377" spans="28:28" x14ac:dyDescent="0.25">
      <c r="AB17377" s="3" t="str">
        <f ca="1"/>
        <v>T = 7.166667, k: 192, K: 0.068109, dCdT: 0.000374, d2CdK2: 1.853242, dProbdK: 1.813492, lVol: 0.010498, E[z|S]: 1.913596</v>
      </c>
    </row>
    <row r="17378" spans="28:28" x14ac:dyDescent="0.25">
      <c r="AB17378" s="3" t="str">
        <f ca="1"/>
        <v>T = 7.166667, k: 193, K: 0.070158, dCdT: 0.000363, d2CdK2: 1.643534, dProbdK: 1.673269, lVol: 0.010701, E[z|S]: 1.964957</v>
      </c>
    </row>
    <row r="17379" spans="28:28" x14ac:dyDescent="0.25">
      <c r="AB17379" s="3" t="str">
        <f ca="1"/>
        <v>T = 7.166667, k: 194, K: 0.072329, dCdT: 0.000348, d2CdK2: 1.389107, dProbdK: 1.431240, lVol: 0.010931, E[z|S]: 2.047920</v>
      </c>
    </row>
    <row r="17380" spans="28:28" x14ac:dyDescent="0.25">
      <c r="AB17380" s="3" t="str">
        <f ca="1"/>
        <v>T = 7.166667, k: 195, K: 0.075160, dCdT: 0.000326, d2CdK2: 1.133276, dProbdK: 1.088915, lVol: 0.010967, E[z|S]: 2.188568</v>
      </c>
    </row>
    <row r="17381" spans="28:28" x14ac:dyDescent="0.25">
      <c r="AB17381" s="3" t="str">
        <f ca="1"/>
        <v>T = 7.166667, k: 196, K: 0.078414, dCdT: 0.000301, d2CdK2: 0.887022, dProbdK: 0.876967, lVol: 0.010905, E[z|S]: 2.389804</v>
      </c>
    </row>
    <row r="17382" spans="28:28" x14ac:dyDescent="0.25">
      <c r="AB17382" s="3" t="str">
        <f ca="1"/>
        <v>T = 7.166667, k: 197, K: 0.082635, dCdT: 0.000273, d2CdK2: 0.676022, dProbdK: 0.711224, lVol: 0.011297, E[z|S]: 2.516436</v>
      </c>
    </row>
    <row r="17383" spans="28:28" x14ac:dyDescent="0.25">
      <c r="AB17383" s="3" t="str">
        <f ca="1"/>
        <v>T = 7.166667, k: 198, K: 0.087500, dCdT: 0.000243, d2CdK2: 0.582434, dProbdK: 0.533202, lVol: 0.011193, E[z|S]: 2.582370</v>
      </c>
    </row>
    <row r="17384" spans="28:28" x14ac:dyDescent="0.25">
      <c r="AB17384" s="3" t="str">
        <f ca="1"/>
        <v>T = 7.166667, k: 199, K: 0.095515, dCdT: 0.000179, d2CdK2: 0.271941, dProbdK: 0.220090, lVol: 0.012714, E[z|S]: 2.852352</v>
      </c>
    </row>
    <row r="17385" spans="28:28" x14ac:dyDescent="0.25">
      <c r="AB17385" s="3" t="str">
        <f ca="1"/>
        <v>T = 7.166667, k: 200, K: 0.110142, dCdT: 0.000126, d2CdK2: 0.130091, dProbdK: 0.160357, lVol: 0.012600, E[z|S]: 3.489820</v>
      </c>
    </row>
    <row r="17386" spans="28:28" x14ac:dyDescent="0.25">
      <c r="AB17386" s="3" t="str">
        <f ca="1"/>
        <v>T = 7.250000, fixingDate = 44578, swapRate = 0.025754, annuity = 8.229029</v>
      </c>
    </row>
    <row r="17387" spans="28:28" x14ac:dyDescent="0.25">
      <c r="AB17387" s="3" t="str">
        <f ca="1"/>
        <v>T = 7.250000, k: 0, K: -0.021049, dCdT: 0.000123, d2CdK2: 0.798382, dProbdK: 1.532629, lVol: 0.006489, E[z|S]: 2.701828</v>
      </c>
    </row>
    <row r="17388" spans="28:28" x14ac:dyDescent="0.25">
      <c r="AB17388" s="3" t="str">
        <f ca="1"/>
        <v>T = 7.250000, k: 1, K: -0.015201, dCdT: 0.000205, d2CdK2: 1.621653, dProbdK: 1.720909, lVol: 0.006767, E[z|S]: 2.349246</v>
      </c>
    </row>
    <row r="17389" spans="28:28" x14ac:dyDescent="0.25">
      <c r="AB17389" s="3" t="str">
        <f ca="1"/>
        <v>T = 7.250000, k: 2, K: -0.011309, dCdT: 0.000279, d2CdK2: 2.505945, dProbdK: 2.366287, lVol: 0.006958, E[z|S]: 2.145934</v>
      </c>
    </row>
    <row r="17390" spans="28:28" x14ac:dyDescent="0.25">
      <c r="AB17390" s="3" t="str">
        <f ca="1"/>
        <v>T = 7.250000, k: 3, K: -0.008907, dCdT: 0.000330, d2CdK2: 3.249368, dProbdK: 3.332362, lVol: 0.007027, E[z|S]: 2.026760</v>
      </c>
    </row>
    <row r="17391" spans="28:28" x14ac:dyDescent="0.25">
      <c r="AB17391" s="3" t="str">
        <f ca="1"/>
        <v>T = 7.250000, k: 4, K: -0.006969, dCdT: 0.000364, d2CdK2: 3.854331, dProbdK: 3.843749, lVol: 0.007120, E[z|S]: 1.929601</v>
      </c>
    </row>
    <row r="17392" spans="28:28" x14ac:dyDescent="0.25">
      <c r="AB17392" s="3" t="str">
        <f ca="1"/>
        <v>T = 7.250000, k: 5, K: -0.005337, dCdT: 0.000390, d2CdK2: 4.521618, dProbdK: 4.364801, lVol: 0.007156, E[z|S]: 1.834768</v>
      </c>
    </row>
    <row r="17393" spans="28:28" x14ac:dyDescent="0.25">
      <c r="AB17393" s="3" t="str">
        <f ca="1"/>
        <v>T = 7.250000, k: 6, K: -0.003917, dCdT: 0.000407, d2CdK2: 5.096387, dProbdK: 5.487611, lVol: 0.007215, E[z|S]: 1.751436</v>
      </c>
    </row>
    <row r="17394" spans="28:28" x14ac:dyDescent="0.25">
      <c r="AB17394" s="3" t="str">
        <f ca="1"/>
        <v>T = 7.250000, k: 7, K: -0.002737, dCdT: 0.000416, d2CdK2: 5.476662, dProbdK: 5.655200, lVol: 0.007317, E[z|S]: 1.683520</v>
      </c>
    </row>
    <row r="17395" spans="28:28" x14ac:dyDescent="0.25">
      <c r="AB17395" s="3" t="str">
        <f ca="1"/>
        <v>T = 7.250000, k: 8, K: -0.001585, dCdT: 0.000423, d2CdK2: 5.950278, dProbdK: 5.677516, lVol: 0.007370, E[z|S]: 1.617676</v>
      </c>
    </row>
    <row r="17396" spans="28:28" x14ac:dyDescent="0.25">
      <c r="AB17396" s="3" t="str">
        <f ca="1"/>
        <v>T = 7.250000, k: 9, K: -0.000475, dCdT: 0.000431, d2CdK2: 6.567124, dProbdK: 5.930968, lVol: 0.007398, E[z|S]: 1.549503</v>
      </c>
    </row>
    <row r="17397" spans="28:28" x14ac:dyDescent="0.25">
      <c r="AB17397" s="3" t="str">
        <f ca="1"/>
        <v>T = 7.250000, k: 10, K: 0.000461, dCdT: 0.000444, d2CdK2: 7.289700, dProbdK: 8.009285, lVol: 0.007405, E[z|S]: 1.490225</v>
      </c>
    </row>
    <row r="17398" spans="28:28" x14ac:dyDescent="0.25">
      <c r="AB17398" s="3" t="str">
        <f ca="1"/>
        <v>T = 7.250000, k: 11, K: 0.001250, dCdT: 0.000449, d2CdK2: 7.835584, dProbdK: 8.029892, lVol: 0.007424, E[z|S]: 1.442108</v>
      </c>
    </row>
    <row r="17399" spans="28:28" x14ac:dyDescent="0.25">
      <c r="AB17399" s="3" t="str">
        <f ca="1"/>
        <v>T = 7.250000, k: 12, K: 0.002034, dCdT: 0.000452, d2CdK2: 8.350428, dProbdK: 8.034592, lVol: 0.007455, E[z|S]: 1.395366</v>
      </c>
    </row>
    <row r="17400" spans="28:28" x14ac:dyDescent="0.25">
      <c r="AB17400" s="3" t="str">
        <f ca="1"/>
        <v>T = 7.250000, k: 13, K: 0.002782, dCdT: 0.000451, d2CdK2: 8.751357, dProbdK: 8.786542, lVol: 0.007510, E[z|S]: 1.351929</v>
      </c>
    </row>
    <row r="17401" spans="28:28" x14ac:dyDescent="0.25">
      <c r="AB17401" s="3" t="str">
        <f ca="1"/>
        <v>T = 7.250000, k: 14, K: 0.003434, dCdT: 0.000450, d2CdK2: 9.112495, dProbdK: 9.175440, lVol: 0.007556, E[z|S]: 1.315958</v>
      </c>
    </row>
    <row r="17402" spans="28:28" x14ac:dyDescent="0.25">
      <c r="AB17402" s="3" t="str">
        <f ca="1"/>
        <v>T = 7.250000, k: 15, K: 0.004134, dCdT: 0.000448, d2CdK2: 9.543870, dProbdK: 9.432219, lVol: 0.007584, E[z|S]: 1.277535</v>
      </c>
    </row>
    <row r="17403" spans="28:28" x14ac:dyDescent="0.25">
      <c r="AB17403" s="3" t="str">
        <f ca="1"/>
        <v>T = 7.250000, k: 16, K: 0.004749, dCdT: 0.000446, d2CdK2: 9.955886, dProbdK: 9.710316, lVol: 0.007608, E[z|S]: 1.244312</v>
      </c>
    </row>
    <row r="17404" spans="28:28" x14ac:dyDescent="0.25">
      <c r="AB17404" s="3" t="str">
        <f ca="1"/>
        <v>T = 7.250000, k: 17, K: 0.005402, dCdT: 0.000446, d2CdK2: 10.487082, dProbdK: 9.900103, lVol: 0.007634, E[z|S]: 1.208645</v>
      </c>
    </row>
    <row r="17405" spans="28:28" x14ac:dyDescent="0.25">
      <c r="AB17405" s="3" t="str">
        <f ca="1"/>
        <v>T = 7.250000, k: 18, K: 0.005965, dCdT: 0.000447, d2CdK2: 10.964490, dProbdK: 11.451585, lVol: 0.007666, E[z|S]: 1.177577</v>
      </c>
    </row>
    <row r="17406" spans="28:28" x14ac:dyDescent="0.25">
      <c r="AB17406" s="3" t="str">
        <f ca="1"/>
        <v>T = 7.250000, k: 19, K: 0.006472, dCdT: 0.000445, d2CdK2: 11.371315, dProbdK: 11.537615, lVol: 0.007693, E[z|S]: 1.150091</v>
      </c>
    </row>
    <row r="17407" spans="28:28" x14ac:dyDescent="0.25">
      <c r="AB17407" s="3" t="str">
        <f ca="1"/>
        <v>T = 7.250000, k: 20, K: 0.007036, dCdT: 0.000443, d2CdK2: 11.830802, dProbdK: 12.297035, lVol: 0.007726, E[z|S]: 1.120189</v>
      </c>
    </row>
    <row r="17408" spans="28:28" x14ac:dyDescent="0.25">
      <c r="AB17408" s="3" t="str">
        <f ca="1"/>
        <v>T = 7.250000, k: 21, K: 0.007499, dCdT: 0.000443, d2CdK2: 12.225327, dProbdK: 12.450921, lVol: 0.007764, E[z|S]: 1.096375</v>
      </c>
    </row>
    <row r="17409" spans="28:28" x14ac:dyDescent="0.25">
      <c r="AB17409" s="3" t="str">
        <f ca="1"/>
        <v>T = 7.250000, k: 22, K: 0.007976, dCdT: 0.000440, d2CdK2: 12.584556, dProbdK: 12.405630, lVol: 0.007795, E[z|S]: 1.073087</v>
      </c>
    </row>
    <row r="17410" spans="28:28" x14ac:dyDescent="0.25">
      <c r="AB17410" s="3" t="str">
        <f ca="1"/>
        <v>T = 7.250000, k: 23, K: 0.008456, dCdT: 0.000438, d2CdK2: 12.985049, dProbdK: 12.418901, lVol: 0.007823, E[z|S]: 1.050309</v>
      </c>
    </row>
    <row r="17411" spans="28:28" x14ac:dyDescent="0.25">
      <c r="AB17411" s="3" t="str">
        <f ca="1"/>
        <v>T = 7.250000, k: 24, K: 0.008899, dCdT: 0.000437, d2CdK2: 13.364248, dProbdK: 13.721695, lVol: 0.007854, E[z|S]: 1.029993</v>
      </c>
    </row>
    <row r="17412" spans="28:28" x14ac:dyDescent="0.25">
      <c r="AB17412" s="3" t="str">
        <f ca="1"/>
        <v>T = 7.250000, k: 25, K: 0.009313, dCdT: 0.000436, d2CdK2: 13.734549, dProbdK: 13.610577, lVol: 0.007879, E[z|S]: 1.011498</v>
      </c>
    </row>
    <row r="17413" spans="28:28" x14ac:dyDescent="0.25">
      <c r="AB17413" s="3" t="str">
        <f ca="1"/>
        <v>T = 7.250000, k: 26, K: 0.009752, dCdT: 0.000435, d2CdK2: 14.154798, dProbdK: 13.682329, lVol: 0.007903, E[z|S]: 0.992460</v>
      </c>
    </row>
    <row r="17414" spans="28:28" x14ac:dyDescent="0.25">
      <c r="AB17414" s="3" t="str">
        <f ca="1"/>
        <v>T = 7.250000, k: 27, K: 0.010176, dCdT: 0.000435, d2CdK2: 14.569501, dProbdK: 13.837140, lVol: 0.007930, E[z|S]: 0.974509</v>
      </c>
    </row>
    <row r="17415" spans="28:28" x14ac:dyDescent="0.25">
      <c r="AB17415" s="3" t="str">
        <f ca="1"/>
        <v>T = 7.250000, k: 28, K: 0.010590, dCdT: 0.000437, d2CdK2: 15.028604, dProbdK: 15.476913, lVol: 0.007966, E[z|S]: 0.957512</v>
      </c>
    </row>
    <row r="17416" spans="28:28" x14ac:dyDescent="0.25">
      <c r="AB17416" s="3" t="str">
        <f ca="1"/>
        <v>T = 7.250000, k: 29, K: 0.010938, dCdT: 0.000439, d2CdK2: 15.419595, dProbdK: 16.755277, lVol: 0.007997, E[z|S]: 0.943296</v>
      </c>
    </row>
    <row r="17417" spans="28:28" x14ac:dyDescent="0.25">
      <c r="AB17417" s="3" t="str">
        <f ca="1"/>
        <v>T = 7.250000, k: 30, K: 0.011280, dCdT: 0.000437, d2CdK2: 15.769596, dProbdK: 16.656874, lVol: 0.008012, E[z|S]: 0.929700</v>
      </c>
    </row>
    <row r="17418" spans="28:28" x14ac:dyDescent="0.25">
      <c r="AB17418" s="3" t="str">
        <f ca="1"/>
        <v>T = 7.250000, k: 31, K: 0.011678, dCdT: 0.000437, d2CdK2: 16.198848, dProbdK: 16.647955, lVol: 0.008032, E[z|S]: 0.914615</v>
      </c>
    </row>
    <row r="17419" spans="28:28" x14ac:dyDescent="0.25">
      <c r="AB17419" s="3" t="str">
        <f ca="1"/>
        <v>T = 7.250000, k: 32, K: 0.012019, dCdT: 0.000437, d2CdK2: 16.568099, dProbdK: 17.035955, lVol: 0.008057, E[z|S]: 0.901752</v>
      </c>
    </row>
    <row r="17420" spans="28:28" x14ac:dyDescent="0.25">
      <c r="AB17420" s="3" t="str">
        <f ca="1"/>
        <v>T = 7.250000, k: 33, K: 0.012353, dCdT: 0.000438, d2CdK2: 16.951715, dProbdK: 16.995436, lVol: 0.008080, E[z|S]: 0.889444</v>
      </c>
    </row>
    <row r="17421" spans="28:28" x14ac:dyDescent="0.25">
      <c r="AB17421" s="3" t="str">
        <f ca="1"/>
        <v>T = 7.250000, k: 34, K: 0.012694, dCdT: 0.000437, d2CdK2: 17.327076, dProbdK: 17.033992, lVol: 0.008101, E[z|S]: 0.877221</v>
      </c>
    </row>
    <row r="17422" spans="28:28" x14ac:dyDescent="0.25">
      <c r="AB17422" s="3" t="str">
        <f ca="1"/>
        <v>T = 7.250000, k: 35, K: 0.013018, dCdT: 0.000437, d2CdK2: 17.668355, dProbdK: 17.850628, lVol: 0.008124, E[z|S]: 0.865815</v>
      </c>
    </row>
    <row r="17423" spans="28:28" x14ac:dyDescent="0.25">
      <c r="AB17423" s="3" t="str">
        <f ca="1"/>
        <v>T = 7.250000, k: 36, K: 0.013328, dCdT: 0.000436, d2CdK2: 17.962178, dProbdK: 17.972819, lVol: 0.008148, E[z|S]: 0.854993</v>
      </c>
    </row>
    <row r="17424" spans="28:28" x14ac:dyDescent="0.25">
      <c r="AB17424" s="3" t="str">
        <f ca="1"/>
        <v>T = 7.250000, k: 37, K: 0.013656, dCdT: 0.000436, d2CdK2: 18.286038, dProbdK: 19.355441, lVol: 0.008184, E[z|S]: 0.843685</v>
      </c>
    </row>
    <row r="17425" spans="28:28" x14ac:dyDescent="0.25">
      <c r="AB17425" s="3" t="str">
        <f ca="1"/>
        <v>T = 7.250000, k: 38, K: 0.013945, dCdT: 0.000436, d2CdK2: 18.577878, dProbdK: 19.463752, lVol: 0.008210, E[z|S]: 0.834236</v>
      </c>
    </row>
    <row r="17426" spans="28:28" x14ac:dyDescent="0.25">
      <c r="AB17426" s="3" t="str">
        <f ca="1"/>
        <v>T = 7.250000, k: 39, K: 0.014236, dCdT: 0.000434, d2CdK2: 18.869706, dProbdK: 19.394279, lVol: 0.008220, E[z|S]: 0.824889</v>
      </c>
    </row>
    <row r="17427" spans="28:28" x14ac:dyDescent="0.25">
      <c r="AB17427" s="3" t="str">
        <f ca="1"/>
        <v>T = 7.250000, k: 40, K: 0.014531, dCdT: 0.000432, d2CdK2: 19.159702, dProbdK: 18.719009, lVol: 0.008229, E[z|S]: 0.815856</v>
      </c>
    </row>
    <row r="17428" spans="28:28" x14ac:dyDescent="0.25">
      <c r="AB17428" s="3" t="str">
        <f ca="1"/>
        <v>T = 7.250000, k: 41, K: 0.014841, dCdT: 0.000430, d2CdK2: 19.452237, dProbdK: 20.249311, lVol: 0.008247, E[z|S]: 0.806466</v>
      </c>
    </row>
    <row r="17429" spans="28:28" x14ac:dyDescent="0.25">
      <c r="AB17429" s="3" t="str">
        <f ca="1"/>
        <v>T = 7.250000, k: 42, K: 0.015110, dCdT: 0.000429, d2CdK2: 19.723186, dProbdK: 20.810997, lVol: 0.008259, E[z|S]: 0.798680</v>
      </c>
    </row>
    <row r="17430" spans="28:28" x14ac:dyDescent="0.25">
      <c r="AB17430" s="3" t="str">
        <f ca="1"/>
        <v>T = 7.250000, k: 43, K: 0.015376, dCdT: 0.000427, d2CdK2: 19.965319, dProbdK: 20.678695, lVol: 0.008266, E[z|S]: 0.791185</v>
      </c>
    </row>
    <row r="17431" spans="28:28" x14ac:dyDescent="0.25">
      <c r="AB17431" s="3" t="str">
        <f ca="1"/>
        <v>T = 7.250000, k: 44, K: 0.015675, dCdT: 0.000425, d2CdK2: 20.229533, dProbdK: 20.158847, lVol: 0.008276, E[z|S]: 0.783133</v>
      </c>
    </row>
    <row r="17432" spans="28:28" x14ac:dyDescent="0.25">
      <c r="AB17432" s="3" t="str">
        <f ca="1"/>
        <v>T = 7.250000, k: 45, K: 0.015946, dCdT: 0.000424, d2CdK2: 20.489623, dProbdK: 20.164206, lVol: 0.008290, E[z|S]: 0.775998</v>
      </c>
    </row>
    <row r="17433" spans="28:28" x14ac:dyDescent="0.25">
      <c r="AB17433" s="3" t="str">
        <f ca="1"/>
        <v>T = 7.250000, k: 46, K: 0.016219, dCdT: 0.000424, d2CdK2: 20.782360, dProbdK: 20.316366, lVol: 0.008307, E[z|S]: 0.768932</v>
      </c>
    </row>
    <row r="17434" spans="28:28" x14ac:dyDescent="0.25">
      <c r="AB17434" s="3" t="str">
        <f ca="1"/>
        <v>T = 7.250000, k: 47, K: 0.016478, dCdT: 0.000424, d2CdK2: 21.057768, dProbdK: 20.903209, lVol: 0.008324, E[z|S]: 0.762380</v>
      </c>
    </row>
    <row r="17435" spans="28:28" x14ac:dyDescent="0.25">
      <c r="AB17435" s="3" t="str">
        <f ca="1"/>
        <v>T = 7.250000, k: 48, K: 0.016745, dCdT: 0.000424, d2CdK2: 21.355398, dProbdK: 21.804661, lVol: 0.008342, E[z|S]: 0.755760</v>
      </c>
    </row>
    <row r="17436" spans="28:28" x14ac:dyDescent="0.25">
      <c r="AB17436" s="3" t="str">
        <f ca="1"/>
        <v>T = 7.250000, k: 49, K: 0.016978, dCdT: 0.000424, d2CdK2: 21.611779, dProbdK: 22.951975, lVol: 0.008352, E[z|S]: 0.750047</v>
      </c>
    </row>
    <row r="17437" spans="28:28" x14ac:dyDescent="0.25">
      <c r="AB17437" s="3" t="str">
        <f ca="1"/>
        <v>T = 7.250000, k: 50, K: 0.017219, dCdT: 0.000423, d2CdK2: 21.871922, dProbdK: 22.179518, lVol: 0.008358, E[z|S]: 0.744208</v>
      </c>
    </row>
    <row r="17438" spans="28:28" x14ac:dyDescent="0.25">
      <c r="AB17438" s="3" t="str">
        <f ca="1"/>
        <v>T = 7.250000, k: 51, K: 0.017486, dCdT: 0.000422, d2CdK2: 22.146575, dProbdK: 21.563947, lVol: 0.008370, E[z|S]: 0.737756</v>
      </c>
    </row>
    <row r="17439" spans="28:28" x14ac:dyDescent="0.25">
      <c r="AB17439" s="3" t="str">
        <f ca="1"/>
        <v>T = 7.250000, k: 52, K: 0.017727, dCdT: 0.000423, d2CdK2: 22.410340, dProbdK: 23.346865, lVol: 0.008390, E[z|S]: 0.732108</v>
      </c>
    </row>
    <row r="17440" spans="28:28" x14ac:dyDescent="0.25">
      <c r="AB17440" s="3" t="str">
        <f ca="1"/>
        <v>T = 7.250000, k: 53, K: 0.017948, dCdT: 0.000422, d2CdK2: 22.635841, dProbdK: 22.285228, lVol: 0.008403, E[z|S]: 0.727033</v>
      </c>
    </row>
    <row r="17441" spans="28:28" x14ac:dyDescent="0.25">
      <c r="AB17441" s="3" t="str">
        <f ca="1"/>
        <v>T = 7.250000, k: 54, K: 0.018195, dCdT: 0.000422, d2CdK2: 22.878901, dProbdK: 21.489136, lVol: 0.008412, E[z|S]: 0.721603</v>
      </c>
    </row>
    <row r="17442" spans="28:28" x14ac:dyDescent="0.25">
      <c r="AB17442" s="3" t="str">
        <f ca="1"/>
        <v>T = 7.250000, k: 55, K: 0.018450, dCdT: 0.000422, d2CdK2: 23.164534, dProbdK: 22.003100, lVol: 0.008428, E[z|S]: 0.716287</v>
      </c>
    </row>
    <row r="17443" spans="28:28" x14ac:dyDescent="0.25">
      <c r="AB17443" s="3" t="str">
        <f ca="1"/>
        <v>T = 7.250000, k: 56, K: 0.018680, dCdT: 0.000424, d2CdK2: 23.444715, dProbdK: 23.907915, lVol: 0.008448, E[z|S]: 0.711571</v>
      </c>
    </row>
    <row r="17444" spans="28:28" x14ac:dyDescent="0.25">
      <c r="AB17444" s="3" t="str">
        <f ca="1"/>
        <v>T = 7.250000, k: 57, K: 0.018902, dCdT: 0.000425, d2CdK2: 23.708506, dProbdK: 24.332896, lVol: 0.008465, E[z|S]: 0.707139</v>
      </c>
    </row>
    <row r="17445" spans="28:28" x14ac:dyDescent="0.25">
      <c r="AB17445" s="3" t="str">
        <f ca="1"/>
        <v>T = 7.250000, k: 58, K: 0.019119, dCdT: 0.000425, d2CdK2: 23.947990, dProbdK: 24.478684, lVol: 0.008480, E[z|S]: 0.702877</v>
      </c>
    </row>
    <row r="17446" spans="28:28" x14ac:dyDescent="0.25">
      <c r="AB17446" s="3" t="str">
        <f ca="1"/>
        <v>T = 7.250000, k: 59, K: 0.019344, dCdT: 0.000426, d2CdK2: 24.184356, dProbdK: 24.645029, lVol: 0.008497, E[z|S]: 0.698568</v>
      </c>
    </row>
    <row r="17447" spans="28:28" x14ac:dyDescent="0.25">
      <c r="AB17447" s="3" t="str">
        <f ca="1"/>
        <v>T = 7.250000, k: 60, K: 0.019538, dCdT: 0.000426, d2CdK2: 24.363243, dProbdK: 25.454004, lVol: 0.008508, E[z|S]: 0.694967</v>
      </c>
    </row>
    <row r="17448" spans="28:28" x14ac:dyDescent="0.25">
      <c r="AB17448" s="3" t="str">
        <f ca="1"/>
        <v>T = 7.250000, k: 61, K: 0.019751, dCdT: 0.000425, d2CdK2: 24.548791, dProbdK: 23.886284, lVol: 0.008513, E[z|S]: 0.691198</v>
      </c>
    </row>
    <row r="17449" spans="28:28" x14ac:dyDescent="0.25">
      <c r="AB17449" s="3" t="str">
        <f ca="1"/>
        <v>T = 7.250000, k: 62, K: 0.019974, dCdT: 0.000424, d2CdK2: 24.742659, dProbdK: 23.900429, lVol: 0.008515, E[z|S]: 0.687416</v>
      </c>
    </row>
    <row r="17450" spans="28:28" x14ac:dyDescent="0.25">
      <c r="AB17450" s="3" t="str">
        <f ca="1"/>
        <v>T = 7.250000, k: 63, K: 0.020194, dCdT: 0.000423, d2CdK2: 24.938083, dProbdK: 23.920982, lVol: 0.008518, E[z|S]: 0.683836</v>
      </c>
    </row>
    <row r="17451" spans="28:28" x14ac:dyDescent="0.25">
      <c r="AB17451" s="3" t="str">
        <f ca="1"/>
        <v>T = 7.250000, k: 64, K: 0.020424, dCdT: 0.000423, d2CdK2: 25.162874, dProbdK: 24.616877, lVol: 0.008530, E[z|S]: 0.680131</v>
      </c>
    </row>
    <row r="17452" spans="28:28" x14ac:dyDescent="0.25">
      <c r="AB17452" s="3" t="str">
        <f ca="1"/>
        <v>T = 7.250000, k: 65, K: 0.020627, dCdT: 0.000424, d2CdK2: 25.362231, dProbdK: 26.262886, lVol: 0.008546, E[z|S]: 0.676986</v>
      </c>
    </row>
    <row r="17453" spans="28:28" x14ac:dyDescent="0.25">
      <c r="AB17453" s="3" t="str">
        <f ca="1"/>
        <v>T = 7.250000, k: 66, K: 0.020825, dCdT: 0.000425, d2CdK2: 25.557825, dProbdK: 26.063186, lVol: 0.008557, E[z|S]: 0.674059</v>
      </c>
    </row>
    <row r="17454" spans="28:28" x14ac:dyDescent="0.25">
      <c r="AB17454" s="3" t="str">
        <f ca="1"/>
        <v>T = 7.250000, k: 67, K: 0.021040, dCdT: 0.000425, d2CdK2: 25.771634, dProbdK: 26.110683, lVol: 0.008562, E[z|S]: 0.671024</v>
      </c>
    </row>
    <row r="17455" spans="28:28" x14ac:dyDescent="0.25">
      <c r="AB17455" s="3" t="str">
        <f ca="1"/>
        <v>T = 7.250000, k: 68, K: 0.021235, dCdT: 0.000427, d2CdK2: 25.973051, dProbdK: 27.596499, lVol: 0.008575, E[z|S]: 0.668367</v>
      </c>
    </row>
    <row r="17456" spans="28:28" x14ac:dyDescent="0.25">
      <c r="AB17456" s="3" t="str">
        <f ca="1"/>
        <v>T = 7.250000, k: 69, K: 0.021424, dCdT: 0.000427, d2CdK2: 26.137784, dProbdK: 27.667092, lVol: 0.008581, E[z|S]: 0.665948</v>
      </c>
    </row>
    <row r="17457" spans="28:28" x14ac:dyDescent="0.25">
      <c r="AB17457" s="3" t="str">
        <f ca="1"/>
        <v>T = 7.250000, k: 70, K: 0.021611, dCdT: 0.000426, d2CdK2: 26.281536, dProbdK: 27.603654, lVol: 0.008584, E[z|S]: 0.663622</v>
      </c>
    </row>
    <row r="17458" spans="28:28" x14ac:dyDescent="0.25">
      <c r="AB17458" s="3" t="str">
        <f ca="1"/>
        <v>T = 7.250000, k: 71, K: 0.021806, dCdT: 0.000426, d2CdK2: 26.424702, dProbdK: 26.342925, lVol: 0.008582, E[z|S]: 0.661277</v>
      </c>
    </row>
    <row r="17459" spans="28:28" x14ac:dyDescent="0.25">
      <c r="AB17459" s="3" t="str">
        <f ca="1"/>
        <v>T = 7.250000, k: 72, K: 0.022004, dCdT: 0.000425, d2CdK2: 26.576533, dProbdK: 26.039043, lVol: 0.008578, E[z|S]: 0.658984</v>
      </c>
    </row>
    <row r="17460" spans="28:28" x14ac:dyDescent="0.25">
      <c r="AB17460" s="3" t="str">
        <f ca="1"/>
        <v>T = 7.250000, k: 73, K: 0.022206, dCdT: 0.000424, d2CdK2: 26.734157, dProbdK: 25.600731, lVol: 0.008572, E[z|S]: 0.656849</v>
      </c>
    </row>
    <row r="17461" spans="28:28" x14ac:dyDescent="0.25">
      <c r="AB17461" s="3" t="str">
        <f ca="1"/>
        <v>T = 7.250000, k: 74, K: 0.022422, dCdT: 0.000424, d2CdK2: 26.928885, dProbdK: 26.358279, lVol: 0.008573, E[z|S]: 0.654755</v>
      </c>
    </row>
    <row r="17462" spans="28:28" x14ac:dyDescent="0.25">
      <c r="AB17462" s="3" t="str">
        <f ca="1"/>
        <v>T = 7.250000, k: 75, K: 0.022599, dCdT: 0.000425, d2CdK2: 27.095554, dProbdK: 27.363075, lVol: 0.008573, E[z|S]: 0.653148</v>
      </c>
    </row>
    <row r="17463" spans="28:28" x14ac:dyDescent="0.25">
      <c r="AB17463" s="3" t="str">
        <f ca="1"/>
        <v>T = 7.250000, k: 76, K: 0.022789, dCdT: 0.000425, d2CdK2: 27.265196, dProbdK: 26.757071, lVol: 0.008569, E[z|S]: 0.651512</v>
      </c>
    </row>
    <row r="17464" spans="28:28" x14ac:dyDescent="0.25">
      <c r="AB17464" s="3" t="str">
        <f ca="1"/>
        <v>T = 7.250000, k: 77, K: 0.022983, dCdT: 0.000425, d2CdK2: 27.440666, dProbdK: 26.905285, lVol: 0.008567, E[z|S]: 0.649925</v>
      </c>
    </row>
    <row r="17465" spans="28:28" x14ac:dyDescent="0.25">
      <c r="AB17465" s="3" t="str">
        <f ca="1"/>
        <v>T = 7.250000, k: 78, K: 0.023162, dCdT: 0.000426, d2CdK2: 27.603720, dProbdK: 27.679362, lVol: 0.008566, E[z|S]: 0.648528</v>
      </c>
    </row>
    <row r="17466" spans="28:28" x14ac:dyDescent="0.25">
      <c r="AB17466" s="3" t="str">
        <f ca="1"/>
        <v>T = 7.250000, k: 79, K: 0.023358, dCdT: 0.000427, d2CdK2: 27.759303, dProbdK: 28.848699, lVol: 0.008569, E[z|S]: 0.647006</v>
      </c>
    </row>
    <row r="17467" spans="28:28" x14ac:dyDescent="0.25">
      <c r="AB17467" s="3" t="str">
        <f ca="1"/>
        <v>T = 7.250000, k: 80, K: 0.023532, dCdT: 0.000427, d2CdK2: 27.877375, dProbdK: 28.882178, lVol: 0.008573, E[z|S]: 0.645758</v>
      </c>
    </row>
    <row r="17468" spans="28:28" x14ac:dyDescent="0.25">
      <c r="AB17468" s="3" t="str">
        <f ca="1"/>
        <v>T = 7.250000, k: 81, K: 0.023708, dCdT: 0.000427, d2CdK2: 27.982217, dProbdK: 28.820274, lVol: 0.008570, E[z|S]: 0.644612</v>
      </c>
    </row>
    <row r="17469" spans="28:28" x14ac:dyDescent="0.25">
      <c r="AB17469" s="3" t="str">
        <f ca="1"/>
        <v>T = 7.250000, k: 82, K: 0.023885, dCdT: 0.000426, d2CdK2: 28.068552, dProbdK: 28.549839, lVol: 0.008566, E[z|S]: 0.643473</v>
      </c>
    </row>
    <row r="17470" spans="28:28" x14ac:dyDescent="0.25">
      <c r="AB17470" s="3" t="str">
        <f ca="1"/>
        <v>T = 7.250000, k: 83, K: 0.024071, dCdT: 0.000426, d2CdK2: 28.139665, dProbdK: 27.939783, lVol: 0.008565, E[z|S]: 0.642341</v>
      </c>
    </row>
    <row r="17471" spans="28:28" x14ac:dyDescent="0.25">
      <c r="AB17471" s="3" t="str">
        <f ca="1"/>
        <v>T = 7.250000, k: 84, K: 0.024250, dCdT: 0.000425, d2CdK2: 28.196580, dProbdK: 28.153119, lVol: 0.008565, E[z|S]: 0.641346</v>
      </c>
    </row>
    <row r="17472" spans="28:28" x14ac:dyDescent="0.25">
      <c r="AB17472" s="3" t="str">
        <f ca="1"/>
        <v>T = 7.250000, k: 85, K: 0.024434, dCdT: 0.000426, d2CdK2: 28.261843, dProbdK: 28.400587, lVol: 0.008570, E[z|S]: 0.640366</v>
      </c>
    </row>
    <row r="17473" spans="28:28" x14ac:dyDescent="0.25">
      <c r="AB17473" s="3" t="str">
        <f ca="1"/>
        <v>T = 7.250000, k: 86, K: 0.024598, dCdT: 0.000425, d2CdK2: 28.305896, dProbdK: 29.262543, lVol: 0.008571, E[z|S]: 0.639551</v>
      </c>
    </row>
    <row r="17474" spans="28:28" x14ac:dyDescent="0.25">
      <c r="AB17474" s="3" t="str">
        <f ca="1"/>
        <v>T = 7.250000, k: 87, K: 0.024776, dCdT: 0.000425, d2CdK2: 28.329274, dProbdK: 29.677808, lVol: 0.008570, E[z|S]: 0.638829</v>
      </c>
    </row>
    <row r="17475" spans="28:28" x14ac:dyDescent="0.25">
      <c r="AB17475" s="3" t="str">
        <f ca="1"/>
        <v>T = 7.250000, k: 88, K: 0.024942, dCdT: 0.000424, d2CdK2: 28.326604, dProbdK: 29.649173, lVol: 0.008568, E[z|S]: 0.638280</v>
      </c>
    </row>
    <row r="17476" spans="28:28" x14ac:dyDescent="0.25">
      <c r="AB17476" s="3" t="str">
        <f ca="1"/>
        <v>T = 7.250000, k: 89, K: 0.025115, dCdT: 0.000422, d2CdK2: 28.303330, dProbdK: 28.570382, lVol: 0.008564, E[z|S]: 0.637768</v>
      </c>
    </row>
    <row r="17477" spans="28:28" x14ac:dyDescent="0.25">
      <c r="AB17477" s="3" t="str">
        <f ca="1"/>
        <v>T = 7.250000, k: 90, K: 0.025296, dCdT: 0.000421, d2CdK2: 28.262214, dProbdK: 28.855254, lVol: 0.008562, E[z|S]: 0.637250</v>
      </c>
    </row>
    <row r="17478" spans="28:28" x14ac:dyDescent="0.25">
      <c r="AB17478" s="3" t="str">
        <f ca="1"/>
        <v>T = 7.250000, k: 91, K: 0.025465, dCdT: 0.000419, d2CdK2: 28.198037, dProbdK: 28.957995, lVol: 0.008564, E[z|S]: 0.636813</v>
      </c>
    </row>
    <row r="17479" spans="28:28" x14ac:dyDescent="0.25">
      <c r="AB17479" s="3" t="str">
        <f ca="1"/>
        <v>T = 7.250000, k: 92, K: 0.025639, dCdT: 0.000418, d2CdK2: 28.114255, dProbdK: 29.140280, lVol: 0.008568, E[z|S]: 0.636401</v>
      </c>
    </row>
    <row r="17480" spans="28:28" x14ac:dyDescent="0.25">
      <c r="AB17480" s="3" t="str">
        <f ca="1"/>
        <v>T = 7.250000, k: 93, K: 0.025808, dCdT: 0.000417, d2CdK2: 28.013847, dProbdK: 29.655227, lVol: 0.008572, E[z|S]: 0.636152</v>
      </c>
    </row>
    <row r="17481" spans="28:28" x14ac:dyDescent="0.25">
      <c r="AB17481" s="3" t="str">
        <f ca="1"/>
        <v>T = 7.250000, k: 94, K: 0.025974, dCdT: 0.000415, d2CdK2: 27.890740, dProbdK: 29.698937, lVol: 0.008578, E[z|S]: 0.636050</v>
      </c>
    </row>
    <row r="17482" spans="28:28" x14ac:dyDescent="0.25">
      <c r="AB17482" s="3" t="str">
        <f ca="1"/>
        <v>T = 7.250000, k: 95, K: 0.026151, dCdT: 0.000413, d2CdK2: 27.734312, dProbdK: 26.987360, lVol: 0.008583, E[z|S]: 0.636051</v>
      </c>
    </row>
    <row r="17483" spans="28:28" x14ac:dyDescent="0.25">
      <c r="AB17483" s="3" t="str">
        <f ca="1"/>
        <v>T = 7.250000, k: 96, K: 0.026343, dCdT: 0.000412, d2CdK2: 27.561900, dProbdK: 27.693870, lVol: 0.008596, E[z|S]: 0.636266</v>
      </c>
    </row>
    <row r="17484" spans="28:28" x14ac:dyDescent="0.25">
      <c r="AB17484" s="3" t="str">
        <f ca="1"/>
        <v>T = 7.250000, k: 97, K: 0.026521, dCdT: 0.000412, d2CdK2: 27.396887, dProbdK: 27.946587, lVol: 0.008612, E[z|S]: 0.636606</v>
      </c>
    </row>
    <row r="17485" spans="28:28" x14ac:dyDescent="0.25">
      <c r="AB17485" s="3" t="str">
        <f ca="1"/>
        <v>T = 7.250000, k: 98, K: 0.026697, dCdT: 0.000411, d2CdK2: 27.216490, dProbdK: 27.920532, lVol: 0.008626, E[z|S]: 0.637028</v>
      </c>
    </row>
    <row r="17486" spans="28:28" x14ac:dyDescent="0.25">
      <c r="AB17486" s="3" t="str">
        <f ca="1"/>
        <v>T = 7.250000, k: 99, K: 0.026893, dCdT: 0.000411, d2CdK2: 27.021262, dProbdK: 27.094107, lVol: 0.008650, E[z|S]: 0.637603</v>
      </c>
    </row>
    <row r="17487" spans="28:28" x14ac:dyDescent="0.25">
      <c r="AB17487" s="3" t="str">
        <f ca="1"/>
        <v>T = 7.250000, k: 100, K: 0.027063, dCdT: 0.000411, d2CdK2: 26.841528, dProbdK: 26.949947, lVol: 0.008674, E[z|S]: 0.638129</v>
      </c>
    </row>
    <row r="17488" spans="28:28" x14ac:dyDescent="0.25">
      <c r="AB17488" s="3" t="str">
        <f ca="1"/>
        <v>T = 7.250000, k: 101, K: 0.027252, dCdT: 0.000412, d2CdK2: 26.631814, dProbdK: 26.940808, lVol: 0.008704, E[z|S]: 0.638743</v>
      </c>
    </row>
    <row r="17489" spans="28:28" x14ac:dyDescent="0.25">
      <c r="AB17489" s="3" t="str">
        <f ca="1"/>
        <v>T = 7.250000, k: 102, K: 0.027429, dCdT: 0.000412, d2CdK2: 26.411765, dProbdK: 25.567506, lVol: 0.008733, E[z|S]: 0.639342</v>
      </c>
    </row>
    <row r="17490" spans="28:28" x14ac:dyDescent="0.25">
      <c r="AB17490" s="3" t="str">
        <f ca="1"/>
        <v>T = 7.250000, k: 103, K: 0.027626, dCdT: 0.000412, d2CdK2: 26.168083, dProbdK: 25.363677, lVol: 0.008767, E[z|S]: 0.640108</v>
      </c>
    </row>
    <row r="17491" spans="28:28" x14ac:dyDescent="0.25">
      <c r="AB17491" s="3" t="str">
        <f ca="1"/>
        <v>T = 7.250000, k: 104, K: 0.027818, dCdT: 0.000413, d2CdK2: 25.942082, dProbdK: 25.482388, lVol: 0.008806, E[z|S]: 0.641010</v>
      </c>
    </row>
    <row r="17492" spans="28:28" x14ac:dyDescent="0.25">
      <c r="AB17492" s="3" t="str">
        <f ca="1"/>
        <v>T = 7.250000, k: 105, K: 0.028007, dCdT: 0.000415, d2CdK2: 25.731029, dProbdK: 26.197898, lVol: 0.008842, E[z|S]: 0.642076</v>
      </c>
    </row>
    <row r="17493" spans="28:28" x14ac:dyDescent="0.25">
      <c r="AB17493" s="3" t="str">
        <f ca="1"/>
        <v>T = 7.250000, k: 106, K: 0.028178, dCdT: 0.000415, d2CdK2: 25.522665, dProbdK: 25.761107, lVol: 0.008869, E[z|S]: 0.643088</v>
      </c>
    </row>
    <row r="17494" spans="28:28" x14ac:dyDescent="0.25">
      <c r="AB17494" s="3" t="str">
        <f ca="1"/>
        <v>T = 7.250000, k: 107, K: 0.028371, dCdT: 0.000415, d2CdK2: 25.282106, dProbdK: 24.640628, lVol: 0.008897, E[z|S]: 0.644330</v>
      </c>
    </row>
    <row r="17495" spans="28:28" x14ac:dyDescent="0.25">
      <c r="AB17495" s="3" t="str">
        <f ca="1"/>
        <v>T = 7.250000, k: 108, K: 0.028567, dCdT: 0.000416, d2CdK2: 25.046236, dProbdK: 24.599399, lVol: 0.008930, E[z|S]: 0.645625</v>
      </c>
    </row>
    <row r="17496" spans="28:28" x14ac:dyDescent="0.25">
      <c r="AB17496" s="3" t="str">
        <f ca="1"/>
        <v>T = 7.250000, k: 109, K: 0.028765, dCdT: 0.000417, d2CdK2: 24.814641, dProbdK: 24.517888, lVol: 0.008965, E[z|S]: 0.647012</v>
      </c>
    </row>
    <row r="17497" spans="28:28" x14ac:dyDescent="0.25">
      <c r="AB17497" s="3" t="str">
        <f ca="1"/>
        <v>T = 7.250000, k: 110, K: 0.028967, dCdT: 0.000419, d2CdK2: 24.584805, dProbdK: 24.489050, lVol: 0.009002, E[z|S]: 0.648498</v>
      </c>
    </row>
    <row r="17498" spans="28:28" x14ac:dyDescent="0.25">
      <c r="AB17498" s="3" t="str">
        <f ca="1"/>
        <v>T = 7.250000, k: 111, K: 0.029163, dCdT: 0.000420, d2CdK2: 24.363898, dProbdK: 24.714052, lVol: 0.009038, E[z|S]: 0.650015</v>
      </c>
    </row>
    <row r="17499" spans="28:28" x14ac:dyDescent="0.25">
      <c r="AB17499" s="3" t="str">
        <f ca="1"/>
        <v>T = 7.250000, k: 112, K: 0.029357, dCdT: 0.000422, d2CdK2: 24.128815, dProbdK: 24.202338, lVol: 0.009072, E[z|S]: 0.651657</v>
      </c>
    </row>
    <row r="17500" spans="28:28" x14ac:dyDescent="0.25">
      <c r="AB17500" s="3" t="str">
        <f ca="1"/>
        <v>T = 7.250000, k: 113, K: 0.029560, dCdT: 0.000423, d2CdK2: 23.891579, dProbdK: 23.725586, lVol: 0.009108, E[z|S]: 0.653432</v>
      </c>
    </row>
    <row r="17501" spans="28:28" x14ac:dyDescent="0.25">
      <c r="AB17501" s="3" t="str">
        <f ca="1"/>
        <v>T = 7.250000, k: 114, K: 0.029762, dCdT: 0.000425, d2CdK2: 23.667614, dProbdK: 23.457646, lVol: 0.009144, E[z|S]: 0.655337</v>
      </c>
    </row>
    <row r="17502" spans="28:28" x14ac:dyDescent="0.25">
      <c r="AB17502" s="3" t="str">
        <f ca="1"/>
        <v>T = 7.250000, k: 115, K: 0.029969, dCdT: 0.000427, d2CdK2: 23.438802, dProbdK: 23.225479, lVol: 0.009179, E[z|S]: 0.657414</v>
      </c>
    </row>
    <row r="17503" spans="28:28" x14ac:dyDescent="0.25">
      <c r="AB17503" s="3" t="str">
        <f ca="1"/>
        <v>T = 7.250000, k: 116, K: 0.030174, dCdT: 0.000428, d2CdK2: 23.217072, dProbdK: 23.070537, lVol: 0.009211, E[z|S]: 0.659548</v>
      </c>
    </row>
    <row r="17504" spans="28:28" x14ac:dyDescent="0.25">
      <c r="AB17504" s="3" t="str">
        <f ca="1"/>
        <v>T = 7.250000, k: 117, K: 0.030390, dCdT: 0.000431, d2CdK2: 22.989473, dProbdK: 22.451241, lVol: 0.009248, E[z|S]: 0.661820</v>
      </c>
    </row>
    <row r="17505" spans="28:28" x14ac:dyDescent="0.25">
      <c r="AB17505" s="3" t="str">
        <f ca="1"/>
        <v>T = 7.250000, k: 118, K: 0.030599, dCdT: 0.000433, d2CdK2: 22.775547, dProbdK: 23.223751, lVol: 0.009285, E[z|S]: 0.664147</v>
      </c>
    </row>
    <row r="17506" spans="28:28" x14ac:dyDescent="0.25">
      <c r="AB17506" s="3" t="str">
        <f ca="1"/>
        <v>T = 7.250000, k: 119, K: 0.030800, dCdT: 0.000435, d2CdK2: 22.553553, dProbdK: 23.398852, lVol: 0.009317, E[z|S]: 0.666538</v>
      </c>
    </row>
    <row r="17507" spans="28:28" x14ac:dyDescent="0.25">
      <c r="AB17507" s="3" t="str">
        <f ca="1"/>
        <v>T = 7.250000, k: 120, K: 0.031004, dCdT: 0.000436, d2CdK2: 22.311444, dProbdK: 22.917318, lVol: 0.009342, E[z|S]: 0.669148</v>
      </c>
    </row>
    <row r="17508" spans="28:28" x14ac:dyDescent="0.25">
      <c r="AB17508" s="3" t="str">
        <f ca="1"/>
        <v>T = 7.250000, k: 121, K: 0.031214, dCdT: 0.000437, d2CdK2: 22.068894, dProbdK: 22.138001, lVol: 0.009367, E[z|S]: 0.671832</v>
      </c>
    </row>
    <row r="17509" spans="28:28" x14ac:dyDescent="0.25">
      <c r="AB17509" s="3" t="str">
        <f ca="1"/>
        <v>T = 7.250000, k: 122, K: 0.031429, dCdT: 0.000438, d2CdK2: 21.813781, dProbdK: 21.633758, lVol: 0.009391, E[z|S]: 0.674578</v>
      </c>
    </row>
    <row r="17510" spans="28:28" x14ac:dyDescent="0.25">
      <c r="AB17510" s="3" t="str">
        <f ca="1"/>
        <v>T = 7.250000, k: 123, K: 0.031649, dCdT: 0.000438, d2CdK2: 21.547272, dProbdK: 21.330247, lVol: 0.009416, E[z|S]: 0.677463</v>
      </c>
    </row>
    <row r="17511" spans="28:28" x14ac:dyDescent="0.25">
      <c r="AB17511" s="3" t="str">
        <f ca="1"/>
        <v>T = 7.250000, k: 124, K: 0.031872, dCdT: 0.000439, d2CdK2: 21.278292, dProbdK: 20.694989, lVol: 0.009439, E[z|S]: 0.680584</v>
      </c>
    </row>
    <row r="17512" spans="28:28" x14ac:dyDescent="0.25">
      <c r="AB17512" s="3" t="str">
        <f ca="1"/>
        <v>T = 7.250000, k: 125, K: 0.032105, dCdT: 0.000440, d2CdK2: 20.993785, dProbdK: 20.445312, lVol: 0.009464, E[z|S]: 0.684000</v>
      </c>
    </row>
    <row r="17513" spans="28:28" x14ac:dyDescent="0.25">
      <c r="AB17513" s="3" t="str">
        <f ca="1"/>
        <v>T = 7.250000, k: 126, K: 0.032331, dCdT: 0.000441, d2CdK2: 20.722969, dProbdK: 21.107499, lVol: 0.009489, E[z|S]: 0.687449</v>
      </c>
    </row>
    <row r="17514" spans="28:28" x14ac:dyDescent="0.25">
      <c r="AB17514" s="3" t="str">
        <f ca="1"/>
        <v>T = 7.250000, k: 127, K: 0.032543, dCdT: 0.000441, d2CdK2: 20.459294, dProbdK: 21.046495, lVol: 0.009506, E[z|S]: 0.690746</v>
      </c>
    </row>
    <row r="17515" spans="28:28" x14ac:dyDescent="0.25">
      <c r="AB17515" s="3" t="str">
        <f ca="1"/>
        <v>T = 7.250000, k: 128, K: 0.032770, dCdT: 0.000441, d2CdK2: 20.168946, dProbdK: 20.879336, lVol: 0.009520, E[z|S]: 0.694285</v>
      </c>
    </row>
    <row r="17516" spans="28:28" x14ac:dyDescent="0.25">
      <c r="AB17516" s="3" t="str">
        <f ca="1"/>
        <v>T = 7.250000, k: 129, K: 0.032989, dCdT: 0.000439, d2CdK2: 19.869602, dProbdK: 19.947911, lVol: 0.009524, E[z|S]: 0.697903</v>
      </c>
    </row>
    <row r="17517" spans="28:28" x14ac:dyDescent="0.25">
      <c r="AB17517" s="3" t="str">
        <f ca="1"/>
        <v>T = 7.250000, k: 130, K: 0.033225, dCdT: 0.000437, d2CdK2: 19.543672, dProbdK: 19.718769, lVol: 0.009528, E[z|S]: 0.701955</v>
      </c>
    </row>
    <row r="17518" spans="28:28" x14ac:dyDescent="0.25">
      <c r="AB17518" s="3" t="str">
        <f ca="1"/>
        <v>T = 7.250000, k: 131, K: 0.033460, dCdT: 0.000435, d2CdK2: 19.208101, dProbdK: 19.375208, lVol: 0.009536, E[z|S]: 0.706054</v>
      </c>
    </row>
    <row r="17519" spans="28:28" x14ac:dyDescent="0.25">
      <c r="AB17519" s="3" t="str">
        <f ca="1"/>
        <v>T = 7.250000, k: 132, K: 0.033709, dCdT: 0.000433, d2CdK2: 18.856852, dProbdK: 18.337193, lVol: 0.009545, E[z|S]: 0.710345</v>
      </c>
    </row>
    <row r="17520" spans="28:28" x14ac:dyDescent="0.25">
      <c r="AB17520" s="3" t="str">
        <f ca="1"/>
        <v>T = 7.250000, k: 133, K: 0.033963, dCdT: 0.000432, d2CdK2: 18.518968, dProbdK: 17.975684, lVol: 0.009552, E[z|S]: 0.714767</v>
      </c>
    </row>
    <row r="17521" spans="28:28" x14ac:dyDescent="0.25">
      <c r="AB17521" s="3" t="str">
        <f ca="1"/>
        <v>T = 7.250000, k: 134, K: 0.034228, dCdT: 0.000431, d2CdK2: 18.182967, dProbdK: 17.773802, lVol: 0.009561, E[z|S]: 0.719713</v>
      </c>
    </row>
    <row r="17522" spans="28:28" x14ac:dyDescent="0.25">
      <c r="AB17522" s="3" t="str">
        <f ca="1"/>
        <v>T = 7.250000, k: 135, K: 0.034484, dCdT: 0.000429, d2CdK2: 17.863557, dProbdK: 18.150804, lVol: 0.009566, E[z|S]: 0.724767</v>
      </c>
    </row>
    <row r="17523" spans="28:28" x14ac:dyDescent="0.25">
      <c r="AB17523" s="3" t="str">
        <f ca="1"/>
        <v>T = 7.250000, k: 136, K: 0.034731, dCdT: 0.000428, d2CdK2: 17.555541, dProbdK: 17.765788, lVol: 0.009568, E[z|S]: 0.729739</v>
      </c>
    </row>
    <row r="17524" spans="28:28" x14ac:dyDescent="0.25">
      <c r="AB17524" s="3" t="str">
        <f ca="1"/>
        <v>T = 7.250000, k: 137, K: 0.035013, dCdT: 0.000427, d2CdK2: 17.213857, dProbdK: 17.174347, lVol: 0.009578, E[z|S]: 0.735343</v>
      </c>
    </row>
    <row r="17525" spans="28:28" x14ac:dyDescent="0.25">
      <c r="AB17525" s="3" t="str">
        <f ca="1"/>
        <v>T = 7.250000, k: 138, K: 0.035277, dCdT: 0.000426, d2CdK2: 16.900458, dProbdK: 17.365307, lVol: 0.009594, E[z|S]: 0.740524</v>
      </c>
    </row>
    <row r="17526" spans="28:28" x14ac:dyDescent="0.25">
      <c r="AB17526" s="3" t="str">
        <f ca="1"/>
        <v>T = 7.250000, k: 139, K: 0.035539, dCdT: 0.000426, d2CdK2: 16.590611, dProbdK: 17.369236, lVol: 0.009607, E[z|S]: 0.745585</v>
      </c>
    </row>
    <row r="17527" spans="28:28" x14ac:dyDescent="0.25">
      <c r="AB17527" s="3" t="str">
        <f ca="1"/>
        <v>T = 7.250000, k: 140, K: 0.035800, dCdT: 0.000424, d2CdK2: 16.270477, dProbdK: 17.308981, lVol: 0.009617, E[z|S]: 0.750682</v>
      </c>
    </row>
    <row r="17528" spans="28:28" x14ac:dyDescent="0.25">
      <c r="AB17528" s="3" t="str">
        <f ca="1"/>
        <v>T = 7.250000, k: 141, K: 0.036097, dCdT: 0.000422, d2CdK2: 15.934210, dProbdK: 14.840463, lVol: 0.009621, E[z|S]: 0.756632</v>
      </c>
    </row>
    <row r="17529" spans="28:28" x14ac:dyDescent="0.25">
      <c r="AB17529" s="3" t="str">
        <f ca="1"/>
        <v>T = 7.250000, k: 142, K: 0.036406, dCdT: 0.000422, d2CdK2: 15.617177, dProbdK: 15.382540, lVol: 0.009632, E[z|S]: 0.763002</v>
      </c>
    </row>
    <row r="17530" spans="28:28" x14ac:dyDescent="0.25">
      <c r="AB17530" s="3" t="str">
        <f ca="1"/>
        <v>T = 7.250000, k: 143, K: 0.036686, dCdT: 0.000422, d2CdK2: 15.332435, dProbdK: 15.627400, lVol: 0.009648, E[z|S]: 0.768803</v>
      </c>
    </row>
    <row r="17531" spans="28:28" x14ac:dyDescent="0.25">
      <c r="AB17531" s="3" t="str">
        <f ca="1"/>
        <v>T = 7.250000, k: 144, K: 0.036975, dCdT: 0.000421, d2CdK2: 15.026656, dProbdK: 15.476870, lVol: 0.009665, E[z|S]: 0.774750</v>
      </c>
    </row>
    <row r="17532" spans="28:28" x14ac:dyDescent="0.25">
      <c r="AB17532" s="3" t="str">
        <f ca="1"/>
        <v>T = 7.250000, k: 145, K: 0.037266, dCdT: 0.000421, d2CdK2: 14.720716, dProbdK: 15.046833, lVol: 0.009688, E[z|S]: 0.780823</v>
      </c>
    </row>
    <row r="17533" spans="28:28" x14ac:dyDescent="0.25">
      <c r="AB17533" s="3" t="str">
        <f ca="1"/>
        <v>T = 7.250000, k: 146, K: 0.037577, dCdT: 0.000421, d2CdK2: 14.406563, dProbdK: 13.911528, lVol: 0.009707, E[z|S]: 0.787628</v>
      </c>
    </row>
    <row r="17534" spans="28:28" x14ac:dyDescent="0.25">
      <c r="AB17534" s="3" t="str">
        <f ca="1"/>
        <v>T = 7.250000, k: 147, K: 0.037899, dCdT: 0.000421, d2CdK2: 14.096251, dProbdK: 13.722426, lVol: 0.009725, E[z|S]: 0.794841</v>
      </c>
    </row>
    <row r="17535" spans="28:28" x14ac:dyDescent="0.25">
      <c r="AB17535" s="3" t="str">
        <f ca="1"/>
        <v>T = 7.250000, k: 148, K: 0.038225, dCdT: 0.000422, d2CdK2: 13.797147, dProbdK: 13.560457, lVol: 0.009748, E[z|S]: 0.802096</v>
      </c>
    </row>
    <row r="17536" spans="28:28" x14ac:dyDescent="0.25">
      <c r="AB17536" s="3" t="str">
        <f ca="1"/>
        <v>T = 7.250000, k: 149, K: 0.038562, dCdT: 0.000423, d2CdK2: 13.523517, dProbdK: 13.714940, lVol: 0.009769, E[z|S]: 0.809772</v>
      </c>
    </row>
    <row r="17537" spans="28:28" x14ac:dyDescent="0.25">
      <c r="AB17537" s="3" t="str">
        <f ca="1"/>
        <v>T = 7.250000, k: 150, K: 0.038877, dCdT: 0.000426, d2CdK2: 13.299766, dProbdK: 13.937112, lVol: 0.009791, E[z|S]: 0.817000</v>
      </c>
    </row>
    <row r="17538" spans="28:28" x14ac:dyDescent="0.25">
      <c r="AB17538" s="3" t="str">
        <f ca="1"/>
        <v>T = 7.250000, k: 151, K: 0.039197, dCdT: 0.000427, d2CdK2: 13.053179, dProbdK: 13.234921, lVol: 0.009808, E[z|S]: 0.824528</v>
      </c>
    </row>
    <row r="17539" spans="28:28" x14ac:dyDescent="0.25">
      <c r="AB17539" s="3" t="str">
        <f ca="1"/>
        <v>T = 7.250000, k: 152, K: 0.039569, dCdT: 0.000429, d2CdK2: 12.767257, dProbdK: 12.435591, lVol: 0.009833, E[z|S]: 0.833649</v>
      </c>
    </row>
    <row r="17540" spans="28:28" x14ac:dyDescent="0.25">
      <c r="AB17540" s="3" t="str">
        <f ca="1"/>
        <v>T = 7.250000, k: 153, K: 0.039921, dCdT: 0.000432, d2CdK2: 12.530020, dProbdK: 12.384555, lVol: 0.009864, E[z|S]: 0.842063</v>
      </c>
    </row>
    <row r="17541" spans="28:28" x14ac:dyDescent="0.25">
      <c r="AB17541" s="3" t="str">
        <f ca="1"/>
        <v>T = 7.250000, k: 154, K: 0.040276, dCdT: 0.000436, d2CdK2: 12.307882, dProbdK: 12.389864, lVol: 0.009890, E[z|S]: 0.850784</v>
      </c>
    </row>
    <row r="17542" spans="28:28" x14ac:dyDescent="0.25">
      <c r="AB17542" s="3" t="str">
        <f ca="1"/>
        <v>T = 7.250000, k: 155, K: 0.040614, dCdT: 0.000438, d2CdK2: 12.088724, dProbdK: 12.494407, lVol: 0.009911, E[z|S]: 0.859240</v>
      </c>
    </row>
    <row r="17543" spans="28:28" x14ac:dyDescent="0.25">
      <c r="AB17543" s="3" t="str">
        <f ca="1"/>
        <v>T = 7.250000, k: 156, K: 0.040981, dCdT: 0.000441, d2CdK2: 11.837608, dProbdK: 12.152334, lVol: 0.009933, E[z|S]: 0.868554</v>
      </c>
    </row>
    <row r="17544" spans="28:28" x14ac:dyDescent="0.25">
      <c r="AB17544" s="3" t="str">
        <f ca="1"/>
        <v>T = 7.250000, k: 157, K: 0.041316, dCdT: 0.000441, d2CdK2: 11.582658, dProbdK: 11.645564, lVol: 0.009947, E[z|S]: 0.877403</v>
      </c>
    </row>
    <row r="17545" spans="28:28" x14ac:dyDescent="0.25">
      <c r="AB17545" s="3" t="str">
        <f ca="1"/>
        <v>T = 7.250000, k: 158, K: 0.041727, dCdT: 0.000442, d2CdK2: 11.270461, dProbdK: 11.213354, lVol: 0.009963, E[z|S]: 0.888633</v>
      </c>
    </row>
    <row r="17546" spans="28:28" x14ac:dyDescent="0.25">
      <c r="AB17546" s="3" t="str">
        <f ca="1"/>
        <v>T = 7.250000, k: 159, K: 0.042102, dCdT: 0.000442, d2CdK2: 10.995830, dProbdK: 10.703441, lVol: 0.009973, E[z|S]: 0.898902</v>
      </c>
    </row>
    <row r="17547" spans="28:28" x14ac:dyDescent="0.25">
      <c r="AB17547" s="3" t="str">
        <f ca="1"/>
        <v>T = 7.250000, k: 160, K: 0.042509, dCdT: 0.000442, d2CdK2: 10.703066, dProbdK: 10.678049, lVol: 0.009983, E[z|S]: 0.910425</v>
      </c>
    </row>
    <row r="17548" spans="28:28" x14ac:dyDescent="0.25">
      <c r="AB17548" s="3" t="str">
        <f ca="1"/>
        <v>T = 7.250000, k: 161, K: 0.042905, dCdT: 0.000443, d2CdK2: 10.413389, dProbdK: 10.603757, lVol: 0.010001, E[z|S]: 0.921880</v>
      </c>
    </row>
    <row r="17549" spans="28:28" x14ac:dyDescent="0.25">
      <c r="AB17549" s="3" t="str">
        <f ca="1"/>
        <v>T = 7.250000, k: 162, K: 0.043329, dCdT: 0.000442, d2CdK2: 10.088222, dProbdK: 9.751310, lVol: 0.010022, E[z|S]: 0.934077</v>
      </c>
    </row>
    <row r="17550" spans="28:28" x14ac:dyDescent="0.25">
      <c r="AB17550" s="3" t="str">
        <f ca="1"/>
        <v>T = 7.250000, k: 163, K: 0.043771, dCdT: 0.000442, d2CdK2: 9.773776, dProbdK: 9.828526, lVol: 0.010039, E[z|S]: 0.946838</v>
      </c>
    </row>
    <row r="17551" spans="28:28" x14ac:dyDescent="0.25">
      <c r="AB17551" s="3" t="str">
        <f ca="1"/>
        <v>T = 7.250000, k: 164, K: 0.044197, dCdT: 0.000441, d2CdK2: 9.492354, dProbdK: 9.888849, lVol: 0.010044, E[z|S]: 0.959650</v>
      </c>
    </row>
    <row r="17552" spans="28:28" x14ac:dyDescent="0.25">
      <c r="AB17552" s="3" t="str">
        <f ca="1"/>
        <v>T = 7.250000, k: 165, K: 0.044633, dCdT: 0.000440, d2CdK2: 9.208639, dProbdK: 8.952341, lVol: 0.010039, E[z|S]: 0.973251</v>
      </c>
    </row>
    <row r="17553" spans="28:28" x14ac:dyDescent="0.25">
      <c r="AB17553" s="3" t="str">
        <f ca="1"/>
        <v>T = 7.250000, k: 166, K: 0.045122, dCdT: 0.000437, d2CdK2: 8.892172, dProbdK: 8.688399, lVol: 0.010023, E[z|S]: 0.988914</v>
      </c>
    </row>
    <row r="17554" spans="28:28" x14ac:dyDescent="0.25">
      <c r="AB17554" s="3" t="str">
        <f ca="1"/>
        <v>T = 7.250000, k: 167, K: 0.045604, dCdT: 0.000435, d2CdK2: 8.595008, dProbdK: 8.659748, lVol: 0.010011, E[z|S]: 1.004660</v>
      </c>
    </row>
    <row r="17555" spans="28:28" x14ac:dyDescent="0.25">
      <c r="AB17555" s="3" t="str">
        <f ca="1"/>
        <v>T = 7.250000, k: 168, K: 0.046094, dCdT: 0.000433, d2CdK2: 8.297892, dProbdK: 8.250577, lVol: 0.009997, E[z|S]: 1.021488</v>
      </c>
    </row>
    <row r="17556" spans="28:28" x14ac:dyDescent="0.25">
      <c r="AB17556" s="3" t="str">
        <f ca="1"/>
        <v>T = 7.250000, k: 169, K: 0.046613, dCdT: 0.000430, d2CdK2: 7.976222, dProbdK: 7.847822, lVol: 0.009986, E[z|S]: 1.039833</v>
      </c>
    </row>
    <row r="17557" spans="28:28" x14ac:dyDescent="0.25">
      <c r="AB17557" s="3" t="str">
        <f ca="1"/>
        <v>T = 7.250000, k: 170, K: 0.047145, dCdT: 0.000427, d2CdK2: 7.647395, dProbdK: 7.819833, lVol: 0.009980, E[z|S]: 1.059326</v>
      </c>
    </row>
    <row r="17558" spans="28:28" x14ac:dyDescent="0.25">
      <c r="AB17558" s="3" t="str">
        <f ca="1"/>
        <v>T = 7.250000, k: 171, K: 0.047658, dCdT: 0.000424, d2CdK2: 7.336899, dProbdK: 7.831241, lVol: 0.009976, E[z|S]: 1.078157</v>
      </c>
    </row>
    <row r="17559" spans="28:28" x14ac:dyDescent="0.25">
      <c r="AB17559" s="3" t="str">
        <f ca="1"/>
        <v>T = 7.250000, k: 172, K: 0.048221, dCdT: 0.000420, d2CdK2: 6.989648, dProbdK: 6.721612, lVol: 0.009969, E[z|S]: 1.099299</v>
      </c>
    </row>
    <row r="17560" spans="28:28" x14ac:dyDescent="0.25">
      <c r="AB17560" s="3" t="str">
        <f ca="1"/>
        <v>T = 7.250000, k: 173, K: 0.048854, dCdT: 0.000416, d2CdK2: 6.626080, dProbdK: 6.212543, lVol: 0.009969, E[z|S]: 1.123442</v>
      </c>
    </row>
    <row r="17561" spans="28:28" x14ac:dyDescent="0.25">
      <c r="AB17561" s="3" t="str">
        <f ca="1"/>
        <v>T = 7.250000, k: 174, K: 0.049517, dCdT: 0.000414, d2CdK2: 6.309756, dProbdK: 6.018941, lVol: 0.009966, E[z|S]: 1.148900</v>
      </c>
    </row>
    <row r="17562" spans="28:28" x14ac:dyDescent="0.25">
      <c r="AB17562" s="3" t="str">
        <f ca="1"/>
        <v>T = 7.250000, k: 175, K: 0.050187, dCdT: 0.000413, d2CdK2: 6.029850, dProbdK: 6.021467, lVol: 0.009965, E[z|S]: 1.175076</v>
      </c>
    </row>
    <row r="17563" spans="28:28" x14ac:dyDescent="0.25">
      <c r="AB17563" s="3" t="str">
        <f ca="1"/>
        <v>T = 7.250000, k: 176, K: 0.050850, dCdT: 0.000414, d2CdK2: 5.804288, dProbdK: 6.034422, lVol: 0.009940, E[z|S]: 1.201615</v>
      </c>
    </row>
    <row r="17564" spans="28:28" x14ac:dyDescent="0.25">
      <c r="AB17564" s="3" t="str">
        <f ca="1"/>
        <v>T = 7.250000, k: 177, K: 0.051531, dCdT: 0.000415, d2CdK2: 5.579911, dProbdK: 5.713844, lVol: 0.009919, E[z|S]: 1.228901</v>
      </c>
    </row>
    <row r="17565" spans="28:28" x14ac:dyDescent="0.25">
      <c r="AB17565" s="3" t="str">
        <f ca="1"/>
        <v>T = 7.250000, k: 178, K: 0.052260, dCdT: 0.000415, d2CdK2: 5.334383, dProbdK: 5.260940, lVol: 0.009917, E[z|S]: 1.258078</v>
      </c>
    </row>
    <row r="17566" spans="28:28" x14ac:dyDescent="0.25">
      <c r="AB17566" s="3" t="str">
        <f ca="1"/>
        <v>T = 7.250000, k: 179, K: 0.053036, dCdT: 0.000417, d2CdK2: 5.088406, dProbdK: 4.919120, lVol: 0.009929, E[z|S]: 1.288911</v>
      </c>
    </row>
    <row r="17567" spans="28:28" x14ac:dyDescent="0.25">
      <c r="AB17567" s="3" t="str">
        <f ca="1"/>
        <v>T = 7.250000, k: 180, K: 0.053851, dCdT: 0.000417, d2CdK2: 4.822413, dProbdK: 4.753944, lVol: 0.009956, E[z|S]: 1.321189</v>
      </c>
    </row>
    <row r="17568" spans="28:28" x14ac:dyDescent="0.25">
      <c r="AB17568" s="3" t="str">
        <f ca="1"/>
        <v>T = 7.250000, k: 181, K: 0.054683, dCdT: 0.000419, d2CdK2: 4.593672, dProbdK: 4.550705, lVol: 0.009959, E[z|S]: 1.356242</v>
      </c>
    </row>
    <row r="17569" spans="28:28" x14ac:dyDescent="0.25">
      <c r="AB17569" s="3" t="str">
        <f ca="1"/>
        <v>T = 7.250000, k: 182, K: 0.055546, dCdT: 0.000420, d2CdK2: 4.351749, dProbdK: 4.440846, lVol: 0.009982, E[z|S]: 1.391666</v>
      </c>
    </row>
    <row r="17570" spans="28:28" x14ac:dyDescent="0.25">
      <c r="AB17570" s="3" t="str">
        <f ca="1"/>
        <v>T = 7.250000, k: 183, K: 0.056423, dCdT: 0.000419, d2CdK2: 4.100198, dProbdK: 4.236000, lVol: 0.010012, E[z|S]: 1.428632</v>
      </c>
    </row>
    <row r="17571" spans="28:28" x14ac:dyDescent="0.25">
      <c r="AB17571" s="3" t="str">
        <f ca="1"/>
        <v>T = 7.250000, k: 184, K: 0.057418, dCdT: 0.000418, d2CdK2: 3.828738, dProbdK: 3.631488, lVol: 0.010045, E[z|S]: 1.470826</v>
      </c>
    </row>
    <row r="17572" spans="28:28" x14ac:dyDescent="0.25">
      <c r="AB17572" s="3" t="str">
        <f ca="1"/>
        <v>T = 7.250000, k: 185, K: 0.058474, dCdT: 0.000416, d2CdK2: 3.557173, dProbdK: 3.609061, lVol: 0.010072, E[z|S]: 1.518553</v>
      </c>
    </row>
    <row r="17573" spans="28:28" x14ac:dyDescent="0.25">
      <c r="AB17573" s="3" t="str">
        <f ca="1"/>
        <v>T = 7.250000, k: 186, K: 0.059516, dCdT: 0.000414, d2CdK2: 3.302325, dProbdK: 3.557396, lVol: 0.010109, E[z|S]: 1.565724</v>
      </c>
    </row>
    <row r="17574" spans="28:28" x14ac:dyDescent="0.25">
      <c r="AB17574" s="3" t="str">
        <f ca="1"/>
        <v>T = 7.250000, k: 187, K: 0.060710, dCdT: 0.000408, d2CdK2: 2.995103, dProbdK: 2.860076, lVol: 0.010185, E[z|S]: 1.621471</v>
      </c>
    </row>
    <row r="17575" spans="28:28" x14ac:dyDescent="0.25">
      <c r="AB17575" s="3" t="str">
        <f ca="1"/>
        <v>T = 7.250000, k: 188, K: 0.062057, dCdT: 0.000404, d2CdK2: 2.720652, dProbdK: 2.643383, lVol: 0.010210, E[z|S]: 1.688612</v>
      </c>
    </row>
    <row r="17576" spans="28:28" x14ac:dyDescent="0.25">
      <c r="AB17576" s="3" t="str">
        <f ca="1"/>
        <v>T = 7.250000, k: 189, K: 0.063475, dCdT: 0.000401, d2CdK2: 2.490432, dProbdK: 2.515818, lVol: 0.010224, E[z|S]: 1.755710</v>
      </c>
    </row>
    <row r="17577" spans="28:28" x14ac:dyDescent="0.25">
      <c r="AB17577" s="3" t="str">
        <f ca="1"/>
        <v>T = 7.250000, k: 190, K: 0.064992, dCdT: 0.000396, d2CdK2: 2.213086, dProbdK: 2.252498, lVol: 0.010376, E[z|S]: 1.823272</v>
      </c>
    </row>
    <row r="17578" spans="28:28" x14ac:dyDescent="0.25">
      <c r="AB17578" s="3" t="str">
        <f ca="1"/>
        <v>T = 7.250000, k: 191, K: 0.066707, dCdT: 0.000392, d2CdK2: 1.956552, dProbdK: 1.883232, lVol: 0.010570, E[z|S]: 1.894854</v>
      </c>
    </row>
    <row r="17579" spans="28:28" x14ac:dyDescent="0.25">
      <c r="AB17579" s="3" t="str">
        <f ca="1"/>
        <v>T = 7.250000, k: 192, K: 0.068638, dCdT: 0.000391, d2CdK2: 1.817165, dProbdK: 1.814053, lVol: 0.010560, E[z|S]: 1.963324</v>
      </c>
    </row>
    <row r="17580" spans="28:28" x14ac:dyDescent="0.25">
      <c r="AB17580" s="3" t="str">
        <f ca="1"/>
        <v>T = 7.250000, k: 193, K: 0.070595, dCdT: 0.000387, d2CdK2: 1.702702, dProbdK: 1.737002, lVol: 0.010530, E[z|S]: 2.025447</v>
      </c>
    </row>
    <row r="17581" spans="28:28" x14ac:dyDescent="0.25">
      <c r="AB17581" s="3" t="str">
        <f ca="1"/>
        <v>T = 7.250000, k: 194, K: 0.072828, dCdT: 0.000373, d2CdK2: 1.413158, dProbdK: 1.402936, lVol: 0.010916, E[z|S]: 2.103348</v>
      </c>
    </row>
    <row r="17582" spans="28:28" x14ac:dyDescent="0.25">
      <c r="AB17582" s="3" t="str">
        <f ca="1"/>
        <v>T = 7.250000, k: 195, K: 0.075475, dCdT: 0.000351, d2CdK2: 1.174767, dProbdK: 1.193096, lVol: 0.011149, E[z|S]: 2.191937</v>
      </c>
    </row>
    <row r="17583" spans="28:28" x14ac:dyDescent="0.25">
      <c r="AB17583" s="3" t="str">
        <f ca="1"/>
        <v>T = 7.250000, k: 196, K: 0.078603, dCdT: 0.000320, d2CdK2: 0.892435, dProbdK: 0.839328, lVol: 0.011632, E[z|S]: 2.301866</v>
      </c>
    </row>
    <row r="17584" spans="28:28" x14ac:dyDescent="0.25">
      <c r="AB17584" s="3" t="str">
        <f ca="1"/>
        <v>T = 7.250000, k: 197, K: 0.083129, dCdT: 0.000281, d2CdK2: 0.658824, dProbdK: 0.640171, lVol: 0.012087, E[z|S]: 2.418469</v>
      </c>
    </row>
    <row r="17585" spans="28:28" x14ac:dyDescent="0.25">
      <c r="AB17585" s="3" t="str">
        <f ca="1"/>
        <v>T = 7.250000, k: 198, K: 0.088353, dCdT: 0.000245, d2CdK2: 0.496151, dProbdK: 0.520225, lVol: 0.012205, E[z|S]: 2.575939</v>
      </c>
    </row>
    <row r="17586" spans="28:28" x14ac:dyDescent="0.25">
      <c r="AB17586" s="3" t="str">
        <f ca="1"/>
        <v>T = 7.250000, k: 199, K: 0.096001, dCdT: 0.000199, d2CdK2: 0.326656, dProbdK: 0.220151, lVol: 0.011675, E[z|S]: 2.986244</v>
      </c>
    </row>
    <row r="17587" spans="28:28" x14ac:dyDescent="0.25">
      <c r="AB17587" s="3" t="str">
        <f ca="1"/>
        <v>T = 7.250000, k: 200, K: 0.111004, dCdT: 0.000132, d2CdK2: 0.127033, dProbdK: 0.158298, lVol: 0.013541, E[z|S]: 3.371269</v>
      </c>
    </row>
    <row r="17588" spans="28:28" x14ac:dyDescent="0.25">
      <c r="AB17588" s="3" t="str">
        <f ca="1"/>
        <v>T = 7.333333, fixingDate = 44608, swapRate = 0.025813, annuity = 8.211630</v>
      </c>
    </row>
    <row r="17589" spans="28:28" x14ac:dyDescent="0.25">
      <c r="AB17589" s="3" t="str">
        <f ca="1"/>
        <v>T = 7.333333, k: 0, K: -0.021379, dCdT: 0.000109, d2CdK2: 0.952379, dProbdK: 1.577339, lVol: 0.005635, E[z|S]: 2.688303</v>
      </c>
    </row>
    <row r="17590" spans="28:28" x14ac:dyDescent="0.25">
      <c r="AB17590" s="3" t="str">
        <f ca="1"/>
        <v>T = 7.333333, k: 1, K: -0.015441, dCdT: 0.000166, d2CdK2: 1.580781, dProbdK: 1.847935, lVol: 0.006060, E[z|S]: 2.388092</v>
      </c>
    </row>
    <row r="17591" spans="28:28" x14ac:dyDescent="0.25">
      <c r="AB17591" s="3" t="str">
        <f ca="1"/>
        <v>T = 7.333333, k: 2, K: -0.011731, dCdT: 0.000218, d2CdK2: 2.393852, dProbdK: 2.310348, lVol: 0.006217, E[z|S]: 2.170446</v>
      </c>
    </row>
    <row r="17592" spans="28:28" x14ac:dyDescent="0.25">
      <c r="AB17592" s="3" t="str">
        <f ca="1"/>
        <v>T = 7.333333, k: 3, K: -0.009091, dCdT: 0.000259, d2CdK2: 3.078673, dProbdK: 3.005374, lVol: 0.006418, E[z|S]: 2.020954</v>
      </c>
    </row>
    <row r="17593" spans="28:28" x14ac:dyDescent="0.25">
      <c r="AB17593" s="3" t="str">
        <f ca="1"/>
        <v>T = 7.333333, k: 4, K: -0.007062, dCdT: 0.000293, d2CdK2: 3.883380, dProbdK: 3.921093, lVol: 0.006437, E[z|S]: 1.907755</v>
      </c>
    </row>
    <row r="17594" spans="28:28" x14ac:dyDescent="0.25">
      <c r="AB17594" s="3" t="str">
        <f ca="1"/>
        <v>T = 7.333333, k: 5, K: -0.005485, dCdT: 0.000314, d2CdK2: 4.572596, dProbdK: 4.539360, lVol: 0.006432, E[z|S]: 1.821988</v>
      </c>
    </row>
    <row r="17595" spans="28:28" x14ac:dyDescent="0.25">
      <c r="AB17595" s="3" t="str">
        <f ca="1"/>
        <v>T = 7.333333, k: 6, K: -0.004084, dCdT: 0.000324, d2CdK2: 5.021776, dProbdK: 5.087694, lVol: 0.006514, E[z|S]: 1.745053</v>
      </c>
    </row>
    <row r="17596" spans="28:28" x14ac:dyDescent="0.25">
      <c r="AB17596" s="3" t="str">
        <f ca="1"/>
        <v>T = 7.333333, k: 7, K: -0.002895, dCdT: 0.000327, d2CdK2: 5.368788, dProbdK: 5.345744, lVol: 0.006584, E[z|S]: 1.677473</v>
      </c>
    </row>
    <row r="17597" spans="28:28" x14ac:dyDescent="0.25">
      <c r="AB17597" s="3" t="str">
        <f ca="1"/>
        <v>T = 7.333333, k: 8, K: -0.001530, dCdT: 0.000332, d2CdK2: 5.943719, dProbdK: 6.297575, lVol: 0.006612, E[z|S]: 1.598221</v>
      </c>
    </row>
    <row r="17598" spans="28:28" x14ac:dyDescent="0.25">
      <c r="AB17598" s="3" t="str">
        <f ca="1"/>
        <v>T = 7.333333, k: 9, K: -0.000560, dCdT: 0.000341, d2CdK2: 6.519119, dProbdK: 6.874486, lVol: 0.006642, E[z|S]: 1.539042</v>
      </c>
    </row>
    <row r="17599" spans="28:28" x14ac:dyDescent="0.25">
      <c r="AB17599" s="3" t="str">
        <f ca="1"/>
        <v>T = 7.333333, k: 10, K: 0.000365, dCdT: 0.000346, d2CdK2: 7.131654, dProbdK: 7.033010, lVol: 0.006644, E[z|S]: 1.482549</v>
      </c>
    </row>
    <row r="17600" spans="28:28" x14ac:dyDescent="0.25">
      <c r="AB17600" s="3" t="str">
        <f ca="1"/>
        <v>T = 7.333333, k: 11, K: 0.001241, dCdT: 0.000349, d2CdK2: 7.691193, dProbdK: 7.381729, lVol: 0.006659, E[z|S]: 1.430922</v>
      </c>
    </row>
    <row r="17601" spans="28:28" x14ac:dyDescent="0.25">
      <c r="AB17601" s="3" t="str">
        <f ca="1"/>
        <v>T = 7.333333, k: 12, K: 0.002064, dCdT: 0.000353, d2CdK2: 8.180930, dProbdK: 8.165488, lVol: 0.006725, E[z|S]: 1.382159</v>
      </c>
    </row>
    <row r="17602" spans="28:28" x14ac:dyDescent="0.25">
      <c r="AB17602" s="3" t="str">
        <f ca="1"/>
        <v>T = 7.333333, k: 13, K: 0.002779, dCdT: 0.000356, d2CdK2: 8.639254, dProbdK: 9.086391, lVol: 0.006764, E[z|S]: 1.341981</v>
      </c>
    </row>
    <row r="17603" spans="28:28" x14ac:dyDescent="0.25">
      <c r="AB17603" s="3" t="str">
        <f ca="1"/>
        <v>T = 7.333333, k: 14, K: 0.003449, dCdT: 0.000355, d2CdK2: 9.047728, dProbdK: 9.004023, lVol: 0.006790, E[z|S]: 1.304606</v>
      </c>
    </row>
    <row r="17604" spans="28:28" x14ac:dyDescent="0.25">
      <c r="AB17604" s="3" t="str">
        <f ca="1"/>
        <v>T = 7.333333, k: 15, K: 0.004167, dCdT: 0.000354, d2CdK2: 9.553252, dProbdK: 8.841871, lVol: 0.006812, E[z|S]: 1.264275</v>
      </c>
    </row>
    <row r="17605" spans="28:28" x14ac:dyDescent="0.25">
      <c r="AB17605" s="3" t="str">
        <f ca="1"/>
        <v>T = 7.333333, k: 16, K: 0.004830, dCdT: 0.000357, d2CdK2: 10.074188, dProbdK: 10.555081, lVol: 0.006853, E[z|S]: 1.227988</v>
      </c>
    </row>
    <row r="17606" spans="28:28" x14ac:dyDescent="0.25">
      <c r="AB17606" s="3" t="str">
        <f ca="1"/>
        <v>T = 7.333333, k: 17, K: 0.005399, dCdT: 0.000357, d2CdK2: 10.496899, dProbdK: 10.681093, lVol: 0.006891, E[z|S]: 1.197427</v>
      </c>
    </row>
    <row r="17607" spans="28:28" x14ac:dyDescent="0.25">
      <c r="AB17607" s="3" t="str">
        <f ca="1"/>
        <v>T = 7.333333, k: 18, K: 0.005972, dCdT: 0.000359, d2CdK2: 10.973286, dProbdK: 10.870663, lVol: 0.006926, E[z|S]: 1.167733</v>
      </c>
    </row>
    <row r="17608" spans="28:28" x14ac:dyDescent="0.25">
      <c r="AB17608" s="3" t="str">
        <f ca="1"/>
        <v>T = 7.333333, k: 19, K: 0.006492, dCdT: 0.000359, d2CdK2: 11.381953, dProbdK: 11.897037, lVol: 0.006949, E[z|S]: 1.142250</v>
      </c>
    </row>
    <row r="17609" spans="28:28" x14ac:dyDescent="0.25">
      <c r="AB17609" s="3" t="str">
        <f ca="1"/>
        <v>T = 7.333333, k: 20, K: 0.006993, dCdT: 0.000356, d2CdK2: 11.750500, dProbdK: 11.842808, lVol: 0.006965, E[z|S]: 1.117766</v>
      </c>
    </row>
    <row r="17610" spans="28:28" x14ac:dyDescent="0.25">
      <c r="AB17610" s="3" t="str">
        <f ca="1"/>
        <v>T = 7.333333, k: 21, K: 0.007512, dCdT: 0.000354, d2CdK2: 12.152438, dProbdK: 11.886024, lVol: 0.006983, E[z|S]: 1.092982</v>
      </c>
    </row>
    <row r="17611" spans="28:28" x14ac:dyDescent="0.25">
      <c r="AB17611" s="3" t="str">
        <f ca="1"/>
        <v>T = 7.333333, k: 22, K: 0.008003, dCdT: 0.000354, d2CdK2: 12.555823, dProbdK: 12.461845, lVol: 0.007010, E[z|S]: 1.070600</v>
      </c>
    </row>
    <row r="17612" spans="28:28" x14ac:dyDescent="0.25">
      <c r="AB17612" s="3" t="str">
        <f ca="1"/>
        <v>T = 7.333333, k: 23, K: 0.008472, dCdT: 0.000354, d2CdK2: 12.997446, dProbdK: 12.927228, lVol: 0.007026, E[z|S]: 1.050203</v>
      </c>
    </row>
    <row r="17613" spans="28:28" x14ac:dyDescent="0.25">
      <c r="AB17613" s="3" t="str">
        <f ca="1"/>
        <v>T = 7.333333, k: 24, K: 0.008924, dCdT: 0.000353, d2CdK2: 13.411869, dProbdK: 13.050682, lVol: 0.007042, E[z|S]: 1.030865</v>
      </c>
    </row>
    <row r="17614" spans="28:28" x14ac:dyDescent="0.25">
      <c r="AB17614" s="3" t="str">
        <f ca="1"/>
        <v>T = 7.333333, k: 25, K: 0.009384, dCdT: 0.000355, d2CdK2: 13.893307, dProbdK: 13.214957, lVol: 0.007065, E[z|S]: 1.011242</v>
      </c>
    </row>
    <row r="17615" spans="28:28" x14ac:dyDescent="0.25">
      <c r="AB17615" s="3" t="str">
        <f ca="1"/>
        <v>T = 7.333333, k: 26, K: 0.009784, dCdT: 0.000356, d2CdK2: 14.323472, dProbdK: 15.155371, lVol: 0.007088, E[z|S]: 0.994550</v>
      </c>
    </row>
    <row r="17616" spans="28:28" x14ac:dyDescent="0.25">
      <c r="AB17616" s="3" t="str">
        <f ca="1"/>
        <v>T = 7.333333, k: 27, K: 0.010157, dCdT: 0.000356, d2CdK2: 14.703105, dProbdK: 14.927367, lVol: 0.007103, E[z|S]: 0.979101</v>
      </c>
    </row>
    <row r="17617" spans="28:28" x14ac:dyDescent="0.25">
      <c r="AB17617" s="3" t="str">
        <f ca="1"/>
        <v>T = 7.333333, k: 28, K: 0.010581, dCdT: 0.000355, d2CdK2: 15.117837, dProbdK: 14.549747, lVol: 0.007123, E[z|S]: 0.962382</v>
      </c>
    </row>
    <row r="17618" spans="28:28" x14ac:dyDescent="0.25">
      <c r="AB17618" s="3" t="str">
        <f ca="1"/>
        <v>T = 7.333333, k: 29, K: 0.010959, dCdT: 0.000355, d2CdK2: 15.484417, dProbdK: 16.315449, lVol: 0.007145, E[z|S]: 0.947344</v>
      </c>
    </row>
    <row r="17619" spans="28:28" x14ac:dyDescent="0.25">
      <c r="AB17619" s="3" t="str">
        <f ca="1"/>
        <v>T = 7.333333, k: 30, K: 0.011294, dCdT: 0.000353, d2CdK2: 15.798111, dProbdK: 16.302836, lVol: 0.007161, E[z|S]: 0.934049</v>
      </c>
    </row>
    <row r="17620" spans="28:28" x14ac:dyDescent="0.25">
      <c r="AB17620" s="3" t="str">
        <f ca="1"/>
        <v>T = 7.333333, k: 31, K: 0.011661, dCdT: 0.000351, d2CdK2: 16.136028, dProbdK: 16.312323, lVol: 0.007175, E[z|S]: 0.919649</v>
      </c>
    </row>
    <row r="17621" spans="28:28" x14ac:dyDescent="0.25">
      <c r="AB17621" s="3" t="str">
        <f ca="1"/>
        <v>T = 7.333333, k: 32, K: 0.012000, dCdT: 0.000349, d2CdK2: 16.442993, dProbdK: 16.298237, lVol: 0.007184, E[z|S]: 0.906620</v>
      </c>
    </row>
    <row r="17622" spans="28:28" x14ac:dyDescent="0.25">
      <c r="AB17622" s="3" t="str">
        <f ca="1"/>
        <v>T = 7.333333, k: 33, K: 0.012370, dCdT: 0.000346, d2CdK2: 16.787132, dProbdK: 16.507988, lVol: 0.007193, E[z|S]: 0.892854</v>
      </c>
    </row>
    <row r="17623" spans="28:28" x14ac:dyDescent="0.25">
      <c r="AB17623" s="3" t="str">
        <f ca="1"/>
        <v>T = 7.333333, k: 34, K: 0.012704, dCdT: 0.000345, d2CdK2: 17.124434, dProbdK: 16.545139, lVol: 0.007204, E[z|S]: 0.880907</v>
      </c>
    </row>
    <row r="17624" spans="28:28" x14ac:dyDescent="0.25">
      <c r="AB17624" s="3" t="str">
        <f ca="1"/>
        <v>T = 7.333333, k: 35, K: 0.013051, dCdT: 0.000343, d2CdK2: 17.487439, dProbdK: 16.574040, lVol: 0.007213, E[z|S]: 0.868722</v>
      </c>
    </row>
    <row r="17625" spans="28:28" x14ac:dyDescent="0.25">
      <c r="AB17625" s="3" t="str">
        <f ca="1"/>
        <v>T = 7.333333, k: 36, K: 0.013382, dCdT: 0.000343, d2CdK2: 17.876276, dProbdK: 18.132056, lVol: 0.007232, E[z|S]: 0.857237</v>
      </c>
    </row>
    <row r="17626" spans="28:28" x14ac:dyDescent="0.25">
      <c r="AB17626" s="3" t="str">
        <f ca="1"/>
        <v>T = 7.333333, k: 37, K: 0.013686, dCdT: 0.000343, d2CdK2: 18.211841, dProbdK: 18.318344, lVol: 0.007249, E[z|S]: 0.846879</v>
      </c>
    </row>
    <row r="17627" spans="28:28" x14ac:dyDescent="0.25">
      <c r="AB17627" s="3" t="str">
        <f ca="1"/>
        <v>T = 7.333333, k: 38, K: 0.013996, dCdT: 0.000343, d2CdK2: 18.542204, dProbdK: 18.390856, lVol: 0.007267, E[z|S]: 0.836568</v>
      </c>
    </row>
    <row r="17628" spans="28:28" x14ac:dyDescent="0.25">
      <c r="AB17628" s="3" t="str">
        <f ca="1"/>
        <v>T = 7.333333, k: 39, K: 0.014295, dCdT: 0.000342, d2CdK2: 18.862941, dProbdK: 19.169208, lVol: 0.007283, E[z|S]: 0.826924</v>
      </c>
    </row>
    <row r="17629" spans="28:28" x14ac:dyDescent="0.25">
      <c r="AB17629" s="3" t="str">
        <f ca="1"/>
        <v>T = 7.333333, k: 40, K: 0.014578, dCdT: 0.000341, d2CdK2: 19.151799, dProbdK: 19.469791, lVol: 0.007297, E[z|S]: 0.817980</v>
      </c>
    </row>
    <row r="17630" spans="28:28" x14ac:dyDescent="0.25">
      <c r="AB17630" s="3" t="str">
        <f ca="1"/>
        <v>T = 7.333333, k: 41, K: 0.014877, dCdT: 0.000340, d2CdK2: 19.461912, dProbdK: 20.118773, lVol: 0.007309, E[z|S]: 0.808590</v>
      </c>
    </row>
    <row r="17631" spans="28:28" x14ac:dyDescent="0.25">
      <c r="AB17631" s="3" t="str">
        <f ca="1"/>
        <v>T = 7.333333, k: 42, K: 0.015138, dCdT: 0.000339, d2CdK2: 19.744116, dProbdK: 20.538764, lVol: 0.007321, E[z|S]: 0.800422</v>
      </c>
    </row>
    <row r="17632" spans="28:28" x14ac:dyDescent="0.25">
      <c r="AB17632" s="3" t="str">
        <f ca="1"/>
        <v>T = 7.333333, k: 43, K: 0.015410, dCdT: 0.000336, d2CdK2: 19.998432, dProbdK: 20.171775, lVol: 0.007321, E[z|S]: 0.792031</v>
      </c>
    </row>
    <row r="17633" spans="28:28" x14ac:dyDescent="0.25">
      <c r="AB17633" s="3" t="str">
        <f ca="1"/>
        <v>T = 7.333333, k: 44, K: 0.015686, dCdT: 0.000333, d2CdK2: 20.246354, dProbdK: 20.175386, lVol: 0.007320, E[z|S]: 0.783814</v>
      </c>
    </row>
    <row r="17634" spans="28:28" x14ac:dyDescent="0.25">
      <c r="AB17634" s="3" t="str">
        <f ca="1"/>
        <v>T = 7.333333, k: 45, K: 0.015959, dCdT: 0.000330, d2CdK2: 20.486171, dProbdK: 20.808415, lVol: 0.007319, E[z|S]: 0.775686</v>
      </c>
    </row>
    <row r="17635" spans="28:28" x14ac:dyDescent="0.25">
      <c r="AB17635" s="3" t="str">
        <f ca="1"/>
        <v>T = 7.333333, k: 46, K: 0.016222, dCdT: 0.000328, d2CdK2: 20.707745, dProbdK: 20.922588, lVol: 0.007324, E[z|S]: 0.768054</v>
      </c>
    </row>
    <row r="17636" spans="28:28" x14ac:dyDescent="0.25">
      <c r="AB17636" s="3" t="str">
        <f ca="1"/>
        <v>T = 7.333333, k: 47, K: 0.016484, dCdT: 0.000325, d2CdK2: 20.926983, dProbdK: 20.923369, lVol: 0.007323, E[z|S]: 0.760683</v>
      </c>
    </row>
    <row r="17637" spans="28:28" x14ac:dyDescent="0.25">
      <c r="AB17637" s="3" t="str">
        <f ca="1"/>
        <v>T = 7.333333, k: 48, K: 0.016770, dCdT: 0.000323, d2CdK2: 21.191016, dProbdK: 20.478191, lVol: 0.007330, E[z|S]: 0.752808</v>
      </c>
    </row>
    <row r="17638" spans="28:28" x14ac:dyDescent="0.25">
      <c r="AB17638" s="3" t="str">
        <f ca="1"/>
        <v>T = 7.333333, k: 49, K: 0.017022, dCdT: 0.000322, d2CdK2: 21.441112, dProbdK: 20.693522, lVol: 0.007343, E[z|S]: 0.746171</v>
      </c>
    </row>
    <row r="17639" spans="28:28" x14ac:dyDescent="0.25">
      <c r="AB17639" s="3" t="str">
        <f ca="1"/>
        <v>T = 7.333333, k: 50, K: 0.017292, dCdT: 0.000321, d2CdK2: 21.709581, dProbdK: 20.689342, lVol: 0.007362, E[z|S]: 0.739047</v>
      </c>
    </row>
    <row r="17640" spans="28:28" x14ac:dyDescent="0.25">
      <c r="AB17640" s="3" t="str">
        <f ca="1"/>
        <v>T = 7.333333, k: 51, K: 0.017543, dCdT: 0.000322, d2CdK2: 21.984279, dProbdK: 23.052132, lVol: 0.007386, E[z|S]: 0.732699</v>
      </c>
    </row>
    <row r="17641" spans="28:28" x14ac:dyDescent="0.25">
      <c r="AB17641" s="3" t="str">
        <f ca="1"/>
        <v>T = 7.333333, k: 52, K: 0.017767, dCdT: 0.000322, d2CdK2: 22.222165, dProbdK: 23.013080, lVol: 0.007405, E[z|S]: 0.727250</v>
      </c>
    </row>
    <row r="17642" spans="28:28" x14ac:dyDescent="0.25">
      <c r="AB17642" s="3" t="str">
        <f ca="1"/>
        <v>T = 7.333333, k: 53, K: 0.018004, dCdT: 0.000322, d2CdK2: 22.461180, dProbdK: 22.555646, lVol: 0.007420, E[z|S]: 0.721578</v>
      </c>
    </row>
    <row r="17643" spans="28:28" x14ac:dyDescent="0.25">
      <c r="AB17643" s="3" t="str">
        <f ca="1"/>
        <v>T = 7.333333, k: 54, K: 0.018245, dCdT: 0.000321, d2CdK2: 22.710291, dProbdK: 22.593914, lVol: 0.007430, E[z|S]: 0.716043</v>
      </c>
    </row>
    <row r="17644" spans="28:28" x14ac:dyDescent="0.25">
      <c r="AB17644" s="3" t="str">
        <f ca="1"/>
        <v>T = 7.333333, k: 55, K: 0.018474, dCdT: 0.000321, d2CdK2: 22.956701, dProbdK: 22.623462, lVol: 0.007442, E[z|S]: 0.710780</v>
      </c>
    </row>
    <row r="17645" spans="28:28" x14ac:dyDescent="0.25">
      <c r="AB17645" s="3" t="str">
        <f ca="1"/>
        <v>T = 7.333333, k: 56, K: 0.018720, dCdT: 0.000321, d2CdK2: 23.230183, dProbdK: 22.609966, lVol: 0.007456, E[z|S]: 0.705339</v>
      </c>
    </row>
    <row r="17646" spans="28:28" x14ac:dyDescent="0.25">
      <c r="AB17646" s="3" t="str">
        <f ca="1"/>
        <v>T = 7.333333, k: 57, K: 0.018955, dCdT: 0.000322, d2CdK2: 23.491637, dProbdK: 23.012981, lVol: 0.007471, E[z|S]: 0.700376</v>
      </c>
    </row>
    <row r="17647" spans="28:28" x14ac:dyDescent="0.25">
      <c r="AB17647" s="3" t="str">
        <f ca="1"/>
        <v>T = 7.333333, k: 58, K: 0.019182, dCdT: 0.000323, d2CdK2: 23.744479, dProbdK: 23.837198, lVol: 0.007491, E[z|S]: 0.695761</v>
      </c>
    </row>
    <row r="17648" spans="28:28" x14ac:dyDescent="0.25">
      <c r="AB17648" s="3" t="str">
        <f ca="1"/>
        <v>T = 7.333333, k: 59, K: 0.019384, dCdT: 0.000323, d2CdK2: 23.954540, dProbdK: 24.157371, lVol: 0.007505, E[z|S]: 0.691744</v>
      </c>
    </row>
    <row r="17649" spans="28:28" x14ac:dyDescent="0.25">
      <c r="AB17649" s="3" t="str">
        <f ca="1"/>
        <v>T = 7.333333, k: 60, K: 0.019615, dCdT: 0.000323, d2CdK2: 24.175295, dProbdK: 24.248452, lVol: 0.007517, E[z|S]: 0.687434</v>
      </c>
    </row>
    <row r="17650" spans="28:28" x14ac:dyDescent="0.25">
      <c r="AB17650" s="3" t="str">
        <f ca="1"/>
        <v>T = 7.333333, k: 61, K: 0.019831, dCdT: 0.000323, d2CdK2: 24.374962, dProbdK: 24.047502, lVol: 0.007530, E[z|S]: 0.683621</v>
      </c>
    </row>
    <row r="17651" spans="28:28" x14ac:dyDescent="0.25">
      <c r="AB17651" s="3" t="str">
        <f ca="1"/>
        <v>T = 7.333333, k: 62, K: 0.020054, dCdT: 0.000323, d2CdK2: 24.575455, dProbdK: 24.080078, lVol: 0.007546, E[z|S]: 0.679829</v>
      </c>
    </row>
    <row r="17652" spans="28:28" x14ac:dyDescent="0.25">
      <c r="AB17652" s="3" t="str">
        <f ca="1"/>
        <v>T = 7.333333, k: 63, K: 0.020267, dCdT: 0.000324, d2CdK2: 24.766443, dProbdK: 25.063093, lVol: 0.007566, E[z|S]: 0.676367</v>
      </c>
    </row>
    <row r="17653" spans="28:28" x14ac:dyDescent="0.25">
      <c r="AB17653" s="3" t="str">
        <f ca="1"/>
        <v>T = 7.333333, k: 64, K: 0.020470, dCdT: 0.000325, d2CdK2: 24.926981, dProbdK: 25.481984, lVol: 0.007583, E[z|S]: 0.673262</v>
      </c>
    </row>
    <row r="17654" spans="28:28" x14ac:dyDescent="0.25">
      <c r="AB17654" s="3" t="str">
        <f ca="1"/>
        <v>T = 7.333333, k: 65, K: 0.020692, dCdT: 0.000326, d2CdK2: 25.115329, dProbdK: 25.449464, lVol: 0.007602, E[z|S]: 0.669945</v>
      </c>
    </row>
    <row r="17655" spans="28:28" x14ac:dyDescent="0.25">
      <c r="AB17655" s="3" t="str">
        <f ca="1"/>
        <v>T = 7.333333, k: 66, K: 0.020880, dCdT: 0.000326, d2CdK2: 25.280623, dProbdK: 25.400712, lVol: 0.007614, E[z|S]: 0.667256</v>
      </c>
    </row>
    <row r="17656" spans="28:28" x14ac:dyDescent="0.25">
      <c r="AB17656" s="3" t="str">
        <f ca="1"/>
        <v>T = 7.333333, k: 67, K: 0.021093, dCdT: 0.000327, d2CdK2: 25.467806, dProbdK: 25.792629, lVol: 0.007626, E[z|S]: 0.664282</v>
      </c>
    </row>
    <row r="17657" spans="28:28" x14ac:dyDescent="0.25">
      <c r="AB17657" s="3" t="str">
        <f ca="1"/>
        <v>T = 7.333333, k: 68, K: 0.021295, dCdT: 0.000327, d2CdK2: 25.639227, dProbdK: 26.408299, lVol: 0.007635, E[z|S]: 0.661577</v>
      </c>
    </row>
    <row r="17658" spans="28:28" x14ac:dyDescent="0.25">
      <c r="AB17658" s="3" t="str">
        <f ca="1"/>
        <v>T = 7.333333, k: 69, K: 0.021492, dCdT: 0.000327, d2CdK2: 25.805939, dProbdK: 26.473943, lVol: 0.007642, E[z|S]: 0.659045</v>
      </c>
    </row>
    <row r="17659" spans="28:28" x14ac:dyDescent="0.25">
      <c r="AB17659" s="3" t="str">
        <f ca="1"/>
        <v>T = 7.333333, k: 70, K: 0.021688, dCdT: 0.000328, d2CdK2: 25.964050, dProbdK: 26.492935, lVol: 0.007650, E[z|S]: 0.656642</v>
      </c>
    </row>
    <row r="17660" spans="28:28" x14ac:dyDescent="0.25">
      <c r="AB17660" s="3" t="str">
        <f ca="1"/>
        <v>T = 7.333333, k: 71, K: 0.021905, dCdT: 0.000328, d2CdK2: 26.132482, dProbdK: 25.558890, lVol: 0.007657, E[z|S]: 0.654213</v>
      </c>
    </row>
    <row r="17661" spans="28:28" x14ac:dyDescent="0.25">
      <c r="AB17661" s="3" t="str">
        <f ca="1"/>
        <v>T = 7.333333, k: 72, K: 0.022093, dCdT: 0.000329, d2CdK2: 26.285430, dProbdK: 25.404435, lVol: 0.007668, E[z|S]: 0.652229</v>
      </c>
    </row>
    <row r="17662" spans="28:28" x14ac:dyDescent="0.25">
      <c r="AB17662" s="3" t="str">
        <f ca="1"/>
        <v>T = 7.333333, k: 73, K: 0.022308, dCdT: 0.000330, d2CdK2: 26.467722, dProbdK: 25.720198, lVol: 0.007684, E[z|S]: 0.650146</v>
      </c>
    </row>
    <row r="17663" spans="28:28" x14ac:dyDescent="0.25">
      <c r="AB17663" s="3" t="str">
        <f ca="1"/>
        <v>T = 7.333333, k: 74, K: 0.022505, dCdT: 0.000332, d2CdK2: 26.661322, dProbdK: 26.844836, lVol: 0.007701, E[z|S]: 0.648443</v>
      </c>
    </row>
    <row r="17664" spans="28:28" x14ac:dyDescent="0.25">
      <c r="AB17664" s="3" t="str">
        <f ca="1"/>
        <v>T = 7.333333, k: 75, K: 0.022695, dCdT: 0.000334, d2CdK2: 26.832337, dProbdK: 26.817541, lVol: 0.007715, E[z|S]: 0.646890</v>
      </c>
    </row>
    <row r="17665" spans="28:28" x14ac:dyDescent="0.25">
      <c r="AB17665" s="3" t="str">
        <f ca="1"/>
        <v>T = 7.333333, k: 76, K: 0.022891, dCdT: 0.000337, d2CdK2: 27.012132, dProbdK: 26.658355, lVol: 0.007736, E[z|S]: 0.645329</v>
      </c>
    </row>
    <row r="17666" spans="28:28" x14ac:dyDescent="0.25">
      <c r="AB17666" s="3" t="str">
        <f ca="1"/>
        <v>T = 7.333333, k: 77, K: 0.023076, dCdT: 0.000339, d2CdK2: 27.158853, dProbdK: 27.062370, lVol: 0.007760, E[z|S]: 0.643924</v>
      </c>
    </row>
    <row r="17667" spans="28:28" x14ac:dyDescent="0.25">
      <c r="AB17667" s="3" t="str">
        <f ca="1"/>
        <v>T = 7.333333, k: 78, K: 0.023281, dCdT: 0.000342, d2CdK2: 27.316253, dProbdK: 27.845560, lVol: 0.007791, E[z|S]: 0.642433</v>
      </c>
    </row>
    <row r="17668" spans="28:28" x14ac:dyDescent="0.25">
      <c r="AB17668" s="3" t="str">
        <f ca="1"/>
        <v>T = 7.333333, k: 79, K: 0.023457, dCdT: 0.000345, d2CdK2: 27.455697, dProbdK: 28.246040, lVol: 0.007822, E[z|S]: 0.641252</v>
      </c>
    </row>
    <row r="17669" spans="28:28" x14ac:dyDescent="0.25">
      <c r="AB17669" s="3" t="str">
        <f ca="1"/>
        <v>T = 7.333333, k: 80, K: 0.023641, dCdT: 0.000348, d2CdK2: 27.578594, dProbdK: 28.845209, lVol: 0.007846, E[z|S]: 0.640150</v>
      </c>
    </row>
    <row r="17670" spans="28:28" x14ac:dyDescent="0.25">
      <c r="AB17670" s="3" t="str">
        <f ca="1"/>
        <v>T = 7.333333, k: 81, K: 0.023812, dCdT: 0.000350, d2CdK2: 27.670242, dProbdK: 28.686372, lVol: 0.007865, E[z|S]: 0.639245</v>
      </c>
    </row>
    <row r="17671" spans="28:28" x14ac:dyDescent="0.25">
      <c r="AB17671" s="3" t="str">
        <f ca="1"/>
        <v>T = 7.333333, k: 82, K: 0.023990, dCdT: 0.000351, d2CdK2: 27.756471, dProbdK: 28.605939, lVol: 0.007880, E[z|S]: 0.638371</v>
      </c>
    </row>
    <row r="17672" spans="28:28" x14ac:dyDescent="0.25">
      <c r="AB17672" s="3" t="str">
        <f ca="1"/>
        <v>T = 7.333333, k: 83, K: 0.024167, dCdT: 0.000353, d2CdK2: 27.835991, dProbdK: 28.614676, lVol: 0.007896, E[z|S]: 0.637583</v>
      </c>
    </row>
    <row r="17673" spans="28:28" x14ac:dyDescent="0.25">
      <c r="AB17673" s="3" t="str">
        <f ca="1"/>
        <v>T = 7.333333, k: 84, K: 0.024340, dCdT: 0.000354, d2CdK2: 27.901972, dProbdK: 28.818046, lVol: 0.007907, E[z|S]: 0.636927</v>
      </c>
    </row>
    <row r="17674" spans="28:28" x14ac:dyDescent="0.25">
      <c r="AB17674" s="3" t="str">
        <f ca="1"/>
        <v>T = 7.333333, k: 85, K: 0.024521, dCdT: 0.000355, d2CdK2: 27.951248, dProbdK: 27.486634, lVol: 0.007918, E[z|S]: 0.636311</v>
      </c>
    </row>
    <row r="17675" spans="28:28" x14ac:dyDescent="0.25">
      <c r="AB17675" s="3" t="str">
        <f ca="1"/>
        <v>T = 7.333333, k: 86, K: 0.024710, dCdT: 0.000356, d2CdK2: 27.997190, dProbdK: 28.598530, lVol: 0.007934, E[z|S]: 0.635770</v>
      </c>
    </row>
    <row r="17676" spans="28:28" x14ac:dyDescent="0.25">
      <c r="AB17676" s="3" t="str">
        <f ca="1"/>
        <v>T = 7.333333, k: 87, K: 0.024884, dCdT: 0.000358, d2CdK2: 28.021682, dProbdK: 29.125540, lVol: 0.007950, E[z|S]: 0.635424</v>
      </c>
    </row>
    <row r="17677" spans="28:28" x14ac:dyDescent="0.25">
      <c r="AB17677" s="3" t="str">
        <f ca="1"/>
        <v>T = 7.333333, k: 88, K: 0.025057, dCdT: 0.000359, d2CdK2: 28.029091, dProbdK: 29.176687, lVol: 0.007967, E[z|S]: 0.635148</v>
      </c>
    </row>
    <row r="17678" spans="28:28" x14ac:dyDescent="0.25">
      <c r="AB17678" s="3" t="str">
        <f ca="1"/>
        <v>T = 7.333333, k: 89, K: 0.025228, dCdT: 0.000360, d2CdK2: 28.022611, dProbdK: 29.429800, lVol: 0.007983, E[z|S]: 0.634902</v>
      </c>
    </row>
    <row r="17679" spans="28:28" x14ac:dyDescent="0.25">
      <c r="AB17679" s="3" t="str">
        <f ca="1"/>
        <v>T = 7.333333, k: 90, K: 0.025391, dCdT: 0.000360, d2CdK2: 27.985145, dProbdK: 29.092812, lVol: 0.007996, E[z|S]: 0.634692</v>
      </c>
    </row>
    <row r="17680" spans="28:28" x14ac:dyDescent="0.25">
      <c r="AB17680" s="3" t="str">
        <f ca="1"/>
        <v>T = 7.333333, k: 91, K: 0.025574, dCdT: 0.000361, d2CdK2: 27.912359, dProbdK: 27.982394, lVol: 0.008012, E[z|S]: 0.634561</v>
      </c>
    </row>
    <row r="17681" spans="28:28" x14ac:dyDescent="0.25">
      <c r="AB17681" s="3" t="str">
        <f ca="1"/>
        <v>T = 7.333333, k: 92, K: 0.025747, dCdT: 0.000361, d2CdK2: 27.834207, dProbdK: 27.220565, lVol: 0.008030, E[z|S]: 0.634469</v>
      </c>
    </row>
    <row r="17682" spans="28:28" x14ac:dyDescent="0.25">
      <c r="AB17682" s="3" t="str">
        <f ca="1"/>
        <v>T = 7.333333, k: 93, K: 0.025954, dCdT: 0.000364, d2CdK2: 27.748955, dProbdK: 26.158300, lVol: 0.008067, E[z|S]: 0.634514</v>
      </c>
    </row>
    <row r="17683" spans="28:28" x14ac:dyDescent="0.25">
      <c r="AB17683" s="3" t="str">
        <f ca="1"/>
        <v>T = 7.333333, k: 94, K: 0.026139, dCdT: 0.000367, d2CdK2: 27.668243, dProbdK: 28.187646, lVol: 0.008113, E[z|S]: 0.634702</v>
      </c>
    </row>
    <row r="17684" spans="28:28" x14ac:dyDescent="0.25">
      <c r="AB17684" s="3" t="str">
        <f ca="1"/>
        <v>T = 7.333333, k: 95, K: 0.026314, dCdT: 0.000370, d2CdK2: 27.576104, dProbdK: 28.135537, lVol: 0.008163, E[z|S]: 0.634965</v>
      </c>
    </row>
    <row r="17685" spans="28:28" x14ac:dyDescent="0.25">
      <c r="AB17685" s="3" t="str">
        <f ca="1"/>
        <v>T = 7.333333, k: 96, K: 0.026491, dCdT: 0.000374, d2CdK2: 27.456309, dProbdK: 27.833700, lVol: 0.008215, E[z|S]: 0.635341</v>
      </c>
    </row>
    <row r="17686" spans="28:28" x14ac:dyDescent="0.25">
      <c r="AB17686" s="3" t="str">
        <f ca="1"/>
        <v>T = 7.333333, k: 97, K: 0.026673, dCdT: 0.000378, d2CdK2: 27.331529, dProbdK: 28.100435, lVol: 0.008268, E[z|S]: 0.635794</v>
      </c>
    </row>
    <row r="17687" spans="28:28" x14ac:dyDescent="0.25">
      <c r="AB17687" s="3" t="str">
        <f ca="1"/>
        <v>T = 7.333333, k: 98, K: 0.026845, dCdT: 0.000381, d2CdK2: 27.214766, dProbdK: 28.371828, lVol: 0.008319, E[z|S]: 0.636329</v>
      </c>
    </row>
    <row r="17688" spans="28:28" x14ac:dyDescent="0.25">
      <c r="AB17688" s="3" t="str">
        <f ca="1"/>
        <v>T = 7.333333, k: 99, K: 0.027021, dCdT: 0.000385, d2CdK2: 27.076247, dProbdK: 28.303390, lVol: 0.008369, E[z|S]: 0.636944</v>
      </c>
    </row>
    <row r="17689" spans="28:28" x14ac:dyDescent="0.25">
      <c r="AB17689" s="3" t="str">
        <f ca="1"/>
        <v>T = 7.333333, k: 100, K: 0.027189, dCdT: 0.000388, d2CdK2: 26.927999, dProbdK: 27.502929, lVol: 0.008416, E[z|S]: 0.637567</v>
      </c>
    </row>
    <row r="17690" spans="28:28" x14ac:dyDescent="0.25">
      <c r="AB17690" s="3" t="str">
        <f ca="1"/>
        <v>T = 7.333333, k: 101, K: 0.027378, dCdT: 0.000390, d2CdK2: 26.743073, dProbdK: 26.655215, lVol: 0.008464, E[z|S]: 0.638377</v>
      </c>
    </row>
    <row r="17691" spans="28:28" x14ac:dyDescent="0.25">
      <c r="AB17691" s="3" t="str">
        <f ca="1"/>
        <v>T = 7.333333, k: 102, K: 0.027560, dCdT: 0.000393, d2CdK2: 26.559197, dProbdK: 26.405357, lVol: 0.008512, E[z|S]: 0.639330</v>
      </c>
    </row>
    <row r="17692" spans="28:28" x14ac:dyDescent="0.25">
      <c r="AB17692" s="3" t="str">
        <f ca="1"/>
        <v>T = 7.333333, k: 103, K: 0.027753, dCdT: 0.000396, d2CdK2: 26.358097, dProbdK: 26.599096, lVol: 0.008564, E[z|S]: 0.640452</v>
      </c>
    </row>
    <row r="17693" spans="28:28" x14ac:dyDescent="0.25">
      <c r="AB17693" s="3" t="str">
        <f ca="1"/>
        <v>T = 7.333333, k: 104, K: 0.027933, dCdT: 0.000400, d2CdK2: 26.168391, dProbdK: 27.471948, lVol: 0.008615, E[z|S]: 0.641579</v>
      </c>
    </row>
    <row r="17694" spans="28:28" x14ac:dyDescent="0.25">
      <c r="AB17694" s="3" t="str">
        <f ca="1"/>
        <v>T = 7.333333, k: 105, K: 0.028109, dCdT: 0.000402, d2CdK2: 25.965709, dProbdK: 27.572618, lVol: 0.008657, E[z|S]: 0.642748</v>
      </c>
    </row>
    <row r="17695" spans="28:28" x14ac:dyDescent="0.25">
      <c r="AB17695" s="3" t="str">
        <f ca="1"/>
        <v>T = 7.333333, k: 106, K: 0.028292, dCdT: 0.000404, d2CdK2: 25.747993, dProbdK: 25.975257, lVol: 0.008699, E[z|S]: 0.643994</v>
      </c>
    </row>
    <row r="17696" spans="28:28" x14ac:dyDescent="0.25">
      <c r="AB17696" s="3" t="str">
        <f ca="1"/>
        <v>T = 7.333333, k: 107, K: 0.028502, dCdT: 0.000407, d2CdK2: 25.517699, dProbdK: 26.680800, lVol: 0.008747, E[z|S]: 0.645505</v>
      </c>
    </row>
    <row r="17697" spans="28:28" x14ac:dyDescent="0.25">
      <c r="AB17697" s="3" t="str">
        <f ca="1"/>
        <v>T = 7.333333, k: 108, K: 0.028678, dCdT: 0.000409, d2CdK2: 25.326325, dProbdK: 27.047862, lVol: 0.008791, E[z|S]: 0.646778</v>
      </c>
    </row>
    <row r="17698" spans="28:28" x14ac:dyDescent="0.25">
      <c r="AB17698" s="3" t="str">
        <f ca="1"/>
        <v>T = 7.333333, k: 109, K: 0.028860, dCdT: 0.000411, d2CdK2: 25.101536, dProbdK: 25.102405, lVol: 0.008827, E[z|S]: 0.648214</v>
      </c>
    </row>
    <row r="17699" spans="28:28" x14ac:dyDescent="0.25">
      <c r="AB17699" s="3" t="str">
        <f ca="1"/>
        <v>T = 7.333333, k: 110, K: 0.029064, dCdT: 0.000413, d2CdK2: 24.838925, dProbdK: 23.184137, lVol: 0.008871, E[z|S]: 0.649944</v>
      </c>
    </row>
    <row r="17700" spans="28:28" x14ac:dyDescent="0.25">
      <c r="AB17700" s="3" t="str">
        <f ca="1"/>
        <v>T = 7.333333, k: 111, K: 0.029274, dCdT: 0.000415, d2CdK2: 24.575263, dProbdK: 23.278335, lVol: 0.008920, E[z|S]: 0.651799</v>
      </c>
    </row>
    <row r="17701" spans="28:28" x14ac:dyDescent="0.25">
      <c r="AB17701" s="3" t="str">
        <f ca="1"/>
        <v>T = 7.333333, k: 112, K: 0.029476, dCdT: 0.000419, d2CdK2: 24.340223, dProbdK: 24.582277, lVol: 0.008972, E[z|S]: 0.653697</v>
      </c>
    </row>
    <row r="17702" spans="28:28" x14ac:dyDescent="0.25">
      <c r="AB17702" s="3" t="str">
        <f ca="1"/>
        <v>T = 7.333333, k: 113, K: 0.029662, dCdT: 0.000421, d2CdK2: 24.111974, dProbdK: 24.667412, lVol: 0.009013, E[z|S]: 0.655584</v>
      </c>
    </row>
    <row r="17703" spans="28:28" x14ac:dyDescent="0.25">
      <c r="AB17703" s="3" t="str">
        <f ca="1"/>
        <v>T = 7.333333, k: 114, K: 0.029863, dCdT: 0.000423, d2CdK2: 23.850486, dProbdK: 23.288517, lVol: 0.009050, E[z|S]: 0.657734</v>
      </c>
    </row>
    <row r="17704" spans="28:28" x14ac:dyDescent="0.25">
      <c r="AB17704" s="3" t="str">
        <f ca="1"/>
        <v>T = 7.333333, k: 115, K: 0.030072, dCdT: 0.000425, d2CdK2: 23.581185, dProbdK: 23.264445, lVol: 0.009090, E[z|S]: 0.660129</v>
      </c>
    </row>
    <row r="17705" spans="28:28" x14ac:dyDescent="0.25">
      <c r="AB17705" s="3" t="str">
        <f ca="1"/>
        <v>T = 7.333333, k: 116, K: 0.030272, dCdT: 0.000427, d2CdK2: 23.330812, dProbdK: 23.189843, lVol: 0.009127, E[z|S]: 0.662541</v>
      </c>
    </row>
    <row r="17706" spans="28:28" x14ac:dyDescent="0.25">
      <c r="AB17706" s="3" t="str">
        <f ca="1"/>
        <v>T = 7.333333, k: 117, K: 0.030489, dCdT: 0.000429, d2CdK2: 23.056775, dProbdK: 23.113538, lVol: 0.009169, E[z|S]: 0.665233</v>
      </c>
    </row>
    <row r="17707" spans="28:28" x14ac:dyDescent="0.25">
      <c r="AB17707" s="3" t="str">
        <f ca="1"/>
        <v>T = 7.333333, k: 118, K: 0.030690, dCdT: 0.000431, d2CdK2: 22.798083, dProbdK: 22.841348, lVol: 0.009204, E[z|S]: 0.667767</v>
      </c>
    </row>
    <row r="17708" spans="28:28" x14ac:dyDescent="0.25">
      <c r="AB17708" s="3" t="str">
        <f ca="1"/>
        <v>T = 7.333333, k: 119, K: 0.030900, dCdT: 0.000432, d2CdK2: 22.516328, dProbdK: 22.610229, lVol: 0.009242, E[z|S]: 0.670424</v>
      </c>
    </row>
    <row r="17709" spans="28:28" x14ac:dyDescent="0.25">
      <c r="AB17709" s="3" t="str">
        <f ca="1"/>
        <v>T = 7.333333, k: 120, K: 0.031109, dCdT: 0.000433, d2CdK2: 22.240083, dProbdK: 22.692726, lVol: 0.009275, E[z|S]: 0.673152</v>
      </c>
    </row>
    <row r="17710" spans="28:28" x14ac:dyDescent="0.25">
      <c r="AB17710" s="3" t="str">
        <f ca="1"/>
        <v>T = 7.333333, k: 121, K: 0.031315, dCdT: 0.000434, d2CdK2: 21.965085, dProbdK: 22.897955, lVol: 0.009304, E[z|S]: 0.675874</v>
      </c>
    </row>
    <row r="17711" spans="28:28" x14ac:dyDescent="0.25">
      <c r="AB17711" s="3" t="str">
        <f ca="1"/>
        <v>T = 7.333333, k: 122, K: 0.031523, dCdT: 0.000434, d2CdK2: 21.666426, dProbdK: 22.124275, lVol: 0.009330, E[z|S]: 0.678704</v>
      </c>
    </row>
    <row r="17712" spans="28:28" x14ac:dyDescent="0.25">
      <c r="AB17712" s="3" t="str">
        <f ca="1"/>
        <v>T = 7.333333, k: 123, K: 0.031746, dCdT: 0.000435, d2CdK2: 21.359329, dProbdK: 21.695897, lVol: 0.009356, E[z|S]: 0.681918</v>
      </c>
    </row>
    <row r="17713" spans="28:28" x14ac:dyDescent="0.25">
      <c r="AB17713" s="3" t="str">
        <f ca="1"/>
        <v>T = 7.333333, k: 124, K: 0.031960, dCdT: 0.000434, d2CdK2: 21.059863, dProbdK: 21.540966, lVol: 0.009373, E[z|S]: 0.685200</v>
      </c>
    </row>
    <row r="17714" spans="28:28" x14ac:dyDescent="0.25">
      <c r="AB17714" s="3" t="str">
        <f ca="1"/>
        <v>T = 7.333333, k: 125, K: 0.032180, dCdT: 0.000434, d2CdK2: 20.744786, dProbdK: 20.751785, lVol: 0.009390, E[z|S]: 0.688762</v>
      </c>
    </row>
    <row r="17715" spans="28:28" x14ac:dyDescent="0.25">
      <c r="AB17715" s="3" t="str">
        <f ca="1"/>
        <v>T = 7.333333, k: 126, K: 0.032408, dCdT: 0.000433, d2CdK2: 20.397149, dProbdK: 20.702379, lVol: 0.009407, E[z|S]: 0.692540</v>
      </c>
    </row>
    <row r="17716" spans="28:28" x14ac:dyDescent="0.25">
      <c r="AB17716" s="3" t="str">
        <f ca="1"/>
        <v>T = 7.333333, k: 127, K: 0.032631, dCdT: 0.000432, d2CdK2: 20.062371, dProbdK: 19.783070, lVol: 0.009422, E[z|S]: 0.696208</v>
      </c>
    </row>
    <row r="17717" spans="28:28" x14ac:dyDescent="0.25">
      <c r="AB17717" s="3" t="str">
        <f ca="1"/>
        <v>T = 7.333333, k: 128, K: 0.032879, dCdT: 0.000430, d2CdK2: 19.702466, dProbdK: 18.658304, lVol: 0.009435, E[z|S]: 0.700447</v>
      </c>
    </row>
    <row r="17718" spans="28:28" x14ac:dyDescent="0.25">
      <c r="AB17718" s="3" t="str">
        <f ca="1"/>
        <v>T = 7.333333, k: 129, K: 0.033128, dCdT: 0.000430, d2CdK2: 19.359532, dProbdK: 18.619648, lVol: 0.009456, E[z|S]: 0.704918</v>
      </c>
    </row>
    <row r="17719" spans="28:28" x14ac:dyDescent="0.25">
      <c r="AB17719" s="3" t="str">
        <f ca="1"/>
        <v>T = 7.333333, k: 130, K: 0.033383, dCdT: 0.000430, d2CdK2: 19.014894, dProbdK: 18.478171, lVol: 0.009480, E[z|S]: 0.709509</v>
      </c>
    </row>
    <row r="17720" spans="28:28" x14ac:dyDescent="0.25">
      <c r="AB17720" s="3" t="str">
        <f ca="1"/>
        <v>T = 7.333333, k: 131, K: 0.033614, dCdT: 0.000430, d2CdK2: 18.708287, dProbdK: 18.312445, lVol: 0.009503, E[z|S]: 0.713834</v>
      </c>
    </row>
    <row r="17721" spans="28:28" x14ac:dyDescent="0.25">
      <c r="AB17721" s="3" t="str">
        <f ca="1"/>
        <v>T = 7.333333, k: 132, K: 0.033881, dCdT: 0.000431, d2CdK2: 18.373232, dProbdK: 18.072571, lVol: 0.009531, E[z|S]: 0.718945</v>
      </c>
    </row>
    <row r="17722" spans="28:28" x14ac:dyDescent="0.25">
      <c r="AB17722" s="3" t="str">
        <f ca="1"/>
        <v>T = 7.333333, k: 133, K: 0.034134, dCdT: 0.000432, d2CdK2: 18.070128, dProbdK: 17.934264, lVol: 0.009554, E[z|S]: 0.723827</v>
      </c>
    </row>
    <row r="17723" spans="28:28" x14ac:dyDescent="0.25">
      <c r="AB17723" s="3" t="str">
        <f ca="1"/>
        <v>T = 7.333333, k: 134, K: 0.034397, dCdT: 0.000434, d2CdK2: 17.780697, dProbdK: 17.828367, lVol: 0.009577, E[z|S]: 0.729164</v>
      </c>
    </row>
    <row r="17724" spans="28:28" x14ac:dyDescent="0.25">
      <c r="AB17724" s="3" t="str">
        <f ca="1"/>
        <v>T = 7.333333, k: 135, K: 0.034642, dCdT: 0.000435, d2CdK2: 17.521931, dProbdK: 17.366030, lVol: 0.009593, E[z|S]: 0.734276</v>
      </c>
    </row>
    <row r="17725" spans="28:28" x14ac:dyDescent="0.25">
      <c r="AB17725" s="3" t="str">
        <f ca="1"/>
        <v>T = 7.333333, k: 136, K: 0.034918, dCdT: 0.000436, d2CdK2: 17.239008, dProbdK: 17.207818, lVol: 0.009610, E[z|S]: 0.739999</v>
      </c>
    </row>
    <row r="17726" spans="28:28" x14ac:dyDescent="0.25">
      <c r="AB17726" s="3" t="str">
        <f ca="1"/>
        <v>T = 7.333333, k: 137, K: 0.035182, dCdT: 0.000437, d2CdK2: 16.977971, dProbdK: 17.072744, lVol: 0.009627, E[z|S]: 0.745535</v>
      </c>
    </row>
    <row r="17727" spans="28:28" x14ac:dyDescent="0.25">
      <c r="AB17727" s="3" t="str">
        <f ca="1"/>
        <v>T = 7.333333, k: 138, K: 0.035449, dCdT: 0.000439, d2CdK2: 16.736482, dProbdK: 16.776955, lVol: 0.009648, E[z|S]: 0.751125</v>
      </c>
    </row>
    <row r="17728" spans="28:28" x14ac:dyDescent="0.25">
      <c r="AB17728" s="3" t="str">
        <f ca="1"/>
        <v>T = 7.333333, k: 139, K: 0.035722, dCdT: 0.000441, d2CdK2: 16.487894, dProbdK: 16.442195, lVol: 0.009666, E[z|S]: 0.756825</v>
      </c>
    </row>
    <row r="17729" spans="28:28" x14ac:dyDescent="0.25">
      <c r="AB17729" s="3" t="str">
        <f ca="1"/>
        <v>T = 7.333333, k: 140, K: 0.036001, dCdT: 0.000443, d2CdK2: 16.234416, dProbdK: 15.897054, lVol: 0.009686, E[z|S]: 0.762899</v>
      </c>
    </row>
    <row r="17730" spans="28:28" x14ac:dyDescent="0.25">
      <c r="AB17730" s="3" t="str">
        <f ca="1"/>
        <v>T = 7.333333, k: 141, K: 0.036289, dCdT: 0.000446, d2CdK2: 15.980986, dProbdK: 15.567458, lVol: 0.009705, E[z|S]: 0.769437</v>
      </c>
    </row>
    <row r="17731" spans="28:28" x14ac:dyDescent="0.25">
      <c r="AB17731" s="3" t="str">
        <f ca="1"/>
        <v>T = 7.333333, k: 142, K: 0.036583, dCdT: 0.000448, d2CdK2: 15.730620, dProbdK: 15.791084, lVol: 0.009730, E[z|S]: 0.776091</v>
      </c>
    </row>
    <row r="17732" spans="28:28" x14ac:dyDescent="0.25">
      <c r="AB17732" s="3" t="str">
        <f ca="1"/>
        <v>T = 7.333333, k: 143, K: 0.036865, dCdT: 0.000451, d2CdK2: 15.482873, dProbdK: 15.958632, lVol: 0.009755, E[z|S]: 0.782398</v>
      </c>
    </row>
    <row r="17733" spans="28:28" x14ac:dyDescent="0.25">
      <c r="AB17733" s="3" t="str">
        <f ca="1"/>
        <v>T = 7.333333, k: 144, K: 0.037145, dCdT: 0.000453, d2CdK2: 15.213923, dProbdK: 15.955107, lVol: 0.009782, E[z|S]: 0.788584</v>
      </c>
    </row>
    <row r="17734" spans="28:28" x14ac:dyDescent="0.25">
      <c r="AB17734" s="3" t="str">
        <f ca="1"/>
        <v>T = 7.333333, k: 145, K: 0.037431, dCdT: 0.000454, d2CdK2: 14.932065, dProbdK: 15.459298, lVol: 0.009807, E[z|S]: 0.795035</v>
      </c>
    </row>
    <row r="17735" spans="28:28" x14ac:dyDescent="0.25">
      <c r="AB17735" s="3" t="str">
        <f ca="1"/>
        <v>T = 7.333333, k: 146, K: 0.037729, dCdT: 0.000454, d2CdK2: 14.628794, dProbdK: 14.143755, lVol: 0.009829, E[z|S]: 0.801656</v>
      </c>
    </row>
    <row r="17736" spans="28:28" x14ac:dyDescent="0.25">
      <c r="AB17736" s="3" t="str">
        <f ca="1"/>
        <v>T = 7.333333, k: 147, K: 0.038047, dCdT: 0.000455, d2CdK2: 14.309255, dProbdK: 14.109521, lVol: 0.009858, E[z|S]: 0.808618</v>
      </c>
    </row>
    <row r="17737" spans="28:28" x14ac:dyDescent="0.25">
      <c r="AB17737" s="3" t="str">
        <f ca="1"/>
        <v>T = 7.333333, k: 148, K: 0.038361, dCdT: 0.000455, d2CdK2: 13.999970, dProbdK: 13.812893, lVol: 0.009889, E[z|S]: 0.815509</v>
      </c>
    </row>
    <row r="17738" spans="28:28" x14ac:dyDescent="0.25">
      <c r="AB17738" s="3" t="str">
        <f ca="1"/>
        <v>T = 7.333333, k: 149, K: 0.038688, dCdT: 0.000456, d2CdK2: 13.695119, dProbdK: 13.587394, lVol: 0.009920, E[z|S]: 0.822743</v>
      </c>
    </row>
    <row r="17739" spans="28:28" x14ac:dyDescent="0.25">
      <c r="AB17739" s="3" t="str">
        <f ca="1"/>
        <v>T = 7.333333, k: 150, K: 0.039013, dCdT: 0.000457, d2CdK2: 13.397547, dProbdK: 13.603027, lVol: 0.009951, E[z|S]: 0.829789</v>
      </c>
    </row>
    <row r="17740" spans="28:28" x14ac:dyDescent="0.25">
      <c r="AB17740" s="3" t="str">
        <f ca="1"/>
        <v>T = 7.333333, k: 151, K: 0.039334, dCdT: 0.000457, d2CdK2: 13.091058, dProbdK: 13.682842, lVol: 0.009984, E[z|S]: 0.836711</v>
      </c>
    </row>
    <row r="17741" spans="28:28" x14ac:dyDescent="0.25">
      <c r="AB17741" s="3" t="str">
        <f ca="1"/>
        <v>T = 7.333333, k: 152, K: 0.039671, dCdT: 0.000457, d2CdK2: 12.778333, dProbdK: 12.303327, lVol: 0.010018, E[z|S]: 0.844168</v>
      </c>
    </row>
    <row r="17742" spans="28:28" x14ac:dyDescent="0.25">
      <c r="AB17742" s="3" t="str">
        <f ca="1"/>
        <v>T = 7.333333, k: 153, K: 0.040060, dCdT: 0.000458, d2CdK2: 12.464956, dProbdK: 12.270674, lVol: 0.010052, E[z|S]: 0.852996</v>
      </c>
    </row>
    <row r="17743" spans="28:28" x14ac:dyDescent="0.25">
      <c r="AB17743" s="3" t="str">
        <f ca="1"/>
        <v>T = 7.333333, k: 154, K: 0.040411, dCdT: 0.000460, d2CdK2: 12.204241, dProbdK: 12.228913, lVol: 0.010080, E[z|S]: 0.861094</v>
      </c>
    </row>
    <row r="17744" spans="28:28" x14ac:dyDescent="0.25">
      <c r="AB17744" s="3" t="str">
        <f ca="1"/>
        <v>T = 7.333333, k: 155, K: 0.040767, dCdT: 0.000461, d2CdK2: 11.961338, dProbdK: 12.054752, lVol: 0.010101, E[z|S]: 0.869317</v>
      </c>
    </row>
    <row r="17745" spans="28:28" x14ac:dyDescent="0.25">
      <c r="AB17745" s="3" t="str">
        <f ca="1"/>
        <v>T = 7.333333, k: 156, K: 0.041133, dCdT: 0.000463, d2CdK2: 11.723958, dProbdK: 11.627028, lVol: 0.010124, E[z|S]: 0.877661</v>
      </c>
    </row>
    <row r="17746" spans="28:28" x14ac:dyDescent="0.25">
      <c r="AB17746" s="3" t="str">
        <f ca="1"/>
        <v>T = 7.333333, k: 157, K: 0.041507, dCdT: 0.000464, d2CdK2: 11.469321, dProbdK: 11.565912, lVol: 0.010143, E[z|S]: 0.886445</v>
      </c>
    </row>
    <row r="17747" spans="28:28" x14ac:dyDescent="0.25">
      <c r="AB17747" s="3" t="str">
        <f ca="1"/>
        <v>T = 7.333333, k: 158, K: 0.041878, dCdT: 0.000463, d2CdK2: 11.206674, dProbdK: 11.514903, lVol: 0.010156, E[z|S]: 0.895387</v>
      </c>
    </row>
    <row r="17748" spans="28:28" x14ac:dyDescent="0.25">
      <c r="AB17748" s="3" t="str">
        <f ca="1"/>
        <v>T = 7.333333, k: 159, K: 0.042281, dCdT: 0.000463, d2CdK2: 10.937465, dProbdK: 11.045152, lVol: 0.010167, E[z|S]: 0.905385</v>
      </c>
    </row>
    <row r="17749" spans="28:28" x14ac:dyDescent="0.25">
      <c r="AB17749" s="3" t="str">
        <f ca="1"/>
        <v>T = 7.333333, k: 160, K: 0.042657, dCdT: 0.000463, d2CdK2: 10.679778, dProbdK: 10.789654, lVol: 0.010176, E[z|S]: 0.914878</v>
      </c>
    </row>
    <row r="17750" spans="28:28" x14ac:dyDescent="0.25">
      <c r="AB17750" s="3" t="str">
        <f ca="1"/>
        <v>T = 7.333333, k: 161, K: 0.043063, dCdT: 0.000461, d2CdK2: 10.369518, dProbdK: 10.236252, lVol: 0.010190, E[z|S]: 0.925358</v>
      </c>
    </row>
    <row r="17751" spans="28:28" x14ac:dyDescent="0.25">
      <c r="AB17751" s="3" t="str">
        <f ca="1"/>
        <v>T = 7.333333, k: 162, K: 0.043479, dCdT: 0.000459, d2CdK2: 10.060459, dProbdK: 10.234784, lVol: 0.010203, E[z|S]: 0.936217</v>
      </c>
    </row>
    <row r="17752" spans="28:28" x14ac:dyDescent="0.25">
      <c r="AB17752" s="3" t="str">
        <f ca="1"/>
        <v>T = 7.333333, k: 163, K: 0.043892, dCdT: 0.000456, d2CdK2: 9.738926, dProbdK: 10.220638, lVol: 0.010214, E[z|S]: 0.947468</v>
      </c>
    </row>
    <row r="17753" spans="28:28" x14ac:dyDescent="0.25">
      <c r="AB17753" s="3" t="str">
        <f ca="1"/>
        <v>T = 7.333333, k: 164, K: 0.044332, dCdT: 0.000453, d2CdK2: 9.402864, dProbdK: 9.123981, lVol: 0.010224, E[z|S]: 0.959892</v>
      </c>
    </row>
    <row r="17754" spans="28:28" x14ac:dyDescent="0.25">
      <c r="AB17754" s="3" t="str">
        <f ca="1"/>
        <v>T = 7.333333, k: 165, K: 0.044803, dCdT: 0.000449, d2CdK2: 9.039507, dProbdK: 8.845928, lVol: 0.010229, E[z|S]: 0.974236</v>
      </c>
    </row>
    <row r="17755" spans="28:28" x14ac:dyDescent="0.25">
      <c r="AB17755" s="3" t="str">
        <f ca="1"/>
        <v>T = 7.333333, k: 166, K: 0.045282, dCdT: 0.000445, d2CdK2: 8.670736, dProbdK: 8.495005, lVol: 0.010254, E[z|S]: 0.988112</v>
      </c>
    </row>
    <row r="17756" spans="28:28" x14ac:dyDescent="0.25">
      <c r="AB17756" s="3" t="str">
        <f ca="1"/>
        <v>T = 7.333333, k: 167, K: 0.045794, dCdT: 0.000442, d2CdK2: 8.312903, dProbdK: 8.307020, lVol: 0.010275, E[z|S]: 1.003371</v>
      </c>
    </row>
    <row r="17757" spans="28:28" x14ac:dyDescent="0.25">
      <c r="AB17757" s="3" t="str">
        <f ca="1"/>
        <v>T = 7.333333, k: 168, K: 0.046276, dCdT: 0.000439, d2CdK2: 7.993139, dProbdK: 7.659164, lVol: 0.010287, E[z|S]: 1.018617</v>
      </c>
    </row>
    <row r="17758" spans="28:28" x14ac:dyDescent="0.25">
      <c r="AB17758" s="3" t="str">
        <f ca="1"/>
        <v>T = 7.333333, k: 169, K: 0.046821, dCdT: 0.000435, d2CdK2: 7.649570, dProbdK: 7.594879, lVol: 0.010288, E[z|S]: 1.036735</v>
      </c>
    </row>
    <row r="17759" spans="28:28" x14ac:dyDescent="0.25">
      <c r="AB17759" s="3" t="str">
        <f ca="1"/>
        <v>T = 7.333333, k: 170, K: 0.047368, dCdT: 0.000432, d2CdK2: 7.345531, dProbdK: 7.532777, lVol: 0.010276, E[z|S]: 1.055603</v>
      </c>
    </row>
    <row r="17760" spans="28:28" x14ac:dyDescent="0.25">
      <c r="AB17760" s="3" t="str">
        <f ca="1"/>
        <v>T = 7.333333, k: 171, K: 0.047977, dCdT: 0.000432, d2CdK2: 7.073421, dProbdK: 7.050447, lVol: 0.010263, E[z|S]: 1.077087</v>
      </c>
    </row>
    <row r="17761" spans="28:28" x14ac:dyDescent="0.25">
      <c r="AB17761" s="3" t="str">
        <f ca="1"/>
        <v>T = 7.333333, k: 172, K: 0.048551, dCdT: 0.000433, d2CdK2: 6.842422, dProbdK: 7.038772, lVol: 0.010244, E[z|S]: 1.098015</v>
      </c>
    </row>
    <row r="17762" spans="28:28" x14ac:dyDescent="0.25">
      <c r="AB17762" s="3" t="str">
        <f ca="1"/>
        <v>T = 7.333333, k: 173, K: 0.049133, dCdT: 0.000434, d2CdK2: 6.619214, dProbdK: 6.844318, lVol: 0.010230, E[z|S]: 1.119734</v>
      </c>
    </row>
    <row r="17763" spans="28:28" x14ac:dyDescent="0.25">
      <c r="AB17763" s="3" t="str">
        <f ca="1"/>
        <v>T = 7.333333, k: 174, K: 0.049754, dCdT: 0.000435, d2CdK2: 6.396933, dProbdK: 6.392692, lVol: 0.010207, E[z|S]: 1.142789</v>
      </c>
    </row>
    <row r="17764" spans="28:28" x14ac:dyDescent="0.25">
      <c r="AB17764" s="3" t="str">
        <f ca="1"/>
        <v>T = 7.333333, k: 175, K: 0.050395, dCdT: 0.000435, d2CdK2: 6.156872, dProbdK: 6.111565, lVol: 0.010187, E[z|S]: 1.166826</v>
      </c>
    </row>
    <row r="17765" spans="28:28" x14ac:dyDescent="0.25">
      <c r="AB17765" s="3" t="str">
        <f ca="1"/>
        <v>T = 7.333333, k: 176, K: 0.051074, dCdT: 0.000436, d2CdK2: 5.885574, dProbdK: 5.554448, lVol: 0.010212, E[z|S]: 1.191962</v>
      </c>
    </row>
    <row r="17766" spans="28:28" x14ac:dyDescent="0.25">
      <c r="AB17766" s="3" t="str">
        <f ca="1"/>
        <v>T = 7.333333, k: 177, K: 0.051797, dCdT: 0.000436, d2CdK2: 5.581271, dProbdK: 5.548580, lVol: 0.010257, E[z|S]: 1.219161</v>
      </c>
    </row>
    <row r="17767" spans="28:28" x14ac:dyDescent="0.25">
      <c r="AB17767" s="3" t="str">
        <f ca="1"/>
        <v>T = 7.333333, k: 178, K: 0.052509, dCdT: 0.000437, d2CdK2: 5.316399, dProbdK: 5.551641, lVol: 0.010290, E[z|S]: 1.246075</v>
      </c>
    </row>
    <row r="17768" spans="28:28" x14ac:dyDescent="0.25">
      <c r="AB17768" s="3" t="str">
        <f ca="1"/>
        <v>T = 7.333333, k: 179, K: 0.053233, dCdT: 0.000436, d2CdK2: 5.037714, dProbdK: 5.346680, lVol: 0.010336, E[z|S]: 1.272993</v>
      </c>
    </row>
    <row r="17769" spans="28:28" x14ac:dyDescent="0.25">
      <c r="AB17769" s="3" t="str">
        <f ca="1"/>
        <v>T = 7.333333, k: 180, K: 0.054146, dCdT: 0.000437, d2CdK2: 4.752653, dProbdK: 4.757557, lVol: 0.010390, E[z|S]: 1.305347</v>
      </c>
    </row>
    <row r="17770" spans="28:28" x14ac:dyDescent="0.25">
      <c r="AB17770" s="3" t="str">
        <f ca="1"/>
        <v>T = 7.333333, k: 181, K: 0.054909, dCdT: 0.000439, d2CdK2: 4.555147, dProbdK: 4.385551, lVol: 0.010404, E[z|S]: 1.334079</v>
      </c>
    </row>
    <row r="17771" spans="28:28" x14ac:dyDescent="0.25">
      <c r="AB17771" s="3" t="str">
        <f ca="1"/>
        <v>T = 7.333333, k: 182, K: 0.055824, dCdT: 0.000438, d2CdK2: 4.320820, dProbdK: 4.327456, lVol: 0.010404, E[z|S]: 1.369225</v>
      </c>
    </row>
    <row r="17772" spans="28:28" x14ac:dyDescent="0.25">
      <c r="AB17772" s="3" t="str">
        <f ca="1"/>
        <v>T = 7.333333, k: 183, K: 0.056701, dCdT: 0.000438, d2CdK2: 4.119814, dProbdK: 4.150330, lVol: 0.010369, E[z|S]: 1.406325</v>
      </c>
    </row>
    <row r="17773" spans="28:28" x14ac:dyDescent="0.25">
      <c r="AB17773" s="3" t="str">
        <f ca="1"/>
        <v>T = 7.333333, k: 184, K: 0.057710, dCdT: 0.000436, d2CdK2: 3.845001, dProbdK: 3.901999, lVol: 0.010371, E[z|S]: 1.451629</v>
      </c>
    </row>
    <row r="17774" spans="28:28" x14ac:dyDescent="0.25">
      <c r="AB17774" s="3" t="str">
        <f ca="1"/>
        <v>T = 7.333333, k: 185, K: 0.058645, dCdT: 0.000431, d2CdK2: 3.571047, dProbdK: 3.650078, lVol: 0.010396, E[z|S]: 1.494711</v>
      </c>
    </row>
    <row r="17775" spans="28:28" x14ac:dyDescent="0.25">
      <c r="AB17775" s="3" t="str">
        <f ca="1"/>
        <v>T = 7.333333, k: 186, K: 0.059810, dCdT: 0.000425, d2CdK2: 3.230620, dProbdK: 2.961689, lVol: 0.010453, E[z|S]: 1.551191</v>
      </c>
    </row>
    <row r="17776" spans="28:28" x14ac:dyDescent="0.25">
      <c r="AB17776" s="3" t="str">
        <f ca="1"/>
        <v>T = 7.333333, k: 187, K: 0.061081, dCdT: 0.000417, d2CdK2: 2.901504, dProbdK: 2.873728, lVol: 0.010486, E[z|S]: 1.616864</v>
      </c>
    </row>
    <row r="17777" spans="28:28" x14ac:dyDescent="0.25">
      <c r="AB17777" s="3" t="str">
        <f ca="1"/>
        <v>T = 7.333333, k: 188, K: 0.062380, dCdT: 0.000412, d2CdK2: 2.646711, dProbdK: 2.805960, lVol: 0.010459, E[z|S]: 1.687344</v>
      </c>
    </row>
    <row r="17778" spans="28:28" x14ac:dyDescent="0.25">
      <c r="AB17778" s="3" t="str">
        <f ca="1"/>
        <v>T = 7.333333, k: 189, K: 0.063763, dCdT: 0.000407, d2CdK2: 2.378556, dProbdK: 2.287160, lVol: 0.010497, E[z|S]: 1.762052</v>
      </c>
    </row>
    <row r="17779" spans="28:28" x14ac:dyDescent="0.25">
      <c r="AB17779" s="3" t="str">
        <f ca="1"/>
        <v>T = 7.333333, k: 190, K: 0.065466, dCdT: 0.000404, d2CdK2: 2.124995, dProbdK: 2.045621, lVol: 0.010602, E[z|S]: 1.839466</v>
      </c>
    </row>
    <row r="17780" spans="28:28" x14ac:dyDescent="0.25">
      <c r="AB17780" s="3" t="str">
        <f ca="1"/>
        <v>T = 7.333333, k: 191, K: 0.067218, dCdT: 0.000405, d2CdK2: 2.052120, dProbdK: 2.029137, lVol: 0.010437, E[z|S]: 1.904265</v>
      </c>
    </row>
    <row r="17781" spans="28:28" x14ac:dyDescent="0.25">
      <c r="AB17781" s="3" t="str">
        <f ca="1"/>
        <v>T = 7.333333, k: 192, K: 0.068995, dCdT: 0.000403, d2CdK2: 1.931975, dProbdK: 1.982021, lVol: 0.010398, E[z|S]: 1.965225</v>
      </c>
    </row>
    <row r="17782" spans="28:28" x14ac:dyDescent="0.25">
      <c r="AB17782" s="3" t="str">
        <f ca="1"/>
        <v>T = 7.333333, k: 193, K: 0.070927, dCdT: 0.000390, d2CdK2: 1.625460, dProbdK: 1.667825, lVol: 0.010873, E[z|S]: 2.015816</v>
      </c>
    </row>
    <row r="17783" spans="28:28" x14ac:dyDescent="0.25">
      <c r="AB17783" s="3" t="str">
        <f ca="1"/>
        <v>T = 7.333333, k: 194, K: 0.073206, dCdT: 0.000372, d2CdK2: 1.366241, dProbdK: 1.355709, lVol: 0.011179, E[z|S]: 2.087444</v>
      </c>
    </row>
    <row r="17784" spans="28:28" x14ac:dyDescent="0.25">
      <c r="AB17784" s="3" t="str">
        <f ca="1"/>
        <v>T = 7.333333, k: 195, K: 0.075906, dCdT: 0.000347, d2CdK2: 1.177546, dProbdK: 1.161532, lVol: 0.010993, E[z|S]: 2.209062</v>
      </c>
    </row>
    <row r="17785" spans="28:28" x14ac:dyDescent="0.25">
      <c r="AB17785" s="3" t="str">
        <f ca="1"/>
        <v>T = 7.333333, k: 196, K: 0.079065, dCdT: 0.000311, d2CdK2: 0.878260, dProbdK: 0.893126, lVol: 0.011392, E[z|S]: 2.335870</v>
      </c>
    </row>
    <row r="17786" spans="28:28" x14ac:dyDescent="0.25">
      <c r="AB17786" s="3" t="str">
        <f ca="1"/>
        <v>T = 7.333333, k: 197, K: 0.083421, dCdT: 0.000269, d2CdK2: 0.682323, dProbdK: 0.594666, lVol: 0.011515, E[z|S]: 2.436721</v>
      </c>
    </row>
    <row r="17787" spans="28:28" x14ac:dyDescent="0.25">
      <c r="AB17787" s="3" t="str">
        <f ca="1"/>
        <v>T = 7.333333, k: 198, K: 0.089290, dCdT: 0.000225, d2CdK2: 0.486127, dProbdK: 0.452175, lVol: 0.011777, E[z|S]: 2.585487</v>
      </c>
    </row>
    <row r="17788" spans="28:28" x14ac:dyDescent="0.25">
      <c r="AB17788" s="3" t="str">
        <f ca="1"/>
        <v>T = 7.333333, k: 199, K: 0.097092, dCdT: 0.000180, d2CdK2: 0.316777, dProbdK: 0.230068, lVol: 0.011698, E[z|S]: 2.882012</v>
      </c>
    </row>
    <row r="17789" spans="28:28" x14ac:dyDescent="0.25">
      <c r="AB17789" s="3" t="str">
        <f ca="1"/>
        <v>T = 7.333333, k: 200, K: 0.112063, dCdT: 0.000120, d2CdK2: 0.142380, dProbdK: 0.154481, lVol: 0.011849, E[z|S]: 3.469504</v>
      </c>
    </row>
    <row r="17790" spans="28:28" x14ac:dyDescent="0.25">
      <c r="AB17790" s="3" t="str">
        <f ca="1"/>
        <v>T = 7.416667, fixingDate = 44638, swapRate = 0.025879, annuity = 8.192898</v>
      </c>
    </row>
    <row r="17791" spans="28:28" x14ac:dyDescent="0.25">
      <c r="AB17791" s="3" t="str">
        <f ca="1"/>
        <v>T = 7.416667, k: 0, K: -0.021434, dCdT: 0.000109, d2CdK2: 0.924709, dProbdK: 1.586240, lVol: 0.005762, E[z|S]: 2.669685</v>
      </c>
    </row>
    <row r="17792" spans="28:28" x14ac:dyDescent="0.25">
      <c r="AB17792" s="3" t="str">
        <f ca="1"/>
        <v>T = 7.416667, k: 1, K: -0.015415, dCdT: 0.000167, d2CdK2: 1.526431, dProbdK: 1.848166, lVol: 0.006290, E[z|S]: 2.351014</v>
      </c>
    </row>
    <row r="17793" spans="28:28" x14ac:dyDescent="0.25">
      <c r="AB17793" s="3" t="str">
        <f ca="1"/>
        <v>T = 7.416667, k: 2, K: -0.011754, dCdT: 0.000227, d2CdK2: 2.522206, dProbdK: 2.454282, lVol: 0.006288, E[z|S]: 2.132996</v>
      </c>
    </row>
    <row r="17794" spans="28:28" x14ac:dyDescent="0.25">
      <c r="AB17794" s="3" t="str">
        <f ca="1"/>
        <v>T = 7.416667, k: 3, K: -0.009261, dCdT: 0.000261, d2CdK2: 3.119556, dProbdK: 3.167922, lVol: 0.006451, E[z|S]: 2.004209</v>
      </c>
    </row>
    <row r="17795" spans="28:28" x14ac:dyDescent="0.25">
      <c r="AB17795" s="3" t="str">
        <f ca="1"/>
        <v>T = 7.416667, k: 4, K: -0.007252, dCdT: 0.000290, d2CdK2: 3.902956, dProbdK: 4.161408, lVol: 0.006435, E[z|S]: 1.893290</v>
      </c>
    </row>
    <row r="17796" spans="28:28" x14ac:dyDescent="0.25">
      <c r="AB17796" s="3" t="str">
        <f ca="1"/>
        <v>T = 7.416667, k: 5, K: -0.005652, dCdT: 0.000298, d2CdK2: 4.314434, dProbdK: 4.304897, lVol: 0.006504, E[z|S]: 1.807990</v>
      </c>
    </row>
    <row r="17797" spans="28:28" x14ac:dyDescent="0.25">
      <c r="AB17797" s="3" t="str">
        <f ca="1"/>
        <v>T = 7.416667, k: 6, K: -0.004105, dCdT: 0.000307, d2CdK2: 4.717591, dProbdK: 4.383521, lVol: 0.006625, E[z|S]: 1.722556</v>
      </c>
    </row>
    <row r="17798" spans="28:28" x14ac:dyDescent="0.25">
      <c r="AB17798" s="3" t="str">
        <f ca="1"/>
        <v>T = 7.416667, k: 7, K: -0.002735, dCdT: 0.000317, d2CdK2: 5.237767, dProbdK: 5.470977, lVol: 0.006675, E[z|S]: 1.647427</v>
      </c>
    </row>
    <row r="17799" spans="28:28" x14ac:dyDescent="0.25">
      <c r="AB17799" s="3" t="str">
        <f ca="1"/>
        <v>T = 7.416667, k: 8, K: -0.001576, dCdT: 0.000331, d2CdK2: 5.915335, dProbdK: 5.710538, lVol: 0.006692, E[z|S]: 1.579749</v>
      </c>
    </row>
    <row r="17800" spans="28:28" x14ac:dyDescent="0.25">
      <c r="AB17800" s="3" t="str">
        <f ca="1"/>
        <v>T = 7.416667, k: 9, K: -0.000462, dCdT: 0.000346, d2CdK2: 6.687056, dProbdK: 6.149575, lVol: 0.006717, E[z|S]: 1.513834</v>
      </c>
    </row>
    <row r="17801" spans="28:28" x14ac:dyDescent="0.25">
      <c r="AB17801" s="3" t="str">
        <f ca="1"/>
        <v>T = 7.416667, k: 10, K: 0.000355, dCdT: 0.000357, d2CdK2: 7.286916, dProbdK: 7.404713, lVol: 0.006756, E[z|S]: 1.465731</v>
      </c>
    </row>
    <row r="17802" spans="28:28" x14ac:dyDescent="0.25">
      <c r="AB17802" s="3" t="str">
        <f ca="1"/>
        <v>T = 7.416667, k: 11, K: 0.001268, dCdT: 0.000364, d2CdK2: 7.818805, dProbdK: 8.043642, lVol: 0.006833, E[z|S]: 1.412776</v>
      </c>
    </row>
    <row r="17803" spans="28:28" x14ac:dyDescent="0.25">
      <c r="AB17803" s="3" t="str">
        <f ca="1"/>
        <v>T = 7.416667, k: 12, K: 0.001987, dCdT: 0.000368, d2CdK2: 8.174434, dProbdK: 8.286860, lVol: 0.006915, E[z|S]: 1.371681</v>
      </c>
    </row>
    <row r="17804" spans="28:28" x14ac:dyDescent="0.25">
      <c r="AB17804" s="3" t="str">
        <f ca="1"/>
        <v>T = 7.416667, k: 13, K: 0.002757, dCdT: 0.000369, d2CdK2: 8.499731, dProbdK: 8.436883, lVol: 0.007013, E[z|S]: 1.328155</v>
      </c>
    </row>
    <row r="17805" spans="28:28" x14ac:dyDescent="0.25">
      <c r="AB17805" s="3" t="str">
        <f ca="1"/>
        <v>T = 7.416667, k: 14, K: 0.003486, dCdT: 0.000369, d2CdK2: 8.823046, dProbdK: 8.505864, lVol: 0.007098, E[z|S]: 1.288067</v>
      </c>
    </row>
    <row r="17806" spans="28:28" x14ac:dyDescent="0.25">
      <c r="AB17806" s="3" t="str">
        <f ca="1"/>
        <v>T = 7.416667, k: 15, K: 0.004237, dCdT: 0.000372, d2CdK2: 9.276425, dProbdK: 8.823619, lVol: 0.007167, E[z|S]: 1.249459</v>
      </c>
    </row>
    <row r="17807" spans="28:28" x14ac:dyDescent="0.25">
      <c r="AB17807" s="3" t="str">
        <f ca="1"/>
        <v>T = 7.416667, k: 16, K: 0.004878, dCdT: 0.000379, d2CdK2: 9.778962, dProbdK: 9.940275, lVol: 0.007236, E[z|S]: 1.216911</v>
      </c>
    </row>
    <row r="17808" spans="28:28" x14ac:dyDescent="0.25">
      <c r="AB17808" s="3" t="str">
        <f ca="1"/>
        <v>T = 7.416667, k: 17, K: 0.005486, dCdT: 0.000386, d2CdK2: 10.322361, dProbdK: 10.241293, lVol: 0.007293, E[z|S]: 1.186254</v>
      </c>
    </row>
    <row r="17809" spans="28:28" x14ac:dyDescent="0.25">
      <c r="AB17809" s="3" t="str">
        <f ca="1"/>
        <v>T = 7.416667, k: 18, K: 0.006066, dCdT: 0.000393, d2CdK2: 10.846099, dProbdK: 11.246040, lVol: 0.007349, E[z|S]: 1.157970</v>
      </c>
    </row>
    <row r="17810" spans="28:28" x14ac:dyDescent="0.25">
      <c r="AB17810" s="3" t="str">
        <f ca="1"/>
        <v>T = 7.416667, k: 19, K: 0.006598, dCdT: 0.000400, d2CdK2: 11.390543, dProbdK: 11.487853, lVol: 0.007399, E[z|S]: 1.133285</v>
      </c>
    </row>
    <row r="17811" spans="28:28" x14ac:dyDescent="0.25">
      <c r="AB17811" s="3" t="str">
        <f ca="1"/>
        <v>T = 7.416667, k: 20, K: 0.007124, dCdT: 0.000407, d2CdK2: 11.902687, dProbdK: 11.548684, lVol: 0.007453, E[z|S]: 1.109485</v>
      </c>
    </row>
    <row r="17812" spans="28:28" x14ac:dyDescent="0.25">
      <c r="AB17812" s="3" t="str">
        <f ca="1"/>
        <v>T = 7.416667, k: 21, K: 0.007629, dCdT: 0.000413, d2CdK2: 12.369437, dProbdK: 12.275801, lVol: 0.007519, E[z|S]: 1.086761</v>
      </c>
    </row>
    <row r="17813" spans="28:28" x14ac:dyDescent="0.25">
      <c r="AB17813" s="3" t="str">
        <f ca="1"/>
        <v>T = 7.416667, k: 22, K: 0.008073, dCdT: 0.000417, d2CdK2: 12.791995, dProbdK: 12.799362, lVol: 0.007572, E[z|S]: 1.066929</v>
      </c>
    </row>
    <row r="17814" spans="28:28" x14ac:dyDescent="0.25">
      <c r="AB17814" s="3" t="str">
        <f ca="1"/>
        <v>T = 7.416667, k: 23, K: 0.008555, dCdT: 0.000421, d2CdK2: 13.236712, dProbdK: 13.089264, lVol: 0.007627, E[z|S]: 1.046185</v>
      </c>
    </row>
    <row r="17815" spans="28:28" x14ac:dyDescent="0.25">
      <c r="AB17815" s="3" t="str">
        <f ca="1"/>
        <v>T = 7.416667, k: 24, K: 0.008994, dCdT: 0.000425, d2CdK2: 13.655344, dProbdK: 13.722205, lVol: 0.007681, E[z|S]: 1.027730</v>
      </c>
    </row>
    <row r="17816" spans="28:28" x14ac:dyDescent="0.25">
      <c r="AB17816" s="3" t="str">
        <f ca="1"/>
        <v>T = 7.416667, k: 25, K: 0.009421, dCdT: 0.000428, d2CdK2: 14.026809, dProbdK: 14.151901, lVol: 0.007733, E[z|S]: 1.010426</v>
      </c>
    </row>
    <row r="17817" spans="28:28" x14ac:dyDescent="0.25">
      <c r="AB17817" s="3" t="str">
        <f ca="1"/>
        <v>T = 7.416667, k: 26, K: 0.009830, dCdT: 0.000430, d2CdK2: 14.388463, dProbdK: 14.293753, lVol: 0.007779, E[z|S]: 0.993826</v>
      </c>
    </row>
    <row r="17818" spans="28:28" x14ac:dyDescent="0.25">
      <c r="AB17818" s="3" t="str">
        <f ca="1"/>
        <v>T = 7.416667, k: 27, K: 0.010249, dCdT: 0.000433, d2CdK2: 14.772633, dProbdK: 14.558589, lVol: 0.007832, E[z|S]: 0.977498</v>
      </c>
    </row>
    <row r="17819" spans="28:28" x14ac:dyDescent="0.25">
      <c r="AB17819" s="3" t="str">
        <f ca="1"/>
        <v>T = 7.416667, k: 28, K: 0.010603, dCdT: 0.000434, d2CdK2: 15.056790, dProbdK: 15.368145, lVol: 0.007880, E[z|S]: 0.963631</v>
      </c>
    </row>
    <row r="17820" spans="28:28" x14ac:dyDescent="0.25">
      <c r="AB17820" s="3" t="str">
        <f ca="1"/>
        <v>T = 7.416667, k: 29, K: 0.010983, dCdT: 0.000435, d2CdK2: 15.352109, dProbdK: 15.470891, lVol: 0.007927, E[z|S]: 0.949145</v>
      </c>
    </row>
    <row r="17821" spans="28:28" x14ac:dyDescent="0.25">
      <c r="AB17821" s="3" t="str">
        <f ca="1"/>
        <v>T = 7.416667, k: 30, K: 0.011356, dCdT: 0.000434, d2CdK2: 15.651307, dProbdK: 15.429883, lVol: 0.007962, E[z|S]: 0.935513</v>
      </c>
    </row>
    <row r="17822" spans="28:28" x14ac:dyDescent="0.25">
      <c r="AB17822" s="3" t="str">
        <f ca="1"/>
        <v>T = 7.416667, k: 31, K: 0.011731, dCdT: 0.000435, d2CdK2: 15.962502, dProbdK: 15.385230, lVol: 0.008002, E[z|S]: 0.922707</v>
      </c>
    </row>
    <row r="17823" spans="28:28" x14ac:dyDescent="0.25">
      <c r="AB17823" s="3" t="str">
        <f ca="1"/>
        <v>T = 7.416667, k: 32, K: 0.012100, dCdT: 0.000436, d2CdK2: 16.273510, dProbdK: 16.739468, lVol: 0.008038, E[z|S]: 0.910445</v>
      </c>
    </row>
    <row r="17824" spans="28:28" x14ac:dyDescent="0.25">
      <c r="AB17824" s="3" t="str">
        <f ca="1"/>
        <v>T = 7.416667, k: 33, K: 0.012434, dCdT: 0.000437, d2CdK2: 16.588156, dProbdK: 17.116970, lVol: 0.008066, E[z|S]: 0.899692</v>
      </c>
    </row>
    <row r="17825" spans="28:28" x14ac:dyDescent="0.25">
      <c r="AB17825" s="3" t="str">
        <f ca="1"/>
        <v>T = 7.416667, k: 34, K: 0.012768, dCdT: 0.000437, d2CdK2: 16.907339, dProbdK: 16.966023, lVol: 0.008092, E[z|S]: 0.888803</v>
      </c>
    </row>
    <row r="17826" spans="28:28" x14ac:dyDescent="0.25">
      <c r="AB17826" s="3" t="str">
        <f ca="1"/>
        <v>T = 7.416667, k: 35, K: 0.013128, dCdT: 0.000438, d2CdK2: 17.275119, dProbdK: 16.375901, lVol: 0.008123, E[z|S]: 0.876988</v>
      </c>
    </row>
    <row r="17827" spans="28:28" x14ac:dyDescent="0.25">
      <c r="AB17827" s="3" t="str">
        <f ca="1"/>
        <v>T = 7.416667, k: 36, K: 0.013472, dCdT: 0.000442, d2CdK2: 17.687348, dProbdK: 16.614870, lVol: 0.008165, E[z|S]: 0.865751</v>
      </c>
    </row>
    <row r="17828" spans="28:28" x14ac:dyDescent="0.25">
      <c r="AB17828" s="3" t="str">
        <f ca="1"/>
        <v>T = 7.416667, k: 37, K: 0.013805, dCdT: 0.000446, d2CdK2: 18.135332, dProbdK: 17.309169, lVol: 0.008202, E[z|S]: 0.855328</v>
      </c>
    </row>
    <row r="17829" spans="28:28" x14ac:dyDescent="0.25">
      <c r="AB17829" s="3" t="str">
        <f ca="1"/>
        <v>T = 7.416667, k: 38, K: 0.014075, dCdT: 0.000449, d2CdK2: 18.494033, dProbdK: 18.270857, lVol: 0.008224, E[z|S]: 0.847105</v>
      </c>
    </row>
    <row r="17830" spans="28:28" x14ac:dyDescent="0.25">
      <c r="AB17830" s="3" t="str">
        <f ca="1"/>
        <v>T = 7.416667, k: 39, K: 0.014400, dCdT: 0.000452, d2CdK2: 18.929836, dProbdK: 18.375162, lVol: 0.008255, E[z|S]: 0.837318</v>
      </c>
    </row>
    <row r="17831" spans="28:28" x14ac:dyDescent="0.25">
      <c r="AB17831" s="3" t="str">
        <f ca="1"/>
        <v>T = 7.416667, k: 40, K: 0.014699, dCdT: 0.000456, d2CdK2: 19.350310, dProbdK: 19.576895, lVol: 0.008290, E[z|S]: 0.828489</v>
      </c>
    </row>
    <row r="17832" spans="28:28" x14ac:dyDescent="0.25">
      <c r="AB17832" s="3" t="str">
        <f ca="1"/>
        <v>T = 7.416667, k: 41, K: 0.014978, dCdT: 0.000460, d2CdK2: 19.732632, dProbdK: 20.402576, lVol: 0.008322, E[z|S]: 0.820321</v>
      </c>
    </row>
    <row r="17833" spans="28:28" x14ac:dyDescent="0.25">
      <c r="AB17833" s="3" t="str">
        <f ca="1"/>
        <v>T = 7.416667, k: 42, K: 0.015247, dCdT: 0.000462, d2CdK2: 20.074201, dProbdK: 20.528192, lVol: 0.008355, E[z|S]: 0.812384</v>
      </c>
    </row>
    <row r="17834" spans="28:28" x14ac:dyDescent="0.25">
      <c r="AB17834" s="3" t="str">
        <f ca="1"/>
        <v>T = 7.416667, k: 43, K: 0.015528, dCdT: 0.000464, d2CdK2: 20.414172, dProbdK: 20.573685, lVol: 0.008387, E[z|S]: 0.804063</v>
      </c>
    </row>
    <row r="17835" spans="28:28" x14ac:dyDescent="0.25">
      <c r="AB17835" s="3" t="str">
        <f ca="1"/>
        <v>T = 7.416667, k: 44, K: 0.015769, dCdT: 0.000465, d2CdK2: 20.691637, dProbdK: 20.995851, lVol: 0.008415, E[z|S]: 0.796919</v>
      </c>
    </row>
    <row r="17836" spans="28:28" x14ac:dyDescent="0.25">
      <c r="AB17836" s="3" t="str">
        <f ca="1"/>
        <v>T = 7.416667, k: 45, K: 0.016043, dCdT: 0.000465, d2CdK2: 20.979680, dProbdK: 21.149377, lVol: 0.008442, E[z|S]: 0.788871</v>
      </c>
    </row>
    <row r="17837" spans="28:28" x14ac:dyDescent="0.25">
      <c r="AB17837" s="3" t="str">
        <f ca="1"/>
        <v>T = 7.416667, k: 46, K: 0.016298, dCdT: 0.000465, d2CdK2: 21.220522, dProbdK: 22.198411, lVol: 0.008469, E[z|S]: 0.781535</v>
      </c>
    </row>
    <row r="17838" spans="28:28" x14ac:dyDescent="0.25">
      <c r="AB17838" s="3" t="str">
        <f ca="1"/>
        <v>T = 7.416667, k: 47, K: 0.016542, dCdT: 0.000463, d2CdK2: 21.435200, dProbdK: 22.110931, lVol: 0.008487, E[z|S]: 0.774723</v>
      </c>
    </row>
    <row r="17839" spans="28:28" x14ac:dyDescent="0.25">
      <c r="AB17839" s="3" t="str">
        <f ca="1"/>
        <v>T = 7.416667, k: 48, K: 0.016794, dCdT: 0.000461, d2CdK2: 21.657379, dProbdK: 22.011323, lVol: 0.008499, E[z|S]: 0.767914</v>
      </c>
    </row>
    <row r="17840" spans="28:28" x14ac:dyDescent="0.25">
      <c r="AB17840" s="3" t="str">
        <f ca="1"/>
        <v>T = 7.416667, k: 49, K: 0.017038, dCdT: 0.000458, d2CdK2: 21.870390, dProbdK: 22.174547, lVol: 0.008503, E[z|S]: 0.761456</v>
      </c>
    </row>
    <row r="17841" spans="28:28" x14ac:dyDescent="0.25">
      <c r="AB17841" s="3" t="str">
        <f ca="1"/>
        <v>T = 7.416667, k: 50, K: 0.017306, dCdT: 0.000455, d2CdK2: 22.100532, dProbdK: 21.900571, lVol: 0.008509, E[z|S]: 0.754426</v>
      </c>
    </row>
    <row r="17842" spans="28:28" x14ac:dyDescent="0.25">
      <c r="AB17842" s="3" t="str">
        <f ca="1"/>
        <v>T = 7.416667, k: 51, K: 0.017530, dCdT: 0.000452, d2CdK2: 22.275325, dProbdK: 21.089379, lVol: 0.008514, E[z|S]: 0.748577</v>
      </c>
    </row>
    <row r="17843" spans="28:28" x14ac:dyDescent="0.25">
      <c r="AB17843" s="3" t="str">
        <f ca="1"/>
        <v>T = 7.416667, k: 52, K: 0.017788, dCdT: 0.000449, d2CdK2: 22.473991, dProbdK: 21.077557, lVol: 0.008519, E[z|S]: 0.741974</v>
      </c>
    </row>
    <row r="17844" spans="28:28" x14ac:dyDescent="0.25">
      <c r="AB17844" s="3" t="str">
        <f ca="1"/>
        <v>T = 7.416667, k: 53, K: 0.018044, dCdT: 0.000446, d2CdK2: 22.705725, dProbdK: 21.249946, lVol: 0.008524, E[z|S]: 0.735665</v>
      </c>
    </row>
    <row r="17845" spans="28:28" x14ac:dyDescent="0.25">
      <c r="AB17845" s="3" t="str">
        <f ca="1"/>
        <v>T = 7.416667, k: 54, K: 0.018283, dCdT: 0.000445, d2CdK2: 22.932762, dProbdK: 22.981427, lVol: 0.008530, E[z|S]: 0.729995</v>
      </c>
    </row>
    <row r="17846" spans="28:28" x14ac:dyDescent="0.25">
      <c r="AB17846" s="3" t="str">
        <f ca="1"/>
        <v>T = 7.416667, k: 55, K: 0.018515, dCdT: 0.000443, d2CdK2: 23.169030, dProbdK: 22.579504, lVol: 0.008535, E[z|S]: 0.724665</v>
      </c>
    </row>
    <row r="17847" spans="28:28" x14ac:dyDescent="0.25">
      <c r="AB17847" s="3" t="str">
        <f ca="1"/>
        <v>T = 7.416667, k: 56, K: 0.018764, dCdT: 0.000442, d2CdK2: 23.424927, dProbdK: 22.158092, lVol: 0.008541, E[z|S]: 0.719180</v>
      </c>
    </row>
    <row r="17848" spans="28:28" x14ac:dyDescent="0.25">
      <c r="AB17848" s="3" t="str">
        <f ca="1"/>
        <v>T = 7.416667, k: 57, K: 0.019002, dCdT: 0.000441, d2CdK2: 23.683126, dProbdK: 22.652142, lVol: 0.008552, E[z|S]: 0.713960</v>
      </c>
    </row>
    <row r="17849" spans="28:28" x14ac:dyDescent="0.25">
      <c r="AB17849" s="3" t="str">
        <f ca="1"/>
        <v>T = 7.416667, k: 58, K: 0.019229, dCdT: 0.000441, d2CdK2: 23.932438, dProbdK: 24.830102, lVol: 0.008564, E[z|S]: 0.709153</v>
      </c>
    </row>
    <row r="17850" spans="28:28" x14ac:dyDescent="0.25">
      <c r="AB17850" s="3" t="str">
        <f ca="1"/>
        <v>T = 7.416667, k: 59, K: 0.019425, dCdT: 0.000441, d2CdK2: 24.136847, dProbdK: 25.714974, lVol: 0.008571, E[z|S]: 0.705206</v>
      </c>
    </row>
    <row r="17851" spans="28:28" x14ac:dyDescent="0.25">
      <c r="AB17851" s="3" t="str">
        <f ca="1"/>
        <v>T = 7.416667, k: 60, K: 0.019633, dCdT: 0.000439, d2CdK2: 24.327796, dProbdK: 25.712194, lVol: 0.008566, E[z|S]: 0.701197</v>
      </c>
    </row>
    <row r="17852" spans="28:28" x14ac:dyDescent="0.25">
      <c r="AB17852" s="3" t="str">
        <f ca="1"/>
        <v>T = 7.416667, k: 61, K: 0.019840, dCdT: 0.000436, d2CdK2: 24.505756, dProbdK: 25.665768, lVol: 0.008556, E[z|S]: 0.697331</v>
      </c>
    </row>
    <row r="17853" spans="28:28" x14ac:dyDescent="0.25">
      <c r="AB17853" s="3" t="str">
        <f ca="1"/>
        <v>T = 7.416667, k: 62, K: 0.020069, dCdT: 0.000433, d2CdK2: 24.701202, dProbdK: 24.690436, lVol: 0.008539, E[z|S]: 0.693169</v>
      </c>
    </row>
    <row r="17854" spans="28:28" x14ac:dyDescent="0.25">
      <c r="AB17854" s="3" t="str">
        <f ca="1"/>
        <v>T = 7.416667, k: 63, K: 0.020278, dCdT: 0.000430, d2CdK2: 24.883302, dProbdK: 24.784671, lVol: 0.008527, E[z|S]: 0.689474</v>
      </c>
    </row>
    <row r="17855" spans="28:28" x14ac:dyDescent="0.25">
      <c r="AB17855" s="3" t="str">
        <f ca="1"/>
        <v>T = 7.416667, k: 64, K: 0.020496, dCdT: 0.000427, d2CdK2: 25.070557, dProbdK: 26.301461, lVol: 0.008517, E[z|S]: 0.685443</v>
      </c>
    </row>
    <row r="17856" spans="28:28" x14ac:dyDescent="0.25">
      <c r="AB17856" s="3" t="str">
        <f ca="1"/>
        <v>T = 7.416667, k: 65, K: 0.020695, dCdT: 0.000425, d2CdK2: 25.244813, dProbdK: 26.347189, lVol: 0.008511, E[z|S]: 0.681653</v>
      </c>
    </row>
    <row r="17857" spans="28:28" x14ac:dyDescent="0.25">
      <c r="AB17857" s="3" t="str">
        <f ca="1"/>
        <v>T = 7.416667, k: 66, K: 0.020895, dCdT: 0.000422, d2CdK2: 25.397267, dProbdK: 26.348762, lVol: 0.008498, E[z|S]: 0.678007</v>
      </c>
    </row>
    <row r="17858" spans="28:28" x14ac:dyDescent="0.25">
      <c r="AB17858" s="3" t="str">
        <f ca="1"/>
        <v>T = 7.416667, k: 67, K: 0.021092, dCdT: 0.000418, d2CdK2: 25.530250, dProbdK: 26.346253, lVol: 0.008484, E[z|S]: 0.674471</v>
      </c>
    </row>
    <row r="17859" spans="28:28" x14ac:dyDescent="0.25">
      <c r="AB17859" s="3" t="str">
        <f ca="1"/>
        <v>T = 7.416667, k: 68, K: 0.021301, dCdT: 0.000414, d2CdK2: 25.672551, dProbdK: 25.543294, lVol: 0.008470, E[z|S]: 0.670792</v>
      </c>
    </row>
    <row r="17860" spans="28:28" x14ac:dyDescent="0.25">
      <c r="AB17860" s="3" t="str">
        <f ca="1"/>
        <v>T = 7.416667, k: 69, K: 0.021499, dCdT: 0.000410, d2CdK2: 25.781900, dProbdK: 25.497520, lVol: 0.008454, E[z|S]: 0.667421</v>
      </c>
    </row>
    <row r="17861" spans="28:28" x14ac:dyDescent="0.25">
      <c r="AB17861" s="3" t="str">
        <f ca="1"/>
        <v>T = 7.416667, k: 70, K: 0.021718, dCdT: 0.000407, d2CdK2: 25.899823, dProbdK: 25.772982, lVol: 0.008439, E[z|S]: 0.663873</v>
      </c>
    </row>
    <row r="17862" spans="28:28" x14ac:dyDescent="0.25">
      <c r="AB17862" s="3" t="str">
        <f ca="1"/>
        <v>T = 7.416667, k: 71, K: 0.021916, dCdT: 0.000404, d2CdK2: 26.023053, dProbdK: 25.844778, lVol: 0.008430, E[z|S]: 0.660836</v>
      </c>
    </row>
    <row r="17863" spans="28:28" x14ac:dyDescent="0.25">
      <c r="AB17863" s="3" t="str">
        <f ca="1"/>
        <v>T = 7.416667, k: 72, K: 0.022118, dCdT: 0.000401, d2CdK2: 26.135337, dProbdK: 25.325188, lVol: 0.008420, E[z|S]: 0.657946</v>
      </c>
    </row>
    <row r="17864" spans="28:28" x14ac:dyDescent="0.25">
      <c r="AB17864" s="3" t="str">
        <f ca="1"/>
        <v>T = 7.416667, k: 73, K: 0.022331, dCdT: 0.000399, d2CdK2: 26.255929, dProbdK: 25.270872, lVol: 0.008417, E[z|S]: 0.655094</v>
      </c>
    </row>
    <row r="17865" spans="28:28" x14ac:dyDescent="0.25">
      <c r="AB17865" s="3" t="str">
        <f ca="1"/>
        <v>T = 7.416667, k: 74, K: 0.022528, dCdT: 0.000398, d2CdK2: 26.384209, dProbdK: 27.265599, lVol: 0.008413, E[z|S]: 0.652563</v>
      </c>
    </row>
    <row r="17866" spans="28:28" x14ac:dyDescent="0.25">
      <c r="AB17866" s="3" t="str">
        <f ca="1"/>
        <v>T = 7.416667, k: 75, K: 0.022714, dCdT: 0.000397, d2CdK2: 26.520140, dProbdK: 26.835433, lVol: 0.008410, E[z|S]: 0.650235</v>
      </c>
    </row>
    <row r="17867" spans="28:28" x14ac:dyDescent="0.25">
      <c r="AB17867" s="3" t="str">
        <f ca="1"/>
        <v>T = 7.416667, k: 76, K: 0.022906, dCdT: 0.000395, d2CdK2: 26.660117, dProbdK: 26.780747, lVol: 0.008404, E[z|S]: 0.647947</v>
      </c>
    </row>
    <row r="17868" spans="28:28" x14ac:dyDescent="0.25">
      <c r="AB17868" s="3" t="str">
        <f ca="1"/>
        <v>T = 7.416667, k: 77, K: 0.023099, dCdT: 0.000394, d2CdK2: 26.785813, dProbdK: 26.781421, lVol: 0.008399, E[z|S]: 0.645683</v>
      </c>
    </row>
    <row r="17869" spans="28:28" x14ac:dyDescent="0.25">
      <c r="AB17869" s="3" t="str">
        <f ca="1"/>
        <v>T = 7.416667, k: 78, K: 0.023282, dCdT: 0.000392, d2CdK2: 26.891626, dProbdK: 27.361963, lVol: 0.008393, E[z|S]: 0.643652</v>
      </c>
    </row>
    <row r="17870" spans="28:28" x14ac:dyDescent="0.25">
      <c r="AB17870" s="3" t="str">
        <f ca="1"/>
        <v>T = 7.416667, k: 79, K: 0.023479, dCdT: 0.000391, d2CdK2: 27.012652, dProbdK: 27.386787, lVol: 0.008388, E[z|S]: 0.641567</v>
      </c>
    </row>
    <row r="17871" spans="28:28" x14ac:dyDescent="0.25">
      <c r="AB17871" s="3" t="str">
        <f ca="1"/>
        <v>T = 7.416667, k: 80, K: 0.023657, dCdT: 0.000390, d2CdK2: 27.119604, dProbdK: 27.182485, lVol: 0.008385, E[z|S]: 0.639806</v>
      </c>
    </row>
    <row r="17872" spans="28:28" x14ac:dyDescent="0.25">
      <c r="AB17872" s="3" t="str">
        <f ca="1"/>
        <v>T = 7.416667, k: 81, K: 0.023847, dCdT: 0.000389, d2CdK2: 27.224864, dProbdK: 27.290136, lVol: 0.008379, E[z|S]: 0.638111</v>
      </c>
    </row>
    <row r="17873" spans="28:28" x14ac:dyDescent="0.25">
      <c r="AB17873" s="3" t="str">
        <f ca="1"/>
        <v>T = 7.416667, k: 82, K: 0.024032, dCdT: 0.000388, d2CdK2: 27.320568, dProbdK: 27.578608, lVol: 0.008374, E[z|S]: 0.636641</v>
      </c>
    </row>
    <row r="17874" spans="28:28" x14ac:dyDescent="0.25">
      <c r="AB17874" s="3" t="str">
        <f ca="1"/>
        <v>T = 7.416667, k: 83, K: 0.024213, dCdT: 0.000387, d2CdK2: 27.401105, dProbdK: 27.436552, lVol: 0.008369, E[z|S]: 0.635381</v>
      </c>
    </row>
    <row r="17875" spans="28:28" x14ac:dyDescent="0.25">
      <c r="AB17875" s="3" t="str">
        <f ca="1"/>
        <v>T = 7.416667, k: 84, K: 0.024416, dCdT: 0.000387, d2CdK2: 27.488361, dProbdK: 26.258636, lVol: 0.008363, E[z|S]: 0.634158</v>
      </c>
    </row>
    <row r="17876" spans="28:28" x14ac:dyDescent="0.25">
      <c r="AB17876" s="3" t="str">
        <f ca="1"/>
        <v>T = 7.416667, k: 85, K: 0.024600, dCdT: 0.000387, d2CdK2: 27.577302, dProbdK: 30.121398, lVol: 0.008369, E[z|S]: 0.633204</v>
      </c>
    </row>
    <row r="17877" spans="28:28" x14ac:dyDescent="0.25">
      <c r="AB17877" s="3" t="str">
        <f ca="1"/>
        <v>T = 7.416667, k: 86, K: 0.024766, dCdT: 0.000388, d2CdK2: 27.631752, dProbdK: 30.190679, lVol: 0.008374, E[z|S]: 0.632535</v>
      </c>
    </row>
    <row r="17878" spans="28:28" x14ac:dyDescent="0.25">
      <c r="AB17878" s="3" t="str">
        <f ca="1"/>
        <v>T = 7.416667, k: 87, K: 0.024935, dCdT: 0.000387, d2CdK2: 27.654548, dProbdK: 29.985618, lVol: 0.008372, E[z|S]: 0.632004</v>
      </c>
    </row>
    <row r="17879" spans="28:28" x14ac:dyDescent="0.25">
      <c r="AB17879" s="3" t="str">
        <f ca="1"/>
        <v>T = 7.416667, k: 88, K: 0.025139, dCdT: 0.000388, d2CdK2: 27.686338, dProbdK: 26.642131, lVol: 0.008381, E[z|S]: 0.631503</v>
      </c>
    </row>
    <row r="17880" spans="28:28" x14ac:dyDescent="0.25">
      <c r="AB17880" s="3" t="str">
        <f ca="1"/>
        <v>T = 7.416667, k: 89, K: 0.025321, dCdT: 0.000389, d2CdK2: 27.700866, dProbdK: 29.345772, lVol: 0.008397, E[z|S]: 0.631163</v>
      </c>
    </row>
    <row r="17881" spans="28:28" x14ac:dyDescent="0.25">
      <c r="AB17881" s="3" t="str">
        <f ca="1"/>
        <v>T = 7.416667, k: 90, K: 0.025487, dCdT: 0.000390, d2CdK2: 27.697340, dProbdK: 29.118746, lVol: 0.008410, E[z|S]: 0.630966</v>
      </c>
    </row>
    <row r="17882" spans="28:28" x14ac:dyDescent="0.25">
      <c r="AB17882" s="3" t="str">
        <f ca="1"/>
        <v>T = 7.416667, k: 91, K: 0.025660, dCdT: 0.000391, d2CdK2: 27.669400, dProbdK: 28.798996, lVol: 0.008425, E[z|S]: 0.630809</v>
      </c>
    </row>
    <row r="17883" spans="28:28" x14ac:dyDescent="0.25">
      <c r="AB17883" s="3" t="str">
        <f ca="1"/>
        <v>T = 7.416667, k: 92, K: 0.025835, dCdT: 0.000391, d2CdK2: 27.621520, dProbdK: 27.518527, lVol: 0.008441, E[z|S]: 0.630727</v>
      </c>
    </row>
    <row r="17884" spans="28:28" x14ac:dyDescent="0.25">
      <c r="AB17884" s="3" t="str">
        <f ca="1"/>
        <v>T = 7.416667, k: 93, K: 0.026018, dCdT: 0.000393, d2CdK2: 27.567664, dProbdK: 27.264460, lVol: 0.008461, E[z|S]: 0.630761</v>
      </c>
    </row>
    <row r="17885" spans="28:28" x14ac:dyDescent="0.25">
      <c r="AB17885" s="3" t="str">
        <f ca="1"/>
        <v>T = 7.416667, k: 94, K: 0.026202, dCdT: 0.000394, d2CdK2: 27.500389, dProbdK: 27.760697, lVol: 0.008488, E[z|S]: 0.630909</v>
      </c>
    </row>
    <row r="17886" spans="28:28" x14ac:dyDescent="0.25">
      <c r="AB17886" s="3" t="str">
        <f ca="1"/>
        <v>T = 7.416667, k: 95, K: 0.026368, dCdT: 0.000396, d2CdK2: 27.429207, dProbdK: 30.050631, lVol: 0.008515, E[z|S]: 0.631130</v>
      </c>
    </row>
    <row r="17887" spans="28:28" x14ac:dyDescent="0.25">
      <c r="AB17887" s="3" t="str">
        <f ca="1"/>
        <v>T = 7.416667, k: 96, K: 0.026532, dCdT: 0.000397, d2CdK2: 27.315251, dProbdK: 29.522256, lVol: 0.008536, E[z|S]: 0.631491</v>
      </c>
    </row>
    <row r="17888" spans="28:28" x14ac:dyDescent="0.25">
      <c r="AB17888" s="3" t="str">
        <f ca="1"/>
        <v>T = 7.416667, k: 97, K: 0.026715, dCdT: 0.000398, d2CdK2: 27.173883, dProbdK: 26.049359, lVol: 0.008562, E[z|S]: 0.632003</v>
      </c>
    </row>
    <row r="17889" spans="28:28" x14ac:dyDescent="0.25">
      <c r="AB17889" s="3" t="str">
        <f ca="1"/>
        <v>T = 7.416667, k: 98, K: 0.026908, dCdT: 0.000399, d2CdK2: 27.020452, dProbdK: 26.241116, lVol: 0.008595, E[z|S]: 0.632664</v>
      </c>
    </row>
    <row r="17890" spans="28:28" x14ac:dyDescent="0.25">
      <c r="AB17890" s="3" t="str">
        <f ca="1"/>
        <v>T = 7.416667, k: 99, K: 0.027091, dCdT: 0.000401, d2CdK2: 26.872367, dProbdK: 27.430230, lVol: 0.008631, E[z|S]: 0.633351</v>
      </c>
    </row>
    <row r="17891" spans="28:28" x14ac:dyDescent="0.25">
      <c r="AB17891" s="3" t="str">
        <f ca="1"/>
        <v>T = 7.416667, k: 100, K: 0.027265, dCdT: 0.000403, d2CdK2: 26.717694, dProbdK: 27.116331, lVol: 0.008666, E[z|S]: 0.634010</v>
      </c>
    </row>
    <row r="17892" spans="28:28" x14ac:dyDescent="0.25">
      <c r="AB17892" s="3" t="str">
        <f ca="1"/>
        <v>T = 7.416667, k: 101, K: 0.027452, dCdT: 0.000405, d2CdK2: 26.524453, dProbdK: 25.726883, lVol: 0.008703, E[z|S]: 0.634761</v>
      </c>
    </row>
    <row r="17893" spans="28:28" x14ac:dyDescent="0.25">
      <c r="AB17893" s="3" t="str">
        <f ca="1"/>
        <v>T = 7.416667, k: 102, K: 0.027645, dCdT: 0.000407, d2CdK2: 26.320350, dProbdK: 26.056656, lVol: 0.008748, E[z|S]: 0.635661</v>
      </c>
    </row>
    <row r="17894" spans="28:28" x14ac:dyDescent="0.25">
      <c r="AB17894" s="3" t="str">
        <f ca="1"/>
        <v>T = 7.416667, k: 103, K: 0.027830, dCdT: 0.000409, d2CdK2: 26.125198, dProbdK: 26.114074, lVol: 0.008790, E[z|S]: 0.636660</v>
      </c>
    </row>
    <row r="17895" spans="28:28" x14ac:dyDescent="0.25">
      <c r="AB17895" s="3" t="str">
        <f ca="1"/>
        <v>T = 7.416667, k: 104, K: 0.028018, dCdT: 0.000412, d2CdK2: 25.932917, dProbdK: 25.685296, lVol: 0.008835, E[z|S]: 0.637785</v>
      </c>
    </row>
    <row r="17896" spans="28:28" x14ac:dyDescent="0.25">
      <c r="AB17896" s="3" t="str">
        <f ca="1"/>
        <v>T = 7.416667, k: 105, K: 0.028213, dCdT: 0.000414, d2CdK2: 25.703985, dProbdK: 25.643472, lVol: 0.008885, E[z|S]: 0.638998</v>
      </c>
    </row>
    <row r="17897" spans="28:28" x14ac:dyDescent="0.25">
      <c r="AB17897" s="3" t="str">
        <f ca="1"/>
        <v>T = 7.416667, k: 106, K: 0.028381, dCdT: 0.000416, d2CdK2: 25.497515, dProbdK: 25.496976, lVol: 0.008925, E[z|S]: 0.640099</v>
      </c>
    </row>
    <row r="17898" spans="28:28" x14ac:dyDescent="0.25">
      <c r="AB17898" s="3" t="str">
        <f ca="1"/>
        <v>T = 7.416667, k: 107, K: 0.028581, dCdT: 0.000418, d2CdK2: 25.253626, dProbdK: 25.488765, lVol: 0.008971, E[z|S]: 0.641443</v>
      </c>
    </row>
    <row r="17899" spans="28:28" x14ac:dyDescent="0.25">
      <c r="AB17899" s="3" t="str">
        <f ca="1"/>
        <v>T = 7.416667, k: 108, K: 0.028771, dCdT: 0.000420, d2CdK2: 25.031198, dProbdK: 25.761720, lVol: 0.009014, E[z|S]: 0.642781</v>
      </c>
    </row>
    <row r="17900" spans="28:28" x14ac:dyDescent="0.25">
      <c r="AB17900" s="3" t="str">
        <f ca="1"/>
        <v>T = 7.416667, k: 109, K: 0.028957, dCdT: 0.000421, d2CdK2: 24.803621, dProbdK: 25.095482, lVol: 0.009051, E[z|S]: 0.644080</v>
      </c>
    </row>
    <row r="17901" spans="28:28" x14ac:dyDescent="0.25">
      <c r="AB17901" s="3" t="str">
        <f ca="1"/>
        <v>T = 7.416667, k: 110, K: 0.029159, dCdT: 0.000423, d2CdK2: 24.553970, dProbdK: 24.210424, lVol: 0.009092, E[z|S]: 0.645561</v>
      </c>
    </row>
    <row r="17902" spans="28:28" x14ac:dyDescent="0.25">
      <c r="AB17902" s="3" t="str">
        <f ca="1"/>
        <v>T = 7.416667, k: 111, K: 0.029355, dCdT: 0.000424, d2CdK2: 24.315442, dProbdK: 23.981687, lVol: 0.009127, E[z|S]: 0.647169</v>
      </c>
    </row>
    <row r="17903" spans="28:28" x14ac:dyDescent="0.25">
      <c r="AB17903" s="3" t="str">
        <f ca="1"/>
        <v>T = 7.416667, k: 112, K: 0.029572, dCdT: 0.000427, d2CdK2: 24.087470, dProbdK: 23.955789, lVol: 0.009167, E[z|S]: 0.649208</v>
      </c>
    </row>
    <row r="17904" spans="28:28" x14ac:dyDescent="0.25">
      <c r="AB17904" s="3" t="str">
        <f ca="1"/>
        <v>T = 7.416667, k: 113, K: 0.029770, dCdT: 0.000429, d2CdK2: 23.882952, dProbdK: 23.934478, lVol: 0.009204, E[z|S]: 0.651204</v>
      </c>
    </row>
    <row r="17905" spans="28:28" x14ac:dyDescent="0.25">
      <c r="AB17905" s="3" t="str">
        <f ca="1"/>
        <v>T = 7.416667, k: 114, K: 0.029970, dCdT: 0.000431, d2CdK2: 23.663247, dProbdK: 23.833315, lVol: 0.009242, E[z|S]: 0.653267</v>
      </c>
    </row>
    <row r="17906" spans="28:28" x14ac:dyDescent="0.25">
      <c r="AB17906" s="3" t="str">
        <f ca="1"/>
        <v>T = 7.416667, k: 115, K: 0.030173, dCdT: 0.000433, d2CdK2: 23.417186, dProbdK: 23.323739, lVol: 0.009276, E[z|S]: 0.655504</v>
      </c>
    </row>
    <row r="17907" spans="28:28" x14ac:dyDescent="0.25">
      <c r="AB17907" s="3" t="str">
        <f ca="1"/>
        <v>T = 7.416667, k: 116, K: 0.030389, dCdT: 0.000435, d2CdK2: 23.166560, dProbdK: 24.058422, lVol: 0.009315, E[z|S]: 0.658056</v>
      </c>
    </row>
    <row r="17908" spans="28:28" x14ac:dyDescent="0.25">
      <c r="AB17908" s="3" t="str">
        <f ca="1"/>
        <v>T = 7.416667, k: 117, K: 0.030585, dCdT: 0.000437, d2CdK2: 22.932939, dProbdK: 24.237659, lVol: 0.009347, E[z|S]: 0.660480</v>
      </c>
    </row>
    <row r="17909" spans="28:28" x14ac:dyDescent="0.25">
      <c r="AB17909" s="3" t="str">
        <f ca="1"/>
        <v>T = 7.416667, k: 118, K: 0.030782, dCdT: 0.000439, d2CdK2: 22.682857, dProbdK: 23.807419, lVol: 0.009378, E[z|S]: 0.663046</v>
      </c>
    </row>
    <row r="17910" spans="28:28" x14ac:dyDescent="0.25">
      <c r="AB17910" s="3" t="str">
        <f ca="1"/>
        <v>T = 7.416667, k: 119, K: 0.031021, dCdT: 0.000440, d2CdK2: 22.373283, dProbdK: 21.536181, lVol: 0.009413, E[z|S]: 0.666217</v>
      </c>
    </row>
    <row r="17911" spans="28:28" x14ac:dyDescent="0.25">
      <c r="AB17911" s="3" t="str">
        <f ca="1"/>
        <v>T = 7.416667, k: 120, K: 0.031236, dCdT: 0.000442, d2CdK2: 22.105368, dProbdK: 22.831163, lVol: 0.009452, E[z|S]: 0.669072</v>
      </c>
    </row>
    <row r="17912" spans="28:28" x14ac:dyDescent="0.25">
      <c r="AB17912" s="3" t="str">
        <f ca="1"/>
        <v>T = 7.416667, k: 121, K: 0.031439, dCdT: 0.000443, d2CdK2: 21.840429, dProbdK: 22.881339, lVol: 0.009484, E[z|S]: 0.671817</v>
      </c>
    </row>
    <row r="17913" spans="28:28" x14ac:dyDescent="0.25">
      <c r="AB17913" s="3" t="str">
        <f ca="1"/>
        <v>T = 7.416667, k: 122, K: 0.031654, dCdT: 0.000444, d2CdK2: 21.565126, dProbdK: 22.674916, lVol: 0.009514, E[z|S]: 0.674813</v>
      </c>
    </row>
    <row r="17914" spans="28:28" x14ac:dyDescent="0.25">
      <c r="AB17914" s="3" t="str">
        <f ca="1"/>
        <v>T = 7.416667, k: 123, K: 0.031846, dCdT: 0.000444, d2CdK2: 21.304990, dProbdK: 22.559336, lVol: 0.009532, E[z|S]: 0.677561</v>
      </c>
    </row>
    <row r="17915" spans="28:28" x14ac:dyDescent="0.25">
      <c r="AB17915" s="3" t="str">
        <f ca="1"/>
        <v>T = 7.416667, k: 124, K: 0.032071, dCdT: 0.000444, d2CdK2: 20.999747, dProbdK: 22.153419, lVol: 0.009546, E[z|S]: 0.681032</v>
      </c>
    </row>
    <row r="17916" spans="28:28" x14ac:dyDescent="0.25">
      <c r="AB17916" s="3" t="str">
        <f ca="1"/>
        <v>T = 7.416667, k: 125, K: 0.032275, dCdT: 0.000443, d2CdK2: 20.714979, dProbdK: 20.922473, lVol: 0.009553, E[z|S]: 0.684295</v>
      </c>
    </row>
    <row r="17917" spans="28:28" x14ac:dyDescent="0.25">
      <c r="AB17917" s="3" t="str">
        <f ca="1"/>
        <v>T = 7.416667, k: 126, K: 0.032502, dCdT: 0.000440, d2CdK2: 20.366128, dProbdK: 20.766818, lVol: 0.009551, E[z|S]: 0.688096</v>
      </c>
    </row>
    <row r="17918" spans="28:28" x14ac:dyDescent="0.25">
      <c r="AB17918" s="3" t="str">
        <f ca="1"/>
        <v>T = 7.416667, k: 127, K: 0.032725, dCdT: 0.000437, d2CdK2: 20.026418, dProbdK: 20.264484, lVol: 0.009553, E[z|S]: 0.691874</v>
      </c>
    </row>
    <row r="17919" spans="28:28" x14ac:dyDescent="0.25">
      <c r="AB17919" s="3" t="str">
        <f ca="1"/>
        <v>T = 7.416667, k: 128, K: 0.032980, dCdT: 0.000435, d2CdK2: 19.646073, dProbdK: 17.772967, lVol: 0.009559, E[z|S]: 0.696099</v>
      </c>
    </row>
    <row r="17920" spans="28:28" x14ac:dyDescent="0.25">
      <c r="AB17920" s="3" t="str">
        <f ca="1"/>
        <v>T = 7.416667, k: 129, K: 0.033247, dCdT: 0.000434, d2CdK2: 19.287166, dProbdK: 17.948836, lVol: 0.009573, E[z|S]: 0.700604</v>
      </c>
    </row>
    <row r="17921" spans="28:28" x14ac:dyDescent="0.25">
      <c r="AB17921" s="3" t="str">
        <f ca="1"/>
        <v>T = 7.416667, k: 130, K: 0.033487, dCdT: 0.000433, d2CdK2: 18.969070, dProbdK: 18.288629, lVol: 0.009593, E[z|S]: 0.704707</v>
      </c>
    </row>
    <row r="17922" spans="28:28" x14ac:dyDescent="0.25">
      <c r="AB17922" s="3" t="str">
        <f ca="1"/>
        <v>T = 7.416667, k: 131, K: 0.033758, dCdT: 0.000434, d2CdK2: 18.623601, dProbdK: 18.053613, lVol: 0.009620, E[z|S]: 0.709332</v>
      </c>
    </row>
    <row r="17923" spans="28:28" x14ac:dyDescent="0.25">
      <c r="AB17923" s="3" t="str">
        <f ca="1"/>
        <v>T = 7.416667, k: 132, K: 0.033996, dCdT: 0.000434, d2CdK2: 18.338989, dProbdK: 18.050930, lVol: 0.009642, E[z|S]: 0.713400</v>
      </c>
    </row>
    <row r="17924" spans="28:28" x14ac:dyDescent="0.25">
      <c r="AB17924" s="3" t="str">
        <f ca="1"/>
        <v>T = 7.416667, k: 133, K: 0.034278, dCdT: 0.000435, d2CdK2: 18.005884, dProbdK: 18.750924, lVol: 0.009677, E[z|S]: 0.718398</v>
      </c>
    </row>
    <row r="17925" spans="28:28" x14ac:dyDescent="0.25">
      <c r="AB17925" s="3" t="str">
        <f ca="1"/>
        <v>T = 7.416667, k: 134, K: 0.034513, dCdT: 0.000436, d2CdK2: 17.743064, dProbdK: 18.807491, lVol: 0.009707, E[z|S]: 0.722602</v>
      </c>
    </row>
    <row r="17926" spans="28:28" x14ac:dyDescent="0.25">
      <c r="AB17926" s="3" t="str">
        <f ca="1"/>
        <v>T = 7.416667, k: 135, K: 0.034760, dCdT: 0.000437, d2CdK2: 17.460206, dProbdK: 17.835819, lVol: 0.009730, E[z|S]: 0.727155</v>
      </c>
    </row>
    <row r="17927" spans="28:28" x14ac:dyDescent="0.25">
      <c r="AB17927" s="3" t="str">
        <f ca="1"/>
        <v>T = 7.416667, k: 136, K: 0.035020, dCdT: 0.000437, d2CdK2: 17.169515, dProbdK: 17.173562, lVol: 0.009748, E[z|S]: 0.732101</v>
      </c>
    </row>
    <row r="17928" spans="28:28" x14ac:dyDescent="0.25">
      <c r="AB17928" s="3" t="str">
        <f ca="1"/>
        <v>T = 7.416667, k: 137, K: 0.035288, dCdT: 0.000437, d2CdK2: 16.881626, dProbdK: 17.167378, lVol: 0.009765, E[z|S]: 0.737132</v>
      </c>
    </row>
    <row r="17929" spans="28:28" x14ac:dyDescent="0.25">
      <c r="AB17929" s="3" t="str">
        <f ca="1"/>
        <v>T = 7.416667, k: 138, K: 0.035551, dCdT: 0.000438, d2CdK2: 16.616929, dProbdK: 17.013229, lVol: 0.009779, E[z|S]: 0.742104</v>
      </c>
    </row>
    <row r="17930" spans="28:28" x14ac:dyDescent="0.25">
      <c r="AB17930" s="3" t="str">
        <f ca="1"/>
        <v>T = 7.416667, k: 139, K: 0.035835, dCdT: 0.000438, d2CdK2: 16.327169, dProbdK: 16.212723, lVol: 0.009796, E[z|S]: 0.747309</v>
      </c>
    </row>
    <row r="17931" spans="28:28" x14ac:dyDescent="0.25">
      <c r="AB17931" s="3" t="str">
        <f ca="1"/>
        <v>T = 7.416667, k: 140, K: 0.036110, dCdT: 0.000438, d2CdK2: 16.045281, dProbdK: 15.854523, lVol: 0.009818, E[z|S]: 0.752371</v>
      </c>
    </row>
    <row r="17932" spans="28:28" x14ac:dyDescent="0.25">
      <c r="AB17932" s="3" t="str">
        <f ca="1"/>
        <v>T = 7.416667, k: 141, K: 0.036414, dCdT: 0.000438, d2CdK2: 15.725637, dProbdK: 15.423809, lVol: 0.009844, E[z|S]: 0.758234</v>
      </c>
    </row>
    <row r="17933" spans="28:28" x14ac:dyDescent="0.25">
      <c r="AB17933" s="3" t="str">
        <f ca="1"/>
        <v>T = 7.416667, k: 142, K: 0.036703, dCdT: 0.000440, d2CdK2: 15.445867, dProbdK: 15.671381, lVol: 0.009878, E[z|S]: 0.763820</v>
      </c>
    </row>
    <row r="17934" spans="28:28" x14ac:dyDescent="0.25">
      <c r="AB17934" s="3" t="str">
        <f ca="1"/>
        <v>T = 7.416667, k: 143, K: 0.036985, dCdT: 0.000440, d2CdK2: 15.161273, dProbdK: 15.191591, lVol: 0.009908, E[z|S]: 0.769233</v>
      </c>
    </row>
    <row r="17935" spans="28:28" x14ac:dyDescent="0.25">
      <c r="AB17935" s="3" t="str">
        <f ca="1"/>
        <v>T = 7.416667, k: 144, K: 0.037298, dCdT: 0.000442, d2CdK2: 14.854030, dProbdK: 14.643420, lVol: 0.009945, E[z|S]: 0.775438</v>
      </c>
    </row>
    <row r="17936" spans="28:28" x14ac:dyDescent="0.25">
      <c r="AB17936" s="3" t="str">
        <f ca="1"/>
        <v>T = 7.416667, k: 145, K: 0.037599, dCdT: 0.000443, d2CdK2: 14.560212, dProbdK: 14.445022, lVol: 0.009982, E[z|S]: 0.781594</v>
      </c>
    </row>
    <row r="17937" spans="28:28" x14ac:dyDescent="0.25">
      <c r="AB17937" s="3" t="str">
        <f ca="1"/>
        <v>T = 7.416667, k: 146, K: 0.037919, dCdT: 0.000445, d2CdK2: 14.279456, dProbdK: 14.204797, lVol: 0.010011, E[z|S]: 0.788441</v>
      </c>
    </row>
    <row r="17938" spans="28:28" x14ac:dyDescent="0.25">
      <c r="AB17938" s="3" t="str">
        <f ca="1"/>
        <v>T = 7.416667, k: 147, K: 0.038223, dCdT: 0.000447, d2CdK2: 14.039159, dProbdK: 14.111990, lVol: 0.010032, E[z|S]: 0.795269</v>
      </c>
    </row>
    <row r="17939" spans="28:28" x14ac:dyDescent="0.25">
      <c r="AB17939" s="3" t="str">
        <f ca="1"/>
        <v>T = 7.416667, k: 148, K: 0.038557, dCdT: 0.000449, d2CdK2: 13.797673, dProbdK: 13.788781, lVol: 0.010047, E[z|S]: 0.802865</v>
      </c>
    </row>
    <row r="17940" spans="28:28" x14ac:dyDescent="0.25">
      <c r="AB17940" s="3" t="str">
        <f ca="1"/>
        <v>T = 7.416667, k: 149, K: 0.038864, dCdT: 0.000451, d2CdK2: 13.583480, dProbdK: 13.235408, lVol: 0.010058, E[z|S]: 0.810104</v>
      </c>
    </row>
    <row r="17941" spans="28:28" x14ac:dyDescent="0.25">
      <c r="AB17941" s="3" t="str">
        <f ca="1"/>
        <v>T = 7.416667, k: 150, K: 0.039204, dCdT: 0.000453, d2CdK2: 13.342259, dProbdK: 13.209526, lVol: 0.010074, E[z|S]: 0.818359</v>
      </c>
    </row>
    <row r="17942" spans="28:28" x14ac:dyDescent="0.25">
      <c r="AB17942" s="3" t="str">
        <f ca="1"/>
        <v>T = 7.416667, k: 151, K: 0.039539, dCdT: 0.000455, d2CdK2: 13.089823, dProbdK: 13.191307, lVol: 0.010095, E[z|S]: 0.826247</v>
      </c>
    </row>
    <row r="17943" spans="28:28" x14ac:dyDescent="0.25">
      <c r="AB17943" s="3" t="str">
        <f ca="1"/>
        <v>T = 7.416667, k: 152, K: 0.039873, dCdT: 0.000458, d2CdK2: 12.847653, dProbdK: 13.118857, lVol: 0.010122, E[z|S]: 0.834029</v>
      </c>
    </row>
    <row r="17944" spans="28:28" x14ac:dyDescent="0.25">
      <c r="AB17944" s="3" t="str">
        <f ca="1"/>
        <v>T = 7.416667, k: 153, K: 0.040214, dCdT: 0.000459, d2CdK2: 12.585578, dProbdK: 12.586992, lVol: 0.010136, E[z|S]: 0.842516</v>
      </c>
    </row>
    <row r="17945" spans="28:28" x14ac:dyDescent="0.25">
      <c r="AB17945" s="3" t="str">
        <f ca="1"/>
        <v>T = 7.416667, k: 154, K: 0.040592, dCdT: 0.000461, d2CdK2: 12.310193, dProbdK: 12.777024, lVol: 0.010156, E[z|S]: 0.852167</v>
      </c>
    </row>
    <row r="17946" spans="28:28" x14ac:dyDescent="0.25">
      <c r="AB17946" s="3" t="str">
        <f ca="1"/>
        <v>T = 7.416667, k: 155, K: 0.040906, dCdT: 0.000462, d2CdK2: 12.066132, dProbdK: 12.830006, lVol: 0.010168, E[z|S]: 0.860279</v>
      </c>
    </row>
    <row r="17947" spans="28:28" x14ac:dyDescent="0.25">
      <c r="AB17947" s="3" t="str">
        <f ca="1"/>
        <v>T = 7.416667, k: 156, K: 0.041245, dCdT: 0.000461, d2CdK2: 11.776784, dProbdK: 12.768590, lVol: 0.010177, E[z|S]: 0.869001</v>
      </c>
    </row>
    <row r="17948" spans="28:28" x14ac:dyDescent="0.25">
      <c r="AB17948" s="3" t="str">
        <f ca="1"/>
        <v>T = 7.416667, k: 157, K: 0.041586, dCdT: 0.000457, d2CdK2: 11.454086, dProbdK: 12.412648, lVol: 0.010182, E[z|S]: 0.877660</v>
      </c>
    </row>
    <row r="17949" spans="28:28" x14ac:dyDescent="0.25">
      <c r="AB17949" s="3" t="str">
        <f ca="1"/>
        <v>T = 7.416667, k: 158, K: 0.042023, dCdT: 0.000454, d2CdK2: 11.067346, dProbdK: 10.495918, lVol: 0.010188, E[z|S]: 0.889243</v>
      </c>
    </row>
    <row r="17950" spans="28:28" x14ac:dyDescent="0.25">
      <c r="AB17950" s="3" t="str">
        <f ca="1"/>
        <v>T = 7.416667, k: 159, K: 0.042427, dCdT: 0.000453, d2CdK2: 10.767432, dProbdK: 10.280767, lVol: 0.010192, E[z|S]: 0.899960</v>
      </c>
    </row>
    <row r="17951" spans="28:28" x14ac:dyDescent="0.25">
      <c r="AB17951" s="3" t="str">
        <f ca="1"/>
        <v>T = 7.416667, k: 160, K: 0.042848, dCdT: 0.000451, d2CdK2: 10.450277, dProbdK: 9.945582, lVol: 0.010200, E[z|S]: 0.911327</v>
      </c>
    </row>
    <row r="17952" spans="28:28" x14ac:dyDescent="0.25">
      <c r="AB17952" s="3" t="str">
        <f ca="1"/>
        <v>T = 7.416667, k: 161, K: 0.043285, dCdT: 0.000450, d2CdK2: 10.134333, dProbdK: 10.064989, lVol: 0.010209, E[z|S]: 0.923236</v>
      </c>
    </row>
    <row r="17953" spans="28:28" x14ac:dyDescent="0.25">
      <c r="AB17953" s="3" t="str">
        <f ca="1"/>
        <v>T = 7.416667, k: 162, K: 0.043700, dCdT: 0.000449, d2CdK2: 9.820325, dProbdK: 10.142508, lVol: 0.010227, E[z|S]: 0.934678</v>
      </c>
    </row>
    <row r="17954" spans="28:28" x14ac:dyDescent="0.25">
      <c r="AB17954" s="3" t="str">
        <f ca="1"/>
        <v>T = 7.416667, k: 163, K: 0.044120, dCdT: 0.000447, d2CdK2: 9.523753, dProbdK: 9.802772, lVol: 0.010235, E[z|S]: 0.946500</v>
      </c>
    </row>
    <row r="17955" spans="28:28" x14ac:dyDescent="0.25">
      <c r="AB17955" s="3" t="str">
        <f ca="1"/>
        <v>T = 7.416667, k: 164, K: 0.044562, dCdT: 0.000445, d2CdK2: 9.227104, dProbdK: 9.625316, lVol: 0.010228, E[z|S]: 0.959830</v>
      </c>
    </row>
    <row r="17956" spans="28:28" x14ac:dyDescent="0.25">
      <c r="AB17956" s="3" t="str">
        <f ca="1"/>
        <v>T = 7.416667, k: 165, K: 0.044990, dCdT: 0.000442, d2CdK2: 8.937612, dProbdK: 9.664353, lVol: 0.010213, E[z|S]: 0.973680</v>
      </c>
    </row>
    <row r="17957" spans="28:28" x14ac:dyDescent="0.25">
      <c r="AB17957" s="3" t="str">
        <f ca="1"/>
        <v>T = 7.416667, k: 166, K: 0.045447, dCdT: 0.000437, d2CdK2: 8.583173, dProbdK: 8.348827, lVol: 0.010204, E[z|S]: 0.988656</v>
      </c>
    </row>
    <row r="17958" spans="28:28" x14ac:dyDescent="0.25">
      <c r="AB17958" s="3" t="str">
        <f ca="1"/>
        <v>T = 7.416667, k: 167, K: 0.045973, dCdT: 0.000432, d2CdK2: 8.193490, dProbdK: 7.591768, lVol: 0.010202, E[z|S]: 1.006743</v>
      </c>
    </row>
    <row r="17959" spans="28:28" x14ac:dyDescent="0.25">
      <c r="AB17959" s="3" t="str">
        <f ca="1"/>
        <v>T = 7.416667, k: 168, K: 0.046523, dCdT: 0.000430, d2CdK2: 7.847648, dProbdK: 7.398896, lVol: 0.010196, E[z|S]: 1.026330</v>
      </c>
    </row>
    <row r="17960" spans="28:28" x14ac:dyDescent="0.25">
      <c r="AB17960" s="3" t="str">
        <f ca="1"/>
        <v>T = 7.416667, k: 169, K: 0.047088, dCdT: 0.000428, d2CdK2: 7.537230, dProbdK: 7.278905, lVol: 0.010186, E[z|S]: 1.046646</v>
      </c>
    </row>
    <row r="17961" spans="28:28" x14ac:dyDescent="0.25">
      <c r="AB17961" s="3" t="str">
        <f ca="1"/>
        <v>T = 7.416667, k: 170, K: 0.047665, dCdT: 0.000429, d2CdK2: 7.274168, dProbdK: 7.220955, lVol: 0.010178, E[z|S]: 1.067399</v>
      </c>
    </row>
    <row r="17962" spans="28:28" x14ac:dyDescent="0.25">
      <c r="AB17962" s="3" t="str">
        <f ca="1"/>
        <v>T = 7.416667, k: 171, K: 0.048193, dCdT: 0.000429, d2CdK2: 7.032636, dProbdK: 7.206581, lVol: 0.010175, E[z|S]: 1.086106</v>
      </c>
    </row>
    <row r="17963" spans="28:28" x14ac:dyDescent="0.25">
      <c r="AB17963" s="3" t="str">
        <f ca="1"/>
        <v>T = 7.416667, k: 172, K: 0.048821, dCdT: 0.000430, d2CdK2: 6.766106, dProbdK: 6.979445, lVol: 0.010164, E[z|S]: 1.109794</v>
      </c>
    </row>
    <row r="17964" spans="28:28" x14ac:dyDescent="0.25">
      <c r="AB17964" s="3" t="str">
        <f ca="1"/>
        <v>T = 7.416667, k: 173, K: 0.049376, dCdT: 0.000432, d2CdK2: 6.546349, dProbdK: 6.897293, lVol: 0.010165, E[z|S]: 1.129955</v>
      </c>
    </row>
    <row r="17965" spans="28:28" x14ac:dyDescent="0.25">
      <c r="AB17965" s="3" t="str">
        <f ca="1"/>
        <v>T = 7.416667, k: 174, K: 0.049995, dCdT: 0.000432, d2CdK2: 6.264445, dProbdK: 6.014160, lVol: 0.010188, E[z|S]: 1.152898</v>
      </c>
    </row>
    <row r="17966" spans="28:28" x14ac:dyDescent="0.25">
      <c r="AB17966" s="3" t="str">
        <f ca="1"/>
        <v>T = 7.416667, k: 175, K: 0.050696, dCdT: 0.000433, d2CdK2: 5.955574, dProbdK: 5.545811, lVol: 0.010225, E[z|S]: 1.179447</v>
      </c>
    </row>
    <row r="17967" spans="28:28" x14ac:dyDescent="0.25">
      <c r="AB17967" s="3" t="str">
        <f ca="1"/>
        <v>T = 7.416667, k: 176, K: 0.051438, dCdT: 0.000437, d2CdK2: 5.714584, dProbdK: 5.597489, lVol: 0.010235, E[z|S]: 1.208408</v>
      </c>
    </row>
    <row r="17968" spans="28:28" x14ac:dyDescent="0.25">
      <c r="AB17968" s="3" t="str">
        <f ca="1"/>
        <v>T = 7.416667, k: 177, K: 0.052101, dCdT: 0.000440, d2CdK2: 5.509772, dProbdK: 5.395979, lVol: 0.010226, E[z|S]: 1.236557</v>
      </c>
    </row>
    <row r="17969" spans="28:28" x14ac:dyDescent="0.25">
      <c r="AB17969" s="3" t="str">
        <f ca="1"/>
        <v>T = 7.416667, k: 178, K: 0.052847, dCdT: 0.000444, d2CdK2: 5.293435, dProbdK: 5.232171, lVol: 0.010212, E[z|S]: 1.268201</v>
      </c>
    </row>
    <row r="17970" spans="28:28" x14ac:dyDescent="0.25">
      <c r="AB17970" s="3" t="str">
        <f ca="1"/>
        <v>T = 7.416667, k: 179, K: 0.053603, dCdT: 0.000447, d2CdK2: 5.086437, dProbdK: 5.229901, lVol: 0.010201, E[z|S]: 1.299322</v>
      </c>
    </row>
    <row r="17971" spans="28:28" x14ac:dyDescent="0.25">
      <c r="AB17971" s="3" t="str">
        <f ca="1"/>
        <v>T = 7.416667, k: 180, K: 0.054352, dCdT: 0.000449, d2CdK2: 4.859393, dProbdK: 5.142542, lVol: 0.010222, E[z|S]: 1.329318</v>
      </c>
    </row>
    <row r="17972" spans="28:28" x14ac:dyDescent="0.25">
      <c r="AB17972" s="3" t="str">
        <f ca="1"/>
        <v>T = 7.416667, k: 181, K: 0.055229, dCdT: 0.000448, d2CdK2: 4.556910, dProbdK: 4.509747, lVol: 0.010274, E[z|S]: 1.364557</v>
      </c>
    </row>
    <row r="17973" spans="28:28" x14ac:dyDescent="0.25">
      <c r="AB17973" s="3" t="str">
        <f ca="1"/>
        <v>T = 7.416667, k: 182, K: 0.056082, dCdT: 0.000448, d2CdK2: 4.284859, dProbdK: 4.453432, lVol: 0.010334, E[z|S]: 1.398802</v>
      </c>
    </row>
    <row r="17974" spans="28:28" x14ac:dyDescent="0.25">
      <c r="AB17974" s="3" t="str">
        <f ca="1"/>
        <v>T = 7.416667, k: 183, K: 0.057014, dCdT: 0.000446, d2CdK2: 3.989068, dProbdK: 3.839085, lVol: 0.010398, E[z|S]: 1.438449</v>
      </c>
    </row>
    <row r="17975" spans="28:28" x14ac:dyDescent="0.25">
      <c r="AB17975" s="3" t="str">
        <f ca="1"/>
        <v>T = 7.416667, k: 184, K: 0.058027, dCdT: 0.000442, d2CdK2: 3.688756, dProbdK: 3.654538, lVol: 0.010438, E[z|S]: 1.483307</v>
      </c>
    </row>
    <row r="17976" spans="28:28" x14ac:dyDescent="0.25">
      <c r="AB17976" s="3" t="str">
        <f ca="1"/>
        <v>T = 7.416667, k: 185, K: 0.059079, dCdT: 0.000440, d2CdK2: 3.436077, dProbdK: 3.489501, lVol: 0.010434, E[z|S]: 1.533461</v>
      </c>
    </row>
    <row r="17977" spans="28:28" x14ac:dyDescent="0.25">
      <c r="AB17977" s="3" t="str">
        <f ca="1"/>
        <v>T = 7.416667, k: 186, K: 0.060202, dCdT: 0.000438, d2CdK2: 3.217179, dProbdK: 3.210209, lVol: 0.010385, E[z|S]: 1.588072</v>
      </c>
    </row>
    <row r="17978" spans="28:28" x14ac:dyDescent="0.25">
      <c r="AB17978" s="3" t="str">
        <f ca="1"/>
        <v>T = 7.416667, k: 187, K: 0.061400, dCdT: 0.000433, d2CdK2: 3.006150, dProbdK: 2.986294, lVol: 0.010343, E[z|S]: 1.641567</v>
      </c>
    </row>
    <row r="17979" spans="28:28" x14ac:dyDescent="0.25">
      <c r="AB17979" s="3" t="str">
        <f ca="1"/>
        <v>T = 7.416667, k: 188, K: 0.062697, dCdT: 0.000427, d2CdK2: 2.726880, dProbdK: 2.716999, lVol: 0.010420, E[z|S]: 1.698198</v>
      </c>
    </row>
    <row r="17980" spans="28:28" x14ac:dyDescent="0.25">
      <c r="AB17980" s="3" t="str">
        <f ca="1"/>
        <v>T = 7.416667, k: 189, K: 0.064126, dCdT: 0.000418, d2CdK2: 2.414584, dProbdK: 2.410912, lVol: 0.010568, E[z|S]: 1.760966</v>
      </c>
    </row>
    <row r="17981" spans="28:28" x14ac:dyDescent="0.25">
      <c r="AB17981" s="3" t="str">
        <f ca="1"/>
        <v>T = 7.416667, k: 190, K: 0.065719, dCdT: 0.000410, d2CdK2: 2.152620, dProbdK: 2.074064, lVol: 0.010711, E[z|S]: 1.823094</v>
      </c>
    </row>
    <row r="17982" spans="28:28" x14ac:dyDescent="0.25">
      <c r="AB17982" s="3" t="str">
        <f ca="1"/>
        <v>T = 7.416667, k: 191, K: 0.067491, dCdT: 0.000403, d2CdK2: 1.959856, dProbdK: 1.965787, lVol: 0.010761, E[z|S]: 1.884697</v>
      </c>
    </row>
    <row r="17983" spans="28:28" x14ac:dyDescent="0.25">
      <c r="AB17983" s="3" t="str">
        <f ca="1"/>
        <v>T = 7.416667, k: 192, K: 0.069325, dCdT: 0.000395, d2CdK2: 1.779324, dProbdK: 1.704590, lVol: 0.010885, E[z|S]: 1.936541</v>
      </c>
    </row>
    <row r="17984" spans="28:28" x14ac:dyDescent="0.25">
      <c r="AB17984" s="3" t="str">
        <f ca="1"/>
        <v>T = 7.416667, k: 193, K: 0.071497, dCdT: 0.000384, d2CdK2: 1.597328, dProbdK: 1.567295, lVol: 0.010944, E[z|S]: 2.002686</v>
      </c>
    </row>
    <row r="17985" spans="28:28" x14ac:dyDescent="0.25">
      <c r="AB17985" s="3" t="str">
        <f ca="1"/>
        <v>T = 7.416667, k: 194, K: 0.073702, dCdT: 0.000366, d2CdK2: 1.398275, dProbdK: 1.519888, lVol: 0.011075, E[z|S]: 2.064980</v>
      </c>
    </row>
    <row r="17986" spans="28:28" x14ac:dyDescent="0.25">
      <c r="AB17986" s="3" t="str">
        <f ca="1"/>
        <v>T = 7.416667, k: 195, K: 0.076298, dCdT: 0.000338, d2CdK2: 1.145408, dProbdK: 1.064972, lVol: 0.011299, E[z|S]: 2.149297</v>
      </c>
    </row>
    <row r="17987" spans="28:28" x14ac:dyDescent="0.25">
      <c r="AB17987" s="3" t="str">
        <f ca="1"/>
        <v>T = 7.416667, k: 196, K: 0.079976, dCdT: 0.000295, d2CdK2: 0.760755, dProbdK: 0.742981, lVol: 0.012213, E[z|S]: 2.282236</v>
      </c>
    </row>
    <row r="17988" spans="28:28" x14ac:dyDescent="0.25">
      <c r="AB17988" s="3" t="str">
        <f ca="1"/>
        <v>T = 7.416667, k: 197, K: 0.084494, dCdT: 0.000265, d2CdK2: 0.658688, dProbdK: 0.659570, lVol: 0.011475, E[z|S]: 2.473193</v>
      </c>
    </row>
    <row r="17989" spans="28:28" x14ac:dyDescent="0.25">
      <c r="AB17989" s="3" t="str">
        <f ca="1"/>
        <v>T = 7.416667, k: 198, K: 0.089661, dCdT: 0.000233, d2CdK2: 0.468194, dProbdK: 0.505046, lVol: 0.011897, E[z|S]: 2.654042</v>
      </c>
    </row>
    <row r="17990" spans="28:28" x14ac:dyDescent="0.25">
      <c r="AB17990" s="3" t="str">
        <f ca="1"/>
        <v>T = 7.416667, k: 199, K: 0.098063, dCdT: 0.000188, d2CdK2: 0.252535, dProbdK: 0.212669, lVol: 0.013511, E[z|S]: 2.857510</v>
      </c>
    </row>
    <row r="17991" spans="28:28" x14ac:dyDescent="0.25">
      <c r="AB17991" s="3" t="str">
        <f ca="1"/>
        <v>T = 7.416667, k: 200, K: 0.113102, dCdT: 0.000135, d2CdK2: 0.122919, dProbdK: 0.145790, lVol: 0.013548, E[z|S]: 3.461479</v>
      </c>
    </row>
    <row r="17992" spans="28:28" x14ac:dyDescent="0.25">
      <c r="AB17992" s="3" t="str">
        <f ca="1"/>
        <v>T = 7.500000, fixingDate = 44670, swapRate = 0.025933, annuity = 8.175510</v>
      </c>
    </row>
    <row r="17993" spans="28:28" x14ac:dyDescent="0.25">
      <c r="AB17993" s="3" t="str">
        <f ca="1"/>
        <v>T = 7.500000, k: 0, K: -0.022018, dCdT: 0.000099, d2CdK2: 0.869074, dProbdK: 1.511574, lVol: 0.005568, E[z|S]: 2.705909</v>
      </c>
    </row>
    <row r="17994" spans="28:28" x14ac:dyDescent="0.25">
      <c r="AB17994" s="3" t="str">
        <f ca="1"/>
        <v>T = 7.500000, k: 1, K: -0.015909, dCdT: 0.000148, d2CdK2: 1.622923, dProbdK: 1.699635, lVol: 0.005687, E[z|S]: 2.377431</v>
      </c>
    </row>
    <row r="17995" spans="28:28" x14ac:dyDescent="0.25">
      <c r="AB17995" s="3" t="str">
        <f ca="1"/>
        <v>T = 7.500000, k: 2, K: -0.011916, dCdT: 0.000192, d2CdK2: 2.372048, dProbdK: 2.362864, lVol: 0.006016, E[z|S]: 2.116457</v>
      </c>
    </row>
    <row r="17996" spans="28:28" x14ac:dyDescent="0.25">
      <c r="AB17996" s="3" t="str">
        <f ca="1"/>
        <v>T = 7.500000, k: 3, K: -0.009393, dCdT: 0.000228, d2CdK2: 3.138548, dProbdK: 3.080074, lVol: 0.006104, E[z|S]: 1.975742</v>
      </c>
    </row>
    <row r="17997" spans="28:28" x14ac:dyDescent="0.25">
      <c r="AB17997" s="3" t="str">
        <f ca="1"/>
        <v>T = 7.500000, k: 4, K: -0.007311, dCdT: 0.000254, d2CdK2: 3.808691, dProbdK: 4.090407, lVol: 0.006207, E[z|S]: 1.859631</v>
      </c>
    </row>
    <row r="17998" spans="28:28" x14ac:dyDescent="0.25">
      <c r="AB17998" s="3" t="str">
        <f ca="1"/>
        <v>T = 7.500000, k: 5, K: -0.005721, dCdT: 0.000263, d2CdK2: 4.225077, dProbdK: 4.230080, lVol: 0.006267, E[z|S]: 1.781267</v>
      </c>
    </row>
    <row r="17999" spans="28:28" x14ac:dyDescent="0.25">
      <c r="AB17999" s="3" t="str">
        <f ca="1"/>
        <v>T = 7.500000, k: 6, K: -0.004097, dCdT: 0.000276, d2CdK2: 4.695835, dProbdK: 4.442129, lVol: 0.006370, E[z|S]: 1.702646</v>
      </c>
    </row>
    <row r="18000" spans="28:28" x14ac:dyDescent="0.25">
      <c r="AB18000" s="3" t="str">
        <f ca="1"/>
        <v>T = 7.500000, k: 7, K: -0.002784, dCdT: 0.000289, d2CdK2: 5.247436, dProbdK: 5.243578, lVol: 0.006412, E[z|S]: 1.636956</v>
      </c>
    </row>
    <row r="18001" spans="28:28" x14ac:dyDescent="0.25">
      <c r="AB18001" s="3" t="str">
        <f ca="1"/>
        <v>T = 7.500000, k: 8, K: -0.001574, dCdT: 0.000305, d2CdK2: 5.904192, dProbdK: 5.607503, lVol: 0.006464, E[z|S]: 1.572836</v>
      </c>
    </row>
    <row r="18002" spans="28:28" x14ac:dyDescent="0.25">
      <c r="AB18002" s="3" t="str">
        <f ca="1"/>
        <v>T = 7.500000, k: 9, K: -0.000511, dCdT: 0.000323, d2CdK2: 6.613499, dProbdK: 6.597217, lVol: 0.006526, E[z|S]: 1.513749</v>
      </c>
    </row>
    <row r="18003" spans="28:28" x14ac:dyDescent="0.25">
      <c r="AB18003" s="3" t="str">
        <f ca="1"/>
        <v>T = 7.500000, k: 10, K: 0.000411, dCdT: 0.000337, d2CdK2: 7.280690, dProbdK: 7.374981, lVol: 0.006576, E[z|S]: 1.463404</v>
      </c>
    </row>
    <row r="18004" spans="28:28" x14ac:dyDescent="0.25">
      <c r="AB18004" s="3" t="str">
        <f ca="1"/>
        <v>T = 7.500000, k: 11, K: 0.001258, dCdT: 0.000347, d2CdK2: 7.838776, dProbdK: 7.785677, lVol: 0.006630, E[z|S]: 1.418997</v>
      </c>
    </row>
    <row r="18005" spans="28:28" x14ac:dyDescent="0.25">
      <c r="AB18005" s="3" t="str">
        <f ca="1"/>
        <v>T = 7.500000, k: 12, K: 0.002052, dCdT: 0.000355, d2CdK2: 8.326225, dProbdK: 8.246901, lVol: 0.006712, E[z|S]: 1.375201</v>
      </c>
    </row>
    <row r="18006" spans="28:28" x14ac:dyDescent="0.25">
      <c r="AB18006" s="3" t="str">
        <f ca="1"/>
        <v>T = 7.500000, k: 13, K: 0.002786, dCdT: 0.000359, d2CdK2: 8.717462, dProbdK: 9.207100, lVol: 0.006808, E[z|S]: 1.332720</v>
      </c>
    </row>
    <row r="18007" spans="28:28" x14ac:dyDescent="0.25">
      <c r="AB18007" s="3" t="str">
        <f ca="1"/>
        <v>T = 7.500000, k: 14, K: 0.003463, dCdT: 0.000360, d2CdK2: 9.040140, dProbdK: 9.205961, lVol: 0.006893, E[z|S]: 1.293865</v>
      </c>
    </row>
    <row r="18008" spans="28:28" x14ac:dyDescent="0.25">
      <c r="AB18008" s="3" t="str">
        <f ca="1"/>
        <v>T = 7.500000, k: 15, K: 0.004140, dCdT: 0.000361, d2CdK2: 9.387053, dProbdK: 9.206391, lVol: 0.006975, E[z|S]: 1.256582</v>
      </c>
    </row>
    <row r="18009" spans="28:28" x14ac:dyDescent="0.25">
      <c r="AB18009" s="3" t="str">
        <f ca="1"/>
        <v>T = 7.500000, k: 16, K: 0.004813, dCdT: 0.000362, d2CdK2: 9.773534, dProbdK: 9.258804, lVol: 0.007052, E[z|S]: 1.221356</v>
      </c>
    </row>
    <row r="18010" spans="28:28" x14ac:dyDescent="0.25">
      <c r="AB18010" s="3" t="str">
        <f ca="1"/>
        <v>T = 7.500000, k: 17, K: 0.005441, dCdT: 0.000366, d2CdK2: 10.188007, dProbdK: 10.495390, lVol: 0.007126, E[z|S]: 1.189588</v>
      </c>
    </row>
    <row r="18011" spans="28:28" x14ac:dyDescent="0.25">
      <c r="AB18011" s="3" t="str">
        <f ca="1"/>
        <v>T = 7.500000, k: 18, K: 0.006020, dCdT: 0.000371, d2CdK2: 10.648348, dProbdK: 10.556316, lVol: 0.007196, E[z|S]: 1.160520</v>
      </c>
    </row>
    <row r="18012" spans="28:28" x14ac:dyDescent="0.25">
      <c r="AB18012" s="3" t="str">
        <f ca="1"/>
        <v>T = 7.500000, k: 19, K: 0.006596, dCdT: 0.000376, d2CdK2: 11.126479, dProbdK: 10.550326, lVol: 0.007266, E[z|S]: 1.132076</v>
      </c>
    </row>
    <row r="18013" spans="28:28" x14ac:dyDescent="0.25">
      <c r="AB18013" s="3" t="str">
        <f ca="1"/>
        <v>T = 7.500000, k: 20, K: 0.007149, dCdT: 0.000383, d2CdK2: 11.622761, dProbdK: 11.456312, lVol: 0.007336, E[z|S]: 1.106280</v>
      </c>
    </row>
    <row r="18014" spans="28:28" x14ac:dyDescent="0.25">
      <c r="AB18014" s="3" t="str">
        <f ca="1"/>
        <v>T = 7.500000, k: 21, K: 0.007616, dCdT: 0.000389, d2CdK2: 12.087507, dProbdK: 12.299004, lVol: 0.007392, E[z|S]: 1.085353</v>
      </c>
    </row>
    <row r="18015" spans="28:28" x14ac:dyDescent="0.25">
      <c r="AB18015" s="3" t="str">
        <f ca="1"/>
        <v>T = 7.500000, k: 22, K: 0.008125, dCdT: 0.000396, d2CdK2: 12.603362, dProbdK: 12.601735, lVol: 0.007457, E[z|S]: 1.062522</v>
      </c>
    </row>
    <row r="18016" spans="28:28" x14ac:dyDescent="0.25">
      <c r="AB18016" s="3" t="str">
        <f ca="1"/>
        <v>T = 7.500000, k: 23, K: 0.008563, dCdT: 0.000401, d2CdK2: 13.088648, dProbdK: 13.004254, lVol: 0.007505, E[z|S]: 1.043486</v>
      </c>
    </row>
    <row r="18017" spans="28:28" x14ac:dyDescent="0.25">
      <c r="AB18017" s="3" t="str">
        <f ca="1"/>
        <v>T = 7.500000, k: 24, K: 0.009044, dCdT: 0.000408, d2CdK2: 13.641457, dProbdK: 13.388617, lVol: 0.007556, E[z|S]: 1.023460</v>
      </c>
    </row>
    <row r="18018" spans="28:28" x14ac:dyDescent="0.25">
      <c r="AB18018" s="3" t="str">
        <f ca="1"/>
        <v>T = 7.500000, k: 25, K: 0.009455, dCdT: 0.000414, d2CdK2: 14.122426, dProbdK: 13.833162, lVol: 0.007604, E[z|S]: 1.006476</v>
      </c>
    </row>
    <row r="18019" spans="28:28" x14ac:dyDescent="0.25">
      <c r="AB18019" s="3" t="str">
        <f ca="1"/>
        <v>T = 7.500000, k: 26, K: 0.009900, dCdT: 0.000420, d2CdK2: 14.609322, dProbdK: 15.081548, lVol: 0.007669, E[z|S]: 0.988407</v>
      </c>
    </row>
    <row r="18020" spans="28:28" x14ac:dyDescent="0.25">
      <c r="AB18020" s="3" t="str">
        <f ca="1"/>
        <v>T = 7.500000, k: 27, K: 0.010280, dCdT: 0.000424, d2CdK2: 15.014068, dProbdK: 15.573441, lVol: 0.007727, E[z|S]: 0.973061</v>
      </c>
    </row>
    <row r="18021" spans="28:28" x14ac:dyDescent="0.25">
      <c r="AB18021" s="3" t="str">
        <f ca="1"/>
        <v>T = 7.500000, k: 28, K: 0.010654, dCdT: 0.000427, d2CdK2: 15.377532, dProbdK: 15.623653, lVol: 0.007775, E[z|S]: 0.958276</v>
      </c>
    </row>
    <row r="18022" spans="28:28" x14ac:dyDescent="0.25">
      <c r="AB18022" s="3" t="str">
        <f ca="1"/>
        <v>T = 7.500000, k: 29, K: 0.011019, dCdT: 0.000429, d2CdK2: 15.738899, dProbdK: 16.191744, lVol: 0.007819, E[z|S]: 0.944464</v>
      </c>
    </row>
    <row r="18023" spans="28:28" x14ac:dyDescent="0.25">
      <c r="AB18023" s="3" t="str">
        <f ca="1"/>
        <v>T = 7.500000, k: 30, K: 0.011343, dCdT: 0.000428, d2CdK2: 15.988670, dProbdK: 16.369458, lVol: 0.007848, E[z|S]: 0.932704</v>
      </c>
    </row>
    <row r="18024" spans="28:28" x14ac:dyDescent="0.25">
      <c r="AB18024" s="3" t="str">
        <f ca="1"/>
        <v>T = 7.500000, k: 31, K: 0.011697, dCdT: 0.000426, d2CdK2: 16.237296, dProbdK: 16.368524, lVol: 0.007871, E[z|S]: 0.920289</v>
      </c>
    </row>
    <row r="18025" spans="28:28" x14ac:dyDescent="0.25">
      <c r="AB18025" s="3" t="str">
        <f ca="1"/>
        <v>T = 7.500000, k: 32, K: 0.012049, dCdT: 0.000422, d2CdK2: 16.466749, dProbdK: 16.206060, lVol: 0.007885, E[z|S]: 0.908166</v>
      </c>
    </row>
    <row r="18026" spans="28:28" x14ac:dyDescent="0.25">
      <c r="AB18026" s="3" t="str">
        <f ca="1"/>
        <v>T = 7.500000, k: 33, K: 0.012410, dCdT: 0.000419, d2CdK2: 16.727229, dProbdK: 15.914956, lVol: 0.007902, E[z|S]: 0.896072</v>
      </c>
    </row>
    <row r="18027" spans="28:28" x14ac:dyDescent="0.25">
      <c r="AB18027" s="3" t="str">
        <f ca="1"/>
        <v>T = 7.500000, k: 34, K: 0.012767, dCdT: 0.000418, d2CdK2: 17.024240, dProbdK: 16.267105, lVol: 0.007929, E[z|S]: 0.884057</v>
      </c>
    </row>
    <row r="18028" spans="28:28" x14ac:dyDescent="0.25">
      <c r="AB18028" s="3" t="str">
        <f ca="1"/>
        <v>T = 7.500000, k: 35, K: 0.013106, dCdT: 0.000417, d2CdK2: 17.320922, dProbdK: 16.843056, lVol: 0.007955, E[z|S]: 0.872646</v>
      </c>
    </row>
    <row r="18029" spans="28:28" x14ac:dyDescent="0.25">
      <c r="AB18029" s="3" t="str">
        <f ca="1"/>
        <v>T = 7.500000, k: 36, K: 0.013440, dCdT: 0.000417, d2CdK2: 17.653218, dProbdK: 17.266723, lVol: 0.007978, E[z|S]: 0.861449</v>
      </c>
    </row>
    <row r="18030" spans="28:28" x14ac:dyDescent="0.25">
      <c r="AB18030" s="3" t="str">
        <f ca="1"/>
        <v>T = 7.500000, k: 37, K: 0.013737, dCdT: 0.000416, d2CdK2: 17.947935, dProbdK: 17.420604, lVol: 0.007995, E[z|S]: 0.851737</v>
      </c>
    </row>
    <row r="18031" spans="28:28" x14ac:dyDescent="0.25">
      <c r="AB18031" s="3" t="str">
        <f ca="1"/>
        <v>T = 7.500000, k: 38, K: 0.014075, dCdT: 0.000415, d2CdK2: 18.278144, dProbdK: 17.088986, lVol: 0.008019, E[z|S]: 0.840722</v>
      </c>
    </row>
    <row r="18032" spans="28:28" x14ac:dyDescent="0.25">
      <c r="AB18032" s="3" t="str">
        <f ca="1"/>
        <v>T = 7.500000, k: 39, K: 0.014396, dCdT: 0.000416, d2CdK2: 18.646234, dProbdK: 18.733330, lVol: 0.008047, E[z|S]: 0.830491</v>
      </c>
    </row>
    <row r="18033" spans="28:28" x14ac:dyDescent="0.25">
      <c r="AB18033" s="3" t="str">
        <f ca="1"/>
        <v>T = 7.500000, k: 40, K: 0.014673, dCdT: 0.000418, d2CdK2: 18.981422, dProbdK: 19.263537, lVol: 0.008074, E[z|S]: 0.822004</v>
      </c>
    </row>
    <row r="18034" spans="28:28" x14ac:dyDescent="0.25">
      <c r="AB18034" s="3" t="str">
        <f ca="1"/>
        <v>T = 7.500000, k: 41, K: 0.014969, dCdT: 0.000418, d2CdK2: 19.323266, dProbdK: 19.536040, lVol: 0.008092, E[z|S]: 0.813201</v>
      </c>
    </row>
    <row r="18035" spans="28:28" x14ac:dyDescent="0.25">
      <c r="AB18035" s="3" t="str">
        <f ca="1"/>
        <v>T = 7.500000, k: 42, K: 0.015251, dCdT: 0.000419, d2CdK2: 19.655676, dProbdK: 19.614740, lVol: 0.008108, E[z|S]: 0.805104</v>
      </c>
    </row>
    <row r="18036" spans="28:28" x14ac:dyDescent="0.25">
      <c r="AB18036" s="3" t="str">
        <f ca="1"/>
        <v>T = 7.500000, k: 43, K: 0.015541, dCdT: 0.000419, d2CdK2: 19.981777, dProbdK: 19.763088, lVol: 0.008123, E[z|S]: 0.796858</v>
      </c>
    </row>
    <row r="18037" spans="28:28" x14ac:dyDescent="0.25">
      <c r="AB18037" s="3" t="str">
        <f ca="1"/>
        <v>T = 7.500000, k: 44, K: 0.015805, dCdT: 0.000418, d2CdK2: 20.271316, dProbdK: 21.839054, lVol: 0.008142, E[z|S]: 0.789156</v>
      </c>
    </row>
    <row r="18038" spans="28:28" x14ac:dyDescent="0.25">
      <c r="AB18038" s="3" t="str">
        <f ca="1"/>
        <v>T = 7.500000, k: 45, K: 0.016053, dCdT: 0.000418, d2CdK2: 20.535790, dProbdK: 21.790371, lVol: 0.008156, E[z|S]: 0.782140</v>
      </c>
    </row>
    <row r="18039" spans="28:28" x14ac:dyDescent="0.25">
      <c r="AB18039" s="3" t="str">
        <f ca="1"/>
        <v>T = 7.500000, k: 46, K: 0.016312, dCdT: 0.000415, d2CdK2: 20.765348, dProbdK: 20.549410, lVol: 0.008162, E[z|S]: 0.774864</v>
      </c>
    </row>
    <row r="18040" spans="28:28" x14ac:dyDescent="0.25">
      <c r="AB18040" s="3" t="str">
        <f ca="1"/>
        <v>T = 7.500000, k: 47, K: 0.016586, dCdT: 0.000413, d2CdK2: 21.003295, dProbdK: 20.644834, lVol: 0.008177, E[z|S]: 0.767098</v>
      </c>
    </row>
    <row r="18041" spans="28:28" x14ac:dyDescent="0.25">
      <c r="AB18041" s="3" t="str">
        <f ca="1"/>
        <v>T = 7.500000, k: 48, K: 0.016850, dCdT: 0.000411, d2CdK2: 21.247999, dProbdK: 20.673530, lVol: 0.008187, E[z|S]: 0.760011</v>
      </c>
    </row>
    <row r="18042" spans="28:28" x14ac:dyDescent="0.25">
      <c r="AB18042" s="3" t="str">
        <f ca="1"/>
        <v>T = 7.500000, k: 49, K: 0.017117, dCdT: 0.000410, d2CdK2: 21.501170, dProbdK: 20.833208, lVol: 0.008201, E[z|S]: 0.753242</v>
      </c>
    </row>
    <row r="18043" spans="28:28" x14ac:dyDescent="0.25">
      <c r="AB18043" s="3" t="str">
        <f ca="1"/>
        <v>T = 7.500000, k: 50, K: 0.017367, dCdT: 0.000410, d2CdK2: 21.743406, dProbdK: 21.447960, lVol: 0.008219, E[z|S]: 0.746918</v>
      </c>
    </row>
    <row r="18044" spans="28:28" x14ac:dyDescent="0.25">
      <c r="AB18044" s="3" t="str">
        <f ca="1"/>
        <v>T = 7.500000, k: 51, K: 0.017626, dCdT: 0.000409, d2CdK2: 21.988870, dProbdK: 21.693436, lVol: 0.008238, E[z|S]: 0.740497</v>
      </c>
    </row>
    <row r="18045" spans="28:28" x14ac:dyDescent="0.25">
      <c r="AB18045" s="3" t="str">
        <f ca="1"/>
        <v>T = 7.500000, k: 52, K: 0.017866, dCdT: 0.000410, d2CdK2: 22.242716, dProbdK: 23.234230, lVol: 0.008260, E[z|S]: 0.734712</v>
      </c>
    </row>
    <row r="18046" spans="28:28" x14ac:dyDescent="0.25">
      <c r="AB18046" s="3" t="str">
        <f ca="1"/>
        <v>T = 7.500000, k: 53, K: 0.018094, dCdT: 0.000409, d2CdK2: 22.469991, dProbdK: 22.626959, lVol: 0.008275, E[z|S]: 0.729268</v>
      </c>
    </row>
    <row r="18047" spans="28:28" x14ac:dyDescent="0.25">
      <c r="AB18047" s="3" t="str">
        <f ca="1"/>
        <v>T = 7.500000, k: 54, K: 0.018335, dCdT: 0.000408, d2CdK2: 22.690755, dProbdK: 22.360947, lVol: 0.008286, E[z|S]: 0.723793</v>
      </c>
    </row>
    <row r="18048" spans="28:28" x14ac:dyDescent="0.25">
      <c r="AB18048" s="3" t="str">
        <f ca="1"/>
        <v>T = 7.500000, k: 55, K: 0.018578, dCdT: 0.000407, d2CdK2: 22.927806, dProbdK: 22.400312, lVol: 0.008298, E[z|S]: 0.718358</v>
      </c>
    </row>
    <row r="18049" spans="28:28" x14ac:dyDescent="0.25">
      <c r="AB18049" s="3" t="str">
        <f ca="1"/>
        <v>T = 7.500000, k: 56, K: 0.018796, dCdT: 0.000406, d2CdK2: 23.132919, dProbdK: 22.373896, lVol: 0.008305, E[z|S]: 0.713677</v>
      </c>
    </row>
    <row r="18050" spans="28:28" x14ac:dyDescent="0.25">
      <c r="AB18050" s="3" t="str">
        <f ca="1"/>
        <v>T = 7.500000, k: 57, K: 0.019041, dCdT: 0.000405, d2CdK2: 23.370129, dProbdK: 22.366827, lVol: 0.008309, E[z|S]: 0.708644</v>
      </c>
    </row>
    <row r="18051" spans="28:28" x14ac:dyDescent="0.25">
      <c r="AB18051" s="3" t="str">
        <f ca="1"/>
        <v>T = 7.500000, k: 58, K: 0.019279, dCdT: 0.000404, d2CdK2: 23.612635, dProbdK: 22.424452, lVol: 0.008314, E[z|S]: 0.703996</v>
      </c>
    </row>
    <row r="18052" spans="28:28" x14ac:dyDescent="0.25">
      <c r="AB18052" s="3" t="str">
        <f ca="1"/>
        <v>T = 7.500000, k: 59, K: 0.019515, dCdT: 0.000405, d2CdK2: 23.874539, dProbdK: 23.202935, lVol: 0.008329, E[z|S]: 0.699635</v>
      </c>
    </row>
    <row r="18053" spans="28:28" x14ac:dyDescent="0.25">
      <c r="AB18053" s="3" t="str">
        <f ca="1"/>
        <v>T = 7.500000, k: 60, K: 0.019728, dCdT: 0.000406, d2CdK2: 24.104795, dProbdK: 24.374736, lVol: 0.008341, E[z|S]: 0.695757</v>
      </c>
    </row>
    <row r="18054" spans="28:28" x14ac:dyDescent="0.25">
      <c r="AB18054" s="3" t="str">
        <f ca="1"/>
        <v>T = 7.500000, k: 61, K: 0.019947, dCdT: 0.000406, d2CdK2: 24.328306, dProbdK: 24.374774, lVol: 0.008352, E[z|S]: 0.691926</v>
      </c>
    </row>
    <row r="18055" spans="28:28" x14ac:dyDescent="0.25">
      <c r="AB18055" s="3" t="str">
        <f ca="1"/>
        <v>T = 7.500000, k: 62, K: 0.020163, dCdT: 0.000407, d2CdK2: 24.553518, dProbdK: 24.505657, lVol: 0.008364, E[z|S]: 0.688274</v>
      </c>
    </row>
    <row r="18056" spans="28:28" x14ac:dyDescent="0.25">
      <c r="AB18056" s="3" t="str">
        <f ca="1"/>
        <v>T = 7.500000, k: 63, K: 0.020365, dCdT: 0.000407, d2CdK2: 24.747806, dProbdK: 24.929900, lVol: 0.008370, E[z|S]: 0.684985</v>
      </c>
    </row>
    <row r="18057" spans="28:28" x14ac:dyDescent="0.25">
      <c r="AB18057" s="3" t="str">
        <f ca="1"/>
        <v>T = 7.500000, k: 64, K: 0.020580, dCdT: 0.000406, d2CdK2: 24.940747, dProbdK: 24.834177, lVol: 0.008373, E[z|S]: 0.681564</v>
      </c>
    </row>
    <row r="18058" spans="28:28" x14ac:dyDescent="0.25">
      <c r="AB18058" s="3" t="str">
        <f ca="1"/>
        <v>T = 7.500000, k: 65, K: 0.020791, dCdT: 0.000406, d2CdK2: 25.116032, dProbdK: 25.285997, lVol: 0.008378, E[z|S]: 0.678396</v>
      </c>
    </row>
    <row r="18059" spans="28:28" x14ac:dyDescent="0.25">
      <c r="AB18059" s="3" t="str">
        <f ca="1"/>
        <v>T = 7.500000, k: 66, K: 0.020990, dCdT: 0.000405, d2CdK2: 25.292465, dProbdK: 25.673558, lVol: 0.008380, E[z|S]: 0.675492</v>
      </c>
    </row>
    <row r="18060" spans="28:28" x14ac:dyDescent="0.25">
      <c r="AB18060" s="3" t="str">
        <f ca="1"/>
        <v>T = 7.500000, k: 67, K: 0.021214, dCdT: 0.000405, d2CdK2: 25.490898, dProbdK: 25.613453, lVol: 0.008380, E[z|S]: 0.672306</v>
      </c>
    </row>
    <row r="18061" spans="28:28" x14ac:dyDescent="0.25">
      <c r="AB18061" s="3" t="str">
        <f ca="1"/>
        <v>T = 7.500000, k: 68, K: 0.021406, dCdT: 0.000405, d2CdK2: 25.671378, dProbdK: 25.995181, lVol: 0.008384, E[z|S]: 0.669680</v>
      </c>
    </row>
    <row r="18062" spans="28:28" x14ac:dyDescent="0.25">
      <c r="AB18062" s="3" t="str">
        <f ca="1"/>
        <v>T = 7.500000, k: 69, K: 0.021614, dCdT: 0.000404, d2CdK2: 25.858116, dProbdK: 26.662009, lVol: 0.008383, E[z|S]: 0.666951</v>
      </c>
    </row>
    <row r="18063" spans="28:28" x14ac:dyDescent="0.25">
      <c r="AB18063" s="3" t="str">
        <f ca="1"/>
        <v>T = 7.500000, k: 70, K: 0.021799, dCdT: 0.000404, d2CdK2: 26.020962, dProbdK: 26.861178, lVol: 0.008381, E[z|S]: 0.664707</v>
      </c>
    </row>
    <row r="18064" spans="28:28" x14ac:dyDescent="0.25">
      <c r="AB18064" s="3" t="str">
        <f ca="1"/>
        <v>T = 7.500000, k: 71, K: 0.021999, dCdT: 0.000402, d2CdK2: 26.175819, dProbdK: 24.868007, lVol: 0.008370, E[z|S]: 0.662453</v>
      </c>
    </row>
    <row r="18065" spans="28:28" x14ac:dyDescent="0.25">
      <c r="AB18065" s="3" t="str">
        <f ca="1"/>
        <v>T = 7.500000, k: 72, K: 0.022214, dCdT: 0.000402, d2CdK2: 26.355123, dProbdK: 24.611759, lVol: 0.008366, E[z|S]: 0.660196</v>
      </c>
    </row>
    <row r="18066" spans="28:28" x14ac:dyDescent="0.25">
      <c r="AB18066" s="3" t="str">
        <f ca="1"/>
        <v>T = 7.500000, k: 73, K: 0.022420, dCdT: 0.000402, d2CdK2: 26.521288, dProbdK: 26.221111, lVol: 0.008366, E[z|S]: 0.658216</v>
      </c>
    </row>
    <row r="18067" spans="28:28" x14ac:dyDescent="0.25">
      <c r="AB18067" s="3" t="str">
        <f ca="1"/>
        <v>T = 7.500000, k: 74, K: 0.022604, dCdT: 0.000402, d2CdK2: 26.660017, dProbdK: 26.763247, lVol: 0.008367, E[z|S]: 0.656456</v>
      </c>
    </row>
    <row r="18068" spans="28:28" x14ac:dyDescent="0.25">
      <c r="AB18068" s="3" t="str">
        <f ca="1"/>
        <v>T = 7.500000, k: 75, K: 0.022802, dCdT: 0.000402, d2CdK2: 26.811286, dProbdK: 27.006758, lVol: 0.008367, E[z|S]: 0.654625</v>
      </c>
    </row>
    <row r="18069" spans="28:28" x14ac:dyDescent="0.25">
      <c r="AB18069" s="3" t="str">
        <f ca="1"/>
        <v>T = 7.500000, k: 76, K: 0.022988, dCdT: 0.000402, d2CdK2: 26.951312, dProbdK: 27.958539, lVol: 0.008368, E[z|S]: 0.652931</v>
      </c>
    </row>
    <row r="18070" spans="28:28" x14ac:dyDescent="0.25">
      <c r="AB18070" s="3" t="str">
        <f ca="1"/>
        <v>T = 7.500000, k: 77, K: 0.023168, dCdT: 0.000402, d2CdK2: 27.073233, dProbdK: 27.418784, lVol: 0.008365, E[z|S]: 0.651368</v>
      </c>
    </row>
    <row r="18071" spans="28:28" x14ac:dyDescent="0.25">
      <c r="AB18071" s="3" t="str">
        <f ca="1"/>
        <v>T = 7.500000, k: 78, K: 0.023358, dCdT: 0.000401, d2CdK2: 27.203026, dProbdK: 26.563800, lVol: 0.008358, E[z|S]: 0.649835</v>
      </c>
    </row>
    <row r="18072" spans="28:28" x14ac:dyDescent="0.25">
      <c r="AB18072" s="3" t="str">
        <f ca="1"/>
        <v>T = 7.500000, k: 79, K: 0.023551, dCdT: 0.000401, d2CdK2: 27.331741, dProbdK: 26.499439, lVol: 0.008356, E[z|S]: 0.648327</v>
      </c>
    </row>
    <row r="18073" spans="28:28" x14ac:dyDescent="0.25">
      <c r="AB18073" s="3" t="str">
        <f ca="1"/>
        <v>T = 7.500000, k: 80, K: 0.023746, dCdT: 0.000402, d2CdK2: 27.462322, dProbdK: 26.585823, lVol: 0.008360, E[z|S]: 0.646811</v>
      </c>
    </row>
    <row r="18074" spans="28:28" x14ac:dyDescent="0.25">
      <c r="AB18074" s="3" t="str">
        <f ca="1"/>
        <v>T = 7.500000, k: 81, K: 0.023918, dCdT: 0.000401, d2CdK2: 27.556241, dProbdK: 27.948335, lVol: 0.008361, E[z|S]: 0.645592</v>
      </c>
    </row>
    <row r="18075" spans="28:28" x14ac:dyDescent="0.25">
      <c r="AB18075" s="3" t="str">
        <f ca="1"/>
        <v>T = 7.500000, k: 82, K: 0.024104, dCdT: 0.000401, d2CdK2: 27.641756, dProbdK: 28.157925, lVol: 0.008357, E[z|S]: 0.644327</v>
      </c>
    </row>
    <row r="18076" spans="28:28" x14ac:dyDescent="0.25">
      <c r="AB18076" s="3" t="str">
        <f ca="1"/>
        <v>T = 7.500000, k: 83, K: 0.024283, dCdT: 0.000400, d2CdK2: 27.714074, dProbdK: 28.754152, lVol: 0.008355, E[z|S]: 0.643252</v>
      </c>
    </row>
    <row r="18077" spans="28:28" x14ac:dyDescent="0.25">
      <c r="AB18077" s="3" t="str">
        <f ca="1"/>
        <v>T = 7.500000, k: 84, K: 0.024457, dCdT: 0.000399, d2CdK2: 27.772948, dProbdK: 28.526184, lVol: 0.008350, E[z|S]: 0.642282</v>
      </c>
    </row>
    <row r="18078" spans="28:28" x14ac:dyDescent="0.25">
      <c r="AB18078" s="3" t="str">
        <f ca="1"/>
        <v>T = 7.500000, k: 85, K: 0.024639, dCdT: 0.000398, d2CdK2: 27.821049, dProbdK: 27.417408, lVol: 0.008343, E[z|S]: 0.641407</v>
      </c>
    </row>
    <row r="18079" spans="28:28" x14ac:dyDescent="0.25">
      <c r="AB18079" s="3" t="str">
        <f ca="1"/>
        <v>T = 7.500000, k: 86, K: 0.024826, dCdT: 0.000398, d2CdK2: 27.859207, dProbdK: 27.565136, lVol: 0.008339, E[z|S]: 0.640657</v>
      </c>
    </row>
    <row r="18080" spans="28:28" x14ac:dyDescent="0.25">
      <c r="AB18080" s="3" t="str">
        <f ca="1"/>
        <v>T = 7.500000, k: 87, K: 0.025000, dCdT: 0.000397, d2CdK2: 27.885751, dProbdK: 27.842318, lVol: 0.008336, E[z|S]: 0.640071</v>
      </c>
    </row>
    <row r="18081" spans="28:28" x14ac:dyDescent="0.25">
      <c r="AB18081" s="3" t="str">
        <f ca="1"/>
        <v>T = 7.500000, k: 88, K: 0.025186, dCdT: 0.000396, d2CdK2: 27.887313, dProbdK: 28.072140, lVol: 0.008337, E[z|S]: 0.639529</v>
      </c>
    </row>
    <row r="18082" spans="28:28" x14ac:dyDescent="0.25">
      <c r="AB18082" s="3" t="str">
        <f ca="1"/>
        <v>T = 7.500000, k: 89, K: 0.025363, dCdT: 0.000396, d2CdK2: 27.877665, dProbdK: 29.050733, lVol: 0.008343, E[z|S]: 0.639173</v>
      </c>
    </row>
    <row r="18083" spans="28:28" x14ac:dyDescent="0.25">
      <c r="AB18083" s="3" t="str">
        <f ca="1"/>
        <v>T = 7.500000, k: 90, K: 0.025534, dCdT: 0.000396, d2CdK2: 27.846085, dProbdK: 29.060480, lVol: 0.008347, E[z|S]: 0.638929</v>
      </c>
    </row>
    <row r="18084" spans="28:28" x14ac:dyDescent="0.25">
      <c r="AB18084" s="3" t="str">
        <f ca="1"/>
        <v>T = 7.500000, k: 91, K: 0.025708, dCdT: 0.000396, d2CdK2: 27.791403, dProbdK: 28.503721, lVol: 0.008353, E[z|S]: 0.638737</v>
      </c>
    </row>
    <row r="18085" spans="28:28" x14ac:dyDescent="0.25">
      <c r="AB18085" s="3" t="str">
        <f ca="1"/>
        <v>T = 7.500000, k: 92, K: 0.025886, dCdT: 0.000395, d2CdK2: 27.721594, dProbdK: 27.994549, lVol: 0.008365, E[z|S]: 0.638564</v>
      </c>
    </row>
    <row r="18086" spans="28:28" x14ac:dyDescent="0.25">
      <c r="AB18086" s="3" t="str">
        <f ca="1"/>
        <v>T = 7.500000, k: 93, K: 0.026063, dCdT: 0.000395, d2CdK2: 27.624804, dProbdK: 28.430537, lVol: 0.008378, E[z|S]: 0.638361</v>
      </c>
    </row>
    <row r="18087" spans="28:28" x14ac:dyDescent="0.25">
      <c r="AB18087" s="3" t="str">
        <f ca="1"/>
        <v>T = 7.500000, k: 94, K: 0.026222, dCdT: 0.000395, d2CdK2: 27.526812, dProbdK: 28.042200, lVol: 0.008390, E[z|S]: 0.638262</v>
      </c>
    </row>
    <row r="18088" spans="28:28" x14ac:dyDescent="0.25">
      <c r="AB18088" s="3" t="str">
        <f ca="1"/>
        <v>T = 7.500000, k: 95, K: 0.026416, dCdT: 0.000394, d2CdK2: 27.377311, dProbdK: 27.407954, lVol: 0.008404, E[z|S]: 0.638279</v>
      </c>
    </row>
    <row r="18089" spans="28:28" x14ac:dyDescent="0.25">
      <c r="AB18089" s="3" t="str">
        <f ca="1"/>
        <v>T = 7.500000, k: 96, K: 0.026594, dCdT: 0.000394, d2CdK2: 27.230403, dProbdK: 27.054928, lVol: 0.008426, E[z|S]: 0.638395</v>
      </c>
    </row>
    <row r="18090" spans="28:28" x14ac:dyDescent="0.25">
      <c r="AB18090" s="3" t="str">
        <f ca="1"/>
        <v>T = 7.500000, k: 97, K: 0.026781, dCdT: 0.000394, d2CdK2: 27.055314, dProbdK: 27.249104, lVol: 0.008455, E[z|S]: 0.638545</v>
      </c>
    </row>
    <row r="18091" spans="28:28" x14ac:dyDescent="0.25">
      <c r="AB18091" s="3" t="str">
        <f ca="1"/>
        <v>T = 7.500000, k: 98, K: 0.026956, dCdT: 0.000395, d2CdK2: 26.885985, dProbdK: 27.358371, lVol: 0.008485, E[z|S]: 0.638815</v>
      </c>
    </row>
    <row r="18092" spans="28:28" x14ac:dyDescent="0.25">
      <c r="AB18092" s="3" t="str">
        <f ca="1"/>
        <v>T = 7.500000, k: 99, K: 0.027142, dCdT: 0.000395, d2CdK2: 26.690798, dProbdK: 27.400927, lVol: 0.008516, E[z|S]: 0.639275</v>
      </c>
    </row>
    <row r="18093" spans="28:28" x14ac:dyDescent="0.25">
      <c r="AB18093" s="3" t="str">
        <f ca="1"/>
        <v>T = 7.500000, k: 100, K: 0.027316, dCdT: 0.000396, d2CdK2: 26.487262, dProbdK: 27.264464, lVol: 0.008545, E[z|S]: 0.639725</v>
      </c>
    </row>
    <row r="18094" spans="28:28" x14ac:dyDescent="0.25">
      <c r="AB18094" s="3" t="str">
        <f ca="1"/>
        <v>T = 7.500000, k: 101, K: 0.027501, dCdT: 0.000396, d2CdK2: 26.262691, dProbdK: 26.993912, lVol: 0.008573, E[z|S]: 0.640247</v>
      </c>
    </row>
    <row r="18095" spans="28:28" x14ac:dyDescent="0.25">
      <c r="AB18095" s="3" t="str">
        <f ca="1"/>
        <v>T = 7.500000, k: 102, K: 0.027678, dCdT: 0.000395, d2CdK2: 26.038083, dProbdK: 25.550824, lVol: 0.008596, E[z|S]: 0.640836</v>
      </c>
    </row>
    <row r="18096" spans="28:28" x14ac:dyDescent="0.25">
      <c r="AB18096" s="3" t="str">
        <f ca="1"/>
        <v>T = 7.500000, k: 103, K: 0.027877, dCdT: 0.000395, d2CdK2: 25.792383, dProbdK: 25.117753, lVol: 0.008628, E[z|S]: 0.641499</v>
      </c>
    </row>
    <row r="18097" spans="28:28" x14ac:dyDescent="0.25">
      <c r="AB18097" s="3" t="str">
        <f ca="1"/>
        <v>T = 7.500000, k: 104, K: 0.028071, dCdT: 0.000396, d2CdK2: 25.565081, dProbdK: 25.545824, lVol: 0.008663, E[z|S]: 0.642157</v>
      </c>
    </row>
    <row r="18098" spans="28:28" x14ac:dyDescent="0.25">
      <c r="AB18098" s="3" t="str">
        <f ca="1"/>
        <v>T = 7.500000, k: 105, K: 0.028262, dCdT: 0.000397, d2CdK2: 25.344813, dProbdK: 25.617275, lVol: 0.008702, E[z|S]: 0.642876</v>
      </c>
    </row>
    <row r="18099" spans="28:28" x14ac:dyDescent="0.25">
      <c r="AB18099" s="3" t="str">
        <f ca="1"/>
        <v>T = 7.500000, k: 106, K: 0.028452, dCdT: 0.000397, d2CdK2: 25.115915, dProbdK: 25.533781, lVol: 0.008740, E[z|S]: 0.643657</v>
      </c>
    </row>
    <row r="18100" spans="28:28" x14ac:dyDescent="0.25">
      <c r="AB18100" s="3" t="str">
        <f ca="1"/>
        <v>T = 7.500000, k: 107, K: 0.028651, dCdT: 0.000398, d2CdK2: 24.885014, dProbdK: 24.073472, lVol: 0.008779, E[z|S]: 0.644593</v>
      </c>
    </row>
    <row r="18101" spans="28:28" x14ac:dyDescent="0.25">
      <c r="AB18101" s="3" t="str">
        <f ca="1"/>
        <v>T = 7.500000, k: 108, K: 0.028853, dCdT: 0.000400, d2CdK2: 24.654481, dProbdK: 24.236771, lVol: 0.008822, E[z|S]: 0.645677</v>
      </c>
    </row>
    <row r="18102" spans="28:28" x14ac:dyDescent="0.25">
      <c r="AB18102" s="3" t="str">
        <f ca="1"/>
        <v>T = 7.500000, k: 109, K: 0.029052, dCdT: 0.000402, d2CdK2: 24.439845, dProbdK: 24.298728, lVol: 0.008865, E[z|S]: 0.646795</v>
      </c>
    </row>
    <row r="18103" spans="28:28" x14ac:dyDescent="0.25">
      <c r="AB18103" s="3" t="str">
        <f ca="1"/>
        <v>T = 7.500000, k: 110, K: 0.029251, dCdT: 0.000403, d2CdK2: 24.226696, dProbdK: 24.026023, lVol: 0.008903, E[z|S]: 0.648056</v>
      </c>
    </row>
    <row r="18104" spans="28:28" x14ac:dyDescent="0.25">
      <c r="AB18104" s="3" t="str">
        <f ca="1"/>
        <v>T = 7.500000, k: 111, K: 0.029462, dCdT: 0.000406, d2CdK2: 24.018801, dProbdK: 23.036865, lVol: 0.008951, E[z|S]: 0.649424</v>
      </c>
    </row>
    <row r="18105" spans="28:28" x14ac:dyDescent="0.25">
      <c r="AB18105" s="3" t="str">
        <f ca="1"/>
        <v>T = 7.500000, k: 112, K: 0.029671, dCdT: 0.000409, d2CdK2: 23.806689, dProbdK: 23.015758, lVol: 0.009002, E[z|S]: 0.650891</v>
      </c>
    </row>
    <row r="18106" spans="28:28" x14ac:dyDescent="0.25">
      <c r="AB18106" s="3" t="str">
        <f ca="1"/>
        <v>T = 7.500000, k: 113, K: 0.029880, dCdT: 0.000412, d2CdK2: 23.593813, dProbdK: 22.463981, lVol: 0.009057, E[z|S]: 0.652433</v>
      </c>
    </row>
    <row r="18107" spans="28:28" x14ac:dyDescent="0.25">
      <c r="AB18107" s="3" t="str">
        <f ca="1"/>
        <v>T = 7.500000, k: 114, K: 0.030093, dCdT: 0.000416, d2CdK2: 23.383152, dProbdK: 22.451144, lVol: 0.009117, E[z|S]: 0.654082</v>
      </c>
    </row>
    <row r="18108" spans="28:28" x14ac:dyDescent="0.25">
      <c r="AB18108" s="3" t="str">
        <f ca="1"/>
        <v>T = 7.500000, k: 115, K: 0.030307, dCdT: 0.000420, d2CdK2: 23.174468, dProbdK: 22.457221, lVol: 0.009177, E[z|S]: 0.655905</v>
      </c>
    </row>
    <row r="18109" spans="28:28" x14ac:dyDescent="0.25">
      <c r="AB18109" s="3" t="str">
        <f ca="1"/>
        <v>T = 7.500000, k: 116, K: 0.030493, dCdT: 0.000423, d2CdK2: 22.992033, dProbdK: 24.179635, lVol: 0.009226, E[z|S]: 0.657601</v>
      </c>
    </row>
    <row r="18110" spans="28:28" x14ac:dyDescent="0.25">
      <c r="AB18110" s="3" t="str">
        <f ca="1"/>
        <v>T = 7.500000, k: 117, K: 0.030699, dCdT: 0.000426, d2CdK2: 22.774755, dProbdK: 24.887613, lVol: 0.009271, E[z|S]: 0.659608</v>
      </c>
    </row>
    <row r="18111" spans="28:28" x14ac:dyDescent="0.25">
      <c r="AB18111" s="3" t="str">
        <f ca="1"/>
        <v>T = 7.500000, k: 118, K: 0.030887, dCdT: 0.000428, d2CdK2: 22.563158, dProbdK: 25.064785, lVol: 0.009306, E[z|S]: 0.661475</v>
      </c>
    </row>
    <row r="18112" spans="28:28" x14ac:dyDescent="0.25">
      <c r="AB18112" s="3" t="str">
        <f ca="1"/>
        <v>T = 7.500000, k: 119, K: 0.031079, dCdT: 0.000428, d2CdK2: 22.322350, dProbdK: 23.602332, lVol: 0.009336, E[z|S]: 0.663413</v>
      </c>
    </row>
    <row r="18113" spans="28:28" x14ac:dyDescent="0.25">
      <c r="AB18113" s="3" t="str">
        <f ca="1"/>
        <v>T = 7.500000, k: 120, K: 0.031297, dCdT: 0.000428, d2CdK2: 22.036067, dProbdK: 22.441491, lVol: 0.009366, E[z|S]: 0.665571</v>
      </c>
    </row>
    <row r="18114" spans="28:28" x14ac:dyDescent="0.25">
      <c r="AB18114" s="3" t="str">
        <f ca="1"/>
        <v>T = 7.500000, k: 121, K: 0.031504, dCdT: 0.000428, d2CdK2: 21.765196, dProbdK: 21.973788, lVol: 0.009393, E[z|S]: 0.667659</v>
      </c>
    </row>
    <row r="18115" spans="28:28" x14ac:dyDescent="0.25">
      <c r="AB18115" s="3" t="str">
        <f ca="1"/>
        <v>T = 7.500000, k: 122, K: 0.031725, dCdT: 0.000427, d2CdK2: 21.458825, dProbdK: 21.946617, lVol: 0.009417, E[z|S]: 0.670113</v>
      </c>
    </row>
    <row r="18116" spans="28:28" x14ac:dyDescent="0.25">
      <c r="AB18116" s="3" t="str">
        <f ca="1"/>
        <v>T = 7.500000, k: 123, K: 0.031938, dCdT: 0.000426, d2CdK2: 21.158528, dProbdK: 21.955721, lVol: 0.009438, E[z|S]: 0.672743</v>
      </c>
    </row>
    <row r="18117" spans="28:28" x14ac:dyDescent="0.25">
      <c r="AB18117" s="3" t="str">
        <f ca="1"/>
        <v>T = 7.500000, k: 124, K: 0.032154, dCdT: 0.000425, d2CdK2: 20.846867, dProbdK: 21.495745, lVol: 0.009450, E[z|S]: 0.675633</v>
      </c>
    </row>
    <row r="18118" spans="28:28" x14ac:dyDescent="0.25">
      <c r="AB18118" s="3" t="str">
        <f ca="1"/>
        <v>T = 7.500000, k: 125, K: 0.032382, dCdT: 0.000423, d2CdK2: 20.511101, dProbdK: 19.822928, lVol: 0.009460, E[z|S]: 0.678672</v>
      </c>
    </row>
    <row r="18119" spans="28:28" x14ac:dyDescent="0.25">
      <c r="AB18119" s="3" t="str">
        <f ca="1"/>
        <v>T = 7.500000, k: 126, K: 0.032626, dCdT: 0.000421, d2CdK2: 20.154263, dProbdK: 18.577315, lVol: 0.009478, E[z|S]: 0.682072</v>
      </c>
    </row>
    <row r="18120" spans="28:28" x14ac:dyDescent="0.25">
      <c r="AB18120" s="3" t="str">
        <f ca="1"/>
        <v>T = 7.500000, k: 127, K: 0.032879, dCdT: 0.000420, d2CdK2: 19.795378, dProbdK: 18.692797, lVol: 0.009501, E[z|S]: 0.685833</v>
      </c>
    </row>
    <row r="18121" spans="28:28" x14ac:dyDescent="0.25">
      <c r="AB18121" s="3" t="str">
        <f ca="1"/>
        <v>T = 7.500000, k: 128, K: 0.033127, dCdT: 0.000420, d2CdK2: 19.445558, dProbdK: 18.846583, lVol: 0.009532, E[z|S]: 0.689610</v>
      </c>
    </row>
    <row r="18122" spans="28:28" x14ac:dyDescent="0.25">
      <c r="AB18122" s="3" t="str">
        <f ca="1"/>
        <v>T = 7.500000, k: 129, K: 0.033372, dCdT: 0.000421, d2CdK2: 19.106746, dProbdK: 18.921121, lVol: 0.009569, E[z|S]: 0.693320</v>
      </c>
    </row>
    <row r="18123" spans="28:28" x14ac:dyDescent="0.25">
      <c r="AB18123" s="3" t="str">
        <f ca="1"/>
        <v>T = 7.500000, k: 130, K: 0.033627, dCdT: 0.000421, d2CdK2: 18.773855, dProbdK: 18.757601, lVol: 0.009607, E[z|S]: 0.697339</v>
      </c>
    </row>
    <row r="18124" spans="28:28" x14ac:dyDescent="0.25">
      <c r="AB18124" s="3" t="str">
        <f ca="1"/>
        <v>T = 7.500000, k: 131, K: 0.033855, dCdT: 0.000422, d2CdK2: 18.490079, dProbdK: 18.814330, lVol: 0.009638, E[z|S]: 0.701082</v>
      </c>
    </row>
    <row r="18125" spans="28:28" x14ac:dyDescent="0.25">
      <c r="AB18125" s="3" t="str">
        <f ca="1"/>
        <v>T = 7.500000, k: 132, K: 0.034110, dCdT: 0.000422, d2CdK2: 18.175584, dProbdK: 18.597133, lVol: 0.009668, E[z|S]: 0.705230</v>
      </c>
    </row>
    <row r="18126" spans="28:28" x14ac:dyDescent="0.25">
      <c r="AB18126" s="3" t="str">
        <f ca="1"/>
        <v>T = 7.500000, k: 133, K: 0.034351, dCdT: 0.000423, d2CdK2: 17.891447, dProbdK: 17.510261, lVol: 0.009692, E[z|S]: 0.709211</v>
      </c>
    </row>
    <row r="18127" spans="28:28" x14ac:dyDescent="0.25">
      <c r="AB18127" s="3" t="str">
        <f ca="1"/>
        <v>T = 7.500000, k: 134, K: 0.034625, dCdT: 0.000423, d2CdK2: 17.584760, dProbdK: 17.141766, lVol: 0.009717, E[z|S]: 0.713862</v>
      </c>
    </row>
    <row r="18128" spans="28:28" x14ac:dyDescent="0.25">
      <c r="AB18128" s="3" t="str">
        <f ca="1"/>
        <v>T = 7.500000, k: 135, K: 0.034890, dCdT: 0.000424, d2CdK2: 17.299892, dProbdK: 17.406516, lVol: 0.009743, E[z|S]: 0.718551</v>
      </c>
    </row>
    <row r="18129" spans="28:28" x14ac:dyDescent="0.25">
      <c r="AB18129" s="3" t="str">
        <f ca="1"/>
        <v>T = 7.500000, k: 136, K: 0.035146, dCdT: 0.000424, d2CdK2: 17.024393, dProbdK: 17.267027, lVol: 0.009759, E[z|S]: 0.723309</v>
      </c>
    </row>
    <row r="18130" spans="28:28" x14ac:dyDescent="0.25">
      <c r="AB18130" s="3" t="str">
        <f ca="1"/>
        <v>T = 7.500000, k: 137, K: 0.035419, dCdT: 0.000424, d2CdK2: 16.741573, dProbdK: 16.961251, lVol: 0.009773, E[z|S]: 0.728392</v>
      </c>
    </row>
    <row r="18131" spans="28:28" x14ac:dyDescent="0.25">
      <c r="AB18131" s="3" t="str">
        <f ca="1"/>
        <v>T = 7.500000, k: 138, K: 0.035682, dCdT: 0.000425, d2CdK2: 16.470276, dProbdK: 16.574423, lVol: 0.009792, E[z|S]: 0.733332</v>
      </c>
    </row>
    <row r="18132" spans="28:28" x14ac:dyDescent="0.25">
      <c r="AB18132" s="3" t="str">
        <f ca="1"/>
        <v>T = 7.500000, k: 139, K: 0.035969, dCdT: 0.000425, d2CdK2: 16.168926, dProbdK: 15.182510, lVol: 0.009814, E[z|S]: 0.738922</v>
      </c>
    </row>
    <row r="18133" spans="28:28" x14ac:dyDescent="0.25">
      <c r="AB18133" s="3" t="str">
        <f ca="1"/>
        <v>T = 7.500000, k: 140, K: 0.036271, dCdT: 0.000427, d2CdK2: 15.871713, dProbdK: 15.359641, lVol: 0.009849, E[z|S]: 0.744838</v>
      </c>
    </row>
    <row r="18134" spans="28:28" x14ac:dyDescent="0.25">
      <c r="AB18134" s="3" t="str">
        <f ca="1"/>
        <v>T = 7.500000, k: 141, K: 0.036561, dCdT: 0.000429, d2CdK2: 15.591101, dProbdK: 15.651217, lVol: 0.009881, E[z|S]: 0.750814</v>
      </c>
    </row>
    <row r="18135" spans="28:28" x14ac:dyDescent="0.25">
      <c r="AB18135" s="3" t="str">
        <f ca="1"/>
        <v>T = 7.500000, k: 142, K: 0.036843, dCdT: 0.000431, d2CdK2: 15.317534, dProbdK: 15.671618, lVol: 0.009909, E[z|S]: 0.756861</v>
      </c>
    </row>
    <row r="18136" spans="28:28" x14ac:dyDescent="0.25">
      <c r="AB18136" s="3" t="str">
        <f ca="1"/>
        <v>T = 7.500000, k: 143, K: 0.037153, dCdT: 0.000434, d2CdK2: 15.041588, dProbdK: 15.112933, lVol: 0.009939, E[z|S]: 0.763865</v>
      </c>
    </row>
    <row r="18137" spans="28:28" x14ac:dyDescent="0.25">
      <c r="AB18137" s="3" t="str">
        <f ca="1"/>
        <v>T = 7.500000, k: 144, K: 0.037428, dCdT: 0.000435, d2CdK2: 14.793337, dProbdK: 14.555917, lVol: 0.009960, E[z|S]: 0.770202</v>
      </c>
    </row>
    <row r="18138" spans="28:28" x14ac:dyDescent="0.25">
      <c r="AB18138" s="3" t="str">
        <f ca="1"/>
        <v>T = 7.500000, k: 145, K: 0.037758, dCdT: 0.000437, d2CdK2: 14.497152, dProbdK: 14.371716, lVol: 0.009986, E[z|S]: 0.777789</v>
      </c>
    </row>
    <row r="18139" spans="28:28" x14ac:dyDescent="0.25">
      <c r="AB18139" s="3" t="str">
        <f ca="1"/>
        <v>T = 7.500000, k: 146, K: 0.038064, dCdT: 0.000439, d2CdK2: 14.232610, dProbdK: 14.787850, lVol: 0.010011, E[z|S]: 0.784813</v>
      </c>
    </row>
    <row r="18140" spans="28:28" x14ac:dyDescent="0.25">
      <c r="AB18140" s="3" t="str">
        <f ca="1"/>
        <v>T = 7.500000, k: 147, K: 0.038358, dCdT: 0.000441, d2CdK2: 13.992982, dProbdK: 14.433236, lVol: 0.010034, E[z|S]: 0.791548</v>
      </c>
    </row>
    <row r="18141" spans="28:28" x14ac:dyDescent="0.25">
      <c r="AB18141" s="3" t="str">
        <f ca="1"/>
        <v>T = 7.500000, k: 148, K: 0.038686, dCdT: 0.000443, d2CdK2: 13.723983, dProbdK: 12.991981, lVol: 0.010053, E[z|S]: 0.799417</v>
      </c>
    </row>
    <row r="18142" spans="28:28" x14ac:dyDescent="0.25">
      <c r="AB18142" s="3" t="str">
        <f ca="1"/>
        <v>T = 7.500000, k: 149, K: 0.039033, dCdT: 0.000446, d2CdK2: 13.446250, dProbdK: 13.414108, lVol: 0.010075, E[z|S]: 0.807968</v>
      </c>
    </row>
    <row r="18143" spans="28:28" x14ac:dyDescent="0.25">
      <c r="AB18143" s="3" t="str">
        <f ca="1"/>
        <v>T = 7.500000, k: 150, K: 0.039355, dCdT: 0.000448, d2CdK2: 13.182441, dProbdK: 13.547105, lVol: 0.010102, E[z|S]: 0.815958</v>
      </c>
    </row>
    <row r="18144" spans="28:28" x14ac:dyDescent="0.25">
      <c r="AB18144" s="3" t="str">
        <f ca="1"/>
        <v>T = 7.500000, k: 151, K: 0.039683, dCdT: 0.000450, d2CdK2: 12.907385, dProbdK: 13.154690, lVol: 0.010128, E[z|S]: 0.824174</v>
      </c>
    </row>
    <row r="18145" spans="28:28" x14ac:dyDescent="0.25">
      <c r="AB18145" s="3" t="str">
        <f ca="1"/>
        <v>T = 7.500000, k: 152, K: 0.040046, dCdT: 0.000452, d2CdK2: 12.597715, dProbdK: 12.768393, lVol: 0.010160, E[z|S]: 0.833365</v>
      </c>
    </row>
    <row r="18146" spans="28:28" x14ac:dyDescent="0.25">
      <c r="AB18146" s="3" t="str">
        <f ca="1"/>
        <v>T = 7.500000, k: 153, K: 0.040372, dCdT: 0.000454, d2CdK2: 12.321176, dProbdK: 12.533199, lVol: 0.010190, E[z|S]: 0.841981</v>
      </c>
    </row>
    <row r="18147" spans="28:28" x14ac:dyDescent="0.25">
      <c r="AB18147" s="3" t="str">
        <f ca="1"/>
        <v>T = 7.500000, k: 154, K: 0.040722, dCdT: 0.000455, d2CdK2: 12.028170, dProbdK: 12.183941, lVol: 0.010213, E[z|S]: 0.851493</v>
      </c>
    </row>
    <row r="18148" spans="28:28" x14ac:dyDescent="0.25">
      <c r="AB18148" s="3" t="str">
        <f ca="1"/>
        <v>T = 7.500000, k: 155, K: 0.041082, dCdT: 0.000456, d2CdK2: 11.727895, dProbdK: 11.646316, lVol: 0.010242, E[z|S]: 0.860812</v>
      </c>
    </row>
    <row r="18149" spans="28:28" x14ac:dyDescent="0.25">
      <c r="AB18149" s="3" t="str">
        <f ca="1"/>
        <v>T = 7.500000, k: 156, K: 0.041461, dCdT: 0.000457, d2CdK2: 11.417599, dProbdK: 11.262816, lVol: 0.010270, E[z|S]: 0.870863</v>
      </c>
    </row>
    <row r="18150" spans="28:28" x14ac:dyDescent="0.25">
      <c r="AB18150" s="3" t="str">
        <f ca="1"/>
        <v>T = 7.500000, k: 157, K: 0.041845, dCdT: 0.000457, d2CdK2: 11.105549, dProbdK: 11.140053, lVol: 0.010290, E[z|S]: 0.881413</v>
      </c>
    </row>
    <row r="18151" spans="28:28" x14ac:dyDescent="0.25">
      <c r="AB18151" s="3" t="str">
        <f ca="1"/>
        <v>T = 7.500000, k: 158, K: 0.042238, dCdT: 0.000458, d2CdK2: 10.802979, dProbdK: 10.802846, lVol: 0.010317, E[z|S]: 0.892094</v>
      </c>
    </row>
    <row r="18152" spans="28:28" x14ac:dyDescent="0.25">
      <c r="AB18152" s="3" t="str">
        <f ca="1"/>
        <v>T = 7.500000, k: 159, K: 0.042651, dCdT: 0.000458, d2CdK2: 10.498061, dProbdK: 9.961372, lVol: 0.010340, E[z|S]: 0.903779</v>
      </c>
    </row>
    <row r="18153" spans="28:28" x14ac:dyDescent="0.25">
      <c r="AB18153" s="3" t="str">
        <f ca="1"/>
        <v>T = 7.500000, k: 160, K: 0.043099, dCdT: 0.000461, d2CdK2: 10.203916, dProbdK: 9.934666, lVol: 0.010361, E[z|S]: 0.916949</v>
      </c>
    </row>
    <row r="18154" spans="28:28" x14ac:dyDescent="0.25">
      <c r="AB18154" s="3" t="str">
        <f ca="1"/>
        <v>T = 7.500000, k: 161, K: 0.043520, dCdT: 0.000464, d2CdK2: 9.959472, dProbdK: 10.164151, lVol: 0.010378, E[z|S]: 0.929709</v>
      </c>
    </row>
    <row r="18155" spans="28:28" x14ac:dyDescent="0.25">
      <c r="AB18155" s="3" t="str">
        <f ca="1"/>
        <v>T = 7.500000, k: 162, K: 0.043930, dCdT: 0.000465, d2CdK2: 9.704875, dProbdK: 9.879986, lVol: 0.010389, E[z|S]: 0.942446</v>
      </c>
    </row>
    <row r="18156" spans="28:28" x14ac:dyDescent="0.25">
      <c r="AB18156" s="3" t="str">
        <f ca="1"/>
        <v>T = 7.500000, k: 163, K: 0.044373, dCdT: 0.000467, d2CdK2: 9.435877, dProbdK: 9.613186, lVol: 0.010398, E[z|S]: 0.956697</v>
      </c>
    </row>
    <row r="18157" spans="28:28" x14ac:dyDescent="0.25">
      <c r="AB18157" s="3" t="str">
        <f ca="1"/>
        <v>T = 7.500000, k: 164, K: 0.044806, dCdT: 0.000468, d2CdK2: 9.166053, dProbdK: 9.532026, lVol: 0.010395, E[z|S]: 0.971654</v>
      </c>
    </row>
    <row r="18158" spans="28:28" x14ac:dyDescent="0.25">
      <c r="AB18158" s="3" t="str">
        <f ca="1"/>
        <v>T = 7.500000, k: 165, K: 0.045267, dCdT: 0.000468, d2CdK2: 8.886996, dProbdK: 8.619061, lVol: 0.010394, E[z|S]: 0.987198</v>
      </c>
    </row>
    <row r="18159" spans="28:28" x14ac:dyDescent="0.25">
      <c r="AB18159" s="3" t="str">
        <f ca="1"/>
        <v>T = 7.500000, k: 166, K: 0.045751, dCdT: 0.000468, d2CdK2: 8.600809, dProbdK: 8.603386, lVol: 0.010395, E[z|S]: 1.003720</v>
      </c>
    </row>
    <row r="18160" spans="28:28" x14ac:dyDescent="0.25">
      <c r="AB18160" s="3" t="str">
        <f ca="1"/>
        <v>T = 7.500000, k: 167, K: 0.046234, dCdT: 0.000468, d2CdK2: 8.290782, dProbdK: 8.354719, lVol: 0.010412, E[z|S]: 1.019974</v>
      </c>
    </row>
    <row r="18161" spans="28:28" x14ac:dyDescent="0.25">
      <c r="AB18161" s="3" t="str">
        <f ca="1"/>
        <v>T = 7.500000, k: 168, K: 0.046775, dCdT: 0.000467, d2CdK2: 7.956444, dProbdK: 7.590454, lVol: 0.010431, E[z|S]: 1.038892</v>
      </c>
    </row>
    <row r="18162" spans="28:28" x14ac:dyDescent="0.25">
      <c r="AB18162" s="3" t="str">
        <f ca="1"/>
        <v>T = 7.500000, k: 169, K: 0.047320, dCdT: 0.000468, d2CdK2: 7.657024, dProbdK: 7.627044, lVol: 0.010436, E[z|S]: 1.059199</v>
      </c>
    </row>
    <row r="18163" spans="28:28" x14ac:dyDescent="0.25">
      <c r="AB18163" s="3" t="str">
        <f ca="1"/>
        <v>T = 7.500000, k: 170, K: 0.047847, dCdT: 0.000469, d2CdK2: 7.398546, dProbdK: 7.727687, lVol: 0.010437, E[z|S]: 1.078869</v>
      </c>
    </row>
    <row r="18164" spans="28:28" x14ac:dyDescent="0.25">
      <c r="AB18164" s="3" t="str">
        <f ca="1"/>
        <v>T = 7.500000, k: 171, K: 0.048387, dCdT: 0.000468, d2CdK2: 7.111772, dProbdK: 6.829696, lVol: 0.010441, E[z|S]: 1.099328</v>
      </c>
    </row>
    <row r="18165" spans="28:28" x14ac:dyDescent="0.25">
      <c r="AB18165" s="3" t="str">
        <f ca="1"/>
        <v>T = 7.500000, k: 172, K: 0.048990, dCdT: 0.000468, d2CdK2: 6.813201, dProbdK: 6.762450, lVol: 0.010451, E[z|S]: 1.121941</v>
      </c>
    </row>
    <row r="18166" spans="28:28" x14ac:dyDescent="0.25">
      <c r="AB18166" s="3" t="str">
        <f ca="1"/>
        <v>T = 7.500000, k: 173, K: 0.049589, dCdT: 0.000468, d2CdK2: 6.536019, dProbdK: 6.729006, lVol: 0.010456, E[z|S]: 1.145012</v>
      </c>
    </row>
    <row r="18167" spans="28:28" x14ac:dyDescent="0.25">
      <c r="AB18167" s="3" t="str">
        <f ca="1"/>
        <v>T = 7.500000, k: 174, K: 0.050265, dCdT: 0.000469, d2CdK2: 6.236088, dProbdK: 6.225356, lVol: 0.010458, E[z|S]: 1.172147</v>
      </c>
    </row>
    <row r="18168" spans="28:28" x14ac:dyDescent="0.25">
      <c r="AB18168" s="3" t="str">
        <f ca="1"/>
        <v>T = 7.500000, k: 175, K: 0.050877, dCdT: 0.000469, d2CdK2: 5.984529, dProbdK: 5.857759, lVol: 0.010458, E[z|S]: 1.197140</v>
      </c>
    </row>
    <row r="18169" spans="28:28" x14ac:dyDescent="0.25">
      <c r="AB18169" s="3" t="str">
        <f ca="1"/>
        <v>T = 7.500000, k: 176, K: 0.051583, dCdT: 0.000470, d2CdK2: 5.747372, dProbdK: 5.490945, lVol: 0.010417, E[z|S]: 1.227619</v>
      </c>
    </row>
    <row r="18170" spans="28:28" x14ac:dyDescent="0.25">
      <c r="AB18170" s="3" t="str">
        <f ca="1"/>
        <v>T = 7.500000, k: 177, K: 0.052305, dCdT: 0.000471, d2CdK2: 5.525596, dProbdK: 5.495682, lVol: 0.010387, E[z|S]: 1.257356</v>
      </c>
    </row>
    <row r="18171" spans="28:28" x14ac:dyDescent="0.25">
      <c r="AB18171" s="3" t="str">
        <f ca="1"/>
        <v>T = 7.500000, k: 178, K: 0.053024, dCdT: 0.000472, d2CdK2: 5.296751, dProbdK: 5.494108, lVol: 0.010380, E[z|S]: 1.286709</v>
      </c>
    </row>
    <row r="18172" spans="28:28" x14ac:dyDescent="0.25">
      <c r="AB18172" s="3" t="str">
        <f ca="1"/>
        <v>T = 7.500000, k: 179, K: 0.053765, dCdT: 0.000472, d2CdK2: 5.034883, dProbdK: 5.267243, lVol: 0.010409, E[z|S]: 1.315134</v>
      </c>
    </row>
    <row r="18173" spans="28:28" x14ac:dyDescent="0.25">
      <c r="AB18173" s="3" t="str">
        <f ca="1"/>
        <v>T = 7.500000, k: 180, K: 0.054540, dCdT: 0.000469, d2CdK2: 4.742115, dProbdK: 4.462926, lVol: 0.010468, E[z|S]: 1.344140</v>
      </c>
    </row>
    <row r="18174" spans="28:28" x14ac:dyDescent="0.25">
      <c r="AB18174" s="3" t="str">
        <f ca="1"/>
        <v>T = 7.500000, k: 181, K: 0.055444, dCdT: 0.000466, d2CdK2: 4.404955, dProbdK: 4.206878, lVol: 0.010554, E[z|S]: 1.377747</v>
      </c>
    </row>
    <row r="18175" spans="28:28" x14ac:dyDescent="0.25">
      <c r="AB18175" s="3" t="str">
        <f ca="1"/>
        <v>T = 7.500000, k: 182, K: 0.056365, dCdT: 0.000464, d2CdK2: 4.135962, dProbdK: 4.092653, lVol: 0.010616, E[z|S]: 1.411413</v>
      </c>
    </row>
    <row r="18176" spans="28:28" x14ac:dyDescent="0.25">
      <c r="AB18176" s="3" t="str">
        <f ca="1"/>
        <v>T = 7.500000, k: 183, K: 0.057328, dCdT: 0.000463, d2CdK2: 3.898251, dProbdK: 4.001904, lVol: 0.010647, E[z|S]: 1.447321</v>
      </c>
    </row>
    <row r="18177" spans="28:28" x14ac:dyDescent="0.25">
      <c r="AB18177" s="3" t="str">
        <f ca="1"/>
        <v>T = 7.500000, k: 184, K: 0.058253, dCdT: 0.000461, d2CdK2: 3.699175, dProbdK: 3.498167, lVol: 0.010635, E[z|S]: 1.484229</v>
      </c>
    </row>
    <row r="18178" spans="28:28" x14ac:dyDescent="0.25">
      <c r="AB18178" s="3" t="str">
        <f ca="1"/>
        <v>T = 7.500000, k: 185, K: 0.059392, dCdT: 0.000457, d2CdK2: 3.408928, dProbdK: 3.280185, lVol: 0.010718, E[z|S]: 1.526935</v>
      </c>
    </row>
    <row r="18179" spans="28:28" x14ac:dyDescent="0.25">
      <c r="AB18179" s="3" t="str">
        <f ca="1"/>
        <v>T = 7.500000, k: 186, K: 0.060537, dCdT: 0.000452, d2CdK2: 3.137120, dProbdK: 3.252444, lVol: 0.010814, E[z|S]: 1.570103</v>
      </c>
    </row>
    <row r="18180" spans="28:28" x14ac:dyDescent="0.25">
      <c r="AB18180" s="3" t="str">
        <f ca="1"/>
        <v>T = 7.500000, k: 187, K: 0.061747, dCdT: 0.000448, d2CdK2: 2.904901, dProbdK: 2.846324, lVol: 0.010833, E[z|S]: 1.620598</v>
      </c>
    </row>
    <row r="18181" spans="28:28" x14ac:dyDescent="0.25">
      <c r="AB18181" s="3" t="str">
        <f ca="1"/>
        <v>T = 7.500000, k: 188, K: 0.063094, dCdT: 0.000443, d2CdK2: 2.690846, dProbdK: 2.682257, lVol: 0.010812, E[z|S]: 1.677640</v>
      </c>
    </row>
    <row r="18182" spans="28:28" x14ac:dyDescent="0.25">
      <c r="AB18182" s="3" t="str">
        <f ca="1"/>
        <v>T = 7.500000, k: 189, K: 0.064468, dCdT: 0.000436, d2CdK2: 2.478906, dProbdK: 2.577663, lVol: 0.010788, E[z|S]: 1.738819</v>
      </c>
    </row>
    <row r="18183" spans="28:28" x14ac:dyDescent="0.25">
      <c r="AB18183" s="3" t="str">
        <f ca="1"/>
        <v>T = 7.500000, k: 190, K: 0.065991, dCdT: 0.000426, d2CdK2: 2.192784, dProbdK: 2.203638, lVol: 0.010916, E[z|S]: 1.806369</v>
      </c>
    </row>
    <row r="18184" spans="28:28" x14ac:dyDescent="0.25">
      <c r="AB18184" s="3" t="str">
        <f ca="1"/>
        <v>T = 7.500000, k: 191, K: 0.067775, dCdT: 0.000414, d2CdK2: 1.873452, dProbdK: 1.765739, lVol: 0.011199, E[z|S]: 1.877332</v>
      </c>
    </row>
    <row r="18185" spans="28:28" x14ac:dyDescent="0.25">
      <c r="AB18185" s="3" t="str">
        <f ca="1"/>
        <v>T = 7.500000, k: 192, K: 0.069870, dCdT: 0.000404, d2CdK2: 1.728730, dProbdK: 1.739017, lVol: 0.011071, E[z|S]: 1.953538</v>
      </c>
    </row>
    <row r="18186" spans="28:28" x14ac:dyDescent="0.25">
      <c r="AB18186" s="3" t="str">
        <f ca="1"/>
        <v>T = 7.500000, k: 193, K: 0.071765, dCdT: 0.000394, d2CdK2: 1.613631, dProbdK: 1.694081, lVol: 0.011035, E[z|S]: 2.003470</v>
      </c>
    </row>
    <row r="18187" spans="28:28" x14ac:dyDescent="0.25">
      <c r="AB18187" s="3" t="str">
        <f ca="1"/>
        <v>T = 7.500000, k: 194, K: 0.074158, dCdT: 0.000373, d2CdK2: 1.268406, dProbdK: 1.169680, lVol: 0.011679, E[z|S]: 2.075447</v>
      </c>
    </row>
    <row r="18188" spans="28:28" x14ac:dyDescent="0.25">
      <c r="AB18188" s="3" t="str">
        <f ca="1"/>
        <v>T = 7.500000, k: 195, K: 0.077203, dCdT: 0.000348, d2CdK2: 1.008067, dProbdK: 1.009559, lVol: 0.012035, E[z|S]: 2.183484</v>
      </c>
    </row>
    <row r="18189" spans="28:28" x14ac:dyDescent="0.25">
      <c r="AB18189" s="3" t="str">
        <f ca="1"/>
        <v>T = 7.500000, k: 196, K: 0.080578, dCdT: 0.000327, d2CdK2: 0.903043, dProbdK: 0.905600, lVol: 0.011550, E[z|S]: 2.329372</v>
      </c>
    </row>
    <row r="18190" spans="28:28" x14ac:dyDescent="0.25">
      <c r="AB18190" s="3" t="str">
        <f ca="1"/>
        <v>T = 7.500000, k: 197, K: 0.084654, dCdT: 0.000294, d2CdK2: 0.679213, dProbdK: 0.631667, lVol: 0.011834, E[z|S]: 2.487091</v>
      </c>
    </row>
    <row r="18191" spans="28:28" x14ac:dyDescent="0.25">
      <c r="AB18191" s="3" t="str">
        <f ca="1"/>
        <v>T = 7.500000, k: 198, K: 0.090708, dCdT: 0.000247, d2CdK2: 0.413198, dProbdK: 0.422942, lVol: 0.012797, E[z|S]: 2.702726</v>
      </c>
    </row>
    <row r="18192" spans="28:28" x14ac:dyDescent="0.25">
      <c r="AB18192" s="3" t="str">
        <f ca="1"/>
        <v>T = 7.500000, k: 199, K: 0.098741, dCdT: 0.000203, d2CdK2: 0.268707, dProbdK: 0.232995, lVol: 0.013308, E[z|S]: 2.920725</v>
      </c>
    </row>
    <row r="18193" spans="28:28" x14ac:dyDescent="0.25">
      <c r="AB18193" s="3" t="str">
        <f ca="1"/>
        <v>T = 7.500000, k: 200, K: 0.113339, dCdT: 0.000148, d2CdK2: 0.134870, dProbdK: 0.152998, lVol: 0.013613, E[z|S]: 3.439426</v>
      </c>
    </row>
    <row r="18194" spans="28:28" x14ac:dyDescent="0.25">
      <c r="AB18194" s="3" t="str">
        <f ca="1"/>
        <v>T = 7.583333, fixingDate = 44699, swapRate = 0.025983, annuity = 8.158715</v>
      </c>
    </row>
    <row r="18195" spans="28:28" x14ac:dyDescent="0.25">
      <c r="AB18195" s="3" t="str">
        <f ca="1"/>
        <v>T = 7.583333, k: 0, K: -0.021762, dCdT: 0.000153, d2CdK2: 0.913655, dProbdK: 1.570344, lVol: 0.006910, E[z|S]: 2.652347</v>
      </c>
    </row>
    <row r="18196" spans="28:28" x14ac:dyDescent="0.25">
      <c r="AB18196" s="3" t="str">
        <f ca="1"/>
        <v>T = 7.583333, k: 1, K: -0.015727, dCdT: 0.000217, d2CdK2: 1.576447, dProbdK: 1.801828, lVol: 0.006999, E[z|S]: 2.371585</v>
      </c>
    </row>
    <row r="18197" spans="28:28" x14ac:dyDescent="0.25">
      <c r="AB18197" s="3" t="str">
        <f ca="1"/>
        <v>T = 7.583333, k: 2, K: -0.011935, dCdT: 0.000277, d2CdK2: 2.511461, dProbdK: 2.649618, lVol: 0.006934, E[z|S]: 2.143811</v>
      </c>
    </row>
    <row r="18198" spans="28:28" x14ac:dyDescent="0.25">
      <c r="AB18198" s="3" t="str">
        <f ca="1"/>
        <v>T = 7.583333, k: 3, K: -0.009527, dCdT: 0.000312, d2CdK2: 3.086629, dProbdK: 3.102443, lVol: 0.007064, E[z|S]: 2.011206</v>
      </c>
    </row>
    <row r="18199" spans="28:28" x14ac:dyDescent="0.25">
      <c r="AB18199" s="3" t="str">
        <f ca="1"/>
        <v>T = 7.583333, k: 4, K: -0.007380, dCdT: 0.000340, d2CdK2: 3.803752, dProbdK: 4.299917, lVol: 0.007059, E[z|S]: 1.894333</v>
      </c>
    </row>
    <row r="18200" spans="28:28" x14ac:dyDescent="0.25">
      <c r="AB18200" s="3" t="str">
        <f ca="1"/>
        <v>T = 7.583333, k: 5, K: -0.005792, dCdT: 0.000355, d2CdK2: 4.325808, dProbdK: 4.304528, lVol: 0.007100, E[z|S]: 1.803514</v>
      </c>
    </row>
    <row r="18201" spans="28:28" x14ac:dyDescent="0.25">
      <c r="AB18201" s="3" t="str">
        <f ca="1"/>
        <v>T = 7.583333, k: 6, K: -0.004217, dCdT: 0.000363, d2CdK2: 4.667161, dProbdK: 4.307167, lVol: 0.007272, E[z|S]: 1.716028</v>
      </c>
    </row>
    <row r="18202" spans="28:28" x14ac:dyDescent="0.25">
      <c r="AB18202" s="3" t="str">
        <f ca="1"/>
        <v>T = 7.583333, k: 7, K: -0.002845, dCdT: 0.000375, d2CdK2: 5.063356, dProbdK: 4.980719, lVol: 0.007409, E[z|S]: 1.643149</v>
      </c>
    </row>
    <row r="18203" spans="28:28" x14ac:dyDescent="0.25">
      <c r="AB18203" s="3" t="str">
        <f ca="1"/>
        <v>T = 7.583333, k: 8, K: -0.001557, dCdT: 0.000394, d2CdK2: 5.800798, dProbdK: 5.183871, lVol: 0.007411, E[z|S]: 1.573024</v>
      </c>
    </row>
    <row r="18204" spans="28:28" x14ac:dyDescent="0.25">
      <c r="AB18204" s="3" t="str">
        <f ca="1"/>
        <v>T = 7.583333, k: 9, K: -0.000417, dCdT: 0.000420, d2CdK2: 6.695550, dProbdK: 6.871552, lVol: 0.007421, E[z|S]: 1.508938</v>
      </c>
    </row>
    <row r="18205" spans="28:28" x14ac:dyDescent="0.25">
      <c r="AB18205" s="3" t="str">
        <f ca="1"/>
        <v>T = 7.583333, k: 10, K: 0.000376, dCdT: 0.000437, d2CdK2: 7.370501, dProbdK: 7.641820, lVol: 0.007423, E[z|S]: 1.466819</v>
      </c>
    </row>
    <row r="18206" spans="28:28" x14ac:dyDescent="0.25">
      <c r="AB18206" s="3" t="str">
        <f ca="1"/>
        <v>T = 7.583333, k: 11, K: 0.001231, dCdT: 0.000449, d2CdK2: 7.994449, dProbdK: 8.051851, lVol: 0.007450, E[z|S]: 1.422519</v>
      </c>
    </row>
    <row r="18207" spans="28:28" x14ac:dyDescent="0.25">
      <c r="AB18207" s="3" t="str">
        <f ca="1"/>
        <v>T = 7.583333, k: 12, K: 0.002000, dCdT: 0.000456, d2CdK2: 8.459532, dProbdK: 8.343656, lVol: 0.007508, E[z|S]: 1.383328</v>
      </c>
    </row>
    <row r="18208" spans="28:28" x14ac:dyDescent="0.25">
      <c r="AB18208" s="3" t="str">
        <f ca="1"/>
        <v>T = 7.583333, k: 13, K: 0.002744, dCdT: 0.000461, d2CdK2: 8.844542, dProbdK: 8.728487, lVol: 0.007596, E[z|S]: 1.344169</v>
      </c>
    </row>
    <row r="18209" spans="28:28" x14ac:dyDescent="0.25">
      <c r="AB18209" s="3" t="str">
        <f ca="1"/>
        <v>T = 7.583333, k: 14, K: 0.003379, dCdT: 0.000461, d2CdK2: 9.154317, dProbdK: 9.171506, lVol: 0.007661, E[z|S]: 1.309858</v>
      </c>
    </row>
    <row r="18210" spans="28:28" x14ac:dyDescent="0.25">
      <c r="AB18210" s="3" t="str">
        <f ca="1"/>
        <v>T = 7.583333, k: 15, K: 0.004096, dCdT: 0.000458, d2CdK2: 9.527832, dProbdK: 9.504187, lVol: 0.007709, E[z|S]: 1.272555</v>
      </c>
    </row>
    <row r="18211" spans="28:28" x14ac:dyDescent="0.25">
      <c r="AB18211" s="3" t="str">
        <f ca="1"/>
        <v>T = 7.583333, k: 16, K: 0.004744, dCdT: 0.000459, d2CdK2: 9.924086, dProbdK: 9.666044, lVol: 0.007758, E[z|S]: 1.239481</v>
      </c>
    </row>
    <row r="18212" spans="28:28" x14ac:dyDescent="0.25">
      <c r="AB18212" s="3" t="str">
        <f ca="1"/>
        <v>T = 7.583333, k: 17, K: 0.005377, dCdT: 0.000458, d2CdK2: 10.346673, dProbdK: 9.910594, lVol: 0.007804, E[z|S]: 1.206249</v>
      </c>
    </row>
    <row r="18213" spans="28:28" x14ac:dyDescent="0.25">
      <c r="AB18213" s="3" t="str">
        <f ca="1"/>
        <v>T = 7.583333, k: 18, K: 0.005946, dCdT: 0.000460, d2CdK2: 10.795645, dProbdK: 11.282666, lVol: 0.007847, E[z|S]: 1.176562</v>
      </c>
    </row>
    <row r="18214" spans="28:28" x14ac:dyDescent="0.25">
      <c r="AB18214" s="3" t="str">
        <f ca="1"/>
        <v>T = 7.583333, k: 19, K: 0.006479, dCdT: 0.000459, d2CdK2: 11.195925, dProbdK: 11.165684, lVol: 0.007872, E[z|S]: 1.149702</v>
      </c>
    </row>
    <row r="18215" spans="28:28" x14ac:dyDescent="0.25">
      <c r="AB18215" s="3" t="str">
        <f ca="1"/>
        <v>T = 7.583333, k: 20, K: 0.007023, dCdT: 0.000457, d2CdK2: 11.625293, dProbdK: 11.148853, lVol: 0.007899, E[z|S]: 1.122923</v>
      </c>
    </row>
    <row r="18216" spans="28:28" x14ac:dyDescent="0.25">
      <c r="AB18216" s="3" t="str">
        <f ca="1"/>
        <v>T = 7.583333, k: 21, K: 0.007558, dCdT: 0.000458, d2CdK2: 12.090637, dProbdK: 11.538522, lVol: 0.007935, E[z|S]: 1.097212</v>
      </c>
    </row>
    <row r="18217" spans="28:28" x14ac:dyDescent="0.25">
      <c r="AB18217" s="3" t="str">
        <f ca="1"/>
        <v>T = 7.583333, k: 22, K: 0.008017, dCdT: 0.000459, d2CdK2: 12.505537, dProbdK: 12.776409, lVol: 0.007962, E[z|S]: 1.075611</v>
      </c>
    </row>
    <row r="18218" spans="28:28" x14ac:dyDescent="0.25">
      <c r="AB18218" s="3" t="str">
        <f ca="1"/>
        <v>T = 7.583333, k: 23, K: 0.008484, dCdT: 0.000459, d2CdK2: 12.924421, dProbdK: 12.785249, lVol: 0.007991, E[z|S]: 1.054169</v>
      </c>
    </row>
    <row r="18219" spans="28:28" x14ac:dyDescent="0.25">
      <c r="AB18219" s="3" t="str">
        <f ca="1"/>
        <v>T = 7.583333, k: 24, K: 0.008947, dCdT: 0.000458, d2CdK2: 13.332803, dProbdK: 12.975427, lVol: 0.008025, E[z|S]: 1.032916</v>
      </c>
    </row>
    <row r="18220" spans="28:28" x14ac:dyDescent="0.25">
      <c r="AB18220" s="3" t="str">
        <f ca="1"/>
        <v>T = 7.583333, k: 25, K: 0.009379, dCdT: 0.000458, d2CdK2: 13.775595, dProbdK: 13.534906, lVol: 0.008051, E[z|S]: 1.013221</v>
      </c>
    </row>
    <row r="18221" spans="28:28" x14ac:dyDescent="0.25">
      <c r="AB18221" s="3" t="str">
        <f ca="1"/>
        <v>T = 7.583333, k: 26, K: 0.009826, dCdT: 0.000459, d2CdK2: 14.246952, dProbdK: 13.758214, lVol: 0.008077, E[z|S]: 0.993751</v>
      </c>
    </row>
    <row r="18222" spans="28:28" x14ac:dyDescent="0.25">
      <c r="AB18222" s="3" t="str">
        <f ca="1"/>
        <v>T = 7.583333, k: 27, K: 0.010227, dCdT: 0.000460, d2CdK2: 14.659181, dProbdK: 15.348347, lVol: 0.008108, E[z|S]: 0.976624</v>
      </c>
    </row>
    <row r="18223" spans="28:28" x14ac:dyDescent="0.25">
      <c r="AB18223" s="3" t="str">
        <f ca="1"/>
        <v>T = 7.583333, k: 28, K: 0.010598, dCdT: 0.000459, d2CdK2: 14.992639, dProbdK: 14.998801, lVol: 0.008137, E[z|S]: 0.961221</v>
      </c>
    </row>
    <row r="18224" spans="28:28" x14ac:dyDescent="0.25">
      <c r="AB18224" s="3" t="str">
        <f ca="1"/>
        <v>T = 7.583333, k: 29, K: 0.010991, dCdT: 0.000457, d2CdK2: 15.335218, dProbdK: 14.918566, lVol: 0.008168, E[z|S]: 0.945431</v>
      </c>
    </row>
    <row r="18225" spans="28:28" x14ac:dyDescent="0.25">
      <c r="AB18225" s="3" t="str">
        <f ca="1"/>
        <v>T = 7.583333, k: 30, K: 0.011374, dCdT: 0.000456, d2CdK2: 15.664756, dProbdK: 15.490928, lVol: 0.008203, E[z|S]: 0.930367</v>
      </c>
    </row>
    <row r="18226" spans="28:28" x14ac:dyDescent="0.25">
      <c r="AB18226" s="3" t="str">
        <f ca="1"/>
        <v>T = 7.583333, k: 31, K: 0.011733, dCdT: 0.000455, d2CdK2: 15.979181, dProbdK: 16.402506, lVol: 0.008231, E[z|S]: 0.917014</v>
      </c>
    </row>
    <row r="18227" spans="28:28" x14ac:dyDescent="0.25">
      <c r="AB18227" s="3" t="str">
        <f ca="1"/>
        <v>T = 7.583333, k: 32, K: 0.012080, dCdT: 0.000453, d2CdK2: 16.266741, dProbdK: 16.850588, lVol: 0.008247, E[z|S]: 0.904457</v>
      </c>
    </row>
    <row r="18228" spans="28:28" x14ac:dyDescent="0.25">
      <c r="AB18228" s="3" t="str">
        <f ca="1"/>
        <v>T = 7.583333, k: 33, K: 0.012405, dCdT: 0.000449, d2CdK2: 16.526699, dProbdK: 16.610083, lVol: 0.008254, E[z|S]: 0.893270</v>
      </c>
    </row>
    <row r="18229" spans="28:28" x14ac:dyDescent="0.25">
      <c r="AB18229" s="3" t="str">
        <f ca="1"/>
        <v>T = 7.583333, k: 34, K: 0.012763, dCdT: 0.000446, d2CdK2: 16.845046, dProbdK: 16.567207, lVol: 0.008259, E[z|S]: 0.881018</v>
      </c>
    </row>
    <row r="18230" spans="28:28" x14ac:dyDescent="0.25">
      <c r="AB18230" s="3" t="str">
        <f ca="1"/>
        <v>T = 7.583333, k: 35, K: 0.013107, dCdT: 0.000443, d2CdK2: 17.165335, dProbdK: 16.701336, lVol: 0.008267, E[z|S]: 0.869272</v>
      </c>
    </row>
    <row r="18231" spans="28:28" x14ac:dyDescent="0.25">
      <c r="AB18231" s="3" t="str">
        <f ca="1"/>
        <v>T = 7.583333, k: 36, K: 0.013447, dCdT: 0.000441, d2CdK2: 17.500833, dProbdK: 16.697793, lVol: 0.008282, E[z|S]: 0.857573</v>
      </c>
    </row>
    <row r="18232" spans="28:28" x14ac:dyDescent="0.25">
      <c r="AB18232" s="3" t="str">
        <f ca="1"/>
        <v>T = 7.583333, k: 37, K: 0.013786, dCdT: 0.000441, d2CdK2: 17.876389, dProbdK: 16.687434, lVol: 0.008301, E[z|S]: 0.846399</v>
      </c>
    </row>
    <row r="18233" spans="28:28" x14ac:dyDescent="0.25">
      <c r="AB18233" s="3" t="str">
        <f ca="1"/>
        <v>T = 7.583333, k: 38, K: 0.014120, dCdT: 0.000442, d2CdK2: 18.265761, dProbdK: 17.023370, lVol: 0.008325, E[z|S]: 0.835754</v>
      </c>
    </row>
    <row r="18234" spans="28:28" x14ac:dyDescent="0.25">
      <c r="AB18234" s="3" t="str">
        <f ca="1"/>
        <v>T = 7.583333, k: 39, K: 0.014437, dCdT: 0.000444, d2CdK2: 18.648461, dProbdK: 18.185589, lVol: 0.008357, E[z|S]: 0.826002</v>
      </c>
    </row>
    <row r="18235" spans="28:28" x14ac:dyDescent="0.25">
      <c r="AB18235" s="3" t="str">
        <f ca="1"/>
        <v>T = 7.583333, k: 40, K: 0.014728, dCdT: 0.000446, d2CdK2: 18.999122, dProbdK: 20.189694, lVol: 0.008386, E[z|S]: 0.817391</v>
      </c>
    </row>
    <row r="18236" spans="28:28" x14ac:dyDescent="0.25">
      <c r="AB18236" s="3" t="str">
        <f ca="1"/>
        <v>T = 7.583333, k: 41, K: 0.014990, dCdT: 0.000447, d2CdK2: 19.305518, dProbdK: 20.225844, lVol: 0.008404, E[z|S]: 0.809845</v>
      </c>
    </row>
    <row r="18237" spans="28:28" x14ac:dyDescent="0.25">
      <c r="AB18237" s="3" t="str">
        <f ca="1"/>
        <v>T = 7.583333, k: 42, K: 0.015276, dCdT: 0.000447, d2CdK2: 19.625400, dProbdK: 20.341246, lVol: 0.008419, E[z|S]: 0.801739</v>
      </c>
    </row>
    <row r="18238" spans="28:28" x14ac:dyDescent="0.25">
      <c r="AB18238" s="3" t="str">
        <f ca="1"/>
        <v>T = 7.583333, k: 43, K: 0.015543, dCdT: 0.000447, d2CdK2: 19.917785, dProbdK: 21.256268, lVol: 0.008433, E[z|S]: 0.794269</v>
      </c>
    </row>
    <row r="18239" spans="28:28" x14ac:dyDescent="0.25">
      <c r="AB18239" s="3" t="str">
        <f ca="1"/>
        <v>T = 7.583333, k: 44, K: 0.015795, dCdT: 0.000444, d2CdK2: 20.160396, dProbdK: 20.095514, lVol: 0.008434, E[z|S]: 0.787322</v>
      </c>
    </row>
    <row r="18240" spans="28:28" x14ac:dyDescent="0.25">
      <c r="AB18240" s="3" t="str">
        <f ca="1"/>
        <v>T = 7.583333, k: 45, K: 0.016081, dCdT: 0.000442, d2CdK2: 20.444112, dProbdK: 19.713368, lVol: 0.008434, E[z|S]: 0.779494</v>
      </c>
    </row>
    <row r="18241" spans="28:28" x14ac:dyDescent="0.25">
      <c r="AB18241" s="3" t="str">
        <f ca="1"/>
        <v>T = 7.583333, k: 46, K: 0.016360, dCdT: 0.000440, d2CdK2: 20.726423, dProbdK: 21.097869, lVol: 0.008436, E[z|S]: 0.772085</v>
      </c>
    </row>
    <row r="18242" spans="28:28" x14ac:dyDescent="0.25">
      <c r="AB18242" s="3" t="str">
        <f ca="1"/>
        <v>T = 7.583333, k: 47, K: 0.016618, dCdT: 0.000438, d2CdK2: 20.992797, dProbdK: 21.346443, lVol: 0.008443, E[z|S]: 0.765264</v>
      </c>
    </row>
    <row r="18243" spans="28:28" x14ac:dyDescent="0.25">
      <c r="AB18243" s="3" t="str">
        <f ca="1"/>
        <v>T = 7.583333, k: 48, K: 0.016875, dCdT: 0.000436, d2CdK2: 21.239181, dProbdK: 21.230575, lVol: 0.008445, E[z|S]: 0.758747</v>
      </c>
    </row>
    <row r="18244" spans="28:28" x14ac:dyDescent="0.25">
      <c r="AB18244" s="3" t="str">
        <f ca="1"/>
        <v>T = 7.583333, k: 49, K: 0.017143, dCdT: 0.000434, d2CdK2: 21.481158, dProbdK: 20.411058, lVol: 0.008451, E[z|S]: 0.752134</v>
      </c>
    </row>
    <row r="18245" spans="28:28" x14ac:dyDescent="0.25">
      <c r="AB18245" s="3" t="str">
        <f ca="1"/>
        <v>T = 7.583333, k: 50, K: 0.017415, dCdT: 0.000433, d2CdK2: 21.729669, dProbdK: 20.684749, lVol: 0.008466, E[z|S]: 0.745612</v>
      </c>
    </row>
    <row r="18246" spans="28:28" x14ac:dyDescent="0.25">
      <c r="AB18246" s="3" t="str">
        <f ca="1"/>
        <v>T = 7.583333, k: 51, K: 0.017652, dCdT: 0.000433, d2CdK2: 21.952564, dProbdK: 21.844773, lVol: 0.008484, E[z|S]: 0.739923</v>
      </c>
    </row>
    <row r="18247" spans="28:28" x14ac:dyDescent="0.25">
      <c r="AB18247" s="3" t="str">
        <f ca="1"/>
        <v>T = 7.583333, k: 52, K: 0.017905, dCdT: 0.000431, d2CdK2: 22.191392, dProbdK: 21.889682, lVol: 0.008494, E[z|S]: 0.734107</v>
      </c>
    </row>
    <row r="18248" spans="28:28" x14ac:dyDescent="0.25">
      <c r="AB18248" s="3" t="str">
        <f ca="1"/>
        <v>T = 7.583333, k: 53, K: 0.018148, dCdT: 0.000431, d2CdK2: 22.453987, dProbdK: 22.041615, lVol: 0.008503, E[z|S]: 0.728712</v>
      </c>
    </row>
    <row r="18249" spans="28:28" x14ac:dyDescent="0.25">
      <c r="AB18249" s="3" t="str">
        <f ca="1"/>
        <v>T = 7.583333, k: 54, K: 0.018409, dCdT: 0.000431, d2CdK2: 22.756419, dProbdK: 22.680953, lVol: 0.008516, E[z|S]: 0.723015</v>
      </c>
    </row>
    <row r="18250" spans="28:28" x14ac:dyDescent="0.25">
      <c r="AB18250" s="3" t="str">
        <f ca="1"/>
        <v>T = 7.583333, k: 55, K: 0.018624, dCdT: 0.000432, d2CdK2: 23.010213, dProbdK: 23.852351, lVol: 0.008527, E[z|S]: 0.718300</v>
      </c>
    </row>
    <row r="18251" spans="28:28" x14ac:dyDescent="0.25">
      <c r="AB18251" s="3" t="str">
        <f ca="1"/>
        <v>T = 7.583333, k: 56, K: 0.018855, dCdT: 0.000431, d2CdK2: 23.281749, dProbdK: 24.227258, lVol: 0.008531, E[z|S]: 0.713328</v>
      </c>
    </row>
    <row r="18252" spans="28:28" x14ac:dyDescent="0.25">
      <c r="AB18252" s="3" t="str">
        <f ca="1"/>
        <v>T = 7.583333, k: 57, K: 0.019066, dCdT: 0.000430, d2CdK2: 23.514672, dProbdK: 23.838349, lVol: 0.008530, E[z|S]: 0.708911</v>
      </c>
    </row>
    <row r="18253" spans="28:28" x14ac:dyDescent="0.25">
      <c r="AB18253" s="3" t="str">
        <f ca="1"/>
        <v>T = 7.583333, k: 58, K: 0.019298, dCdT: 0.000428, d2CdK2: 23.749065, dProbdK: 24.051441, lVol: 0.008527, E[z|S]: 0.704248</v>
      </c>
    </row>
    <row r="18254" spans="28:28" x14ac:dyDescent="0.25">
      <c r="AB18254" s="3" t="str">
        <f ca="1"/>
        <v>T = 7.583333, k: 59, K: 0.019520, dCdT: 0.000426, d2CdK2: 23.959435, dProbdK: 24.206492, lVol: 0.008522, E[z|S]: 0.699867</v>
      </c>
    </row>
    <row r="18255" spans="28:28" x14ac:dyDescent="0.25">
      <c r="AB18255" s="3" t="str">
        <f ca="1"/>
        <v>T = 7.583333, k: 60, K: 0.019738, dCdT: 0.000424, d2CdK2: 24.164091, dProbdK: 24.054264, lVol: 0.008522, E[z|S]: 0.695534</v>
      </c>
    </row>
    <row r="18256" spans="28:28" x14ac:dyDescent="0.25">
      <c r="AB18256" s="3" t="str">
        <f ca="1"/>
        <v>T = 7.583333, k: 61, K: 0.019974, dCdT: 0.000422, d2CdK2: 24.373068, dProbdK: 23.202105, lVol: 0.008518, E[z|S]: 0.691078</v>
      </c>
    </row>
    <row r="18257" spans="28:28" x14ac:dyDescent="0.25">
      <c r="AB18257" s="3" t="str">
        <f ca="1"/>
        <v>T = 7.583333, k: 62, K: 0.020198, dCdT: 0.000422, d2CdK2: 24.584970, dProbdK: 24.231311, lVol: 0.008523, E[z|S]: 0.687117</v>
      </c>
    </row>
    <row r="18258" spans="28:28" x14ac:dyDescent="0.25">
      <c r="AB18258" s="3" t="str">
        <f ca="1"/>
        <v>T = 7.583333, k: 63, K: 0.020411, dCdT: 0.000421, d2CdK2: 24.782103, dProbdK: 24.562282, lVol: 0.008530, E[z|S]: 0.683417</v>
      </c>
    </row>
    <row r="18259" spans="28:28" x14ac:dyDescent="0.25">
      <c r="AB18259" s="3" t="str">
        <f ca="1"/>
        <v>T = 7.583333, k: 64, K: 0.020634, dCdT: 0.000421, d2CdK2: 24.979533, dProbdK: 25.692671, lVol: 0.008538, E[z|S]: 0.679632</v>
      </c>
    </row>
    <row r="18260" spans="28:28" x14ac:dyDescent="0.25">
      <c r="AB18260" s="3" t="str">
        <f ca="1"/>
        <v>T = 7.583333, k: 65, K: 0.020826, dCdT: 0.000420, d2CdK2: 25.150381, dProbdK: 26.624816, lVol: 0.008540, E[z|S]: 0.676500</v>
      </c>
    </row>
    <row r="18261" spans="28:28" x14ac:dyDescent="0.25">
      <c r="AB18261" s="3" t="str">
        <f ca="1"/>
        <v>T = 7.583333, k: 66, K: 0.021026, dCdT: 0.000418, d2CdK2: 25.297234, dProbdK: 27.140543, lVol: 0.008536, E[z|S]: 0.673292</v>
      </c>
    </row>
    <row r="18262" spans="28:28" x14ac:dyDescent="0.25">
      <c r="AB18262" s="3" t="str">
        <f ca="1"/>
        <v>T = 7.583333, k: 67, K: 0.021215, dCdT: 0.000415, d2CdK2: 25.419966, dProbdK: 27.445392, lVol: 0.008527, E[z|S]: 0.670363</v>
      </c>
    </row>
    <row r="18263" spans="28:28" x14ac:dyDescent="0.25">
      <c r="AB18263" s="3" t="str">
        <f ca="1"/>
        <v>T = 7.583333, k: 68, K: 0.021409, dCdT: 0.000412, d2CdK2: 25.532812, dProbdK: 25.423365, lVol: 0.008516, E[z|S]: 0.667429</v>
      </c>
    </row>
    <row r="18264" spans="28:28" x14ac:dyDescent="0.25">
      <c r="AB18264" s="3" t="str">
        <f ca="1"/>
        <v>T = 7.583333, k: 69, K: 0.021619, dCdT: 0.000409, d2CdK2: 25.662872, dProbdK: 25.109076, lVol: 0.008501, E[z|S]: 0.664333</v>
      </c>
    </row>
    <row r="18265" spans="28:28" x14ac:dyDescent="0.25">
      <c r="AB18265" s="3" t="str">
        <f ca="1"/>
        <v>T = 7.583333, k: 70, K: 0.021826, dCdT: 0.000406, d2CdK2: 25.795221, dProbdK: 25.272686, lVol: 0.008483, E[z|S]: 0.661455</v>
      </c>
    </row>
    <row r="18266" spans="28:28" x14ac:dyDescent="0.25">
      <c r="AB18266" s="3" t="str">
        <f ca="1"/>
        <v>T = 7.583333, k: 71, K: 0.022026, dCdT: 0.000403, d2CdK2: 25.919560, dProbdK: 25.589034, lVol: 0.008465, E[z|S]: 0.658767</v>
      </c>
    </row>
    <row r="18267" spans="28:28" x14ac:dyDescent="0.25">
      <c r="AB18267" s="3" t="str">
        <f ca="1"/>
        <v>T = 7.583333, k: 72, K: 0.022235, dCdT: 0.000400, d2CdK2: 26.059798, dProbdK: 25.695650, lVol: 0.008448, E[z|S]: 0.656115</v>
      </c>
    </row>
    <row r="18268" spans="28:28" x14ac:dyDescent="0.25">
      <c r="AB18268" s="3" t="str">
        <f ca="1"/>
        <v>T = 7.583333, k: 73, K: 0.022433, dCdT: 0.000398, d2CdK2: 26.199699, dProbdK: 25.501177, lVol: 0.008433, E[z|S]: 0.653820</v>
      </c>
    </row>
    <row r="18269" spans="28:28" x14ac:dyDescent="0.25">
      <c r="AB18269" s="3" t="str">
        <f ca="1"/>
        <v>T = 7.583333, k: 74, K: 0.022635, dCdT: 0.000396, d2CdK2: 26.346641, dProbdK: 25.369779, lVol: 0.008417, E[z|S]: 0.651640</v>
      </c>
    </row>
    <row r="18270" spans="28:28" x14ac:dyDescent="0.25">
      <c r="AB18270" s="3" t="str">
        <f ca="1"/>
        <v>T = 7.583333, k: 75, K: 0.022839, dCdT: 0.000395, d2CdK2: 26.496930, dProbdK: 25.381241, lVol: 0.008408, E[z|S]: 0.649560</v>
      </c>
    </row>
    <row r="18271" spans="28:28" x14ac:dyDescent="0.25">
      <c r="AB18271" s="3" t="str">
        <f ca="1"/>
        <v>T = 7.583333, k: 76, K: 0.023038, dCdT: 0.000395, d2CdK2: 26.642256, dProbdK: 25.828771, lVol: 0.008403, E[z|S]: 0.647723</v>
      </c>
    </row>
    <row r="18272" spans="28:28" x14ac:dyDescent="0.25">
      <c r="AB18272" s="3" t="str">
        <f ca="1"/>
        <v>T = 7.583333, k: 77, K: 0.023244, dCdT: 0.000395, d2CdK2: 26.781322, dProbdK: 25.989034, lVol: 0.008403, E[z|S]: 0.645956</v>
      </c>
    </row>
    <row r="18273" spans="28:28" x14ac:dyDescent="0.25">
      <c r="AB18273" s="3" t="str">
        <f ca="1"/>
        <v>T = 7.583333, k: 78, K: 0.023419, dCdT: 0.000394, d2CdK2: 26.894269, dProbdK: 27.375118, lVol: 0.008403, E[z|S]: 0.644507</v>
      </c>
    </row>
    <row r="18274" spans="28:28" x14ac:dyDescent="0.25">
      <c r="AB18274" s="3" t="str">
        <f ca="1"/>
        <v>T = 7.583333, k: 79, K: 0.023615, dCdT: 0.000394, d2CdK2: 27.017317, dProbdK: 27.716161, lVol: 0.008403, E[z|S]: 0.642935</v>
      </c>
    </row>
    <row r="18275" spans="28:28" x14ac:dyDescent="0.25">
      <c r="AB18275" s="3" t="str">
        <f ca="1"/>
        <v>T = 7.583333, k: 80, K: 0.023793, dCdT: 0.000394, d2CdK2: 27.120391, dProbdK: 26.990959, lVol: 0.008402, E[z|S]: 0.641533</v>
      </c>
    </row>
    <row r="18276" spans="28:28" x14ac:dyDescent="0.25">
      <c r="AB18276" s="3" t="str">
        <f ca="1"/>
        <v>T = 7.583333, k: 81, K: 0.023985, dCdT: 0.000394, d2CdK2: 27.239778, dProbdK: 27.193434, lVol: 0.008400, E[z|S]: 0.640144</v>
      </c>
    </row>
    <row r="18277" spans="28:28" x14ac:dyDescent="0.25">
      <c r="AB18277" s="3" t="str">
        <f ca="1"/>
        <v>T = 7.583333, k: 82, K: 0.024172, dCdT: 0.000394, d2CdK2: 27.352077, dProbdK: 27.279945, lVol: 0.008400, E[z|S]: 0.638895</v>
      </c>
    </row>
    <row r="18278" spans="28:28" x14ac:dyDescent="0.25">
      <c r="AB18278" s="3" t="str">
        <f ca="1"/>
        <v>T = 7.583333, k: 83, K: 0.024357, dCdT: 0.000394, d2CdK2: 27.462851, dProbdK: 27.708907, lVol: 0.008400, E[z|S]: 0.637749</v>
      </c>
    </row>
    <row r="18279" spans="28:28" x14ac:dyDescent="0.25">
      <c r="AB18279" s="3" t="str">
        <f ca="1"/>
        <v>T = 7.583333, k: 84, K: 0.024515, dCdT: 0.000394, d2CdK2: 27.543461, dProbdK: 30.145848, lVol: 0.008394, E[z|S]: 0.636847</v>
      </c>
    </row>
    <row r="18280" spans="28:28" x14ac:dyDescent="0.25">
      <c r="AB18280" s="3" t="str">
        <f ca="1"/>
        <v>T = 7.583333, k: 85, K: 0.024690, dCdT: 0.000392, d2CdK2: 27.598606, dProbdK: 27.440861, lVol: 0.008382, E[z|S]: 0.635971</v>
      </c>
    </row>
    <row r="18281" spans="28:28" x14ac:dyDescent="0.25">
      <c r="AB18281" s="3" t="str">
        <f ca="1"/>
        <v>T = 7.583333, k: 86, K: 0.024883, dCdT: 0.000391, d2CdK2: 27.644676, dProbdK: 27.650842, lVol: 0.008374, E[z|S]: 0.635114</v>
      </c>
    </row>
    <row r="18282" spans="28:28" x14ac:dyDescent="0.25">
      <c r="AB18282" s="3" t="str">
        <f ca="1"/>
        <v>T = 7.583333, k: 87, K: 0.025059, dCdT: 0.000390, d2CdK2: 27.681433, dProbdK: 27.633718, lVol: 0.008369, E[z|S]: 0.634448</v>
      </c>
    </row>
    <row r="18283" spans="28:28" x14ac:dyDescent="0.25">
      <c r="AB18283" s="3" t="str">
        <f ca="1"/>
        <v>T = 7.583333, k: 88, K: 0.025247, dCdT: 0.000389, d2CdK2: 27.696272, dProbdK: 28.284714, lVol: 0.008366, E[z|S]: 0.633875</v>
      </c>
    </row>
    <row r="18284" spans="28:28" x14ac:dyDescent="0.25">
      <c r="AB18284" s="3" t="str">
        <f ca="1"/>
        <v>T = 7.583333, k: 89, K: 0.025421, dCdT: 0.000389, d2CdK2: 27.684475, dProbdK: 29.193591, lVol: 0.008368, E[z|S]: 0.633398</v>
      </c>
    </row>
    <row r="18285" spans="28:28" x14ac:dyDescent="0.25">
      <c r="AB18285" s="3" t="str">
        <f ca="1"/>
        <v>T = 7.583333, k: 90, K: 0.025589, dCdT: 0.000388, d2CdK2: 27.659096, dProbdK: 28.174734, lVol: 0.008367, E[z|S]: 0.633049</v>
      </c>
    </row>
    <row r="18286" spans="28:28" x14ac:dyDescent="0.25">
      <c r="AB18286" s="3" t="str">
        <f ca="1"/>
        <v>T = 7.583333, k: 91, K: 0.025782, dCdT: 0.000387, d2CdK2: 27.612051, dProbdK: 26.872199, lVol: 0.008371, E[z|S]: 0.632692</v>
      </c>
    </row>
    <row r="18287" spans="28:28" x14ac:dyDescent="0.25">
      <c r="AB18287" s="3" t="str">
        <f ca="1"/>
        <v>T = 7.583333, k: 92, K: 0.025966, dCdT: 0.000388, d2CdK2: 27.552384, dProbdK: 26.889427, lVol: 0.008390, E[z|S]: 0.632387</v>
      </c>
    </row>
    <row r="18288" spans="28:28" x14ac:dyDescent="0.25">
      <c r="AB18288" s="3" t="str">
        <f ca="1"/>
        <v>T = 7.583333, k: 93, K: 0.026157, dCdT: 0.000389, d2CdK2: 27.461821, dProbdK: 26.983217, lVol: 0.008419, E[z|S]: 0.632171</v>
      </c>
    </row>
    <row r="18289" spans="28:28" x14ac:dyDescent="0.25">
      <c r="AB18289" s="3" t="str">
        <f ca="1"/>
        <v>T = 7.583333, k: 94, K: 0.026324, dCdT: 0.000390, d2CdK2: 27.359178, dProbdK: 28.526452, lVol: 0.008447, E[z|S]: 0.632050</v>
      </c>
    </row>
    <row r="18290" spans="28:28" x14ac:dyDescent="0.25">
      <c r="AB18290" s="3" t="str">
        <f ca="1"/>
        <v>T = 7.583333, k: 95, K: 0.026511, dCdT: 0.000391, d2CdK2: 27.229128, dProbdK: 29.272057, lVol: 0.008483, E[z|S]: 0.631920</v>
      </c>
    </row>
    <row r="18291" spans="28:28" x14ac:dyDescent="0.25">
      <c r="AB18291" s="3" t="str">
        <f ca="1"/>
        <v>T = 7.583333, k: 96, K: 0.026666, dCdT: 0.000392, d2CdK2: 27.093973, dProbdK: 29.757747, lVol: 0.008509, E[z|S]: 0.631948</v>
      </c>
    </row>
    <row r="18292" spans="28:28" x14ac:dyDescent="0.25">
      <c r="AB18292" s="3" t="str">
        <f ca="1"/>
        <v>T = 7.583333, k: 97, K: 0.026840, dCdT: 0.000392, d2CdK2: 26.927231, dProbdK: 26.775799, lVol: 0.008538, E[z|S]: 0.632054</v>
      </c>
    </row>
    <row r="18293" spans="28:28" x14ac:dyDescent="0.25">
      <c r="AB18293" s="3" t="str">
        <f ca="1"/>
        <v>T = 7.583333, k: 98, K: 0.027033, dCdT: 0.000392, d2CdK2: 26.722514, dProbdK: 27.883907, lVol: 0.008569, E[z|S]: 0.632270</v>
      </c>
    </row>
    <row r="18294" spans="28:28" x14ac:dyDescent="0.25">
      <c r="AB18294" s="3" t="str">
        <f ca="1"/>
        <v>T = 7.583333, k: 99, K: 0.027210, dCdT: 0.000393, d2CdK2: 26.522211, dProbdK: 28.005452, lVol: 0.008602, E[z|S]: 0.632563</v>
      </c>
    </row>
    <row r="18295" spans="28:28" x14ac:dyDescent="0.25">
      <c r="AB18295" s="3" t="str">
        <f ca="1"/>
        <v>T = 7.583333, k: 100, K: 0.027386, dCdT: 0.000393, d2CdK2: 26.302729, dProbdK: 27.997848, lVol: 0.008631, E[z|S]: 0.632972</v>
      </c>
    </row>
    <row r="18296" spans="28:28" x14ac:dyDescent="0.25">
      <c r="AB18296" s="3" t="str">
        <f ca="1"/>
        <v>T = 7.583333, k: 101, K: 0.027568, dCdT: 0.000392, d2CdK2: 26.066376, dProbdK: 26.297631, lVol: 0.008657, E[z|S]: 0.633570</v>
      </c>
    </row>
    <row r="18297" spans="28:28" x14ac:dyDescent="0.25">
      <c r="AB18297" s="3" t="str">
        <f ca="1"/>
        <v>T = 7.583333, k: 102, K: 0.027769, dCdT: 0.000392, d2CdK2: 25.817994, dProbdK: 25.741841, lVol: 0.008690, E[z|S]: 0.634358</v>
      </c>
    </row>
    <row r="18298" spans="28:28" x14ac:dyDescent="0.25">
      <c r="AB18298" s="3" t="str">
        <f ca="1"/>
        <v>T = 7.583333, k: 103, K: 0.027947, dCdT: 0.000393, d2CdK2: 25.595943, dProbdK: 24.409185, lVol: 0.008724, E[z|S]: 0.635160</v>
      </c>
    </row>
    <row r="18299" spans="28:28" x14ac:dyDescent="0.25">
      <c r="AB18299" s="3" t="str">
        <f ca="1"/>
        <v>T = 7.583333, k: 104, K: 0.028149, dCdT: 0.000393, d2CdK2: 25.327265, dProbdK: 24.060378, lVol: 0.008761, E[z|S]: 0.636194</v>
      </c>
    </row>
    <row r="18300" spans="28:28" x14ac:dyDescent="0.25">
      <c r="AB18300" s="3" t="str">
        <f ca="1"/>
        <v>T = 7.583333, k: 105, K: 0.028355, dCdT: 0.000395, d2CdK2: 25.063530, dProbdK: 24.250105, lVol: 0.008807, E[z|S]: 0.637330</v>
      </c>
    </row>
    <row r="18301" spans="28:28" x14ac:dyDescent="0.25">
      <c r="AB18301" s="3" t="str">
        <f ca="1"/>
        <v>T = 7.583333, k: 106, K: 0.028527, dCdT: 0.000396, d2CdK2: 24.847067, dProbdK: 26.661283, lVol: 0.008846, E[z|S]: 0.638416</v>
      </c>
    </row>
    <row r="18302" spans="28:28" x14ac:dyDescent="0.25">
      <c r="AB18302" s="3" t="str">
        <f ca="1"/>
        <v>T = 7.583333, k: 107, K: 0.028720, dCdT: 0.000397, d2CdK2: 24.591876, dProbdK: 22.523575, lVol: 0.008880, E[z|S]: 0.639803</v>
      </c>
    </row>
    <row r="18303" spans="28:28" x14ac:dyDescent="0.25">
      <c r="AB18303" s="3" t="str">
        <f ca="1"/>
        <v>T = 7.583333, k: 108, K: 0.028947, dCdT: 0.000398, d2CdK2: 24.289819, dProbdK: 22.616412, lVol: 0.008927, E[z|S]: 0.641595</v>
      </c>
    </row>
    <row r="18304" spans="28:28" x14ac:dyDescent="0.25">
      <c r="AB18304" s="3" t="str">
        <f ca="1"/>
        <v>T = 7.583333, k: 109, K: 0.029161, dCdT: 0.000402, d2CdK2: 24.040195, dProbdK: 22.676449, lVol: 0.008986, E[z|S]: 0.643299</v>
      </c>
    </row>
    <row r="18305" spans="28:28" x14ac:dyDescent="0.25">
      <c r="AB18305" s="3" t="str">
        <f ca="1"/>
        <v>T = 7.583333, k: 110, K: 0.029375, dCdT: 0.000406, d2CdK2: 23.806465, dProbdK: 22.785709, lVol: 0.009051, E[z|S]: 0.645068</v>
      </c>
    </row>
    <row r="18306" spans="28:28" x14ac:dyDescent="0.25">
      <c r="AB18306" s="3" t="str">
        <f ca="1"/>
        <v>T = 7.583333, k: 111, K: 0.029579, dCdT: 0.000410, d2CdK2: 23.596978, dProbdK: 23.349923, lVol: 0.009112, E[z|S]: 0.646924</v>
      </c>
    </row>
    <row r="18307" spans="28:28" x14ac:dyDescent="0.25">
      <c r="AB18307" s="3" t="str">
        <f ca="1"/>
        <v>T = 7.583333, k: 112, K: 0.029789, dCdT: 0.000415, d2CdK2: 23.402772, dProbdK: 23.247457, lVol: 0.009174, E[z|S]: 0.648883</v>
      </c>
    </row>
    <row r="18308" spans="28:28" x14ac:dyDescent="0.25">
      <c r="AB18308" s="3" t="str">
        <f ca="1"/>
        <v>T = 7.583333, k: 113, K: 0.029976, dCdT: 0.000419, d2CdK2: 23.223892, dProbdK: 23.312287, lVol: 0.009226, E[z|S]: 0.650722</v>
      </c>
    </row>
    <row r="18309" spans="28:28" x14ac:dyDescent="0.25">
      <c r="AB18309" s="3" t="str">
        <f ca="1"/>
        <v>T = 7.583333, k: 114, K: 0.030199, dCdT: 0.000423, d2CdK2: 23.013475, dProbdK: 23.407153, lVol: 0.009287, E[z|S]: 0.653050</v>
      </c>
    </row>
    <row r="18310" spans="28:28" x14ac:dyDescent="0.25">
      <c r="AB18310" s="3" t="str">
        <f ca="1"/>
        <v>T = 7.583333, k: 115, K: 0.030401, dCdT: 0.000428, d2CdK2: 22.827124, dProbdK: 23.803734, lVol: 0.009341, E[z|S]: 0.655334</v>
      </c>
    </row>
    <row r="18311" spans="28:28" x14ac:dyDescent="0.25">
      <c r="AB18311" s="3" t="str">
        <f ca="1"/>
        <v>T = 7.583333, k: 116, K: 0.030599, dCdT: 0.000432, d2CdK2: 22.641283, dProbdK: 22.876723, lVol: 0.009392, E[z|S]: 0.657667</v>
      </c>
    </row>
    <row r="18312" spans="28:28" x14ac:dyDescent="0.25">
      <c r="AB18312" s="3" t="str">
        <f ca="1"/>
        <v>T = 7.583333, k: 117, K: 0.030814, dCdT: 0.000436, d2CdK2: 22.434767, dProbdK: 22.020565, lVol: 0.009443, E[z|S]: 0.660369</v>
      </c>
    </row>
    <row r="18313" spans="28:28" x14ac:dyDescent="0.25">
      <c r="AB18313" s="3" t="str">
        <f ca="1"/>
        <v>T = 7.583333, k: 118, K: 0.031029, dCdT: 0.000440, d2CdK2: 22.223843, dProbdK: 22.215871, lVol: 0.009490, E[z|S]: 0.663203</v>
      </c>
    </row>
    <row r="18314" spans="28:28" x14ac:dyDescent="0.25">
      <c r="AB18314" s="3" t="str">
        <f ca="1"/>
        <v>T = 7.583333, k: 119, K: 0.031240, dCdT: 0.000444, d2CdK2: 22.028123, dProbdK: 22.230908, lVol: 0.009536, E[z|S]: 0.666053</v>
      </c>
    </row>
    <row r="18315" spans="28:28" x14ac:dyDescent="0.25">
      <c r="AB18315" s="3" t="str">
        <f ca="1"/>
        <v>T = 7.583333, k: 120, K: 0.031453, dCdT: 0.000448, d2CdK2: 21.820704, dProbdK: 22.227225, lVol: 0.009583, E[z|S]: 0.669003</v>
      </c>
    </row>
    <row r="18316" spans="28:28" x14ac:dyDescent="0.25">
      <c r="AB18316" s="3" t="str">
        <f ca="1"/>
        <v>T = 7.583333, k: 121, K: 0.031666, dCdT: 0.000452, d2CdK2: 21.601408, dProbdK: 22.219160, lVol: 0.009623, E[z|S]: 0.671917</v>
      </c>
    </row>
    <row r="18317" spans="28:28" x14ac:dyDescent="0.25">
      <c r="AB18317" s="3" t="str">
        <f ca="1"/>
        <v>T = 7.583333, k: 122, K: 0.031892, dCdT: 0.000455, d2CdK2: 21.376313, dProbdK: 21.707653, lVol: 0.009666, E[z|S]: 0.675026</v>
      </c>
    </row>
    <row r="18318" spans="28:28" x14ac:dyDescent="0.25">
      <c r="AB18318" s="3" t="str">
        <f ca="1"/>
        <v>T = 7.583333, k: 123, K: 0.032096, dCdT: 0.000457, d2CdK2: 21.153025, dProbdK: 21.972862, lVol: 0.009701, E[z|S]: 0.677910</v>
      </c>
    </row>
    <row r="18319" spans="28:28" x14ac:dyDescent="0.25">
      <c r="AB18319" s="3" t="str">
        <f ca="1"/>
        <v>T = 7.583333, k: 124, K: 0.032320, dCdT: 0.000459, d2CdK2: 20.885019, dProbdK: 21.842624, lVol: 0.009739, E[z|S]: 0.681139</v>
      </c>
    </row>
    <row r="18320" spans="28:28" x14ac:dyDescent="0.25">
      <c r="AB18320" s="3" t="str">
        <f ca="1"/>
        <v>T = 7.583333, k: 125, K: 0.032523, dCdT: 0.000460, d2CdK2: 20.621199, dProbdK: 20.624702, lVol: 0.009766, E[z|S]: 0.684238</v>
      </c>
    </row>
    <row r="18321" spans="28:28" x14ac:dyDescent="0.25">
      <c r="AB18321" s="3" t="str">
        <f ca="1"/>
        <v>T = 7.583333, k: 126, K: 0.032755, dCdT: 0.000461, d2CdK2: 20.300463, dProbdK: 19.723806, lVol: 0.009795, E[z|S]: 0.687861</v>
      </c>
    </row>
    <row r="18322" spans="28:28" x14ac:dyDescent="0.25">
      <c r="AB18322" s="3" t="str">
        <f ca="1"/>
        <v>T = 7.583333, k: 127, K: 0.032992, dCdT: 0.000461, d2CdK2: 19.978992, dProbdK: 19.620078, lVol: 0.009824, E[z|S]: 0.691716</v>
      </c>
    </row>
    <row r="18323" spans="28:28" x14ac:dyDescent="0.25">
      <c r="AB18323" s="3" t="str">
        <f ca="1"/>
        <v>T = 7.583333, k: 128, K: 0.033233, dCdT: 0.000462, d2CdK2: 19.657716, dProbdK: 19.129986, lVol: 0.009852, E[z|S]: 0.695687</v>
      </c>
    </row>
    <row r="18324" spans="28:28" x14ac:dyDescent="0.25">
      <c r="AB18324" s="3" t="str">
        <f ca="1"/>
        <v>T = 7.583333, k: 129, K: 0.033502, dCdT: 0.000463, d2CdK2: 19.316132, dProbdK: 19.456650, lVol: 0.009889, E[z|S]: 0.700197</v>
      </c>
    </row>
    <row r="18325" spans="28:28" x14ac:dyDescent="0.25">
      <c r="AB18325" s="3" t="str">
        <f ca="1"/>
        <v>T = 7.583333, k: 130, K: 0.033731, dCdT: 0.000465, d2CdK2: 19.041671, dProbdK: 19.508419, lVol: 0.009922, E[z|S]: 0.704110</v>
      </c>
    </row>
    <row r="18326" spans="28:28" x14ac:dyDescent="0.25">
      <c r="AB18326" s="3" t="str">
        <f ca="1"/>
        <v>T = 7.583333, k: 131, K: 0.033970, dCdT: 0.000465, d2CdK2: 18.736567, dProbdK: 19.489497, lVol: 0.009950, E[z|S]: 0.708253</v>
      </c>
    </row>
    <row r="18327" spans="28:28" x14ac:dyDescent="0.25">
      <c r="AB18327" s="3" t="str">
        <f ca="1"/>
        <v>T = 7.583333, k: 132, K: 0.034206, dCdT: 0.000465, d2CdK2: 18.423499, dProbdK: 19.339532, lVol: 0.009978, E[z|S]: 0.712395</v>
      </c>
    </row>
    <row r="18328" spans="28:28" x14ac:dyDescent="0.25">
      <c r="AB18328" s="3" t="str">
        <f ca="1"/>
        <v>T = 7.583333, k: 133, K: 0.034469, dCdT: 0.000465, d2CdK2: 18.064851, dProbdK: 17.386792, lVol: 0.010010, E[z|S]: 0.717045</v>
      </c>
    </row>
    <row r="18329" spans="28:28" x14ac:dyDescent="0.25">
      <c r="AB18329" s="3" t="str">
        <f ca="1"/>
        <v>T = 7.583333, k: 134, K: 0.034737, dCdT: 0.000465, d2CdK2: 17.710250, dProbdK: 17.421345, lVol: 0.010044, E[z|S]: 0.721797</v>
      </c>
    </row>
    <row r="18330" spans="28:28" x14ac:dyDescent="0.25">
      <c r="AB18330" s="3" t="str">
        <f ca="1"/>
        <v>T = 7.583333, k: 135, K: 0.034969, dCdT: 0.000465, d2CdK2: 17.401473, dProbdK: 16.412781, lVol: 0.010072, E[z|S]: 0.726048</v>
      </c>
    </row>
    <row r="18331" spans="28:28" x14ac:dyDescent="0.25">
      <c r="AB18331" s="3" t="str">
        <f ca="1"/>
        <v>T = 7.583333, k: 136, K: 0.035250, dCdT: 0.000464, d2CdK2: 17.031823, dProbdK: 16.355309, lVol: 0.010099, E[z|S]: 0.731258</v>
      </c>
    </row>
    <row r="18332" spans="28:28" x14ac:dyDescent="0.25">
      <c r="AB18332" s="3" t="str">
        <f ca="1"/>
        <v>T = 7.583333, k: 137, K: 0.035529, dCdT: 0.000464, d2CdK2: 16.696331, dProbdK: 16.298612, lVol: 0.010125, E[z|S]: 0.736456</v>
      </c>
    </row>
    <row r="18333" spans="28:28" x14ac:dyDescent="0.25">
      <c r="AB18333" s="3" t="str">
        <f ca="1"/>
        <v>T = 7.583333, k: 138, K: 0.035812, dCdT: 0.000465, d2CdK2: 16.389266, dProbdK: 16.482935, lVol: 0.010149, E[z|S]: 0.741915</v>
      </c>
    </row>
    <row r="18334" spans="28:28" x14ac:dyDescent="0.25">
      <c r="AB18334" s="3" t="str">
        <f ca="1"/>
        <v>T = 7.583333, k: 139, K: 0.036084, dCdT: 0.000465, d2CdK2: 16.098683, dProbdK: 16.706467, lVol: 0.010170, E[z|S]: 0.747268</v>
      </c>
    </row>
    <row r="18335" spans="28:28" x14ac:dyDescent="0.25">
      <c r="AB18335" s="3" t="str">
        <f ca="1"/>
        <v>T = 7.583333, k: 140, K: 0.036354, dCdT: 0.000465, d2CdK2: 15.797104, dProbdK: 16.730974, lVol: 0.010192, E[z|S]: 0.752631</v>
      </c>
    </row>
    <row r="18336" spans="28:28" x14ac:dyDescent="0.25">
      <c r="AB18336" s="3" t="str">
        <f ca="1"/>
        <v>T = 7.583333, k: 141, K: 0.036632, dCdT: 0.000464, d2CdK2: 15.479853, dProbdK: 14.568524, lVol: 0.010218, E[z|S]: 0.758163</v>
      </c>
    </row>
    <row r="18337" spans="28:28" x14ac:dyDescent="0.25">
      <c r="AB18337" s="3" t="str">
        <f ca="1"/>
        <v>T = 7.583333, k: 142, K: 0.036947, dCdT: 0.000464, d2CdK2: 15.143292, dProbdK: 14.198286, lVol: 0.010243, E[z|S]: 0.764580</v>
      </c>
    </row>
    <row r="18338" spans="28:28" x14ac:dyDescent="0.25">
      <c r="AB18338" s="3" t="str">
        <f ca="1"/>
        <v>T = 7.583333, k: 143, K: 0.037262, dCdT: 0.000466, d2CdK2: 14.854824, dProbdK: 14.137524, lVol: 0.010269, E[z|S]: 0.771019</v>
      </c>
    </row>
    <row r="18339" spans="28:28" x14ac:dyDescent="0.25">
      <c r="AB18339" s="3" t="str">
        <f ca="1"/>
        <v>T = 7.583333, k: 144, K: 0.037583, dCdT: 0.000468, d2CdK2: 14.593095, dProbdK: 14.199622, lVol: 0.010297, E[z|S]: 0.777579</v>
      </c>
    </row>
    <row r="18340" spans="28:28" x14ac:dyDescent="0.25">
      <c r="AB18340" s="3" t="str">
        <f ca="1"/>
        <v>T = 7.583333, k: 145, K: 0.037894, dCdT: 0.000471, d2CdK2: 14.374117, dProbdK: 14.514382, lVol: 0.010328, E[z|S]: 0.783869</v>
      </c>
    </row>
    <row r="18341" spans="28:28" x14ac:dyDescent="0.25">
      <c r="AB18341" s="3" t="str">
        <f ca="1"/>
        <v>T = 7.583333, k: 146, K: 0.038198, dCdT: 0.000474, d2CdK2: 14.173080, dProbdK: 14.625787, lVol: 0.010351, E[z|S]: 0.790120</v>
      </c>
    </row>
    <row r="18342" spans="28:28" x14ac:dyDescent="0.25">
      <c r="AB18342" s="3" t="str">
        <f ca="1"/>
        <v>T = 7.583333, k: 147, K: 0.038496, dCdT: 0.000476, d2CdK2: 13.974514, dProbdK: 14.602433, lVol: 0.010366, E[z|S]: 0.796517</v>
      </c>
    </row>
    <row r="18343" spans="28:28" x14ac:dyDescent="0.25">
      <c r="AB18343" s="3" t="str">
        <f ca="1"/>
        <v>T = 7.583333, k: 148, K: 0.038814, dCdT: 0.000478, d2CdK2: 13.749447, dProbdK: 13.342259, lVol: 0.010381, E[z|S]: 0.803352</v>
      </c>
    </row>
    <row r="18344" spans="28:28" x14ac:dyDescent="0.25">
      <c r="AB18344" s="3" t="str">
        <f ca="1"/>
        <v>T = 7.583333, k: 149, K: 0.039151, dCdT: 0.000479, d2CdK2: 13.490043, dProbdK: 12.905208, lVol: 0.010398, E[z|S]: 0.810745</v>
      </c>
    </row>
    <row r="18345" spans="28:28" x14ac:dyDescent="0.25">
      <c r="AB18345" s="3" t="str">
        <f ca="1"/>
        <v>T = 7.583333, k: 150, K: 0.039497, dCdT: 0.000482, d2CdK2: 13.267527, dProbdK: 13.113421, lVol: 0.010412, E[z|S]: 0.818582</v>
      </c>
    </row>
    <row r="18346" spans="28:28" x14ac:dyDescent="0.25">
      <c r="AB18346" s="3" t="str">
        <f ca="1"/>
        <v>T = 7.583333, k: 151, K: 0.039824, dCdT: 0.000484, d2CdK2: 13.040428, dProbdK: 13.242203, lVol: 0.010426, E[z|S]: 0.826045</v>
      </c>
    </row>
    <row r="18347" spans="28:28" x14ac:dyDescent="0.25">
      <c r="AB18347" s="3" t="str">
        <f ca="1"/>
        <v>T = 7.583333, k: 152, K: 0.040157, dCdT: 0.000484, d2CdK2: 12.777470, dProbdK: 13.219385, lVol: 0.010442, E[z|S]: 0.833577</v>
      </c>
    </row>
    <row r="18348" spans="28:28" x14ac:dyDescent="0.25">
      <c r="AB18348" s="3" t="str">
        <f ca="1"/>
        <v>T = 7.583333, k: 153, K: 0.040479, dCdT: 0.000484, d2CdK2: 12.498875, dProbdK: 12.640115, lVol: 0.010458, E[z|S]: 0.841140</v>
      </c>
    </row>
    <row r="18349" spans="28:28" x14ac:dyDescent="0.25">
      <c r="AB18349" s="3" t="str">
        <f ca="1"/>
        <v>T = 7.583333, k: 154, K: 0.040827, dCdT: 0.000482, d2CdK2: 12.163242, dProbdK: 12.497204, lVol: 0.010478, E[z|S]: 0.849550</v>
      </c>
    </row>
    <row r="18350" spans="28:28" x14ac:dyDescent="0.25">
      <c r="AB18350" s="3" t="str">
        <f ca="1"/>
        <v>T = 7.583333, k: 155, K: 0.041172, dCdT: 0.000480, d2CdK2: 11.823386, dProbdK: 12.505237, lVol: 0.010499, E[z|S]: 0.857980</v>
      </c>
    </row>
    <row r="18351" spans="28:28" x14ac:dyDescent="0.25">
      <c r="AB18351" s="3" t="str">
        <f ca="1"/>
        <v>T = 7.583333, k: 156, K: 0.041531, dCdT: 0.000476, d2CdK2: 11.449597, dProbdK: 11.710803, lVol: 0.010524, E[z|S]: 0.866666</v>
      </c>
    </row>
    <row r="18352" spans="28:28" x14ac:dyDescent="0.25">
      <c r="AB18352" s="3" t="str">
        <f ca="1"/>
        <v>T = 7.583333, k: 157, K: 0.041959, dCdT: 0.000472, d2CdK2: 11.029160, dProbdK: 10.888186, lVol: 0.010546, E[z|S]: 0.877248</v>
      </c>
    </row>
    <row r="18353" spans="28:28" x14ac:dyDescent="0.25">
      <c r="AB18353" s="3" t="str">
        <f ca="1"/>
        <v>T = 7.583333, k: 158, K: 0.042321, dCdT: 0.000469, d2CdK2: 10.711133, dProbdK: 10.248564, lVol: 0.010561, E[z|S]: 0.886488</v>
      </c>
    </row>
    <row r="18354" spans="28:28" x14ac:dyDescent="0.25">
      <c r="AB18354" s="3" t="str">
        <f ca="1"/>
        <v>T = 7.583333, k: 159, K: 0.042770, dCdT: 0.000466, d2CdK2: 10.314871, dProbdK: 10.054155, lVol: 0.010584, E[z|S]: 0.898453</v>
      </c>
    </row>
    <row r="18355" spans="28:28" x14ac:dyDescent="0.25">
      <c r="AB18355" s="3" t="str">
        <f ca="1"/>
        <v>T = 7.583333, k: 160, K: 0.043183, dCdT: 0.000465, d2CdK2: 9.997153, dProbdK: 9.667319, lVol: 0.010602, E[z|S]: 0.909408</v>
      </c>
    </row>
    <row r="18356" spans="28:28" x14ac:dyDescent="0.25">
      <c r="AB18356" s="3" t="str">
        <f ca="1"/>
        <v>T = 7.583333, k: 161, K: 0.043644, dCdT: 0.000464, d2CdK2: 9.691725, dProbdK: 9.504967, lVol: 0.010605, E[z|S]: 0.922361</v>
      </c>
    </row>
    <row r="18357" spans="28:28" x14ac:dyDescent="0.25">
      <c r="AB18357" s="3" t="str">
        <f ca="1"/>
        <v>T = 7.583333, k: 162, K: 0.044076, dCdT: 0.000463, d2CdK2: 9.440068, dProbdK: 9.347091, lVol: 0.010595, E[z|S]: 0.935244</v>
      </c>
    </row>
    <row r="18358" spans="28:28" x14ac:dyDescent="0.25">
      <c r="AB18358" s="3" t="str">
        <f ca="1"/>
        <v>T = 7.583333, k: 163, K: 0.044552, dCdT: 0.000465, d2CdK2: 9.204247, dProbdK: 9.325575, lVol: 0.010571, E[z|S]: 0.950448</v>
      </c>
    </row>
    <row r="18359" spans="28:28" x14ac:dyDescent="0.25">
      <c r="AB18359" s="3" t="str">
        <f ca="1"/>
        <v>T = 7.583333, k: 164, K: 0.044988, dCdT: 0.000465, d2CdK2: 8.984707, dProbdK: 9.177963, lVol: 0.010542, E[z|S]: 0.965160</v>
      </c>
    </row>
    <row r="18360" spans="28:28" x14ac:dyDescent="0.25">
      <c r="AB18360" s="3" t="str">
        <f ca="1"/>
        <v>T = 7.583333, k: 165, K: 0.045449, dCdT: 0.000464, d2CdK2: 8.719880, dProbdK: 8.999837, lVol: 0.010514, E[z|S]: 0.981332</v>
      </c>
    </row>
    <row r="18361" spans="28:28" x14ac:dyDescent="0.25">
      <c r="AB18361" s="3" t="str">
        <f ca="1"/>
        <v>T = 7.583333, k: 166, K: 0.045913, dCdT: 0.000464, d2CdK2: 8.470264, dProbdK: 8.860796, lVol: 0.010485, E[z|S]: 0.997864</v>
      </c>
    </row>
    <row r="18362" spans="28:28" x14ac:dyDescent="0.25">
      <c r="AB18362" s="3" t="str">
        <f ca="1"/>
        <v>T = 7.583333, k: 167, K: 0.046395, dCdT: 0.000463, d2CdK2: 8.195241, dProbdK: 8.307749, lVol: 0.010463, E[z|S]: 1.015504</v>
      </c>
    </row>
    <row r="18363" spans="28:28" x14ac:dyDescent="0.25">
      <c r="AB18363" s="3" t="str">
        <f ca="1"/>
        <v>T = 7.583333, k: 168, K: 0.046920, dCdT: 0.000461, d2CdK2: 7.879332, dProbdK: 7.459579, lVol: 0.010447, E[z|S]: 1.035035</v>
      </c>
    </row>
    <row r="18364" spans="28:28" x14ac:dyDescent="0.25">
      <c r="AB18364" s="3" t="str">
        <f ca="1"/>
        <v>T = 7.583333, k: 169, K: 0.047485, dCdT: 0.000459, d2CdK2: 7.541747, dProbdK: 7.164773, lVol: 0.010451, E[z|S]: 1.056037</v>
      </c>
    </row>
    <row r="18365" spans="28:28" x14ac:dyDescent="0.25">
      <c r="AB18365" s="3" t="str">
        <f ca="1"/>
        <v>T = 7.583333, k: 170, K: 0.048066, dCdT: 0.000459, d2CdK2: 7.217148, dProbdK: 7.157769, lVol: 0.010469, E[z|S]: 1.077716</v>
      </c>
    </row>
    <row r="18366" spans="28:28" x14ac:dyDescent="0.25">
      <c r="AB18366" s="3" t="str">
        <f ca="1"/>
        <v>T = 7.583333, k: 171, K: 0.048607, dCdT: 0.000460, d2CdK2: 6.949289, dProbdK: 6.897552, lVol: 0.010480, E[z|S]: 1.097309</v>
      </c>
    </row>
    <row r="18367" spans="28:28" x14ac:dyDescent="0.25">
      <c r="AB18367" s="3" t="str">
        <f ca="1"/>
        <v>T = 7.583333, k: 172, K: 0.049217, dCdT: 0.000459, d2CdK2: 6.646703, dProbdK: 6.728390, lVol: 0.010508, E[z|S]: 1.118630</v>
      </c>
    </row>
    <row r="18368" spans="28:28" x14ac:dyDescent="0.25">
      <c r="AB18368" s="3" t="str">
        <f ca="1"/>
        <v>T = 7.583333, k: 173, K: 0.049805, dCdT: 0.000459, d2CdK2: 6.381471, dProbdK: 6.647637, lVol: 0.010533, E[z|S]: 1.139200</v>
      </c>
    </row>
    <row r="18369" spans="28:28" x14ac:dyDescent="0.25">
      <c r="AB18369" s="3" t="str">
        <f ca="1"/>
        <v>T = 7.583333, k: 174, K: 0.050541, dCdT: 0.000461, d2CdK2: 6.085109, dProbdK: 6.134516, lVol: 0.010544, E[z|S]: 1.167094</v>
      </c>
    </row>
    <row r="18370" spans="28:28" x14ac:dyDescent="0.25">
      <c r="AB18370" s="3" t="str">
        <f ca="1"/>
        <v>T = 7.583333, k: 175, K: 0.051150, dCdT: 0.000463, d2CdK2: 5.862781, dProbdK: 5.896461, lVol: 0.010561, E[z|S]: 1.190548</v>
      </c>
    </row>
    <row r="18371" spans="28:28" x14ac:dyDescent="0.25">
      <c r="AB18371" s="3" t="str">
        <f ca="1"/>
        <v>T = 7.583333, k: 176, K: 0.051856, dCdT: 0.000466, d2CdK2: 5.632014, dProbdK: 5.361064, lVol: 0.010563, E[z|S]: 1.217659</v>
      </c>
    </row>
    <row r="18372" spans="28:28" x14ac:dyDescent="0.25">
      <c r="AB18372" s="3" t="str">
        <f ca="1"/>
        <v>T = 7.583333, k: 177, K: 0.052602, dCdT: 0.000469, d2CdK2: 5.435810, dProbdK: 5.376330, lVol: 0.010534, E[z|S]: 1.246612</v>
      </c>
    </row>
    <row r="18373" spans="28:28" x14ac:dyDescent="0.25">
      <c r="AB18373" s="3" t="str">
        <f ca="1"/>
        <v>T = 7.583333, k: 178, K: 0.053324, dCdT: 0.000471, d2CdK2: 5.257928, dProbdK: 5.241523, lVol: 0.010516, E[z|S]: 1.273183</v>
      </c>
    </row>
    <row r="18374" spans="28:28" x14ac:dyDescent="0.25">
      <c r="AB18374" s="3" t="str">
        <f ca="1"/>
        <v>T = 7.583333, k: 179, K: 0.054107, dCdT: 0.000474, d2CdK2: 5.061407, dProbdK: 5.084733, lVol: 0.010519, E[z|S]: 1.301146</v>
      </c>
    </row>
    <row r="18375" spans="28:28" x14ac:dyDescent="0.25">
      <c r="AB18375" s="3" t="str">
        <f ca="1"/>
        <v>T = 7.583333, k: 180, K: 0.054860, dCdT: 0.000474, d2CdK2: 4.848074, dProbdK: 4.976800, lVol: 0.010548, E[z|S]: 1.326337</v>
      </c>
    </row>
    <row r="18376" spans="28:28" x14ac:dyDescent="0.25">
      <c r="AB18376" s="3" t="str">
        <f ca="1"/>
        <v>T = 7.583333, k: 181, K: 0.055673, dCdT: 0.000471, d2CdK2: 4.548698, dProbdK: 4.641745, lVol: 0.010625, E[z|S]: 1.353900</v>
      </c>
    </row>
    <row r="18377" spans="28:28" x14ac:dyDescent="0.25">
      <c r="AB18377" s="3" t="str">
        <f ca="1"/>
        <v>T = 7.583333, k: 182, K: 0.056524, dCdT: 0.000466, d2CdK2: 4.259047, dProbdK: 4.308137, lVol: 0.010683, E[z|S]: 1.384861</v>
      </c>
    </row>
    <row r="18378" spans="28:28" x14ac:dyDescent="0.25">
      <c r="AB18378" s="3" t="str">
        <f ca="1"/>
        <v>T = 7.583333, k: 183, K: 0.057484, dCdT: 0.000460, d2CdK2: 3.911739, dProbdK: 3.643395, lVol: 0.010776, E[z|S]: 1.422456</v>
      </c>
    </row>
    <row r="18379" spans="28:28" x14ac:dyDescent="0.25">
      <c r="AB18379" s="3" t="str">
        <f ca="1"/>
        <v>T = 7.583333, k: 184, K: 0.058526, dCdT: 0.000453, d2CdK2: 3.630566, dProbdK: 3.627750, lVol: 0.010748, E[z|S]: 1.470340</v>
      </c>
    </row>
    <row r="18380" spans="28:28" x14ac:dyDescent="0.25">
      <c r="AB18380" s="3" t="str">
        <f ca="1"/>
        <v>T = 7.583333, k: 185, K: 0.059572, dCdT: 0.000445, d2CdK2: 3.341412, dProbdK: 3.567045, lVol: 0.010759, E[z|S]: 1.517398</v>
      </c>
    </row>
    <row r="18381" spans="28:28" x14ac:dyDescent="0.25">
      <c r="AB18381" s="3" t="str">
        <f ca="1"/>
        <v>T = 7.583333, k: 186, K: 0.060781, dCdT: 0.000438, d2CdK2: 3.071394, dProbdK: 2.996417, lVol: 0.010758, E[z|S]: 1.569738</v>
      </c>
    </row>
    <row r="18382" spans="28:28" x14ac:dyDescent="0.25">
      <c r="AB18382" s="3" t="str">
        <f ca="1"/>
        <v>T = 7.583333, k: 187, K: 0.062033, dCdT: 0.000430, d2CdK2: 2.775974, dProbdK: 2.792666, lVol: 0.010794, E[z|S]: 1.629855</v>
      </c>
    </row>
    <row r="18383" spans="28:28" x14ac:dyDescent="0.25">
      <c r="AB18383" s="3" t="str">
        <f ca="1"/>
        <v>T = 7.583333, k: 188, K: 0.063443, dCdT: 0.000423, d2CdK2: 2.533553, dProbdK: 2.472369, lVol: 0.010776, E[z|S]: 1.695766</v>
      </c>
    </row>
    <row r="18384" spans="28:28" x14ac:dyDescent="0.25">
      <c r="AB18384" s="3" t="str">
        <f ca="1"/>
        <v>T = 7.583333, k: 189, K: 0.064933, dCdT: 0.000419, d2CdK2: 2.378932, dProbdK: 2.311743, lVol: 0.010640, E[z|S]: 1.762917</v>
      </c>
    </row>
    <row r="18385" spans="28:28" x14ac:dyDescent="0.25">
      <c r="AB18385" s="3" t="str">
        <f ca="1"/>
        <v>T = 7.583333, k: 190, K: 0.066519, dCdT: 0.000413, d2CdK2: 2.193553, dProbdK: 2.247838, lVol: 0.010615, E[z|S]: 1.829210</v>
      </c>
    </row>
    <row r="18386" spans="28:28" x14ac:dyDescent="0.25">
      <c r="AB18386" s="3" t="str">
        <f ca="1"/>
        <v>T = 7.583333, k: 191, K: 0.068132, dCdT: 0.000403, d2CdK2: 1.934119, dProbdK: 2.061870, lVol: 0.010844, E[z|S]: 1.882996</v>
      </c>
    </row>
    <row r="18387" spans="28:28" x14ac:dyDescent="0.25">
      <c r="AB18387" s="3" t="str">
        <f ca="1"/>
        <v>T = 7.583333, k: 192, K: 0.070121, dCdT: 0.000394, d2CdK2: 1.714433, dProbdK: 1.634146, lVol: 0.010979, E[z|S]: 1.952667</v>
      </c>
    </row>
    <row r="18388" spans="28:28" x14ac:dyDescent="0.25">
      <c r="AB18388" s="3" t="str">
        <f ca="1"/>
        <v>T = 7.583333, k: 193, K: 0.072313, dCdT: 0.000379, d2CdK2: 1.456584, dProbdK: 1.429893, lVol: 0.011308, E[z|S]: 2.017233</v>
      </c>
    </row>
    <row r="18389" spans="28:28" x14ac:dyDescent="0.25">
      <c r="AB18389" s="3" t="str">
        <f ca="1"/>
        <v>T = 7.583333, k: 194, K: 0.074841, dCdT: 0.000364, d2CdK2: 1.247514, dProbdK: 1.250158, lVol: 0.011505, E[z|S]: 2.099001</v>
      </c>
    </row>
    <row r="18390" spans="28:28" x14ac:dyDescent="0.25">
      <c r="AB18390" s="3" t="str">
        <f ca="1"/>
        <v>T = 7.583333, k: 195, K: 0.077639, dCdT: 0.000347, d2CdK2: 1.119364, dProbdK: 1.127838, lVol: 0.011302, E[z|S]: 2.203375</v>
      </c>
    </row>
    <row r="18391" spans="28:28" x14ac:dyDescent="0.25">
      <c r="AB18391" s="3" t="str">
        <f ca="1"/>
        <v>T = 7.583333, k: 196, K: 0.080915, dCdT: 0.000319, d2CdK2: 0.819710, dProbdK: 0.802995, lVol: 0.011999, E[z|S]: 2.324394</v>
      </c>
    </row>
    <row r="18392" spans="28:28" x14ac:dyDescent="0.25">
      <c r="AB18392" s="3" t="str">
        <f ca="1"/>
        <v>T = 7.583333, k: 197, K: 0.085564, dCdT: 0.000286, d2CdK2: 0.676763, dProbdK: 0.610526, lVol: 0.011632, E[z|S]: 2.498593</v>
      </c>
    </row>
    <row r="18393" spans="28:28" x14ac:dyDescent="0.25">
      <c r="AB18393" s="3" t="str">
        <f ca="1"/>
        <v>T = 7.583333, k: 198, K: 0.091010, dCdT: 0.000244, d2CdK2: 0.403445, dProbdK: 0.481335, lVol: 0.013186, E[z|S]: 2.636376</v>
      </c>
    </row>
    <row r="18394" spans="28:28" x14ac:dyDescent="0.25">
      <c r="AB18394" s="3" t="str">
        <f ca="1"/>
        <v>T = 7.583333, k: 199, K: 0.099200, dCdT: 0.000198, d2CdK2: 0.269930, dProbdK: 0.208629, lVol: 0.013684, E[z|S]: 2.802238</v>
      </c>
    </row>
    <row r="18395" spans="28:28" x14ac:dyDescent="0.25">
      <c r="AB18395" s="3" t="str">
        <f ca="1"/>
        <v>T = 7.583333, k: 200, K: 0.114914, dCdT: 0.000145, d2CdK2: 0.113167, dProbdK: 0.138608, lVol: 0.014578, E[z|S]: 3.477781</v>
      </c>
    </row>
    <row r="18396" spans="28:28" x14ac:dyDescent="0.25">
      <c r="AB18396" s="3" t="str">
        <f ca="1"/>
        <v>T = 7.666667, fixingDate = 44732, swapRate = 0.026037, annuity = 8.139612</v>
      </c>
    </row>
    <row r="18397" spans="28:28" x14ac:dyDescent="0.25">
      <c r="AB18397" s="3" t="str">
        <f ca="1"/>
        <v>T = 7.666667, k: 0, K: -0.021899, dCdT: 0.000150, d2CdK2: 0.883742, dProbdK: 1.606618, lVol: 0.006765, E[z|S]: 2.728090</v>
      </c>
    </row>
    <row r="18398" spans="28:28" x14ac:dyDescent="0.25">
      <c r="AB18398" s="3" t="str">
        <f ca="1"/>
        <v>T = 7.666667, k: 1, K: -0.015772, dCdT: 0.000222, d2CdK2: 1.595831, dProbdK: 1.917169, lVol: 0.007013, E[z|S]: 2.380767</v>
      </c>
    </row>
    <row r="18399" spans="28:28" x14ac:dyDescent="0.25">
      <c r="AB18399" s="3" t="str">
        <f ca="1"/>
        <v>T = 7.666667, k: 2, K: -0.012147, dCdT: 0.000277, d2CdK2: 2.431628, dProbdK: 2.351347, lVol: 0.006984, E[z|S]: 2.162406</v>
      </c>
    </row>
    <row r="18400" spans="28:28" x14ac:dyDescent="0.25">
      <c r="AB18400" s="3" t="str">
        <f ca="1"/>
        <v>T = 7.666667, k: 3, K: -0.009480, dCdT: 0.000314, d2CdK2: 3.088664, dProbdK: 3.157856, lVol: 0.007072, E[z|S]: 2.017270</v>
      </c>
    </row>
    <row r="18401" spans="28:28" x14ac:dyDescent="0.25">
      <c r="AB18401" s="3" t="str">
        <f ca="1"/>
        <v>T = 7.666667, k: 4, K: -0.007468, dCdT: 0.000341, d2CdK2: 3.753568, dProbdK: 3.750757, lVol: 0.007032, E[z|S]: 1.916778</v>
      </c>
    </row>
    <row r="18402" spans="28:28" x14ac:dyDescent="0.25">
      <c r="AB18402" s="3" t="str">
        <f ca="1"/>
        <v>T = 7.666667, k: 5, K: -0.005737, dCdT: 0.000359, d2CdK2: 4.302374, dProbdK: 4.655820, lVol: 0.007075, E[z|S]: 1.824849</v>
      </c>
    </row>
    <row r="18403" spans="28:28" x14ac:dyDescent="0.25">
      <c r="AB18403" s="3" t="str">
        <f ca="1"/>
        <v>T = 7.666667, k: 6, K: -0.004280, dCdT: 0.000371, d2CdK2: 4.757237, dProbdK: 4.675263, lVol: 0.007158, E[z|S]: 1.743899</v>
      </c>
    </row>
    <row r="18404" spans="28:28" x14ac:dyDescent="0.25">
      <c r="AB18404" s="3" t="str">
        <f ca="1"/>
        <v>T = 7.666667, k: 7, K: -0.002854, dCdT: 0.000384, d2CdK2: 5.266149, dProbdK: 4.699801, lVol: 0.007217, E[z|S]: 1.672425</v>
      </c>
    </row>
    <row r="18405" spans="28:28" x14ac:dyDescent="0.25">
      <c r="AB18405" s="3" t="str">
        <f ca="1"/>
        <v>T = 7.666667, k: 8, K: -0.001672, dCdT: 0.000398, d2CdK2: 5.855530, dProbdK: 5.883933, lVol: 0.007255, E[z|S]: 1.606544</v>
      </c>
    </row>
    <row r="18406" spans="28:28" x14ac:dyDescent="0.25">
      <c r="AB18406" s="3" t="str">
        <f ca="1"/>
        <v>T = 7.666667, k: 9, K: -0.000595, dCdT: 0.000414, d2CdK2: 6.574557, dProbdK: 6.295117, lVol: 0.007277, E[z|S]: 1.541328</v>
      </c>
    </row>
    <row r="18407" spans="28:28" x14ac:dyDescent="0.25">
      <c r="AB18407" s="3" t="str">
        <f ca="1"/>
        <v>T = 7.666667, k: 10, K: 0.000363, dCdT: 0.000429, d2CdK2: 7.312468, dProbdK: 7.486317, lVol: 0.007298, E[z|S]: 1.484416</v>
      </c>
    </row>
    <row r="18408" spans="28:28" x14ac:dyDescent="0.25">
      <c r="AB18408" s="3" t="str">
        <f ca="1"/>
        <v>T = 7.666667, k: 11, K: 0.001180, dCdT: 0.000440, d2CdK2: 7.966462, dProbdK: 8.074174, lVol: 0.007317, E[z|S]: 1.435785</v>
      </c>
    </row>
    <row r="18409" spans="28:28" x14ac:dyDescent="0.25">
      <c r="AB18409" s="3" t="str">
        <f ca="1"/>
        <v>T = 7.666667, k: 12, K: 0.001952, dCdT: 0.000445, d2CdK2: 8.457742, dProbdK: 8.751178, lVol: 0.007375, E[z|S]: 1.390418</v>
      </c>
    </row>
    <row r="18410" spans="28:28" x14ac:dyDescent="0.25">
      <c r="AB18410" s="3" t="str">
        <f ca="1"/>
        <v>T = 7.666667, k: 13, K: 0.002645, dCdT: 0.000446, d2CdK2: 8.835104, dProbdK: 9.294219, lVol: 0.007440, E[z|S]: 1.350696</v>
      </c>
    </row>
    <row r="18411" spans="28:28" x14ac:dyDescent="0.25">
      <c r="AB18411" s="3" t="str">
        <f ca="1"/>
        <v>T = 7.666667, k: 14, K: 0.003317, dCdT: 0.000443, d2CdK2: 9.118039, dProbdK: 9.069494, lVol: 0.007509, E[z|S]: 1.312289</v>
      </c>
    </row>
    <row r="18412" spans="28:28" x14ac:dyDescent="0.25">
      <c r="AB18412" s="3" t="str">
        <f ca="1"/>
        <v>T = 7.666667, k: 15, K: 0.004008, dCdT: 0.000435, d2CdK2: 9.356104, dProbdK: 9.040413, lVol: 0.007573, E[z|S]: 1.273646</v>
      </c>
    </row>
    <row r="18413" spans="28:28" x14ac:dyDescent="0.25">
      <c r="AB18413" s="3" t="str">
        <f ca="1"/>
        <v>T = 7.666667, k: 16, K: 0.004699, dCdT: 0.000431, d2CdK2: 9.686774, dProbdK: 9.037485, lVol: 0.007639, E[z|S]: 1.234755</v>
      </c>
    </row>
    <row r="18414" spans="28:28" x14ac:dyDescent="0.25">
      <c r="AB18414" s="3" t="str">
        <f ca="1"/>
        <v>T = 7.666667, k: 17, K: 0.005349, dCdT: 0.000429, d2CdK2: 10.076249, dProbdK: 10.311515, lVol: 0.007704, E[z|S]: 1.198112</v>
      </c>
    </row>
    <row r="18415" spans="28:28" x14ac:dyDescent="0.25">
      <c r="AB18415" s="3" t="str">
        <f ca="1"/>
        <v>T = 7.666667, k: 18, K: 0.005934, dCdT: 0.000430, d2CdK2: 10.511849, dProbdK: 10.613973, lVol: 0.007758, E[z|S]: 1.165371</v>
      </c>
    </row>
    <row r="18416" spans="28:28" x14ac:dyDescent="0.25">
      <c r="AB18416" s="3" t="str">
        <f ca="1"/>
        <v>T = 7.666667, k: 19, K: 0.006507, dCdT: 0.000429, d2CdK2: 10.974859, dProbdK: 10.678402, lVol: 0.007800, E[z|S]: 1.133669</v>
      </c>
    </row>
    <row r="18417" spans="28:28" x14ac:dyDescent="0.25">
      <c r="AB18417" s="3" t="str">
        <f ca="1"/>
        <v>T = 7.666667, k: 20, K: 0.007062, dCdT: 0.000431, d2CdK2: 11.481451, dProbdK: 11.538625, lVol: 0.007836, E[z|S]: 1.105257</v>
      </c>
    </row>
    <row r="18418" spans="28:28" x14ac:dyDescent="0.25">
      <c r="AB18418" s="3" t="str">
        <f ca="1"/>
        <v>T = 7.666667, k: 21, K: 0.007573, dCdT: 0.000434, d2CdK2: 11.960857, dProbdK: 11.794574, lVol: 0.007884, E[z|S]: 1.080162</v>
      </c>
    </row>
    <row r="18419" spans="28:28" x14ac:dyDescent="0.25">
      <c r="AB18419" s="3" t="str">
        <f ca="1"/>
        <v>T = 7.666667, k: 22, K: 0.008080, dCdT: 0.000437, d2CdK2: 12.450518, dProbdK: 12.093063, lVol: 0.007931, E[z|S]: 1.056170</v>
      </c>
    </row>
    <row r="18420" spans="28:28" x14ac:dyDescent="0.25">
      <c r="AB18420" s="3" t="str">
        <f ca="1"/>
        <v>T = 7.666667, k: 23, K: 0.008531, dCdT: 0.000440, d2CdK2: 12.877527, dProbdK: 13.013352, lVol: 0.007978, E[z|S]: 1.035676</v>
      </c>
    </row>
    <row r="18421" spans="28:28" x14ac:dyDescent="0.25">
      <c r="AB18421" s="3" t="str">
        <f ca="1"/>
        <v>T = 7.666667, k: 24, K: 0.008998, dCdT: 0.000441, d2CdK2: 13.298607, dProbdK: 13.255471, lVol: 0.008023, E[z|S]: 1.014970</v>
      </c>
    </row>
    <row r="18422" spans="28:28" x14ac:dyDescent="0.25">
      <c r="AB18422" s="3" t="str">
        <f ca="1"/>
        <v>T = 7.666667, k: 25, K: 0.009413, dCdT: 0.000442, d2CdK2: 13.719086, dProbdK: 13.666875, lVol: 0.008055, E[z|S]: 0.996729</v>
      </c>
    </row>
    <row r="18423" spans="28:28" x14ac:dyDescent="0.25">
      <c r="AB18423" s="3" t="str">
        <f ca="1"/>
        <v>T = 7.666667, k: 26, K: 0.009858, dCdT: 0.000444, d2CdK2: 14.166720, dProbdK: 13.883245, lVol: 0.008099, E[z|S]: 0.977848</v>
      </c>
    </row>
    <row r="18424" spans="28:28" x14ac:dyDescent="0.25">
      <c r="AB18424" s="3" t="str">
        <f ca="1"/>
        <v>T = 7.666667, k: 27, K: 0.010272, dCdT: 0.000447, d2CdK2: 14.549963, dProbdK: 14.829163, lVol: 0.008153, E[z|S]: 0.960960</v>
      </c>
    </row>
    <row r="18425" spans="28:28" x14ac:dyDescent="0.25">
      <c r="AB18425" s="3" t="str">
        <f ca="1"/>
        <v>T = 7.666667, k: 28, K: 0.010664, dCdT: 0.000449, d2CdK2: 14.908285, dProbdK: 15.013351, lVol: 0.008210, E[z|S]: 0.945409</v>
      </c>
    </row>
    <row r="18426" spans="28:28" x14ac:dyDescent="0.25">
      <c r="AB18426" s="3" t="str">
        <f ca="1"/>
        <v>T = 7.666667, k: 29, K: 0.011051, dCdT: 0.000450, d2CdK2: 15.242742, dProbdK: 15.019463, lVol: 0.008257, E[z|S]: 0.930438</v>
      </c>
    </row>
    <row r="18427" spans="28:28" x14ac:dyDescent="0.25">
      <c r="AB18427" s="3" t="str">
        <f ca="1"/>
        <v>T = 7.666667, k: 30, K: 0.011441, dCdT: 0.000451, d2CdK2: 15.604043, dProbdK: 14.933940, lVol: 0.008305, E[z|S]: 0.915884</v>
      </c>
    </row>
    <row r="18428" spans="28:28" x14ac:dyDescent="0.25">
      <c r="AB18428" s="3" t="str">
        <f ca="1"/>
        <v>T = 7.666667, k: 31, K: 0.011807, dCdT: 0.000454, d2CdK2: 15.970233, dProbdK: 16.730630, lVol: 0.008350, E[z|S]: 0.902868</v>
      </c>
    </row>
    <row r="18429" spans="28:28" x14ac:dyDescent="0.25">
      <c r="AB18429" s="3" t="str">
        <f ca="1"/>
        <v>T = 7.666667, k: 32, K: 0.012112, dCdT: 0.000453, d2CdK2: 16.227897, dProbdK: 17.483237, lVol: 0.008378, E[z|S]: 0.892158</v>
      </c>
    </row>
    <row r="18430" spans="28:28" x14ac:dyDescent="0.25">
      <c r="AB18430" s="3" t="str">
        <f ca="1"/>
        <v>T = 7.666667, k: 33, K: 0.012457, dCdT: 0.000451, d2CdK2: 16.504336, dProbdK: 15.562247, lVol: 0.008398, E[z|S]: 0.880379</v>
      </c>
    </row>
    <row r="18431" spans="28:28" x14ac:dyDescent="0.25">
      <c r="AB18431" s="3" t="str">
        <f ca="1"/>
        <v>T = 7.666667, k: 34, K: 0.012840, dCdT: 0.000450, d2CdK2: 16.829504, dProbdK: 15.975943, lVol: 0.008431, E[z|S]: 0.867579</v>
      </c>
    </row>
    <row r="18432" spans="28:28" x14ac:dyDescent="0.25">
      <c r="AB18432" s="3" t="str">
        <f ca="1"/>
        <v>T = 7.666667, k: 35, K: 0.013195, dCdT: 0.000452, d2CdK2: 17.180520, dProbdK: 16.234297, lVol: 0.008469, E[z|S]: 0.856255</v>
      </c>
    </row>
    <row r="18433" spans="28:28" x14ac:dyDescent="0.25">
      <c r="AB18433" s="3" t="str">
        <f ca="1"/>
        <v>T = 7.666667, k: 36, K: 0.013542, dCdT: 0.000455, d2CdK2: 17.548917, dProbdK: 17.731017, lVol: 0.008514, E[z|S]: 0.845447</v>
      </c>
    </row>
    <row r="18434" spans="28:28" x14ac:dyDescent="0.25">
      <c r="AB18434" s="3" t="str">
        <f ca="1"/>
        <v>T = 7.666667, k: 37, K: 0.013846, dCdT: 0.000457, d2CdK2: 17.902050, dProbdK: 18.755514, lVol: 0.008551, E[z|S]: 0.836021</v>
      </c>
    </row>
    <row r="18435" spans="28:28" x14ac:dyDescent="0.25">
      <c r="AB18435" s="3" t="str">
        <f ca="1"/>
        <v>T = 7.666667, k: 38, K: 0.014147, dCdT: 0.000459, d2CdK2: 18.245116, dProbdK: 18.629297, lVol: 0.008582, E[z|S]: 0.826897</v>
      </c>
    </row>
    <row r="18436" spans="28:28" x14ac:dyDescent="0.25">
      <c r="AB18436" s="3" t="str">
        <f ca="1"/>
        <v>T = 7.666667, k: 39, K: 0.014455, dCdT: 0.000461, d2CdK2: 18.582606, dProbdK: 18.288526, lVol: 0.008614, E[z|S]: 0.817684</v>
      </c>
    </row>
    <row r="18437" spans="28:28" x14ac:dyDescent="0.25">
      <c r="AB18437" s="3" t="str">
        <f ca="1"/>
        <v>T = 7.666667, k: 40, K: 0.014764, dCdT: 0.000463, d2CdK2: 18.904018, dProbdK: 18.233700, lVol: 0.008650, E[z|S]: 0.808736</v>
      </c>
    </row>
    <row r="18438" spans="28:28" x14ac:dyDescent="0.25">
      <c r="AB18438" s="3" t="str">
        <f ca="1"/>
        <v>T = 7.666667, k: 41, K: 0.015063, dCdT: 0.000465, d2CdK2: 19.239563, dProbdK: 19.516274, lVol: 0.008686, E[z|S]: 0.800406</v>
      </c>
    </row>
    <row r="18439" spans="28:28" x14ac:dyDescent="0.25">
      <c r="AB18439" s="3" t="str">
        <f ca="1"/>
        <v>T = 7.666667, k: 42, K: 0.015341, dCdT: 0.000467, d2CdK2: 19.568301, dProbdK: 19.638656, lVol: 0.008710, E[z|S]: 0.793013</v>
      </c>
    </row>
    <row r="18440" spans="28:28" x14ac:dyDescent="0.25">
      <c r="AB18440" s="3" t="str">
        <f ca="1"/>
        <v>T = 7.666667, k: 43, K: 0.015627, dCdT: 0.000468, d2CdK2: 19.902178, dProbdK: 19.752674, lVol: 0.008730, E[z|S]: 0.785706</v>
      </c>
    </row>
    <row r="18441" spans="28:28" x14ac:dyDescent="0.25">
      <c r="AB18441" s="3" t="str">
        <f ca="1"/>
        <v>T = 7.666667, k: 44, K: 0.015906, dCdT: 0.000470, d2CdK2: 20.231471, dProbdK: 19.906624, lVol: 0.008757, E[z|S]: 0.778587</v>
      </c>
    </row>
    <row r="18442" spans="28:28" x14ac:dyDescent="0.25">
      <c r="AB18442" s="3" t="str">
        <f ca="1"/>
        <v>T = 7.666667, k: 45, K: 0.016183, dCdT: 0.000471, d2CdK2: 20.524277, dProbdK: 20.234350, lVol: 0.008784, E[z|S]: 0.771456</v>
      </c>
    </row>
    <row r="18443" spans="28:28" x14ac:dyDescent="0.25">
      <c r="AB18443" s="3" t="str">
        <f ca="1"/>
        <v>T = 7.666667, k: 46, K: 0.016443, dCdT: 0.000473, d2CdK2: 20.818009, dProbdK: 21.833237, lVol: 0.008811, E[z|S]: 0.764853</v>
      </c>
    </row>
    <row r="18444" spans="28:28" x14ac:dyDescent="0.25">
      <c r="AB18444" s="3" t="str">
        <f ca="1"/>
        <v>T = 7.666667, k: 47, K: 0.016681, dCdT: 0.000473, d2CdK2: 21.062773, dProbdK: 21.602837, lVol: 0.008830, E[z|S]: 0.758912</v>
      </c>
    </row>
    <row r="18445" spans="28:28" x14ac:dyDescent="0.25">
      <c r="AB18445" s="3" t="str">
        <f ca="1"/>
        <v>T = 7.666667, k: 48, K: 0.016950, dCdT: 0.000472, d2CdK2: 21.326596, dProbdK: 21.828327, lVol: 0.008845, E[z|S]: 0.752420</v>
      </c>
    </row>
    <row r="18446" spans="28:28" x14ac:dyDescent="0.25">
      <c r="AB18446" s="3" t="str">
        <f ca="1"/>
        <v>T = 7.666667, k: 49, K: 0.017201, dCdT: 0.000471, d2CdK2: 21.569059, dProbdK: 21.835123, lVol: 0.008857, E[z|S]: 0.746467</v>
      </c>
    </row>
    <row r="18447" spans="28:28" x14ac:dyDescent="0.25">
      <c r="AB18447" s="3" t="str">
        <f ca="1"/>
        <v>T = 7.666667, k: 50, K: 0.017453, dCdT: 0.000471, d2CdK2: 21.819596, dProbdK: 21.751289, lVol: 0.008869, E[z|S]: 0.740643</v>
      </c>
    </row>
    <row r="18448" spans="28:28" x14ac:dyDescent="0.25">
      <c r="AB18448" s="3" t="str">
        <f ca="1"/>
        <v>T = 7.666667, k: 51, K: 0.017729, dCdT: 0.000471, d2CdK2: 22.124066, dProbdK: 21.842066, lVol: 0.008885, E[z|S]: 0.734337</v>
      </c>
    </row>
    <row r="18449" spans="28:28" x14ac:dyDescent="0.25">
      <c r="AB18449" s="3" t="str">
        <f ca="1"/>
        <v>T = 7.666667, k: 52, K: 0.017972, dCdT: 0.000472, d2CdK2: 22.394440, dProbdK: 22.898081, lVol: 0.008905, E[z|S]: 0.728889</v>
      </c>
    </row>
    <row r="18450" spans="28:28" x14ac:dyDescent="0.25">
      <c r="AB18450" s="3" t="str">
        <f ca="1"/>
        <v>T = 7.666667, k: 53, K: 0.018207, dCdT: 0.000472, d2CdK2: 22.648531, dProbdK: 22.863136, lVol: 0.008923, E[z|S]: 0.723648</v>
      </c>
    </row>
    <row r="18451" spans="28:28" x14ac:dyDescent="0.25">
      <c r="AB18451" s="3" t="str">
        <f ca="1"/>
        <v>T = 7.666667, k: 54, K: 0.018445, dCdT: 0.000472, d2CdK2: 22.906651, dProbdK: 22.867123, lVol: 0.008939, E[z|S]: 0.718490</v>
      </c>
    </row>
    <row r="18452" spans="28:28" x14ac:dyDescent="0.25">
      <c r="AB18452" s="3" t="str">
        <f ca="1"/>
        <v>T = 7.666667, k: 55, K: 0.018671, dCdT: 0.000473, d2CdK2: 23.147196, dProbdK: 22.795635, lVol: 0.008953, E[z|S]: 0.713767</v>
      </c>
    </row>
    <row r="18453" spans="28:28" x14ac:dyDescent="0.25">
      <c r="AB18453" s="3" t="str">
        <f ca="1"/>
        <v>T = 7.666667, k: 56, K: 0.018911, dCdT: 0.000472, d2CdK2: 23.388290, dProbdK: 22.562996, lVol: 0.008964, E[z|S]: 0.708892</v>
      </c>
    </row>
    <row r="18454" spans="28:28" x14ac:dyDescent="0.25">
      <c r="AB18454" s="3" t="str">
        <f ca="1"/>
        <v>T = 7.666667, k: 57, K: 0.019146, dCdT: 0.000472, d2CdK2: 23.634799, dProbdK: 23.368193, lVol: 0.008975, E[z|S]: 0.704291</v>
      </c>
    </row>
    <row r="18455" spans="28:28" x14ac:dyDescent="0.25">
      <c r="AB18455" s="3" t="str">
        <f ca="1"/>
        <v>T = 7.666667, k: 58, K: 0.019350, dCdT: 0.000472, d2CdK2: 23.828322, dProbdK: 24.102874, lVol: 0.008981, E[z|S]: 0.700498</v>
      </c>
    </row>
    <row r="18456" spans="28:28" x14ac:dyDescent="0.25">
      <c r="AB18456" s="3" t="str">
        <f ca="1"/>
        <v>T = 7.666667, k: 59, K: 0.019572, dCdT: 0.000469, d2CdK2: 24.008672, dProbdK: 23.903113, lVol: 0.008978, E[z|S]: 0.696462</v>
      </c>
    </row>
    <row r="18457" spans="28:28" x14ac:dyDescent="0.25">
      <c r="AB18457" s="3" t="str">
        <f ca="1"/>
        <v>T = 7.666667, k: 60, K: 0.019795, dCdT: 0.000467, d2CdK2: 24.192952, dProbdK: 23.868754, lVol: 0.008978, E[z|S]: 0.692448</v>
      </c>
    </row>
    <row r="18458" spans="28:28" x14ac:dyDescent="0.25">
      <c r="AB18458" s="3" t="str">
        <f ca="1"/>
        <v>T = 7.666667, k: 61, K: 0.020020, dCdT: 0.000466, d2CdK2: 24.383410, dProbdK: 23.673045, lVol: 0.008976, E[z|S]: 0.688559</v>
      </c>
    </row>
    <row r="18459" spans="28:28" x14ac:dyDescent="0.25">
      <c r="AB18459" s="3" t="str">
        <f ca="1"/>
        <v>T = 7.666667, k: 62, K: 0.020253, dCdT: 0.000464, d2CdK2: 24.587148, dProbdK: 24.062529, lVol: 0.008971, E[z|S]: 0.684739</v>
      </c>
    </row>
    <row r="18460" spans="28:28" x14ac:dyDescent="0.25">
      <c r="AB18460" s="3" t="str">
        <f ca="1"/>
        <v>T = 7.666667, k: 63, K: 0.020435, dCdT: 0.000463, d2CdK2: 24.746530, dProbdK: 26.109024, lVol: 0.008968, E[z|S]: 0.681796</v>
      </c>
    </row>
    <row r="18461" spans="28:28" x14ac:dyDescent="0.25">
      <c r="AB18461" s="3" t="str">
        <f ca="1"/>
        <v>T = 7.666667, k: 64, K: 0.020643, dCdT: 0.000460, d2CdK2: 24.898886, dProbdK: 24.289970, lVol: 0.008959, E[z|S]: 0.678484</v>
      </c>
    </row>
    <row r="18462" spans="28:28" x14ac:dyDescent="0.25">
      <c r="AB18462" s="3" t="str">
        <f ca="1"/>
        <v>T = 7.666667, k: 65, K: 0.020861, dCdT: 0.000457, d2CdK2: 25.033416, dProbdK: 24.290474, lVol: 0.008947, E[z|S]: 0.675128</v>
      </c>
    </row>
    <row r="18463" spans="28:28" x14ac:dyDescent="0.25">
      <c r="AB18463" s="3" t="str">
        <f ca="1"/>
        <v>T = 7.666667, k: 66, K: 0.021075, dCdT: 0.000454, d2CdK2: 25.169092, dProbdK: 24.757480, lVol: 0.008938, E[z|S]: 0.672008</v>
      </c>
    </row>
    <row r="18464" spans="28:28" x14ac:dyDescent="0.25">
      <c r="AB18464" s="3" t="str">
        <f ca="1"/>
        <v>T = 7.666667, k: 67, K: 0.021269, dCdT: 0.000451, d2CdK2: 25.286888, dProbdK: 25.451109, lVol: 0.008927, E[z|S]: 0.669366</v>
      </c>
    </row>
    <row r="18465" spans="28:28" x14ac:dyDescent="0.25">
      <c r="AB18465" s="3" t="str">
        <f ca="1"/>
        <v>T = 7.666667, k: 68, K: 0.021492, dCdT: 0.000449, d2CdK2: 25.411993, dProbdK: 26.464952, lVol: 0.008916, E[z|S]: 0.666415</v>
      </c>
    </row>
    <row r="18466" spans="28:28" x14ac:dyDescent="0.25">
      <c r="AB18466" s="3" t="str">
        <f ca="1"/>
        <v>T = 7.666667, k: 69, K: 0.021690, dCdT: 0.000446, d2CdK2: 25.518711, dProbdK: 26.538980, lVol: 0.008908, E[z|S]: 0.663854</v>
      </c>
    </row>
    <row r="18467" spans="28:28" x14ac:dyDescent="0.25">
      <c r="AB18467" s="3" t="str">
        <f ca="1"/>
        <v>T = 7.666667, k: 70, K: 0.021886, dCdT: 0.000444, d2CdK2: 25.615412, dProbdK: 26.454176, lVol: 0.008899, E[z|S]: 0.661431</v>
      </c>
    </row>
    <row r="18468" spans="28:28" x14ac:dyDescent="0.25">
      <c r="AB18468" s="3" t="str">
        <f ca="1"/>
        <v>T = 7.666667, k: 71, K: 0.022096, dCdT: 0.000441, d2CdK2: 25.707059, dProbdK: 25.557023, lVol: 0.008885, E[z|S]: 0.659029</v>
      </c>
    </row>
    <row r="18469" spans="28:28" x14ac:dyDescent="0.25">
      <c r="AB18469" s="3" t="str">
        <f ca="1"/>
        <v>T = 7.666667, k: 72, K: 0.022298, dCdT: 0.000438, d2CdK2: 25.809331, dProbdK: 25.695067, lVol: 0.008876, E[z|S]: 0.656741</v>
      </c>
    </row>
    <row r="18470" spans="28:28" x14ac:dyDescent="0.25">
      <c r="AB18470" s="3" t="str">
        <f ca="1"/>
        <v>T = 7.666667, k: 73, K: 0.022499, dCdT: 0.000437, d2CdK2: 25.931097, dProbdK: 25.692701, lVol: 0.008865, E[z|S]: 0.654539</v>
      </c>
    </row>
    <row r="18471" spans="28:28" x14ac:dyDescent="0.25">
      <c r="AB18471" s="3" t="str">
        <f ca="1"/>
        <v>T = 7.666667, k: 74, K: 0.022723, dCdT: 0.000435, d2CdK2: 26.092680, dProbdK: 24.500347, lVol: 0.008857, E[z|S]: 0.652317</v>
      </c>
    </row>
    <row r="18472" spans="28:28" x14ac:dyDescent="0.25">
      <c r="AB18472" s="3" t="str">
        <f ca="1"/>
        <v>T = 7.666667, k: 75, K: 0.022919, dCdT: 0.000435, d2CdK2: 26.237025, dProbdK: 28.146493, lVol: 0.008853, E[z|S]: 0.650539</v>
      </c>
    </row>
    <row r="18473" spans="28:28" x14ac:dyDescent="0.25">
      <c r="AB18473" s="3" t="str">
        <f ca="1"/>
        <v>T = 7.666667, k: 76, K: 0.023091, dCdT: 0.000434, d2CdK2: 26.348022, dProbdK: 26.492113, lVol: 0.008845, E[z|S]: 0.649071</v>
      </c>
    </row>
    <row r="18474" spans="28:28" x14ac:dyDescent="0.25">
      <c r="AB18474" s="3" t="str">
        <f ca="1"/>
        <v>T = 7.666667, k: 77, K: 0.023285, dCdT: 0.000433, d2CdK2: 26.472479, dProbdK: 26.491288, lVol: 0.008835, E[z|S]: 0.647477</v>
      </c>
    </row>
    <row r="18475" spans="28:28" x14ac:dyDescent="0.25">
      <c r="AB18475" s="3" t="str">
        <f ca="1"/>
        <v>T = 7.666667, k: 78, K: 0.023478, dCdT: 0.000432, d2CdK2: 26.579171, dProbdK: 26.476150, lVol: 0.008824, E[z|S]: 0.646104</v>
      </c>
    </row>
    <row r="18476" spans="28:28" x14ac:dyDescent="0.25">
      <c r="AB18476" s="3" t="str">
        <f ca="1"/>
        <v>T = 7.666667, k: 79, K: 0.023673, dCdT: 0.000431, d2CdK2: 26.693119, dProbdK: 26.347352, lVol: 0.008812, E[z|S]: 0.644919</v>
      </c>
    </row>
    <row r="18477" spans="28:28" x14ac:dyDescent="0.25">
      <c r="AB18477" s="3" t="str">
        <f ca="1"/>
        <v>T = 7.666667, k: 80, K: 0.023864, dCdT: 0.000431, d2CdK2: 26.813187, dProbdK: 26.857807, lVol: 0.008802, E[z|S]: 0.643846</v>
      </c>
    </row>
    <row r="18478" spans="28:28" x14ac:dyDescent="0.25">
      <c r="AB18478" s="3" t="str">
        <f ca="1"/>
        <v>T = 7.666667, k: 81, K: 0.024048, dCdT: 0.000431, d2CdK2: 26.924112, dProbdK: 26.399704, lVol: 0.008798, E[z|S]: 0.642883</v>
      </c>
    </row>
    <row r="18479" spans="28:28" x14ac:dyDescent="0.25">
      <c r="AB18479" s="3" t="str">
        <f ca="1"/>
        <v>T = 7.666667, k: 82, K: 0.024245, dCdT: 0.000430, d2CdK2: 27.028534, dProbdK: 25.576830, lVol: 0.008792, E[z|S]: 0.641878</v>
      </c>
    </row>
    <row r="18480" spans="28:28" x14ac:dyDescent="0.25">
      <c r="AB18480" s="3" t="str">
        <f ca="1"/>
        <v>T = 7.666667, k: 83, K: 0.024445, dCdT: 0.000431, d2CdK2: 27.143694, dProbdK: 25.770944, lVol: 0.008796, E[z|S]: 0.640926</v>
      </c>
    </row>
    <row r="18481" spans="28:28" x14ac:dyDescent="0.25">
      <c r="AB18481" s="3" t="str">
        <f ca="1"/>
        <v>T = 7.666667, k: 84, K: 0.024630, dCdT: 0.000433, d2CdK2: 27.241153, dProbdK: 26.466942, lVol: 0.008807, E[z|S]: 0.640015</v>
      </c>
    </row>
    <row r="18482" spans="28:28" x14ac:dyDescent="0.25">
      <c r="AB18482" s="3" t="str">
        <f ca="1"/>
        <v>T = 7.666667, k: 85, K: 0.024827, dCdT: 0.000435, d2CdK2: 27.343194, dProbdK: 26.578736, lVol: 0.008824, E[z|S]: 0.639170</v>
      </c>
    </row>
    <row r="18483" spans="28:28" x14ac:dyDescent="0.25">
      <c r="AB18483" s="3" t="str">
        <f ca="1"/>
        <v>T = 7.666667, k: 86, K: 0.025011, dCdT: 0.000438, d2CdK2: 27.441841, dProbdK: 28.615614, lVol: 0.008845, E[z|S]: 0.638526</v>
      </c>
    </row>
    <row r="18484" spans="28:28" x14ac:dyDescent="0.25">
      <c r="AB18484" s="3" t="str">
        <f ca="1"/>
        <v>T = 7.666667, k: 87, K: 0.025185, dCdT: 0.000440, d2CdK2: 27.516247, dProbdK: 30.130366, lVol: 0.008863, E[z|S]: 0.638053</v>
      </c>
    </row>
    <row r="18485" spans="28:28" x14ac:dyDescent="0.25">
      <c r="AB18485" s="3" t="str">
        <f ca="1"/>
        <v>T = 7.666667, k: 88, K: 0.025351, dCdT: 0.000442, d2CdK2: 27.560976, dProbdK: 30.138986, lVol: 0.008881, E[z|S]: 0.637704</v>
      </c>
    </row>
    <row r="18486" spans="28:28" x14ac:dyDescent="0.25">
      <c r="AB18486" s="3" t="str">
        <f ca="1"/>
        <v>T = 7.666667, k: 89, K: 0.025519, dCdT: 0.000443, d2CdK2: 27.576899, dProbdK: 29.421771, lVol: 0.008894, E[z|S]: 0.637469</v>
      </c>
    </row>
    <row r="18487" spans="28:28" x14ac:dyDescent="0.25">
      <c r="AB18487" s="3" t="str">
        <f ca="1"/>
        <v>T = 7.666667, k: 90, K: 0.025696, dCdT: 0.000444, d2CdK2: 27.566158, dProbdK: 28.195313, lVol: 0.008908, E[z|S]: 0.637285</v>
      </c>
    </row>
    <row r="18488" spans="28:28" x14ac:dyDescent="0.25">
      <c r="AB18488" s="3" t="str">
        <f ca="1"/>
        <v>T = 7.666667, k: 91, K: 0.025874, dCdT: 0.000445, d2CdK2: 27.528327, dProbdK: 28.145251, lVol: 0.008926, E[z|S]: 0.637166</v>
      </c>
    </row>
    <row r="18489" spans="28:28" x14ac:dyDescent="0.25">
      <c r="AB18489" s="3" t="str">
        <f ca="1"/>
        <v>T = 7.666667, k: 92, K: 0.026053, dCdT: 0.000446, d2CdK2: 27.474236, dProbdK: 27.975985, lVol: 0.008948, E[z|S]: 0.637132</v>
      </c>
    </row>
    <row r="18490" spans="28:28" x14ac:dyDescent="0.25">
      <c r="AB18490" s="3" t="str">
        <f ca="1"/>
        <v>T = 7.666667, k: 93, K: 0.026229, dCdT: 0.000447, d2CdK2: 27.396249, dProbdK: 27.505261, lVol: 0.008969, E[z|S]: 0.637202</v>
      </c>
    </row>
    <row r="18491" spans="28:28" x14ac:dyDescent="0.25">
      <c r="AB18491" s="3" t="str">
        <f ca="1"/>
        <v>T = 7.666667, k: 94, K: 0.026412, dCdT: 0.000449, d2CdK2: 27.301624, dProbdK: 27.137626, lVol: 0.008996, E[z|S]: 0.637317</v>
      </c>
    </row>
    <row r="18492" spans="28:28" x14ac:dyDescent="0.25">
      <c r="AB18492" s="3" t="str">
        <f ca="1"/>
        <v>T = 7.666667, k: 95, K: 0.026595, dCdT: 0.000451, d2CdK2: 27.201020, dProbdK: 27.738098, lVol: 0.009028, E[z|S]: 0.637502</v>
      </c>
    </row>
    <row r="18493" spans="28:28" x14ac:dyDescent="0.25">
      <c r="AB18493" s="3" t="str">
        <f ca="1"/>
        <v>T = 7.666667, k: 96, K: 0.026769, dCdT: 0.000452, d2CdK2: 27.089475, dProbdK: 28.241111, lVol: 0.009059, E[z|S]: 0.637784</v>
      </c>
    </row>
    <row r="18494" spans="28:28" x14ac:dyDescent="0.25">
      <c r="AB18494" s="3" t="str">
        <f ca="1"/>
        <v>T = 7.666667, k: 97, K: 0.026945, dCdT: 0.000454, d2CdK2: 26.950901, dProbdK: 28.133568, lVol: 0.009091, E[z|S]: 0.638159</v>
      </c>
    </row>
    <row r="18495" spans="28:28" x14ac:dyDescent="0.25">
      <c r="AB18495" s="3" t="str">
        <f ca="1"/>
        <v>T = 7.666667, k: 98, K: 0.027125, dCdT: 0.000455, d2CdK2: 26.786475, dProbdK: 27.013326, lVol: 0.009127, E[z|S]: 0.638670</v>
      </c>
    </row>
    <row r="18496" spans="28:28" x14ac:dyDescent="0.25">
      <c r="AB18496" s="3" t="str">
        <f ca="1"/>
        <v>T = 7.666667, k: 99, K: 0.027314, dCdT: 0.000456, d2CdK2: 26.602140, dProbdK: 26.840136, lVol: 0.009163, E[z|S]: 0.639339</v>
      </c>
    </row>
    <row r="18497" spans="28:28" x14ac:dyDescent="0.25">
      <c r="AB18497" s="3" t="str">
        <f ca="1"/>
        <v>T = 7.666667, k: 100, K: 0.027495, dCdT: 0.000458, d2CdK2: 26.413661, dProbdK: 26.480679, lVol: 0.009199, E[z|S]: 0.640108</v>
      </c>
    </row>
    <row r="18498" spans="28:28" x14ac:dyDescent="0.25">
      <c r="AB18498" s="3" t="str">
        <f ca="1"/>
        <v>T = 7.666667, k: 101, K: 0.027681, dCdT: 0.000459, d2CdK2: 26.213269, dProbdK: 26.490036, lVol: 0.009236, E[z|S]: 0.641050</v>
      </c>
    </row>
    <row r="18499" spans="28:28" x14ac:dyDescent="0.25">
      <c r="AB18499" s="3" t="str">
        <f ca="1"/>
        <v>T = 7.666667, k: 102, K: 0.027866, dCdT: 0.000461, d2CdK2: 26.004796, dProbdK: 26.489212, lVol: 0.009275, E[z|S]: 0.642119</v>
      </c>
    </row>
    <row r="18500" spans="28:28" x14ac:dyDescent="0.25">
      <c r="AB18500" s="3" t="str">
        <f ca="1"/>
        <v>T = 7.666667, k: 103, K: 0.028052, dCdT: 0.000463, d2CdK2: 25.778255, dProbdK: 25.661422, lVol: 0.009313, E[z|S]: 0.643248</v>
      </c>
    </row>
    <row r="18501" spans="28:28" x14ac:dyDescent="0.25">
      <c r="AB18501" s="3" t="str">
        <f ca="1"/>
        <v>T = 7.666667, k: 104, K: 0.028245, dCdT: 0.000464, d2CdK2: 25.545283, dProbdK: 25.411475, lVol: 0.009352, E[z|S]: 0.644470</v>
      </c>
    </row>
    <row r="18502" spans="28:28" x14ac:dyDescent="0.25">
      <c r="AB18502" s="3" t="str">
        <f ca="1"/>
        <v>T = 7.666667, k: 105, K: 0.028437, dCdT: 0.000466, d2CdK2: 25.313680, dProbdK: 25.365145, lVol: 0.009394, E[z|S]: 0.645732</v>
      </c>
    </row>
    <row r="18503" spans="28:28" x14ac:dyDescent="0.25">
      <c r="AB18503" s="3" t="str">
        <f ca="1"/>
        <v>T = 7.666667, k: 106, K: 0.028632, dCdT: 0.000468, d2CdK2: 25.087598, dProbdK: 24.882525, lVol: 0.009437, E[z|S]: 0.647030</v>
      </c>
    </row>
    <row r="18504" spans="28:28" x14ac:dyDescent="0.25">
      <c r="AB18504" s="3" t="str">
        <f ca="1"/>
        <v>T = 7.666667, k: 107, K: 0.028830, dCdT: 0.000469, d2CdK2: 24.859488, dProbdK: 23.646262, lVol: 0.009476, E[z|S]: 0.648502</v>
      </c>
    </row>
    <row r="18505" spans="28:28" x14ac:dyDescent="0.25">
      <c r="AB18505" s="3" t="str">
        <f ca="1"/>
        <v>T = 7.666667, k: 108, K: 0.029037, dCdT: 0.000472, d2CdK2: 24.623467, dProbdK: 23.492029, lVol: 0.009520, E[z|S]: 0.650106</v>
      </c>
    </row>
    <row r="18506" spans="28:28" x14ac:dyDescent="0.25">
      <c r="AB18506" s="3" t="str">
        <f ca="1"/>
        <v>T = 7.666667, k: 109, K: 0.029242, dCdT: 0.000474, d2CdK2: 24.404573, dProbdK: 23.571808, lVol: 0.009568, E[z|S]: 0.651699</v>
      </c>
    </row>
    <row r="18507" spans="28:28" x14ac:dyDescent="0.25">
      <c r="AB18507" s="3" t="str">
        <f ca="1"/>
        <v>T = 7.666667, k: 110, K: 0.029442, dCdT: 0.000478, d2CdK2: 24.200495, dProbdK: 24.346619, lVol: 0.009618, E[z|S]: 0.653228</v>
      </c>
    </row>
    <row r="18508" spans="28:28" x14ac:dyDescent="0.25">
      <c r="AB18508" s="3" t="str">
        <f ca="1"/>
        <v>T = 7.666667, k: 111, K: 0.029628, dCdT: 0.000480, d2CdK2: 24.003382, dProbdK: 24.762252, lVol: 0.009661, E[z|S]: 0.654720</v>
      </c>
    </row>
    <row r="18509" spans="28:28" x14ac:dyDescent="0.25">
      <c r="AB18509" s="3" t="str">
        <f ca="1"/>
        <v>T = 7.666667, k: 112, K: 0.029833, dCdT: 0.000482, d2CdK2: 23.782234, dProbdK: 22.518068, lVol: 0.009703, E[z|S]: 0.656401</v>
      </c>
    </row>
    <row r="18510" spans="28:28" x14ac:dyDescent="0.25">
      <c r="AB18510" s="3" t="str">
        <f ca="1"/>
        <v>T = 7.666667, k: 113, K: 0.030058, dCdT: 0.000485, d2CdK2: 23.556615, dProbdK: 24.261295, lVol: 0.009752, E[z|S]: 0.658354</v>
      </c>
    </row>
    <row r="18511" spans="28:28" x14ac:dyDescent="0.25">
      <c r="AB18511" s="3" t="str">
        <f ca="1"/>
        <v>T = 7.666667, k: 114, K: 0.030253, dCdT: 0.000489, d2CdK2: 23.367475, dProbdK: 24.840462, lVol: 0.009798, E[z|S]: 0.660102</v>
      </c>
    </row>
    <row r="18512" spans="28:28" x14ac:dyDescent="0.25">
      <c r="AB18512" s="3" t="str">
        <f ca="1"/>
        <v>T = 7.666667, k: 115, K: 0.030445, dCdT: 0.000491, d2CdK2: 23.167180, dProbdK: 24.425129, lVol: 0.009841, E[z|S]: 0.661834</v>
      </c>
    </row>
    <row r="18513" spans="28:28" x14ac:dyDescent="0.25">
      <c r="AB18513" s="3" t="str">
        <f ca="1"/>
        <v>T = 7.666667, k: 116, K: 0.030644, dCdT: 0.000493, d2CdK2: 22.935777, dProbdK: 23.700524, lVol: 0.009877, E[z|S]: 0.663787</v>
      </c>
    </row>
    <row r="18514" spans="28:28" x14ac:dyDescent="0.25">
      <c r="AB18514" s="3" t="str">
        <f ca="1"/>
        <v>T = 7.666667, k: 117, K: 0.030847, dCdT: 0.000494, d2CdK2: 22.695006, dProbdK: 23.541624, lVol: 0.009909, E[z|S]: 0.665869</v>
      </c>
    </row>
    <row r="18515" spans="28:28" x14ac:dyDescent="0.25">
      <c r="AB18515" s="3" t="str">
        <f ca="1"/>
        <v>T = 7.666667, k: 118, K: 0.031051, dCdT: 0.000495, d2CdK2: 22.454623, dProbdK: 23.153081, lVol: 0.009936, E[z|S]: 0.668017</v>
      </c>
    </row>
    <row r="18516" spans="28:28" x14ac:dyDescent="0.25">
      <c r="AB18516" s="3" t="str">
        <f ca="1"/>
        <v>T = 7.666667, k: 119, K: 0.031264, dCdT: 0.000494, d2CdK2: 22.185454, dProbdK: 21.907811, lVol: 0.009960, E[z|S]: 0.670274</v>
      </c>
    </row>
    <row r="18517" spans="28:28" x14ac:dyDescent="0.25">
      <c r="AB18517" s="3" t="str">
        <f ca="1"/>
        <v>T = 7.666667, k: 120, K: 0.031499, dCdT: 0.000494, d2CdK2: 21.888189, dProbdK: 21.867844, lVol: 0.009989, E[z|S]: 0.672882</v>
      </c>
    </row>
    <row r="18518" spans="28:28" x14ac:dyDescent="0.25">
      <c r="AB18518" s="3" t="str">
        <f ca="1"/>
        <v>T = 7.666667, k: 121, K: 0.031698, dCdT: 0.000494, d2CdK2: 21.629558, dProbdK: 21.553155, lVol: 0.010013, E[z|S]: 0.675199</v>
      </c>
    </row>
    <row r="18519" spans="28:28" x14ac:dyDescent="0.25">
      <c r="AB18519" s="3" t="str">
        <f ca="1"/>
        <v>T = 7.666667, k: 122, K: 0.031919, dCdT: 0.000493, d2CdK2: 21.337237, dProbdK: 21.040781, lVol: 0.010031, E[z|S]: 0.677883</v>
      </c>
    </row>
    <row r="18520" spans="28:28" x14ac:dyDescent="0.25">
      <c r="AB18520" s="3" t="str">
        <f ca="1"/>
        <v>T = 7.666667, k: 123, K: 0.032143, dCdT: 0.000492, d2CdK2: 21.026128, dProbdK: 21.197344, lVol: 0.010052, E[z|S]: 0.680756</v>
      </c>
    </row>
    <row r="18521" spans="28:28" x14ac:dyDescent="0.25">
      <c r="AB18521" s="3" t="str">
        <f ca="1"/>
        <v>T = 7.666667, k: 124, K: 0.032361, dCdT: 0.000491, d2CdK2: 20.717899, dProbdK: 21.165811, lVol: 0.010071, E[z|S]: 0.683712</v>
      </c>
    </row>
    <row r="18522" spans="28:28" x14ac:dyDescent="0.25">
      <c r="AB18522" s="3" t="str">
        <f ca="1"/>
        <v>T = 7.666667, k: 125, K: 0.032584, dCdT: 0.000490, d2CdK2: 20.394957, dProbdK: 20.908677, lVol: 0.010089, E[z|S]: 0.686787</v>
      </c>
    </row>
    <row r="18523" spans="28:28" x14ac:dyDescent="0.25">
      <c r="AB18523" s="3" t="str">
        <f ca="1"/>
        <v>T = 7.666667, k: 126, K: 0.032811, dCdT: 0.000487, d2CdK2: 20.052777, dProbdK: 20.641181, lVol: 0.010100, E[z|S]: 0.689890</v>
      </c>
    </row>
    <row r="18524" spans="28:28" x14ac:dyDescent="0.25">
      <c r="AB18524" s="3" t="str">
        <f ca="1"/>
        <v>T = 7.666667, k: 127, K: 0.033046, dCdT: 0.000484, d2CdK2: 19.700842, dProbdK: 18.416863, lVol: 0.010114, E[z|S]: 0.693064</v>
      </c>
    </row>
    <row r="18525" spans="28:28" x14ac:dyDescent="0.25">
      <c r="AB18525" s="3" t="str">
        <f ca="1"/>
        <v>T = 7.666667, k: 128, K: 0.033306, dCdT: 0.000481, d2CdK2: 19.311543, dProbdK: 18.118648, lVol: 0.010135, E[z|S]: 0.696668</v>
      </c>
    </row>
    <row r="18526" spans="28:28" x14ac:dyDescent="0.25">
      <c r="AB18526" s="3" t="str">
        <f ca="1"/>
        <v>T = 7.666667, k: 129, K: 0.033559, dCdT: 0.000480, d2CdK2: 18.962625, dProbdK: 18.675541, lVol: 0.010158, E[z|S]: 0.700292</v>
      </c>
    </row>
    <row r="18527" spans="28:28" x14ac:dyDescent="0.25">
      <c r="AB18527" s="3" t="str">
        <f ca="1"/>
        <v>T = 7.666667, k: 130, K: 0.033799, dCdT: 0.000478, d2CdK2: 18.647535, dProbdK: 19.575001, lVol: 0.010175, E[z|S]: 0.703909</v>
      </c>
    </row>
    <row r="18528" spans="28:28" x14ac:dyDescent="0.25">
      <c r="AB18528" s="3" t="str">
        <f ca="1"/>
        <v>T = 7.666667, k: 131, K: 0.034031, dCdT: 0.000476, d2CdK2: 18.342563, dProbdK: 18.005841, lVol: 0.010185, E[z|S]: 0.707505</v>
      </c>
    </row>
    <row r="18529" spans="28:28" x14ac:dyDescent="0.25">
      <c r="AB18529" s="3" t="str">
        <f ca="1"/>
        <v>T = 7.666667, k: 132, K: 0.034300, dCdT: 0.000474, d2CdK2: 17.997087, dProbdK: 17.245228, lVol: 0.010195, E[z|S]: 0.711635</v>
      </c>
    </row>
    <row r="18530" spans="28:28" x14ac:dyDescent="0.25">
      <c r="AB18530" s="3" t="str">
        <f ca="1"/>
        <v>T = 7.666667, k: 133, K: 0.034566, dCdT: 0.000472, d2CdK2: 17.666528, dProbdK: 17.439067, lVol: 0.010212, E[z|S]: 0.715753</v>
      </c>
    </row>
    <row r="18531" spans="28:28" x14ac:dyDescent="0.25">
      <c r="AB18531" s="3" t="str">
        <f ca="1"/>
        <v>T = 7.666667, k: 134, K: 0.034808, dCdT: 0.000471, d2CdK2: 17.372185, dProbdK: 16.841624, lVol: 0.010231, E[z|S]: 0.719447</v>
      </c>
    </row>
    <row r="18532" spans="28:28" x14ac:dyDescent="0.25">
      <c r="AB18532" s="3" t="str">
        <f ca="1"/>
        <v>T = 7.666667, k: 135, K: 0.035103, dCdT: 0.000469, d2CdK2: 17.023016, dProbdK: 16.385075, lVol: 0.010254, E[z|S]: 0.724058</v>
      </c>
    </row>
    <row r="18533" spans="28:28" x14ac:dyDescent="0.25">
      <c r="AB18533" s="3" t="str">
        <f ca="1"/>
        <v>T = 7.666667, k: 136, K: 0.035378, dCdT: 0.000469, d2CdK2: 16.721625, dProbdK: 16.859297, lVol: 0.010279, E[z|S]: 0.728331</v>
      </c>
    </row>
    <row r="18534" spans="28:28" x14ac:dyDescent="0.25">
      <c r="AB18534" s="3" t="str">
        <f ca="1"/>
        <v>T = 7.666667, k: 137, K: 0.035645, dCdT: 0.000468, d2CdK2: 16.445468, dProbdK: 16.764589, lVol: 0.010295, E[z|S]: 0.732790</v>
      </c>
    </row>
    <row r="18535" spans="28:28" x14ac:dyDescent="0.25">
      <c r="AB18535" s="3" t="str">
        <f ca="1"/>
        <v>T = 7.666667, k: 138, K: 0.035920, dCdT: 0.000468, d2CdK2: 16.188801, dProbdK: 16.065649, lVol: 0.010306, E[z|S]: 0.737598</v>
      </c>
    </row>
    <row r="18536" spans="28:28" x14ac:dyDescent="0.25">
      <c r="AB18536" s="3" t="str">
        <f ca="1"/>
        <v>T = 7.666667, k: 139, K: 0.036202, dCdT: 0.000468, d2CdK2: 15.927752, dProbdK: 16.004329, lVol: 0.010318, E[z|S]: 0.742646</v>
      </c>
    </row>
    <row r="18537" spans="28:28" x14ac:dyDescent="0.25">
      <c r="AB18537" s="3" t="str">
        <f ca="1"/>
        <v>T = 7.666667, k: 140, K: 0.036483, dCdT: 0.000467, d2CdK2: 15.663708, dProbdK: 15.827772, lVol: 0.010333, E[z|S]: 0.747667</v>
      </c>
    </row>
    <row r="18538" spans="28:28" x14ac:dyDescent="0.25">
      <c r="AB18538" s="3" t="str">
        <f ca="1"/>
        <v>T = 7.666667, k: 141, K: 0.036780, dCdT: 0.000467, d2CdK2: 15.389392, dProbdK: 15.397358, lVol: 0.010351, E[z|S]: 0.752840</v>
      </c>
    </row>
    <row r="18539" spans="28:28" x14ac:dyDescent="0.25">
      <c r="AB18539" s="3" t="str">
        <f ca="1"/>
        <v>T = 7.666667, k: 142, K: 0.037069, dCdT: 0.000467, d2CdK2: 15.126160, dProbdK: 15.264882, lVol: 0.010370, E[z|S]: 0.757694</v>
      </c>
    </row>
    <row r="18540" spans="28:28" x14ac:dyDescent="0.25">
      <c r="AB18540" s="3" t="str">
        <f ca="1"/>
        <v>T = 7.666667, k: 143, K: 0.037370, dCdT: 0.000467, d2CdK2: 14.861322, dProbdK: 14.586395, lVol: 0.010386, E[z|S]: 0.762892</v>
      </c>
    </row>
    <row r="18541" spans="28:28" x14ac:dyDescent="0.25">
      <c r="AB18541" s="3" t="str">
        <f ca="1"/>
        <v>T = 7.666667, k: 144, K: 0.037684, dCdT: 0.000467, d2CdK2: 14.605307, dProbdK: 13.979457, lVol: 0.010409, E[z|S]: 0.768509</v>
      </c>
    </row>
    <row r="18542" spans="28:28" x14ac:dyDescent="0.25">
      <c r="AB18542" s="3" t="str">
        <f ca="1"/>
        <v>T = 7.666667, k: 145, K: 0.038024, dCdT: 0.000469, d2CdK2: 14.346272, dProbdK: 14.658802, lVol: 0.010436, E[z|S]: 0.774752</v>
      </c>
    </row>
    <row r="18543" spans="28:28" x14ac:dyDescent="0.25">
      <c r="AB18543" s="3" t="str">
        <f ca="1"/>
        <v>T = 7.666667, k: 146, K: 0.038323, dCdT: 0.000470, d2CdK2: 14.107067, dProbdK: 15.026454, lVol: 0.010464, E[z|S]: 0.780509</v>
      </c>
    </row>
    <row r="18544" spans="28:28" x14ac:dyDescent="0.25">
      <c r="AB18544" s="3" t="str">
        <f ca="1"/>
        <v>T = 7.666667, k: 147, K: 0.038615, dCdT: 0.000471, d2CdK2: 13.857203, dProbdK: 14.678977, lVol: 0.010479, E[z|S]: 0.786514</v>
      </c>
    </row>
    <row r="18545" spans="28:28" x14ac:dyDescent="0.25">
      <c r="AB18545" s="3" t="str">
        <f ca="1"/>
        <v>T = 7.666667, k: 148, K: 0.038934, dCdT: 0.000470, d2CdK2: 13.589653, dProbdK: 13.503450, lVol: 0.010486, E[z|S]: 0.793432</v>
      </c>
    </row>
    <row r="18546" spans="28:28" x14ac:dyDescent="0.25">
      <c r="AB18546" s="3" t="str">
        <f ca="1"/>
        <v>T = 7.666667, k: 149, K: 0.039260, dCdT: 0.000470, d2CdK2: 13.315270, dProbdK: 13.494596, lVol: 0.010495, E[z|S]: 0.800597</v>
      </c>
    </row>
    <row r="18547" spans="28:28" x14ac:dyDescent="0.25">
      <c r="AB18547" s="3" t="str">
        <f ca="1"/>
        <v>T = 7.666667, k: 150, K: 0.039581, dCdT: 0.000470, d2CdK2: 13.039384, dProbdK: 13.063657, lVol: 0.010505, E[z|S]: 0.807965</v>
      </c>
    </row>
    <row r="18548" spans="28:28" x14ac:dyDescent="0.25">
      <c r="AB18548" s="3" t="str">
        <f ca="1"/>
        <v>T = 7.666667, k: 151, K: 0.039940, dCdT: 0.000468, d2CdK2: 12.730000, dProbdK: 12.553083, lVol: 0.010510, E[z|S]: 0.816287</v>
      </c>
    </row>
    <row r="18549" spans="28:28" x14ac:dyDescent="0.25">
      <c r="AB18549" s="3" t="str">
        <f ca="1"/>
        <v>T = 7.666667, k: 152, K: 0.040285, dCdT: 0.000468, d2CdK2: 12.442378, dProbdK: 12.610426, lVol: 0.010513, E[z|S]: 0.824732</v>
      </c>
    </row>
    <row r="18550" spans="28:28" x14ac:dyDescent="0.25">
      <c r="AB18550" s="3" t="str">
        <f ca="1"/>
        <v>T = 7.666667, k: 153, K: 0.040628, dCdT: 0.000466, d2CdK2: 12.132585, dProbdK: 12.545997, lVol: 0.010517, E[z|S]: 0.833534</v>
      </c>
    </row>
    <row r="18551" spans="28:28" x14ac:dyDescent="0.25">
      <c r="AB18551" s="3" t="str">
        <f ca="1"/>
        <v>T = 7.666667, k: 154, K: 0.040998, dCdT: 0.000465, d2CdK2: 11.790563, dProbdK: 11.444545, lVol: 0.010530, E[z|S]: 0.843381</v>
      </c>
    </row>
    <row r="18552" spans="28:28" x14ac:dyDescent="0.25">
      <c r="AB18552" s="3" t="str">
        <f ca="1"/>
        <v>T = 7.666667, k: 155, K: 0.041390, dCdT: 0.000464, d2CdK2: 11.441438, dProbdK: 11.411787, lVol: 0.010554, E[z|S]: 0.853770</v>
      </c>
    </row>
    <row r="18553" spans="28:28" x14ac:dyDescent="0.25">
      <c r="AB18553" s="3" t="str">
        <f ca="1"/>
        <v>T = 7.666667, k: 156, K: 0.041725, dCdT: 0.000464, d2CdK2: 11.149111, dProbdK: 10.809608, lVol: 0.010574, E[z|S]: 0.862415</v>
      </c>
    </row>
    <row r="18554" spans="28:28" x14ac:dyDescent="0.25">
      <c r="AB18554" s="3" t="str">
        <f ca="1"/>
        <v>T = 7.666667, k: 157, K: 0.042137, dCdT: 0.000461, d2CdK2: 10.781431, dProbdK: 10.182724, lVol: 0.010592, E[z|S]: 0.873184</v>
      </c>
    </row>
    <row r="18555" spans="28:28" x14ac:dyDescent="0.25">
      <c r="AB18555" s="3" t="str">
        <f ca="1"/>
        <v>T = 7.666667, k: 158, K: 0.042562, dCdT: 0.000460, d2CdK2: 10.450533, dProbdK: 10.240156, lVol: 0.010604, E[z|S]: 0.884955</v>
      </c>
    </row>
    <row r="18556" spans="28:28" x14ac:dyDescent="0.25">
      <c r="AB18556" s="3" t="str">
        <f ca="1"/>
        <v>T = 7.666667, k: 159, K: 0.042946, dCdT: 0.000459, d2CdK2: 10.174143, dProbdK: 9.272597, lVol: 0.010601, E[z|S]: 0.895842</v>
      </c>
    </row>
    <row r="18557" spans="28:28" x14ac:dyDescent="0.25">
      <c r="AB18557" s="3" t="str">
        <f ca="1"/>
        <v>T = 7.666667, k: 160, K: 0.043406, dCdT: 0.000458, d2CdK2: 9.860537, dProbdK: 9.229178, lVol: 0.010601, E[z|S]: 0.909161</v>
      </c>
    </row>
    <row r="18558" spans="28:28" x14ac:dyDescent="0.25">
      <c r="AB18558" s="3" t="str">
        <f ca="1"/>
        <v>T = 7.666667, k: 161, K: 0.043864, dCdT: 0.000459, d2CdK2: 9.595538, dProbdK: 9.232548, lVol: 0.010593, E[z|S]: 0.923502</v>
      </c>
    </row>
    <row r="18559" spans="28:28" x14ac:dyDescent="0.25">
      <c r="AB18559" s="3" t="str">
        <f ca="1"/>
        <v>T = 7.666667, k: 162, K: 0.044301, dCdT: 0.000461, d2CdK2: 9.356209, dProbdK: 9.352699, lVol: 0.010588, E[z|S]: 0.938062</v>
      </c>
    </row>
    <row r="18560" spans="28:28" x14ac:dyDescent="0.25">
      <c r="AB18560" s="3" t="str">
        <f ca="1"/>
        <v>T = 7.666667, k: 163, K: 0.044792, dCdT: 0.000465, d2CdK2: 9.110921, dProbdK: 9.654442, lVol: 0.010581, E[z|S]: 0.954712</v>
      </c>
    </row>
    <row r="18561" spans="28:28" x14ac:dyDescent="0.25">
      <c r="AB18561" s="3" t="str">
        <f ca="1"/>
        <v>T = 7.666667, k: 164, K: 0.045223, dCdT: 0.000468, d2CdK2: 8.912567, dProbdK: 9.656982, lVol: 0.010574, E[z|S]: 0.968872</v>
      </c>
    </row>
    <row r="18562" spans="28:28" x14ac:dyDescent="0.25">
      <c r="AB18562" s="3" t="str">
        <f ca="1"/>
        <v>T = 7.666667, k: 165, K: 0.045654, dCdT: 0.000469, d2CdK2: 8.681636, dProbdK: 9.637589, lVol: 0.010569, E[z|S]: 0.983304</v>
      </c>
    </row>
    <row r="18563" spans="28:28" x14ac:dyDescent="0.25">
      <c r="AB18563" s="3" t="str">
        <f ca="1"/>
        <v>T = 7.666667, k: 166, K: 0.046139, dCdT: 0.000468, d2CdK2: 8.380319, dProbdK: 8.357783, lVol: 0.010569, E[z|S]: 1.000117</v>
      </c>
    </row>
    <row r="18564" spans="28:28" x14ac:dyDescent="0.25">
      <c r="AB18564" s="3" t="str">
        <f ca="1"/>
        <v>T = 7.666667, k: 167, K: 0.046643, dCdT: 0.000468, d2CdK2: 8.066324, dProbdK: 7.750346, lVol: 0.010579, E[z|S]: 1.017835</v>
      </c>
    </row>
    <row r="18565" spans="28:28" x14ac:dyDescent="0.25">
      <c r="AB18565" s="3" t="str">
        <f ca="1"/>
        <v>T = 7.666667, k: 168, K: 0.047199, dCdT: 0.000468, d2CdK2: 7.764074, dProbdK: 7.596567, lVol: 0.010583, E[z|S]: 1.038010</v>
      </c>
    </row>
    <row r="18566" spans="28:28" x14ac:dyDescent="0.25">
      <c r="AB18566" s="3" t="str">
        <f ca="1"/>
        <v>T = 7.666667, k: 169, K: 0.047739, dCdT: 0.000470, d2CdK2: 7.488134, dProbdK: 7.607205, lVol: 0.010587, E[z|S]: 1.057954</v>
      </c>
    </row>
    <row r="18567" spans="28:28" x14ac:dyDescent="0.25">
      <c r="AB18567" s="3" t="str">
        <f ca="1"/>
        <v>T = 7.666667, k: 170, K: 0.048287, dCdT: 0.000471, d2CdK2: 7.212048, dProbdK: 7.139511, lVol: 0.010604, E[z|S]: 1.077897</v>
      </c>
    </row>
    <row r="18568" spans="28:28" x14ac:dyDescent="0.25">
      <c r="AB18568" s="3" t="str">
        <f ca="1"/>
        <v>T = 7.666667, k: 171, K: 0.048925, dCdT: 0.000473, d2CdK2: 6.930539, dProbdK: 6.768848, lVol: 0.010612, E[z|S]: 1.100749</v>
      </c>
    </row>
    <row r="18569" spans="28:28" x14ac:dyDescent="0.25">
      <c r="AB18569" s="3" t="str">
        <f ca="1"/>
        <v>T = 7.666667, k: 172, K: 0.049504, dCdT: 0.000477, d2CdK2: 6.731617, dProbdK: 7.177525, lVol: 0.010621, E[z|S]: 1.120694</v>
      </c>
    </row>
    <row r="18570" spans="28:28" x14ac:dyDescent="0.25">
      <c r="AB18570" s="3" t="str">
        <f ca="1"/>
        <v>T = 7.666667, k: 173, K: 0.050032, dCdT: 0.000478, d2CdK2: 6.508186, dProbdK: 6.688067, lVol: 0.010647, E[z|S]: 1.138400</v>
      </c>
    </row>
    <row r="18571" spans="28:28" x14ac:dyDescent="0.25">
      <c r="AB18571" s="3" t="str">
        <f ca="1"/>
        <v>T = 7.666667, k: 174, K: 0.050686, dCdT: 0.000477, d2CdK2: 6.176547, dProbdK: 5.769729, lVol: 0.010709, E[z|S]: 1.160028</v>
      </c>
    </row>
    <row r="18572" spans="28:28" x14ac:dyDescent="0.25">
      <c r="AB18572" s="3" t="str">
        <f ca="1"/>
        <v>T = 7.666667, k: 175, K: 0.051376, dCdT: 0.000476, d2CdK2: 5.863213, dProbdK: 5.642026, lVol: 0.010758, E[z|S]: 1.184472</v>
      </c>
    </row>
    <row r="18573" spans="28:28" x14ac:dyDescent="0.25">
      <c r="AB18573" s="3" t="str">
        <f ca="1"/>
        <v>T = 7.666667, k: 176, K: 0.052088, dCdT: 0.000476, d2CdK2: 5.569807, dProbdK: 5.575083, lVol: 0.010808, E[z|S]: 1.209905</v>
      </c>
    </row>
    <row r="18574" spans="28:28" x14ac:dyDescent="0.25">
      <c r="AB18574" s="3" t="str">
        <f ca="1"/>
        <v>T = 7.666667, k: 177, K: 0.052813, dCdT: 0.000478, d2CdK2: 5.295623, dProbdK: 5.342334, lVol: 0.010866, E[z|S]: 1.236622</v>
      </c>
    </row>
    <row r="18575" spans="28:28" x14ac:dyDescent="0.25">
      <c r="AB18575" s="3" t="str">
        <f ca="1"/>
        <v>T = 7.666667, k: 178, K: 0.053589, dCdT: 0.000480, d2CdK2: 5.066522, dProbdK: 5.150819, lVol: 0.010891, E[z|S]: 1.263503</v>
      </c>
    </row>
    <row r="18576" spans="28:28" x14ac:dyDescent="0.25">
      <c r="AB18576" s="3" t="str">
        <f ca="1"/>
        <v>T = 7.666667, k: 179, K: 0.054318, dCdT: 0.000481, d2CdK2: 4.873884, dProbdK: 4.849498, lVol: 0.010906, E[z|S]: 1.288606</v>
      </c>
    </row>
    <row r="18577" spans="28:28" x14ac:dyDescent="0.25">
      <c r="AB18577" s="3" t="str">
        <f ca="1"/>
        <v>T = 7.666667, k: 180, K: 0.055166, dCdT: 0.000481, d2CdK2: 4.623598, dProbdK: 4.363437, lVol: 0.010945, E[z|S]: 1.318338</v>
      </c>
    </row>
    <row r="18578" spans="28:28" x14ac:dyDescent="0.25">
      <c r="AB18578" s="3" t="str">
        <f ca="1"/>
        <v>T = 7.666667, k: 181, K: 0.056054, dCdT: 0.000482, d2CdK2: 4.397504, dProbdK: 4.356680, lVol: 0.010961, E[z|S]: 1.350284</v>
      </c>
    </row>
    <row r="18579" spans="28:28" x14ac:dyDescent="0.25">
      <c r="AB18579" s="3" t="str">
        <f ca="1"/>
        <v>T = 7.666667, k: 182, K: 0.056934, dCdT: 0.000481, d2CdK2: 4.167201, dProbdK: 4.308342, lVol: 0.010990, E[z|S]: 1.382416</v>
      </c>
    </row>
    <row r="18580" spans="28:28" x14ac:dyDescent="0.25">
      <c r="AB18580" s="3" t="str">
        <f ca="1"/>
        <v>T = 7.666667, k: 183, K: 0.057886, dCdT: 0.000479, d2CdK2: 3.922410, dProbdK: 4.003395, lVol: 0.010996, E[z|S]: 1.421066</v>
      </c>
    </row>
    <row r="18581" spans="28:28" x14ac:dyDescent="0.25">
      <c r="AB18581" s="3" t="str">
        <f ca="1"/>
        <v>T = 7.666667, k: 184, K: 0.058817, dCdT: 0.000474, d2CdK2: 3.659969, dProbdK: 3.743333, lVol: 0.010993, E[z|S]: 1.464100</v>
      </c>
    </row>
    <row r="18582" spans="28:28" x14ac:dyDescent="0.25">
      <c r="AB18582" s="3" t="str">
        <f ca="1"/>
        <v>T = 7.666667, k: 185, K: 0.059946, dCdT: 0.000467, d2CdK2: 3.338454, dProbdK: 3.234594, lVol: 0.011024, E[z|S]: 1.517610</v>
      </c>
    </row>
    <row r="18583" spans="28:28" x14ac:dyDescent="0.25">
      <c r="AB18583" s="3" t="str">
        <f ca="1"/>
        <v>T = 7.666667, k: 186, K: 0.061104, dCdT: 0.000461, d2CdK2: 3.055223, dProbdK: 3.104867, lVol: 0.011046, E[z|S]: 1.572325</v>
      </c>
    </row>
    <row r="18584" spans="28:28" x14ac:dyDescent="0.25">
      <c r="AB18584" s="3" t="str">
        <f ca="1"/>
        <v>T = 7.666667, k: 187, K: 0.062367, dCdT: 0.000453, d2CdK2: 2.766271, dProbdK: 2.804113, lVol: 0.011117, E[z|S]: 1.627799</v>
      </c>
    </row>
    <row r="18585" spans="28:28" x14ac:dyDescent="0.25">
      <c r="AB18585" s="3" t="str">
        <f ca="1"/>
        <v>T = 7.666667, k: 188, K: 0.063736, dCdT: 0.000446, d2CdK2: 2.517684, dProbdK: 2.341798, lVol: 0.011122, E[z|S]: 1.692558</v>
      </c>
    </row>
    <row r="18586" spans="28:28" x14ac:dyDescent="0.25">
      <c r="AB18586" s="3" t="str">
        <f ca="1"/>
        <v>T = 7.666667, k: 189, K: 0.065287, dCdT: 0.000441, d2CdK2: 2.351380, dProbdK: 2.327454, lVol: 0.010965, E[z|S]: 1.766854</v>
      </c>
    </row>
    <row r="18587" spans="28:28" x14ac:dyDescent="0.25">
      <c r="AB18587" s="3" t="str">
        <f ca="1"/>
        <v>T = 7.666667, k: 190, K: 0.066819, dCdT: 0.000435, d2CdK2: 2.177875, dProbdK: 2.282954, lVol: 0.010915, E[z|S]: 1.831206</v>
      </c>
    </row>
    <row r="18588" spans="28:28" x14ac:dyDescent="0.25">
      <c r="AB18588" s="3" t="str">
        <f ca="1"/>
        <v>T = 7.666667, k: 191, K: 0.068589, dCdT: 0.000425, d2CdK2: 1.952662, dProbdK: 1.926865, lVol: 0.011052, E[z|S]: 1.887430</v>
      </c>
    </row>
    <row r="18589" spans="28:28" x14ac:dyDescent="0.25">
      <c r="AB18589" s="3" t="str">
        <f ca="1"/>
        <v>T = 7.666667, k: 192, K: 0.070429, dCdT: 0.000412, d2CdK2: 1.754790, dProbdK: 1.804242, lVol: 0.011156, E[z|S]: 1.942239</v>
      </c>
    </row>
    <row r="18590" spans="28:28" x14ac:dyDescent="0.25">
      <c r="AB18590" s="3" t="str">
        <f ca="1"/>
        <v>T = 7.666667, k: 193, K: 0.072573, dCdT: 0.000392, d2CdK2: 1.490975, dProbdK: 1.460170, lVol: 0.011363, E[z|S]: 2.018463</v>
      </c>
    </row>
    <row r="18591" spans="28:28" x14ac:dyDescent="0.25">
      <c r="AB18591" s="3" t="str">
        <f ca="1"/>
        <v>T = 7.666667, k: 194, K: 0.075099, dCdT: 0.000366, d2CdK2: 1.198602, dProbdK: 1.169022, lVol: 0.011737, E[z|S]: 2.106169</v>
      </c>
    </row>
    <row r="18592" spans="28:28" x14ac:dyDescent="0.25">
      <c r="AB18592" s="3" t="str">
        <f ca="1"/>
        <v>T = 7.666667, k: 195, K: 0.078155, dCdT: 0.000340, d2CdK2: 0.999565, dProbdK: 0.984097, lVol: 0.011567, E[z|S]: 2.255945</v>
      </c>
    </row>
    <row r="18593" spans="28:28" x14ac:dyDescent="0.25">
      <c r="AB18593" s="3" t="str">
        <f ca="1"/>
        <v>T = 7.666667, k: 196, K: 0.081648, dCdT: 0.000314, d2CdK2: 0.846860, dProbdK: 0.884067, lVol: 0.011214, E[z|S]: 2.429818</v>
      </c>
    </row>
    <row r="18594" spans="28:28" x14ac:dyDescent="0.25">
      <c r="AB18594" s="3" t="str">
        <f ca="1"/>
        <v>T = 7.666667, k: 197, K: 0.085659, dCdT: 0.000280, d2CdK2: 0.648230, dProbdK: 0.659660, lVol: 0.011472, E[z|S]: 2.561303</v>
      </c>
    </row>
    <row r="18595" spans="28:28" x14ac:dyDescent="0.25">
      <c r="AB18595" s="3" t="str">
        <f ca="1"/>
        <v>T = 7.666667, k: 198, K: 0.091718, dCdT: 0.000231, d2CdK2: 0.465812, dProbdK: 0.404454, lVol: 0.012166, E[z|S]: 2.588945</v>
      </c>
    </row>
    <row r="18596" spans="28:28" x14ac:dyDescent="0.25">
      <c r="AB18596" s="3" t="str">
        <f ca="1"/>
        <v>T = 7.666667, k: 199, K: 0.100182, dCdT: 0.000174, d2CdK2: 0.241040, dProbdK: 0.204511, lVol: 0.013625, E[z|S]: 2.786680</v>
      </c>
    </row>
    <row r="18597" spans="28:28" x14ac:dyDescent="0.25">
      <c r="AB18597" s="3" t="str">
        <f ca="1"/>
        <v>T = 7.666667, k: 200, K: 0.116787, dCdT: 0.000123, d2CdK2: 0.092374, dProbdK: 0.125380, lVol: 0.014705, E[z|S]: 3.514252</v>
      </c>
    </row>
    <row r="18598" spans="28:28" x14ac:dyDescent="0.25">
      <c r="AB18598" s="3" t="str">
        <f ca="1"/>
        <v>T = 7.750000, fixingDate = 44760, swapRate = 0.026081, annuity = 8.123417</v>
      </c>
    </row>
    <row r="18599" spans="28:28" x14ac:dyDescent="0.25">
      <c r="AB18599" s="3" t="str">
        <f ca="1"/>
        <v>T = 7.750000, k: 0, K: -0.022212, dCdT: 0.000123, d2CdK2: 0.856851, dProbdK: 1.590825, lVol: 0.006450, E[z|S]: 2.624937</v>
      </c>
    </row>
    <row r="18600" spans="28:28" x14ac:dyDescent="0.25">
      <c r="AB18600" s="3" t="str">
        <f ca="1"/>
        <v>T = 7.750000, k: 1, K: -0.015893, dCdT: 0.000199, d2CdK2: 1.658289, dProbdK: 1.860133, lVol: 0.006461, E[z|S]: 2.396360</v>
      </c>
    </row>
    <row r="18601" spans="28:28" x14ac:dyDescent="0.25">
      <c r="AB18601" s="3" t="str">
        <f ca="1"/>
        <v>T = 7.750000, k: 2, K: -0.012232, dCdT: 0.000255, d2CdK2: 2.464505, dProbdK: 2.479046, lVol: 0.006538, E[z|S]: 2.201234</v>
      </c>
    </row>
    <row r="18602" spans="28:28" x14ac:dyDescent="0.25">
      <c r="AB18602" s="3" t="str">
        <f ca="1"/>
        <v>T = 7.750000, k: 3, K: -0.009734, dCdT: 0.000289, d2CdK2: 3.227260, dProbdK: 3.404258, lVol: 0.006455, E[z|S]: 2.073895</v>
      </c>
    </row>
    <row r="18603" spans="28:28" x14ac:dyDescent="0.25">
      <c r="AB18603" s="3" t="str">
        <f ca="1"/>
        <v>T = 7.750000, k: 4, K: -0.007744, dCdT: 0.000302, d2CdK2: 3.685161, dProbdK: 3.638920, lVol: 0.006527, E[z|S]: 1.960475</v>
      </c>
    </row>
    <row r="18604" spans="28:28" x14ac:dyDescent="0.25">
      <c r="AB18604" s="3" t="str">
        <f ca="1"/>
        <v>T = 7.750000, k: 5, K: -0.005903, dCdT: 0.000309, d2CdK2: 4.195593, dProbdK: 3.973276, lVol: 0.006565, E[z|S]: 1.848276</v>
      </c>
    </row>
    <row r="18605" spans="28:28" x14ac:dyDescent="0.25">
      <c r="AB18605" s="3" t="str">
        <f ca="1"/>
        <v>T = 7.750000, k: 6, K: -0.004399, dCdT: 0.000316, d2CdK2: 4.797304, dProbdK: 4.977526, lVol: 0.006541, E[z|S]: 1.754828</v>
      </c>
    </row>
    <row r="18606" spans="28:28" x14ac:dyDescent="0.25">
      <c r="AB18606" s="3" t="str">
        <f ca="1"/>
        <v>T = 7.750000, k: 7, K: -0.003084, dCdT: 0.000320, d2CdK2: 5.352429, dProbdK: 5.189582, lVol: 0.006528, E[z|S]: 1.675655</v>
      </c>
    </row>
    <row r="18607" spans="28:28" x14ac:dyDescent="0.25">
      <c r="AB18607" s="3" t="str">
        <f ca="1"/>
        <v>T = 7.750000, k: 8, K: -0.001844, dCdT: 0.000324, d2CdK2: 5.892163, dProbdK: 5.953777, lVol: 0.006557, E[z|S]: 1.600215</v>
      </c>
    </row>
    <row r="18608" spans="28:28" x14ac:dyDescent="0.25">
      <c r="AB18608" s="3" t="str">
        <f ca="1"/>
        <v>T = 7.750000, k: 9, K: -0.000831, dCdT: 0.000328, d2CdK2: 6.390449, dProbdK: 6.645310, lVol: 0.006607, E[z|S]: 1.533091</v>
      </c>
    </row>
    <row r="18609" spans="28:28" x14ac:dyDescent="0.25">
      <c r="AB18609" s="3" t="str">
        <f ca="1"/>
        <v>T = 7.750000, k: 10, K: 0.000144, dCdT: 0.000329, d2CdK2: 6.918448, dProbdK: 6.663879, lVol: 0.006645, E[z|S]: 1.467917</v>
      </c>
    </row>
    <row r="18610" spans="28:28" x14ac:dyDescent="0.25">
      <c r="AB18610" s="3" t="str">
        <f ca="1"/>
        <v>T = 7.750000, k: 11, K: 0.001151, dCdT: 0.000334, d2CdK2: 7.569383, dProbdK: 7.634772, lVol: 0.006688, E[z|S]: 1.404792</v>
      </c>
    </row>
    <row r="18611" spans="28:28" x14ac:dyDescent="0.25">
      <c r="AB18611" s="3" t="str">
        <f ca="1"/>
        <v>T = 7.750000, k: 12, K: 0.001895, dCdT: 0.000339, d2CdK2: 8.109926, dProbdK: 8.400742, lVol: 0.006723, E[z|S]: 1.359598</v>
      </c>
    </row>
    <row r="18612" spans="28:28" x14ac:dyDescent="0.25">
      <c r="AB18612" s="3" t="str">
        <f ca="1"/>
        <v>T = 7.750000, k: 13, K: 0.002660, dCdT: 0.000338, d2CdK2: 8.582224, dProbdK: 8.663218, lVol: 0.006751, E[z|S]: 1.315259</v>
      </c>
    </row>
    <row r="18613" spans="28:28" x14ac:dyDescent="0.25">
      <c r="AB18613" s="3" t="str">
        <f ca="1"/>
        <v>T = 7.750000, k: 14, K: 0.003364, dCdT: 0.000338, d2CdK2: 9.013378, dProbdK: 8.893895, lVol: 0.006789, E[z|S]: 1.276052</v>
      </c>
    </row>
    <row r="18614" spans="28:28" x14ac:dyDescent="0.25">
      <c r="AB18614" s="3" t="str">
        <f ca="1"/>
        <v>T = 7.750000, k: 15, K: 0.004082, dCdT: 0.000336, d2CdK2: 9.359688, dProbdK: 9.010449, lVol: 0.006845, E[z|S]: 1.237441</v>
      </c>
    </row>
    <row r="18615" spans="28:28" x14ac:dyDescent="0.25">
      <c r="AB18615" s="3" t="str">
        <f ca="1"/>
        <v>T = 7.750000, k: 16, K: 0.004658, dCdT: 0.000334, d2CdK2: 9.602626, dProbdK: 9.485580, lVol: 0.006910, E[z|S]: 1.207141</v>
      </c>
    </row>
    <row r="18616" spans="28:28" x14ac:dyDescent="0.25">
      <c r="AB18616" s="3" t="str">
        <f ca="1"/>
        <v>T = 7.750000, k: 17, K: 0.005313, dCdT: 0.000331, d2CdK2: 9.948171, dProbdK: 9.487277, lVol: 0.006952, E[z|S]: 1.173232</v>
      </c>
    </row>
    <row r="18617" spans="28:28" x14ac:dyDescent="0.25">
      <c r="AB18617" s="3" t="str">
        <f ca="1"/>
        <v>T = 7.750000, k: 18, K: 0.005954, dCdT: 0.000330, d2CdK2: 10.377544, dProbdK: 9.704925, lVol: 0.006996, E[z|S]: 1.140391</v>
      </c>
    </row>
    <row r="18618" spans="28:28" x14ac:dyDescent="0.25">
      <c r="AB18618" s="3" t="str">
        <f ca="1"/>
        <v>T = 7.750000, k: 19, K: 0.006551, dCdT: 0.000334, d2CdK2: 10.879779, dProbdK: 10.372513, lVol: 0.007055, E[z|S]: 1.110213</v>
      </c>
    </row>
    <row r="18619" spans="28:28" x14ac:dyDescent="0.25">
      <c r="AB18619" s="3" t="str">
        <f ca="1"/>
        <v>T = 7.750000, k: 20, K: 0.007128, dCdT: 0.000341, d2CdK2: 11.487812, dProbdK: 10.624527, lVol: 0.007116, E[z|S]: 1.082460</v>
      </c>
    </row>
    <row r="18620" spans="28:28" x14ac:dyDescent="0.25">
      <c r="AB18620" s="3" t="str">
        <f ca="1"/>
        <v>T = 7.750000, k: 21, K: 0.007656, dCdT: 0.000350, d2CdK2: 12.096262, dProbdK: 12.672975, lVol: 0.007191, E[z|S]: 1.058210</v>
      </c>
    </row>
    <row r="18621" spans="28:28" x14ac:dyDescent="0.25">
      <c r="AB18621" s="3" t="str">
        <f ca="1"/>
        <v>T = 7.750000, k: 22, K: 0.008099, dCdT: 0.000356, d2CdK2: 12.589178, dProbdK: 13.107536, lVol: 0.007244, E[z|S]: 1.038764</v>
      </c>
    </row>
    <row r="18622" spans="28:28" x14ac:dyDescent="0.25">
      <c r="AB18622" s="3" t="str">
        <f ca="1"/>
        <v>T = 7.750000, k: 23, K: 0.008562, dCdT: 0.000361, d2CdK2: 13.048141, dProbdK: 13.479240, lVol: 0.007293, E[z|S]: 1.019315</v>
      </c>
    </row>
    <row r="18623" spans="28:28" x14ac:dyDescent="0.25">
      <c r="AB18623" s="3" t="str">
        <f ca="1"/>
        <v>T = 7.750000, k: 24, K: 0.008992, dCdT: 0.000365, d2CdK2: 13.467948, dProbdK: 13.685492, lVol: 0.007350, E[z|S]: 1.001111</v>
      </c>
    </row>
    <row r="18624" spans="28:28" x14ac:dyDescent="0.25">
      <c r="AB18624" s="3" t="str">
        <f ca="1"/>
        <v>T = 7.750000, k: 25, K: 0.009435, dCdT: 0.000368, d2CdK2: 13.899854, dProbdK: 14.124835, lVol: 0.007399, E[z|S]: 0.983081</v>
      </c>
    </row>
    <row r="18625" spans="28:28" x14ac:dyDescent="0.25">
      <c r="AB18625" s="3" t="str">
        <f ca="1"/>
        <v>T = 7.750000, k: 26, K: 0.009825, dCdT: 0.000369, d2CdK2: 14.253752, dProbdK: 14.799948, lVol: 0.007438, E[z|S]: 0.967494</v>
      </c>
    </row>
    <row r="18626" spans="28:28" x14ac:dyDescent="0.25">
      <c r="AB18626" s="3" t="str">
        <f ca="1"/>
        <v>T = 7.750000, k: 27, K: 0.010231, dCdT: 0.000368, d2CdK2: 14.581191, dProbdK: 14.230821, lVol: 0.007467, E[z|S]: 0.951964</v>
      </c>
    </row>
    <row r="18627" spans="28:28" x14ac:dyDescent="0.25">
      <c r="AB18627" s="3" t="str">
        <f ca="1"/>
        <v>T = 7.750000, k: 28, K: 0.010670, dCdT: 0.000368, d2CdK2: 14.938374, dProbdK: 14.969616, lVol: 0.007505, E[z|S]: 0.935764</v>
      </c>
    </row>
    <row r="18628" spans="28:28" x14ac:dyDescent="0.25">
      <c r="AB18628" s="3" t="str">
        <f ca="1"/>
        <v>T = 7.750000, k: 29, K: 0.011058, dCdT: 0.000370, d2CdK2: 15.286431, dProbdK: 14.998109, lVol: 0.007549, E[z|S]: 0.921861</v>
      </c>
    </row>
    <row r="18629" spans="28:28" x14ac:dyDescent="0.25">
      <c r="AB18629" s="3" t="str">
        <f ca="1"/>
        <v>T = 7.750000, k: 30, K: 0.011447, dCdT: 0.000372, d2CdK2: 15.663394, dProbdK: 15.001519, lVol: 0.007589, E[z|S]: 0.908376</v>
      </c>
    </row>
    <row r="18630" spans="28:28" x14ac:dyDescent="0.25">
      <c r="AB18630" s="3" t="str">
        <f ca="1"/>
        <v>T = 7.750000, k: 31, K: 0.011823, dCdT: 0.000375, d2CdK2: 16.065780, dProbdK: 15.748917, lVol: 0.007626, E[z|S]: 0.895831</v>
      </c>
    </row>
    <row r="18631" spans="28:28" x14ac:dyDescent="0.25">
      <c r="AB18631" s="3" t="str">
        <f ca="1"/>
        <v>T = 7.750000, k: 32, K: 0.012168, dCdT: 0.000377, d2CdK2: 16.429425, dProbdK: 17.548981, lVol: 0.007661, E[z|S]: 0.884286</v>
      </c>
    </row>
    <row r="18632" spans="28:28" x14ac:dyDescent="0.25">
      <c r="AB18632" s="3" t="str">
        <f ca="1"/>
        <v>T = 7.750000, k: 33, K: 0.012487, dCdT: 0.000377, d2CdK2: 16.746622, dProbdK: 17.255465, lVol: 0.007678, E[z|S]: 0.873464</v>
      </c>
    </row>
    <row r="18633" spans="28:28" x14ac:dyDescent="0.25">
      <c r="AB18633" s="3" t="str">
        <f ca="1"/>
        <v>T = 7.750000, k: 34, K: 0.012827, dCdT: 0.000375, d2CdK2: 17.080454, dProbdK: 17.362768, lVol: 0.007691, E[z|S]: 0.862135</v>
      </c>
    </row>
    <row r="18634" spans="28:28" x14ac:dyDescent="0.25">
      <c r="AB18634" s="3" t="str">
        <f ca="1"/>
        <v>T = 7.750000, k: 35, K: 0.013154, dCdT: 0.000374, d2CdK2: 17.413220, dProbdK: 17.360290, lVol: 0.007698, E[z|S]: 0.851420</v>
      </c>
    </row>
    <row r="18635" spans="28:28" x14ac:dyDescent="0.25">
      <c r="AB18635" s="3" t="str">
        <f ca="1"/>
        <v>T = 7.750000, k: 36, K: 0.013485, dCdT: 0.000373, d2CdK2: 17.748719, dProbdK: 17.204316, lVol: 0.007712, E[z|S]: 0.840723</v>
      </c>
    </row>
    <row r="18636" spans="28:28" x14ac:dyDescent="0.25">
      <c r="AB18636" s="3" t="str">
        <f ca="1"/>
        <v>T = 7.750000, k: 37, K: 0.013830, dCdT: 0.000371, d2CdK2: 18.060310, dProbdK: 18.017440, lVol: 0.007729, E[z|S]: 0.829879</v>
      </c>
    </row>
    <row r="18637" spans="28:28" x14ac:dyDescent="0.25">
      <c r="AB18637" s="3" t="str">
        <f ca="1"/>
        <v>T = 7.750000, k: 38, K: 0.014137, dCdT: 0.000371, d2CdK2: 18.353763, dProbdK: 18.441699, lVol: 0.007751, E[z|S]: 0.820443</v>
      </c>
    </row>
    <row r="18638" spans="28:28" x14ac:dyDescent="0.25">
      <c r="AB18638" s="3" t="str">
        <f ca="1"/>
        <v>T = 7.750000, k: 39, K: 0.014444, dCdT: 0.000371, d2CdK2: 18.642692, dProbdK: 18.700331, lVol: 0.007773, E[z|S]: 0.811285</v>
      </c>
    </row>
    <row r="18639" spans="28:28" x14ac:dyDescent="0.25">
      <c r="AB18639" s="3" t="str">
        <f ca="1"/>
        <v>T = 7.750000, k: 40, K: 0.014727, dCdT: 0.000369, d2CdK2: 18.894321, dProbdK: 19.424717, lVol: 0.007780, E[z|S]: 0.803213</v>
      </c>
    </row>
    <row r="18640" spans="28:28" x14ac:dyDescent="0.25">
      <c r="AB18640" s="3" t="str">
        <f ca="1"/>
        <v>T = 7.750000, k: 41, K: 0.015024, dCdT: 0.000367, d2CdK2: 19.158675, dProbdK: 19.688287, lVol: 0.007791, E[z|S]: 0.794925</v>
      </c>
    </row>
    <row r="18641" spans="28:28" x14ac:dyDescent="0.25">
      <c r="AB18641" s="3" t="str">
        <f ca="1"/>
        <v>T = 7.750000, k: 42, K: 0.015295, dCdT: 0.000365, d2CdK2: 19.402362, dProbdK: 19.548356, lVol: 0.007791, E[z|S]: 0.787679</v>
      </c>
    </row>
    <row r="18642" spans="28:28" x14ac:dyDescent="0.25">
      <c r="AB18642" s="3" t="str">
        <f ca="1"/>
        <v>T = 7.750000, k: 43, K: 0.015582, dCdT: 0.000362, d2CdK2: 19.658670, dProbdK: 19.445458, lVol: 0.007779, E[z|S]: 0.780158</v>
      </c>
    </row>
    <row r="18643" spans="28:28" x14ac:dyDescent="0.25">
      <c r="AB18643" s="3" t="str">
        <f ca="1"/>
        <v>T = 7.750000, k: 44, K: 0.015870, dCdT: 0.000359, d2CdK2: 19.924455, dProbdK: 19.439879, lVol: 0.007770, E[z|S]: 0.772558</v>
      </c>
    </row>
    <row r="18644" spans="28:28" x14ac:dyDescent="0.25">
      <c r="AB18644" s="3" t="str">
        <f ca="1"/>
        <v>T = 7.750000, k: 45, K: 0.016136, dCdT: 0.000356, d2CdK2: 20.168999, dProbdK: 19.354945, lVol: 0.007760, E[z|S]: 0.765757</v>
      </c>
    </row>
    <row r="18645" spans="28:28" x14ac:dyDescent="0.25">
      <c r="AB18645" s="3" t="str">
        <f ca="1"/>
        <v>T = 7.750000, k: 46, K: 0.016443, dCdT: 0.000354, d2CdK2: 20.459789, dProbdK: 18.750808, lVol: 0.007758, E[z|S]: 0.758147</v>
      </c>
    </row>
    <row r="18646" spans="28:28" x14ac:dyDescent="0.25">
      <c r="AB18646" s="3" t="str">
        <f ca="1"/>
        <v>T = 7.750000, k: 47, K: 0.016728, dCdT: 0.000353, d2CdK2: 20.756299, dProbdK: 21.177300, lVol: 0.007765, E[z|S]: 0.751327</v>
      </c>
    </row>
    <row r="18647" spans="28:28" x14ac:dyDescent="0.25">
      <c r="AB18647" s="3" t="str">
        <f ca="1"/>
        <v>T = 7.750000, k: 48, K: 0.016982, dCdT: 0.000353, d2CdK2: 21.031851, dProbdK: 21.376934, lVol: 0.007775, E[z|S]: 0.745395</v>
      </c>
    </row>
    <row r="18648" spans="28:28" x14ac:dyDescent="0.25">
      <c r="AB18648" s="3" t="str">
        <f ca="1"/>
        <v>T = 7.750000, k: 49, K: 0.017239, dCdT: 0.000353, d2CdK2: 21.302591, dProbdK: 21.423282, lVol: 0.007783, E[z|S]: 0.739619</v>
      </c>
    </row>
    <row r="18649" spans="28:28" x14ac:dyDescent="0.25">
      <c r="AB18649" s="3" t="str">
        <f ca="1"/>
        <v>T = 7.750000, k: 50, K: 0.017494, dCdT: 0.000353, d2CdK2: 21.572323, dProbdK: 21.983346, lVol: 0.007795, E[z|S]: 0.734020</v>
      </c>
    </row>
    <row r="18650" spans="28:28" x14ac:dyDescent="0.25">
      <c r="AB18650" s="3" t="str">
        <f ca="1"/>
        <v>T = 7.750000, k: 51, K: 0.017739, dCdT: 0.000352, d2CdK2: 21.827123, dProbdK: 22.425733, lVol: 0.007793, E[z|S]: 0.728791</v>
      </c>
    </row>
    <row r="18651" spans="28:28" x14ac:dyDescent="0.25">
      <c r="AB18651" s="3" t="str">
        <f ca="1"/>
        <v>T = 7.750000, k: 52, K: 0.017980, dCdT: 0.000351, d2CdK2: 22.090338, dProbdK: 22.605122, lVol: 0.007792, E[z|S]: 0.723782</v>
      </c>
    </row>
    <row r="18652" spans="28:28" x14ac:dyDescent="0.25">
      <c r="AB18652" s="3" t="str">
        <f ca="1"/>
        <v>T = 7.750000, k: 53, K: 0.018215, dCdT: 0.000350, d2CdK2: 22.338651, dProbdK: 22.674057, lVol: 0.007786, E[z|S]: 0.719191</v>
      </c>
    </row>
    <row r="18653" spans="28:28" x14ac:dyDescent="0.25">
      <c r="AB18653" s="3" t="str">
        <f ca="1"/>
        <v>T = 7.750000, k: 54, K: 0.018462, dCdT: 0.000349, d2CdK2: 22.598418, dProbdK: 22.739496, lVol: 0.007775, E[z|S]: 0.714361</v>
      </c>
    </row>
    <row r="18654" spans="28:28" x14ac:dyDescent="0.25">
      <c r="AB18654" s="3" t="str">
        <f ca="1"/>
        <v>T = 7.750000, k: 55, K: 0.018698, dCdT: 0.000347, d2CdK2: 22.848650, dProbdK: 23.086193, lVol: 0.007761, E[z|S]: 0.709889</v>
      </c>
    </row>
    <row r="18655" spans="28:28" x14ac:dyDescent="0.25">
      <c r="AB18655" s="3" t="str">
        <f ca="1"/>
        <v>T = 7.750000, k: 56, K: 0.018930, dCdT: 0.000345, d2CdK2: 23.091375, dProbdK: 22.619587, lVol: 0.007747, E[z|S]: 0.705753</v>
      </c>
    </row>
    <row r="18656" spans="28:28" x14ac:dyDescent="0.25">
      <c r="AB18656" s="3" t="str">
        <f ca="1"/>
        <v>T = 7.750000, k: 57, K: 0.019172, dCdT: 0.000344, d2CdK2: 23.333414, dProbdK: 22.219225, lVol: 0.007735, E[z|S]: 0.701516</v>
      </c>
    </row>
    <row r="18657" spans="28:28" x14ac:dyDescent="0.25">
      <c r="AB18657" s="3" t="str">
        <f ca="1"/>
        <v>T = 7.750000, k: 58, K: 0.019413, dCdT: 0.000343, d2CdK2: 23.585556, dProbdK: 23.482750, lVol: 0.007730, E[z|S]: 0.697302</v>
      </c>
    </row>
    <row r="18658" spans="28:28" x14ac:dyDescent="0.25">
      <c r="AB18658" s="3" t="str">
        <f ca="1"/>
        <v>T = 7.750000, k: 59, K: 0.019637, dCdT: 0.000342, d2CdK2: 23.805743, dProbdK: 23.858670, lVol: 0.007733, E[z|S]: 0.693421</v>
      </c>
    </row>
    <row r="18659" spans="28:28" x14ac:dyDescent="0.25">
      <c r="AB18659" s="3" t="str">
        <f ca="1"/>
        <v>T = 7.750000, k: 60, K: 0.019860, dCdT: 0.000341, d2CdK2: 24.005766, dProbdK: 23.911207, lVol: 0.007733, E[z|S]: 0.689667</v>
      </c>
    </row>
    <row r="18660" spans="28:28" x14ac:dyDescent="0.25">
      <c r="AB18660" s="3" t="str">
        <f ca="1"/>
        <v>T = 7.750000, k: 61, K: 0.020064, dCdT: 0.000340, d2CdK2: 24.187383, dProbdK: 24.372929, lVol: 0.007727, E[z|S]: 0.686336</v>
      </c>
    </row>
    <row r="18661" spans="28:28" x14ac:dyDescent="0.25">
      <c r="AB18661" s="3" t="str">
        <f ca="1"/>
        <v>T = 7.750000, k: 62, K: 0.020297, dCdT: 0.000339, d2CdK2: 24.392590, dProbdK: 24.265758, lVol: 0.007723, E[z|S]: 0.682636</v>
      </c>
    </row>
    <row r="18662" spans="28:28" x14ac:dyDescent="0.25">
      <c r="AB18662" s="3" t="str">
        <f ca="1"/>
        <v>T = 7.750000, k: 63, K: 0.020511, dCdT: 0.000338, d2CdK2: 24.578396, dProbdK: 25.979190, lVol: 0.007724, E[z|S]: 0.679304</v>
      </c>
    </row>
    <row r="18663" spans="28:28" x14ac:dyDescent="0.25">
      <c r="AB18663" s="3" t="str">
        <f ca="1"/>
        <v>T = 7.750000, k: 64, K: 0.020714, dCdT: 0.000337, d2CdK2: 24.748937, dProbdK: 25.963659, lVol: 0.007721, E[z|S]: 0.676172</v>
      </c>
    </row>
    <row r="18664" spans="28:28" x14ac:dyDescent="0.25">
      <c r="AB18664" s="3" t="str">
        <f ca="1"/>
        <v>T = 7.750000, k: 65, K: 0.020917, dCdT: 0.000335, d2CdK2: 24.887048, dProbdK: 25.948202, lVol: 0.007710, E[z|S]: 0.673111</v>
      </c>
    </row>
    <row r="18665" spans="28:28" x14ac:dyDescent="0.25">
      <c r="AB18665" s="3" t="str">
        <f ca="1"/>
        <v>T = 7.750000, k: 66, K: 0.021117, dCdT: 0.000333, d2CdK2: 25.010651, dProbdK: 25.996644, lVol: 0.007698, E[z|S]: 0.670211</v>
      </c>
    </row>
    <row r="18666" spans="28:28" x14ac:dyDescent="0.25">
      <c r="AB18666" s="3" t="str">
        <f ca="1"/>
        <v>T = 7.750000, k: 67, K: 0.021340, dCdT: 0.000330, d2CdK2: 25.166668, dProbdK: 26.268786, lVol: 0.007682, E[z|S]: 0.667116</v>
      </c>
    </row>
    <row r="18667" spans="28:28" x14ac:dyDescent="0.25">
      <c r="AB18667" s="3" t="str">
        <f ca="1"/>
        <v>T = 7.750000, k: 68, K: 0.021539, dCdT: 0.000328, d2CdK2: 25.298822, dProbdK: 26.314550, lVol: 0.007666, E[z|S]: 0.664576</v>
      </c>
    </row>
    <row r="18668" spans="28:28" x14ac:dyDescent="0.25">
      <c r="AB18668" s="3" t="str">
        <f ca="1"/>
        <v>T = 7.750000, k: 69, K: 0.021739, dCdT: 0.000326, d2CdK2: 25.423670, dProbdK: 25.802582, lVol: 0.007644, E[z|S]: 0.662209</v>
      </c>
    </row>
    <row r="18669" spans="28:28" x14ac:dyDescent="0.25">
      <c r="AB18669" s="3" t="str">
        <f ca="1"/>
        <v>T = 7.750000, k: 70, K: 0.021953, dCdT: 0.000323, d2CdK2: 25.556615, dProbdK: 24.182907, lVol: 0.007622, E[z|S]: 0.659736</v>
      </c>
    </row>
    <row r="18670" spans="28:28" x14ac:dyDescent="0.25">
      <c r="AB18670" s="3" t="str">
        <f ca="1"/>
        <v>T = 7.750000, k: 71, K: 0.022171, dCdT: 0.000321, d2CdK2: 25.705989, dProbdK: 24.314043, lVol: 0.007608, E[z|S]: 0.657323</v>
      </c>
    </row>
    <row r="18671" spans="28:28" x14ac:dyDescent="0.25">
      <c r="AB18671" s="3" t="str">
        <f ca="1"/>
        <v>T = 7.750000, k: 72, K: 0.022358, dCdT: 0.000320, d2CdK2: 25.832670, dProbdK: 24.828562, lVol: 0.007598, E[z|S]: 0.655382</v>
      </c>
    </row>
    <row r="18672" spans="28:28" x14ac:dyDescent="0.25">
      <c r="AB18672" s="3" t="str">
        <f ca="1"/>
        <v>T = 7.750000, k: 73, K: 0.022572, dCdT: 0.000319, d2CdK2: 25.957494, dProbdK: 24.583749, lVol: 0.007585, E[z|S]: 0.653274</v>
      </c>
    </row>
    <row r="18673" spans="28:28" x14ac:dyDescent="0.25">
      <c r="AB18673" s="3" t="str">
        <f ca="1"/>
        <v>T = 7.750000, k: 74, K: 0.022779, dCdT: 0.000318, d2CdK2: 26.097105, dProbdK: 26.172199, lVol: 0.007583, E[z|S]: 0.651286</v>
      </c>
    </row>
    <row r="18674" spans="28:28" x14ac:dyDescent="0.25">
      <c r="AB18674" s="3" t="str">
        <f ca="1"/>
        <v>T = 7.750000, k: 75, K: 0.022955, dCdT: 0.000318, d2CdK2: 26.208039, dProbdK: 28.134393, lVol: 0.007579, E[z|S]: 0.649742</v>
      </c>
    </row>
    <row r="18675" spans="28:28" x14ac:dyDescent="0.25">
      <c r="AB18675" s="3" t="str">
        <f ca="1"/>
        <v>T = 7.750000, k: 76, K: 0.023144, dCdT: 0.000316, d2CdK2: 26.314682, dProbdK: 25.985053, lVol: 0.007566, E[z|S]: 0.648205</v>
      </c>
    </row>
    <row r="18676" spans="28:28" x14ac:dyDescent="0.25">
      <c r="AB18676" s="3" t="str">
        <f ca="1"/>
        <v>T = 7.750000, k: 77, K: 0.023356, dCdT: 0.000315, d2CdK2: 26.427620, dProbdK: 26.154691, lVol: 0.007556, E[z|S]: 0.646646</v>
      </c>
    </row>
    <row r="18677" spans="28:28" x14ac:dyDescent="0.25">
      <c r="AB18677" s="3" t="str">
        <f ca="1"/>
        <v>T = 7.750000, k: 78, K: 0.023545, dCdT: 0.000315, d2CdK2: 26.521858, dProbdK: 25.769641, lVol: 0.007550, E[z|S]: 0.645345</v>
      </c>
    </row>
    <row r="18678" spans="28:28" x14ac:dyDescent="0.25">
      <c r="AB18678" s="3" t="str">
        <f ca="1"/>
        <v>T = 7.750000, k: 79, K: 0.023746, dCdT: 0.000315, d2CdK2: 26.629568, dProbdK: 25.212547, lVol: 0.007549, E[z|S]: 0.644044</v>
      </c>
    </row>
    <row r="18679" spans="28:28" x14ac:dyDescent="0.25">
      <c r="AB18679" s="3" t="str">
        <f ca="1"/>
        <v>T = 7.750000, k: 80, K: 0.023950, dCdT: 0.000316, d2CdK2: 26.761106, dProbdK: 25.106722, lVol: 0.007555, E[z|S]: 0.642835</v>
      </c>
    </row>
    <row r="18680" spans="28:28" x14ac:dyDescent="0.25">
      <c r="AB18680" s="3" t="str">
        <f ca="1"/>
        <v>T = 7.750000, k: 81, K: 0.024146, dCdT: 0.000318, d2CdK2: 26.901812, dProbdK: 26.909470, lVol: 0.007572, E[z|S]: 0.641755</v>
      </c>
    </row>
    <row r="18681" spans="28:28" x14ac:dyDescent="0.25">
      <c r="AB18681" s="3" t="str">
        <f ca="1"/>
        <v>T = 7.750000, k: 82, K: 0.024305, dCdT: 0.000319, d2CdK2: 26.996732, dProbdK: 27.001595, lVol: 0.007579, E[z|S]: 0.640903</v>
      </c>
    </row>
    <row r="18682" spans="28:28" x14ac:dyDescent="0.25">
      <c r="AB18682" s="3" t="str">
        <f ca="1"/>
        <v>T = 7.750000, k: 83, K: 0.024499, dCdT: 0.000319, d2CdK2: 27.080338, dProbdK: 27.013343, lVol: 0.007585, E[z|S]: 0.639877</v>
      </c>
    </row>
    <row r="18683" spans="28:28" x14ac:dyDescent="0.25">
      <c r="AB18683" s="3" t="str">
        <f ca="1"/>
        <v>T = 7.750000, k: 84, K: 0.024686, dCdT: 0.000320, d2CdK2: 27.169263, dProbdK: 28.056990, lVol: 0.007599, E[z|S]: 0.639020</v>
      </c>
    </row>
    <row r="18684" spans="28:28" x14ac:dyDescent="0.25">
      <c r="AB18684" s="3" t="str">
        <f ca="1"/>
        <v>T = 7.750000, k: 85, K: 0.024865, dCdT: 0.000321, d2CdK2: 27.235115, dProbdK: 28.267536, lVol: 0.007610, E[z|S]: 0.638333</v>
      </c>
    </row>
    <row r="18685" spans="28:28" x14ac:dyDescent="0.25">
      <c r="AB18685" s="3" t="str">
        <f ca="1"/>
        <v>T = 7.750000, k: 86, K: 0.025043, dCdT: 0.000322, d2CdK2: 27.279678, dProbdK: 28.225087, lVol: 0.007622, E[z|S]: 0.637811</v>
      </c>
    </row>
    <row r="18686" spans="28:28" x14ac:dyDescent="0.25">
      <c r="AB18686" s="3" t="str">
        <f ca="1"/>
        <v>T = 7.750000, k: 87, K: 0.025224, dCdT: 0.000323, d2CdK2: 27.301942, dProbdK: 28.029230, lVol: 0.007637, E[z|S]: 0.637367</v>
      </c>
    </row>
    <row r="18687" spans="28:28" x14ac:dyDescent="0.25">
      <c r="AB18687" s="3" t="str">
        <f ca="1"/>
        <v>T = 7.750000, k: 88, K: 0.025400, dCdT: 0.000324, d2CdK2: 27.310523, dProbdK: 28.140389, lVol: 0.007652, E[z|S]: 0.636964</v>
      </c>
    </row>
    <row r="18688" spans="28:28" x14ac:dyDescent="0.25">
      <c r="AB18688" s="3" t="str">
        <f ca="1"/>
        <v>T = 7.750000, k: 89, K: 0.025594, dCdT: 0.000326, d2CdK2: 27.325004, dProbdK: 27.415596, lVol: 0.007674, E[z|S]: 0.636584</v>
      </c>
    </row>
    <row r="18689" spans="28:28" x14ac:dyDescent="0.25">
      <c r="AB18689" s="3" t="str">
        <f ca="1"/>
        <v>T = 7.750000, k: 90, K: 0.025765, dCdT: 0.000327, d2CdK2: 27.316297, dProbdK: 27.474365, lVol: 0.007696, E[z|S]: 0.636272</v>
      </c>
    </row>
    <row r="18690" spans="28:28" x14ac:dyDescent="0.25">
      <c r="AB18690" s="3" t="str">
        <f ca="1"/>
        <v>T = 7.750000, k: 91, K: 0.025957, dCdT: 0.000329, d2CdK2: 27.290164, dProbdK: 27.800751, lVol: 0.007724, E[z|S]: 0.635981</v>
      </c>
    </row>
    <row r="18691" spans="28:28" x14ac:dyDescent="0.25">
      <c r="AB18691" s="3" t="str">
        <f ca="1"/>
        <v>T = 7.750000, k: 92, K: 0.026132, dCdT: 0.000331, d2CdK2: 27.261418, dProbdK: 27.228220, lVol: 0.007755, E[z|S]: 0.635789</v>
      </c>
    </row>
    <row r="18692" spans="28:28" x14ac:dyDescent="0.25">
      <c r="AB18692" s="3" t="str">
        <f ca="1"/>
        <v>T = 7.750000, k: 93, K: 0.026315, dCdT: 0.000334, d2CdK2: 27.217614, dProbdK: 26.973858, lVol: 0.007788, E[z|S]: 0.635694</v>
      </c>
    </row>
    <row r="18693" spans="28:28" x14ac:dyDescent="0.25">
      <c r="AB18693" s="3" t="str">
        <f ca="1"/>
        <v>T = 7.750000, k: 94, K: 0.026501, dCdT: 0.000337, d2CdK2: 27.163315, dProbdK: 27.146054, lVol: 0.007835, E[z|S]: 0.635718</v>
      </c>
    </row>
    <row r="18694" spans="28:28" x14ac:dyDescent="0.25">
      <c r="AB18694" s="3" t="str">
        <f ca="1"/>
        <v>T = 7.750000, k: 95, K: 0.026675, dCdT: 0.000340, d2CdK2: 27.082186, dProbdK: 29.020036, lVol: 0.007876, E[z|S]: 0.635874</v>
      </c>
    </row>
    <row r="18695" spans="28:28" x14ac:dyDescent="0.25">
      <c r="AB18695" s="3" t="str">
        <f ca="1"/>
        <v>T = 7.750000, k: 96, K: 0.026844, dCdT: 0.000342, d2CdK2: 26.978044, dProbdK: 29.043560, lVol: 0.007916, E[z|S]: 0.636089</v>
      </c>
    </row>
    <row r="18696" spans="28:28" x14ac:dyDescent="0.25">
      <c r="AB18696" s="3" t="str">
        <f ca="1"/>
        <v>T = 7.750000, k: 97, K: 0.027018, dCdT: 0.000344, d2CdK2: 26.846395, dProbdK: 26.874011, lVol: 0.007959, E[z|S]: 0.636380</v>
      </c>
    </row>
    <row r="18697" spans="28:28" x14ac:dyDescent="0.25">
      <c r="AB18697" s="3" t="str">
        <f ca="1"/>
        <v>T = 7.750000, k: 98, K: 0.027203, dCdT: 0.000346, d2CdK2: 26.676812, dProbdK: 26.587736, lVol: 0.008001, E[z|S]: 0.636788</v>
      </c>
    </row>
    <row r="18698" spans="28:28" x14ac:dyDescent="0.25">
      <c r="AB18698" s="3" t="str">
        <f ca="1"/>
        <v>T = 7.750000, k: 99, K: 0.027388, dCdT: 0.000348, d2CdK2: 26.510321, dProbdK: 26.537738, lVol: 0.008045, E[z|S]: 0.637273</v>
      </c>
    </row>
    <row r="18699" spans="28:28" x14ac:dyDescent="0.25">
      <c r="AB18699" s="3" t="str">
        <f ca="1"/>
        <v>T = 7.750000, k: 100, K: 0.027576, dCdT: 0.000351, d2CdK2: 26.341585, dProbdK: 26.304999, lVol: 0.008093, E[z|S]: 0.637864</v>
      </c>
    </row>
    <row r="18700" spans="28:28" x14ac:dyDescent="0.25">
      <c r="AB18700" s="3" t="str">
        <f ca="1"/>
        <v>T = 7.750000, k: 101, K: 0.027766, dCdT: 0.000353, d2CdK2: 26.148961, dProbdK: 25.090086, lVol: 0.008143, E[z|S]: 0.638562</v>
      </c>
    </row>
    <row r="18701" spans="28:28" x14ac:dyDescent="0.25">
      <c r="AB18701" s="3" t="str">
        <f ca="1"/>
        <v>T = 7.750000, k: 102, K: 0.027970, dCdT: 0.000357, d2CdK2: 25.942450, dProbdK: 24.504842, lVol: 0.008202, E[z|S]: 0.639385</v>
      </c>
    </row>
    <row r="18702" spans="28:28" x14ac:dyDescent="0.25">
      <c r="AB18702" s="3" t="str">
        <f ca="1"/>
        <v>T = 7.750000, k: 103, K: 0.028166, dCdT: 0.000360, d2CdK2: 25.744884, dProbdK: 25.224937, lVol: 0.008266, E[z|S]: 0.640175</v>
      </c>
    </row>
    <row r="18703" spans="28:28" x14ac:dyDescent="0.25">
      <c r="AB18703" s="3" t="str">
        <f ca="1"/>
        <v>T = 7.750000, k: 104, K: 0.028352, dCdT: 0.000364, d2CdK2: 25.558771, dProbdK: 27.014684, lVol: 0.008326, E[z|S]: 0.641038</v>
      </c>
    </row>
    <row r="18704" spans="28:28" x14ac:dyDescent="0.25">
      <c r="AB18704" s="3" t="str">
        <f ca="1"/>
        <v>T = 7.750000, k: 105, K: 0.028520, dCdT: 0.000366, d2CdK2: 25.377100, dProbdK: 26.635550, lVol: 0.008372, E[z|S]: 0.641925</v>
      </c>
    </row>
    <row r="18705" spans="28:28" x14ac:dyDescent="0.25">
      <c r="AB18705" s="3" t="str">
        <f ca="1"/>
        <v>T = 7.750000, k: 106, K: 0.028712, dCdT: 0.000368, d2CdK2: 25.146748, dProbdK: 26.196617, lVol: 0.008417, E[z|S]: 0.643070</v>
      </c>
    </row>
    <row r="18706" spans="28:28" x14ac:dyDescent="0.25">
      <c r="AB18706" s="3" t="str">
        <f ca="1"/>
        <v>T = 7.750000, k: 107, K: 0.028893, dCdT: 0.000370, d2CdK2: 24.931446, dProbdK: 25.454580, lVol: 0.008453, E[z|S]: 0.644292</v>
      </c>
    </row>
    <row r="18707" spans="28:28" x14ac:dyDescent="0.25">
      <c r="AB18707" s="3" t="str">
        <f ca="1"/>
        <v>T = 7.750000, k: 108, K: 0.029094, dCdT: 0.000371, d2CdK2: 24.685186, dProbdK: 24.859941, lVol: 0.008489, E[z|S]: 0.645769</v>
      </c>
    </row>
    <row r="18708" spans="28:28" x14ac:dyDescent="0.25">
      <c r="AB18708" s="3" t="str">
        <f ca="1"/>
        <v>T = 7.750000, k: 109, K: 0.029284, dCdT: 0.000372, d2CdK2: 24.457271, dProbdK: 23.682563, lVol: 0.008521, E[z|S]: 0.647298</v>
      </c>
    </row>
    <row r="18709" spans="28:28" x14ac:dyDescent="0.25">
      <c r="AB18709" s="3" t="str">
        <f ca="1"/>
        <v>T = 7.750000, k: 110, K: 0.029491, dCdT: 0.000373, d2CdK2: 24.201089, dProbdK: 23.062583, lVol: 0.008554, E[z|S]: 0.649028</v>
      </c>
    </row>
    <row r="18710" spans="28:28" x14ac:dyDescent="0.25">
      <c r="AB18710" s="3" t="str">
        <f ca="1"/>
        <v>T = 7.750000, k: 111, K: 0.029700, dCdT: 0.000375, d2CdK2: 23.962264, dProbdK: 22.771743, lVol: 0.008594, E[z|S]: 0.650871</v>
      </c>
    </row>
    <row r="18711" spans="28:28" x14ac:dyDescent="0.25">
      <c r="AB18711" s="3" t="str">
        <f ca="1"/>
        <v>T = 7.750000, k: 112, K: 0.029920, dCdT: 0.000377, d2CdK2: 23.718344, dProbdK: 22.382718, lVol: 0.008638, E[z|S]: 0.652853</v>
      </c>
    </row>
    <row r="18712" spans="28:28" x14ac:dyDescent="0.25">
      <c r="AB18712" s="3" t="str">
        <f ca="1"/>
        <v>T = 7.750000, k: 113, K: 0.030125, dCdT: 0.000380, d2CdK2: 23.500894, dProbdK: 24.164065, lVol: 0.008683, E[z|S]: 0.654782</v>
      </c>
    </row>
    <row r="18713" spans="28:28" x14ac:dyDescent="0.25">
      <c r="AB18713" s="3" t="str">
        <f ca="1"/>
        <v>T = 7.750000, k: 114, K: 0.030311, dCdT: 0.000382, d2CdK2: 23.292518, dProbdK: 23.738259, lVol: 0.008717, E[z|S]: 0.656682</v>
      </c>
    </row>
    <row r="18714" spans="28:28" x14ac:dyDescent="0.25">
      <c r="AB18714" s="3" t="str">
        <f ca="1"/>
        <v>T = 7.750000, k: 115, K: 0.030527, dCdT: 0.000383, d2CdK2: 23.032087, dProbdK: 23.039281, lVol: 0.008753, E[z|S]: 0.659049</v>
      </c>
    </row>
    <row r="18715" spans="28:28" x14ac:dyDescent="0.25">
      <c r="AB18715" s="3" t="str">
        <f ca="1"/>
        <v>T = 7.750000, k: 116, K: 0.030726, dCdT: 0.000385, d2CdK2: 22.791092, dProbdK: 21.657811, lVol: 0.008785, E[z|S]: 0.661349</v>
      </c>
    </row>
    <row r="18716" spans="28:28" x14ac:dyDescent="0.25">
      <c r="AB18716" s="3" t="str">
        <f ca="1"/>
        <v>T = 7.750000, k: 117, K: 0.030960, dCdT: 0.000387, d2CdK2: 22.523060, dProbdK: 20.981568, lVol: 0.008826, E[z|S]: 0.664165</v>
      </c>
    </row>
    <row r="18717" spans="28:28" x14ac:dyDescent="0.25">
      <c r="AB18717" s="3" t="str">
        <f ca="1"/>
        <v>T = 7.750000, k: 118, K: 0.031182, dCdT: 0.000389, d2CdK2: 22.262050, dProbdK: 23.086113, lVol: 0.008864, E[z|S]: 0.666966</v>
      </c>
    </row>
    <row r="18718" spans="28:28" x14ac:dyDescent="0.25">
      <c r="AB18718" s="3" t="str">
        <f ca="1"/>
        <v>T = 7.750000, k: 119, K: 0.031379, dCdT: 0.000390, d2CdK2: 22.021961, dProbdK: 23.648244, lVol: 0.008894, E[z|S]: 0.669543</v>
      </c>
    </row>
    <row r="18719" spans="28:28" x14ac:dyDescent="0.25">
      <c r="AB18719" s="3" t="str">
        <f ca="1"/>
        <v>T = 7.750000, k: 120, K: 0.031580, dCdT: 0.000391, d2CdK2: 21.765244, dProbdK: 22.998295, lVol: 0.008919, E[z|S]: 0.672241</v>
      </c>
    </row>
    <row r="18720" spans="28:28" x14ac:dyDescent="0.25">
      <c r="AB18720" s="3" t="str">
        <f ca="1"/>
        <v>T = 7.750000, k: 121, K: 0.031792, dCdT: 0.000391, d2CdK2: 21.492886, dProbdK: 22.697020, lVol: 0.008937, E[z|S]: 0.675233</v>
      </c>
    </row>
    <row r="18721" spans="28:28" x14ac:dyDescent="0.25">
      <c r="AB18721" s="3" t="str">
        <f ca="1"/>
        <v>T = 7.750000, k: 122, K: 0.031995, dCdT: 0.000390, d2CdK2: 21.211838, dProbdK: 21.705026, lVol: 0.008943, E[z|S]: 0.678282</v>
      </c>
    </row>
    <row r="18722" spans="28:28" x14ac:dyDescent="0.25">
      <c r="AB18722" s="3" t="str">
        <f ca="1"/>
        <v>T = 7.750000, k: 123, K: 0.032213, dCdT: 0.000388, d2CdK2: 20.905756, dProbdK: 21.673266, lVol: 0.008944, E[z|S]: 0.681528</v>
      </c>
    </row>
    <row r="18723" spans="28:28" x14ac:dyDescent="0.25">
      <c r="AB18723" s="3" t="str">
        <f ca="1"/>
        <v>T = 7.750000, k: 124, K: 0.032430, dCdT: 0.000386, d2CdK2: 20.589697, dProbdK: 21.671418, lVol: 0.008939, E[z|S]: 0.684763</v>
      </c>
    </row>
    <row r="18724" spans="28:28" x14ac:dyDescent="0.25">
      <c r="AB18724" s="3" t="str">
        <f ca="1"/>
        <v>T = 7.750000, k: 125, K: 0.032651, dCdT: 0.000382, d2CdK2: 20.253711, dProbdK: 20.305073, lVol: 0.008932, E[z|S]: 0.688098</v>
      </c>
    </row>
    <row r="18725" spans="28:28" x14ac:dyDescent="0.25">
      <c r="AB18725" s="3" t="str">
        <f ca="1"/>
        <v>T = 7.750000, k: 126, K: 0.032893, dCdT: 0.000379, d2CdK2: 19.879952, dProbdK: 18.852175, lVol: 0.008923, E[z|S]: 0.691879</v>
      </c>
    </row>
    <row r="18726" spans="28:28" x14ac:dyDescent="0.25">
      <c r="AB18726" s="3" t="str">
        <f ca="1"/>
        <v>T = 7.750000, k: 127, K: 0.033144, dCdT: 0.000376, d2CdK2: 19.490465, dProbdK: 18.164015, lVol: 0.008924, E[z|S]: 0.695795</v>
      </c>
    </row>
    <row r="18727" spans="28:28" x14ac:dyDescent="0.25">
      <c r="AB18727" s="3" t="str">
        <f ca="1"/>
        <v>T = 7.750000, k: 128, K: 0.033413, dCdT: 0.000373, d2CdK2: 19.093271, dProbdK: 18.931448, lVol: 0.008930, E[z|S]: 0.700154</v>
      </c>
    </row>
    <row r="18728" spans="28:28" x14ac:dyDescent="0.25">
      <c r="AB18728" s="3" t="str">
        <f ca="1"/>
        <v>T = 7.750000, k: 129, K: 0.033656, dCdT: 0.000372, d2CdK2: 18.759090, dProbdK: 19.040459, lVol: 0.008942, E[z|S]: 0.704264</v>
      </c>
    </row>
    <row r="18729" spans="28:28" x14ac:dyDescent="0.25">
      <c r="AB18729" s="3" t="str">
        <f ca="1"/>
        <v>T = 7.750000, k: 130, K: 0.033899, dCdT: 0.000370, d2CdK2: 18.418639, dProbdK: 18.827577, lVol: 0.008953, E[z|S]: 0.708427</v>
      </c>
    </row>
    <row r="18730" spans="28:28" x14ac:dyDescent="0.25">
      <c r="AB18730" s="3" t="str">
        <f ca="1"/>
        <v>T = 7.750000, k: 131, K: 0.034148, dCdT: 0.000368, d2CdK2: 18.054832, dProbdK: 18.518084, lVol: 0.008964, E[z|S]: 0.712652</v>
      </c>
    </row>
    <row r="18731" spans="28:28" x14ac:dyDescent="0.25">
      <c r="AB18731" s="3" t="str">
        <f ca="1"/>
        <v>T = 7.750000, k: 132, K: 0.034398, dCdT: 0.000366, d2CdK2: 17.693877, dProbdK: 18.238983, lVol: 0.008977, E[z|S]: 0.716897</v>
      </c>
    </row>
    <row r="18732" spans="28:28" x14ac:dyDescent="0.25">
      <c r="AB18732" s="3" t="str">
        <f ca="1"/>
        <v>T = 7.750000, k: 133, K: 0.034681, dCdT: 0.000365, d2CdK2: 17.312467, dProbdK: 16.779841, lVol: 0.008997, E[z|S]: 0.721840</v>
      </c>
    </row>
    <row r="18733" spans="28:28" x14ac:dyDescent="0.25">
      <c r="AB18733" s="3" t="str">
        <f ca="1"/>
        <v>T = 7.750000, k: 134, K: 0.034952, dCdT: 0.000365, d2CdK2: 16.972369, dProbdK: 16.957831, lVol: 0.009020, E[z|S]: 0.726659</v>
      </c>
    </row>
    <row r="18734" spans="28:28" x14ac:dyDescent="0.25">
      <c r="AB18734" s="3" t="str">
        <f ca="1"/>
        <v>T = 7.750000, k: 135, K: 0.035221, dCdT: 0.000365, d2CdK2: 16.669072, dProbdK: 17.082087, lVol: 0.009040, E[z|S]: 0.731559</v>
      </c>
    </row>
    <row r="18735" spans="28:28" x14ac:dyDescent="0.25">
      <c r="AB18735" s="3" t="str">
        <f ca="1"/>
        <v>T = 7.750000, k: 136, K: 0.035483, dCdT: 0.000364, d2CdK2: 16.391634, dProbdK: 17.224187, lVol: 0.009053, E[z|S]: 0.736360</v>
      </c>
    </row>
    <row r="18736" spans="28:28" x14ac:dyDescent="0.25">
      <c r="AB18736" s="3" t="str">
        <f ca="1"/>
        <v>T = 7.750000, k: 137, K: 0.035761, dCdT: 0.000364, d2CdK2: 16.114794, dProbdK: 15.698584, lVol: 0.009070, E[z|S]: 0.741440</v>
      </c>
    </row>
    <row r="18737" spans="28:28" x14ac:dyDescent="0.25">
      <c r="AB18737" s="3" t="str">
        <f ca="1"/>
        <v>T = 7.750000, k: 138, K: 0.036077, dCdT: 0.000365, d2CdK2: 15.816260, dProbdK: 15.804587, lVol: 0.009095, E[z|S]: 0.747217</v>
      </c>
    </row>
    <row r="18738" spans="28:28" x14ac:dyDescent="0.25">
      <c r="AB18738" s="3" t="str">
        <f ca="1"/>
        <v>T = 7.750000, k: 139, K: 0.036355, dCdT: 0.000367, d2CdK2: 15.571928, dProbdK: 15.842214, lVol: 0.009125, E[z|S]: 0.752482</v>
      </c>
    </row>
    <row r="18739" spans="28:28" x14ac:dyDescent="0.25">
      <c r="AB18739" s="3" t="str">
        <f ca="1"/>
        <v>T = 7.750000, k: 140, K: 0.036644, dCdT: 0.000369, d2CdK2: 15.316226, dProbdK: 14.828723, lVol: 0.009156, E[z|S]: 0.758043</v>
      </c>
    </row>
    <row r="18740" spans="28:28" x14ac:dyDescent="0.25">
      <c r="AB18740" s="3" t="str">
        <f ca="1"/>
        <v>T = 7.750000, k: 141, K: 0.036950, dCdT: 0.000372, d2CdK2: 15.073966, dProbdK: 14.704187, lVol: 0.009192, E[z|S]: 0.764105</v>
      </c>
    </row>
    <row r="18741" spans="28:28" x14ac:dyDescent="0.25">
      <c r="AB18741" s="3" t="str">
        <f ca="1"/>
        <v>T = 7.750000, k: 142, K: 0.037255, dCdT: 0.000376, d2CdK2: 14.868714, dProbdK: 14.464095, lVol: 0.009228, E[z|S]: 0.770174</v>
      </c>
    </row>
    <row r="18742" spans="28:28" x14ac:dyDescent="0.25">
      <c r="AB18742" s="3" t="str">
        <f ca="1"/>
        <v>T = 7.750000, k: 143, K: 0.037575, dCdT: 0.000380, d2CdK2: 14.664907, dProbdK: 14.064205, lVol: 0.009265, E[z|S]: 0.776643</v>
      </c>
    </row>
    <row r="18743" spans="28:28" x14ac:dyDescent="0.25">
      <c r="AB18743" s="3" t="str">
        <f ca="1"/>
        <v>T = 7.750000, k: 144, K: 0.037889, dCdT: 0.000385, d2CdK2: 14.469605, dProbdK: 15.240676, lVol: 0.009311, E[z|S]: 0.782970</v>
      </c>
    </row>
    <row r="18744" spans="28:28" x14ac:dyDescent="0.25">
      <c r="AB18744" s="3" t="str">
        <f ca="1"/>
        <v>T = 7.750000, k: 145, K: 0.038178, dCdT: 0.000389, d2CdK2: 14.287721, dProbdK: 15.378049, lVol: 0.009355, E[z|S]: 0.788713</v>
      </c>
    </row>
    <row r="18745" spans="28:28" x14ac:dyDescent="0.25">
      <c r="AB18745" s="3" t="str">
        <f ca="1"/>
        <v>T = 7.750000, k: 146, K: 0.038467, dCdT: 0.000392, d2CdK2: 14.081964, dProbdK: 14.990522, lVol: 0.009393, E[z|S]: 0.794327</v>
      </c>
    </row>
    <row r="18746" spans="28:28" x14ac:dyDescent="0.25">
      <c r="AB18746" s="3" t="str">
        <f ca="1"/>
        <v>T = 7.750000, k: 147, K: 0.038807, dCdT: 0.000395, d2CdK2: 13.821949, dProbdK: 13.056045, lVol: 0.009440, E[z|S]: 0.800967</v>
      </c>
    </row>
    <row r="18747" spans="28:28" x14ac:dyDescent="0.25">
      <c r="AB18747" s="3" t="str">
        <f ca="1"/>
        <v>T = 7.750000, k: 148, K: 0.039141, dCdT: 0.000398, d2CdK2: 13.562398, dProbdK: 13.279056, lVol: 0.009487, E[z|S]: 0.807908</v>
      </c>
    </row>
    <row r="18748" spans="28:28" x14ac:dyDescent="0.25">
      <c r="AB18748" s="3" t="str">
        <f ca="1"/>
        <v>T = 7.750000, k: 149, K: 0.039439, dCdT: 0.000401, d2CdK2: 13.334152, dProbdK: 13.585073, lVol: 0.009527, E[z|S]: 0.814209</v>
      </c>
    </row>
    <row r="18749" spans="28:28" x14ac:dyDescent="0.25">
      <c r="AB18749" s="3" t="str">
        <f ca="1"/>
        <v>T = 7.750000, k: 150, K: 0.039770, dCdT: 0.000403, d2CdK2: 13.064784, dProbdK: 13.604394, lVol: 0.009569, E[z|S]: 0.820844</v>
      </c>
    </row>
    <row r="18750" spans="28:28" x14ac:dyDescent="0.25">
      <c r="AB18750" s="3" t="str">
        <f ca="1"/>
        <v>T = 7.750000, k: 151, K: 0.040088, dCdT: 0.000404, d2CdK2: 12.773617, dProbdK: 13.608126, lVol: 0.009610, E[z|S]: 0.827165</v>
      </c>
    </row>
    <row r="18751" spans="28:28" x14ac:dyDescent="0.25">
      <c r="AB18751" s="3" t="str">
        <f ca="1"/>
        <v>T = 7.750000, k: 152, K: 0.040416, dCdT: 0.000403, d2CdK2: 12.439357, dProbdK: 12.332250, lVol: 0.009649, E[z|S]: 0.833880</v>
      </c>
    </row>
    <row r="18752" spans="28:28" x14ac:dyDescent="0.25">
      <c r="AB18752" s="3" t="str">
        <f ca="1"/>
        <v>T = 7.750000, k: 153, K: 0.040792, dCdT: 0.000402, d2CdK2: 12.061443, dProbdK: 11.858480, lVol: 0.009700, E[z|S]: 0.841935</v>
      </c>
    </row>
    <row r="18753" spans="28:28" x14ac:dyDescent="0.25">
      <c r="AB18753" s="3" t="str">
        <f ca="1"/>
        <v>T = 7.750000, k: 154, K: 0.041150, dCdT: 0.000401, d2CdK2: 11.681704, dProbdK: 11.737310, lVol: 0.009753, E[z|S]: 0.849693</v>
      </c>
    </row>
    <row r="18754" spans="28:28" x14ac:dyDescent="0.25">
      <c r="AB18754" s="3" t="str">
        <f ca="1"/>
        <v>T = 7.750000, k: 155, K: 0.041543, dCdT: 0.000401, d2CdK2: 11.300044, dProbdK: 10.609683, lVol: 0.009811, E[z|S]: 0.858503</v>
      </c>
    </row>
    <row r="18755" spans="28:28" x14ac:dyDescent="0.25">
      <c r="AB18755" s="3" t="str">
        <f ca="1"/>
        <v>T = 7.750000, k: 156, K: 0.041981, dCdT: 0.000403, d2CdK2: 10.932613, dProbdK: 10.823270, lVol: 0.009882, E[z|S]: 0.868607</v>
      </c>
    </row>
    <row r="18756" spans="28:28" x14ac:dyDescent="0.25">
      <c r="AB18756" s="3" t="str">
        <f ca="1"/>
        <v>T = 7.750000, k: 157, K: 0.042328, dCdT: 0.000404, d2CdK2: 10.646983, dProbdK: 11.211986, lVol: 0.009937, E[z|S]: 0.877081</v>
      </c>
    </row>
    <row r="18757" spans="28:28" x14ac:dyDescent="0.25">
      <c r="AB18757" s="3" t="str">
        <f ca="1"/>
        <v>T = 7.750000, k: 158, K: 0.042730, dCdT: 0.000405, d2CdK2: 10.299404, dProbdK: 9.631602, lVol: 0.009994, E[z|S]: 0.887194</v>
      </c>
    </row>
    <row r="18758" spans="28:28" x14ac:dyDescent="0.25">
      <c r="AB18758" s="3" t="str">
        <f ca="1"/>
        <v>T = 7.750000, k: 159, K: 0.043184, dCdT: 0.000406, d2CdK2: 9.956093, dProbdK: 9.602662, lVol: 0.010044, E[z|S]: 0.899327</v>
      </c>
    </row>
    <row r="18759" spans="28:28" x14ac:dyDescent="0.25">
      <c r="AB18759" s="3" t="str">
        <f ca="1"/>
        <v>T = 7.750000, k: 160, K: 0.043619, dCdT: 0.000409, d2CdK2: 9.677497, dProbdK: 9.533099, lVol: 0.010087, E[z|S]: 0.911386</v>
      </c>
    </row>
    <row r="18760" spans="28:28" x14ac:dyDescent="0.25">
      <c r="AB18760" s="3" t="str">
        <f ca="1"/>
        <v>T = 7.750000, k: 161, K: 0.044104, dCdT: 0.000413, d2CdK2: 9.397753, dProbdK: 9.303954, lVol: 0.010125, E[z|S]: 0.925721</v>
      </c>
    </row>
    <row r="18761" spans="28:28" x14ac:dyDescent="0.25">
      <c r="AB18761" s="3" t="str">
        <f ca="1"/>
        <v>T = 7.750000, k: 162, K: 0.044527, dCdT: 0.000418, d2CdK2: 9.195495, dProbdK: 9.136775, lVol: 0.010148, E[z|S]: 0.939052</v>
      </c>
    </row>
    <row r="18762" spans="28:28" x14ac:dyDescent="0.25">
      <c r="AB18762" s="3" t="str">
        <f ca="1"/>
        <v>T = 7.750000, k: 163, K: 0.045000, dCdT: 0.000422, d2CdK2: 8.943640, dProbdK: 9.129251, lVol: 0.010180, E[z|S]: 0.954610</v>
      </c>
    </row>
    <row r="18763" spans="28:28" x14ac:dyDescent="0.25">
      <c r="AB18763" s="3" t="str">
        <f ca="1"/>
        <v>T = 7.750000, k: 164, K: 0.045448, dCdT: 0.000427, d2CdK2: 8.713852, dProbdK: 9.032880, lVol: 0.010208, E[z|S]: 0.969947</v>
      </c>
    </row>
    <row r="18764" spans="28:28" x14ac:dyDescent="0.25">
      <c r="AB18764" s="3" t="str">
        <f ca="1"/>
        <v>T = 7.750000, k: 165, K: 0.045931, dCdT: 0.000433, d2CdK2: 8.513964, dProbdK: 8.284599, lVol: 0.010229, E[z|S]: 0.986264</v>
      </c>
    </row>
    <row r="18765" spans="28:28" x14ac:dyDescent="0.25">
      <c r="AB18765" s="3" t="str">
        <f ca="1"/>
        <v>T = 7.750000, k: 166, K: 0.046453, dCdT: 0.000439, d2CdK2: 8.286165, dProbdK: 8.367864, lVol: 0.010254, E[z|S]: 1.004086</v>
      </c>
    </row>
    <row r="18766" spans="28:28" x14ac:dyDescent="0.25">
      <c r="AB18766" s="3" t="str">
        <f ca="1"/>
        <v>T = 7.750000, k: 167, K: 0.046934, dCdT: 0.000445, d2CdK2: 8.081678, dProbdK: 8.458400, lVol: 0.010274, E[z|S]: 1.020925</v>
      </c>
    </row>
    <row r="18767" spans="28:28" x14ac:dyDescent="0.25">
      <c r="AB18767" s="3" t="str">
        <f ca="1"/>
        <v>T = 7.750000, k: 168, K: 0.047435, dCdT: 0.000448, d2CdK2: 7.829926, dProbdK: 7.403599, lVol: 0.010301, E[z|S]: 1.038804</v>
      </c>
    </row>
    <row r="18768" spans="28:28" x14ac:dyDescent="0.25">
      <c r="AB18768" s="3" t="str">
        <f ca="1"/>
        <v>T = 7.750000, k: 169, K: 0.047998, dCdT: 0.000452, d2CdK2: 7.562009, dProbdK: 7.215688, lVol: 0.010320, E[z|S]: 1.059960</v>
      </c>
    </row>
    <row r="18769" spans="28:28" x14ac:dyDescent="0.25">
      <c r="AB18769" s="3" t="str">
        <f ca="1"/>
        <v>T = 7.750000, k: 170, K: 0.048563, dCdT: 0.000457, d2CdK2: 7.290913, dProbdK: 7.235751, lVol: 0.010353, E[z|S]: 1.081108</v>
      </c>
    </row>
    <row r="18770" spans="28:28" x14ac:dyDescent="0.25">
      <c r="AB18770" s="3" t="str">
        <f ca="1"/>
        <v>T = 7.750000, k: 171, K: 0.049096, dCdT: 0.000459, d2CdK2: 7.027698, dProbdK: 7.303569, lVol: 0.010372, E[z|S]: 1.102408</v>
      </c>
    </row>
    <row r="18771" spans="28:28" x14ac:dyDescent="0.25">
      <c r="AB18771" s="3" t="str">
        <f ca="1"/>
        <v>T = 7.750000, k: 172, K: 0.049678, dCdT: 0.000462, d2CdK2: 6.757276, dProbdK: 6.544768, lVol: 0.010387, E[z|S]: 1.125923</v>
      </c>
    </row>
    <row r="18772" spans="28:28" x14ac:dyDescent="0.25">
      <c r="AB18772" s="3" t="str">
        <f ca="1"/>
        <v>T = 7.750000, k: 173, K: 0.050297, dCdT: 0.000463, d2CdK2: 6.469385, dProbdK: 6.439694, lVol: 0.010403, E[z|S]: 1.150208</v>
      </c>
    </row>
    <row r="18773" spans="28:28" x14ac:dyDescent="0.25">
      <c r="AB18773" s="3" t="str">
        <f ca="1"/>
        <v>T = 7.750000, k: 174, K: 0.050926, dCdT: 0.000464, d2CdK2: 6.182502, dProbdK: 6.290000, lVol: 0.010432, E[z|S]: 1.174566</v>
      </c>
    </row>
    <row r="18774" spans="28:28" x14ac:dyDescent="0.25">
      <c r="AB18774" s="3" t="str">
        <f ca="1"/>
        <v>T = 7.750000, k: 175, K: 0.051639, dCdT: 0.000466, d2CdK2: 5.889094, dProbdK: 5.980185, lVol: 0.010466, E[z|S]: 1.202255</v>
      </c>
    </row>
    <row r="18775" spans="28:28" x14ac:dyDescent="0.25">
      <c r="AB18775" s="3" t="str">
        <f ca="1"/>
        <v>T = 7.750000, k: 176, K: 0.052248, dCdT: 0.000466, d2CdK2: 5.640371, dProbdK: 5.956212, lVol: 0.010490, E[z|S]: 1.225804</v>
      </c>
    </row>
    <row r="18776" spans="28:28" x14ac:dyDescent="0.25">
      <c r="AB18776" s="3" t="str">
        <f ca="1"/>
        <v>T = 7.750000, k: 177, K: 0.052962, dCdT: 0.000465, d2CdK2: 5.350887, dProbdK: 4.961059, lVol: 0.010520, E[z|S]: 1.253486</v>
      </c>
    </row>
    <row r="18777" spans="28:28" x14ac:dyDescent="0.25">
      <c r="AB18777" s="3" t="str">
        <f ca="1"/>
        <v>T = 7.750000, k: 178, K: 0.053790, dCdT: 0.000464, d2CdK2: 5.048262, dProbdK: 4.980814, lVol: 0.010579, E[z|S]: 1.282056</v>
      </c>
    </row>
    <row r="18778" spans="28:28" x14ac:dyDescent="0.25">
      <c r="AB18778" s="3" t="str">
        <f ca="1"/>
        <v>T = 7.750000, k: 179, K: 0.054552, dCdT: 0.000465, d2CdK2: 4.816741, dProbdK: 4.859311, lVol: 0.010635, E[z|S]: 1.306157</v>
      </c>
    </row>
    <row r="18779" spans="28:28" x14ac:dyDescent="0.25">
      <c r="AB18779" s="3" t="str">
        <f ca="1"/>
        <v>T = 7.750000, k: 180, K: 0.055379, dCdT: 0.000463, d2CdK2: 4.546183, dProbdK: 4.399183, lVol: 0.010715, E[z|S]: 1.332366</v>
      </c>
    </row>
    <row r="18780" spans="28:28" x14ac:dyDescent="0.25">
      <c r="AB18780" s="3" t="str">
        <f ca="1"/>
        <v>T = 7.750000, k: 181, K: 0.056259, dCdT: 0.000462, d2CdK2: 4.301517, dProbdK: 4.380154, lVol: 0.010761, E[z|S]: 1.361572</v>
      </c>
    </row>
    <row r="18781" spans="28:28" x14ac:dyDescent="0.25">
      <c r="AB18781" s="3" t="str">
        <f ca="1"/>
        <v>T = 7.750000, k: 182, K: 0.057126, dCdT: 0.000460, d2CdK2: 4.058228, dProbdK: 4.178288, lVol: 0.010827, E[z|S]: 1.390659</v>
      </c>
    </row>
    <row r="18782" spans="28:28" x14ac:dyDescent="0.25">
      <c r="AB18782" s="3" t="str">
        <f ca="1"/>
        <v>T = 7.750000, k: 183, K: 0.058157, dCdT: 0.000457, d2CdK2: 3.794958, dProbdK: 3.556456, lVol: 0.010883, E[z|S]: 1.426299</v>
      </c>
    </row>
    <row r="18783" spans="28:28" x14ac:dyDescent="0.25">
      <c r="AB18783" s="3" t="str">
        <f ca="1"/>
        <v>T = 7.750000, k: 184, K: 0.059218, dCdT: 0.000454, d2CdK2: 3.556756, dProbdK: 3.563651, lVol: 0.010935, E[z|S]: 1.460714</v>
      </c>
    </row>
    <row r="18784" spans="28:28" x14ac:dyDescent="0.25">
      <c r="AB18784" s="3" t="str">
        <f ca="1"/>
        <v>T = 7.750000, k: 185, K: 0.060249, dCdT: 0.000450, d2CdK2: 3.315709, dProbdK: 3.540377, lVol: 0.011012, E[z|S]: 1.496527</v>
      </c>
    </row>
    <row r="18785" spans="28:28" x14ac:dyDescent="0.25">
      <c r="AB18785" s="3" t="str">
        <f ca="1"/>
        <v>T = 7.750000, k: 186, K: 0.061410, dCdT: 0.000444, d2CdK2: 3.015447, dProbdK: 2.919451, lVol: 0.011182, E[z|S]: 1.535380</v>
      </c>
    </row>
    <row r="18786" spans="28:28" x14ac:dyDescent="0.25">
      <c r="AB18786" s="3" t="str">
        <f ca="1"/>
        <v>T = 7.750000, k: 187, K: 0.062725, dCdT: 0.000436, d2CdK2: 2.705919, dProbdK: 2.544470, lVol: 0.011351, E[z|S]: 1.582333</v>
      </c>
    </row>
    <row r="18787" spans="28:28" x14ac:dyDescent="0.25">
      <c r="AB18787" s="3" t="str">
        <f ca="1"/>
        <v>T = 7.750000, k: 188, K: 0.064160, dCdT: 0.000434, d2CdK2: 2.544176, dProbdK: 2.524847, lVol: 0.011232, E[z|S]: 1.644867</v>
      </c>
    </row>
    <row r="18788" spans="28:28" x14ac:dyDescent="0.25">
      <c r="AB18788" s="3" t="str">
        <f ca="1"/>
        <v>T = 7.750000, k: 189, K: 0.065581, dCdT: 0.000429, d2CdK2: 2.373073, dProbdK: 2.502855, lVol: 0.011142, E[z|S]: 1.706898</v>
      </c>
    </row>
    <row r="18789" spans="28:28" x14ac:dyDescent="0.25">
      <c r="AB18789" s="3" t="str">
        <f ca="1"/>
        <v>T = 7.750000, k: 190, K: 0.067158, dCdT: 0.000421, d2CdK2: 2.120660, dProbdK: 2.075106, lVol: 0.011208, E[z|S]: 1.777580</v>
      </c>
    </row>
    <row r="18790" spans="28:28" x14ac:dyDescent="0.25">
      <c r="AB18790" s="3" t="str">
        <f ca="1"/>
        <v>T = 7.750000, k: 191, K: 0.068961, dCdT: 0.000412, d2CdK2: 1.888273, dProbdK: 1.828460, lVol: 0.011185, E[z|S]: 1.866756</v>
      </c>
    </row>
    <row r="18791" spans="28:28" x14ac:dyDescent="0.25">
      <c r="AB18791" s="3" t="str">
        <f ca="1"/>
        <v>T = 7.750000, k: 192, K: 0.070945, dCdT: 0.000399, d2CdK2: 1.662444, dProbdK: 1.664081, lVol: 0.011160, E[z|S]: 1.963525</v>
      </c>
    </row>
    <row r="18792" spans="28:28" x14ac:dyDescent="0.25">
      <c r="AB18792" s="3" t="str">
        <f ca="1"/>
        <v>T = 7.750000, k: 193, K: 0.073136, dCdT: 0.000383, d2CdK2: 1.412835, dProbdK: 1.402990, lVol: 0.011294, E[z|S]: 2.062573</v>
      </c>
    </row>
    <row r="18793" spans="28:28" x14ac:dyDescent="0.25">
      <c r="AB18793" s="3" t="str">
        <f ca="1"/>
        <v>T = 7.750000, k: 194, K: 0.075699, dCdT: 0.000368, d2CdK2: 1.267968, dProbdK: 1.238617, lVol: 0.011061, E[z|S]: 2.177169</v>
      </c>
    </row>
    <row r="18794" spans="28:28" x14ac:dyDescent="0.25">
      <c r="AB18794" s="3" t="str">
        <f ca="1"/>
        <v>T = 7.750000, k: 195, K: 0.078514, dCdT: 0.000345, d2CdK2: 1.087560, dProbdK: 1.106115, lVol: 0.011091, E[z|S]: 2.270776</v>
      </c>
    </row>
    <row r="18795" spans="28:28" x14ac:dyDescent="0.25">
      <c r="AB18795" s="3" t="str">
        <f ca="1"/>
        <v>T = 7.750000, k: 196, K: 0.081893, dCdT: 0.000310, d2CdK2: 0.766714, dProbdK: 0.775165, lVol: 0.011975, E[z|S]: 2.373627</v>
      </c>
    </row>
    <row r="18796" spans="28:28" x14ac:dyDescent="0.25">
      <c r="AB18796" s="3" t="str">
        <f ca="1"/>
        <v>T = 7.750000, k: 197, K: 0.086661, dCdT: 0.000273, d2CdK2: 0.603286, dProbdK: 0.570849, lVol: 0.012004, E[z|S]: 2.506719</v>
      </c>
    </row>
    <row r="18797" spans="28:28" x14ac:dyDescent="0.25">
      <c r="AB18797" s="3" t="str">
        <f ca="1"/>
        <v>T = 7.750000, k: 198, K: 0.092513, dCdT: 0.000237, d2CdK2: 0.471528, dProbdK: 0.438680, lVol: 0.011794, E[z|S]: 2.687694</v>
      </c>
    </row>
    <row r="18798" spans="28:28" x14ac:dyDescent="0.25">
      <c r="AB18798" s="3" t="str">
        <f ca="1"/>
        <v>T = 7.750000, k: 199, K: 0.101037, dCdT: 0.000185, d2CdK2: 0.275286, dProbdK: 0.202759, lVol: 0.013081, E[z|S]: 2.800568</v>
      </c>
    </row>
    <row r="18799" spans="28:28" x14ac:dyDescent="0.25">
      <c r="AB18799" s="3" t="str">
        <f ca="1"/>
        <v>T = 7.750000, k: 200, K: 0.117476, dCdT: 0.000127, d2CdK2: 0.105988, dProbdK: 0.125961, lVol: 0.014571, E[z|S]: 3.353994</v>
      </c>
    </row>
    <row r="18800" spans="28:28" x14ac:dyDescent="0.25">
      <c r="AB18800" s="3" t="str">
        <f ca="1"/>
        <v>T = 7.833333, fixingDate = 44791, swapRate = 0.026131, annuity = 8.106286</v>
      </c>
    </row>
    <row r="18801" spans="28:28" x14ac:dyDescent="0.25">
      <c r="AB18801" s="3" t="str">
        <f ca="1"/>
        <v>T = 7.833333, k: 0, K: -0.022106, dCdT: 0.000084, d2CdK2: 0.845478, dProbdK: 1.668383, lVol: 0.005369, E[z|S]: 2.628096</v>
      </c>
    </row>
    <row r="18802" spans="28:28" x14ac:dyDescent="0.25">
      <c r="AB18802" s="3" t="str">
        <f ca="1"/>
        <v>T = 7.833333, k: 1, K: -0.015820, dCdT: 0.000161, d2CdK2: 1.614938, dProbdK: 2.044165, lVol: 0.006003, E[z|S]: 2.352176</v>
      </c>
    </row>
    <row r="18803" spans="28:28" x14ac:dyDescent="0.25">
      <c r="AB18803" s="3" t="str">
        <f ca="1"/>
        <v>T = 7.833333, k: 2, K: -0.012405, dCdT: 0.000219, d2CdK2: 2.529998, dProbdK: 2.553718, lVol: 0.006060, E[z|S]: 2.172686</v>
      </c>
    </row>
    <row r="18804" spans="28:28" x14ac:dyDescent="0.25">
      <c r="AB18804" s="3" t="str">
        <f ca="1"/>
        <v>T = 7.833333, k: 3, K: -0.009776, dCdT: 0.000249, d2CdK2: 3.006368, dProbdK: 2.975441, lVol: 0.006324, E[z|S]: 2.035812</v>
      </c>
    </row>
    <row r="18805" spans="28:28" x14ac:dyDescent="0.25">
      <c r="AB18805" s="3" t="str">
        <f ca="1"/>
        <v>T = 7.833333, k: 4, K: -0.007594, dCdT: 0.000274, d2CdK2: 3.619493, dProbdK: 3.611374, lVol: 0.006419, E[z|S]: 1.917747</v>
      </c>
    </row>
    <row r="18806" spans="28:28" x14ac:dyDescent="0.25">
      <c r="AB18806" s="3" t="str">
        <f ca="1"/>
        <v>T = 7.833333, k: 5, K: -0.005837, dCdT: 0.000296, d2CdK2: 4.284995, dProbdK: 4.140530, lVol: 0.006455, E[z|S]: 1.821618</v>
      </c>
    </row>
    <row r="18807" spans="28:28" x14ac:dyDescent="0.25">
      <c r="AB18807" s="3" t="str">
        <f ca="1"/>
        <v>T = 7.833333, k: 6, K: -0.004288, dCdT: 0.000314, d2CdK2: 4.924440, dProbdK: 5.078818, lVol: 0.006491, E[z|S]: 1.738829</v>
      </c>
    </row>
    <row r="18808" spans="28:28" x14ac:dyDescent="0.25">
      <c r="AB18808" s="3" t="str">
        <f ca="1"/>
        <v>T = 7.833333, k: 7, K: -0.003075, dCdT: 0.000326, d2CdK2: 5.460255, dProbdK: 5.389689, lVol: 0.006546, E[z|S]: 1.669270</v>
      </c>
    </row>
    <row r="18809" spans="28:28" x14ac:dyDescent="0.25">
      <c r="AB18809" s="3" t="str">
        <f ca="1"/>
        <v>T = 7.833333, k: 8, K: -0.001804, dCdT: 0.000334, d2CdK2: 6.004686, dProbdK: 5.875013, lVol: 0.006618, E[z|S]: 1.593845</v>
      </c>
    </row>
    <row r="18810" spans="28:28" x14ac:dyDescent="0.25">
      <c r="AB18810" s="3" t="str">
        <f ca="1"/>
        <v>T = 7.833333, k: 9, K: -0.000832, dCdT: 0.000340, d2CdK2: 6.484102, dProbdK: 6.534196, lVol: 0.006669, E[z|S]: 1.536124</v>
      </c>
    </row>
    <row r="18811" spans="28:28" x14ac:dyDescent="0.25">
      <c r="AB18811" s="3" t="str">
        <f ca="1"/>
        <v>T = 7.833333, k: 10, K: 0.000191, dCdT: 0.000347, d2CdK2: 7.062439, dProbdK: 6.700850, lVol: 0.006723, E[z|S]: 1.473817</v>
      </c>
    </row>
    <row r="18812" spans="28:28" x14ac:dyDescent="0.25">
      <c r="AB18812" s="3" t="str">
        <f ca="1"/>
        <v>T = 7.833333, k: 11, K: 0.001077, dCdT: 0.000351, d2CdK2: 7.603819, dProbdK: 7.802205, lVol: 0.006769, E[z|S]: 1.419786</v>
      </c>
    </row>
    <row r="18813" spans="28:28" x14ac:dyDescent="0.25">
      <c r="AB18813" s="3" t="str">
        <f ca="1"/>
        <v>T = 7.833333, k: 12, K: 0.001863, dCdT: 0.000354, d2CdK2: 8.084358, dProbdK: 8.504406, lVol: 0.006819, E[z|S]: 1.372452</v>
      </c>
    </row>
    <row r="18814" spans="28:28" x14ac:dyDescent="0.25">
      <c r="AB18814" s="3" t="str">
        <f ca="1"/>
        <v>T = 7.833333, k: 13, K: 0.002587, dCdT: 0.000353, d2CdK2: 8.500371, dProbdK: 8.519768, lVol: 0.006859, E[z|S]: 1.329183</v>
      </c>
    </row>
    <row r="18815" spans="28:28" x14ac:dyDescent="0.25">
      <c r="AB18815" s="3" t="str">
        <f ca="1"/>
        <v>T = 7.833333, k: 14, K: 0.003361, dCdT: 0.000353, d2CdK2: 8.937019, dProbdK: 8.494218, lVol: 0.006926, E[z|S]: 1.283954</v>
      </c>
    </row>
    <row r="18816" spans="28:28" x14ac:dyDescent="0.25">
      <c r="AB18816" s="3" t="str">
        <f ca="1"/>
        <v>T = 7.833333, k: 15, K: 0.004056, dCdT: 0.000353, d2CdK2: 9.296855, dProbdK: 9.733499, lVol: 0.007007, E[z|S]: 1.243596</v>
      </c>
    </row>
    <row r="18817" spans="28:28" x14ac:dyDescent="0.25">
      <c r="AB18817" s="3" t="str">
        <f ca="1"/>
        <v>T = 7.833333, k: 16, K: 0.004679, dCdT: 0.000351, d2CdK2: 9.591704, dProbdK: 9.783958, lVol: 0.007085, E[z|S]: 1.208136</v>
      </c>
    </row>
    <row r="18818" spans="28:28" x14ac:dyDescent="0.25">
      <c r="AB18818" s="3" t="str">
        <f ca="1"/>
        <v>T = 7.833333, k: 17, K: 0.005322, dCdT: 0.000349, d2CdK2: 9.940099, dProbdK: 9.952480, lVol: 0.007146, E[z|S]: 1.172887</v>
      </c>
    </row>
    <row r="18819" spans="28:28" x14ac:dyDescent="0.25">
      <c r="AB18819" s="3" t="str">
        <f ca="1"/>
        <v>T = 7.833333, k: 18, K: 0.005931, dCdT: 0.000350, d2CdK2: 10.347229, dProbdK: 10.043481, lVol: 0.007210, E[z|S]: 1.141063</v>
      </c>
    </row>
    <row r="18820" spans="28:28" x14ac:dyDescent="0.25">
      <c r="AB18820" s="3" t="str">
        <f ca="1"/>
        <v>T = 7.833333, k: 19, K: 0.006549, dCdT: 0.000353, d2CdK2: 10.801010, dProbdK: 10.045135, lVol: 0.007288, E[z|S]: 1.109865</v>
      </c>
    </row>
    <row r="18821" spans="28:28" x14ac:dyDescent="0.25">
      <c r="AB18821" s="3" t="str">
        <f ca="1"/>
        <v>T = 7.833333, k: 20, K: 0.007128, dCdT: 0.000361, d2CdK2: 11.357690, dProbdK: 10.779098, lVol: 0.007368, E[z|S]: 1.082068</v>
      </c>
    </row>
    <row r="18822" spans="28:28" x14ac:dyDescent="0.25">
      <c r="AB18822" s="3" t="str">
        <f ca="1"/>
        <v>T = 7.833333, k: 21, K: 0.007659, dCdT: 0.000370, d2CdK2: 11.897592, dProbdK: 12.665978, lVol: 0.007461, E[z|S]: 1.057112</v>
      </c>
    </row>
    <row r="18823" spans="28:28" x14ac:dyDescent="0.25">
      <c r="AB18823" s="3" t="str">
        <f ca="1"/>
        <v>T = 7.833333, k: 22, K: 0.008127, dCdT: 0.000377, d2CdK2: 12.369824, dProbdK: 12.783250, lVol: 0.007539, E[z|S]: 1.035367</v>
      </c>
    </row>
    <row r="18824" spans="28:28" x14ac:dyDescent="0.25">
      <c r="AB18824" s="3" t="str">
        <f ca="1"/>
        <v>T = 7.833333, k: 23, K: 0.008596, dCdT: 0.000383, d2CdK2: 12.844442, dProbdK: 12.891980, lVol: 0.007615, E[z|S]: 1.014718</v>
      </c>
    </row>
    <row r="18825" spans="28:28" x14ac:dyDescent="0.25">
      <c r="AB18825" s="3" t="str">
        <f ca="1"/>
        <v>T = 7.833333, k: 24, K: 0.009050, dCdT: 0.000390, d2CdK2: 13.319319, dProbdK: 13.222417, lVol: 0.007696, E[z|S]: 0.994902</v>
      </c>
    </row>
    <row r="18826" spans="28:28" x14ac:dyDescent="0.25">
      <c r="AB18826" s="3" t="str">
        <f ca="1"/>
        <v>T = 7.833333, k: 25, K: 0.009491, dCdT: 0.000397, d2CdK2: 13.796411, dProbdK: 13.699704, lVol: 0.007768, E[z|S]: 0.976538</v>
      </c>
    </row>
    <row r="18827" spans="28:28" x14ac:dyDescent="0.25">
      <c r="AB18827" s="3" t="str">
        <f ca="1"/>
        <v>T = 7.833333, k: 26, K: 0.009892, dCdT: 0.000401, d2CdK2: 14.188267, dProbdK: 13.907077, lVol: 0.007821, E[z|S]: 0.960698</v>
      </c>
    </row>
    <row r="18828" spans="28:28" x14ac:dyDescent="0.25">
      <c r="AB18828" s="3" t="str">
        <f ca="1"/>
        <v>T = 7.833333, k: 27, K: 0.010328, dCdT: 0.000405, d2CdK2: 14.593745, dProbdK: 13.838314, lVol: 0.007889, E[z|S]: 0.944113</v>
      </c>
    </row>
    <row r="18829" spans="28:28" x14ac:dyDescent="0.25">
      <c r="AB18829" s="3" t="str">
        <f ca="1"/>
        <v>T = 7.833333, k: 28, K: 0.010746, dCdT: 0.000411, d2CdK2: 14.998247, dProbdK: 14.494881, lVol: 0.007969, E[z|S]: 0.928581</v>
      </c>
    </row>
    <row r="18830" spans="28:28" x14ac:dyDescent="0.25">
      <c r="AB18830" s="3" t="str">
        <f ca="1"/>
        <v>T = 7.833333, k: 29, K: 0.011131, dCdT: 0.000416, d2CdK2: 15.371973, dProbdK: 15.977732, lVol: 0.008039, E[z|S]: 0.914758</v>
      </c>
    </row>
    <row r="18831" spans="28:28" x14ac:dyDescent="0.25">
      <c r="AB18831" s="3" t="str">
        <f ca="1"/>
        <v>T = 7.833333, k: 30, K: 0.011489, dCdT: 0.000420, d2CdK2: 15.724770, dProbdK: 16.062618, lVol: 0.008099, E[z|S]: 0.902218</v>
      </c>
    </row>
    <row r="18832" spans="28:28" x14ac:dyDescent="0.25">
      <c r="AB18832" s="3" t="str">
        <f ca="1"/>
        <v>T = 7.833333, k: 31, K: 0.011856, dCdT: 0.000424, d2CdK2: 16.107869, dProbdK: 16.292583, lVol: 0.008158, E[z|S]: 0.889420</v>
      </c>
    </row>
    <row r="18833" spans="28:28" x14ac:dyDescent="0.25">
      <c r="AB18833" s="3" t="str">
        <f ca="1"/>
        <v>T = 7.833333, k: 32, K: 0.012198, dCdT: 0.000427, d2CdK2: 16.441021, dProbdK: 17.272543, lVol: 0.008206, E[z|S]: 0.877790</v>
      </c>
    </row>
    <row r="18834" spans="28:28" x14ac:dyDescent="0.25">
      <c r="AB18834" s="3" t="str">
        <f ca="1"/>
        <v>T = 7.833333, k: 33, K: 0.012530, dCdT: 0.000427, d2CdK2: 16.747137, dProbdK: 17.309432, lVol: 0.008238, E[z|S]: 0.867017</v>
      </c>
    </row>
    <row r="18835" spans="28:28" x14ac:dyDescent="0.25">
      <c r="AB18835" s="3" t="str">
        <f ca="1"/>
        <v>T = 7.833333, k: 34, K: 0.012866, dCdT: 0.000427, d2CdK2: 17.052615, dProbdK: 16.968885, lVol: 0.008265, E[z|S]: 0.856441</v>
      </c>
    </row>
    <row r="18836" spans="28:28" x14ac:dyDescent="0.25">
      <c r="AB18836" s="3" t="str">
        <f ca="1"/>
        <v>T = 7.833333, k: 35, K: 0.013228, dCdT: 0.000428, d2CdK2: 17.379890, dProbdK: 16.851111, lVol: 0.008299, E[z|S]: 0.845270</v>
      </c>
    </row>
    <row r="18837" spans="28:28" x14ac:dyDescent="0.25">
      <c r="AB18837" s="3" t="str">
        <f ca="1"/>
        <v>T = 7.833333, k: 36, K: 0.013561, dCdT: 0.000429, d2CdK2: 17.664164, dProbdK: 17.052778, lVol: 0.008339, E[z|S]: 0.835277</v>
      </c>
    </row>
    <row r="18838" spans="28:28" x14ac:dyDescent="0.25">
      <c r="AB18838" s="3" t="str">
        <f ca="1"/>
        <v>T = 7.833333, k: 37, K: 0.013899, dCdT: 0.000431, d2CdK2: 17.961789, dProbdK: 17.773323, lVol: 0.008391, E[z|S]: 0.825356</v>
      </c>
    </row>
    <row r="18839" spans="28:28" x14ac:dyDescent="0.25">
      <c r="AB18839" s="3" t="str">
        <f ca="1"/>
        <v>T = 7.833333, k: 38, K: 0.014195, dCdT: 0.000433, d2CdK2: 18.244339, dProbdK: 18.799314, lVol: 0.008435, E[z|S]: 0.816764</v>
      </c>
    </row>
    <row r="18840" spans="28:28" x14ac:dyDescent="0.25">
      <c r="AB18840" s="3" t="str">
        <f ca="1"/>
        <v>T = 7.833333, k: 39, K: 0.014501, dCdT: 0.000435, d2CdK2: 18.529297, dProbdK: 18.989081, lVol: 0.008475, E[z|S]: 0.808123</v>
      </c>
    </row>
    <row r="18841" spans="28:28" x14ac:dyDescent="0.25">
      <c r="AB18841" s="3" t="str">
        <f ca="1"/>
        <v>T = 7.833333, k: 40, K: 0.014768, dCdT: 0.000435, d2CdK2: 18.759083, dProbdK: 19.168177, lVol: 0.008500, E[z|S]: 0.800897</v>
      </c>
    </row>
    <row r="18842" spans="28:28" x14ac:dyDescent="0.25">
      <c r="AB18842" s="3" t="str">
        <f ca="1"/>
        <v>T = 7.833333, k: 41, K: 0.015073, dCdT: 0.000434, d2CdK2: 19.010331, dProbdK: 19.204830, lVol: 0.008526, E[z|S]: 0.792752</v>
      </c>
    </row>
    <row r="18843" spans="28:28" x14ac:dyDescent="0.25">
      <c r="AB18843" s="3" t="str">
        <f ca="1"/>
        <v>T = 7.833333, k: 42, K: 0.015362, dCdT: 0.000433, d2CdK2: 19.249858, dProbdK: 19.609426, lVol: 0.008546, E[z|S]: 0.785147</v>
      </c>
    </row>
    <row r="18844" spans="28:28" x14ac:dyDescent="0.25">
      <c r="AB18844" s="3" t="str">
        <f ca="1"/>
        <v>T = 7.833333, k: 43, K: 0.015639, dCdT: 0.000432, d2CdK2: 19.473326, dProbdK: 19.492725, lVol: 0.008558, E[z|S]: 0.778124</v>
      </c>
    </row>
    <row r="18845" spans="28:28" x14ac:dyDescent="0.25">
      <c r="AB18845" s="3" t="str">
        <f ca="1"/>
        <v>T = 7.833333, k: 44, K: 0.015956, dCdT: 0.000431, d2CdK2: 19.741084, dProbdK: 19.121221, lVol: 0.008578, E[z|S]: 0.770328</v>
      </c>
    </row>
    <row r="18846" spans="28:28" x14ac:dyDescent="0.25">
      <c r="AB18846" s="3" t="str">
        <f ca="1"/>
        <v>T = 7.833333, k: 45, K: 0.016240, dCdT: 0.000432, d2CdK2: 20.013386, dProbdK: 19.142743, lVol: 0.008605, E[z|S]: 0.763550</v>
      </c>
    </row>
    <row r="18847" spans="28:28" x14ac:dyDescent="0.25">
      <c r="AB18847" s="3" t="str">
        <f ca="1"/>
        <v>T = 7.833333, k: 46, K: 0.016535, dCdT: 0.000434, d2CdK2: 20.320306, dProbdK: 19.286466, lVol: 0.008641, E[z|S]: 0.756545</v>
      </c>
    </row>
    <row r="18848" spans="28:28" x14ac:dyDescent="0.25">
      <c r="AB18848" s="3" t="str">
        <f ca="1"/>
        <v>T = 7.833333, k: 47, K: 0.016806, dCdT: 0.000437, d2CdK2: 20.619045, dProbdK: 21.591538, lVol: 0.008677, E[z|S]: 0.750389</v>
      </c>
    </row>
    <row r="18849" spans="28:28" x14ac:dyDescent="0.25">
      <c r="AB18849" s="3" t="str">
        <f ca="1"/>
        <v>T = 7.833333, k: 48, K: 0.017056, dCdT: 0.000440, d2CdK2: 20.892607, dProbdK: 21.666249, lVol: 0.008713, E[z|S]: 0.744948</v>
      </c>
    </row>
    <row r="18850" spans="28:28" x14ac:dyDescent="0.25">
      <c r="AB18850" s="3" t="str">
        <f ca="1"/>
        <v>T = 7.833333, k: 49, K: 0.017311, dCdT: 0.000442, d2CdK2: 21.147130, dProbdK: 21.244447, lVol: 0.008741, E[z|S]: 0.739588</v>
      </c>
    </row>
    <row r="18851" spans="28:28" x14ac:dyDescent="0.25">
      <c r="AB18851" s="3" t="str">
        <f ca="1"/>
        <v>T = 7.833333, k: 50, K: 0.017577, dCdT: 0.000444, d2CdK2: 21.415063, dProbdK: 21.232907, lVol: 0.008769, E[z|S]: 0.733998</v>
      </c>
    </row>
    <row r="18852" spans="28:28" x14ac:dyDescent="0.25">
      <c r="AB18852" s="3" t="str">
        <f ca="1"/>
        <v>T = 7.833333, k: 51, K: 0.017813, dCdT: 0.000445, d2CdK2: 21.667872, dProbdK: 21.587365, lVol: 0.008791, E[z|S]: 0.729134</v>
      </c>
    </row>
    <row r="18853" spans="28:28" x14ac:dyDescent="0.25">
      <c r="AB18853" s="3" t="str">
        <f ca="1"/>
        <v>T = 7.833333, k: 52, K: 0.018077, dCdT: 0.000447, d2CdK2: 21.972904, dProbdK: 22.035519, lVol: 0.008815, E[z|S]: 0.723903</v>
      </c>
    </row>
    <row r="18854" spans="28:28" x14ac:dyDescent="0.25">
      <c r="AB18854" s="3" t="str">
        <f ca="1"/>
        <v>T = 7.833333, k: 53, K: 0.018321, dCdT: 0.000450, d2CdK2: 22.257710, dProbdK: 21.980162, lVol: 0.008838, E[z|S]: 0.719242</v>
      </c>
    </row>
    <row r="18855" spans="28:28" x14ac:dyDescent="0.25">
      <c r="AB18855" s="3" t="str">
        <f ca="1"/>
        <v>T = 7.833333, k: 54, K: 0.018568, dCdT: 0.000451, d2CdK2: 22.539787, dProbdK: 21.840110, lVol: 0.008856, E[z|S]: 0.714671</v>
      </c>
    </row>
    <row r="18856" spans="28:28" x14ac:dyDescent="0.25">
      <c r="AB18856" s="3" t="str">
        <f ca="1"/>
        <v>T = 7.833333, k: 55, K: 0.018821, dCdT: 0.000455, d2CdK2: 22.845020, dProbdK: 22.663799, lVol: 0.008886, E[z|S]: 0.710073</v>
      </c>
    </row>
    <row r="18857" spans="28:28" x14ac:dyDescent="0.25">
      <c r="AB18857" s="3" t="str">
        <f ca="1"/>
        <v>T = 7.833333, k: 56, K: 0.019051, dCdT: 0.000458, d2CdK2: 23.109649, dProbdK: 23.650694, lVol: 0.008920, E[z|S]: 0.705980</v>
      </c>
    </row>
    <row r="18858" spans="28:28" x14ac:dyDescent="0.25">
      <c r="AB18858" s="3" t="str">
        <f ca="1"/>
        <v>T = 7.833333, k: 57, K: 0.019277, dCdT: 0.000461, d2CdK2: 23.353302, dProbdK: 24.230224, lVol: 0.008950, E[z|S]: 0.702033</v>
      </c>
    </row>
    <row r="18859" spans="28:28" x14ac:dyDescent="0.25">
      <c r="AB18859" s="3" t="str">
        <f ca="1"/>
        <v>T = 7.833333, k: 58, K: 0.019492, dCdT: 0.000463, d2CdK2: 23.570296, dProbdK: 24.676455, lVol: 0.008980, E[z|S]: 0.698298</v>
      </c>
    </row>
    <row r="18860" spans="28:28" x14ac:dyDescent="0.25">
      <c r="AB18860" s="3" t="str">
        <f ca="1"/>
        <v>T = 7.833333, k: 59, K: 0.019713, dCdT: 0.000465, d2CdK2: 23.760656, dProbdK: 24.095297, lVol: 0.009004, E[z|S]: 0.694567</v>
      </c>
    </row>
    <row r="18861" spans="28:28" x14ac:dyDescent="0.25">
      <c r="AB18861" s="3" t="str">
        <f ca="1"/>
        <v>T = 7.833333, k: 60, K: 0.019941, dCdT: 0.000466, d2CdK2: 23.966546, dProbdK: 23.872887, lVol: 0.009026, E[z|S]: 0.690853</v>
      </c>
    </row>
    <row r="18862" spans="28:28" x14ac:dyDescent="0.25">
      <c r="AB18862" s="3" t="str">
        <f ca="1"/>
        <v>T = 7.833333, k: 61, K: 0.020160, dCdT: 0.000467, d2CdK2: 24.163963, dProbdK: 24.006899, lVol: 0.009049, E[z|S]: 0.687396</v>
      </c>
    </row>
    <row r="18863" spans="28:28" x14ac:dyDescent="0.25">
      <c r="AB18863" s="3" t="str">
        <f ca="1"/>
        <v>T = 7.833333, k: 62, K: 0.020388, dCdT: 0.000469, d2CdK2: 24.386466, dProbdK: 24.350998, lVol: 0.009071, E[z|S]: 0.683940</v>
      </c>
    </row>
    <row r="18864" spans="28:28" x14ac:dyDescent="0.25">
      <c r="AB18864" s="3" t="str">
        <f ca="1"/>
        <v>T = 7.833333, k: 63, K: 0.020597, dCdT: 0.000471, d2CdK2: 24.582367, dProbdK: 25.973875, lVol: 0.009089, E[z|S]: 0.680900</v>
      </c>
    </row>
    <row r="18865" spans="28:28" x14ac:dyDescent="0.25">
      <c r="AB18865" s="3" t="str">
        <f ca="1"/>
        <v>T = 7.833333, k: 64, K: 0.020800, dCdT: 0.000472, d2CdK2: 24.758897, dProbdK: 25.600745, lVol: 0.009103, E[z|S]: 0.678092</v>
      </c>
    </row>
    <row r="18866" spans="28:28" x14ac:dyDescent="0.25">
      <c r="AB18866" s="3" t="str">
        <f ca="1"/>
        <v>T = 7.833333, k: 65, K: 0.021006, dCdT: 0.000472, d2CdK2: 24.924480, dProbdK: 25.572211, lVol: 0.009110, E[z|S]: 0.675421</v>
      </c>
    </row>
    <row r="18867" spans="28:28" x14ac:dyDescent="0.25">
      <c r="AB18867" s="3" t="str">
        <f ca="1"/>
        <v>T = 7.833333, k: 66, K: 0.021211, dCdT: 0.000472, d2CdK2: 25.080998, dProbdK: 25.455183, lVol: 0.009116, E[z|S]: 0.672856</v>
      </c>
    </row>
    <row r="18868" spans="28:28" x14ac:dyDescent="0.25">
      <c r="AB18868" s="3" t="str">
        <f ca="1"/>
        <v>T = 7.833333, k: 67, K: 0.021424, dCdT: 0.000472, d2CdK2: 25.253019, dProbdK: 24.857136, lVol: 0.009120, E[z|S]: 0.670284</v>
      </c>
    </row>
    <row r="18869" spans="28:28" x14ac:dyDescent="0.25">
      <c r="AB18869" s="3" t="str">
        <f ca="1"/>
        <v>T = 7.833333, k: 68, K: 0.021632, dCdT: 0.000472, d2CdK2: 25.420174, dProbdK: 24.772419, lVol: 0.009123, E[z|S]: 0.667786</v>
      </c>
    </row>
    <row r="18870" spans="28:28" x14ac:dyDescent="0.25">
      <c r="AB18870" s="3" t="str">
        <f ca="1"/>
        <v>T = 7.833333, k: 69, K: 0.021864, dCdT: 0.000473, d2CdK2: 25.612376, dProbdK: 24.042947, lVol: 0.009136, E[z|S]: 0.665012</v>
      </c>
    </row>
    <row r="18871" spans="28:28" x14ac:dyDescent="0.25">
      <c r="AB18871" s="3" t="str">
        <f ca="1"/>
        <v>T = 7.833333, k: 70, K: 0.022073, dCdT: 0.000475, d2CdK2: 25.790837, dProbdK: 25.948202, lVol: 0.009156, E[z|S]: 0.662572</v>
      </c>
    </row>
    <row r="18872" spans="28:28" x14ac:dyDescent="0.25">
      <c r="AB18872" s="3" t="str">
        <f ca="1"/>
        <v>T = 7.833333, k: 71, K: 0.022268, dCdT: 0.000476, d2CdK2: 25.955035, dProbdK: 25.643862, lVol: 0.009173, E[z|S]: 0.660439</v>
      </c>
    </row>
    <row r="18873" spans="28:28" x14ac:dyDescent="0.25">
      <c r="AB18873" s="3" t="str">
        <f ca="1"/>
        <v>T = 7.833333, k: 72, K: 0.022475, dCdT: 0.000478, d2CdK2: 26.125858, dProbdK: 25.322558, lVol: 0.009190, E[z|S]: 0.658331</v>
      </c>
    </row>
    <row r="18874" spans="28:28" x14ac:dyDescent="0.25">
      <c r="AB18874" s="3" t="str">
        <f ca="1"/>
        <v>T = 7.833333, k: 73, K: 0.022674, dCdT: 0.000480, d2CdK2: 26.294893, dProbdK: 27.117347, lVol: 0.009207, E[z|S]: 0.656371</v>
      </c>
    </row>
    <row r="18875" spans="28:28" x14ac:dyDescent="0.25">
      <c r="AB18875" s="3" t="str">
        <f ca="1"/>
        <v>T = 7.833333, k: 74, K: 0.022848, dCdT: 0.000482, d2CdK2: 26.442376, dProbdK: 27.421698, lVol: 0.009220, E[z|S]: 0.654738</v>
      </c>
    </row>
    <row r="18876" spans="28:28" x14ac:dyDescent="0.25">
      <c r="AB18876" s="3" t="str">
        <f ca="1"/>
        <v>T = 7.833333, k: 75, K: 0.023042, dCdT: 0.000482, d2CdK2: 26.579665, dProbdK: 26.234088, lVol: 0.009227, E[z|S]: 0.653004</v>
      </c>
    </row>
    <row r="18877" spans="28:28" x14ac:dyDescent="0.25">
      <c r="AB18877" s="3" t="str">
        <f ca="1"/>
        <v>T = 7.833333, k: 76, K: 0.023242, dCdT: 0.000483, d2CdK2: 26.716230, dProbdK: 26.467630, lVol: 0.009234, E[z|S]: 0.651376</v>
      </c>
    </row>
    <row r="18878" spans="28:28" x14ac:dyDescent="0.25">
      <c r="AB18878" s="3" t="str">
        <f ca="1"/>
        <v>T = 7.833333, k: 77, K: 0.023423, dCdT: 0.000484, d2CdK2: 26.830509, dProbdK: 26.596207, lVol: 0.009238, E[z|S]: 0.650008</v>
      </c>
    </row>
    <row r="18879" spans="28:28" x14ac:dyDescent="0.25">
      <c r="AB18879" s="3" t="str">
        <f ca="1"/>
        <v>T = 7.833333, k: 78, K: 0.023623, dCdT: 0.000484, d2CdK2: 26.960097, dProbdK: 26.708020, lVol: 0.009240, E[z|S]: 0.648638</v>
      </c>
    </row>
    <row r="18880" spans="28:28" x14ac:dyDescent="0.25">
      <c r="AB18880" s="3" t="str">
        <f ca="1"/>
        <v>T = 7.833333, k: 79, K: 0.023813, dCdT: 0.000485, d2CdK2: 27.085271, dProbdK: 27.512928, lVol: 0.009246, E[z|S]: 0.647336</v>
      </c>
    </row>
    <row r="18881" spans="28:28" x14ac:dyDescent="0.25">
      <c r="AB18881" s="3" t="str">
        <f ca="1"/>
        <v>T = 7.833333, k: 80, K: 0.023997, dCdT: 0.000486, d2CdK2: 27.193844, dProbdK: 27.736750, lVol: 0.009250, E[z|S]: 0.646114</v>
      </c>
    </row>
    <row r="18882" spans="28:28" x14ac:dyDescent="0.25">
      <c r="AB18882" s="3" t="str">
        <f ca="1"/>
        <v>T = 7.833333, k: 81, K: 0.024187, dCdT: 0.000487, d2CdK2: 27.305997, dProbdK: 27.821305, lVol: 0.009257, E[z|S]: 0.644936</v>
      </c>
    </row>
    <row r="18883" spans="28:28" x14ac:dyDescent="0.25">
      <c r="AB18883" s="3" t="str">
        <f ca="1"/>
        <v>T = 7.833333, k: 82, K: 0.024347, dCdT: 0.000487, d2CdK2: 27.377473, dProbdK: 27.745666, lVol: 0.009258, E[z|S]: 0.643996</v>
      </c>
    </row>
    <row r="18884" spans="28:28" x14ac:dyDescent="0.25">
      <c r="AB18884" s="3" t="str">
        <f ca="1"/>
        <v>T = 7.833333, k: 83, K: 0.024532, dCdT: 0.000486, d2CdK2: 27.440250, dProbdK: 27.779738, lVol: 0.009256, E[z|S]: 0.642966</v>
      </c>
    </row>
    <row r="18885" spans="28:28" x14ac:dyDescent="0.25">
      <c r="AB18885" s="3" t="str">
        <f ca="1"/>
        <v>T = 7.833333, k: 84, K: 0.024715, dCdT: 0.000485, d2CdK2: 27.498215, dProbdK: 27.753434, lVol: 0.009255, E[z|S]: 0.642003</v>
      </c>
    </row>
    <row r="18886" spans="28:28" x14ac:dyDescent="0.25">
      <c r="AB18886" s="3" t="str">
        <f ca="1"/>
        <v>T = 7.833333, k: 85, K: 0.024900, dCdT: 0.000485, d2CdK2: 27.537938, dProbdK: 27.270771, lVol: 0.009254, E[z|S]: 0.641072</v>
      </c>
    </row>
    <row r="18887" spans="28:28" x14ac:dyDescent="0.25">
      <c r="AB18887" s="3" t="str">
        <f ca="1"/>
        <v>T = 7.833333, k: 86, K: 0.025097, dCdT: 0.000484, d2CdK2: 27.564380, dProbdK: 27.440389, lVol: 0.009257, E[z|S]: 0.640154</v>
      </c>
    </row>
    <row r="18888" spans="28:28" x14ac:dyDescent="0.25">
      <c r="AB18888" s="3" t="str">
        <f ca="1"/>
        <v>T = 7.833333, k: 87, K: 0.025270, dCdT: 0.000484, d2CdK2: 27.587447, dProbdK: 27.895747, lVol: 0.009265, E[z|S]: 0.639399</v>
      </c>
    </row>
    <row r="18889" spans="28:28" x14ac:dyDescent="0.25">
      <c r="AB18889" s="3" t="str">
        <f ca="1"/>
        <v>T = 7.833333, k: 88, K: 0.025453, dCdT: 0.000484, d2CdK2: 27.597223, dProbdK: 26.988163, lVol: 0.009273, E[z|S]: 0.638689</v>
      </c>
    </row>
    <row r="18890" spans="28:28" x14ac:dyDescent="0.25">
      <c r="AB18890" s="3" t="str">
        <f ca="1"/>
        <v>T = 7.833333, k: 89, K: 0.025646, dCdT: 0.000484, d2CdK2: 27.598380, dProbdK: 27.174616, lVol: 0.009286, E[z|S]: 0.638083</v>
      </c>
    </row>
    <row r="18891" spans="28:28" x14ac:dyDescent="0.25">
      <c r="AB18891" s="3" t="str">
        <f ca="1"/>
        <v>T = 7.833333, k: 90, K: 0.025818, dCdT: 0.000485, d2CdK2: 27.580410, dProbdK: 27.299898, lVol: 0.009296, E[z|S]: 0.637679</v>
      </c>
    </row>
    <row r="18892" spans="28:28" x14ac:dyDescent="0.25">
      <c r="AB18892" s="3" t="str">
        <f ca="1"/>
        <v>T = 7.833333, k: 91, K: 0.026006, dCdT: 0.000485, d2CdK2: 27.551035, dProbdK: 27.400140, lVol: 0.009313, E[z|S]: 0.637344</v>
      </c>
    </row>
    <row r="18893" spans="28:28" x14ac:dyDescent="0.25">
      <c r="AB18893" s="3" t="str">
        <f ca="1"/>
        <v>T = 7.833333, k: 92, K: 0.026186, dCdT: 0.000486, d2CdK2: 27.513917, dProbdK: 28.054517, lVol: 0.009332, E[z|S]: 0.637093</v>
      </c>
    </row>
    <row r="18894" spans="28:28" x14ac:dyDescent="0.25">
      <c r="AB18894" s="3" t="str">
        <f ca="1"/>
        <v>T = 7.833333, k: 93, K: 0.026359, dCdT: 0.000487, d2CdK2: 27.455883, dProbdK: 29.252605, lVol: 0.009354, E[z|S]: 0.636882</v>
      </c>
    </row>
    <row r="18895" spans="28:28" x14ac:dyDescent="0.25">
      <c r="AB18895" s="3" t="str">
        <f ca="1"/>
        <v>T = 7.833333, k: 94, K: 0.026523, dCdT: 0.000488, d2CdK2: 27.379971, dProbdK: 29.124190, lVol: 0.009375, E[z|S]: 0.636759</v>
      </c>
    </row>
    <row r="18896" spans="28:28" x14ac:dyDescent="0.25">
      <c r="AB18896" s="3" t="str">
        <f ca="1"/>
        <v>T = 7.833333, k: 95, K: 0.026699, dCdT: 0.000488, d2CdK2: 27.266950, dProbdK: 27.618729, lVol: 0.009395, E[z|S]: 0.636724</v>
      </c>
    </row>
    <row r="18897" spans="28:28" x14ac:dyDescent="0.25">
      <c r="AB18897" s="3" t="str">
        <f ca="1"/>
        <v>T = 7.833333, k: 96, K: 0.026883, dCdT: 0.000488, d2CdK2: 27.129969, dProbdK: 26.483883, lVol: 0.009418, E[z|S]: 0.636817</v>
      </c>
    </row>
    <row r="18898" spans="28:28" x14ac:dyDescent="0.25">
      <c r="AB18898" s="3" t="str">
        <f ca="1"/>
        <v>T = 7.833333, k: 97, K: 0.027084, dCdT: 0.000488, d2CdK2: 26.971311, dProbdK: 26.791847, lVol: 0.009448, E[z|S]: 0.636996</v>
      </c>
    </row>
    <row r="18899" spans="28:28" x14ac:dyDescent="0.25">
      <c r="AB18899" s="3" t="str">
        <f ca="1"/>
        <v>T = 7.833333, k: 98, K: 0.027256, dCdT: 0.000489, d2CdK2: 26.822239, dProbdK: 27.058238, lVol: 0.009479, E[z|S]: 0.637249</v>
      </c>
    </row>
    <row r="18900" spans="28:28" x14ac:dyDescent="0.25">
      <c r="AB18900" s="3" t="str">
        <f ca="1"/>
        <v>T = 7.833333, k: 99, K: 0.027442, dCdT: 0.000490, d2CdK2: 26.654619, dProbdK: 27.406362, lVol: 0.009510, E[z|S]: 0.637580</v>
      </c>
    </row>
    <row r="18901" spans="28:28" x14ac:dyDescent="0.25">
      <c r="AB18901" s="3" t="str">
        <f ca="1"/>
        <v>T = 7.833333, k: 100, K: 0.027619, dCdT: 0.000490, d2CdK2: 26.477616, dProbdK: 28.094612, lVol: 0.009540, E[z|S]: 0.637926</v>
      </c>
    </row>
    <row r="18902" spans="28:28" x14ac:dyDescent="0.25">
      <c r="AB18902" s="3" t="str">
        <f ca="1"/>
        <v>T = 7.833333, k: 101, K: 0.027791, dCdT: 0.000490, d2CdK2: 26.283499, dProbdK: 28.102433, lVol: 0.009569, E[z|S]: 0.638308</v>
      </c>
    </row>
    <row r="18903" spans="28:28" x14ac:dyDescent="0.25">
      <c r="AB18903" s="3" t="str">
        <f ca="1"/>
        <v>T = 7.833333, k: 102, K: 0.027970, dCdT: 0.000490, d2CdK2: 26.068816, dProbdK: 26.733332, lVol: 0.009597, E[z|S]: 0.638750</v>
      </c>
    </row>
    <row r="18904" spans="28:28" x14ac:dyDescent="0.25">
      <c r="AB18904" s="3" t="str">
        <f ca="1"/>
        <v>T = 7.833333, k: 103, K: 0.028159, dCdT: 0.000489, d2CdK2: 25.821569, dProbdK: 26.489535, lVol: 0.009623, E[z|S]: 0.639332</v>
      </c>
    </row>
    <row r="18905" spans="28:28" x14ac:dyDescent="0.25">
      <c r="AB18905" s="3" t="str">
        <f ca="1"/>
        <v>T = 7.833333, k: 104, K: 0.028338, dCdT: 0.000487, d2CdK2: 25.569987, dProbdK: 26.481678, lVol: 0.009644, E[z|S]: 0.639962</v>
      </c>
    </row>
    <row r="18906" spans="28:28" x14ac:dyDescent="0.25">
      <c r="AB18906" s="3" t="str">
        <f ca="1"/>
        <v>T = 7.833333, k: 105, K: 0.028532, dCdT: 0.000485, d2CdK2: 25.296065, dProbdK: 25.951662, lVol: 0.009665, E[z|S]: 0.640771</v>
      </c>
    </row>
    <row r="18907" spans="28:28" x14ac:dyDescent="0.25">
      <c r="AB18907" s="3" t="str">
        <f ca="1"/>
        <v>T = 7.833333, k: 106, K: 0.028709, dCdT: 0.000483, d2CdK2: 25.030316, dProbdK: 24.503359, lVol: 0.009681, E[z|S]: 0.641599</v>
      </c>
    </row>
    <row r="18908" spans="28:28" x14ac:dyDescent="0.25">
      <c r="AB18908" s="3" t="str">
        <f ca="1"/>
        <v>T = 7.833333, k: 107, K: 0.028915, dCdT: 0.000480, d2CdK2: 24.715488, dProbdK: 24.153920, lVol: 0.009697, E[z|S]: 0.642678</v>
      </c>
    </row>
    <row r="18909" spans="28:28" x14ac:dyDescent="0.25">
      <c r="AB18909" s="3" t="str">
        <f ca="1"/>
        <v>T = 7.833333, k: 108, K: 0.029115, dCdT: 0.000478, d2CdK2: 24.424694, dProbdK: 23.931321, lVol: 0.009714, E[z|S]: 0.643860</v>
      </c>
    </row>
    <row r="18910" spans="28:28" x14ac:dyDescent="0.25">
      <c r="AB18910" s="3" t="str">
        <f ca="1"/>
        <v>T = 7.833333, k: 109, K: 0.029319, dCdT: 0.000475, d2CdK2: 24.124615, dProbdK: 23.237691, lVol: 0.009730, E[z|S]: 0.645220</v>
      </c>
    </row>
    <row r="18911" spans="28:28" x14ac:dyDescent="0.25">
      <c r="AB18911" s="3" t="str">
        <f ca="1"/>
        <v>T = 7.833333, k: 110, K: 0.029529, dCdT: 0.000474, d2CdK2: 23.827509, dProbdK: 22.919934, lVol: 0.009750, E[z|S]: 0.646727</v>
      </c>
    </row>
    <row r="18912" spans="28:28" x14ac:dyDescent="0.25">
      <c r="AB18912" s="3" t="str">
        <f ca="1"/>
        <v>T = 7.833333, k: 111, K: 0.029739, dCdT: 0.000473, d2CdK2: 23.553173, dProbdK: 22.908311, lVol: 0.009772, E[z|S]: 0.648269</v>
      </c>
    </row>
    <row r="18913" spans="28:28" x14ac:dyDescent="0.25">
      <c r="AB18913" s="3" t="str">
        <f ca="1"/>
        <v>T = 7.833333, k: 112, K: 0.029949, dCdT: 0.000471, d2CdK2: 23.278083, dProbdK: 22.870721, lVol: 0.009793, E[z|S]: 0.649926</v>
      </c>
    </row>
    <row r="18914" spans="28:28" x14ac:dyDescent="0.25">
      <c r="AB18914" s="3" t="str">
        <f ca="1"/>
        <v>T = 7.833333, k: 113, K: 0.030172, dCdT: 0.000471, d2CdK2: 22.988055, dProbdK: 22.353008, lVol: 0.009820, E[z|S]: 0.651704</v>
      </c>
    </row>
    <row r="18915" spans="28:28" x14ac:dyDescent="0.25">
      <c r="AB18915" s="3" t="str">
        <f ca="1"/>
        <v>T = 7.833333, k: 114, K: 0.030370, dCdT: 0.000470, d2CdK2: 22.733855, dProbdK: 21.526637, lVol: 0.009848, E[z|S]: 0.653306</v>
      </c>
    </row>
    <row r="18916" spans="28:28" x14ac:dyDescent="0.25">
      <c r="AB18916" s="3" t="str">
        <f ca="1"/>
        <v>T = 7.833333, k: 115, K: 0.030595, dCdT: 0.000470, d2CdK2: 22.447486, dProbdK: 20.719269, lVol: 0.009878, E[z|S]: 0.655233</v>
      </c>
    </row>
    <row r="18917" spans="28:28" x14ac:dyDescent="0.25">
      <c r="AB18917" s="3" t="str">
        <f ca="1"/>
        <v>T = 7.833333, k: 116, K: 0.030826, dCdT: 0.000471, d2CdK2: 22.179441, dProbdK: 21.185228, lVol: 0.009917, E[z|S]: 0.657375</v>
      </c>
    </row>
    <row r="18918" spans="28:28" x14ac:dyDescent="0.25">
      <c r="AB18918" s="3" t="str">
        <f ca="1"/>
        <v>T = 7.833333, k: 117, K: 0.031044, dCdT: 0.000472, d2CdK2: 21.931569, dProbdK: 22.052518, lVol: 0.009952, E[z|S]: 0.659550</v>
      </c>
    </row>
    <row r="18919" spans="28:28" x14ac:dyDescent="0.25">
      <c r="AB18919" s="3" t="str">
        <f ca="1"/>
        <v>T = 7.833333, k: 118, K: 0.031255, dCdT: 0.000474, d2CdK2: 21.700404, dProbdK: 22.682033, lVol: 0.009983, E[z|S]: 0.661876</v>
      </c>
    </row>
    <row r="18920" spans="28:28" x14ac:dyDescent="0.25">
      <c r="AB18920" s="3" t="str">
        <f ca="1"/>
        <v>T = 7.833333, k: 119, K: 0.031447, dCdT: 0.000474, d2CdK2: 21.471505, dProbdK: 21.474062, lVol: 0.010005, E[z|S]: 0.664068</v>
      </c>
    </row>
    <row r="18921" spans="28:28" x14ac:dyDescent="0.25">
      <c r="AB18921" s="3" t="str">
        <f ca="1"/>
        <v>T = 7.833333, k: 120, K: 0.031672, dCdT: 0.000474, d2CdK2: 21.194228, dProbdK: 21.198254, lVol: 0.010031, E[z|S]: 0.666565</v>
      </c>
    </row>
    <row r="18922" spans="28:28" x14ac:dyDescent="0.25">
      <c r="AB18922" s="3" t="str">
        <f ca="1"/>
        <v>T = 7.833333, k: 121, K: 0.031894, dCdT: 0.000473, d2CdK2: 20.926005, dProbdK: 21.557280, lVol: 0.010053, E[z|S]: 0.669143</v>
      </c>
    </row>
    <row r="18923" spans="28:28" x14ac:dyDescent="0.25">
      <c r="AB18923" s="3" t="str">
        <f ca="1"/>
        <v>T = 7.833333, k: 122, K: 0.032095, dCdT: 0.000472, d2CdK2: 20.675469, dProbdK: 20.760408, lVol: 0.010064, E[z|S]: 0.671644</v>
      </c>
    </row>
    <row r="18924" spans="28:28" x14ac:dyDescent="0.25">
      <c r="AB18924" s="3" t="str">
        <f ca="1"/>
        <v>T = 7.833333, k: 123, K: 0.032325, dCdT: 0.000470, d2CdK2: 20.380356, dProbdK: 20.685764, lVol: 0.010071, E[z|S]: 0.674645</v>
      </c>
    </row>
    <row r="18925" spans="28:28" x14ac:dyDescent="0.25">
      <c r="AB18925" s="3" t="str">
        <f ca="1"/>
        <v>T = 7.833333, k: 124, K: 0.032551, dCdT: 0.000469, d2CdK2: 20.088998, dProbdK: 20.684045, lVol: 0.010081, E[z|S]: 0.677636</v>
      </c>
    </row>
    <row r="18926" spans="28:28" x14ac:dyDescent="0.25">
      <c r="AB18926" s="3" t="str">
        <f ca="1"/>
        <v>T = 7.833333, k: 125, K: 0.032781, dCdT: 0.000467, d2CdK2: 19.786964, dProbdK: 20.187722, lVol: 0.010088, E[z|S]: 0.680688</v>
      </c>
    </row>
    <row r="18927" spans="28:28" x14ac:dyDescent="0.25">
      <c r="AB18927" s="3" t="str">
        <f ca="1"/>
        <v>T = 7.833333, k: 126, K: 0.033043, dCdT: 0.000464, d2CdK2: 19.446583, dProbdK: 19.510237, lVol: 0.010098, E[z|S]: 0.684287</v>
      </c>
    </row>
    <row r="18928" spans="28:28" x14ac:dyDescent="0.25">
      <c r="AB18928" s="3" t="str">
        <f ca="1"/>
        <v>T = 7.833333, k: 127, K: 0.033269, dCdT: 0.000463, d2CdK2: 19.161845, dProbdK: 19.588864, lVol: 0.010110, E[z|S]: 0.687554</v>
      </c>
    </row>
    <row r="18929" spans="28:28" x14ac:dyDescent="0.25">
      <c r="AB18929" s="3" t="str">
        <f ca="1"/>
        <v>T = 7.833333, k: 128, K: 0.033514, dCdT: 0.000461, d2CdK2: 18.849198, dProbdK: 17.850789, lVol: 0.010121, E[z|S]: 0.691261</v>
      </c>
    </row>
    <row r="18930" spans="28:28" x14ac:dyDescent="0.25">
      <c r="AB18930" s="3" t="str">
        <f ca="1"/>
        <v>T = 7.833333, k: 129, K: 0.033784, dCdT: 0.000460, d2CdK2: 18.504061, dProbdK: 17.898270, lVol: 0.010137, E[z|S]: 0.695594</v>
      </c>
    </row>
    <row r="18931" spans="28:28" x14ac:dyDescent="0.25">
      <c r="AB18931" s="3" t="str">
        <f ca="1"/>
        <v>T = 7.833333, k: 130, K: 0.034039, dCdT: 0.000460, d2CdK2: 18.187023, dProbdK: 17.952175, lVol: 0.010157, E[z|S]: 0.699913</v>
      </c>
    </row>
    <row r="18932" spans="28:28" x14ac:dyDescent="0.25">
      <c r="AB18932" s="3" t="str">
        <f ca="1"/>
        <v>T = 7.833333, k: 131, K: 0.034303, dCdT: 0.000460, d2CdK2: 17.868337, dProbdK: 16.992791, lVol: 0.010178, E[z|S]: 0.704625</v>
      </c>
    </row>
    <row r="18933" spans="28:28" x14ac:dyDescent="0.25">
      <c r="AB18933" s="3" t="str">
        <f ca="1"/>
        <v>T = 7.833333, k: 132, K: 0.034599, dCdT: 0.000461, d2CdK2: 17.564599, dProbdK: 16.255410, lVol: 0.010207, E[z|S]: 0.710083</v>
      </c>
    </row>
    <row r="18934" spans="28:28" x14ac:dyDescent="0.25">
      <c r="AB18934" s="3" t="str">
        <f ca="1"/>
        <v>T = 7.833333, k: 133, K: 0.034864, dCdT: 0.000464, d2CdK2: 17.315475, dProbdK: 18.384442, lVol: 0.010236, E[z|S]: 0.715052</v>
      </c>
    </row>
    <row r="18935" spans="28:28" x14ac:dyDescent="0.25">
      <c r="AB18935" s="3" t="str">
        <f ca="1"/>
        <v>T = 7.833333, k: 134, K: 0.035089, dCdT: 0.000466, d2CdK2: 17.100870, dProbdK: 17.059015, lVol: 0.010261, E[z|S]: 0.719166</v>
      </c>
    </row>
    <row r="18936" spans="28:28" x14ac:dyDescent="0.25">
      <c r="AB18936" s="3" t="str">
        <f ca="1"/>
        <v>T = 7.833333, k: 135, K: 0.035361, dCdT: 0.000467, d2CdK2: 16.839025, dProbdK: 17.021992, lVol: 0.010282, E[z|S]: 0.724047</v>
      </c>
    </row>
    <row r="18937" spans="28:28" x14ac:dyDescent="0.25">
      <c r="AB18937" s="3" t="str">
        <f ca="1"/>
        <v>T = 7.833333, k: 136, K: 0.035627, dCdT: 0.000468, d2CdK2: 16.598521, dProbdK: 17.020361, lVol: 0.010299, E[z|S]: 0.728998</v>
      </c>
    </row>
    <row r="18938" spans="28:28" x14ac:dyDescent="0.25">
      <c r="AB18938" s="3" t="str">
        <f ca="1"/>
        <v>T = 7.833333, k: 137, K: 0.035895, dCdT: 0.000468, d2CdK2: 16.362052, dProbdK: 16.674517, lVol: 0.010309, E[z|S]: 0.734057</v>
      </c>
    </row>
    <row r="18939" spans="28:28" x14ac:dyDescent="0.25">
      <c r="AB18939" s="3" t="str">
        <f ca="1"/>
        <v>T = 7.833333, k: 138, K: 0.036181, dCdT: 0.000469, d2CdK2: 16.112366, dProbdK: 15.901374, lVol: 0.010320, E[z|S]: 0.739385</v>
      </c>
    </row>
    <row r="18940" spans="28:28" x14ac:dyDescent="0.25">
      <c r="AB18940" s="3" t="str">
        <f ca="1"/>
        <v>T = 7.833333, k: 139, K: 0.036464, dCdT: 0.000470, d2CdK2: 15.861914, dProbdK: 15.877284, lVol: 0.010330, E[z|S]: 0.744819</v>
      </c>
    </row>
    <row r="18941" spans="28:28" x14ac:dyDescent="0.25">
      <c r="AB18941" s="3" t="str">
        <f ca="1"/>
        <v>T = 7.833333, k: 140, K: 0.036762, dCdT: 0.000471, d2CdK2: 15.618278, dProbdK: 15.451138, lVol: 0.010342, E[z|S]: 0.750681</v>
      </c>
    </row>
    <row r="18942" spans="28:28" x14ac:dyDescent="0.25">
      <c r="AB18942" s="3" t="str">
        <f ca="1"/>
        <v>T = 7.833333, k: 141, K: 0.037048, dCdT: 0.000472, d2CdK2: 15.389821, dProbdK: 15.237814, lVol: 0.010358, E[z|S]: 0.756440</v>
      </c>
    </row>
    <row r="18943" spans="28:28" x14ac:dyDescent="0.25">
      <c r="AB18943" s="3" t="str">
        <f ca="1"/>
        <v>T = 7.833333, k: 142, K: 0.037345, dCdT: 0.000474, d2CdK2: 15.145308, dProbdK: 14.997377, lVol: 0.010371, E[z|S]: 0.762526</v>
      </c>
    </row>
    <row r="18944" spans="28:28" x14ac:dyDescent="0.25">
      <c r="AB18944" s="3" t="str">
        <f ca="1"/>
        <v>T = 7.833333, k: 143, K: 0.037642, dCdT: 0.000474, d2CdK2: 14.875705, dProbdK: 14.662783, lVol: 0.010388, E[z|S]: 0.768707</v>
      </c>
    </row>
    <row r="18945" spans="28:28" x14ac:dyDescent="0.25">
      <c r="AB18945" s="3" t="str">
        <f ca="1"/>
        <v>T = 7.833333, k: 144, K: 0.037953, dCdT: 0.000475, d2CdK2: 14.583153, dProbdK: 14.237514, lVol: 0.010413, E[z|S]: 0.775203</v>
      </c>
    </row>
    <row r="18946" spans="28:28" x14ac:dyDescent="0.25">
      <c r="AB18946" s="3" t="str">
        <f ca="1"/>
        <v>T = 7.833333, k: 145, K: 0.038269, dCdT: 0.000477, d2CdK2: 14.301107, dProbdK: 14.443944, lVol: 0.010443, E[z|S]: 0.781754</v>
      </c>
    </row>
    <row r="18947" spans="28:28" x14ac:dyDescent="0.25">
      <c r="AB18947" s="3" t="str">
        <f ca="1"/>
        <v>T = 7.833333, k: 146, K: 0.038564, dCdT: 0.000477, d2CdK2: 14.034658, dProbdK: 14.825914, lVol: 0.010471, E[z|S]: 0.787722</v>
      </c>
    </row>
    <row r="18948" spans="28:28" x14ac:dyDescent="0.25">
      <c r="AB18948" s="3" t="str">
        <f ca="1"/>
        <v>T = 7.833333, k: 147, K: 0.038866, dCdT: 0.000477, d2CdK2: 13.740846, dProbdK: 14.300330, lVol: 0.010493, E[z|S]: 0.793925</v>
      </c>
    </row>
    <row r="18949" spans="28:28" x14ac:dyDescent="0.25">
      <c r="AB18949" s="3" t="str">
        <f ca="1"/>
        <v>T = 7.833333, k: 148, K: 0.039186, dCdT: 0.000475, d2CdK2: 13.421553, dProbdK: 13.316721, lVol: 0.010511, E[z|S]: 0.800524</v>
      </c>
    </row>
    <row r="18950" spans="28:28" x14ac:dyDescent="0.25">
      <c r="AB18950" s="3" t="str">
        <f ca="1"/>
        <v>T = 7.833333, k: 149, K: 0.039518, dCdT: 0.000474, d2CdK2: 13.106981, dProbdK: 13.108796, lVol: 0.010525, E[z|S]: 0.807720</v>
      </c>
    </row>
    <row r="18951" spans="28:28" x14ac:dyDescent="0.25">
      <c r="AB18951" s="3" t="str">
        <f ca="1"/>
        <v>T = 7.833333, k: 150, K: 0.039852, dCdT: 0.000472, d2CdK2: 12.788108, dProbdK: 13.067118, lVol: 0.010535, E[z|S]: 0.815370</v>
      </c>
    </row>
    <row r="18952" spans="28:28" x14ac:dyDescent="0.25">
      <c r="AB18952" s="3" t="str">
        <f ca="1"/>
        <v>T = 7.833333, k: 151, K: 0.040188, dCdT: 0.000469, d2CdK2: 12.447829, dProbdK: 12.633239, lVol: 0.010548, E[z|S]: 0.823383</v>
      </c>
    </row>
    <row r="18953" spans="28:28" x14ac:dyDescent="0.25">
      <c r="AB18953" s="3" t="str">
        <f ca="1"/>
        <v>T = 7.833333, k: 152, K: 0.040558, dCdT: 0.000467, d2CdK2: 12.092866, dProbdK: 11.295740, lVol: 0.010560, E[z|S]: 0.832472</v>
      </c>
    </row>
    <row r="18954" spans="28:28" x14ac:dyDescent="0.25">
      <c r="AB18954" s="3" t="str">
        <f ca="1"/>
        <v>T = 7.833333, k: 153, K: 0.040943, dCdT: 0.000465, d2CdK2: 11.740511, dProbdK: 11.237718, lVol: 0.010572, E[z|S]: 0.842277</v>
      </c>
    </row>
    <row r="18955" spans="28:28" x14ac:dyDescent="0.25">
      <c r="AB18955" s="3" t="str">
        <f ca="1"/>
        <v>T = 7.833333, k: 154, K: 0.041327, dCdT: 0.000465, d2CdK2: 11.412250, dProbdK: 11.232910, lVol: 0.010595, E[z|S]: 0.852320</v>
      </c>
    </row>
    <row r="18956" spans="28:28" x14ac:dyDescent="0.25">
      <c r="AB18956" s="3" t="str">
        <f ca="1"/>
        <v>T = 7.833333, k: 155, K: 0.041711, dCdT: 0.000466, d2CdK2: 11.123081, dProbdK: 11.192334, lVol: 0.010615, E[z|S]: 0.862266</v>
      </c>
    </row>
    <row r="18957" spans="28:28" x14ac:dyDescent="0.25">
      <c r="AB18957" s="3" t="str">
        <f ca="1"/>
        <v>T = 7.833333, k: 156, K: 0.042118, dCdT: 0.000467, d2CdK2: 10.862609, dProbdK: 10.912965, lVol: 0.010616, E[z|S]: 0.873279</v>
      </c>
    </row>
    <row r="18958" spans="28:28" x14ac:dyDescent="0.25">
      <c r="AB18958" s="3" t="str">
        <f ca="1"/>
        <v>T = 7.833333, k: 157, K: 0.042480, dCdT: 0.000467, d2CdK2: 10.642286, dProbdK: 10.184083, lVol: 0.010610, E[z|S]: 0.883308</v>
      </c>
    </row>
    <row r="18959" spans="28:28" x14ac:dyDescent="0.25">
      <c r="AB18959" s="3" t="str">
        <f ca="1"/>
        <v>T = 7.833333, k: 158, K: 0.042900, dCdT: 0.000467, d2CdK2: 10.366222, dProbdK: 10.177141, lVol: 0.010601, E[z|S]: 0.894965</v>
      </c>
    </row>
    <row r="18960" spans="28:28" x14ac:dyDescent="0.25">
      <c r="AB18960" s="3" t="str">
        <f ca="1"/>
        <v>T = 7.833333, k: 159, K: 0.043318, dCdT: 0.000468, d2CdK2: 10.133662, dProbdK: 10.172819, lVol: 0.010599, E[z|S]: 0.906328</v>
      </c>
    </row>
    <row r="18961" spans="28:28" x14ac:dyDescent="0.25">
      <c r="AB18961" s="3" t="str">
        <f ca="1"/>
        <v>T = 7.833333, k: 160, K: 0.043752, dCdT: 0.000468, d2CdK2: 9.891737, dProbdK: 9.660228, lVol: 0.010601, E[z|S]: 0.917990</v>
      </c>
    </row>
    <row r="18962" spans="28:28" x14ac:dyDescent="0.25">
      <c r="AB18962" s="3" t="str">
        <f ca="1"/>
        <v>T = 7.833333, k: 161, K: 0.044217, dCdT: 0.000470, d2CdK2: 9.646215, dProbdK: 9.921481, lVol: 0.010610, E[z|S]: 0.930664</v>
      </c>
    </row>
    <row r="18963" spans="28:28" x14ac:dyDescent="0.25">
      <c r="AB18963" s="3" t="str">
        <f ca="1"/>
        <v>T = 7.833333, k: 162, K: 0.044612, dCdT: 0.000472, d2CdK2: 9.426264, dProbdK: 10.283584, lVol: 0.010616, E[z|S]: 0.942202</v>
      </c>
    </row>
    <row r="18964" spans="28:28" x14ac:dyDescent="0.25">
      <c r="AB18964" s="3" t="str">
        <f ca="1"/>
        <v>T = 7.833333, k: 163, K: 0.045032, dCdT: 0.000471, d2CdK2: 9.167622, dProbdK: 8.918008, lVol: 0.010619, E[z|S]: 0.954786</v>
      </c>
    </row>
    <row r="18965" spans="28:28" x14ac:dyDescent="0.25">
      <c r="AB18965" s="3" t="str">
        <f ca="1"/>
        <v>T = 7.833333, k: 164, K: 0.045521, dCdT: 0.000469, d2CdK2: 8.833287, dProbdK: 8.669357, lVol: 0.010624, E[z|S]: 0.970037</v>
      </c>
    </row>
    <row r="18966" spans="28:28" x14ac:dyDescent="0.25">
      <c r="AB18966" s="3" t="str">
        <f ca="1"/>
        <v>T = 7.833333, k: 165, K: 0.045996, dCdT: 0.000467, d2CdK2: 8.526131, dProbdK: 8.115367, lVol: 0.010630, E[z|S]: 0.984938</v>
      </c>
    </row>
    <row r="18967" spans="28:28" x14ac:dyDescent="0.25">
      <c r="AB18967" s="3" t="str">
        <f ca="1"/>
        <v>T = 7.833333, k: 166, K: 0.046507, dCdT: 0.000466, d2CdK2: 8.203347, dProbdK: 8.091875, lVol: 0.010644, E[z|S]: 1.001501</v>
      </c>
    </row>
    <row r="18968" spans="28:28" x14ac:dyDescent="0.25">
      <c r="AB18968" s="3" t="str">
        <f ca="1"/>
        <v>T = 7.833333, k: 167, K: 0.047015, dCdT: 0.000465, d2CdK2: 7.893174, dProbdK: 8.084714, lVol: 0.010659, E[z|S]: 1.018154</v>
      </c>
    </row>
    <row r="18969" spans="28:28" x14ac:dyDescent="0.25">
      <c r="AB18969" s="3" t="str">
        <f ca="1"/>
        <v>T = 7.833333, k: 168, K: 0.047549, dCdT: 0.000464, d2CdK2: 7.575077, dProbdK: 7.536722, lVol: 0.010674, E[z|S]: 1.036367</v>
      </c>
    </row>
    <row r="18970" spans="28:28" x14ac:dyDescent="0.25">
      <c r="AB18970" s="3" t="str">
        <f ca="1"/>
        <v>T = 7.833333, k: 169, K: 0.048108, dCdT: 0.000462, d2CdK2: 7.266336, dProbdK: 6.947506, lVol: 0.010675, E[z|S]: 1.056309</v>
      </c>
    </row>
    <row r="18971" spans="28:28" x14ac:dyDescent="0.25">
      <c r="AB18971" s="3" t="str">
        <f ca="1"/>
        <v>T = 7.833333, k: 170, K: 0.048700, dCdT: 0.000462, d2CdK2: 6.998805, dProbdK: 6.889617, lVol: 0.010655, E[z|S]: 1.078107</v>
      </c>
    </row>
    <row r="18972" spans="28:28" x14ac:dyDescent="0.25">
      <c r="AB18972" s="3" t="str">
        <f ca="1"/>
        <v>T = 7.833333, k: 171, K: 0.049281, dCdT: 0.000463, d2CdK2: 6.795678, dProbdK: 6.811176, lVol: 0.010630, E[z|S]: 1.098465</v>
      </c>
    </row>
    <row r="18973" spans="28:28" x14ac:dyDescent="0.25">
      <c r="AB18973" s="3" t="str">
        <f ca="1"/>
        <v>T = 7.833333, k: 172, K: 0.049898, dCdT: 0.000464, d2CdK2: 6.580963, dProbdK: 6.631750, lVol: 0.010612, E[z|S]: 1.119269</v>
      </c>
    </row>
    <row r="18974" spans="28:28" x14ac:dyDescent="0.25">
      <c r="AB18974" s="3" t="str">
        <f ca="1"/>
        <v>T = 7.833333, k: 173, K: 0.050486, dCdT: 0.000464, d2CdK2: 6.355946, dProbdK: 6.538886, lVol: 0.010608, E[z|S]: 1.139148</v>
      </c>
    </row>
    <row r="18975" spans="28:28" x14ac:dyDescent="0.25">
      <c r="AB18975" s="3" t="str">
        <f ca="1"/>
        <v>T = 7.833333, k: 174, K: 0.051177, dCdT: 0.000464, d2CdK2: 6.107735, dProbdK: 6.259554, lVol: 0.010607, E[z|S]: 1.162122</v>
      </c>
    </row>
    <row r="18976" spans="28:28" x14ac:dyDescent="0.25">
      <c r="AB18976" s="3" t="str">
        <f ca="1"/>
        <v>T = 7.833333, k: 175, K: 0.051795, dCdT: 0.000464, d2CdK2: 5.880735, dProbdK: 6.292592, lVol: 0.010626, E[z|S]: 1.182259</v>
      </c>
    </row>
    <row r="18977" spans="28:28" x14ac:dyDescent="0.25">
      <c r="AB18977" s="3" t="str">
        <f ca="1"/>
        <v>T = 7.833333, k: 176, K: 0.052448, dCdT: 0.000461, d2CdK2: 5.588596, dProbdK: 5.202001, lVol: 0.010673, E[z|S]: 1.203530</v>
      </c>
    </row>
    <row r="18978" spans="28:28" x14ac:dyDescent="0.25">
      <c r="AB18978" s="3" t="str">
        <f ca="1"/>
        <v>T = 7.833333, k: 177, K: 0.053229, dCdT: 0.000457, d2CdK2: 5.246773, dProbdK: 5.084151, lVol: 0.010733, E[z|S]: 1.229925</v>
      </c>
    </row>
    <row r="18979" spans="28:28" x14ac:dyDescent="0.25">
      <c r="AB18979" s="3" t="str">
        <f ca="1"/>
        <v>T = 7.833333, k: 178, K: 0.053998, dCdT: 0.000455, d2CdK2: 4.960276, dProbdK: 5.020700, lVol: 0.010767, E[z|S]: 1.257356</v>
      </c>
    </row>
    <row r="18980" spans="28:28" x14ac:dyDescent="0.25">
      <c r="AB18980" s="3" t="str">
        <f ca="1"/>
        <v>T = 7.833333, k: 179, K: 0.054813, dCdT: 0.000452, d2CdK2: 4.666366, dProbdK: 4.639487, lVol: 0.010822, E[z|S]: 1.286730</v>
      </c>
    </row>
    <row r="18981" spans="28:28" x14ac:dyDescent="0.25">
      <c r="AB18981" s="3" t="str">
        <f ca="1"/>
        <v>T = 7.833333, k: 180, K: 0.055653, dCdT: 0.000450, d2CdK2: 4.400732, dProbdK: 4.516383, lVol: 0.010845, E[z|S]: 1.318177</v>
      </c>
    </row>
    <row r="18982" spans="28:28" x14ac:dyDescent="0.25">
      <c r="AB18982" s="3" t="str">
        <f ca="1"/>
        <v>T = 7.833333, k: 181, K: 0.056527, dCdT: 0.000448, d2CdK2: 4.154387, dProbdK: 4.052017, lVol: 0.010862, E[z|S]: 1.351810</v>
      </c>
    </row>
    <row r="18983" spans="28:28" x14ac:dyDescent="0.25">
      <c r="AB18983" s="3" t="str">
        <f ca="1"/>
        <v>T = 7.833333, k: 182, K: 0.057506, dCdT: 0.000446, d2CdK2: 3.887375, dProbdK: 3.781562, lVol: 0.010895, E[z|S]: 1.390910</v>
      </c>
    </row>
    <row r="18984" spans="28:28" x14ac:dyDescent="0.25">
      <c r="AB18984" s="3" t="str">
        <f ca="1"/>
        <v>T = 7.833333, k: 183, K: 0.058514, dCdT: 0.000446, d2CdK2: 3.629137, dProbdK: 3.714390, lVol: 0.010938, E[z|S]: 1.432766</v>
      </c>
    </row>
    <row r="18985" spans="28:28" x14ac:dyDescent="0.25">
      <c r="AB18985" s="3" t="str">
        <f ca="1"/>
        <v>T = 7.833333, k: 184, K: 0.059563, dCdT: 0.000445, d2CdK2: 3.380126, dProbdK: 3.256533, lVol: 0.010989, E[z|S]: 1.476669</v>
      </c>
    </row>
    <row r="18986" spans="28:28" x14ac:dyDescent="0.25">
      <c r="AB18986" s="3" t="str">
        <f ca="1"/>
        <v>T = 7.833333, k: 185, K: 0.060761, dCdT: 0.000446, d2CdK2: 3.151847, dProbdK: 3.157740, lVol: 0.010992, E[z|S]: 1.530531</v>
      </c>
    </row>
    <row r="18987" spans="28:28" x14ac:dyDescent="0.25">
      <c r="AB18987" s="3" t="str">
        <f ca="1"/>
        <v>T = 7.833333, k: 186, K: 0.061907, dCdT: 0.000448, d2CdK2: 2.972805, dProbdK: 2.877104, lVol: 0.010939, E[z|S]: 1.586511</v>
      </c>
    </row>
    <row r="18988" spans="28:28" x14ac:dyDescent="0.25">
      <c r="AB18988" s="3" t="str">
        <f ca="1"/>
        <v>T = 7.833333, k: 187, K: 0.063235, dCdT: 0.000450, d2CdK2: 2.799127, dProbdK: 2.764107, lVol: 0.010857, E[z|S]: 1.651425</v>
      </c>
    </row>
    <row r="18989" spans="28:28" x14ac:dyDescent="0.25">
      <c r="AB18989" s="3" t="str">
        <f ca="1"/>
        <v>T = 7.833333, k: 188, K: 0.064547, dCdT: 0.000449, d2CdK2: 2.582978, dProbdK: 2.707888, lVol: 0.010912, E[z|S]: 1.708170</v>
      </c>
    </row>
    <row r="18990" spans="28:28" x14ac:dyDescent="0.25">
      <c r="AB18990" s="3" t="str">
        <f ca="1"/>
        <v>T = 7.833333, k: 189, K: 0.066027, dCdT: 0.000445, d2CdK2: 2.363354, dProbdK: 2.281924, lVol: 0.010973, E[z|S]: 1.769261</v>
      </c>
    </row>
    <row r="18991" spans="28:28" x14ac:dyDescent="0.25">
      <c r="AB18991" s="3" t="str">
        <f ca="1"/>
        <v>T = 7.833333, k: 190, K: 0.067605, dCdT: 0.000439, d2CdK2: 2.147457, dProbdK: 2.203894, lVol: 0.011056, E[z|S]: 1.829331</v>
      </c>
    </row>
    <row r="18992" spans="28:28" x14ac:dyDescent="0.25">
      <c r="AB18992" s="3" t="str">
        <f ca="1"/>
        <v>T = 7.833333, k: 191, K: 0.069240, dCdT: 0.000429, d2CdK2: 1.900234, dProbdK: 1.963796, lVol: 0.011205, E[z|S]: 1.895664</v>
      </c>
    </row>
    <row r="18993" spans="28:28" x14ac:dyDescent="0.25">
      <c r="AB18993" s="3" t="str">
        <f ca="1"/>
        <v>T = 7.833333, k: 192, K: 0.071281, dCdT: 0.000413, d2CdK2: 1.630763, dProbdK: 1.573222, lVol: 0.011420, E[z|S]: 1.971720</v>
      </c>
    </row>
    <row r="18994" spans="28:28" x14ac:dyDescent="0.25">
      <c r="AB18994" s="3" t="str">
        <f ca="1"/>
        <v>T = 7.833333, k: 193, K: 0.073519, dCdT: 0.000396, d2CdK2: 1.407004, dProbdK: 1.429250, lVol: 0.011607, E[z|S]: 2.044490</v>
      </c>
    </row>
    <row r="18995" spans="28:28" x14ac:dyDescent="0.25">
      <c r="AB18995" s="3" t="str">
        <f ca="1"/>
        <v>T = 7.833333, k: 194, K: 0.076044, dCdT: 0.000378, d2CdK2: 1.283942, dProbdK: 1.229472, lVol: 0.011453, E[z|S]: 2.117733</v>
      </c>
    </row>
    <row r="18996" spans="28:28" x14ac:dyDescent="0.25">
      <c r="AB18996" s="3" t="str">
        <f ca="1"/>
        <v>T = 7.833333, k: 195, K: 0.078986, dCdT: 0.000347, d2CdK2: 0.974783, dProbdK: 1.014497, lVol: 0.012132, E[z|S]: 2.199387</v>
      </c>
    </row>
    <row r="18997" spans="28:28" x14ac:dyDescent="0.25">
      <c r="AB18997" s="3" t="str">
        <f ca="1"/>
        <v>T = 7.833333, k: 196, K: 0.082557, dCdT: 0.000315, d2CdK2: 0.779090, dProbdK: 0.755705, lVol: 0.012266, E[z|S]: 2.317300</v>
      </c>
    </row>
    <row r="18998" spans="28:28" x14ac:dyDescent="0.25">
      <c r="AB18998" s="3" t="str">
        <f ca="1"/>
        <v>T = 7.833333, k: 197, K: 0.087255, dCdT: 0.000279, d2CdK2: 0.636259, dProbdK: 0.592780, lVol: 0.011728, E[z|S]: 2.525819</v>
      </c>
    </row>
    <row r="18999" spans="28:28" x14ac:dyDescent="0.25">
      <c r="AB18999" s="3" t="str">
        <f ca="1"/>
        <v>T = 7.833333, k: 198, K: 0.092943, dCdT: 0.000235, d2CdK2: 0.439504, dProbdK: 0.440883, lVol: 0.012225, E[z|S]: 2.677123</v>
      </c>
    </row>
    <row r="19000" spans="28:28" x14ac:dyDescent="0.25">
      <c r="AB19000" s="3" t="str">
        <f ca="1"/>
        <v>T = 7.833333, k: 199, K: 0.101621, dCdT: 0.000172, d2CdK2: 0.225724, dProbdK: 0.191951, lVol: 0.013383, E[z|S]: 2.919726</v>
      </c>
    </row>
    <row r="19001" spans="28:28" x14ac:dyDescent="0.25">
      <c r="AB19001" s="3" t="str">
        <f ca="1"/>
        <v>T = 7.833333, k: 200, K: 0.118719, dCdT: 0.000113, d2CdK2: 0.068509, dProbdK: 0.117660, lVol: 0.018344, E[z|S]: 3.134545</v>
      </c>
    </row>
    <row r="19002" spans="28:28" x14ac:dyDescent="0.25">
      <c r="AB19002" s="3" t="str">
        <f ca="1"/>
        <v>T = 7.916667, fixingDate = 44823, swapRate = 0.026175, annuity = 8.087027</v>
      </c>
    </row>
    <row r="19003" spans="28:28" x14ac:dyDescent="0.25">
      <c r="AB19003" s="3" t="str">
        <f ca="1"/>
        <v>T = 7.916667, k: 0, K: -0.022604, dCdT: 0.000111, d2CdK2: 0.873365, dProbdK: 1.614875, lVol: 0.005837, E[z|S]: 2.734360</v>
      </c>
    </row>
    <row r="19004" spans="28:28" x14ac:dyDescent="0.25">
      <c r="AB19004" s="3" t="str">
        <f ca="1"/>
        <v>T = 7.916667, k: 1, K: -0.016115, dCdT: 0.000183, d2CdK2: 1.640271, dProbdK: 1.931988, lVol: 0.006354, E[z|S]: 2.349035</v>
      </c>
    </row>
    <row r="19005" spans="28:28" x14ac:dyDescent="0.25">
      <c r="AB19005" s="3" t="str">
        <f ca="1"/>
        <v>T = 7.916667, k: 2, K: -0.012502, dCdT: 0.000237, d2CdK2: 2.495598, dProbdK: 2.444894, lVol: 0.006511, E[z|S]: 2.117600</v>
      </c>
    </row>
    <row r="19006" spans="28:28" x14ac:dyDescent="0.25">
      <c r="AB19006" s="3" t="str">
        <f ca="1"/>
        <v>T = 7.916667, k: 3, K: -0.009838, dCdT: 0.000265, d2CdK2: 2.999824, dProbdK: 3.127966, lVol: 0.006694, E[z|S]: 1.987187</v>
      </c>
    </row>
    <row r="19007" spans="28:28" x14ac:dyDescent="0.25">
      <c r="AB19007" s="3" t="str">
        <f ca="1"/>
        <v>T = 7.916667, k: 4, K: -0.007735, dCdT: 0.000290, d2CdK2: 3.616985, dProbdK: 3.561672, lVol: 0.006685, E[z|S]: 1.893481</v>
      </c>
    </row>
    <row r="19008" spans="28:28" x14ac:dyDescent="0.25">
      <c r="AB19008" s="3" t="str">
        <f ca="1"/>
        <v>T = 7.916667, k: 5, K: -0.005898, dCdT: 0.000311, d2CdK2: 4.255893, dProbdK: 4.000314, lVol: 0.006689, E[z|S]: 1.807028</v>
      </c>
    </row>
    <row r="19009" spans="28:28" x14ac:dyDescent="0.25">
      <c r="AB19009" s="3" t="str">
        <f ca="1"/>
        <v>T = 7.916667, k: 6, K: -0.004361, dCdT: 0.000327, d2CdK2: 4.867381, dProbdK: 4.884875, lVol: 0.006671, E[z|S]: 1.738604</v>
      </c>
    </row>
    <row r="19010" spans="28:28" x14ac:dyDescent="0.25">
      <c r="AB19010" s="3" t="str">
        <f ca="1"/>
        <v>T = 7.916667, k: 7, K: -0.003084, dCdT: 0.000341, d2CdK2: 5.478627, dProbdK: 5.680866, lVol: 0.006648, E[z|S]: 1.678160</v>
      </c>
    </row>
    <row r="19011" spans="28:28" x14ac:dyDescent="0.25">
      <c r="AB19011" s="3" t="str">
        <f ca="1"/>
        <v>T = 7.916667, k: 8, K: -0.001947, dCdT: 0.000350, d2CdK2: 6.020252, dProbdK: 6.112448, lVol: 0.006680, E[z|S]: 1.614737</v>
      </c>
    </row>
    <row r="19012" spans="28:28" x14ac:dyDescent="0.25">
      <c r="AB19012" s="3" t="str">
        <f ca="1"/>
        <v>T = 7.916667, k: 9, K: -0.000887, dCdT: 0.000357, d2CdK2: 6.583267, dProbdK: 6.342034, lVol: 0.006707, E[z|S]: 1.553608</v>
      </c>
    </row>
    <row r="19013" spans="28:28" x14ac:dyDescent="0.25">
      <c r="AB19013" s="3" t="str">
        <f ca="1"/>
        <v>T = 7.916667, k: 10, K: 0.000102, dCdT: 0.000359, d2CdK2: 7.070983, dProbdK: 6.740356, lVol: 0.006751, E[z|S]: 1.493340</v>
      </c>
    </row>
    <row r="19014" spans="28:28" x14ac:dyDescent="0.25">
      <c r="AB19014" s="3" t="str">
        <f ca="1"/>
        <v>T = 7.916667, k: 11, K: 0.000994, dCdT: 0.000362, d2CdK2: 7.593732, dProbdK: 7.878153, lVol: 0.006796, E[z|S]: 1.436292</v>
      </c>
    </row>
    <row r="19015" spans="28:28" x14ac:dyDescent="0.25">
      <c r="AB19015" s="3" t="str">
        <f ca="1"/>
        <v>T = 7.916667, k: 12, K: 0.001779, dCdT: 0.000362, d2CdK2: 8.055780, dProbdK: 8.035606, lVol: 0.006834, E[z|S]: 1.387705</v>
      </c>
    </row>
    <row r="19016" spans="28:28" x14ac:dyDescent="0.25">
      <c r="AB19016" s="3" t="str">
        <f ca="1"/>
        <v>T = 7.916667, k: 13, K: 0.002597, dCdT: 0.000359, d2CdK2: 8.532601, dProbdK: 8.972934, lVol: 0.006859, E[z|S]: 1.338124</v>
      </c>
    </row>
    <row r="19017" spans="28:28" x14ac:dyDescent="0.25">
      <c r="AB19017" s="3" t="str">
        <f ca="1"/>
        <v>T = 7.916667, k: 14, K: 0.003290, dCdT: 0.000358, d2CdK2: 8.969966, dProbdK: 9.055401, lVol: 0.006892, E[z|S]: 1.296209</v>
      </c>
    </row>
    <row r="19018" spans="28:28" x14ac:dyDescent="0.25">
      <c r="AB19018" s="3" t="str">
        <f ca="1"/>
        <v>T = 7.916667, k: 15, K: 0.003987, dCdT: 0.000353, d2CdK2: 9.340427, dProbdK: 9.101539, lVol: 0.006931, E[z|S]: 1.254748</v>
      </c>
    </row>
    <row r="19019" spans="28:28" x14ac:dyDescent="0.25">
      <c r="AB19019" s="3" t="str">
        <f ca="1"/>
        <v>T = 7.916667, k: 16, K: 0.004646, dCdT: 0.000349, d2CdK2: 9.679120, dProbdK: 9.714690, lVol: 0.006986, E[z|S]: 1.216493</v>
      </c>
    </row>
    <row r="19020" spans="28:28" x14ac:dyDescent="0.25">
      <c r="AB19020" s="3" t="str">
        <f ca="1"/>
        <v>T = 7.916667, k: 17, K: 0.005274, dCdT: 0.000346, d2CdK2: 10.050906, dProbdK: 10.421531, lVol: 0.007028, E[z|S]: 1.179848</v>
      </c>
    </row>
    <row r="19021" spans="28:28" x14ac:dyDescent="0.25">
      <c r="AB19021" s="3" t="str">
        <f ca="1"/>
        <v>T = 7.916667, k: 18, K: 0.005867, dCdT: 0.000342, d2CdK2: 10.407576, dProbdK: 10.436829, lVol: 0.007065, E[z|S]: 1.146862</v>
      </c>
    </row>
    <row r="19022" spans="28:28" x14ac:dyDescent="0.25">
      <c r="AB19022" s="3" t="str">
        <f ca="1"/>
        <v>T = 7.916667, k: 19, K: 0.006456, dCdT: 0.000339, d2CdK2: 10.763219, dProbdK: 10.449885, lVol: 0.007115, E[z|S]: 1.115545</v>
      </c>
    </row>
    <row r="19023" spans="28:28" x14ac:dyDescent="0.25">
      <c r="AB19023" s="3" t="str">
        <f ca="1"/>
        <v>T = 7.916667, k: 20, K: 0.007035, dCdT: 0.000339, d2CdK2: 11.189268, dProbdK: 10.598675, lVol: 0.007169, E[z|S]: 1.086285</v>
      </c>
    </row>
    <row r="19024" spans="28:28" x14ac:dyDescent="0.25">
      <c r="AB19024" s="3" t="str">
        <f ca="1"/>
        <v>T = 7.916667, k: 21, K: 0.007602, dCdT: 0.000344, d2CdK2: 11.716123, dProbdK: 11.021538, lVol: 0.007230, E[z|S]: 1.059208</v>
      </c>
    </row>
    <row r="19025" spans="28:28" x14ac:dyDescent="0.25">
      <c r="AB19025" s="3" t="str">
        <f ca="1"/>
        <v>T = 7.916667, k: 22, K: 0.008066, dCdT: 0.000347, d2CdK2: 12.172037, dProbdK: 12.247266, lVol: 0.007284, E[z|S]: 1.037013</v>
      </c>
    </row>
    <row r="19026" spans="28:28" x14ac:dyDescent="0.25">
      <c r="AB19026" s="3" t="str">
        <f ca="1"/>
        <v>T = 7.916667, k: 23, K: 0.008560, dCdT: 0.000350, d2CdK2: 12.660729, dProbdK: 12.408118, lVol: 0.007332, E[z|S]: 1.014032</v>
      </c>
    </row>
    <row r="19027" spans="28:28" x14ac:dyDescent="0.25">
      <c r="AB19027" s="3" t="str">
        <f ca="1"/>
        <v>T = 7.916667, k: 24, K: 0.009039, dCdT: 0.000353, d2CdK2: 13.166854, dProbdK: 12.531952, lVol: 0.007370, E[z|S]: 0.993406</v>
      </c>
    </row>
    <row r="19028" spans="28:28" x14ac:dyDescent="0.25">
      <c r="AB19028" s="3" t="str">
        <f ca="1"/>
        <v>T = 7.916667, k: 25, K: 0.009507, dCdT: 0.000359, d2CdK2: 13.712572, dProbdK: 12.841428, lVol: 0.007425, E[z|S]: 0.974589</v>
      </c>
    </row>
    <row r="19029" spans="28:28" x14ac:dyDescent="0.25">
      <c r="AB19029" s="3" t="str">
        <f ca="1"/>
        <v>T = 7.916667, k: 26, K: 0.009937, dCdT: 0.000366, d2CdK2: 14.217839, dProbdK: 14.431198, lVol: 0.007482, E[z|S]: 0.958416</v>
      </c>
    </row>
    <row r="19030" spans="28:28" x14ac:dyDescent="0.25">
      <c r="AB19030" s="3" t="str">
        <f ca="1"/>
        <v>T = 7.916667, k: 27, K: 0.010328, dCdT: 0.000370, d2CdK2: 14.630337, dProbdK: 15.627958, lVol: 0.007535, E[z|S]: 0.944041</v>
      </c>
    </row>
    <row r="19031" spans="28:28" x14ac:dyDescent="0.25">
      <c r="AB19031" s="3" t="str">
        <f ca="1"/>
        <v>T = 7.916667, k: 28, K: 0.010693, dCdT: 0.000372, d2CdK2: 14.956954, dProbdK: 15.607318, lVol: 0.007579, E[z|S]: 0.930665</v>
      </c>
    </row>
    <row r="19032" spans="28:28" x14ac:dyDescent="0.25">
      <c r="AB19032" s="3" t="str">
        <f ca="1"/>
        <v>T = 7.916667, k: 29, K: 0.011091, dCdT: 0.000374, d2CdK2: 15.320704, dProbdK: 16.154579, lVol: 0.007626, E[z|S]: 0.916269</v>
      </c>
    </row>
    <row r="19033" spans="28:28" x14ac:dyDescent="0.25">
      <c r="AB19033" s="3" t="str">
        <f ca="1"/>
        <v>T = 7.916667, k: 30, K: 0.011447, dCdT: 0.000374, d2CdK2: 15.629393, dProbdK: 16.192775, lVol: 0.007653, E[z|S]: 0.904031</v>
      </c>
    </row>
    <row r="19034" spans="28:28" x14ac:dyDescent="0.25">
      <c r="AB19034" s="3" t="str">
        <f ca="1"/>
        <v>T = 7.916667, k: 31, K: 0.011807, dCdT: 0.000374, d2CdK2: 15.955085, dProbdK: 16.203072, lVol: 0.007677, E[z|S]: 0.891898</v>
      </c>
    </row>
    <row r="19035" spans="28:28" x14ac:dyDescent="0.25">
      <c r="AB19035" s="3" t="str">
        <f ca="1"/>
        <v>T = 7.916667, k: 32, K: 0.012158, dCdT: 0.000373, d2CdK2: 16.258721, dProbdK: 16.242665, lVol: 0.007692, E[z|S]: 0.880113</v>
      </c>
    </row>
    <row r="19036" spans="28:28" x14ac:dyDescent="0.25">
      <c r="AB19036" s="3" t="str">
        <f ca="1"/>
        <v>T = 7.916667, k: 33, K: 0.012536, dCdT: 0.000371, d2CdK2: 16.560106, dProbdK: 16.227105, lVol: 0.007714, E[z|S]: 0.868080</v>
      </c>
    </row>
    <row r="19037" spans="28:28" x14ac:dyDescent="0.25">
      <c r="AB19037" s="3" t="str">
        <f ca="1"/>
        <v>T = 7.916667, k: 34, K: 0.012883, dCdT: 0.000371, d2CdK2: 16.841086, dProbdK: 16.293335, lVol: 0.007745, E[z|S]: 0.857214</v>
      </c>
    </row>
    <row r="19038" spans="28:28" x14ac:dyDescent="0.25">
      <c r="AB19038" s="3" t="str">
        <f ca="1"/>
        <v>T = 7.916667, k: 35, K: 0.013238, dCdT: 0.000371, d2CdK2: 17.139101, dProbdK: 16.345229, lVol: 0.007779, E[z|S]: 0.846082</v>
      </c>
    </row>
    <row r="19039" spans="28:28" x14ac:dyDescent="0.25">
      <c r="AB19039" s="3" t="str">
        <f ca="1"/>
        <v>T = 7.916667, k: 36, K: 0.013579, dCdT: 0.000373, d2CdK2: 17.468688, dProbdK: 17.505325, lVol: 0.007816, E[z|S]: 0.835574</v>
      </c>
    </row>
    <row r="19040" spans="28:28" x14ac:dyDescent="0.25">
      <c r="AB19040" s="3" t="str">
        <f ca="1"/>
        <v>T = 7.916667, k: 37, K: 0.013897, dCdT: 0.000374, d2CdK2: 17.799097, dProbdK: 18.163905, lVol: 0.007844, E[z|S]: 0.826103</v>
      </c>
    </row>
    <row r="19041" spans="28:28" x14ac:dyDescent="0.25">
      <c r="AB19041" s="3" t="str">
        <f ca="1"/>
        <v>T = 7.916667, k: 38, K: 0.014207, dCdT: 0.000374, d2CdK2: 18.102895, dProbdK: 18.240323, lVol: 0.007870, E[z|S]: 0.817236</v>
      </c>
    </row>
    <row r="19042" spans="28:28" x14ac:dyDescent="0.25">
      <c r="AB19042" s="3" t="str">
        <f ca="1"/>
        <v>T = 7.916667, k: 39, K: 0.014517, dCdT: 0.000376, d2CdK2: 18.435177, dProbdK: 18.751916, lVol: 0.007894, E[z|S]: 0.808768</v>
      </c>
    </row>
    <row r="19043" spans="28:28" x14ac:dyDescent="0.25">
      <c r="AB19043" s="3" t="str">
        <f ca="1"/>
        <v>T = 7.916667, k: 40, K: 0.014801, dCdT: 0.000376, d2CdK2: 18.723716, dProbdK: 19.587301, lVol: 0.007907, E[z|S]: 0.801056</v>
      </c>
    </row>
    <row r="19044" spans="28:28" x14ac:dyDescent="0.25">
      <c r="AB19044" s="3" t="str">
        <f ca="1"/>
        <v>T = 7.916667, k: 41, K: 0.015089, dCdT: 0.000375, d2CdK2: 19.005375, dProbdK: 18.708556, lVol: 0.007916, E[z|S]: 0.793262</v>
      </c>
    </row>
    <row r="19045" spans="28:28" x14ac:dyDescent="0.25">
      <c r="AB19045" s="3" t="str">
        <f ca="1"/>
        <v>T = 7.916667, k: 42, K: 0.015393, dCdT: 0.000373, d2CdK2: 19.300221, dProbdK: 18.320995, lVol: 0.007919, E[z|S]: 0.785423</v>
      </c>
    </row>
    <row r="19046" spans="28:28" x14ac:dyDescent="0.25">
      <c r="AB19046" s="3" t="str">
        <f ca="1"/>
        <v>T = 7.916667, k: 43, K: 0.015701, dCdT: 0.000374, d2CdK2: 19.605623, dProbdK: 19.028271, lVol: 0.007939, E[z|S]: 0.777822</v>
      </c>
    </row>
    <row r="19047" spans="28:28" x14ac:dyDescent="0.25">
      <c r="AB19047" s="3" t="str">
        <f ca="1"/>
        <v>T = 7.916667, k: 44, K: 0.015977, dCdT: 0.000375, d2CdK2: 19.876631, dProbdK: 19.951219, lVol: 0.007963, E[z|S]: 0.771088</v>
      </c>
    </row>
    <row r="19048" spans="28:28" x14ac:dyDescent="0.25">
      <c r="AB19048" s="3" t="str">
        <f ca="1"/>
        <v>T = 7.916667, k: 45, K: 0.016258, dCdT: 0.000375, d2CdK2: 20.158531, dProbdK: 20.478501, lVol: 0.007982, E[z|S]: 0.764480</v>
      </c>
    </row>
    <row r="19049" spans="28:28" x14ac:dyDescent="0.25">
      <c r="AB19049" s="3" t="str">
        <f ca="1"/>
        <v>T = 7.916667, k: 46, K: 0.016517, dCdT: 0.000376, d2CdK2: 20.411026, dProbdK: 21.113756, lVol: 0.008006, E[z|S]: 0.758396</v>
      </c>
    </row>
    <row r="19050" spans="28:28" x14ac:dyDescent="0.25">
      <c r="AB19050" s="3" t="str">
        <f ca="1"/>
        <v>T = 7.916667, k: 47, K: 0.016780, dCdT: 0.000375, d2CdK2: 20.617690, dProbdK: 20.780743, lVol: 0.008020, E[z|S]: 0.752448</v>
      </c>
    </row>
    <row r="19051" spans="28:28" x14ac:dyDescent="0.25">
      <c r="AB19051" s="3" t="str">
        <f ca="1"/>
        <v>T = 7.916667, k: 48, K: 0.017057, dCdT: 0.000375, d2CdK2: 20.861482, dProbdK: 21.015478, lVol: 0.008034, E[z|S]: 0.746453</v>
      </c>
    </row>
    <row r="19052" spans="28:28" x14ac:dyDescent="0.25">
      <c r="AB19052" s="3" t="str">
        <f ca="1"/>
        <v>T = 7.916667, k: 49, K: 0.017312, dCdT: 0.000375, d2CdK2: 21.095303, dProbdK: 21.310978, lVol: 0.008051, E[z|S]: 0.741070</v>
      </c>
    </row>
    <row r="19053" spans="28:28" x14ac:dyDescent="0.25">
      <c r="AB19053" s="3" t="str">
        <f ca="1"/>
        <v>T = 7.916667, k: 50, K: 0.017574, dCdT: 0.000375, d2CdK2: 21.331212, dProbdK: 21.441969, lVol: 0.008062, E[z|S]: 0.735692</v>
      </c>
    </row>
    <row r="19054" spans="28:28" x14ac:dyDescent="0.25">
      <c r="AB19054" s="3" t="str">
        <f ca="1"/>
        <v>T = 7.916667, k: 51, K: 0.017815, dCdT: 0.000375, d2CdK2: 21.554713, dProbdK: 21.850208, lVol: 0.008070, E[z|S]: 0.730805</v>
      </c>
    </row>
    <row r="19055" spans="28:28" x14ac:dyDescent="0.25">
      <c r="AB19055" s="3" t="str">
        <f ca="1"/>
        <v>T = 7.916667, k: 52, K: 0.018075, dCdT: 0.000374, d2CdK2: 21.804015, dProbdK: 21.671555, lVol: 0.008074, E[z|S]: 0.725643</v>
      </c>
    </row>
    <row r="19056" spans="28:28" x14ac:dyDescent="0.25">
      <c r="AB19056" s="3" t="str">
        <f ca="1"/>
        <v>T = 7.916667, k: 53, K: 0.018315, dCdT: 0.000374, d2CdK2: 22.041758, dProbdK: 21.230927, lVol: 0.008083, E[z|S]: 0.720930</v>
      </c>
    </row>
    <row r="19057" spans="28:28" x14ac:dyDescent="0.25">
      <c r="AB19057" s="3" t="str">
        <f ca="1"/>
        <v>T = 7.916667, k: 54, K: 0.018585, dCdT: 0.000375, d2CdK2: 22.307899, dProbdK: 20.735879, lVol: 0.008098, E[z|S]: 0.715538</v>
      </c>
    </row>
    <row r="19058" spans="28:28" x14ac:dyDescent="0.25">
      <c r="AB19058" s="3" t="str">
        <f ca="1"/>
        <v>T = 7.916667, k: 55, K: 0.018839, dCdT: 0.000377, d2CdK2: 22.572771, dProbdK: 23.276939, lVol: 0.008130, E[z|S]: 0.710527</v>
      </c>
    </row>
    <row r="19059" spans="28:28" x14ac:dyDescent="0.25">
      <c r="AB19059" s="3" t="str">
        <f ca="1"/>
        <v>T = 7.916667, k: 56, K: 0.019066, dCdT: 0.000379, d2CdK2: 22.805772, dProbdK: 23.981142, lVol: 0.008162, E[z|S]: 0.706132</v>
      </c>
    </row>
    <row r="19060" spans="28:28" x14ac:dyDescent="0.25">
      <c r="AB19060" s="3" t="str">
        <f ca="1"/>
        <v>T = 7.916667, k: 57, K: 0.019289, dCdT: 0.000380, d2CdK2: 23.017922, dProbdK: 23.917350, lVol: 0.008185, E[z|S]: 0.701920</v>
      </c>
    </row>
    <row r="19061" spans="28:28" x14ac:dyDescent="0.25">
      <c r="AB19061" s="3" t="str">
        <f ca="1"/>
        <v>T = 7.916667, k: 58, K: 0.019526, dCdT: 0.000381, d2CdK2: 23.248688, dProbdK: 22.250858, lVol: 0.008211, E[z|S]: 0.697585</v>
      </c>
    </row>
    <row r="19062" spans="28:28" x14ac:dyDescent="0.25">
      <c r="AB19062" s="3" t="str">
        <f ca="1"/>
        <v>T = 7.916667, k: 59, K: 0.019789, dCdT: 0.000385, d2CdK2: 23.532696, dProbdK: 22.948926, lVol: 0.008253, E[z|S]: 0.692920</v>
      </c>
    </row>
    <row r="19063" spans="28:28" x14ac:dyDescent="0.25">
      <c r="AB19063" s="3" t="str">
        <f ca="1"/>
        <v>T = 7.916667, k: 60, K: 0.019988, dCdT: 0.000387, d2CdK2: 23.746537, dProbdK: 24.559858, lVol: 0.008278, E[z|S]: 0.689625</v>
      </c>
    </row>
    <row r="19064" spans="28:28" x14ac:dyDescent="0.25">
      <c r="AB19064" s="3" t="str">
        <f ca="1"/>
        <v>T = 7.916667, k: 61, K: 0.020217, dCdT: 0.000389, d2CdK2: 23.983089, dProbdK: 25.094802, lVol: 0.008304, E[z|S]: 0.686008</v>
      </c>
    </row>
    <row r="19065" spans="28:28" x14ac:dyDescent="0.25">
      <c r="AB19065" s="3" t="str">
        <f ca="1"/>
        <v>T = 7.916667, k: 62, K: 0.020416, dCdT: 0.000391, d2CdK2: 24.172768, dProbdK: 24.876780, lVol: 0.008326, E[z|S]: 0.682926</v>
      </c>
    </row>
    <row r="19066" spans="28:28" x14ac:dyDescent="0.25">
      <c r="AB19066" s="3" t="str">
        <f ca="1"/>
        <v>T = 7.916667, k: 63, K: 0.020642, dCdT: 0.000392, d2CdK2: 24.372347, dProbdK: 25.538567, lVol: 0.008346, E[z|S]: 0.679406</v>
      </c>
    </row>
    <row r="19067" spans="28:28" x14ac:dyDescent="0.25">
      <c r="AB19067" s="3" t="str">
        <f ca="1"/>
        <v>T = 7.916667, k: 64, K: 0.020845, dCdT: 0.000393, d2CdK2: 24.547756, dProbdK: 25.594799, lVol: 0.008364, E[z|S]: 0.676366</v>
      </c>
    </row>
    <row r="19068" spans="28:28" x14ac:dyDescent="0.25">
      <c r="AB19068" s="3" t="str">
        <f ca="1"/>
        <v>T = 7.916667, k: 65, K: 0.021054, dCdT: 0.000393, d2CdK2: 24.718901, dProbdK: 24.871678, lVol: 0.008371, E[z|S]: 0.673396</v>
      </c>
    </row>
    <row r="19069" spans="28:28" x14ac:dyDescent="0.25">
      <c r="AB19069" s="3" t="str">
        <f ca="1"/>
        <v>T = 7.916667, k: 66, K: 0.021279, dCdT: 0.000393, d2CdK2: 24.911161, dProbdK: 25.311434, lVol: 0.008384, E[z|S]: 0.670329</v>
      </c>
    </row>
    <row r="19070" spans="28:28" x14ac:dyDescent="0.25">
      <c r="AB19070" s="3" t="str">
        <f ca="1"/>
        <v>T = 7.916667, k: 67, K: 0.021478, dCdT: 0.000394, d2CdK2: 25.087670, dProbdK: 25.700086, lVol: 0.008394, E[z|S]: 0.667748</v>
      </c>
    </row>
    <row r="19071" spans="28:28" x14ac:dyDescent="0.25">
      <c r="AB19071" s="3" t="str">
        <f ca="1"/>
        <v>T = 7.916667, k: 68, K: 0.021686, dCdT: 0.000395, d2CdK2: 25.276815, dProbdK: 24.737842, lVol: 0.008404, E[z|S]: 0.665079</v>
      </c>
    </row>
    <row r="19072" spans="28:28" x14ac:dyDescent="0.25">
      <c r="AB19072" s="3" t="str">
        <f ca="1"/>
        <v>T = 7.916667, k: 69, K: 0.021910, dCdT: 0.000396, d2CdK2: 25.461104, dProbdK: 24.632447, lVol: 0.008419, E[z|S]: 0.662221</v>
      </c>
    </row>
    <row r="19073" spans="28:28" x14ac:dyDescent="0.25">
      <c r="AB19073" s="3" t="str">
        <f ca="1"/>
        <v>T = 7.916667, k: 70, K: 0.022115, dCdT: 0.000397, d2CdK2: 25.636262, dProbdK: 26.419984, lVol: 0.008439, E[z|S]: 0.659755</v>
      </c>
    </row>
    <row r="19074" spans="28:28" x14ac:dyDescent="0.25">
      <c r="AB19074" s="3" t="str">
        <f ca="1"/>
        <v>T = 7.916667, k: 71, K: 0.022311, dCdT: 0.000399, d2CdK2: 25.812242, dProbdK: 26.456585, lVol: 0.008456, E[z|S]: 0.657574</v>
      </c>
    </row>
    <row r="19075" spans="28:28" x14ac:dyDescent="0.25">
      <c r="AB19075" s="3" t="str">
        <f ca="1"/>
        <v>T = 7.916667, k: 72, K: 0.022509, dCdT: 0.000400, d2CdK2: 25.984708, dProbdK: 25.684362, lVol: 0.008469, E[z|S]: 0.655453</v>
      </c>
    </row>
    <row r="19076" spans="28:28" x14ac:dyDescent="0.25">
      <c r="AB19076" s="3" t="str">
        <f ca="1"/>
        <v>T = 7.916667, k: 73, K: 0.022725, dCdT: 0.000402, d2CdK2: 26.170190, dProbdK: 24.930728, lVol: 0.008483, E[z|S]: 0.653276</v>
      </c>
    </row>
    <row r="19077" spans="28:28" x14ac:dyDescent="0.25">
      <c r="AB19077" s="3" t="str">
        <f ca="1"/>
        <v>T = 7.916667, k: 74, K: 0.022920, dCdT: 0.000404, d2CdK2: 26.329608, dProbdK: 27.716560, lVol: 0.008505, E[z|S]: 0.651278</v>
      </c>
    </row>
    <row r="19078" spans="28:28" x14ac:dyDescent="0.25">
      <c r="AB19078" s="3" t="str">
        <f ca="1"/>
        <v>T = 7.916667, k: 75, K: 0.023090, dCdT: 0.000405, d2CdK2: 26.460757, dProbdK: 26.334476, lVol: 0.008517, E[z|S]: 0.649593</v>
      </c>
    </row>
    <row r="19079" spans="28:28" x14ac:dyDescent="0.25">
      <c r="AB19079" s="3" t="str">
        <f ca="1"/>
        <v>T = 7.916667, k: 76, K: 0.023293, dCdT: 0.000406, d2CdK2: 26.620064, dProbdK: 24.599859, lVol: 0.008527, E[z|S]: 0.647677</v>
      </c>
    </row>
    <row r="19080" spans="28:28" x14ac:dyDescent="0.25">
      <c r="AB19080" s="3" t="str">
        <f ca="1"/>
        <v>T = 7.916667, k: 77, K: 0.023505, dCdT: 0.000408, d2CdK2: 26.791463, dProbdK: 25.306729, lVol: 0.008547, E[z|S]: 0.645779</v>
      </c>
    </row>
    <row r="19081" spans="28:28" x14ac:dyDescent="0.25">
      <c r="AB19081" s="3" t="str">
        <f ca="1"/>
        <v>T = 7.916667, k: 78, K: 0.023695, dCdT: 0.000410, d2CdK2: 26.947778, dProbdK: 26.385970, lVol: 0.008566, E[z|S]: 0.644100</v>
      </c>
    </row>
    <row r="19082" spans="28:28" x14ac:dyDescent="0.25">
      <c r="AB19082" s="3" t="str">
        <f ca="1"/>
        <v>T = 7.916667, k: 79, K: 0.023897, dCdT: 0.000413, d2CdK2: 27.105207, dProbdK: 27.439267, lVol: 0.008593, E[z|S]: 0.642371</v>
      </c>
    </row>
    <row r="19083" spans="28:28" x14ac:dyDescent="0.25">
      <c r="AB19083" s="3" t="str">
        <f ca="1"/>
        <v>T = 7.916667, k: 80, K: 0.024068, dCdT: 0.000415, d2CdK2: 27.230849, dProbdK: 28.119404, lVol: 0.008610, E[z|S]: 0.641033</v>
      </c>
    </row>
    <row r="19084" spans="28:28" x14ac:dyDescent="0.25">
      <c r="AB19084" s="3" t="str">
        <f ca="1"/>
        <v>T = 7.916667, k: 81, K: 0.024250, dCdT: 0.000416, d2CdK2: 27.349693, dProbdK: 28.137179, lVol: 0.008622, E[z|S]: 0.639745</v>
      </c>
    </row>
    <row r="19085" spans="28:28" x14ac:dyDescent="0.25">
      <c r="AB19085" s="3" t="str">
        <f ca="1"/>
        <v>T = 7.916667, k: 82, K: 0.024430, dCdT: 0.000417, d2CdK2: 27.449658, dProbdK: 28.513529, lVol: 0.008634, E[z|S]: 0.638549</v>
      </c>
    </row>
    <row r="19086" spans="28:28" x14ac:dyDescent="0.25">
      <c r="AB19086" s="3" t="str">
        <f ca="1"/>
        <v>T = 7.916667, k: 83, K: 0.024595, dCdT: 0.000418, d2CdK2: 27.525166, dProbdK: 27.864777, lVol: 0.008641, E[z|S]: 0.637443</v>
      </c>
    </row>
    <row r="19087" spans="28:28" x14ac:dyDescent="0.25">
      <c r="AB19087" s="3" t="str">
        <f ca="1"/>
        <v>T = 7.916667, k: 84, K: 0.024783, dCdT: 0.000417, d2CdK2: 27.581399, dProbdK: 26.579328, lVol: 0.008642, E[z|S]: 0.636231</v>
      </c>
    </row>
    <row r="19088" spans="28:28" x14ac:dyDescent="0.25">
      <c r="AB19088" s="3" t="str">
        <f ca="1"/>
        <v>T = 7.916667, k: 85, K: 0.024974, dCdT: 0.000417, d2CdK2: 27.642435, dProbdK: 27.310989, lVol: 0.008649, E[z|S]: 0.635083</v>
      </c>
    </row>
    <row r="19089" spans="28:28" x14ac:dyDescent="0.25">
      <c r="AB19089" s="3" t="str">
        <f ca="1"/>
        <v>T = 7.916667, k: 86, K: 0.025146, dCdT: 0.000417, d2CdK2: 27.680326, dProbdK: 28.264660, lVol: 0.008657, E[z|S]: 0.634197</v>
      </c>
    </row>
    <row r="19090" spans="28:28" x14ac:dyDescent="0.25">
      <c r="AB19090" s="3" t="str">
        <f ca="1"/>
        <v>T = 7.916667, k: 87, K: 0.025327, dCdT: 0.000417, d2CdK2: 27.702898, dProbdK: 28.514551, lVol: 0.008664, E[z|S]: 0.633391</v>
      </c>
    </row>
    <row r="19091" spans="28:28" x14ac:dyDescent="0.25">
      <c r="AB19091" s="3" t="str">
        <f ca="1"/>
        <v>T = 7.916667, k: 88, K: 0.025502, dCdT: 0.000417, d2CdK2: 27.702891, dProbdK: 28.445283, lVol: 0.008670, E[z|S]: 0.632657</v>
      </c>
    </row>
    <row r="19092" spans="28:28" x14ac:dyDescent="0.25">
      <c r="AB19092" s="3" t="str">
        <f ca="1"/>
        <v>T = 7.916667, k: 89, K: 0.025682, dCdT: 0.000416, d2CdK2: 27.682744, dProbdK: 28.272702, lVol: 0.008677, E[z|S]: 0.632035</v>
      </c>
    </row>
    <row r="19093" spans="28:28" x14ac:dyDescent="0.25">
      <c r="AB19093" s="3" t="str">
        <f ca="1"/>
        <v>T = 7.916667, k: 90, K: 0.025855, dCdT: 0.000415, d2CdK2: 27.627660, dProbdK: 28.535147, lVol: 0.008682, E[z|S]: 0.631476</v>
      </c>
    </row>
    <row r="19094" spans="28:28" x14ac:dyDescent="0.25">
      <c r="AB19094" s="3" t="str">
        <f ca="1"/>
        <v>T = 7.916667, k: 91, K: 0.026045, dCdT: 0.000415, d2CdK2: 27.558401, dProbdK: 28.819101, lVol: 0.008699, E[z|S]: 0.630902</v>
      </c>
    </row>
    <row r="19095" spans="28:28" x14ac:dyDescent="0.25">
      <c r="AB19095" s="3" t="str">
        <f ca="1"/>
        <v>T = 7.916667, k: 92, K: 0.026207, dCdT: 0.000415, d2CdK2: 27.482638, dProbdK: 29.475324, lVol: 0.008713, E[z|S]: 0.630447</v>
      </c>
    </row>
    <row r="19096" spans="28:28" x14ac:dyDescent="0.25">
      <c r="AB19096" s="3" t="str">
        <f ca="1"/>
        <v>T = 7.916667, k: 93, K: 0.026382, dCdT: 0.000413, d2CdK2: 27.367390, dProbdK: 27.282697, lVol: 0.008722, E[z|S]: 0.630084</v>
      </c>
    </row>
    <row r="19097" spans="28:28" x14ac:dyDescent="0.25">
      <c r="AB19097" s="3" t="str">
        <f ca="1"/>
        <v>T = 7.916667, k: 94, K: 0.026574, dCdT: 0.000412, d2CdK2: 27.223040, dProbdK: 26.830003, lVol: 0.008741, E[z|S]: 0.629798</v>
      </c>
    </row>
    <row r="19098" spans="28:28" x14ac:dyDescent="0.25">
      <c r="AB19098" s="3" t="str">
        <f ca="1"/>
        <v>T = 7.916667, k: 95, K: 0.026752, dCdT: 0.000412, d2CdK2: 27.073736, dProbdK: 26.737183, lVol: 0.008762, E[z|S]: 0.629684</v>
      </c>
    </row>
    <row r="19099" spans="28:28" x14ac:dyDescent="0.25">
      <c r="AB19099" s="3" t="str">
        <f ca="1"/>
        <v>T = 7.916667, k: 96, K: 0.026952, dCdT: 0.000412, d2CdK2: 26.891487, dProbdK: 27.932963, lVol: 0.008795, E[z|S]: 0.629680</v>
      </c>
    </row>
    <row r="19100" spans="28:28" x14ac:dyDescent="0.25">
      <c r="AB19100" s="3" t="str">
        <f ca="1"/>
        <v>T = 7.916667, k: 97, K: 0.027127, dCdT: 0.000413, d2CdK2: 26.721700, dProbdK: 27.978134, lVol: 0.008828, E[z|S]: 0.629755</v>
      </c>
    </row>
    <row r="19101" spans="28:28" x14ac:dyDescent="0.25">
      <c r="AB19101" s="3" t="str">
        <f ca="1"/>
        <v>T = 7.916667, k: 98, K: 0.027304, dCdT: 0.000413, d2CdK2: 26.533026, dProbdK: 27.808604, lVol: 0.008856, E[z|S]: 0.629905</v>
      </c>
    </row>
    <row r="19102" spans="28:28" x14ac:dyDescent="0.25">
      <c r="AB19102" s="3" t="str">
        <f ca="1"/>
        <v>T = 7.916667, k: 99, K: 0.027484, dCdT: 0.000413, d2CdK2: 26.334294, dProbdK: 26.685980, lVol: 0.008885, E[z|S]: 0.630107</v>
      </c>
    </row>
    <row r="19103" spans="28:28" x14ac:dyDescent="0.25">
      <c r="AB19103" s="3" t="str">
        <f ca="1"/>
        <v>T = 7.916667, k: 100, K: 0.027670, dCdT: 0.000412, d2CdK2: 26.115508, dProbdK: 26.620085, lVol: 0.008911, E[z|S]: 0.630422</v>
      </c>
    </row>
    <row r="19104" spans="28:28" x14ac:dyDescent="0.25">
      <c r="AB19104" s="3" t="str">
        <f ca="1"/>
        <v>T = 7.916667, k: 101, K: 0.027854, dCdT: 0.000411, d2CdK2: 25.894584, dProbdK: 26.740084, lVol: 0.008933, E[z|S]: 0.630919</v>
      </c>
    </row>
    <row r="19105" spans="28:28" x14ac:dyDescent="0.25">
      <c r="AB19105" s="3" t="str">
        <f ca="1"/>
        <v>T = 7.916667, k: 102, K: 0.028029, dCdT: 0.000410, d2CdK2: 25.663619, dProbdK: 27.360552, lVol: 0.008950, E[z|S]: 0.631462</v>
      </c>
    </row>
    <row r="19106" spans="28:28" x14ac:dyDescent="0.25">
      <c r="AB19106" s="3" t="str">
        <f ca="1"/>
        <v>T = 7.916667, k: 103, K: 0.028213, dCdT: 0.000409, d2CdK2: 25.411004, dProbdK: 26.039939, lVol: 0.008972, E[z|S]: 0.632031</v>
      </c>
    </row>
    <row r="19107" spans="28:28" x14ac:dyDescent="0.25">
      <c r="AB19107" s="3" t="str">
        <f ca="1"/>
        <v>T = 7.916667, k: 104, K: 0.028406, dCdT: 0.000407, d2CdK2: 25.127428, dProbdK: 23.761858, lVol: 0.008990, E[z|S]: 0.632754</v>
      </c>
    </row>
    <row r="19108" spans="28:28" x14ac:dyDescent="0.25">
      <c r="AB19108" s="3" t="str">
        <f ca="1"/>
        <v>T = 7.916667, k: 105, K: 0.028611, dCdT: 0.000405, d2CdK2: 24.833418, dProbdK: 23.743875, lVol: 0.009011, E[z|S]: 0.633657</v>
      </c>
    </row>
    <row r="19109" spans="28:28" x14ac:dyDescent="0.25">
      <c r="AB19109" s="3" t="str">
        <f ca="1"/>
        <v>T = 7.916667, k: 106, K: 0.028815, dCdT: 0.000404, d2CdK2: 24.557039, dProbdK: 23.720776, lVol: 0.009037, E[z|S]: 0.634698</v>
      </c>
    </row>
    <row r="19110" spans="28:28" x14ac:dyDescent="0.25">
      <c r="AB19110" s="3" t="str">
        <f ca="1"/>
        <v>T = 7.916667, k: 107, K: 0.029026, dCdT: 0.000404, d2CdK2: 24.290629, dProbdK: 23.435529, lVol: 0.009066, E[z|S]: 0.635932</v>
      </c>
    </row>
    <row r="19111" spans="28:28" x14ac:dyDescent="0.25">
      <c r="AB19111" s="3" t="str">
        <f ca="1"/>
        <v>T = 7.916667, k: 108, K: 0.029229, dCdT: 0.000404, d2CdK2: 24.032018, dProbdK: 23.513078, lVol: 0.009097, E[z|S]: 0.637164</v>
      </c>
    </row>
    <row r="19112" spans="28:28" x14ac:dyDescent="0.25">
      <c r="AB19112" s="3" t="str">
        <f ca="1"/>
        <v>T = 7.916667, k: 109, K: 0.029438, dCdT: 0.000404, d2CdK2: 23.783898, dProbdK: 23.455828, lVol: 0.009131, E[z|S]: 0.638544</v>
      </c>
    </row>
    <row r="19113" spans="28:28" x14ac:dyDescent="0.25">
      <c r="AB19113" s="3" t="str">
        <f ca="1"/>
        <v>T = 7.916667, k: 110, K: 0.029639, dCdT: 0.000405, d2CdK2: 23.554877, dProbdK: 23.505606, lVol: 0.009163, E[z|S]: 0.639918</v>
      </c>
    </row>
    <row r="19114" spans="28:28" x14ac:dyDescent="0.25">
      <c r="AB19114" s="3" t="str">
        <f ca="1"/>
        <v>T = 7.916667, k: 111, K: 0.029852, dCdT: 0.000406, d2CdK2: 23.313692, dProbdK: 22.274296, lVol: 0.009198, E[z|S]: 0.641580</v>
      </c>
    </row>
    <row r="19115" spans="28:28" x14ac:dyDescent="0.25">
      <c r="AB19115" s="3" t="str">
        <f ca="1"/>
        <v>T = 7.916667, k: 112, K: 0.030076, dCdT: 0.000408, d2CdK2: 23.070294, dProbdK: 23.047613, lVol: 0.009242, E[z|S]: 0.643412</v>
      </c>
    </row>
    <row r="19116" spans="28:28" x14ac:dyDescent="0.25">
      <c r="AB19116" s="3" t="str">
        <f ca="1"/>
        <v>T = 7.916667, k: 113, K: 0.030278, dCdT: 0.000410, d2CdK2: 22.855844, dProbdK: 23.993730, lVol: 0.009283, E[z|S]: 0.645097</v>
      </c>
    </row>
    <row r="19117" spans="28:28" x14ac:dyDescent="0.25">
      <c r="AB19117" s="3" t="str">
        <f ca="1"/>
        <v>T = 7.916667, k: 114, K: 0.030475, dCdT: 0.000411, d2CdK2: 22.642824, dProbdK: 22.834814, lVol: 0.009318, E[z|S]: 0.646875</v>
      </c>
    </row>
    <row r="19118" spans="28:28" x14ac:dyDescent="0.25">
      <c r="AB19118" s="3" t="str">
        <f ca="1"/>
        <v>T = 7.916667, k: 115, K: 0.030690, dCdT: 0.000413, d2CdK2: 22.410233, dProbdK: 22.186584, lVol: 0.009353, E[z|S]: 0.648798</v>
      </c>
    </row>
    <row r="19119" spans="28:28" x14ac:dyDescent="0.25">
      <c r="AB19119" s="3" t="str">
        <f ca="1"/>
        <v>T = 7.916667, k: 116, K: 0.030904, dCdT: 0.000414, d2CdK2: 22.179699, dProbdK: 22.187348, lVol: 0.009385, E[z|S]: 0.650856</v>
      </c>
    </row>
    <row r="19120" spans="28:28" x14ac:dyDescent="0.25">
      <c r="AB19120" s="3" t="str">
        <f ca="1"/>
        <v>T = 7.916667, k: 117, K: 0.031116, dCdT: 0.000415, d2CdK2: 21.954731, dProbdK: 22.155987, lVol: 0.009415, E[z|S]: 0.653039</v>
      </c>
    </row>
    <row r="19121" spans="28:28" x14ac:dyDescent="0.25">
      <c r="AB19121" s="3" t="str">
        <f ca="1"/>
        <v>T = 7.916667, k: 118, K: 0.031347, dCdT: 0.000416, d2CdK2: 21.710998, dProbdK: 21.896000, lVol: 0.009448, E[z|S]: 0.655589</v>
      </c>
    </row>
    <row r="19122" spans="28:28" x14ac:dyDescent="0.25">
      <c r="AB19122" s="3" t="str">
        <f ca="1"/>
        <v>T = 7.916667, k: 119, K: 0.031562, dCdT: 0.000418, d2CdK2: 21.495717, dProbdK: 21.821811, lVol: 0.009478, E[z|S]: 0.658013</v>
      </c>
    </row>
    <row r="19123" spans="28:28" x14ac:dyDescent="0.25">
      <c r="AB19123" s="3" t="str">
        <f ca="1"/>
        <v>T = 7.916667, k: 120, K: 0.031777, dCdT: 0.000419, d2CdK2: 21.262378, dProbdK: 21.783186, lVol: 0.009505, E[z|S]: 0.660653</v>
      </c>
    </row>
    <row r="19124" spans="28:28" x14ac:dyDescent="0.25">
      <c r="AB19124" s="3" t="str">
        <f ca="1"/>
        <v>T = 7.916667, k: 121, K: 0.031995, dCdT: 0.000420, d2CdK2: 21.004718, dProbdK: 21.748429, lVol: 0.009530, E[z|S]: 0.663465</v>
      </c>
    </row>
    <row r="19125" spans="28:28" x14ac:dyDescent="0.25">
      <c r="AB19125" s="3" t="str">
        <f ca="1"/>
        <v>T = 7.916667, k: 122, K: 0.032204, dCdT: 0.000420, d2CdK2: 20.737207, dProbdK: 21.705420, lVol: 0.009548, E[z|S]: 0.666390</v>
      </c>
    </row>
    <row r="19126" spans="28:28" x14ac:dyDescent="0.25">
      <c r="AB19126" s="3" t="str">
        <f ca="1"/>
        <v>T = 7.916667, k: 123, K: 0.032440, dCdT: 0.000419, d2CdK2: 20.429605, dProbdK: 20.896455, lVol: 0.009565, E[z|S]: 0.669887</v>
      </c>
    </row>
    <row r="19127" spans="28:28" x14ac:dyDescent="0.25">
      <c r="AB19127" s="3" t="str">
        <f ca="1"/>
        <v>T = 7.916667, k: 124, K: 0.032656, dCdT: 0.000419, d2CdK2: 20.150854, dProbdK: 20.316690, lVol: 0.009578, E[z|S]: 0.673284</v>
      </c>
    </row>
    <row r="19128" spans="28:28" x14ac:dyDescent="0.25">
      <c r="AB19128" s="3" t="str">
        <f ca="1"/>
        <v>T = 7.916667, k: 125, K: 0.032893, dCdT: 0.000418, d2CdK2: 19.823390, dProbdK: 20.155904, lVol: 0.009585, E[z|S]: 0.677142</v>
      </c>
    </row>
    <row r="19129" spans="28:28" x14ac:dyDescent="0.25">
      <c r="AB19129" s="3" t="str">
        <f ca="1"/>
        <v>T = 7.916667, k: 126, K: 0.033120, dCdT: 0.000416, d2CdK2: 19.512985, dProbdK: 19.281873, lVol: 0.009589, E[z|S]: 0.680986</v>
      </c>
    </row>
    <row r="19130" spans="28:28" x14ac:dyDescent="0.25">
      <c r="AB19130" s="3" t="str">
        <f ca="1"/>
        <v>T = 7.916667, k: 127, K: 0.033365, dCdT: 0.000414, d2CdK2: 19.168183, dProbdK: 19.082447, lVol: 0.009592, E[z|S]: 0.685377</v>
      </c>
    </row>
    <row r="19131" spans="28:28" x14ac:dyDescent="0.25">
      <c r="AB19131" s="3" t="str">
        <f ca="1"/>
        <v>T = 7.916667, k: 128, K: 0.033608, dCdT: 0.000413, d2CdK2: 18.845318, dProbdK: 18.452603, lVol: 0.009595, E[z|S]: 0.689786</v>
      </c>
    </row>
    <row r="19132" spans="28:28" x14ac:dyDescent="0.25">
      <c r="AB19132" s="3" t="str">
        <f ca="1"/>
        <v>T = 7.916667, k: 129, K: 0.033866, dCdT: 0.000411, d2CdK2: 18.505507, dProbdK: 17.883678, lVol: 0.009598, E[z|S]: 0.694534</v>
      </c>
    </row>
    <row r="19133" spans="28:28" x14ac:dyDescent="0.25">
      <c r="AB19133" s="3" t="str">
        <f ca="1"/>
        <v>T = 7.916667, k: 130, K: 0.034126, dCdT: 0.000410, d2CdK2: 18.163430, dProbdK: 17.723246, lVol: 0.009602, E[z|S]: 0.699467</v>
      </c>
    </row>
    <row r="19134" spans="28:28" x14ac:dyDescent="0.25">
      <c r="AB19134" s="3" t="str">
        <f ca="1"/>
        <v>T = 7.916667, k: 131, K: 0.034404, dCdT: 0.000409, d2CdK2: 17.820490, dProbdK: 17.249405, lVol: 0.009615, E[z|S]: 0.704863</v>
      </c>
    </row>
    <row r="19135" spans="28:28" x14ac:dyDescent="0.25">
      <c r="AB19135" s="3" t="str">
        <f ca="1"/>
        <v>T = 7.916667, k: 132, K: 0.034653, dCdT: 0.000409, d2CdK2: 17.505815, dProbdK: 16.464507, lVol: 0.009634, E[z|S]: 0.709662</v>
      </c>
    </row>
    <row r="19136" spans="28:28" x14ac:dyDescent="0.25">
      <c r="AB19136" s="3" t="str">
        <f ca="1"/>
        <v>T = 7.916667, k: 133, K: 0.034937, dCdT: 0.000410, d2CdK2: 17.169888, dProbdK: 16.392152, lVol: 0.009662, E[z|S]: 0.715089</v>
      </c>
    </row>
    <row r="19137" spans="28:28" x14ac:dyDescent="0.25">
      <c r="AB19137" s="3" t="str">
        <f ca="1"/>
        <v>T = 7.916667, k: 134, K: 0.035214, dCdT: 0.000412, d2CdK2: 16.868035, dProbdK: 16.697299, lVol: 0.009697, E[z|S]: 0.720385</v>
      </c>
    </row>
    <row r="19138" spans="28:28" x14ac:dyDescent="0.25">
      <c r="AB19138" s="3" t="str">
        <f ca="1"/>
        <v>T = 7.916667, k: 135, K: 0.035484, dCdT: 0.000414, d2CdK2: 16.598909, dProbdK: 17.240157, lVol: 0.009731, E[z|S]: 0.725638</v>
      </c>
    </row>
    <row r="19139" spans="28:28" x14ac:dyDescent="0.25">
      <c r="AB19139" s="3" t="str">
        <f ca="1"/>
        <v>T = 7.916667, k: 136, K: 0.035747, dCdT: 0.000415, d2CdK2: 16.334803, dProbdK: 17.273926, lVol: 0.009758, E[z|S]: 0.730775</v>
      </c>
    </row>
    <row r="19140" spans="28:28" x14ac:dyDescent="0.25">
      <c r="AB19140" s="3" t="str">
        <f ca="1"/>
        <v>T = 7.916667, k: 137, K: 0.036011, dCdT: 0.000417, d2CdK2: 16.089744, dProbdK: 17.078038, lVol: 0.009782, E[z|S]: 0.735954</v>
      </c>
    </row>
    <row r="19141" spans="28:28" x14ac:dyDescent="0.25">
      <c r="AB19141" s="3" t="str">
        <f ca="1"/>
        <v>T = 7.916667, k: 138, K: 0.036311, dCdT: 0.000418, d2CdK2: 15.813228, dProbdK: 16.022595, lVol: 0.009804, E[z|S]: 0.741751</v>
      </c>
    </row>
    <row r="19142" spans="28:28" x14ac:dyDescent="0.25">
      <c r="AB19142" s="3" t="str">
        <f ca="1"/>
        <v>T = 7.916667, k: 139, K: 0.036574, dCdT: 0.000419, d2CdK2: 15.572026, dProbdK: 15.049843, lVol: 0.009822, E[z|S]: 0.746956</v>
      </c>
    </row>
    <row r="19143" spans="28:28" x14ac:dyDescent="0.25">
      <c r="AB19143" s="3" t="str">
        <f ca="1"/>
        <v>T = 7.916667, k: 140, K: 0.036879, dCdT: 0.000420, d2CdK2: 15.271515, dProbdK: 15.009181, lVol: 0.009841, E[z|S]: 0.753166</v>
      </c>
    </row>
    <row r="19144" spans="28:28" x14ac:dyDescent="0.25">
      <c r="AB19144" s="3" t="str">
        <f ca="1"/>
        <v>T = 7.916667, k: 141, K: 0.037176, dCdT: 0.000421, d2CdK2: 15.001798, dProbdK: 14.946979, lVol: 0.009868, E[z|S]: 0.759325</v>
      </c>
    </row>
    <row r="19145" spans="28:28" x14ac:dyDescent="0.25">
      <c r="AB19145" s="3" t="str">
        <f ca="1"/>
        <v>T = 7.916667, k: 142, K: 0.037481, dCdT: 0.000423, d2CdK2: 14.726375, dProbdK: 13.961131, lVol: 0.009896, E[z|S]: 0.765860</v>
      </c>
    </row>
    <row r="19146" spans="28:28" x14ac:dyDescent="0.25">
      <c r="AB19146" s="3" t="str">
        <f ca="1"/>
        <v>T = 7.916667, k: 143, K: 0.037804, dCdT: 0.000426, d2CdK2: 14.468944, dProbdK: 13.898941, lVol: 0.009930, E[z|S]: 0.772915</v>
      </c>
    </row>
    <row r="19147" spans="28:28" x14ac:dyDescent="0.25">
      <c r="AB19147" s="3" t="str">
        <f ca="1"/>
        <v>T = 7.916667, k: 144, K: 0.038124, dCdT: 0.000430, d2CdK2: 14.220499, dProbdK: 13.915093, lVol: 0.009970, E[z|S]: 0.779868</v>
      </c>
    </row>
    <row r="19148" spans="28:28" x14ac:dyDescent="0.25">
      <c r="AB19148" s="3" t="str">
        <f ca="1"/>
        <v>T = 7.916667, k: 145, K: 0.038440, dCdT: 0.000434, d2CdK2: 13.973786, dProbdK: 14.073361, lVol: 0.010017, E[z|S]: 0.786911</v>
      </c>
    </row>
    <row r="19149" spans="28:28" x14ac:dyDescent="0.25">
      <c r="AB19149" s="3" t="str">
        <f ca="1"/>
        <v>T = 7.916667, k: 146, K: 0.038735, dCdT: 0.000437, d2CdK2: 13.732862, dProbdK: 14.637734, lVol: 0.010056, E[z|S]: 0.793540</v>
      </c>
    </row>
    <row r="19150" spans="28:28" x14ac:dyDescent="0.25">
      <c r="AB19150" s="3" t="str">
        <f ca="1"/>
        <v>T = 7.916667, k: 147, K: 0.039043, dCdT: 0.000440, d2CdK2: 13.477932, dProbdK: 14.074018, lVol: 0.010090, E[z|S]: 0.800561</v>
      </c>
    </row>
    <row r="19151" spans="28:28" x14ac:dyDescent="0.25">
      <c r="AB19151" s="3" t="str">
        <f ca="1"/>
        <v>T = 7.916667, k: 148, K: 0.039367, dCdT: 0.000441, d2CdK2: 13.201785, dProbdK: 12.523553, lVol: 0.010115, E[z|S]: 0.808088</v>
      </c>
    </row>
    <row r="19152" spans="28:28" x14ac:dyDescent="0.25">
      <c r="AB19152" s="3" t="str">
        <f ca="1"/>
        <v>T = 7.916667, k: 149, K: 0.039736, dCdT: 0.000443, d2CdK2: 12.905979, dProbdK: 12.304347, lVol: 0.010142, E[z|S]: 0.816804</v>
      </c>
    </row>
    <row r="19153" spans="28:28" x14ac:dyDescent="0.25">
      <c r="AB19153" s="3" t="str">
        <f ca="1"/>
        <v>T = 7.916667, k: 150, K: 0.040089, dCdT: 0.000447, d2CdK2: 12.664313, dProbdK: 12.485195, lVol: 0.010172, E[z|S]: 0.825520</v>
      </c>
    </row>
    <row r="19154" spans="28:28" x14ac:dyDescent="0.25">
      <c r="AB19154" s="3" t="str">
        <f ca="1"/>
        <v>T = 7.916667, k: 151, K: 0.040433, dCdT: 0.000449, d2CdK2: 12.418263, dProbdK: 12.785473, lVol: 0.010200, E[z|S]: 0.834153</v>
      </c>
    </row>
    <row r="19155" spans="28:28" x14ac:dyDescent="0.25">
      <c r="AB19155" s="3" t="str">
        <f ca="1"/>
        <v>T = 7.916667, k: 152, K: 0.040755, dCdT: 0.000451, d2CdK2: 12.174039, dProbdK: 12.287934, lVol: 0.010219, E[z|S]: 0.842541</v>
      </c>
    </row>
    <row r="19156" spans="28:28" x14ac:dyDescent="0.25">
      <c r="AB19156" s="3" t="str">
        <f ca="1"/>
        <v>T = 7.916667, k: 153, K: 0.041126, dCdT: 0.000452, d2CdK2: 11.863290, dProbdK: 11.353852, lVol: 0.010248, E[z|S]: 0.852181</v>
      </c>
    </row>
    <row r="19157" spans="28:28" x14ac:dyDescent="0.25">
      <c r="AB19157" s="3" t="str">
        <f ca="1"/>
        <v>T = 7.916667, k: 154, K: 0.041507, dCdT: 0.000454, d2CdK2: 11.550854, dProbdK: 11.390566, lVol: 0.010292, E[z|S]: 0.861704</v>
      </c>
    </row>
    <row r="19158" spans="28:28" x14ac:dyDescent="0.25">
      <c r="AB19158" s="3" t="str">
        <f ca="1"/>
        <v>T = 7.916667, k: 155, K: 0.041884, dCdT: 0.000456, d2CdK2: 11.258626, dProbdK: 11.359502, lVol: 0.010336, E[z|S]: 0.870988</v>
      </c>
    </row>
    <row r="19159" spans="28:28" x14ac:dyDescent="0.25">
      <c r="AB19159" s="3" t="str">
        <f ca="1"/>
        <v>T = 7.916667, k: 156, K: 0.042274, dCdT: 0.000458, d2CdK2: 10.967121, dProbdK: 11.137432, lVol: 0.010381, E[z|S]: 0.880293</v>
      </c>
    </row>
    <row r="19160" spans="28:28" x14ac:dyDescent="0.25">
      <c r="AB19160" s="3" t="str">
        <f ca="1"/>
        <v>T = 7.916667, k: 157, K: 0.042647, dCdT: 0.000459, d2CdK2: 10.689130, dProbdK: 10.370548, lVol: 0.010420, E[z|S]: 0.889218</v>
      </c>
    </row>
    <row r="19161" spans="28:28" x14ac:dyDescent="0.25">
      <c r="AB19161" s="3" t="str">
        <f ca="1"/>
        <v>T = 7.916667, k: 158, K: 0.043065, dCdT: 0.000460, d2CdK2: 10.360983, dProbdK: 10.236741, lVol: 0.010474, E[z|S]: 0.899229</v>
      </c>
    </row>
    <row r="19162" spans="28:28" x14ac:dyDescent="0.25">
      <c r="AB19162" s="3" t="str">
        <f ca="1"/>
        <v>T = 7.916667, k: 159, K: 0.043476, dCdT: 0.000460, d2CdK2: 10.045404, dProbdK: 10.190693, lVol: 0.010523, E[z|S]: 0.909468</v>
      </c>
    </row>
    <row r="19163" spans="28:28" x14ac:dyDescent="0.25">
      <c r="AB19163" s="3" t="str">
        <f ca="1"/>
        <v>T = 7.916667, k: 160, K: 0.043911, dCdT: 0.000460, d2CdK2: 9.737061, dProbdK: 9.211141, lVol: 0.010562, E[z|S]: 0.920231</v>
      </c>
    </row>
    <row r="19164" spans="28:28" x14ac:dyDescent="0.25">
      <c r="AB19164" s="3" t="str">
        <f ca="1"/>
        <v>T = 7.916667, k: 161, K: 0.044368, dCdT: 0.000461, d2CdK2: 9.455573, dProbdK: 9.184787, lVol: 0.010595, E[z|S]: 0.932345</v>
      </c>
    </row>
    <row r="19165" spans="28:28" x14ac:dyDescent="0.25">
      <c r="AB19165" s="3" t="str">
        <f ca="1"/>
        <v>T = 7.916667, k: 162, K: 0.044825, dCdT: 0.000463, d2CdK2: 9.185519, dProbdK: 9.177115, lVol: 0.010617, E[z|S]: 0.945399</v>
      </c>
    </row>
    <row r="19166" spans="28:28" x14ac:dyDescent="0.25">
      <c r="AB19166" s="3" t="str">
        <f ca="1"/>
        <v>T = 7.916667, k: 163, K: 0.045290, dCdT: 0.000465, d2CdK2: 8.939530, dProbdK: 8.817151, lVol: 0.010634, E[z|S]: 0.959012</v>
      </c>
    </row>
    <row r="19167" spans="28:28" x14ac:dyDescent="0.25">
      <c r="AB19167" s="3" t="str">
        <f ca="1"/>
        <v>T = 7.916667, k: 164, K: 0.045787, dCdT: 0.000468, d2CdK2: 8.698772, dProbdK: 8.581912, lVol: 0.010647, E[z|S]: 0.973939</v>
      </c>
    </row>
    <row r="19168" spans="28:28" x14ac:dyDescent="0.25">
      <c r="AB19168" s="3" t="str">
        <f ca="1"/>
        <v>T = 7.916667, k: 165, K: 0.046260, dCdT: 0.000471, d2CdK2: 8.489867, dProbdK: 8.887999, lVol: 0.010655, E[z|S]: 0.988108</v>
      </c>
    </row>
    <row r="19169" spans="28:28" x14ac:dyDescent="0.25">
      <c r="AB19169" s="3" t="str">
        <f ca="1"/>
        <v>T = 7.916667, k: 166, K: 0.046707, dCdT: 0.000472, d2CdK2: 8.270815, dProbdK: 8.581140, lVol: 0.010661, E[z|S]: 1.001714</v>
      </c>
    </row>
    <row r="19170" spans="28:28" x14ac:dyDescent="0.25">
      <c r="AB19170" s="3" t="str">
        <f ca="1"/>
        <v>T = 7.916667, k: 167, K: 0.047248, dCdT: 0.000472, d2CdK2: 7.990082, dProbdK: 8.160599, lVol: 0.010667, E[z|S]: 1.018578</v>
      </c>
    </row>
    <row r="19171" spans="28:28" x14ac:dyDescent="0.25">
      <c r="AB19171" s="3" t="str">
        <f ca="1"/>
        <v>T = 7.916667, k: 168, K: 0.047740, dCdT: 0.000471, d2CdK2: 7.714295, dProbdK: 8.103749, lVol: 0.010691, E[z|S]: 1.033690</v>
      </c>
    </row>
    <row r="19172" spans="28:28" x14ac:dyDescent="0.25">
      <c r="AB19172" s="3" t="str">
        <f ca="1"/>
        <v>T = 7.916667, k: 169, K: 0.048261, dCdT: 0.000470, d2CdK2: 7.416478, dProbdK: 7.186608, lVol: 0.010718, E[z|S]: 1.049999</v>
      </c>
    </row>
    <row r="19173" spans="28:28" x14ac:dyDescent="0.25">
      <c r="AB19173" s="3" t="str">
        <f ca="1"/>
        <v>T = 7.916667, k: 170, K: 0.048843, dCdT: 0.000468, d2CdK2: 7.085269, dProbdK: 6.850117, lVol: 0.010756, E[z|S]: 1.068178</v>
      </c>
    </row>
    <row r="19174" spans="28:28" x14ac:dyDescent="0.25">
      <c r="AB19174" s="3" t="str">
        <f ca="1"/>
        <v>T = 7.916667, k: 171, K: 0.049435, dCdT: 0.000466, d2CdK2: 6.754832, dProbdK: 6.704283, lVol: 0.010807, E[z|S]: 1.086544</v>
      </c>
    </row>
    <row r="19175" spans="28:28" x14ac:dyDescent="0.25">
      <c r="AB19175" s="3" t="str">
        <f ca="1"/>
        <v>T = 7.916667, k: 172, K: 0.050061, dCdT: 0.000464, d2CdK2: 6.452464, dProbdK: 6.254136, lVol: 0.010845, E[z|S]: 1.106092</v>
      </c>
    </row>
    <row r="19176" spans="28:28" x14ac:dyDescent="0.25">
      <c r="AB19176" s="3" t="str">
        <f ca="1"/>
        <v>T = 7.916667, k: 173, K: 0.050728, dCdT: 0.000464, d2CdK2: 6.174570, dProbdK: 6.179699, lVol: 0.010868, E[z|S]: 1.127522</v>
      </c>
    </row>
    <row r="19177" spans="28:28" x14ac:dyDescent="0.25">
      <c r="AB19177" s="3" t="str">
        <f ca="1"/>
        <v>T = 7.916667, k: 174, K: 0.051344, dCdT: 0.000463, d2CdK2: 5.940166, dProbdK: 6.041038, lVol: 0.010879, E[z|S]: 1.148036</v>
      </c>
    </row>
    <row r="19178" spans="28:28" x14ac:dyDescent="0.25">
      <c r="AB19178" s="3" t="str">
        <f ca="1"/>
        <v>T = 7.916667, k: 175, K: 0.052030, dCdT: 0.000462, d2CdK2: 5.691277, dProbdK: 5.436187, lVol: 0.010876, E[z|S]: 1.171919</v>
      </c>
    </row>
    <row r="19179" spans="28:28" x14ac:dyDescent="0.25">
      <c r="AB19179" s="3" t="str">
        <f ca="1"/>
        <v>T = 7.916667, k: 176, K: 0.052761, dCdT: 0.000462, d2CdK2: 5.450060, dProbdK: 5.430949, lVol: 0.010855, E[z|S]: 1.198874</v>
      </c>
    </row>
    <row r="19180" spans="28:28" x14ac:dyDescent="0.25">
      <c r="AB19180" s="3" t="str">
        <f ca="1"/>
        <v>T = 7.916667, k: 177, K: 0.053473, dCdT: 0.000461, d2CdK2: 5.241834, dProbdK: 4.878675, lVol: 0.010806, E[z|S]: 1.226775</v>
      </c>
    </row>
    <row r="19181" spans="28:28" x14ac:dyDescent="0.25">
      <c r="AB19181" s="3" t="str">
        <f ca="1"/>
        <v>T = 7.916667, k: 178, K: 0.054275, dCdT: 0.000459, d2CdK2: 4.993812, dProbdK: 4.859862, lVol: 0.010786, E[z|S]: 1.257307</v>
      </c>
    </row>
    <row r="19182" spans="28:28" x14ac:dyDescent="0.25">
      <c r="AB19182" s="3" t="str">
        <f ca="1"/>
        <v>T = 7.916667, k: 179, K: 0.055070, dCdT: 0.000458, d2CdK2: 4.746243, dProbdK: 4.861262, lVol: 0.010772, E[z|S]: 1.288997</v>
      </c>
    </row>
    <row r="19183" spans="28:28" x14ac:dyDescent="0.25">
      <c r="AB19183" s="3" t="str">
        <f ca="1"/>
        <v>T = 7.916667, k: 180, K: 0.055845, dCdT: 0.000455, d2CdK2: 4.491637, dProbdK: 4.884483, lVol: 0.010774, E[z|S]: 1.321423</v>
      </c>
    </row>
    <row r="19184" spans="28:28" x14ac:dyDescent="0.25">
      <c r="AB19184" s="3" t="str">
        <f ca="1"/>
        <v>T = 7.916667, k: 181, K: 0.056725, dCdT: 0.000449, d2CdK2: 4.146248, dProbdK: 3.888614, lVol: 0.010831, E[z|S]: 1.358186</v>
      </c>
    </row>
    <row r="19185" spans="28:28" x14ac:dyDescent="0.25">
      <c r="AB19185" s="3" t="str">
        <f ca="1"/>
        <v>T = 7.916667, k: 182, K: 0.057730, dCdT: 0.000443, d2CdK2: 3.778548, dProbdK: 3.637618, lVol: 0.010932, E[z|S]: 1.401308</v>
      </c>
    </row>
    <row r="19186" spans="28:28" x14ac:dyDescent="0.25">
      <c r="AB19186" s="3" t="str">
        <f ca="1"/>
        <v>T = 7.916667, k: 183, K: 0.058779, dCdT: 0.000441, d2CdK2: 3.461998, dProbdK: 3.491687, lVol: 0.011029, E[z|S]: 1.447827</v>
      </c>
    </row>
    <row r="19187" spans="28:28" x14ac:dyDescent="0.25">
      <c r="AB19187" s="3" t="str">
        <f ca="1"/>
        <v>T = 7.916667, k: 184, K: 0.059901, dCdT: 0.000440, d2CdK2: 3.225463, dProbdK: 3.059053, lVol: 0.011029, E[z|S]: 1.498360</v>
      </c>
    </row>
    <row r="19188" spans="28:28" x14ac:dyDescent="0.25">
      <c r="AB19188" s="3" t="str">
        <f ca="1"/>
        <v>T = 7.916667, k: 185, K: 0.061127, dCdT: 0.000444, d2CdK2: 3.042570, dProbdK: 3.041571, lVol: 0.010996, E[z|S]: 1.554414</v>
      </c>
    </row>
    <row r="19189" spans="28:28" x14ac:dyDescent="0.25">
      <c r="AB19189" s="3" t="str">
        <f ca="1"/>
        <v>T = 7.916667, k: 186, K: 0.062325, dCdT: 0.000450, d2CdK2: 2.919890, dProbdK: 2.986150, lVol: 0.010934, E[z|S]: 1.604880</v>
      </c>
    </row>
    <row r="19190" spans="28:28" x14ac:dyDescent="0.25">
      <c r="AB19190" s="3" t="str">
        <f ca="1"/>
        <v>T = 7.916667, k: 187, K: 0.063645, dCdT: 0.000455, d2CdK2: 2.784973, dProbdK: 2.804008, lVol: 0.010892, E[z|S]: 1.658885</v>
      </c>
    </row>
    <row r="19191" spans="28:28" x14ac:dyDescent="0.25">
      <c r="AB19191" s="3" t="str">
        <f ca="1"/>
        <v>T = 7.916667, k: 188, K: 0.064893, dCdT: 0.000457, d2CdK2: 2.612191, dProbdK: 2.368255, lVol: 0.010955, E[z|S]: 1.707387</v>
      </c>
    </row>
    <row r="19192" spans="28:28" x14ac:dyDescent="0.25">
      <c r="AB19192" s="3" t="str">
        <f ca="1"/>
        <v>T = 7.916667, k: 189, K: 0.066414, dCdT: 0.000454, d2CdK2: 2.368244, dProbdK: 2.343575, lVol: 0.011101, E[z|S]: 1.763046</v>
      </c>
    </row>
    <row r="19193" spans="28:28" x14ac:dyDescent="0.25">
      <c r="AB19193" s="3" t="str">
        <f ca="1"/>
        <v>T = 7.916667, k: 190, K: 0.067922, dCdT: 0.000448, d2CdK2: 2.170683, dProbdK: 2.335721, lVol: 0.011168, E[z|S]: 1.820030</v>
      </c>
    </row>
    <row r="19194" spans="28:28" x14ac:dyDescent="0.25">
      <c r="AB19194" s="3" t="str">
        <f ca="1"/>
        <v>T = 7.916667, k: 191, K: 0.069634, dCdT: 0.000437, d2CdK2: 1.963614, dProbdK: 1.919564, lVol: 0.011195, E[z|S]: 1.884297</v>
      </c>
    </row>
    <row r="19195" spans="28:28" x14ac:dyDescent="0.25">
      <c r="AB19195" s="3" t="str">
        <f ca="1"/>
        <v>T = 7.916667, k: 192, K: 0.071537, dCdT: 0.000418, d2CdK2: 1.682438, dProbdK: 1.663574, lVol: 0.011362, E[z|S]: 1.961608</v>
      </c>
    </row>
    <row r="19196" spans="28:28" x14ac:dyDescent="0.25">
      <c r="AB19196" s="3" t="str">
        <f ca="1"/>
        <v>T = 7.916667, k: 193, K: 0.073745, dCdT: 0.000392, d2CdK2: 1.413573, dProbdK: 1.411423, lVol: 0.011549, E[z|S]: 2.040439</v>
      </c>
    </row>
    <row r="19197" spans="28:28" x14ac:dyDescent="0.25">
      <c r="AB19197" s="3" t="str">
        <f ca="1"/>
        <v>T = 7.916667, k: 194, K: 0.076295, dCdT: 0.000363, d2CdK2: 1.163861, dProbdK: 1.163890, lVol: 0.011675, E[z|S]: 2.139327</v>
      </c>
    </row>
    <row r="19198" spans="28:28" x14ac:dyDescent="0.25">
      <c r="AB19198" s="3" t="str">
        <f ca="1"/>
        <v>T = 7.916667, k: 195, K: 0.079414, dCdT: 0.000332, d2CdK2: 0.977099, dProbdK: 0.947450, lVol: 0.011628, E[z|S]: 2.241598</v>
      </c>
    </row>
    <row r="19199" spans="28:28" x14ac:dyDescent="0.25">
      <c r="AB19199" s="3" t="str">
        <f ca="1"/>
        <v>T = 7.916667, k: 196, K: 0.083061, dCdT: 0.000298, d2CdK2: 0.762676, dProbdK: 0.773021, lVol: 0.011902, E[z|S]: 2.348313</v>
      </c>
    </row>
    <row r="19200" spans="28:28" x14ac:dyDescent="0.25">
      <c r="AB19200" s="3" t="str">
        <f ca="1"/>
        <v>T = 7.916667, k: 197, K: 0.087599, dCdT: 0.000261, d2CdK2: 0.634776, dProbdK: 0.619833, lVol: 0.011681, E[z|S]: 2.452554</v>
      </c>
    </row>
    <row r="19201" spans="28:28" x14ac:dyDescent="0.25">
      <c r="AB19201" s="3" t="str">
        <f ca="1"/>
        <v>T = 7.916667, k: 198, K: 0.093203, dCdT: 0.000210, d2CdK2: 0.463006, dProbdK: 0.425116, lVol: 0.011657, E[z|S]: 2.582972</v>
      </c>
    </row>
    <row r="19202" spans="28:28" x14ac:dyDescent="0.25">
      <c r="AB19202" s="3" t="str">
        <f ca="1"/>
        <v>T = 7.916667, k: 199, K: 0.102410, dCdT: 0.000137, d2CdK2: 0.241556, dProbdK: 0.175916, lVol: 0.011701, E[z|S]: 2.877291</v>
      </c>
    </row>
    <row r="19203" spans="28:28" x14ac:dyDescent="0.25">
      <c r="AB19203" s="3" t="str">
        <f ca="1"/>
        <v>T = 7.916667, k: 200, K: 0.120703, dCdT: 0.000091, d2CdK2: 0.093899, dProbdK: 0.103816, lVol: 0.012810, E[z|S]: 3.431330</v>
      </c>
    </row>
    <row r="19204" spans="28:28" x14ac:dyDescent="0.25">
      <c r="AB19204" s="3" t="str">
        <f ca="1"/>
        <v>T = 8.000000, fixingDate = 44851, swapRate = 0.026213, annuity = 8.070876</v>
      </c>
    </row>
    <row r="19205" spans="28:28" x14ac:dyDescent="0.25">
      <c r="AB19205" s="3" t="str">
        <f ca="1"/>
        <v>T = 8.000000, k: 0, K: -0.022733, dCdT: 0.000114, d2CdK2: 0.893151, dProbdK: 1.637049, lVol: 0.005799, E[z|S]: 2.754474</v>
      </c>
    </row>
    <row r="19206" spans="28:28" x14ac:dyDescent="0.25">
      <c r="AB19206" s="3" t="str">
        <f ca="1"/>
        <v>T = 8.000000, k: 1, K: -0.016451, dCdT: 0.000177, d2CdK2: 1.606564, dProbdK: 2.005413, lVol: 0.006180, E[z|S]: 2.404484</v>
      </c>
    </row>
    <row r="19207" spans="28:28" x14ac:dyDescent="0.25">
      <c r="AB19207" s="3" t="str">
        <f ca="1"/>
        <v>T = 8.000000, k: 2, K: -0.012864, dCdT: 0.000221, d2CdK2: 2.426483, dProbdK: 2.370109, lVol: 0.006135, E[z|S]: 2.199885</v>
      </c>
    </row>
    <row r="19208" spans="28:28" x14ac:dyDescent="0.25">
      <c r="AB19208" s="3" t="str">
        <f ca="1"/>
        <v>T = 8.000000, k: 3, K: -0.010035, dCdT: 0.000243, d2CdK2: 2.948954, dProbdK: 2.834826, lVol: 0.006274, E[z|S]: 2.048391</v>
      </c>
    </row>
    <row r="19209" spans="28:28" x14ac:dyDescent="0.25">
      <c r="AB19209" s="3" t="str">
        <f ca="1"/>
        <v>T = 8.000000, k: 4, K: -0.007811, dCdT: 0.000264, d2CdK2: 3.628630, dProbdK: 3.529538, lVol: 0.006265, E[z|S]: 1.925399</v>
      </c>
    </row>
    <row r="19210" spans="28:28" x14ac:dyDescent="0.25">
      <c r="AB19210" s="3" t="str">
        <f ca="1"/>
        <v>T = 8.000000, k: 5, K: -0.006000, dCdT: 0.000280, d2CdK2: 4.224815, dProbdK: 4.093293, lVol: 0.006324, E[z|S]: 1.819059</v>
      </c>
    </row>
    <row r="19211" spans="28:28" x14ac:dyDescent="0.25">
      <c r="AB19211" s="3" t="str">
        <f ca="1"/>
        <v>T = 8.000000, k: 6, K: -0.004451, dCdT: 0.000293, d2CdK2: 4.909667, dProbdK: 4.889216, lVol: 0.006338, E[z|S]: 1.723878</v>
      </c>
    </row>
    <row r="19212" spans="28:28" x14ac:dyDescent="0.25">
      <c r="AB19212" s="3" t="str">
        <f ca="1"/>
        <v>T = 8.000000, k: 7, K: -0.003188, dCdT: 0.000304, d2CdK2: 5.593442, dProbdK: 5.724293, lVol: 0.006332, E[z|S]: 1.646455</v>
      </c>
    </row>
    <row r="19213" spans="28:28" x14ac:dyDescent="0.25">
      <c r="AB19213" s="3" t="str">
        <f ca="1"/>
        <v>T = 8.000000, k: 8, K: -0.002074, dCdT: 0.000307, d2CdK2: 6.075910, dProbdK: 6.281773, lVol: 0.006365, E[z|S]: 1.579557</v>
      </c>
    </row>
    <row r="19214" spans="28:28" x14ac:dyDescent="0.25">
      <c r="AB19214" s="3" t="str">
        <f ca="1"/>
        <v>T = 8.000000, k: 9, K: -0.001045, dCdT: 0.000304, d2CdK2: 6.479084, dProbdK: 6.358039, lVol: 0.006395, E[z|S]: 1.516030</v>
      </c>
    </row>
    <row r="19215" spans="28:28" x14ac:dyDescent="0.25">
      <c r="AB19215" s="3" t="str">
        <f ca="1"/>
        <v>T = 8.000000, k: 10, K: 0.000022, dCdT: 0.000299, d2CdK2: 6.899654, dProbdK: 6.531409, lVol: 0.006409, E[z|S]: 1.452389</v>
      </c>
    </row>
    <row r="19216" spans="28:28" x14ac:dyDescent="0.25">
      <c r="AB19216" s="3" t="str">
        <f ca="1"/>
        <v>T = 8.000000, k: 11, K: 0.000924, dCdT: 0.000298, d2CdK2: 7.364564, dProbdK: 7.615342, lVol: 0.006431, E[z|S]: 1.397936</v>
      </c>
    </row>
    <row r="19217" spans="28:28" x14ac:dyDescent="0.25">
      <c r="AB19217" s="3" t="str">
        <f ca="1"/>
        <v>T = 8.000000, k: 12, K: 0.001752, dCdT: 0.000296, d2CdK2: 7.835530, dProbdK: 8.086136, lVol: 0.006437, E[z|S]: 1.350149</v>
      </c>
    </row>
    <row r="19218" spans="28:28" x14ac:dyDescent="0.25">
      <c r="AB19218" s="3" t="str">
        <f ca="1"/>
        <v>T = 8.000000, k: 13, K: 0.002528, dCdT: 0.000291, d2CdK2: 8.245659, dProbdK: 8.467578, lVol: 0.006434, E[z|S]: 1.305410</v>
      </c>
    </row>
    <row r="19219" spans="28:28" x14ac:dyDescent="0.25">
      <c r="AB19219" s="3" t="str">
        <f ca="1"/>
        <v>T = 8.000000, k: 14, K: 0.003276, dCdT: 0.000290, d2CdK2: 8.682102, dProbdK: 8.520370, lVol: 0.006468, E[z|S]: 1.262920</v>
      </c>
    </row>
    <row r="19220" spans="28:28" x14ac:dyDescent="0.25">
      <c r="AB19220" s="3" t="str">
        <f ca="1"/>
        <v>T = 8.000000, k: 15, K: 0.004010, dCdT: 0.000289, d2CdK2: 9.162250, dProbdK: 8.679391, lVol: 0.006489, E[z|S]: 1.223751</v>
      </c>
    </row>
    <row r="19221" spans="28:28" x14ac:dyDescent="0.25">
      <c r="AB19221" s="3" t="str">
        <f ca="1"/>
        <v>T = 8.000000, k: 16, K: 0.004648, dCdT: 0.000289, d2CdK2: 9.621029, dProbdK: 9.378842, lVol: 0.006497, E[z|S]: 1.192049</v>
      </c>
    </row>
    <row r="19222" spans="28:28" x14ac:dyDescent="0.25">
      <c r="AB19222" s="3" t="str">
        <f ca="1"/>
        <v>T = 8.000000, k: 17, K: 0.005345, dCdT: 0.000289, d2CdK2: 10.145720, dProbdK: 9.391562, lVol: 0.006521, E[z|S]: 1.157900</v>
      </c>
    </row>
    <row r="19223" spans="28:28" x14ac:dyDescent="0.25">
      <c r="AB19223" s="3" t="str">
        <f ca="1"/>
        <v>T = 8.000000, k: 18, K: 0.005957, dCdT: 0.000293, d2CdK2: 10.657101, dProbdK: 11.436187, lVol: 0.006573, E[z|S]: 1.128070</v>
      </c>
    </row>
    <row r="19224" spans="28:28" x14ac:dyDescent="0.25">
      <c r="AB19224" s="3" t="str">
        <f ca="1"/>
        <v>T = 8.000000, k: 19, K: 0.006482, dCdT: 0.000296, d2CdK2: 11.099171, dProbdK: 11.540392, lVol: 0.006625, E[z|S]: 1.102647</v>
      </c>
    </row>
    <row r="19225" spans="28:28" x14ac:dyDescent="0.25">
      <c r="AB19225" s="3" t="str">
        <f ca="1"/>
        <v>T = 8.000000, k: 20, K: 0.007017, dCdT: 0.000297, d2CdK2: 11.511644, dProbdK: 11.631846, lVol: 0.006666, E[z|S]: 1.077181</v>
      </c>
    </row>
    <row r="19226" spans="28:28" x14ac:dyDescent="0.25">
      <c r="AB19226" s="3" t="str">
        <f ca="1"/>
        <v>T = 8.000000, k: 21, K: 0.007503, dCdT: 0.000296, d2CdK2: 11.848919, dProbdK: 11.871828, lVol: 0.006700, E[z|S]: 1.054736</v>
      </c>
    </row>
    <row r="19227" spans="28:28" x14ac:dyDescent="0.25">
      <c r="AB19227" s="3" t="str">
        <f ca="1"/>
        <v>T = 8.000000, k: 22, K: 0.008034, dCdT: 0.000295, d2CdK2: 12.258871, dProbdK: 11.973277, lVol: 0.006732, E[z|S]: 1.031153</v>
      </c>
    </row>
    <row r="19228" spans="28:28" x14ac:dyDescent="0.25">
      <c r="AB19228" s="3" t="str">
        <f ca="1"/>
        <v>T = 8.000000, k: 23, K: 0.008525, dCdT: 0.000298, d2CdK2: 12.683854, dProbdK: 12.354019, lVol: 0.006787, E[z|S]: 1.009905</v>
      </c>
    </row>
    <row r="19229" spans="28:28" x14ac:dyDescent="0.25">
      <c r="AB19229" s="3" t="str">
        <f ca="1"/>
        <v>T = 8.000000, k: 24, K: 0.009002, dCdT: 0.000301, d2CdK2: 13.130486, dProbdK: 12.780333, lVol: 0.006837, E[z|S]: 0.990063</v>
      </c>
    </row>
    <row r="19230" spans="28:28" x14ac:dyDescent="0.25">
      <c r="AB19230" s="3" t="str">
        <f ca="1"/>
        <v>T = 8.000000, k: 25, K: 0.009453, dCdT: 0.000303, d2CdK2: 13.546144, dProbdK: 13.640013, lVol: 0.006878, E[z|S]: 0.972029</v>
      </c>
    </row>
    <row r="19231" spans="28:28" x14ac:dyDescent="0.25">
      <c r="AB19231" s="3" t="str">
        <f ca="1"/>
        <v>T = 8.000000, k: 26, K: 0.009875, dCdT: 0.000305, d2CdK2: 13.980518, dProbdK: 13.835679, lVol: 0.006911, E[z|S]: 0.955743</v>
      </c>
    </row>
    <row r="19232" spans="28:28" x14ac:dyDescent="0.25">
      <c r="AB19232" s="3" t="str">
        <f ca="1"/>
        <v>T = 8.000000, k: 27, K: 0.010322, dCdT: 0.000308, d2CdK2: 14.464032, dProbdK: 14.316294, lVol: 0.006946, E[z|S]: 0.939561</v>
      </c>
    </row>
    <row r="19233" spans="28:28" x14ac:dyDescent="0.25">
      <c r="AB19233" s="3" t="str">
        <f ca="1"/>
        <v>T = 8.000000, k: 28, K: 0.010704, dCdT: 0.000311, d2CdK2: 14.886165, dProbdK: 14.944869, lVol: 0.006982, E[z|S]: 0.926100</v>
      </c>
    </row>
    <row r="19234" spans="28:28" x14ac:dyDescent="0.25">
      <c r="AB19234" s="3" t="str">
        <f ca="1"/>
        <v>T = 8.000000, k: 29, K: 0.011107, dCdT: 0.000313, d2CdK2: 15.308272, dProbdK: 16.306644, lVol: 0.007019, E[z|S]: 0.911792</v>
      </c>
    </row>
    <row r="19235" spans="28:28" x14ac:dyDescent="0.25">
      <c r="AB19235" s="3" t="str">
        <f ca="1"/>
        <v>T = 8.000000, k: 30, K: 0.011462, dCdT: 0.000316, d2CdK2: 15.668580, dProbdK: 16.582976, lVol: 0.007054, E[z|S]: 0.899887</v>
      </c>
    </row>
    <row r="19236" spans="28:28" x14ac:dyDescent="0.25">
      <c r="AB19236" s="3" t="str">
        <f ca="1"/>
        <v>T = 8.000000, k: 31, K: 0.011814, dCdT: 0.000315, d2CdK2: 16.006532, dProbdK: 16.569732, lVol: 0.007066, E[z|S]: 0.888471</v>
      </c>
    </row>
    <row r="19237" spans="28:28" x14ac:dyDescent="0.25">
      <c r="AB19237" s="3" t="str">
        <f ca="1"/>
        <v>T = 8.000000, k: 32, K: 0.012176, dCdT: 0.000314, d2CdK2: 16.335651, dProbdK: 16.469419, lVol: 0.007071, E[z|S]: 0.877113</v>
      </c>
    </row>
    <row r="19238" spans="28:28" x14ac:dyDescent="0.25">
      <c r="AB19238" s="3" t="str">
        <f ca="1"/>
        <v>T = 8.000000, k: 33, K: 0.012507, dCdT: 0.000313, d2CdK2: 16.624565, dProbdK: 16.631313, lVol: 0.007076, E[z|S]: 0.866934</v>
      </c>
    </row>
    <row r="19239" spans="28:28" x14ac:dyDescent="0.25">
      <c r="AB19239" s="3" t="str">
        <f ca="1"/>
        <v>T = 8.000000, k: 34, K: 0.012864, dCdT: 0.000309, d2CdK2: 16.905069, dProbdK: 16.638915, lVol: 0.007063, E[z|S]: 0.856387</v>
      </c>
    </row>
    <row r="19240" spans="28:28" x14ac:dyDescent="0.25">
      <c r="AB19240" s="3" t="str">
        <f ca="1"/>
        <v>T = 8.000000, k: 35, K: 0.013200, dCdT: 0.000307, d2CdK2: 17.169483, dProbdK: 16.688299, lVol: 0.007066, E[z|S]: 0.846453</v>
      </c>
    </row>
    <row r="19241" spans="28:28" x14ac:dyDescent="0.25">
      <c r="AB19241" s="3" t="str">
        <f ca="1"/>
        <v>T = 8.000000, k: 36, K: 0.013556, dCdT: 0.000305, d2CdK2: 17.439020, dProbdK: 16.860843, lVol: 0.007070, E[z|S]: 0.836066</v>
      </c>
    </row>
    <row r="19242" spans="28:28" x14ac:dyDescent="0.25">
      <c r="AB19242" s="3" t="str">
        <f ca="1"/>
        <v>T = 8.000000, k: 37, K: 0.013875, dCdT: 0.000303, d2CdK2: 17.697528, dProbdK: 17.354918, lVol: 0.007081, E[z|S]: 0.827006</v>
      </c>
    </row>
    <row r="19243" spans="28:28" x14ac:dyDescent="0.25">
      <c r="AB19243" s="3" t="str">
        <f ca="1"/>
        <v>T = 8.000000, k: 38, K: 0.014212, dCdT: 0.000303, d2CdK2: 17.986611, dProbdK: 17.714880, lVol: 0.007094, E[z|S]: 0.817704</v>
      </c>
    </row>
    <row r="19244" spans="28:28" x14ac:dyDescent="0.25">
      <c r="AB19244" s="3" t="str">
        <f ca="1"/>
        <v>T = 8.000000, k: 39, K: 0.014513, dCdT: 0.000302, d2CdK2: 18.245020, dProbdK: 19.937207, lVol: 0.007108, E[z|S]: 0.809739</v>
      </c>
    </row>
    <row r="19245" spans="28:28" x14ac:dyDescent="0.25">
      <c r="AB19245" s="3" t="str">
        <f ca="1"/>
        <v>T = 8.000000, k: 40, K: 0.014791, dCdT: 0.000300, d2CdK2: 18.468717, dProbdK: 20.014437, lVol: 0.007107, E[z|S]: 0.802635</v>
      </c>
    </row>
    <row r="19246" spans="28:28" x14ac:dyDescent="0.25">
      <c r="AB19246" s="3" t="str">
        <f ca="1"/>
        <v>T = 8.000000, k: 41, K: 0.015080, dCdT: 0.000297, d2CdK2: 18.682187, dProbdK: 18.910561, lVol: 0.007094, E[z|S]: 0.795370</v>
      </c>
    </row>
    <row r="19247" spans="28:28" x14ac:dyDescent="0.25">
      <c r="AB19247" s="3" t="str">
        <f ca="1"/>
        <v>T = 8.000000, k: 42, K: 0.015410, dCdT: 0.000295, d2CdK2: 18.956511, dProbdK: 18.685024, lVol: 0.007090, E[z|S]: 0.787171</v>
      </c>
    </row>
    <row r="19248" spans="28:28" x14ac:dyDescent="0.25">
      <c r="AB19248" s="3" t="str">
        <f ca="1"/>
        <v>T = 8.000000, k: 43, K: 0.015686, dCdT: 0.000295, d2CdK2: 19.208790, dProbdK: 18.296557, lVol: 0.007097, E[z|S]: 0.780557</v>
      </c>
    </row>
    <row r="19249" spans="28:28" x14ac:dyDescent="0.25">
      <c r="AB19249" s="3" t="str">
        <f ca="1"/>
        <v>T = 8.000000, k: 44, K: 0.015996, dCdT: 0.000293, d2CdK2: 19.498450, dProbdK: 18.220211, lVol: 0.007094, E[z|S]: 0.773424</v>
      </c>
    </row>
    <row r="19250" spans="28:28" x14ac:dyDescent="0.25">
      <c r="AB19250" s="3" t="str">
        <f ca="1"/>
        <v>T = 8.000000, k: 45, K: 0.016298, dCdT: 0.000295, d2CdK2: 19.812302, dProbdK: 19.130133, lVol: 0.007114, E[z|S]: 0.766581</v>
      </c>
    </row>
    <row r="19251" spans="28:28" x14ac:dyDescent="0.25">
      <c r="AB19251" s="3" t="str">
        <f ca="1"/>
        <v>T = 8.000000, k: 46, K: 0.016558, dCdT: 0.000295, d2CdK2: 20.090412, dProbdK: 20.178776, lVol: 0.007128, E[z|S]: 0.760847</v>
      </c>
    </row>
    <row r="19252" spans="28:28" x14ac:dyDescent="0.25">
      <c r="AB19252" s="3" t="str">
        <f ca="1"/>
        <v>T = 8.000000, k: 47, K: 0.016840, dCdT: 0.000297, d2CdK2: 20.388328, dProbdK: 20.947355, lVol: 0.007146, E[z|S]: 0.754809</v>
      </c>
    </row>
    <row r="19253" spans="28:28" x14ac:dyDescent="0.25">
      <c r="AB19253" s="3" t="str">
        <f ca="1"/>
        <v>T = 8.000000, k: 48, K: 0.017101, dCdT: 0.000298, d2CdK2: 20.686370, dProbdK: 20.916361, lVol: 0.007161, E[z|S]: 0.749484</v>
      </c>
    </row>
    <row r="19254" spans="28:28" x14ac:dyDescent="0.25">
      <c r="AB19254" s="3" t="str">
        <f ca="1"/>
        <v>T = 8.000000, k: 49, K: 0.017364, dCdT: 0.000299, d2CdK2: 20.987038, dProbdK: 20.958474, lVol: 0.007177, E[z|S]: 0.744181</v>
      </c>
    </row>
    <row r="19255" spans="28:28" x14ac:dyDescent="0.25">
      <c r="AB19255" s="3" t="str">
        <f ca="1"/>
        <v>T = 8.000000, k: 50, K: 0.017625, dCdT: 0.000301, d2CdK2: 21.295238, dProbdK: 20.888988, lVol: 0.007194, E[z|S]: 0.738849</v>
      </c>
    </row>
    <row r="19256" spans="28:28" x14ac:dyDescent="0.25">
      <c r="AB19256" s="3" t="str">
        <f ca="1"/>
        <v>T = 8.000000, k: 51, K: 0.017888, dCdT: 0.000303, d2CdK2: 21.621977, dProbdK: 20.688543, lVol: 0.007217, E[z|S]: 0.733496</v>
      </c>
    </row>
    <row r="19257" spans="28:28" x14ac:dyDescent="0.25">
      <c r="AB19257" s="3" t="str">
        <f ca="1"/>
        <v>T = 8.000000, k: 52, K: 0.018154, dCdT: 0.000306, d2CdK2: 21.967910, dProbdK: 20.728517, lVol: 0.007245, E[z|S]: 0.728215</v>
      </c>
    </row>
    <row r="19258" spans="28:28" x14ac:dyDescent="0.25">
      <c r="AB19258" s="3" t="str">
        <f ca="1"/>
        <v>T = 8.000000, k: 53, K: 0.018386, dCdT: 0.000309, d2CdK2: 22.275171, dProbdK: 22.353784, lVol: 0.007275, E[z|S]: 0.723688</v>
      </c>
    </row>
    <row r="19259" spans="28:28" x14ac:dyDescent="0.25">
      <c r="AB19259" s="3" t="str">
        <f ca="1"/>
        <v>T = 8.000000, k: 54, K: 0.018644, dCdT: 0.000311, d2CdK2: 22.575521, dProbdK: 22.888522, lVol: 0.007305, E[z|S]: 0.718642</v>
      </c>
    </row>
    <row r="19260" spans="28:28" x14ac:dyDescent="0.25">
      <c r="AB19260" s="3" t="str">
        <f ca="1"/>
        <v>T = 8.000000, k: 55, K: 0.018866, dCdT: 0.000313, d2CdK2: 22.834461, dProbdK: 22.860323, lVol: 0.007334, E[z|S]: 0.714442</v>
      </c>
    </row>
    <row r="19261" spans="28:28" x14ac:dyDescent="0.25">
      <c r="AB19261" s="3" t="str">
        <f ca="1"/>
        <v>T = 8.000000, k: 56, K: 0.019107, dCdT: 0.000316, d2CdK2: 23.110260, dProbdK: 22.996759, lVol: 0.007364, E[z|S]: 0.710006</v>
      </c>
    </row>
    <row r="19262" spans="28:28" x14ac:dyDescent="0.25">
      <c r="AB19262" s="3" t="str">
        <f ca="1"/>
        <v>T = 8.000000, k: 57, K: 0.019337, dCdT: 0.000318, d2CdK2: 23.363523, dProbdK: 23.818217, lVol: 0.007391, E[z|S]: 0.705934</v>
      </c>
    </row>
    <row r="19263" spans="28:28" x14ac:dyDescent="0.25">
      <c r="AB19263" s="3" t="str">
        <f ca="1"/>
        <v>T = 8.000000, k: 58, K: 0.019554, dCdT: 0.000320, d2CdK2: 23.593077, dProbdK: 24.194236, lVol: 0.007414, E[z|S]: 0.702112</v>
      </c>
    </row>
    <row r="19264" spans="28:28" x14ac:dyDescent="0.25">
      <c r="AB19264" s="3" t="str">
        <f ca="1"/>
        <v>T = 8.000000, k: 59, K: 0.019793, dCdT: 0.000321, d2CdK2: 23.839114, dProbdK: 24.681383, lVol: 0.007436, E[z|S]: 0.697983</v>
      </c>
    </row>
    <row r="19265" spans="28:28" x14ac:dyDescent="0.25">
      <c r="AB19265" s="3" t="str">
        <f ca="1"/>
        <v>T = 8.000000, k: 60, K: 0.019994, dCdT: 0.000322, d2CdK2: 24.025927, dProbdK: 25.180095, lVol: 0.007450, E[z|S]: 0.694550</v>
      </c>
    </row>
    <row r="19266" spans="28:28" x14ac:dyDescent="0.25">
      <c r="AB19266" s="3" t="str">
        <f ca="1"/>
        <v>T = 8.000000, k: 61, K: 0.020211, dCdT: 0.000321, d2CdK2: 24.197634, dProbdK: 25.562191, lVol: 0.007456, E[z|S]: 0.691042</v>
      </c>
    </row>
    <row r="19267" spans="28:28" x14ac:dyDescent="0.25">
      <c r="AB19267" s="3" t="str">
        <f ca="1"/>
        <v>T = 8.000000, k: 62, K: 0.020414, dCdT: 0.000320, d2CdK2: 24.345904, dProbdK: 25.065599, lVol: 0.007453, E[z|S]: 0.687943</v>
      </c>
    </row>
    <row r="19268" spans="28:28" x14ac:dyDescent="0.25">
      <c r="AB19268" s="3" t="str">
        <f ca="1"/>
        <v>T = 8.000000, k: 63, K: 0.020628, dCdT: 0.000318, d2CdK2: 24.484175, dProbdK: 24.654597, lVol: 0.007442, E[z|S]: 0.684806</v>
      </c>
    </row>
    <row r="19269" spans="28:28" x14ac:dyDescent="0.25">
      <c r="AB19269" s="3" t="str">
        <f ca="1"/>
        <v>T = 8.000000, k: 64, K: 0.020844, dCdT: 0.000316, d2CdK2: 24.621177, dProbdK: 24.178080, lVol: 0.007431, E[z|S]: 0.681710</v>
      </c>
    </row>
    <row r="19270" spans="28:28" x14ac:dyDescent="0.25">
      <c r="AB19270" s="3" t="str">
        <f ca="1"/>
        <v>T = 8.000000, k: 65, K: 0.021063, dCdT: 0.000314, d2CdK2: 24.754452, dProbdK: 24.064764, lVol: 0.007421, E[z|S]: 0.678724</v>
      </c>
    </row>
    <row r="19271" spans="28:28" x14ac:dyDescent="0.25">
      <c r="AB19271" s="3" t="str">
        <f ca="1"/>
        <v>T = 8.000000, k: 66, K: 0.021283, dCdT: 0.000313, d2CdK2: 24.912844, dProbdK: 24.053047, lVol: 0.007414, E[z|S]: 0.675819</v>
      </c>
    </row>
    <row r="19272" spans="28:28" x14ac:dyDescent="0.25">
      <c r="AB19272" s="3" t="str">
        <f ca="1"/>
        <v>T = 8.000000, k: 67, K: 0.021497, dCdT: 0.000311, d2CdK2: 25.052654, dProbdK: 24.237476, lVol: 0.007406, E[z|S]: 0.673025</v>
      </c>
    </row>
    <row r="19273" spans="28:28" x14ac:dyDescent="0.25">
      <c r="AB19273" s="3" t="str">
        <f ca="1"/>
        <v>T = 8.000000, k: 68, K: 0.021726, dCdT: 0.000311, d2CdK2: 25.211238, dProbdK: 24.149429, lVol: 0.007408, E[z|S]: 0.670127</v>
      </c>
    </row>
    <row r="19274" spans="28:28" x14ac:dyDescent="0.25">
      <c r="AB19274" s="3" t="str">
        <f ca="1"/>
        <v>T = 8.000000, k: 69, K: 0.021936, dCdT: 0.000311, d2CdK2: 25.364109, dProbdK: 25.383724, lVol: 0.007415, E[z|S]: 0.667488</v>
      </c>
    </row>
    <row r="19275" spans="28:28" x14ac:dyDescent="0.25">
      <c r="AB19275" s="3" t="str">
        <f ca="1"/>
        <v>T = 8.000000, k: 70, K: 0.022139, dCdT: 0.000311, d2CdK2: 25.520948, dProbdK: 26.683058, lVol: 0.007424, E[z|S]: 0.665020</v>
      </c>
    </row>
    <row r="19276" spans="28:28" x14ac:dyDescent="0.25">
      <c r="AB19276" s="3" t="str">
        <f ca="1"/>
        <v>T = 8.000000, k: 71, K: 0.022332, dCdT: 0.000311, d2CdK2: 25.650971, dProbdK: 26.886791, lVol: 0.007427, E[z|S]: 0.662777</v>
      </c>
    </row>
    <row r="19277" spans="28:28" x14ac:dyDescent="0.25">
      <c r="AB19277" s="3" t="str">
        <f ca="1"/>
        <v>T = 8.000000, k: 72, K: 0.022526, dCdT: 0.000310, d2CdK2: 25.778563, dProbdK: 26.198565, lVol: 0.007425, E[z|S]: 0.660580</v>
      </c>
    </row>
    <row r="19278" spans="28:28" x14ac:dyDescent="0.25">
      <c r="AB19278" s="3" t="str">
        <f ca="1"/>
        <v>T = 8.000000, k: 73, K: 0.022732, dCdT: 0.000309, d2CdK2: 25.917087, dProbdK: 25.586097, lVol: 0.007422, E[z|S]: 0.658333</v>
      </c>
    </row>
    <row r="19279" spans="28:28" x14ac:dyDescent="0.25">
      <c r="AB19279" s="3" t="str">
        <f ca="1"/>
        <v>T = 8.000000, k: 74, K: 0.022928, dCdT: 0.000309, d2CdK2: 26.052230, dProbdK: 25.723295, lVol: 0.007421, E[z|S]: 0.656280</v>
      </c>
    </row>
    <row r="19280" spans="28:28" x14ac:dyDescent="0.25">
      <c r="AB19280" s="3" t="str">
        <f ca="1"/>
        <v>T = 8.000000, k: 75, K: 0.023150, dCdT: 0.000309, d2CdK2: 26.208977, dProbdK: 25.764702, lVol: 0.007425, E[z|S]: 0.654024</v>
      </c>
    </row>
    <row r="19281" spans="28:28" x14ac:dyDescent="0.25">
      <c r="AB19281" s="3" t="str">
        <f ca="1"/>
        <v>T = 8.000000, k: 76, K: 0.023335, dCdT: 0.000310, d2CdK2: 26.353524, dProbdK: 26.171304, lVol: 0.007437, E[z|S]: 0.652194</v>
      </c>
    </row>
    <row r="19282" spans="28:28" x14ac:dyDescent="0.25">
      <c r="AB19282" s="3" t="str">
        <f ca="1"/>
        <v>T = 8.000000, k: 77, K: 0.023538, dCdT: 0.000311, d2CdK2: 26.498576, dProbdK: 26.923308, lVol: 0.007445, E[z|S]: 0.650287</v>
      </c>
    </row>
    <row r="19283" spans="28:28" x14ac:dyDescent="0.25">
      <c r="AB19283" s="3" t="str">
        <f ca="1"/>
        <v>T = 8.000000, k: 78, K: 0.023721, dCdT: 0.000312, d2CdK2: 26.641118, dProbdK: 26.795700, lVol: 0.007457, E[z|S]: 0.648612</v>
      </c>
    </row>
    <row r="19284" spans="28:28" x14ac:dyDescent="0.25">
      <c r="AB19284" s="3" t="str">
        <f ca="1"/>
        <v>T = 8.000000, k: 79, K: 0.023914, dCdT: 0.000312, d2CdK2: 26.783422, dProbdK: 26.670908, lVol: 0.007465, E[z|S]: 0.646917</v>
      </c>
    </row>
    <row r="19285" spans="28:28" x14ac:dyDescent="0.25">
      <c r="AB19285" s="3" t="str">
        <f ca="1"/>
        <v>T = 8.000000, k: 80, K: 0.024103, dCdT: 0.000313, d2CdK2: 26.917381, dProbdK: 27.739862, lVol: 0.007476, E[z|S]: 0.645319</v>
      </c>
    </row>
    <row r="19286" spans="28:28" x14ac:dyDescent="0.25">
      <c r="AB19286" s="3" t="str">
        <f ca="1"/>
        <v>T = 8.000000, k: 81, K: 0.024261, dCdT: 0.000313, d2CdK2: 27.001449, dProbdK: 29.206560, lVol: 0.007478, E[z|S]: 0.644096</v>
      </c>
    </row>
    <row r="19287" spans="28:28" x14ac:dyDescent="0.25">
      <c r="AB19287" s="3" t="str">
        <f ca="1"/>
        <v>T = 8.000000, k: 82, K: 0.024448, dCdT: 0.000312, d2CdK2: 27.061241, dProbdK: 25.422708, lVol: 0.007469, E[z|S]: 0.642765</v>
      </c>
    </row>
    <row r="19288" spans="28:28" x14ac:dyDescent="0.25">
      <c r="AB19288" s="3" t="str">
        <f ca="1"/>
        <v>T = 8.000000, k: 83, K: 0.024659, dCdT: 0.000311, d2CdK2: 27.137766, dProbdK: 26.124700, lVol: 0.007466, E[z|S]: 0.641398</v>
      </c>
    </row>
    <row r="19289" spans="28:28" x14ac:dyDescent="0.25">
      <c r="AB19289" s="3" t="str">
        <f ca="1"/>
        <v>T = 8.000000, k: 84, K: 0.024844, dCdT: 0.000312, d2CdK2: 27.202426, dProbdK: 28.630384, lVol: 0.007476, E[z|S]: 0.640346</v>
      </c>
    </row>
    <row r="19290" spans="28:28" x14ac:dyDescent="0.25">
      <c r="AB19290" s="3" t="str">
        <f ca="1"/>
        <v>T = 8.000000, k: 85, K: 0.025016, dCdT: 0.000312, d2CdK2: 27.237106, dProbdK: 27.627640, lVol: 0.007482, E[z|S]: 0.639490</v>
      </c>
    </row>
    <row r="19291" spans="28:28" x14ac:dyDescent="0.25">
      <c r="AB19291" s="3" t="str">
        <f ca="1"/>
        <v>T = 8.000000, k: 86, K: 0.025203, dCdT: 0.000311, d2CdK2: 27.253082, dProbdK: 27.446762, lVol: 0.007485, E[z|S]: 0.638686</v>
      </c>
    </row>
    <row r="19292" spans="28:28" x14ac:dyDescent="0.25">
      <c r="AB19292" s="3" t="str">
        <f ca="1"/>
        <v>T = 8.000000, k: 87, K: 0.025386, dCdT: 0.000311, d2CdK2: 27.272187, dProbdK: 28.624470, lVol: 0.007491, E[z|S]: 0.637922</v>
      </c>
    </row>
    <row r="19293" spans="28:28" x14ac:dyDescent="0.25">
      <c r="AB19293" s="3" t="str">
        <f ca="1"/>
        <v>T = 8.000000, k: 88, K: 0.025558, dCdT: 0.000311, d2CdK2: 27.274290, dProbdK: 29.029424, lVol: 0.007495, E[z|S]: 0.637319</v>
      </c>
    </row>
    <row r="19294" spans="28:28" x14ac:dyDescent="0.25">
      <c r="AB19294" s="3" t="str">
        <f ca="1"/>
        <v>T = 8.000000, k: 89, K: 0.025732, dCdT: 0.000311, d2CdK2: 27.263341, dProbdK: 28.519887, lVol: 0.007498, E[z|S]: 0.636822</v>
      </c>
    </row>
    <row r="19295" spans="28:28" x14ac:dyDescent="0.25">
      <c r="AB19295" s="3" t="str">
        <f ca="1"/>
        <v>T = 8.000000, k: 90, K: 0.025917, dCdT: 0.000310, d2CdK2: 27.225600, dProbdK: 26.730259, lVol: 0.007501, E[z|S]: 0.636316</v>
      </c>
    </row>
    <row r="19296" spans="28:28" x14ac:dyDescent="0.25">
      <c r="AB19296" s="3" t="str">
        <f ca="1"/>
        <v>T = 8.000000, k: 91, K: 0.026111, dCdT: 0.000310, d2CdK2: 27.163774, dProbdK: 26.717359, lVol: 0.007509, E[z|S]: 0.635816</v>
      </c>
    </row>
    <row r="19297" spans="28:28" x14ac:dyDescent="0.25">
      <c r="AB19297" s="3" t="str">
        <f ca="1"/>
        <v>T = 8.000000, k: 92, K: 0.026290, dCdT: 0.000310, d2CdK2: 27.094248, dProbdK: 26.853142, lVol: 0.007526, E[z|S]: 0.635400</v>
      </c>
    </row>
    <row r="19298" spans="28:28" x14ac:dyDescent="0.25">
      <c r="AB19298" s="3" t="str">
        <f ca="1"/>
        <v>T = 8.000000, k: 93, K: 0.026483, dCdT: 0.000311, d2CdK2: 27.001437, dProbdK: 27.315039, lVol: 0.007555, E[z|S]: 0.634977</v>
      </c>
    </row>
    <row r="19299" spans="28:28" x14ac:dyDescent="0.25">
      <c r="AB19299" s="3" t="str">
        <f ca="1"/>
        <v>T = 8.000000, k: 94, K: 0.026662, dCdT: 0.000312, d2CdK2: 26.908328, dProbdK: 28.348572, lVol: 0.007588, E[z|S]: 0.634671</v>
      </c>
    </row>
    <row r="19300" spans="28:28" x14ac:dyDescent="0.25">
      <c r="AB19300" s="3" t="str">
        <f ca="1"/>
        <v>T = 8.000000, k: 95, K: 0.026838, dCdT: 0.000313, d2CdK2: 26.793032, dProbdK: 28.347264, lVol: 0.007619, E[z|S]: 0.634535</v>
      </c>
    </row>
    <row r="19301" spans="28:28" x14ac:dyDescent="0.25">
      <c r="AB19301" s="3" t="str">
        <f ca="1"/>
        <v>T = 8.000000, k: 96, K: 0.027014, dCdT: 0.000314, d2CdK2: 26.647337, dProbdK: 28.096295, lVol: 0.007646, E[z|S]: 0.634496</v>
      </c>
    </row>
    <row r="19302" spans="28:28" x14ac:dyDescent="0.25">
      <c r="AB19302" s="3" t="str">
        <f ca="1"/>
        <v>T = 8.000000, k: 97, K: 0.027198, dCdT: 0.000314, d2CdK2: 26.479513, dProbdK: 26.032245, lVol: 0.007675, E[z|S]: 0.634593</v>
      </c>
    </row>
    <row r="19303" spans="28:28" x14ac:dyDescent="0.25">
      <c r="AB19303" s="3" t="str">
        <f ca="1"/>
        <v>T = 8.000000, k: 98, K: 0.027398, dCdT: 0.000315, d2CdK2: 26.303838, dProbdK: 26.948097, lVol: 0.007710, E[z|S]: 0.634838</v>
      </c>
    </row>
    <row r="19304" spans="28:28" x14ac:dyDescent="0.25">
      <c r="AB19304" s="3" t="str">
        <f ca="1"/>
        <v>T = 8.000000, k: 99, K: 0.027579, dCdT: 0.000317, d2CdK2: 26.156300, dProbdK: 27.209377, lVol: 0.007749, E[z|S]: 0.635125</v>
      </c>
    </row>
    <row r="19305" spans="28:28" x14ac:dyDescent="0.25">
      <c r="AB19305" s="3" t="str">
        <f ca="1"/>
        <v>T = 8.000000, k: 100, K: 0.027759, dCdT: 0.000318, d2CdK2: 25.983178, dProbdK: 27.018319, lVol: 0.007782, E[z|S]: 0.635551</v>
      </c>
    </row>
    <row r="19306" spans="28:28" x14ac:dyDescent="0.25">
      <c r="AB19306" s="3" t="str">
        <f ca="1"/>
        <v>T = 8.000000, k: 101, K: 0.027957, dCdT: 0.000319, d2CdK2: 25.775530, dProbdK: 25.805464, lVol: 0.007821, E[z|S]: 0.636176</v>
      </c>
    </row>
    <row r="19307" spans="28:28" x14ac:dyDescent="0.25">
      <c r="AB19307" s="3" t="str">
        <f ca="1"/>
        <v>T = 8.000000, k: 102, K: 0.028145, dCdT: 0.000320, d2CdK2: 25.584475, dProbdK: 26.639184, lVol: 0.007858, E[z|S]: 0.636893</v>
      </c>
    </row>
    <row r="19308" spans="28:28" x14ac:dyDescent="0.25">
      <c r="AB19308" s="3" t="str">
        <f ca="1"/>
        <v>T = 8.000000, k: 103, K: 0.028327, dCdT: 0.000322, d2CdK2: 25.392200, dProbdK: 26.840344, lVol: 0.007894, E[z|S]: 0.637665</v>
      </c>
    </row>
    <row r="19309" spans="28:28" x14ac:dyDescent="0.25">
      <c r="AB19309" s="3" t="str">
        <f ca="1"/>
        <v>T = 8.000000, k: 104, K: 0.028508, dCdT: 0.000322, d2CdK2: 25.169683, dProbdK: 26.909220, lVol: 0.007919, E[z|S]: 0.638492</v>
      </c>
    </row>
    <row r="19310" spans="28:28" x14ac:dyDescent="0.25">
      <c r="AB19310" s="3" t="str">
        <f ca="1"/>
        <v>T = 8.000000, k: 105, K: 0.028694, dCdT: 0.000322, d2CdK2: 24.936207, dProbdK: 23.504963, lVol: 0.007945, E[z|S]: 0.639401</v>
      </c>
    </row>
    <row r="19311" spans="28:28" x14ac:dyDescent="0.25">
      <c r="AB19311" s="3" t="str">
        <f ca="1"/>
        <v>T = 8.000000, k: 106, K: 0.028903, dCdT: 0.000322, d2CdK2: 24.679329, dProbdK: 23.347974, lVol: 0.007972, E[z|S]: 0.640557</v>
      </c>
    </row>
    <row r="19312" spans="28:28" x14ac:dyDescent="0.25">
      <c r="AB19312" s="3" t="str">
        <f ca="1"/>
        <v>T = 8.000000, k: 107, K: 0.029111, dCdT: 0.000322, d2CdK2: 24.427665, dProbdK: 23.411821, lVol: 0.007998, E[z|S]: 0.641851</v>
      </c>
    </row>
    <row r="19313" spans="28:28" x14ac:dyDescent="0.25">
      <c r="AB19313" s="3" t="str">
        <f ca="1"/>
        <v>T = 8.000000, k: 108, K: 0.029294, dCdT: 0.000322, d2CdK2: 24.209293, dProbdK: 24.082256, lVol: 0.008021, E[z|S]: 0.643057</v>
      </c>
    </row>
    <row r="19314" spans="28:28" x14ac:dyDescent="0.25">
      <c r="AB19314" s="3" t="str">
        <f ca="1"/>
        <v>T = 8.000000, k: 109, K: 0.029511, dCdT: 0.000323, d2CdK2: 23.956457, dProbdK: 23.917713, lVol: 0.008053, E[z|S]: 0.644545</v>
      </c>
    </row>
    <row r="19315" spans="28:28" x14ac:dyDescent="0.25">
      <c r="AB19315" s="3" t="str">
        <f ca="1"/>
        <v>T = 8.000000, k: 110, K: 0.029707, dCdT: 0.000323, d2CdK2: 23.715468, dProbdK: 23.562312, lVol: 0.008085, E[z|S]: 0.645893</v>
      </c>
    </row>
    <row r="19316" spans="28:28" x14ac:dyDescent="0.25">
      <c r="AB19316" s="3" t="str">
        <f ca="1"/>
        <v>T = 8.000000, k: 111, K: 0.029918, dCdT: 0.000324, d2CdK2: 23.460353, dProbdK: 22.209232, lVol: 0.008120, E[z|S]: 0.647341</v>
      </c>
    </row>
    <row r="19317" spans="28:28" x14ac:dyDescent="0.25">
      <c r="AB19317" s="3" t="str">
        <f ca="1"/>
        <v>T = 8.000000, k: 112, K: 0.030145, dCdT: 0.000326, d2CdK2: 23.208152, dProbdK: 22.889092, lVol: 0.008165, E[z|S]: 0.648952</v>
      </c>
    </row>
    <row r="19318" spans="28:28" x14ac:dyDescent="0.25">
      <c r="AB19318" s="3" t="str">
        <f ca="1"/>
        <v>T = 8.000000, k: 113, K: 0.030344, dCdT: 0.000327, d2CdK2: 22.980847, dProbdK: 23.167132, lVol: 0.008205, E[z|S]: 0.650395</v>
      </c>
    </row>
    <row r="19319" spans="28:28" x14ac:dyDescent="0.25">
      <c r="AB19319" s="3" t="str">
        <f ca="1"/>
        <v>T = 8.000000, k: 114, K: 0.030553, dCdT: 0.000328, d2CdK2: 22.729939, dProbdK: 23.173921, lVol: 0.008244, E[z|S]: 0.651992</v>
      </c>
    </row>
    <row r="19320" spans="28:28" x14ac:dyDescent="0.25">
      <c r="AB19320" s="3" t="str">
        <f ca="1"/>
        <v>T = 8.000000, k: 115, K: 0.030754, dCdT: 0.000329, d2CdK2: 22.482457, dProbdK: 23.184168, lVol: 0.008281, E[z|S]: 0.653622</v>
      </c>
    </row>
    <row r="19321" spans="28:28" x14ac:dyDescent="0.25">
      <c r="AB19321" s="3" t="str">
        <f ca="1"/>
        <v>T = 8.000000, k: 116, K: 0.030976, dCdT: 0.000330, d2CdK2: 22.217171, dProbdK: 22.686303, lVol: 0.008317, E[z|S]: 0.655590</v>
      </c>
    </row>
    <row r="19322" spans="28:28" x14ac:dyDescent="0.25">
      <c r="AB19322" s="3" t="str">
        <f ca="1"/>
        <v>T = 8.000000, k: 117, K: 0.031173, dCdT: 0.000330, d2CdK2: 21.964034, dProbdK: 22.318046, lVol: 0.008344, E[z|S]: 0.657448</v>
      </c>
    </row>
    <row r="19323" spans="28:28" x14ac:dyDescent="0.25">
      <c r="AB19323" s="3" t="str">
        <f ca="1"/>
        <v>T = 8.000000, k: 118, K: 0.031394, dCdT: 0.000330, d2CdK2: 21.670371, dProbdK: 20.850219, lVol: 0.008369, E[z|S]: 0.659612</v>
      </c>
    </row>
    <row r="19324" spans="28:28" x14ac:dyDescent="0.25">
      <c r="AB19324" s="3" t="str">
        <f ca="1"/>
        <v>T = 8.000000, k: 119, K: 0.031624, dCdT: 0.000330, d2CdK2: 21.384133, dProbdK: 21.286986, lVol: 0.008397, E[z|S]: 0.661983</v>
      </c>
    </row>
    <row r="19325" spans="28:28" x14ac:dyDescent="0.25">
      <c r="AB19325" s="3" t="str">
        <f ca="1"/>
        <v>T = 8.000000, k: 120, K: 0.031844, dCdT: 0.000331, d2CdK2: 21.115705, dProbdK: 21.400640, lVol: 0.008423, E[z|S]: 0.664391</v>
      </c>
    </row>
    <row r="19326" spans="28:28" x14ac:dyDescent="0.25">
      <c r="AB19326" s="3" t="str">
        <f ca="1"/>
        <v>T = 8.000000, k: 121, K: 0.032066, dCdT: 0.000330, d2CdK2: 20.825959, dProbdK: 21.488778, lVol: 0.008442, E[z|S]: 0.667031</v>
      </c>
    </row>
    <row r="19327" spans="28:28" x14ac:dyDescent="0.25">
      <c r="AB19327" s="3" t="str">
        <f ca="1"/>
        <v>T = 8.000000, k: 122, K: 0.032268, dCdT: 0.000329, d2CdK2: 20.550488, dProbdK: 22.425025, lVol: 0.008456, E[z|S]: 0.669486</v>
      </c>
    </row>
    <row r="19328" spans="28:28" x14ac:dyDescent="0.25">
      <c r="AB19328" s="3" t="str">
        <f ca="1"/>
        <v>T = 8.000000, k: 123, K: 0.032487, dCdT: 0.000327, d2CdK2: 20.237346, dProbdK: 20.148524, lVol: 0.008461, E[z|S]: 0.672229</v>
      </c>
    </row>
    <row r="19329" spans="28:28" x14ac:dyDescent="0.25">
      <c r="AB19329" s="3" t="str">
        <f ca="1"/>
        <v>T = 8.000000, k: 124, K: 0.032738, dCdT: 0.000325, d2CdK2: 19.869829, dProbdK: 19.720192, lVol: 0.008468, E[z|S]: 0.675479</v>
      </c>
    </row>
    <row r="19330" spans="28:28" x14ac:dyDescent="0.25">
      <c r="AB19330" s="3" t="str">
        <f ca="1"/>
        <v>T = 8.000000, k: 125, K: 0.032963, dCdT: 0.000324, d2CdK2: 19.549002, dProbdK: 18.373252, lVol: 0.008479, E[z|S]: 0.678495</v>
      </c>
    </row>
    <row r="19331" spans="28:28" x14ac:dyDescent="0.25">
      <c r="AB19331" s="3" t="str">
        <f ca="1"/>
        <v>T = 8.000000, k: 126, K: 0.033220, dCdT: 0.000321, d2CdK2: 19.172246, dProbdK: 18.344571, lVol: 0.008489, E[z|S]: 0.682078</v>
      </c>
    </row>
    <row r="19332" spans="28:28" x14ac:dyDescent="0.25">
      <c r="AB19332" s="3" t="str">
        <f ca="1"/>
        <v>T = 8.000000, k: 127, K: 0.033472, dCdT: 0.000321, d2CdK2: 18.817352, dProbdK: 18.338036, lVol: 0.008511, E[z|S]: 0.685751</v>
      </c>
    </row>
    <row r="19333" spans="28:28" x14ac:dyDescent="0.25">
      <c r="AB19333" s="3" t="str">
        <f ca="1"/>
        <v>T = 8.000000, k: 128, K: 0.033725, dCdT: 0.000320, d2CdK2: 18.479799, dProbdK: 18.305276, lVol: 0.008533, E[z|S]: 0.689502</v>
      </c>
    </row>
    <row r="19334" spans="28:28" x14ac:dyDescent="0.25">
      <c r="AB19334" s="3" t="str">
        <f ca="1"/>
        <v>T = 8.000000, k: 129, K: 0.033965, dCdT: 0.000319, d2CdK2: 18.169744, dProbdK: 17.988642, lVol: 0.008551, E[z|S]: 0.693211</v>
      </c>
    </row>
    <row r="19335" spans="28:28" x14ac:dyDescent="0.25">
      <c r="AB19335" s="3" t="str">
        <f ca="1"/>
        <v>T = 8.000000, k: 130, K: 0.034241, dCdT: 0.000319, d2CdK2: 17.827383, dProbdK: 17.398932, lVol: 0.008575, E[z|S]: 0.697487</v>
      </c>
    </row>
    <row r="19336" spans="28:28" x14ac:dyDescent="0.25">
      <c r="AB19336" s="3" t="str">
        <f ca="1"/>
        <v>T = 8.000000, k: 131, K: 0.034500, dCdT: 0.000319, d2CdK2: 17.532318, dProbdK: 17.999230, lVol: 0.008603, E[z|S]: 0.701519</v>
      </c>
    </row>
    <row r="19337" spans="28:28" x14ac:dyDescent="0.25">
      <c r="AB19337" s="3" t="str">
        <f ca="1"/>
        <v>T = 8.000000, k: 132, K: 0.034741, dCdT: 0.000320, d2CdK2: 17.258678, dProbdK: 16.211150, lVol: 0.008629, E[z|S]: 0.705363</v>
      </c>
    </row>
    <row r="19338" spans="28:28" x14ac:dyDescent="0.25">
      <c r="AB19338" s="3" t="str">
        <f ca="1"/>
        <v>T = 8.000000, k: 133, K: 0.035038, dCdT: 0.000321, d2CdK2: 16.934901, dProbdK: 15.779216, lVol: 0.008665, E[z|S]: 0.710130</v>
      </c>
    </row>
    <row r="19339" spans="28:28" x14ac:dyDescent="0.25">
      <c r="AB19339" s="3" t="str">
        <f ca="1"/>
        <v>T = 8.000000, k: 134, K: 0.035325, dCdT: 0.000323, d2CdK2: 16.661458, dProbdK: 16.014977, lVol: 0.008710, E[z|S]: 0.714862</v>
      </c>
    </row>
    <row r="19340" spans="28:28" x14ac:dyDescent="0.25">
      <c r="AB19340" s="3" t="str">
        <f ca="1"/>
        <v>T = 8.000000, k: 135, K: 0.035596, dCdT: 0.000326, d2CdK2: 16.430816, dProbdK: 16.223565, lVol: 0.008749, E[z|S]: 0.719535</v>
      </c>
    </row>
    <row r="19341" spans="28:28" x14ac:dyDescent="0.25">
      <c r="AB19341" s="3" t="str">
        <f ca="1"/>
        <v>T = 8.000000, k: 136, K: 0.035894, dCdT: 0.000329, d2CdK2: 16.200837, dProbdK: 15.982268, lVol: 0.008794, E[z|S]: 0.724821</v>
      </c>
    </row>
    <row r="19342" spans="28:28" x14ac:dyDescent="0.25">
      <c r="AB19342" s="3" t="str">
        <f ca="1"/>
        <v>T = 8.000000, k: 137, K: 0.036164, dCdT: 0.000333, d2CdK2: 16.005852, dProbdK: 15.826171, lVol: 0.008832, E[z|S]: 0.729784</v>
      </c>
    </row>
    <row r="19343" spans="28:28" x14ac:dyDescent="0.25">
      <c r="AB19343" s="3" t="str">
        <f ca="1"/>
        <v>T = 8.000000, k: 138, K: 0.036466, dCdT: 0.000337, d2CdK2: 15.798400, dProbdK: 16.131972, lVol: 0.008883, E[z|S]: 0.735377</v>
      </c>
    </row>
    <row r="19344" spans="28:28" x14ac:dyDescent="0.25">
      <c r="AB19344" s="3" t="str">
        <f ca="1"/>
        <v>T = 8.000000, k: 139, K: 0.036743, dCdT: 0.000341, d2CdK2: 15.600132, dProbdK: 16.499531, lVol: 0.008929, E[z|S]: 0.740629</v>
      </c>
    </row>
    <row r="19345" spans="28:28" x14ac:dyDescent="0.25">
      <c r="AB19345" s="3" t="str">
        <f ca="1"/>
        <v>T = 8.000000, k: 140, K: 0.037014, dCdT: 0.000344, d2CdK2: 15.398724, dProbdK: 16.438891, lVol: 0.008963, E[z|S]: 0.745938</v>
      </c>
    </row>
    <row r="19346" spans="28:28" x14ac:dyDescent="0.25">
      <c r="AB19346" s="3" t="str">
        <f ca="1"/>
        <v>T = 8.000000, k: 141, K: 0.037299, dCdT: 0.000347, d2CdK2: 15.193518, dProbdK: 15.081717, lVol: 0.008992, E[z|S]: 0.751473</v>
      </c>
    </row>
    <row r="19347" spans="28:28" x14ac:dyDescent="0.25">
      <c r="AB19347" s="3" t="str">
        <f ca="1"/>
        <v>T = 8.000000, k: 142, K: 0.037603, dCdT: 0.000350, d2CdK2: 14.971474, dProbdK: 14.351006, lVol: 0.009022, E[z|S]: 0.757367</v>
      </c>
    </row>
    <row r="19348" spans="28:28" x14ac:dyDescent="0.25">
      <c r="AB19348" s="3" t="str">
        <f ca="1"/>
        <v>T = 8.000000, k: 143, K: 0.037918, dCdT: 0.000352, d2CdK2: 14.734553, dProbdK: 14.552594, lVol: 0.009055, E[z|S]: 0.763504</v>
      </c>
    </row>
    <row r="19349" spans="28:28" x14ac:dyDescent="0.25">
      <c r="AB19349" s="3" t="str">
        <f ca="1"/>
        <v>T = 8.000000, k: 144, K: 0.038218, dCdT: 0.000355, d2CdK2: 14.494889, dProbdK: 14.502248, lVol: 0.009091, E[z|S]: 0.769298</v>
      </c>
    </row>
    <row r="19350" spans="28:28" x14ac:dyDescent="0.25">
      <c r="AB19350" s="3" t="str">
        <f ca="1"/>
        <v>T = 8.000000, k: 145, K: 0.038524, dCdT: 0.000356, d2CdK2: 14.230902, dProbdK: 14.511793, lVol: 0.009127, E[z|S]: 0.775265</v>
      </c>
    </row>
    <row r="19351" spans="28:28" x14ac:dyDescent="0.25">
      <c r="AB19351" s="3" t="str">
        <f ca="1"/>
        <v>T = 8.000000, k: 146, K: 0.038829, dCdT: 0.000358, d2CdK2: 13.961979, dProbdK: 14.543020, lVol: 0.009159, E[z|S]: 0.781357</v>
      </c>
    </row>
    <row r="19352" spans="28:28" x14ac:dyDescent="0.25">
      <c r="AB19352" s="3" t="str">
        <f ca="1"/>
        <v>T = 8.000000, k: 147, K: 0.039127, dCdT: 0.000358, d2CdK2: 13.681176, dProbdK: 13.562733, lVol: 0.009182, E[z|S]: 0.787464</v>
      </c>
    </row>
    <row r="19353" spans="28:28" x14ac:dyDescent="0.25">
      <c r="AB19353" s="3" t="str">
        <f ca="1"/>
        <v>T = 8.000000, k: 148, K: 0.039471, dCdT: 0.000357, d2CdK2: 13.346686, dProbdK: 12.727528, lVol: 0.009205, E[z|S]: 0.794790</v>
      </c>
    </row>
    <row r="19354" spans="28:28" x14ac:dyDescent="0.25">
      <c r="AB19354" s="3" t="str">
        <f ca="1"/>
        <v>T = 8.000000, k: 149, K: 0.039816, dCdT: 0.000357, d2CdK2: 13.012620, dProbdK: 12.856261, lVol: 0.009232, E[z|S]: 0.802534</v>
      </c>
    </row>
    <row r="19355" spans="28:28" x14ac:dyDescent="0.25">
      <c r="AB19355" s="3" t="str">
        <f ca="1"/>
        <v>T = 8.000000, k: 150, K: 0.040124, dCdT: 0.000357, d2CdK2: 12.721522, dProbdK: 13.718919, lVol: 0.009248, E[z|S]: 0.809613</v>
      </c>
    </row>
    <row r="19356" spans="28:28" x14ac:dyDescent="0.25">
      <c r="AB19356" s="3" t="str">
        <f ca="1"/>
        <v>T = 8.000000, k: 151, K: 0.040453, dCdT: 0.000355, d2CdK2: 12.399986, dProbdK: 12.291231, lVol: 0.009252, E[z|S]: 0.817333</v>
      </c>
    </row>
    <row r="19357" spans="28:28" x14ac:dyDescent="0.25">
      <c r="AB19357" s="3" t="str">
        <f ca="1"/>
        <v>T = 8.000000, k: 152, K: 0.040830, dCdT: 0.000351, d2CdK2: 12.031881, dProbdK: 10.928544, lVol: 0.009246, E[z|S]: 0.826284</v>
      </c>
    </row>
    <row r="19358" spans="28:28" x14ac:dyDescent="0.25">
      <c r="AB19358" s="3" t="str">
        <f ca="1"/>
        <v>T = 8.000000, k: 153, K: 0.041232, dCdT: 0.000350, d2CdK2: 11.679269, dProbdK: 11.172904, lVol: 0.009254, E[z|S]: 0.836025</v>
      </c>
    </row>
    <row r="19359" spans="28:28" x14ac:dyDescent="0.25">
      <c r="AB19359" s="3" t="str">
        <f ca="1"/>
        <v>T = 8.000000, k: 154, K: 0.041611, dCdT: 0.000349, d2CdK2: 11.373898, dProbdK: 11.453290, lVol: 0.009274, E[z|S]: 0.844908</v>
      </c>
    </row>
    <row r="19360" spans="28:28" x14ac:dyDescent="0.25">
      <c r="AB19360" s="3" t="str">
        <f ca="1"/>
        <v>T = 8.000000, k: 155, K: 0.041980, dCdT: 0.000349, d2CdK2: 11.080288, dProbdK: 11.459269, lVol: 0.009288, E[z|S]: 0.854015</v>
      </c>
    </row>
    <row r="19361" spans="28:28" x14ac:dyDescent="0.25">
      <c r="AB19361" s="3" t="str">
        <f ca="1"/>
        <v>T = 8.000000, k: 156, K: 0.042370, dCdT: 0.000347, d2CdK2: 10.785794, dProbdK: 10.551347, lVol: 0.009289, E[z|S]: 0.863891</v>
      </c>
    </row>
    <row r="19362" spans="28:28" x14ac:dyDescent="0.25">
      <c r="AB19362" s="3" t="str">
        <f ca="1"/>
        <v>T = 8.000000, k: 157, K: 0.042795, dCdT: 0.000347, d2CdK2: 10.494120, dProbdK: 10.624359, lVol: 0.009295, E[z|S]: 0.875132</v>
      </c>
    </row>
    <row r="19363" spans="28:28" x14ac:dyDescent="0.25">
      <c r="AB19363" s="3" t="str">
        <f ca="1"/>
        <v>T = 8.000000, k: 158, K: 0.043190, dCdT: 0.000347, d2CdK2: 10.214109, dProbdK: 10.665350, lVol: 0.009305, E[z|S]: 0.885788</v>
      </c>
    </row>
    <row r="19364" spans="28:28" x14ac:dyDescent="0.25">
      <c r="AB19364" s="3" t="str">
        <f ca="1"/>
        <v>T = 8.000000, k: 159, K: 0.043595, dCdT: 0.000346, d2CdK2: 9.948731, dProbdK: 9.798797, lVol: 0.009303, E[z|S]: 0.896673</v>
      </c>
    </row>
    <row r="19365" spans="28:28" x14ac:dyDescent="0.25">
      <c r="AB19365" s="3" t="str">
        <f ca="1"/>
        <v>T = 8.000000, k: 160, K: 0.044031, dCdT: 0.000344, d2CdK2: 9.677070, dProbdK: 9.702174, lVol: 0.009284, E[z|S]: 0.908730</v>
      </c>
    </row>
    <row r="19366" spans="28:28" x14ac:dyDescent="0.25">
      <c r="AB19366" s="3" t="str">
        <f ca="1"/>
        <v>T = 8.000000, k: 161, K: 0.044463, dCdT: 0.000343, d2CdK2: 9.398944, dProbdK: 9.653302, lVol: 0.009274, E[z|S]: 0.920963</v>
      </c>
    </row>
    <row r="19367" spans="28:28" x14ac:dyDescent="0.25">
      <c r="AB19367" s="3" t="str">
        <f ca="1"/>
        <v>T = 8.000000, k: 162, K: 0.044962, dCdT: 0.000342, d2CdK2: 9.093947, dProbdK: 9.090905, lVol: 0.009274, E[z|S]: 0.935535</v>
      </c>
    </row>
    <row r="19368" spans="28:28" x14ac:dyDescent="0.25">
      <c r="AB19368" s="3" t="str">
        <f ca="1"/>
        <v>T = 8.000000, k: 163, K: 0.045384, dCdT: 0.000342, d2CdK2: 8.846931, dProbdK: 8.833428, lVol: 0.009271, E[z|S]: 0.948174</v>
      </c>
    </row>
    <row r="19369" spans="28:28" x14ac:dyDescent="0.25">
      <c r="AB19369" s="3" t="str">
        <f ca="1"/>
        <v>T = 8.000000, k: 164, K: 0.045877, dCdT: 0.000341, d2CdK2: 8.553861, dProbdK: 8.086876, lVol: 0.009268, E[z|S]: 0.963141</v>
      </c>
    </row>
    <row r="19370" spans="28:28" x14ac:dyDescent="0.25">
      <c r="AB19370" s="3" t="str">
        <f ca="1"/>
        <v>T = 8.000000, k: 165, K: 0.046408, dCdT: 0.000342, d2CdK2: 8.281320, dProbdK: 8.226788, lVol: 0.009283, E[z|S]: 0.978923</v>
      </c>
    </row>
    <row r="19371" spans="28:28" x14ac:dyDescent="0.25">
      <c r="AB19371" s="3" t="str">
        <f ca="1"/>
        <v>T = 8.000000, k: 166, K: 0.046864, dCdT: 0.000342, d2CdK2: 8.046428, dProbdK: 8.213063, lVol: 0.009289, E[z|S]: 0.992495</v>
      </c>
    </row>
    <row r="19372" spans="28:28" x14ac:dyDescent="0.25">
      <c r="AB19372" s="3" t="str">
        <f ca="1"/>
        <v>T = 8.000000, k: 167, K: 0.047392, dCdT: 0.000340, d2CdK2: 7.757795, dProbdK: 7.469259, lVol: 0.009289, E[z|S]: 1.008406</v>
      </c>
    </row>
    <row r="19373" spans="28:28" x14ac:dyDescent="0.25">
      <c r="AB19373" s="3" t="str">
        <f ca="1"/>
        <v>T = 8.000000, k: 168, K: 0.047944, dCdT: 0.000339, d2CdK2: 7.473536, dProbdK: 7.171893, lVol: 0.009294, E[z|S]: 1.025280</v>
      </c>
    </row>
    <row r="19374" spans="28:28" x14ac:dyDescent="0.25">
      <c r="AB19374" s="3" t="str">
        <f ca="1"/>
        <v>T = 8.000000, k: 169, K: 0.048521, dCdT: 0.000339, d2CdK2: 7.205512, dProbdK: 7.160540, lVol: 0.009299, E[z|S]: 1.043507</v>
      </c>
    </row>
    <row r="19375" spans="28:28" x14ac:dyDescent="0.25">
      <c r="AB19375" s="3" t="str">
        <f ca="1"/>
        <v>T = 8.000000, k: 170, K: 0.049072, dCdT: 0.000339, d2CdK2: 6.950685, dProbdK: 7.130109, lVol: 0.009298, E[z|S]: 1.061525</v>
      </c>
    </row>
    <row r="19376" spans="28:28" x14ac:dyDescent="0.25">
      <c r="AB19376" s="3" t="str">
        <f ca="1"/>
        <v>T = 8.000000, k: 171, K: 0.049670, dCdT: 0.000338, d2CdK2: 6.667629, dProbdK: 6.432788, lVol: 0.009319, E[z|S]: 1.080911</v>
      </c>
    </row>
    <row r="19377" spans="28:28" x14ac:dyDescent="0.25">
      <c r="AB19377" s="3" t="str">
        <f ca="1"/>
        <v>T = 8.000000, k: 172, K: 0.050310, dCdT: 0.000338, d2CdK2: 6.397634, dProbdK: 6.412956, lVol: 0.009332, E[z|S]: 1.102275</v>
      </c>
    </row>
    <row r="19378" spans="28:28" x14ac:dyDescent="0.25">
      <c r="AB19378" s="3" t="str">
        <f ca="1"/>
        <v>T = 8.000000, k: 173, K: 0.050913, dCdT: 0.000339, d2CdK2: 6.146673, dProbdK: 6.299494, lVol: 0.009338, E[z|S]: 1.124046</v>
      </c>
    </row>
    <row r="19379" spans="28:28" x14ac:dyDescent="0.25">
      <c r="AB19379" s="3" t="str">
        <f ca="1"/>
        <v>T = 8.000000, k: 174, K: 0.051579, dCdT: 0.000337, d2CdK2: 5.841673, dProbdK: 5.806145, lVol: 0.009363, E[z|S]: 1.147699</v>
      </c>
    </row>
    <row r="19380" spans="28:28" x14ac:dyDescent="0.25">
      <c r="AB19380" s="3" t="str">
        <f ca="1"/>
        <v>T = 8.000000, k: 175, K: 0.052277, dCdT: 0.000336, d2CdK2: 5.537519, dProbdK: 5.447916, lVol: 0.009402, E[z|S]: 1.172347</v>
      </c>
    </row>
    <row r="19381" spans="28:28" x14ac:dyDescent="0.25">
      <c r="AB19381" s="3" t="str">
        <f ca="1"/>
        <v>T = 8.000000, k: 176, K: 0.053023, dCdT: 0.000336, d2CdK2: 5.234136, dProbdK: 5.110591, lVol: 0.009457, E[z|S]: 1.198744</v>
      </c>
    </row>
    <row r="19382" spans="28:28" x14ac:dyDescent="0.25">
      <c r="AB19382" s="3" t="str">
        <f ca="1"/>
        <v>T = 8.000000, k: 177, K: 0.053795, dCdT: 0.000338, d2CdK2: 4.964633, dProbdK: 4.947957, lVol: 0.009508, E[z|S]: 1.227028</v>
      </c>
    </row>
    <row r="19383" spans="28:28" x14ac:dyDescent="0.25">
      <c r="AB19383" s="3" t="str">
        <f ca="1"/>
        <v>T = 8.000000, k: 178, K: 0.054601, dCdT: 0.000341, d2CdK2: 4.743232, dProbdK: 4.594137, lVol: 0.009535, E[z|S]: 1.256827</v>
      </c>
    </row>
    <row r="19384" spans="28:28" x14ac:dyDescent="0.25">
      <c r="AB19384" s="3" t="str">
        <f ca="1"/>
        <v>T = 8.000000, k: 179, K: 0.055464, dCdT: 0.000345, d2CdK2: 4.541539, dProbdK: 4.536727, lVol: 0.009553, E[z|S]: 1.289818</v>
      </c>
    </row>
    <row r="19385" spans="28:28" x14ac:dyDescent="0.25">
      <c r="AB19385" s="3" t="str">
        <f ca="1"/>
        <v>T = 8.000000, k: 180, K: 0.056302, dCdT: 0.000349, d2CdK2: 4.364973, dProbdK: 4.542617, lVol: 0.009559, E[z|S]: 1.323490</v>
      </c>
    </row>
    <row r="19386" spans="28:28" x14ac:dyDescent="0.25">
      <c r="AB19386" s="3" t="str">
        <f ca="1"/>
        <v>T = 8.000000, k: 181, K: 0.057164, dCdT: 0.000352, d2CdK2: 4.161932, dProbdK: 3.890689, lVol: 0.009564, E[z|S]: 1.360302</v>
      </c>
    </row>
    <row r="19387" spans="28:28" x14ac:dyDescent="0.25">
      <c r="AB19387" s="3" t="str">
        <f ca="1"/>
        <v>T = 8.000000, k: 182, K: 0.058139, dCdT: 0.000354, d2CdK2: 3.909655, dProbdK: 3.879342, lVol: 0.009595, E[z|S]: 1.402736</v>
      </c>
    </row>
    <row r="19388" spans="28:28" x14ac:dyDescent="0.25">
      <c r="AB19388" s="3" t="str">
        <f ca="1"/>
        <v>T = 8.000000, k: 183, K: 0.059102, dCdT: 0.000356, d2CdK2: 3.654634, dProbdK: 3.878483, lVol: 0.009670, E[z|S]: 1.444163</v>
      </c>
    </row>
    <row r="19389" spans="28:28" x14ac:dyDescent="0.25">
      <c r="AB19389" s="3" t="str">
        <f ca="1"/>
        <v>T = 8.000000, k: 184, K: 0.060151, dCdT: 0.000356, d2CdK2: 3.378221, dProbdK: 3.213997, lVol: 0.009755, E[z|S]: 1.488260</v>
      </c>
    </row>
    <row r="19390" spans="28:28" x14ac:dyDescent="0.25">
      <c r="AB19390" s="3" t="str">
        <f ca="1"/>
        <v>T = 8.000000, k: 185, K: 0.061380, dCdT: 0.000357, d2CdK2: 3.109816, dProbdK: 3.104512, lVol: 0.009831, E[z|S]: 1.540846</v>
      </c>
    </row>
    <row r="19391" spans="28:28" x14ac:dyDescent="0.25">
      <c r="AB19391" s="3" t="str">
        <f ca="1"/>
        <v>T = 8.000000, k: 186, K: 0.062531, dCdT: 0.000358, d2CdK2: 2.938279, dProbdK: 2.977251, lVol: 0.009822, E[z|S]: 1.590134</v>
      </c>
    </row>
    <row r="19392" spans="28:28" x14ac:dyDescent="0.25">
      <c r="AB19392" s="3" t="str">
        <f ca="1"/>
        <v>T = 8.000000, k: 187, K: 0.063886, dCdT: 0.000358, d2CdK2: 2.746010, dProbdK: 2.784062, lVol: 0.009820, E[z|S]: 1.644557</v>
      </c>
    </row>
    <row r="19393" spans="28:28" x14ac:dyDescent="0.25">
      <c r="AB19393" s="3" t="str">
        <f ca="1"/>
        <v>T = 8.000000, k: 188, K: 0.065111, dCdT: 0.000357, d2CdK2: 2.553312, dProbdK: 2.443562, lVol: 0.009874, E[z|S]: 1.692656</v>
      </c>
    </row>
    <row r="19394" spans="28:28" x14ac:dyDescent="0.25">
      <c r="AB19394" s="3" t="str">
        <f ca="1"/>
        <v>T = 8.000000, k: 189, K: 0.066760, dCdT: 0.000349, d2CdK2: 2.265609, dProbdK: 2.262194, lVol: 0.009975, E[z|S]: 1.758446</v>
      </c>
    </row>
    <row r="19395" spans="28:28" x14ac:dyDescent="0.25">
      <c r="AB19395" s="3" t="str">
        <f ca="1"/>
        <v>T = 8.000000, k: 190, K: 0.068282, dCdT: 0.000342, d2CdK2: 2.077519, dProbdK: 2.178597, lVol: 0.009964, E[z|S]: 1.820643</v>
      </c>
    </row>
    <row r="19396" spans="28:28" x14ac:dyDescent="0.25">
      <c r="AB19396" s="3" t="str">
        <f ca="1"/>
        <v>T = 8.000000, k: 191, K: 0.070045, dCdT: 0.000330, d2CdK2: 1.863252, dProbdK: 1.779563, lVol: 0.009974, E[z|S]: 1.887495</v>
      </c>
    </row>
    <row r="19397" spans="28:28" x14ac:dyDescent="0.25">
      <c r="AB19397" s="3" t="str">
        <f ca="1"/>
        <v>T = 8.000000, k: 192, K: 0.072058, dCdT: 0.000312, d2CdK2: 1.595455, dProbdK: 1.633065, lVol: 0.010092, E[z|S]: 1.960939</v>
      </c>
    </row>
    <row r="19398" spans="28:28" x14ac:dyDescent="0.25">
      <c r="AB19398" s="3" t="str">
        <f ca="1"/>
        <v>T = 8.000000, k: 193, K: 0.074229, dCdT: 0.000294, d2CdK2: 1.415095, dProbdK: 1.457943, lVol: 0.009966, E[z|S]: 2.044304</v>
      </c>
    </row>
    <row r="19399" spans="28:28" x14ac:dyDescent="0.25">
      <c r="AB19399" s="3" t="str">
        <f ca="1"/>
        <v>T = 8.000000, k: 194, K: 0.076855, dCdT: 0.000267, d2CdK2: 1.071635, dProbdK: 1.062660, lVol: 0.010524, E[z|S]: 2.121512</v>
      </c>
    </row>
    <row r="19400" spans="28:28" x14ac:dyDescent="0.25">
      <c r="AB19400" s="3" t="str">
        <f ca="1"/>
        <v>T = 8.000000, k: 195, K: 0.080253, dCdT: 0.000247, d2CdK2: 0.938746, dProbdK: 0.818029, lVol: 0.010294, E[z|S]: 2.226548</v>
      </c>
    </row>
    <row r="19401" spans="28:28" x14ac:dyDescent="0.25">
      <c r="AB19401" s="3" t="str">
        <f ca="1"/>
        <v>T = 8.000000, k: 196, K: 0.084302, dCdT: 0.000228, d2CdK2: 0.723611, dProbdK: 0.751428, lVol: 0.010499, E[z|S]: 2.391895</v>
      </c>
    </row>
    <row r="19402" spans="28:28" x14ac:dyDescent="0.25">
      <c r="AB19402" s="3" t="str">
        <f ca="1"/>
        <v>T = 8.000000, k: 197, K: 0.088631, dCdT: 0.000214, d2CdK2: 0.666394, dProbdK: 0.672598, lVol: 0.009988, E[z|S]: 2.539337</v>
      </c>
    </row>
    <row r="19403" spans="28:28" x14ac:dyDescent="0.25">
      <c r="AB19403" s="3" t="str">
        <f ca="1"/>
        <v>T = 8.000000, k: 198, K: 0.094177, dCdT: 0.000176, d2CdK2: 0.405480, dProbdK: 0.413352, lVol: 0.011517, E[z|S]: 2.556646</v>
      </c>
    </row>
    <row r="19404" spans="28:28" x14ac:dyDescent="0.25">
      <c r="AB19404" s="3" t="str">
        <f ca="1"/>
        <v>T = 8.000000, k: 199, K: 0.103588, dCdT: 0.000123, d2CdK2: 0.228751, dProbdK: 0.174650, lVol: 0.011056, E[z|S]: 2.962042</v>
      </c>
    </row>
    <row r="19405" spans="28:28" x14ac:dyDescent="0.25">
      <c r="AB19405" s="3" t="str">
        <f ca="1"/>
        <v>T = 8.000000, k: 200, K: 0.121522, dCdT: 0.000093, d2CdK2: 0.092416, dProbdK: 0.103057, lVol: 0.013349, E[z|S]: 3.363755</v>
      </c>
    </row>
    <row r="19406" spans="28:28" x14ac:dyDescent="0.25">
      <c r="AB19406" s="3" t="str">
        <f ca="1"/>
        <v>T = 8.083333, fixingDate = 44882, swapRate = 0.026257, annuity = 8.053789</v>
      </c>
    </row>
    <row r="19407" spans="28:28" x14ac:dyDescent="0.25">
      <c r="AB19407" s="3" t="str">
        <f ca="1"/>
        <v>T = 8.083333, k: 0, K: -0.023021, dCdT: 0.000098, d2CdK2: 0.908860, dProbdK: 1.560083, lVol: 0.005229, E[z|S]: 2.802579</v>
      </c>
    </row>
    <row r="19408" spans="28:28" x14ac:dyDescent="0.25">
      <c r="AB19408" s="3" t="str">
        <f ca="1"/>
        <v>T = 8.083333, k: 1, K: -0.016654, dCdT: 0.000145, d2CdK2: 1.584463, dProbdK: 1.820287, lVol: 0.005631, E[z|S]: 2.398770</v>
      </c>
    </row>
    <row r="19409" spans="28:28" x14ac:dyDescent="0.25">
      <c r="AB19409" s="3" t="str">
        <f ca="1"/>
        <v>T = 8.083333, k: 2, K: -0.012769, dCdT: 0.000183, d2CdK2: 2.409681, dProbdK: 2.326767, lVol: 0.005685, E[z|S]: 2.168873</v>
      </c>
    </row>
    <row r="19410" spans="28:28" x14ac:dyDescent="0.25">
      <c r="AB19410" s="3" t="str">
        <f ca="1"/>
        <v>T = 8.083333, k: 3, K: -0.010044, dCdT: 0.000205, d2CdK2: 2.940772, dProbdK: 2.993926, lVol: 0.005835, E[z|S]: 2.024510</v>
      </c>
    </row>
    <row r="19411" spans="28:28" x14ac:dyDescent="0.25">
      <c r="AB19411" s="3" t="str">
        <f ca="1"/>
        <v>T = 8.083333, k: 4, K: -0.007906, dCdT: 0.000228, d2CdK2: 3.708441, dProbdK: 3.936400, lVol: 0.005830, E[z|S]: 1.902516</v>
      </c>
    </row>
    <row r="19412" spans="28:28" x14ac:dyDescent="0.25">
      <c r="AB19412" s="3" t="str">
        <f ca="1"/>
        <v>T = 8.083333, k: 5, K: -0.006220, dCdT: 0.000240, d2CdK2: 4.250572, dProbdK: 4.307792, lVol: 0.005886, E[z|S]: 1.805094</v>
      </c>
    </row>
    <row r="19413" spans="28:28" x14ac:dyDescent="0.25">
      <c r="AB19413" s="3" t="str">
        <f ca="1"/>
        <v>T = 8.083333, k: 6, K: -0.004644, dCdT: 0.000247, d2CdK2: 4.743638, dProbdK: 4.438050, lVol: 0.005956, E[z|S]: 1.713096</v>
      </c>
    </row>
    <row r="19414" spans="28:28" x14ac:dyDescent="0.25">
      <c r="AB19414" s="3" t="str">
        <f ca="1"/>
        <v>T = 8.083333, k: 7, K: -0.003215, dCdT: 0.000254, d2CdK2: 5.215774, dProbdK: 5.274290, lVol: 0.006065, E[z|S]: 1.626456</v>
      </c>
    </row>
    <row r="19415" spans="28:28" x14ac:dyDescent="0.25">
      <c r="AB19415" s="3" t="str">
        <f ca="1"/>
        <v>T = 8.083333, k: 8, K: -0.002074, dCdT: 0.000259, d2CdK2: 5.677542, dProbdK: 5.669592, lVol: 0.006137, E[z|S]: 1.557802</v>
      </c>
    </row>
    <row r="19416" spans="28:28" x14ac:dyDescent="0.25">
      <c r="AB19416" s="3" t="str">
        <f ca="1"/>
        <v>T = 8.083333, k: 9, K: -0.000853, dCdT: 0.000270, d2CdK2: 6.325827, dProbdK: 6.096731, lVol: 0.006207, E[z|S]: 1.488425</v>
      </c>
    </row>
    <row r="19417" spans="28:28" x14ac:dyDescent="0.25">
      <c r="AB19417" s="3" t="str">
        <f ca="1"/>
        <v>T = 8.083333, k: 10, K: 0.000122, dCdT: 0.000282, d2CdK2: 6.894444, dProbdK: 6.953813, lVol: 0.006298, E[z|S]: 1.435174</v>
      </c>
    </row>
    <row r="19418" spans="28:28" x14ac:dyDescent="0.25">
      <c r="AB19418" s="3" t="str">
        <f ca="1"/>
        <v>T = 8.083333, k: 11, K: 0.001038, dCdT: 0.000291, d2CdK2: 7.435367, dProbdK: 7.772934, lVol: 0.006391, E[z|S]: 1.385260</v>
      </c>
    </row>
    <row r="19419" spans="28:28" x14ac:dyDescent="0.25">
      <c r="AB19419" s="3" t="str">
        <f ca="1"/>
        <v>T = 8.083333, k: 12, K: 0.001857, dCdT: 0.000299, d2CdK2: 7.944854, dProbdK: 7.924444, lVol: 0.006465, E[z|S]: 1.341539</v>
      </c>
    </row>
    <row r="19420" spans="28:28" x14ac:dyDescent="0.25">
      <c r="AB19420" s="3" t="str">
        <f ca="1"/>
        <v>T = 8.083333, k: 13, K: 0.002665, dCdT: 0.000307, d2CdK2: 8.418002, dProbdK: 7.978247, lVol: 0.006571, E[z|S]: 1.298962</v>
      </c>
    </row>
    <row r="19421" spans="28:28" x14ac:dyDescent="0.25">
      <c r="AB19421" s="3" t="str">
        <f ca="1"/>
        <v>T = 8.083333, k: 14, K: 0.003419, dCdT: 0.000314, d2CdK2: 8.876381, dProbdK: 8.869917, lVol: 0.006678, E[z|S]: 1.259714</v>
      </c>
    </row>
    <row r="19422" spans="28:28" x14ac:dyDescent="0.25">
      <c r="AB19422" s="3" t="str">
        <f ca="1"/>
        <v>T = 8.083333, k: 15, K: 0.004095, dCdT: 0.000323, d2CdK2: 9.346036, dProbdK: 9.738002, lVol: 0.006785, E[z|S]: 1.225404</v>
      </c>
    </row>
    <row r="19423" spans="28:28" x14ac:dyDescent="0.25">
      <c r="AB19423" s="3" t="str">
        <f ca="1"/>
        <v>T = 8.083333, k: 16, K: 0.004732, dCdT: 0.000328, d2CdK2: 9.753965, dProbdK: 9.749340, lVol: 0.006864, E[z|S]: 1.194213</v>
      </c>
    </row>
    <row r="19424" spans="28:28" x14ac:dyDescent="0.25">
      <c r="AB19424" s="3" t="str">
        <f ca="1"/>
        <v>T = 8.083333, k: 17, K: 0.005392, dCdT: 0.000334, d2CdK2: 10.200256, dProbdK: 9.951488, lVol: 0.006963, E[z|S]: 1.162139</v>
      </c>
    </row>
    <row r="19425" spans="28:28" x14ac:dyDescent="0.25">
      <c r="AB19425" s="3" t="str">
        <f ca="1"/>
        <v>T = 8.083333, k: 18, K: 0.005986, dCdT: 0.000341, d2CdK2: 10.589867, dProbdK: 10.748628, lVol: 0.007073, E[z|S]: 1.134199</v>
      </c>
    </row>
    <row r="19426" spans="28:28" x14ac:dyDescent="0.25">
      <c r="AB19426" s="3" t="str">
        <f ca="1"/>
        <v>T = 8.083333, k: 19, K: 0.006550, dCdT: 0.000348, d2CdK2: 10.980921, dProbdK: 11.029825, lVol: 0.007182, E[z|S]: 1.108085</v>
      </c>
    </row>
    <row r="19427" spans="28:28" x14ac:dyDescent="0.25">
      <c r="AB19427" s="3" t="str">
        <f ca="1"/>
        <v>T = 8.083333, k: 20, K: 0.007096, dCdT: 0.000355, d2CdK2: 11.381644, dProbdK: 11.739917, lVol: 0.007285, E[z|S]: 1.083501</v>
      </c>
    </row>
    <row r="19428" spans="28:28" x14ac:dyDescent="0.25">
      <c r="AB19428" s="3" t="str">
        <f ca="1"/>
        <v>T = 8.083333, k: 21, K: 0.007598, dCdT: 0.000361, d2CdK2: 11.799787, dProbdK: 11.911403, lVol: 0.007367, E[z|S]: 1.061315</v>
      </c>
    </row>
    <row r="19429" spans="28:28" x14ac:dyDescent="0.25">
      <c r="AB19429" s="3" t="str">
        <f ca="1"/>
        <v>T = 8.083333, k: 22, K: 0.008113, dCdT: 0.000367, d2CdK2: 12.240935, dProbdK: 11.653088, lVol: 0.007453, E[z|S]: 1.038895</v>
      </c>
    </row>
    <row r="19430" spans="28:28" x14ac:dyDescent="0.25">
      <c r="AB19430" s="3" t="str">
        <f ca="1"/>
        <v>T = 8.083333, k: 23, K: 0.008650, dCdT: 0.000376, d2CdK2: 12.747683, dProbdK: 11.911844, lVol: 0.007559, E[z|S]: 1.016090</v>
      </c>
    </row>
    <row r="19431" spans="28:28" x14ac:dyDescent="0.25">
      <c r="AB19431" s="3" t="str">
        <f ca="1"/>
        <v>T = 8.083333, k: 24, K: 0.009123, dCdT: 0.000387, d2CdK2: 13.278036, dProbdK: 12.884338, lVol: 0.007658, E[z|S]: 0.996767</v>
      </c>
    </row>
    <row r="19432" spans="28:28" x14ac:dyDescent="0.25">
      <c r="AB19432" s="3" t="str">
        <f ca="1"/>
        <v>T = 8.083333, k: 25, K: 0.009575, dCdT: 0.000397, d2CdK2: 13.796149, dProbdK: 14.073880, lVol: 0.007756, E[z|S]: 0.978690</v>
      </c>
    </row>
    <row r="19433" spans="28:28" x14ac:dyDescent="0.25">
      <c r="AB19433" s="3" t="str">
        <f ca="1"/>
        <v>T = 8.083333, k: 26, K: 0.009955, dCdT: 0.000405, d2CdK2: 14.206967, dProbdK: 14.596586, lVol: 0.007833, E[z|S]: 0.963980</v>
      </c>
    </row>
    <row r="19434" spans="28:28" x14ac:dyDescent="0.25">
      <c r="AB19434" s="3" t="str">
        <f ca="1"/>
        <v>T = 8.083333, k: 27, K: 0.010362, dCdT: 0.000411, d2CdK2: 14.620158, dProbdK: 14.682110, lVol: 0.007906, E[z|S]: 0.948640</v>
      </c>
    </row>
    <row r="19435" spans="28:28" x14ac:dyDescent="0.25">
      <c r="AB19435" s="3" t="str">
        <f ca="1"/>
        <v>T = 8.083333, k: 28, K: 0.010763, dCdT: 0.000416, d2CdK2: 14.989430, dProbdK: 14.763329, lVol: 0.007979, E[z|S]: 0.933832</v>
      </c>
    </row>
    <row r="19436" spans="28:28" x14ac:dyDescent="0.25">
      <c r="AB19436" s="3" t="str">
        <f ca="1"/>
        <v>T = 8.083333, k: 29, K: 0.011154, dCdT: 0.000421, d2CdK2: 15.331829, dProbdK: 15.197249, lVol: 0.008058, E[z|S]: 0.919547</v>
      </c>
    </row>
    <row r="19437" spans="28:28" x14ac:dyDescent="0.25">
      <c r="AB19437" s="3" t="str">
        <f ca="1"/>
        <v>T = 8.083333, k: 30, K: 0.011525, dCdT: 0.000425, d2CdK2: 15.674157, dProbdK: 16.124329, lVol: 0.008129, E[z|S]: 0.906388</v>
      </c>
    </row>
    <row r="19438" spans="28:28" x14ac:dyDescent="0.25">
      <c r="AB19438" s="3" t="str">
        <f ca="1"/>
        <v>T = 8.083333, k: 31, K: 0.011879, dCdT: 0.000428, d2CdK2: 15.969764, dProbdK: 16.651880, lVol: 0.008189, E[z|S]: 0.894281</v>
      </c>
    </row>
    <row r="19439" spans="28:28" x14ac:dyDescent="0.25">
      <c r="AB19439" s="3" t="str">
        <f ca="1"/>
        <v>T = 8.083333, k: 32, K: 0.012216, dCdT: 0.000429, d2CdK2: 16.209467, dProbdK: 15.852331, lVol: 0.008237, E[z|S]: 0.883114</v>
      </c>
    </row>
    <row r="19440" spans="28:28" x14ac:dyDescent="0.25">
      <c r="AB19440" s="3" t="str">
        <f ca="1"/>
        <v>T = 8.083333, k: 33, K: 0.012581, dCdT: 0.000429, d2CdK2: 16.466231, dProbdK: 15.839194, lVol: 0.008289, E[z|S]: 0.871347</v>
      </c>
    </row>
    <row r="19441" spans="28:28" x14ac:dyDescent="0.25">
      <c r="AB19441" s="3" t="str">
        <f ca="1"/>
        <v>T = 8.083333, k: 34, K: 0.012945, dCdT: 0.000430, d2CdK2: 16.730350, dProbdK: 15.856642, lVol: 0.008340, E[z|S]: 0.860035</v>
      </c>
    </row>
    <row r="19442" spans="28:28" x14ac:dyDescent="0.25">
      <c r="AB19442" s="3" t="str">
        <f ca="1"/>
        <v>T = 8.083333, k: 35, K: 0.013269, dCdT: 0.000431, d2CdK2: 16.987058, dProbdK: 16.370128, lVol: 0.008382, E[z|S]: 0.850103</v>
      </c>
    </row>
    <row r="19443" spans="28:28" x14ac:dyDescent="0.25">
      <c r="AB19443" s="3" t="str">
        <f ca="1"/>
        <v>T = 8.083333, k: 36, K: 0.013627, dCdT: 0.000433, d2CdK2: 17.289630, dProbdK: 15.737787, lVol: 0.008434, E[z|S]: 0.839510</v>
      </c>
    </row>
    <row r="19444" spans="28:28" x14ac:dyDescent="0.25">
      <c r="AB19444" s="3" t="str">
        <f ca="1"/>
        <v>T = 8.083333, k: 37, K: 0.013998, dCdT: 0.000438, d2CdK2: 17.661144, dProbdK: 16.056383, lVol: 0.008497, E[z|S]: 0.828970</v>
      </c>
    </row>
    <row r="19445" spans="28:28" x14ac:dyDescent="0.25">
      <c r="AB19445" s="3" t="str">
        <f ca="1"/>
        <v>T = 8.083333, k: 38, K: 0.014307, dCdT: 0.000443, d2CdK2: 17.994712, dProbdK: 19.928742, lVol: 0.008557, E[z|S]: 0.820488</v>
      </c>
    </row>
    <row r="19446" spans="28:28" x14ac:dyDescent="0.25">
      <c r="AB19446" s="3" t="str">
        <f ca="1"/>
        <v>T = 8.083333, k: 39, K: 0.014588, dCdT: 0.000447, d2CdK2: 18.275352, dProbdK: 19.952449, lVol: 0.008602, E[z|S]: 0.813040</v>
      </c>
    </row>
    <row r="19447" spans="28:28" x14ac:dyDescent="0.25">
      <c r="AB19447" s="3" t="str">
        <f ca="1"/>
        <v>T = 8.083333, k: 40, K: 0.014877, dCdT: 0.000449, d2CdK2: 18.560829, dProbdK: 19.062171, lVol: 0.008635, E[z|S]: 0.805649</v>
      </c>
    </row>
    <row r="19448" spans="28:28" x14ac:dyDescent="0.25">
      <c r="AB19448" s="3" t="str">
        <f ca="1"/>
        <v>T = 8.083333, k: 41, K: 0.015196, dCdT: 0.000452, d2CdK2: 18.892679, dProbdK: 19.053145, lVol: 0.008672, E[z|S]: 0.797429</v>
      </c>
    </row>
    <row r="19449" spans="28:28" x14ac:dyDescent="0.25">
      <c r="AB19449" s="3" t="str">
        <f ca="1"/>
        <v>T = 8.083333, k: 42, K: 0.015484, dCdT: 0.000454, d2CdK2: 19.210719, dProbdK: 19.031165, lVol: 0.008701, E[z|S]: 0.790109</v>
      </c>
    </row>
    <row r="19450" spans="28:28" x14ac:dyDescent="0.25">
      <c r="AB19450" s="3" t="str">
        <f ca="1"/>
        <v>T = 8.083333, k: 43, K: 0.015780, dCdT: 0.000457, d2CdK2: 19.548324, dProbdK: 19.395346, lVol: 0.008737, E[z|S]: 0.782781</v>
      </c>
    </row>
    <row r="19451" spans="28:28" x14ac:dyDescent="0.25">
      <c r="AB19451" s="3" t="str">
        <f ca="1"/>
        <v>T = 8.083333, k: 44, K: 0.016067, dCdT: 0.000460, d2CdK2: 19.869061, dProbdK: 19.543704, lVol: 0.008767, E[z|S]: 0.775928</v>
      </c>
    </row>
    <row r="19452" spans="28:28" x14ac:dyDescent="0.25">
      <c r="AB19452" s="3" t="str">
        <f ca="1"/>
        <v>T = 8.083333, k: 45, K: 0.016352, dCdT: 0.000462, d2CdK2: 20.190974, dProbdK: 19.574819, lVol: 0.008797, E[z|S]: 0.769350</v>
      </c>
    </row>
    <row r="19453" spans="28:28" x14ac:dyDescent="0.25">
      <c r="AB19453" s="3" t="str">
        <f ca="1"/>
        <v>T = 8.083333, k: 46, K: 0.016633, dCdT: 0.000466, d2CdK2: 20.513355, dProbdK: 20.370964, lVol: 0.008839, E[z|S]: 0.762922</v>
      </c>
    </row>
    <row r="19454" spans="28:28" x14ac:dyDescent="0.25">
      <c r="AB19454" s="3" t="str">
        <f ca="1"/>
        <v>T = 8.083333, k: 47, K: 0.016890, dCdT: 0.000470, d2CdK2: 20.774064, dProbdK: 21.555812, lVol: 0.008880, E[z|S]: 0.757096</v>
      </c>
    </row>
    <row r="19455" spans="28:28" x14ac:dyDescent="0.25">
      <c r="AB19455" s="3" t="str">
        <f ca="1"/>
        <v>T = 8.083333, k: 48, K: 0.017145, dCdT: 0.000472, d2CdK2: 21.007764, dProbdK: 21.432145, lVol: 0.008917, E[z|S]: 0.751517</v>
      </c>
    </row>
    <row r="19456" spans="28:28" x14ac:dyDescent="0.25">
      <c r="AB19456" s="3" t="str">
        <f ca="1"/>
        <v>T = 8.083333, k: 49, K: 0.017420, dCdT: 0.000475, d2CdK2: 21.274341, dProbdK: 20.877596, lVol: 0.008959, E[z|S]: 0.745718</v>
      </c>
    </row>
    <row r="19457" spans="28:28" x14ac:dyDescent="0.25">
      <c r="AB19457" s="3" t="str">
        <f ca="1"/>
        <v>T = 8.083333, k: 50, K: 0.017675, dCdT: 0.000478, d2CdK2: 21.530217, dProbdK: 22.465143, lVol: 0.008995, E[z|S]: 0.740444</v>
      </c>
    </row>
    <row r="19458" spans="28:28" x14ac:dyDescent="0.25">
      <c r="AB19458" s="3" t="str">
        <f ca="1"/>
        <v>T = 8.083333, k: 51, K: 0.017914, dCdT: 0.000479, d2CdK2: 21.764596, dProbdK: 22.460591, lVol: 0.009020, E[z|S]: 0.735565</v>
      </c>
    </row>
    <row r="19459" spans="28:28" x14ac:dyDescent="0.25">
      <c r="AB19459" s="3" t="str">
        <f ca="1"/>
        <v>T = 8.083333, k: 52, K: 0.018161, dCdT: 0.000480, d2CdK2: 21.996980, dProbdK: 22.606909, lVol: 0.009046, E[z|S]: 0.730509</v>
      </c>
    </row>
    <row r="19460" spans="28:28" x14ac:dyDescent="0.25">
      <c r="AB19460" s="3" t="str">
        <f ca="1"/>
        <v>T = 8.083333, k: 53, K: 0.018397, dCdT: 0.000481, d2CdK2: 22.210518, dProbdK: 22.297224, lVol: 0.009071, E[z|S]: 0.725806</v>
      </c>
    </row>
    <row r="19461" spans="28:28" x14ac:dyDescent="0.25">
      <c r="AB19461" s="3" t="str">
        <f ca="1"/>
        <v>T = 8.083333, k: 54, K: 0.018640, dCdT: 0.000482, d2CdK2: 22.414972, dProbdK: 22.288038, lVol: 0.009092, E[z|S]: 0.721182</v>
      </c>
    </row>
    <row r="19462" spans="28:28" x14ac:dyDescent="0.25">
      <c r="AB19462" s="3" t="str">
        <f ca="1"/>
        <v>T = 8.083333, k: 55, K: 0.018884, dCdT: 0.000482, d2CdK2: 22.617697, dProbdK: 22.398912, lVol: 0.009111, E[z|S]: 0.716756</v>
      </c>
    </row>
    <row r="19463" spans="28:28" x14ac:dyDescent="0.25">
      <c r="AB19463" s="3" t="str">
        <f ca="1"/>
        <v>T = 8.083333, k: 56, K: 0.019113, dCdT: 0.000483, d2CdK2: 22.815517, dProbdK: 23.567760, lVol: 0.009127, E[z|S]: 0.712610</v>
      </c>
    </row>
    <row r="19464" spans="28:28" x14ac:dyDescent="0.25">
      <c r="AB19464" s="3" t="str">
        <f ca="1"/>
        <v>T = 8.083333, k: 57, K: 0.019341, dCdT: 0.000482, d2CdK2: 22.998805, dProbdK: 22.698145, lVol: 0.009140, E[z|S]: 0.708605</v>
      </c>
    </row>
    <row r="19465" spans="28:28" x14ac:dyDescent="0.25">
      <c r="AB19465" s="3" t="str">
        <f ca="1"/>
        <v>T = 8.083333, k: 58, K: 0.019602, dCdT: 0.000483, d2CdK2: 23.215050, dProbdK: 20.818541, lVol: 0.009159, E[z|S]: 0.704149</v>
      </c>
    </row>
    <row r="19466" spans="28:28" x14ac:dyDescent="0.25">
      <c r="AB19466" s="3" t="str">
        <f ca="1"/>
        <v>T = 8.083333, k: 59, K: 0.019858, dCdT: 0.000485, d2CdK2: 23.442220, dProbdK: 22.307383, lVol: 0.009190, E[z|S]: 0.699990</v>
      </c>
    </row>
    <row r="19467" spans="28:28" x14ac:dyDescent="0.25">
      <c r="AB19467" s="3" t="str">
        <f ca="1"/>
        <v>T = 8.083333, k: 60, K: 0.020075, dCdT: 0.000488, d2CdK2: 23.643697, dProbdK: 24.156691, lVol: 0.009219, E[z|S]: 0.696607</v>
      </c>
    </row>
    <row r="19468" spans="28:28" x14ac:dyDescent="0.25">
      <c r="AB19468" s="3" t="str">
        <f ca="1"/>
        <v>T = 8.083333, k: 61, K: 0.020301, dCdT: 0.000490, d2CdK2: 23.853421, dProbdK: 24.310132, lVol: 0.009248, E[z|S]: 0.693229</v>
      </c>
    </row>
    <row r="19469" spans="28:28" x14ac:dyDescent="0.25">
      <c r="AB19469" s="3" t="str">
        <f ca="1"/>
        <v>T = 8.083333, k: 62, K: 0.020494, dCdT: 0.000491, d2CdK2: 24.014200, dProbdK: 25.171354, lVol: 0.009265, E[z|S]: 0.690488</v>
      </c>
    </row>
    <row r="19470" spans="28:28" x14ac:dyDescent="0.25">
      <c r="AB19470" s="3" t="str">
        <f ca="1"/>
        <v>T = 8.083333, k: 63, K: 0.020726, dCdT: 0.000493, d2CdK2: 24.205396, dProbdK: 24.847388, lVol: 0.009282, E[z|S]: 0.687304</v>
      </c>
    </row>
    <row r="19471" spans="28:28" x14ac:dyDescent="0.25">
      <c r="AB19471" s="3" t="str">
        <f ca="1"/>
        <v>T = 8.083333, k: 64, K: 0.020926, dCdT: 0.000493, d2CdK2: 24.368690, dProbdK: 23.988588, lVol: 0.009295, E[z|S]: 0.684575</v>
      </c>
    </row>
    <row r="19472" spans="28:28" x14ac:dyDescent="0.25">
      <c r="AB19472" s="3" t="str">
        <f ca="1"/>
        <v>T = 8.083333, k: 65, K: 0.021162, dCdT: 0.000495, d2CdK2: 24.575249, dProbdK: 24.488261, lVol: 0.009309, E[z|S]: 0.681553</v>
      </c>
    </row>
    <row r="19473" spans="28:28" x14ac:dyDescent="0.25">
      <c r="AB19473" s="3" t="str">
        <f ca="1"/>
        <v>T = 8.083333, k: 66, K: 0.021377, dCdT: 0.000496, d2CdK2: 24.773338, dProbdK: 24.333625, lVol: 0.009323, E[z|S]: 0.678852</v>
      </c>
    </row>
    <row r="19474" spans="28:28" x14ac:dyDescent="0.25">
      <c r="AB19474" s="3" t="str">
        <f ca="1"/>
        <v>T = 8.083333, k: 67, K: 0.021592, dCdT: 0.000498, d2CdK2: 24.980621, dProbdK: 24.326239, lVol: 0.009337, E[z|S]: 0.676222</v>
      </c>
    </row>
    <row r="19475" spans="28:28" x14ac:dyDescent="0.25">
      <c r="AB19475" s="3" t="str">
        <f ca="1"/>
        <v>T = 8.083333, k: 68, K: 0.021807, dCdT: 0.000500, d2CdK2: 25.194599, dProbdK: 24.608304, lVol: 0.009353, E[z|S]: 0.673769</v>
      </c>
    </row>
    <row r="19476" spans="28:28" x14ac:dyDescent="0.25">
      <c r="AB19476" s="3" t="str">
        <f ca="1"/>
        <v>T = 8.083333, k: 69, K: 0.021993, dCdT: 0.000501, d2CdK2: 25.369846, dProbdK: 25.818461, lVol: 0.009360, E[z|S]: 0.671746</v>
      </c>
    </row>
    <row r="19477" spans="28:28" x14ac:dyDescent="0.25">
      <c r="AB19477" s="3" t="str">
        <f ca="1"/>
        <v>T = 8.083333, k: 70, K: 0.022197, dCdT: 0.000502, d2CdK2: 25.545534, dProbdK: 25.870887, lVol: 0.009366, E[z|S]: 0.669537</v>
      </c>
    </row>
    <row r="19478" spans="28:28" x14ac:dyDescent="0.25">
      <c r="AB19478" s="3" t="str">
        <f ca="1"/>
        <v>T = 8.083333, k: 71, K: 0.022398, dCdT: 0.000503, d2CdK2: 25.729350, dProbdK: 25.792255, lVol: 0.009372, E[z|S]: 0.667469</v>
      </c>
    </row>
    <row r="19479" spans="28:28" x14ac:dyDescent="0.25">
      <c r="AB19479" s="3" t="str">
        <f ca="1"/>
        <v>T = 8.083333, k: 72, K: 0.022603, dCdT: 0.000504, d2CdK2: 25.905147, dProbdK: 24.968028, lVol: 0.009375, E[z|S]: 0.665436</v>
      </c>
    </row>
    <row r="19480" spans="28:28" x14ac:dyDescent="0.25">
      <c r="AB19480" s="3" t="str">
        <f ca="1"/>
        <v>T = 8.083333, k: 73, K: 0.022816, dCdT: 0.000505, d2CdK2: 26.082329, dProbdK: 25.129529, lVol: 0.009382, E[z|S]: 0.663378</v>
      </c>
    </row>
    <row r="19481" spans="28:28" x14ac:dyDescent="0.25">
      <c r="AB19481" s="3" t="str">
        <f ca="1"/>
        <v>T = 8.083333, k: 74, K: 0.023020, dCdT: 0.000507, d2CdK2: 26.244823, dProbdK: 25.226851, lVol: 0.009396, E[z|S]: 0.661469</v>
      </c>
    </row>
    <row r="19482" spans="28:28" x14ac:dyDescent="0.25">
      <c r="AB19482" s="3" t="str">
        <f ca="1"/>
        <v>T = 8.083333, k: 75, K: 0.023226, dCdT: 0.000509, d2CdK2: 26.405911, dProbdK: 25.681724, lVol: 0.009412, E[z|S]: 0.659678</v>
      </c>
    </row>
    <row r="19483" spans="28:28" x14ac:dyDescent="0.25">
      <c r="AB19483" s="3" t="str">
        <f ca="1"/>
        <v>T = 8.083333, k: 76, K: 0.023410, dCdT: 0.000511, d2CdK2: 26.547363, dProbdK: 27.316090, lVol: 0.009430, E[z|S]: 0.658078</v>
      </c>
    </row>
    <row r="19484" spans="28:28" x14ac:dyDescent="0.25">
      <c r="AB19484" s="3" t="str">
        <f ca="1"/>
        <v>T = 8.083333, k: 77, K: 0.023598, dCdT: 0.000513, d2CdK2: 26.687660, dProbdK: 27.167922, lVol: 0.009445, E[z|S]: 0.656474</v>
      </c>
    </row>
    <row r="19485" spans="28:28" x14ac:dyDescent="0.25">
      <c r="AB19485" s="3" t="str">
        <f ca="1"/>
        <v>T = 8.083333, k: 78, K: 0.023789, dCdT: 0.000514, d2CdK2: 26.816988, dProbdK: 27.284639, lVol: 0.009456, E[z|S]: 0.654896</v>
      </c>
    </row>
    <row r="19486" spans="28:28" x14ac:dyDescent="0.25">
      <c r="AB19486" s="3" t="str">
        <f ca="1"/>
        <v>T = 8.083333, k: 79, K: 0.023974, dCdT: 0.000515, d2CdK2: 26.929609, dProbdK: 27.488466, lVol: 0.009466, E[z|S]: 0.653433</v>
      </c>
    </row>
    <row r="19487" spans="28:28" x14ac:dyDescent="0.25">
      <c r="AB19487" s="3" t="str">
        <f ca="1"/>
        <v>T = 8.083333, k: 80, K: 0.024162, dCdT: 0.000516, d2CdK2: 27.045567, dProbdK: 27.847469, lVol: 0.009476, E[z|S]: 0.652053</v>
      </c>
    </row>
    <row r="19488" spans="28:28" x14ac:dyDescent="0.25">
      <c r="AB19488" s="3" t="str">
        <f ca="1"/>
        <v>T = 8.083333, k: 81, K: 0.024343, dCdT: 0.000517, d2CdK2: 27.134228, dProbdK: 28.127209, lVol: 0.009483, E[z|S]: 0.650825</v>
      </c>
    </row>
    <row r="19489" spans="28:28" x14ac:dyDescent="0.25">
      <c r="AB19489" s="3" t="str">
        <f ca="1"/>
        <v>T = 8.083333, k: 82, K: 0.024524, dCdT: 0.000517, d2CdK2: 27.205615, dProbdK: 28.113409, lVol: 0.009487, E[z|S]: 0.649703</v>
      </c>
    </row>
    <row r="19490" spans="28:28" x14ac:dyDescent="0.25">
      <c r="AB19490" s="3" t="str">
        <f ca="1"/>
        <v>T = 8.083333, k: 83, K: 0.024702, dCdT: 0.000517, d2CdK2: 27.262024, dProbdK: 28.175150, lVol: 0.009489, E[z|S]: 0.648752</v>
      </c>
    </row>
    <row r="19491" spans="28:28" x14ac:dyDescent="0.25">
      <c r="AB19491" s="3" t="str">
        <f ca="1"/>
        <v>T = 8.083333, k: 84, K: 0.024892, dCdT: 0.000516, d2CdK2: 27.305909, dProbdK: 27.486734, lVol: 0.009493, E[z|S]: 0.647826</v>
      </c>
    </row>
    <row r="19492" spans="28:28" x14ac:dyDescent="0.25">
      <c r="AB19492" s="3" t="str">
        <f ca="1"/>
        <v>T = 8.083333, k: 85, K: 0.025067, dCdT: 0.000516, d2CdK2: 27.332963, dProbdK: 27.867640, lVol: 0.009495, E[z|S]: 0.647054</v>
      </c>
    </row>
    <row r="19493" spans="28:28" x14ac:dyDescent="0.25">
      <c r="AB19493" s="3" t="str">
        <f ca="1"/>
        <v>T = 8.083333, k: 86, K: 0.025264, dCdT: 0.000515, d2CdK2: 27.354952, dProbdK: 27.565398, lVol: 0.009498, E[z|S]: 0.646248</v>
      </c>
    </row>
    <row r="19494" spans="28:28" x14ac:dyDescent="0.25">
      <c r="AB19494" s="3" t="str">
        <f ca="1"/>
        <v>T = 8.083333, k: 87, K: 0.025432, dCdT: 0.000515, d2CdK2: 27.360064, dProbdK: 27.638520, lVol: 0.009502, E[z|S]: 0.645696</v>
      </c>
    </row>
    <row r="19495" spans="28:28" x14ac:dyDescent="0.25">
      <c r="AB19495" s="3" t="str">
        <f ca="1"/>
        <v>T = 8.083333, k: 88, K: 0.025625, dCdT: 0.000514, d2CdK2: 27.352165, dProbdK: 28.322477, lVol: 0.009505, E[z|S]: 0.645064</v>
      </c>
    </row>
    <row r="19496" spans="28:28" x14ac:dyDescent="0.25">
      <c r="AB19496" s="3" t="str">
        <f ca="1"/>
        <v>T = 8.083333, k: 89, K: 0.025799, dCdT: 0.000514, d2CdK2: 27.345369, dProbdK: 28.104423, lVol: 0.009510, E[z|S]: 0.644519</v>
      </c>
    </row>
    <row r="19497" spans="28:28" x14ac:dyDescent="0.25">
      <c r="AB19497" s="3" t="str">
        <f ca="1"/>
        <v>T = 8.083333, k: 90, K: 0.025980, dCdT: 0.000513, d2CdK2: 27.313741, dProbdK: 26.782719, lVol: 0.009516, E[z|S]: 0.644070</v>
      </c>
    </row>
    <row r="19498" spans="28:28" x14ac:dyDescent="0.25">
      <c r="AB19498" s="3" t="str">
        <f ca="1"/>
        <v>T = 8.083333, k: 91, K: 0.026169, dCdT: 0.000513, d2CdK2: 27.264523, dProbdK: 26.463424, lVol: 0.009530, E[z|S]: 0.643735</v>
      </c>
    </row>
    <row r="19499" spans="28:28" x14ac:dyDescent="0.25">
      <c r="AB19499" s="3" t="str">
        <f ca="1"/>
        <v>T = 8.083333, k: 92, K: 0.026360, dCdT: 0.000513, d2CdK2: 27.200645, dProbdK: 26.657162, lVol: 0.009549, E[z|S]: 0.643439</v>
      </c>
    </row>
    <row r="19500" spans="28:28" x14ac:dyDescent="0.25">
      <c r="AB19500" s="3" t="str">
        <f ca="1"/>
        <v>T = 8.083333, k: 93, K: 0.026531, dCdT: 0.000514, d2CdK2: 27.127146, dProbdK: 27.481897, lVol: 0.009572, E[z|S]: 0.643216</v>
      </c>
    </row>
    <row r="19501" spans="28:28" x14ac:dyDescent="0.25">
      <c r="AB19501" s="3" t="str">
        <f ca="1"/>
        <v>T = 8.083333, k: 94, K: 0.026714, dCdT: 0.000515, d2CdK2: 27.027108, dProbdK: 26.969438, lVol: 0.009599, E[z|S]: 0.642971</v>
      </c>
    </row>
    <row r="19502" spans="28:28" x14ac:dyDescent="0.25">
      <c r="AB19502" s="3" t="str">
        <f ca="1"/>
        <v>T = 8.083333, k: 95, K: 0.026898, dCdT: 0.000515, d2CdK2: 26.909142, dProbdK: 26.770399, lVol: 0.009629, E[z|S]: 0.642810</v>
      </c>
    </row>
    <row r="19503" spans="28:28" x14ac:dyDescent="0.25">
      <c r="AB19503" s="3" t="str">
        <f ca="1"/>
        <v>T = 8.083333, k: 96, K: 0.027088, dCdT: 0.000516, d2CdK2: 26.774996, dProbdK: 26.838758, lVol: 0.009662, E[z|S]: 0.642755</v>
      </c>
    </row>
    <row r="19504" spans="28:28" x14ac:dyDescent="0.25">
      <c r="AB19504" s="3" t="str">
        <f ca="1"/>
        <v>T = 8.083333, k: 97, K: 0.027254, dCdT: 0.000517, d2CdK2: 26.641568, dProbdK: 27.366784, lVol: 0.009690, E[z|S]: 0.642828</v>
      </c>
    </row>
    <row r="19505" spans="28:28" x14ac:dyDescent="0.25">
      <c r="AB19505" s="3" t="str">
        <f ca="1"/>
        <v>T = 8.083333, k: 98, K: 0.027439, dCdT: 0.000517, d2CdK2: 26.472048, dProbdK: 26.294605, lVol: 0.009720, E[z|S]: 0.643020</v>
      </c>
    </row>
    <row r="19506" spans="28:28" x14ac:dyDescent="0.25">
      <c r="AB19506" s="3" t="str">
        <f ca="1"/>
        <v>T = 8.083333, k: 99, K: 0.027629, dCdT: 0.000517, d2CdK2: 26.278705, dProbdK: 26.492195, lVol: 0.009750, E[z|S]: 0.643368</v>
      </c>
    </row>
    <row r="19507" spans="28:28" x14ac:dyDescent="0.25">
      <c r="AB19507" s="3" t="str">
        <f ca="1"/>
        <v>T = 8.083333, k: 100, K: 0.027806, dCdT: 0.000517, d2CdK2: 26.096876, dProbdK: 26.074896, lVol: 0.009780, E[z|S]: 0.643697</v>
      </c>
    </row>
    <row r="19508" spans="28:28" x14ac:dyDescent="0.25">
      <c r="AB19508" s="3" t="str">
        <f ca="1"/>
        <v>T = 8.083333, k: 101, K: 0.027998, dCdT: 0.000517, d2CdK2: 25.880863, dProbdK: 26.005876, lVol: 0.009812, E[z|S]: 0.644108</v>
      </c>
    </row>
    <row r="19509" spans="28:28" x14ac:dyDescent="0.25">
      <c r="AB19509" s="3" t="str">
        <f ca="1"/>
        <v>T = 8.083333, k: 102, K: 0.028185, dCdT: 0.000517, d2CdK2: 25.666735, dProbdK: 25.876533, lVol: 0.009843, E[z|S]: 0.644551</v>
      </c>
    </row>
    <row r="19510" spans="28:28" x14ac:dyDescent="0.25">
      <c r="AB19510" s="3" t="str">
        <f ca="1"/>
        <v>T = 8.083333, k: 103, K: 0.028377, dCdT: 0.000516, d2CdK2: 25.445660, dProbdK: 25.479895, lVol: 0.009875, E[z|S]: 0.645101</v>
      </c>
    </row>
    <row r="19511" spans="28:28" x14ac:dyDescent="0.25">
      <c r="AB19511" s="3" t="str">
        <f ca="1"/>
        <v>T = 8.083333, k: 104, K: 0.028573, dCdT: 0.000516, d2CdK2: 25.208632, dProbdK: 25.826562, lVol: 0.009908, E[z|S]: 0.645758</v>
      </c>
    </row>
    <row r="19512" spans="28:28" x14ac:dyDescent="0.25">
      <c r="AB19512" s="3" t="str">
        <f ca="1"/>
        <v>T = 8.083333, k: 105, K: 0.028741, dCdT: 0.000515, d2CdK2: 24.996944, dProbdK: 27.773309, lVol: 0.009931, E[z|S]: 0.646365</v>
      </c>
    </row>
    <row r="19513" spans="28:28" x14ac:dyDescent="0.25">
      <c r="AB19513" s="3" t="str">
        <f ca="1"/>
        <v>T = 8.083333, k: 106, K: 0.028922, dCdT: 0.000512, d2CdK2: 24.738907, dProbdK: 24.027370, lVol: 0.009946, E[z|S]: 0.647056</v>
      </c>
    </row>
    <row r="19514" spans="28:28" x14ac:dyDescent="0.25">
      <c r="AB19514" s="3" t="str">
        <f ca="1"/>
        <v>T = 8.083333, k: 107, K: 0.029131, dCdT: 0.000510, d2CdK2: 24.452236, dProbdK: 23.797301, lVol: 0.009964, E[z|S]: 0.647918</v>
      </c>
    </row>
    <row r="19515" spans="28:28" x14ac:dyDescent="0.25">
      <c r="AB19515" s="3" t="str">
        <f ca="1"/>
        <v>T = 8.083333, k: 108, K: 0.029332, dCdT: 0.000507, d2CdK2: 24.174719, dProbdK: 24.075713, lVol: 0.009986, E[z|S]: 0.648795</v>
      </c>
    </row>
    <row r="19516" spans="28:28" x14ac:dyDescent="0.25">
      <c r="AB19516" s="3" t="str">
        <f ca="1"/>
        <v>T = 8.083333, k: 109, K: 0.029527, dCdT: 0.000505, d2CdK2: 23.900730, dProbdK: 22.766662, lVol: 0.010003, E[z|S]: 0.649736</v>
      </c>
    </row>
    <row r="19517" spans="28:28" x14ac:dyDescent="0.25">
      <c r="AB19517" s="3" t="str">
        <f ca="1"/>
        <v>T = 8.083333, k: 110, K: 0.029746, dCdT: 0.000502, d2CdK2: 23.593231, dProbdK: 21.833347, lVol: 0.010025, E[z|S]: 0.650891</v>
      </c>
    </row>
    <row r="19518" spans="28:28" x14ac:dyDescent="0.25">
      <c r="AB19518" s="3" t="str">
        <f ca="1"/>
        <v>T = 8.083333, k: 111, K: 0.029968, dCdT: 0.000501, d2CdK2: 23.305710, dProbdK: 22.119668, lVol: 0.010056, E[z|S]: 0.652058</v>
      </c>
    </row>
    <row r="19519" spans="28:28" x14ac:dyDescent="0.25">
      <c r="AB19519" s="3" t="str">
        <f ca="1"/>
        <v>T = 8.083333, k: 112, K: 0.030175, dCdT: 0.000500, d2CdK2: 23.040262, dProbdK: 22.921513, lVol: 0.010085, E[z|S]: 0.653261</v>
      </c>
    </row>
    <row r="19520" spans="28:28" x14ac:dyDescent="0.25">
      <c r="AB19520" s="3" t="str">
        <f ca="1"/>
        <v>T = 8.083333, k: 113, K: 0.030389, dCdT: 0.000499, d2CdK2: 22.759784, dProbdK: 21.900382, lVol: 0.010114, E[z|S]: 0.654619</v>
      </c>
    </row>
    <row r="19521" spans="28:28" x14ac:dyDescent="0.25">
      <c r="AB19521" s="3" t="str">
        <f ca="1"/>
        <v>T = 8.083333, k: 114, K: 0.030631, dCdT: 0.000499, d2CdK2: 22.459903, dProbdK: 21.730379, lVol: 0.010156, E[z|S]: 0.656109</v>
      </c>
    </row>
    <row r="19522" spans="28:28" x14ac:dyDescent="0.25">
      <c r="AB19522" s="3" t="str">
        <f ca="1"/>
        <v>T = 8.083333, k: 115, K: 0.030827, dCdT: 0.000499, d2CdK2: 22.222125, dProbdK: 22.463046, lVol: 0.010194, E[z|S]: 0.657392</v>
      </c>
    </row>
    <row r="19523" spans="28:28" x14ac:dyDescent="0.25">
      <c r="AB19523" s="3" t="str">
        <f ca="1"/>
        <v>T = 8.083333, k: 116, K: 0.031054, dCdT: 0.000499, d2CdK2: 21.945464, dProbdK: 22.757781, lVol: 0.010234, E[z|S]: 0.659014</v>
      </c>
    </row>
    <row r="19524" spans="28:28" x14ac:dyDescent="0.25">
      <c r="AB19524" s="3" t="str">
        <f ca="1"/>
        <v>T = 8.083333, k: 117, K: 0.031246, dCdT: 0.000499, d2CdK2: 21.708574, dProbdK: 21.626377, lVol: 0.010268, E[z|S]: 0.660405</v>
      </c>
    </row>
    <row r="19525" spans="28:28" x14ac:dyDescent="0.25">
      <c r="AB19525" s="3" t="str">
        <f ca="1"/>
        <v>T = 8.083333, k: 118, K: 0.031470, dCdT: 0.000499, d2CdK2: 21.425838, dProbdK: 21.654495, lVol: 0.010303, E[z|S]: 0.662080</v>
      </c>
    </row>
    <row r="19526" spans="28:28" x14ac:dyDescent="0.25">
      <c r="AB19526" s="3" t="str">
        <f ca="1"/>
        <v>T = 8.083333, k: 119, K: 0.031688, dCdT: 0.000498, d2CdK2: 21.156804, dProbdK: 21.608219, lVol: 0.010333, E[z|S]: 0.663845</v>
      </c>
    </row>
    <row r="19527" spans="28:28" x14ac:dyDescent="0.25">
      <c r="AB19527" s="3" t="str">
        <f ca="1"/>
        <v>T = 8.083333, k: 120, K: 0.031910, dCdT: 0.000496, d2CdK2: 20.878811, dProbdK: 21.483252, lVol: 0.010357, E[z|S]: 0.665797</v>
      </c>
    </row>
    <row r="19528" spans="28:28" x14ac:dyDescent="0.25">
      <c r="AB19528" s="3" t="str">
        <f ca="1"/>
        <v>T = 8.083333, k: 121, K: 0.032113, dCdT: 0.000495, d2CdK2: 20.632605, dProbdK: 21.253786, lVol: 0.010371, E[z|S]: 0.667663</v>
      </c>
    </row>
    <row r="19529" spans="28:28" x14ac:dyDescent="0.25">
      <c r="AB19529" s="3" t="str">
        <f ca="1"/>
        <v>T = 8.083333, k: 122, K: 0.032348, dCdT: 0.000492, d2CdK2: 20.332007, dProbdK: 20.800882, lVol: 0.010384, E[z|S]: 0.669936</v>
      </c>
    </row>
    <row r="19530" spans="28:28" x14ac:dyDescent="0.25">
      <c r="AB19530" s="3" t="str">
        <f ca="1"/>
        <v>T = 8.083333, k: 123, K: 0.032568, dCdT: 0.000489, d2CdK2: 20.047214, dProbdK: 20.214598, lVol: 0.010395, E[z|S]: 0.672154</v>
      </c>
    </row>
    <row r="19531" spans="28:28" x14ac:dyDescent="0.25">
      <c r="AB19531" s="3" t="str">
        <f ca="1"/>
        <v>T = 8.083333, k: 124, K: 0.032812, dCdT: 0.000486, d2CdK2: 19.734122, dProbdK: 19.912293, lVol: 0.010403, E[z|S]: 0.674652</v>
      </c>
    </row>
    <row r="19532" spans="28:28" x14ac:dyDescent="0.25">
      <c r="AB19532" s="3" t="str">
        <f ca="1"/>
        <v>T = 8.083333, k: 125, K: 0.033041, dCdT: 0.000483, d2CdK2: 19.434290, dProbdK: 19.853467, lVol: 0.010413, E[z|S]: 0.677199</v>
      </c>
    </row>
    <row r="19533" spans="28:28" x14ac:dyDescent="0.25">
      <c r="AB19533" s="3" t="str">
        <f ca="1"/>
        <v>T = 8.083333, k: 126, K: 0.033285, dCdT: 0.000480, d2CdK2: 19.117768, dProbdK: 17.815901, lVol: 0.010422, E[z|S]: 0.680133</v>
      </c>
    </row>
    <row r="19534" spans="28:28" x14ac:dyDescent="0.25">
      <c r="AB19534" s="3" t="str">
        <f ca="1"/>
        <v>T = 8.083333, k: 127, K: 0.033553, dCdT: 0.000478, d2CdK2: 18.789908, dProbdK: 17.094320, lVol: 0.010436, E[z|S]: 0.683381</v>
      </c>
    </row>
    <row r="19535" spans="28:28" x14ac:dyDescent="0.25">
      <c r="AB19535" s="3" t="str">
        <f ca="1"/>
        <v>T = 8.083333, k: 128, K: 0.033829, dCdT: 0.000477, d2CdK2: 18.465662, dProbdK: 17.699304, lVol: 0.010464, E[z|S]: 0.686819</v>
      </c>
    </row>
    <row r="19536" spans="28:28" x14ac:dyDescent="0.25">
      <c r="AB19536" s="3" t="str">
        <f ca="1"/>
        <v>T = 8.083333, k: 129, K: 0.034079, dCdT: 0.000476, d2CdK2: 18.177474, dProbdK: 18.126629, lVol: 0.010491, E[z|S]: 0.690050</v>
      </c>
    </row>
    <row r="19537" spans="28:28" x14ac:dyDescent="0.25">
      <c r="AB19537" s="3" t="str">
        <f ca="1"/>
        <v>T = 8.083333, k: 130, K: 0.034333, dCdT: 0.000477, d2CdK2: 17.898367, dProbdK: 17.841951, lVol: 0.010526, E[z|S]: 0.693397</v>
      </c>
    </row>
    <row r="19538" spans="28:28" x14ac:dyDescent="0.25">
      <c r="AB19538" s="3" t="str">
        <f ca="1"/>
        <v>T = 8.083333, k: 131, K: 0.034592, dCdT: 0.000477, d2CdK2: 17.614052, dProbdK: 17.840541, lVol: 0.010555, E[z|S]: 0.696916</v>
      </c>
    </row>
    <row r="19539" spans="28:28" x14ac:dyDescent="0.25">
      <c r="AB19539" s="3" t="str">
        <f ca="1"/>
        <v>T = 8.083333, k: 132, K: 0.034849, dCdT: 0.000476, d2CdK2: 17.323150, dProbdK: 17.836707, lVol: 0.010583, E[z|S]: 0.700418</v>
      </c>
    </row>
    <row r="19540" spans="28:28" x14ac:dyDescent="0.25">
      <c r="AB19540" s="3" t="str">
        <f ca="1"/>
        <v>T = 8.083333, k: 133, K: 0.035118, dCdT: 0.000476, d2CdK2: 17.037939, dProbdK: 16.805333, lVol: 0.010609, E[z|S]: 0.704294</v>
      </c>
    </row>
    <row r="19541" spans="28:28" x14ac:dyDescent="0.25">
      <c r="AB19541" s="3" t="str">
        <f ca="1"/>
        <v>T = 8.083333, k: 134, K: 0.035393, dCdT: 0.000475, d2CdK2: 16.762038, dProbdK: 16.763342, lVol: 0.010630, E[z|S]: 0.708468</v>
      </c>
    </row>
    <row r="19542" spans="28:28" x14ac:dyDescent="0.25">
      <c r="AB19542" s="3" t="str">
        <f ca="1"/>
        <v>T = 8.083333, k: 135, K: 0.035660, dCdT: 0.000476, d2CdK2: 16.507957, dProbdK: 16.588939, lVol: 0.010653, E[z|S]: 0.712550</v>
      </c>
    </row>
    <row r="19543" spans="28:28" x14ac:dyDescent="0.25">
      <c r="AB19543" s="3" t="str">
        <f ca="1"/>
        <v>T = 8.083333, k: 136, K: 0.035943, dCdT: 0.000475, d2CdK2: 16.239074, dProbdK: 16.583723, lVol: 0.010670, E[z|S]: 0.717074</v>
      </c>
    </row>
    <row r="19544" spans="28:28" x14ac:dyDescent="0.25">
      <c r="AB19544" s="3" t="str">
        <f ca="1"/>
        <v>T = 8.083333, k: 137, K: 0.036214, dCdT: 0.000475, d2CdK2: 15.986891, dProbdK: 16.618745, lVol: 0.010683, E[z|S]: 0.721733</v>
      </c>
    </row>
    <row r="19545" spans="28:28" x14ac:dyDescent="0.25">
      <c r="AB19545" s="3" t="str">
        <f ca="1"/>
        <v>T = 8.083333, k: 138, K: 0.036484, dCdT: 0.000474, d2CdK2: 15.731252, dProbdK: 15.555987, lVol: 0.010691, E[z|S]: 0.726480</v>
      </c>
    </row>
    <row r="19546" spans="28:28" x14ac:dyDescent="0.25">
      <c r="AB19546" s="3" t="str">
        <f ca="1"/>
        <v>T = 8.083333, k: 139, K: 0.036783, dCdT: 0.000474, d2CdK2: 15.435276, dProbdK: 15.037524, lVol: 0.010705, E[z|S]: 0.731770</v>
      </c>
    </row>
    <row r="19547" spans="28:28" x14ac:dyDescent="0.25">
      <c r="AB19547" s="3" t="str">
        <f ca="1"/>
        <v>T = 8.083333, k: 140, K: 0.037082, dCdT: 0.000473, d2CdK2: 15.144119, dProbdK: 14.949477, lVol: 0.010726, E[z|S]: 0.737152</v>
      </c>
    </row>
    <row r="19548" spans="28:28" x14ac:dyDescent="0.25">
      <c r="AB19548" s="3" t="str">
        <f ca="1"/>
        <v>T = 8.083333, k: 141, K: 0.037392, dCdT: 0.000473, d2CdK2: 14.856596, dProbdK: 14.394397, lVol: 0.010747, E[z|S]: 0.742893</v>
      </c>
    </row>
    <row r="19549" spans="28:28" x14ac:dyDescent="0.25">
      <c r="AB19549" s="3" t="str">
        <f ca="1"/>
        <v>T = 8.083333, k: 142, K: 0.037704, dCdT: 0.000474, d2CdK2: 14.575403, dProbdK: 14.399870, lVol: 0.010772, E[z|S]: 0.748699</v>
      </c>
    </row>
    <row r="19550" spans="28:28" x14ac:dyDescent="0.25">
      <c r="AB19550" s="3" t="str">
        <f ca="1"/>
        <v>T = 8.083333, k: 143, K: 0.037999, dCdT: 0.000475, d2CdK2: 14.325811, dProbdK: 14.186516, lVol: 0.010801, E[z|S]: 0.754236</v>
      </c>
    </row>
    <row r="19551" spans="28:28" x14ac:dyDescent="0.25">
      <c r="AB19551" s="3" t="str">
        <f ca="1"/>
        <v>T = 8.083333, k: 144, K: 0.038318, dCdT: 0.000477, d2CdK2: 14.053387, dProbdK: 13.785334, lVol: 0.010827, E[z|S]: 0.760624</v>
      </c>
    </row>
    <row r="19552" spans="28:28" x14ac:dyDescent="0.25">
      <c r="AB19552" s="3" t="str">
        <f ca="1"/>
        <v>T = 8.083333, k: 145, K: 0.038638, dCdT: 0.000477, d2CdK2: 13.779810, dProbdK: 13.803259, lVol: 0.010847, E[z|S]: 0.767385</v>
      </c>
    </row>
    <row r="19553" spans="28:28" x14ac:dyDescent="0.25">
      <c r="AB19553" s="3" t="str">
        <f ca="1"/>
        <v>T = 8.083333, k: 146, K: 0.038957, dCdT: 0.000478, d2CdK2: 13.513792, dProbdK: 13.825439, lVol: 0.010867, E[z|S]: 0.774215</v>
      </c>
    </row>
    <row r="19554" spans="28:28" x14ac:dyDescent="0.25">
      <c r="AB19554" s="3" t="str">
        <f ca="1"/>
        <v>T = 8.083333, k: 147, K: 0.039280, dCdT: 0.000479, d2CdK2: 13.240818, dProbdK: 12.974107, lVol: 0.010889, E[z|S]: 0.781369</v>
      </c>
    </row>
    <row r="19555" spans="28:28" x14ac:dyDescent="0.25">
      <c r="AB19555" s="3" t="str">
        <f ca="1"/>
        <v>T = 8.083333, k: 148, K: 0.039624, dCdT: 0.000479, d2CdK2: 12.958273, dProbdK: 12.773520, lVol: 0.010900, E[z|S]: 0.789175</v>
      </c>
    </row>
    <row r="19556" spans="28:28" x14ac:dyDescent="0.25">
      <c r="AB19556" s="3" t="str">
        <f ca="1"/>
        <v>T = 8.083333, k: 149, K: 0.039965, dCdT: 0.000480, d2CdK2: 12.705792, dProbdK: 12.883067, lVol: 0.010906, E[z|S]: 0.797261</v>
      </c>
    </row>
    <row r="19557" spans="28:28" x14ac:dyDescent="0.25">
      <c r="AB19557" s="3" t="str">
        <f ca="1"/>
        <v>T = 8.083333, k: 150, K: 0.040292, dCdT: 0.000481, d2CdK2: 12.458842, dProbdK: 12.998238, lVol: 0.010903, E[z|S]: 0.805552</v>
      </c>
    </row>
    <row r="19558" spans="28:28" x14ac:dyDescent="0.25">
      <c r="AB19558" s="3" t="str">
        <f ca="1"/>
        <v>T = 8.083333, k: 151, K: 0.040643, dCdT: 0.000480, d2CdK2: 12.170168, dProbdK: 11.592896, lVol: 0.010897, E[z|S]: 0.814780</v>
      </c>
    </row>
    <row r="19559" spans="28:28" x14ac:dyDescent="0.25">
      <c r="AB19559" s="3" t="str">
        <f ca="1"/>
        <v>T = 8.083333, k: 152, K: 0.041019, dCdT: 0.000480, d2CdK2: 11.884238, dProbdK: 11.402486, lVol: 0.010897, E[z|S]: 0.824951</v>
      </c>
    </row>
    <row r="19560" spans="28:28" x14ac:dyDescent="0.25">
      <c r="AB19560" s="3" t="str">
        <f ca="1"/>
        <v>T = 8.083333, k: 153, K: 0.041399, dCdT: 0.000481, d2CdK2: 11.603048, dProbdK: 11.399071, lVol: 0.010903, E[z|S]: 0.835229</v>
      </c>
    </row>
    <row r="19561" spans="28:28" x14ac:dyDescent="0.25">
      <c r="AB19561" s="3" t="str">
        <f ca="1"/>
        <v>T = 8.083333, k: 154, K: 0.041769, dCdT: 0.000482, d2CdK2: 11.332193, dProbdK: 11.420523, lVol: 0.010905, E[z|S]: 0.845454</v>
      </c>
    </row>
    <row r="19562" spans="28:28" x14ac:dyDescent="0.25">
      <c r="AB19562" s="3" t="str">
        <f ca="1"/>
        <v>T = 8.083333, k: 155, K: 0.042182, dCdT: 0.000482, d2CdK2: 11.039774, dProbdK: 11.215603, lVol: 0.010908, E[z|S]: 0.856937</v>
      </c>
    </row>
    <row r="19563" spans="28:28" x14ac:dyDescent="0.25">
      <c r="AB19563" s="3" t="str">
        <f ca="1"/>
        <v>T = 8.083333, k: 156, K: 0.042552, dCdT: 0.000484, d2CdK2: 10.804516, dProbdK: 11.035169, lVol: 0.010910, E[z|S]: 0.867285</v>
      </c>
    </row>
    <row r="19564" spans="28:28" x14ac:dyDescent="0.25">
      <c r="AB19564" s="3" t="str">
        <f ca="1"/>
        <v>T = 8.083333, k: 157, K: 0.042937, dCdT: 0.000483, d2CdK2: 10.533563, dProbdK: 11.004939, lVol: 0.010910, E[z|S]: 0.878168</v>
      </c>
    </row>
    <row r="19565" spans="28:28" x14ac:dyDescent="0.25">
      <c r="AB19565" s="3" t="str">
        <f ca="1"/>
        <v>T = 8.083333, k: 158, K: 0.043325, dCdT: 0.000482, d2CdK2: 10.243480, dProbdK: 10.719570, lVol: 0.010908, E[z|S]: 0.889408</v>
      </c>
    </row>
    <row r="19566" spans="28:28" x14ac:dyDescent="0.25">
      <c r="AB19566" s="3" t="str">
        <f ca="1"/>
        <v>T = 8.083333, k: 159, K: 0.043761, dCdT: 0.000481, d2CdK2: 9.951339, dProbdK: 9.557921, lVol: 0.010898, E[z|S]: 0.902019</v>
      </c>
    </row>
    <row r="19567" spans="28:28" x14ac:dyDescent="0.25">
      <c r="AB19567" s="3" t="str">
        <f ca="1"/>
        <v>T = 8.083333, k: 160, K: 0.044206, dCdT: 0.000480, d2CdK2: 9.647024, dProbdK: 9.373919, lVol: 0.010896, E[z|S]: 0.915143</v>
      </c>
    </row>
    <row r="19568" spans="28:28" x14ac:dyDescent="0.25">
      <c r="AB19568" s="3" t="str">
        <f ca="1"/>
        <v>T = 8.083333, k: 161, K: 0.044661, dCdT: 0.000479, d2CdK2: 9.351288, dProbdK: 9.288353, lVol: 0.010901, E[z|S]: 0.928626</v>
      </c>
    </row>
    <row r="19569" spans="28:28" x14ac:dyDescent="0.25">
      <c r="AB19569" s="3" t="str">
        <f ca="1"/>
        <v>T = 8.083333, k: 162, K: 0.045110, dCdT: 0.000479, d2CdK2: 9.076320, dProbdK: 9.323124, lVol: 0.010904, E[z|S]: 0.941868</v>
      </c>
    </row>
    <row r="19570" spans="28:28" x14ac:dyDescent="0.25">
      <c r="AB19570" s="3" t="str">
        <f ca="1"/>
        <v>T = 8.083333, k: 163, K: 0.045567, dCdT: 0.000477, d2CdK2: 8.785967, dProbdK: 8.790850, lVol: 0.010910, E[z|S]: 0.955318</v>
      </c>
    </row>
    <row r="19571" spans="28:28" x14ac:dyDescent="0.25">
      <c r="AB19571" s="3" t="str">
        <f ca="1"/>
        <v>T = 8.083333, k: 164, K: 0.046066, dCdT: 0.000476, d2CdK2: 8.510319, dProbdK: 8.476032, lVol: 0.010912, E[z|S]: 0.969724</v>
      </c>
    </row>
    <row r="19572" spans="28:28" x14ac:dyDescent="0.25">
      <c r="AB19572" s="3" t="str">
        <f ca="1"/>
        <v>T = 8.083333, k: 165, K: 0.046540, dCdT: 0.000476, d2CdK2: 8.280156, dProbdK: 7.889742, lVol: 0.010905, E[z|S]: 0.983396</v>
      </c>
    </row>
    <row r="19573" spans="28:28" x14ac:dyDescent="0.25">
      <c r="AB19573" s="3" t="str">
        <f ca="1"/>
        <v>T = 8.083333, k: 166, K: 0.047074, dCdT: 0.000475, d2CdK2: 8.017336, dProbdK: 7.793531, lVol: 0.010898, E[z|S]: 0.998828</v>
      </c>
    </row>
    <row r="19574" spans="28:28" x14ac:dyDescent="0.25">
      <c r="AB19574" s="3" t="str">
        <f ca="1"/>
        <v>T = 8.083333, k: 167, K: 0.047601, dCdT: 0.000475, d2CdK2: 7.770433, dProbdK: 7.787428, lVol: 0.010893, E[z|S]: 1.014587</v>
      </c>
    </row>
    <row r="19575" spans="28:28" x14ac:dyDescent="0.25">
      <c r="AB19575" s="3" t="str">
        <f ca="1"/>
        <v>T = 8.083333, k: 168, K: 0.048127, dCdT: 0.000474, d2CdK2: 7.509472, dProbdK: 7.769292, lVol: 0.010907, E[z|S]: 1.029630</v>
      </c>
    </row>
    <row r="19576" spans="28:28" x14ac:dyDescent="0.25">
      <c r="AB19576" s="3" t="str">
        <f ca="1"/>
        <v>T = 8.083333, k: 169, K: 0.048664, dCdT: 0.000471, d2CdK2: 7.242715, dProbdK: 7.312182, lVol: 0.010916, E[z|S]: 1.045154</v>
      </c>
    </row>
    <row r="19577" spans="28:28" x14ac:dyDescent="0.25">
      <c r="AB19577" s="3" t="str">
        <f ca="1"/>
        <v>T = 8.083333, k: 170, K: 0.049239, dCdT: 0.000469, d2CdK2: 6.956526, dProbdK: 7.104757, lVol: 0.010929, E[z|S]: 1.062013</v>
      </c>
    </row>
    <row r="19578" spans="28:28" x14ac:dyDescent="0.25">
      <c r="AB19578" s="3" t="str">
        <f ca="1"/>
        <v>T = 8.083333, k: 171, K: 0.049798, dCdT: 0.000465, d2CdK2: 6.683743, dProbdK: 6.991716, lVol: 0.010951, E[z|S]: 1.077475</v>
      </c>
    </row>
    <row r="19579" spans="28:28" x14ac:dyDescent="0.25">
      <c r="AB19579" s="3" t="str">
        <f ca="1"/>
        <v>T = 8.083333, k: 172, K: 0.050437, dCdT: 0.000461, d2CdK2: 6.377608, dProbdK: 5.910553, lVol: 0.010985, E[z|S]: 1.094885</v>
      </c>
    </row>
    <row r="19580" spans="28:28" x14ac:dyDescent="0.25">
      <c r="AB19580" s="3" t="str">
        <f ca="1"/>
        <v>T = 8.083333, k: 173, K: 0.051125, dCdT: 0.000459, d2CdK2: 6.080908, dProbdK: 6.005537, lVol: 0.011024, E[z|S]: 1.114051</v>
      </c>
    </row>
    <row r="19581" spans="28:28" x14ac:dyDescent="0.25">
      <c r="AB19581" s="3" t="str">
        <f ca="1"/>
        <v>T = 8.083333, k: 174, K: 0.051777, dCdT: 0.000456, d2CdK2: 5.819093, dProbdK: 6.021840, lVol: 0.011049, E[z|S]: 1.133407</v>
      </c>
    </row>
    <row r="19582" spans="28:28" x14ac:dyDescent="0.25">
      <c r="AB19582" s="3" t="str">
        <f ca="1"/>
        <v>T = 8.083333, k: 175, K: 0.052444, dCdT: 0.000454, d2CdK2: 5.560311, dProbdK: 5.742259, lVol: 0.011068, E[z|S]: 1.154041</v>
      </c>
    </row>
    <row r="19583" spans="28:28" x14ac:dyDescent="0.25">
      <c r="AB19583" s="3" t="str">
        <f ca="1"/>
        <v>T = 8.083333, k: 176, K: 0.053176, dCdT: 0.000449, d2CdK2: 5.270979, dProbdK: 5.118579, lVol: 0.011085, E[z|S]: 1.178075</v>
      </c>
    </row>
    <row r="19584" spans="28:28" x14ac:dyDescent="0.25">
      <c r="AB19584" s="3" t="str">
        <f ca="1"/>
        <v>T = 8.083333, k: 177, K: 0.053953, dCdT: 0.000446, d2CdK2: 4.961049, dProbdK: 4.745294, lVol: 0.011129, E[z|S]: 1.204913</v>
      </c>
    </row>
    <row r="19585" spans="28:28" x14ac:dyDescent="0.25">
      <c r="AB19585" s="3" t="str">
        <f ca="1"/>
        <v>T = 8.083333, k: 178, K: 0.054771, dCdT: 0.000444, d2CdK2: 4.671493, dProbdK: 4.694525, lVol: 0.011161, E[z|S]: 1.234619</v>
      </c>
    </row>
    <row r="19586" spans="28:28" x14ac:dyDescent="0.25">
      <c r="AB19586" s="3" t="str">
        <f ca="1"/>
        <v>T = 8.083333, k: 179, K: 0.055597, dCdT: 0.000442, d2CdK2: 4.429966, dProbdK: 4.606853, lVol: 0.011155, E[z|S]: 1.266295</v>
      </c>
    </row>
    <row r="19587" spans="28:28" x14ac:dyDescent="0.25">
      <c r="AB19587" s="3" t="str">
        <f ca="1"/>
        <v>T = 8.083333, k: 180, K: 0.056559, dCdT: 0.000442, d2CdK2: 4.228032, dProbdK: 4.330768, lVol: 0.011074, E[z|S]: 1.306394</v>
      </c>
    </row>
    <row r="19588" spans="28:28" x14ac:dyDescent="0.25">
      <c r="AB19588" s="3" t="str">
        <f ca="1"/>
        <v>T = 8.083333, k: 181, K: 0.057394, dCdT: 0.000444, d2CdK2: 4.102194, dProbdK: 4.327202, lVol: 0.010958, E[z|S]: 1.343275</v>
      </c>
    </row>
    <row r="19589" spans="28:28" x14ac:dyDescent="0.25">
      <c r="AB19589" s="3" t="str">
        <f ca="1"/>
        <v>T = 8.083333, k: 182, K: 0.058298, dCdT: 0.000445, d2CdK2: 3.921453, dProbdK: 3.751119, lVol: 0.010867, E[z|S]: 1.385845</v>
      </c>
    </row>
    <row r="19590" spans="28:28" x14ac:dyDescent="0.25">
      <c r="AB19590" s="3" t="str">
        <f ca="1"/>
        <v>T = 8.083333, k: 183, K: 0.059322, dCdT: 0.000443, d2CdK2: 3.668518, dProbdK: 3.692437, lVol: 0.010821, E[z|S]: 1.435800</v>
      </c>
    </row>
    <row r="19591" spans="28:28" x14ac:dyDescent="0.25">
      <c r="AB19591" s="3" t="str">
        <f ca="1"/>
        <v>T = 8.083333, k: 184, K: 0.060307, dCdT: 0.000438, d2CdK2: 3.358167, dProbdK: 3.368038, lVol: 0.010883, E[z|S]: 1.484419</v>
      </c>
    </row>
    <row r="19592" spans="28:28" x14ac:dyDescent="0.25">
      <c r="AB19592" s="3" t="str">
        <f ca="1"/>
        <v>T = 8.083333, k: 185, K: 0.061610, dCdT: 0.000433, d2CdK2: 3.012117, dProbdK: 2.924939, lVol: 0.010948, E[z|S]: 1.549250</v>
      </c>
    </row>
    <row r="19593" spans="28:28" x14ac:dyDescent="0.25">
      <c r="AB19593" s="3" t="str">
        <f ca="1"/>
        <v>T = 8.083333, k: 186, K: 0.062843, dCdT: 0.000432, d2CdK2: 2.789537, dProbdK: 2.756197, lVol: 0.010965, E[z|S]: 1.604811</v>
      </c>
    </row>
    <row r="19594" spans="28:28" x14ac:dyDescent="0.25">
      <c r="AB19594" s="3" t="str">
        <f ca="1"/>
        <v>T = 8.083333, k: 187, K: 0.064204, dCdT: 0.000430, d2CdK2: 2.612045, dProbdK: 2.595744, lVol: 0.010904, E[z|S]: 1.665096</v>
      </c>
    </row>
    <row r="19595" spans="28:28" x14ac:dyDescent="0.25">
      <c r="AB19595" s="3" t="str">
        <f ca="1"/>
        <v>T = 8.083333, k: 188, K: 0.065596, dCdT: 0.000430, d2CdK2: 2.441440, dProbdK: 2.535977, lVol: 0.010871, E[z|S]: 1.725553</v>
      </c>
    </row>
    <row r="19596" spans="28:28" x14ac:dyDescent="0.25">
      <c r="AB19596" s="3" t="str">
        <f ca="1"/>
        <v>T = 8.083333, k: 189, K: 0.067076, dCdT: 0.000427, d2CdK2: 2.289605, dProbdK: 2.320423, lVol: 0.010843, E[z|S]: 1.781303</v>
      </c>
    </row>
    <row r="19597" spans="28:28" x14ac:dyDescent="0.25">
      <c r="AB19597" s="3" t="str">
        <f ca="1"/>
        <v>T = 8.083333, k: 190, K: 0.068689, dCdT: 0.000421, d2CdK2: 2.089446, dProbdK: 2.046681, lVol: 0.010941, E[z|S]: 1.834818</v>
      </c>
    </row>
    <row r="19598" spans="28:28" x14ac:dyDescent="0.25">
      <c r="AB19598" s="3" t="str">
        <f ca="1"/>
        <v>T = 8.083333, k: 191, K: 0.070487, dCdT: 0.000408, d2CdK2: 1.822836, dProbdK: 1.825364, lVol: 0.011193, E[z|S]: 1.891083</v>
      </c>
    </row>
    <row r="19599" spans="28:28" x14ac:dyDescent="0.25">
      <c r="AB19599" s="3" t="str">
        <f ca="1"/>
        <v>T = 8.083333, k: 192, K: 0.072471, dCdT: 0.000393, d2CdK2: 1.592583, dProbdK: 1.484471, lVol: 0.011326, E[z|S]: 1.961225</v>
      </c>
    </row>
    <row r="19600" spans="28:28" x14ac:dyDescent="0.25">
      <c r="AB19600" s="3" t="str">
        <f ca="1"/>
        <v>T = 8.083333, k: 193, K: 0.074790, dCdT: 0.000373, d2CdK2: 1.432816, dProbdK: 1.421998, lVol: 0.011234, E[z|S]: 2.030481</v>
      </c>
    </row>
    <row r="19601" spans="28:28" x14ac:dyDescent="0.25">
      <c r="AB19601" s="3" t="str">
        <f ca="1"/>
        <v>T = 8.083333, k: 194, K: 0.077154, dCdT: 0.000346, d2CdK2: 1.148477, dProbdK: 1.298333, lVol: 0.011595, E[z|S]: 2.115956</v>
      </c>
    </row>
    <row r="19602" spans="28:28" x14ac:dyDescent="0.25">
      <c r="AB19602" s="3" t="str">
        <f ca="1"/>
        <v>T = 8.083333, k: 195, K: 0.080553, dCdT: 0.000312, d2CdK2: 0.874398, dProbdK: 0.832107, lVol: 0.011824, E[z|S]: 2.259777</v>
      </c>
    </row>
    <row r="19603" spans="28:28" x14ac:dyDescent="0.25">
      <c r="AB19603" s="3" t="str">
        <f ca="1"/>
        <v>T = 8.083333, k: 196, K: 0.084477, dCdT: 0.000287, d2CdK2: 0.768800, dProbdK: 0.749504, lVol: 0.011235, E[z|S]: 2.430625</v>
      </c>
    </row>
    <row r="19604" spans="28:28" x14ac:dyDescent="0.25">
      <c r="AB19604" s="3" t="str">
        <f ca="1"/>
        <v>T = 8.083333, k: 197, K: 0.088940, dCdT: 0.000257, d2CdK2: 0.585226, dProbdK: 0.638377, lVol: 0.011765, E[z|S]: 2.517345</v>
      </c>
    </row>
    <row r="19605" spans="28:28" x14ac:dyDescent="0.25">
      <c r="AB19605" s="3" t="str">
        <f ca="1"/>
        <v>T = 8.083333, k: 198, K: 0.094550, dCdT: 0.000211, d2CdK2: 0.413408, dProbdK: 0.412472, lVol: 0.012519, E[z|S]: 2.550730</v>
      </c>
    </row>
    <row r="19606" spans="28:28" x14ac:dyDescent="0.25">
      <c r="AB19606" s="3" t="str">
        <f ca="1"/>
        <v>T = 8.083333, k: 199, K: 0.103852, dCdT: 0.000148, d2CdK2: 0.224327, dProbdK: 0.177032, lVol: 0.011996, E[z|S]: 3.026362</v>
      </c>
    </row>
    <row r="19607" spans="28:28" x14ac:dyDescent="0.25">
      <c r="AB19607" s="3" t="str">
        <f ca="1"/>
        <v>T = 8.083333, k: 200, K: 0.121666, dCdT: 0.000104, d2CdK2: 0.085994, dProbdK: 0.103961, lVol: 0.014405, E[z|S]: 3.408498</v>
      </c>
    </row>
    <row r="19608" spans="28:28" x14ac:dyDescent="0.25">
      <c r="AB19608" s="3" t="str">
        <f ca="1"/>
        <v>T = 8.166667, fixingDate = 44914, swapRate = 0.026294, annuity = 8.034598</v>
      </c>
    </row>
    <row r="19609" spans="28:28" x14ac:dyDescent="0.25">
      <c r="AB19609" s="3" t="str">
        <f ca="1"/>
        <v>T = 8.166667, k: 0, K: -0.023632, dCdT: 0.000121, d2CdK2: 0.840668, dProbdK: 1.481591, lVol: 0.005958, E[z|S]: 2.848072</v>
      </c>
    </row>
    <row r="19610" spans="28:28" x14ac:dyDescent="0.25">
      <c r="AB19610" s="3" t="str">
        <f ca="1"/>
        <v>T = 8.166667, k: 1, K: -0.017005, dCdT: 0.000157, d2CdK2: 1.547189, dProbdK: 1.670874, lVol: 0.005809, E[z|S]: 2.452689</v>
      </c>
    </row>
    <row r="19611" spans="28:28" x14ac:dyDescent="0.25">
      <c r="AB19611" s="3" t="str">
        <f ca="1"/>
        <v>T = 8.166667, k: 2, K: -0.012809, dCdT: 0.000200, d2CdK2: 2.375921, dProbdK: 2.179501, lVol: 0.005977, E[z|S]: 2.170989</v>
      </c>
    </row>
    <row r="19612" spans="28:28" x14ac:dyDescent="0.25">
      <c r="AB19612" s="3" t="str">
        <f ca="1"/>
        <v>T = 8.166667, k: 3, K: -0.010058, dCdT: 0.000229, d2CdK2: 2.984251, dProbdK: 3.098033, lVol: 0.006203, E[z|S]: 1.997286</v>
      </c>
    </row>
    <row r="19613" spans="28:28" x14ac:dyDescent="0.25">
      <c r="AB19613" s="3" t="str">
        <f ca="1"/>
        <v>T = 8.166667, k: 4, K: -0.007957, dCdT: 0.000256, d2CdK2: 3.728731, dProbdK: 3.893949, lVol: 0.006278, E[z|S]: 1.868173</v>
      </c>
    </row>
    <row r="19614" spans="28:28" x14ac:dyDescent="0.25">
      <c r="AB19614" s="3" t="str">
        <f ca="1"/>
        <v>T = 8.166667, k: 5, K: -0.006233, dCdT: 0.000270, d2CdK2: 4.188216, dProbdK: 4.206521, lVol: 0.006401, E[z|S]: 1.774315</v>
      </c>
    </row>
    <row r="19615" spans="28:28" x14ac:dyDescent="0.25">
      <c r="AB19615" s="3" t="str">
        <f ca="1"/>
        <v>T = 8.166667, k: 6, K: -0.004608, dCdT: 0.000282, d2CdK2: 4.599560, dProbdK: 4.304851, lVol: 0.006572, E[z|S]: 1.683841</v>
      </c>
    </row>
    <row r="19616" spans="28:28" x14ac:dyDescent="0.25">
      <c r="AB19616" s="3" t="str">
        <f ca="1"/>
        <v>T = 8.166667, k: 7, K: -0.003097, dCdT: 0.000299, d2CdK2: 5.209225, dProbdK: 5.759296, lVol: 0.006685, E[z|S]: 1.602352</v>
      </c>
    </row>
    <row r="19617" spans="28:28" x14ac:dyDescent="0.25">
      <c r="AB19617" s="3" t="str">
        <f ca="1"/>
        <v>T = 8.166667, k: 8, K: -0.001970, dCdT: 0.000316, d2CdK2: 5.835214, dProbdK: 5.977726, lVol: 0.006738, E[z|S]: 1.544432</v>
      </c>
    </row>
    <row r="19618" spans="28:28" x14ac:dyDescent="0.25">
      <c r="AB19618" s="3" t="str">
        <f ca="1"/>
        <v>T = 8.166667, k: 9, K: -0.000860, dCdT: 0.000333, d2CdK2: 6.447443, dProbdK: 6.100313, lVol: 0.006830, E[z|S]: 1.488864</v>
      </c>
    </row>
    <row r="19619" spans="28:28" x14ac:dyDescent="0.25">
      <c r="AB19619" s="3" t="str">
        <f ca="1"/>
        <v>T = 8.166667, k: 10, K: 0.000098, dCdT: 0.000348, d2CdK2: 6.998719, dProbdK: 7.050383, lVol: 0.006920, E[z|S]: 1.441839</v>
      </c>
    </row>
    <row r="19620" spans="28:28" x14ac:dyDescent="0.25">
      <c r="AB19620" s="3" t="str">
        <f ca="1"/>
        <v>T = 8.166667, k: 11, K: 0.001014, dCdT: 0.000359, d2CdK2: 7.522477, dProbdK: 7.277980, lVol: 0.006994, E[z|S]: 1.396530</v>
      </c>
    </row>
    <row r="19621" spans="28:28" x14ac:dyDescent="0.25">
      <c r="AB19621" s="3" t="str">
        <f ca="1"/>
        <v>T = 8.166667, k: 12, K: 0.001866, dCdT: 0.000372, d2CdK2: 8.116899, dProbdK: 7.768351, lVol: 0.007078, E[z|S]: 1.352875</v>
      </c>
    </row>
    <row r="19622" spans="28:28" x14ac:dyDescent="0.25">
      <c r="AB19622" s="3" t="str">
        <f ca="1"/>
        <v>T = 8.166667, k: 13, K: 0.002652, dCdT: 0.000382, d2CdK2: 8.640828, dProbdK: 8.738658, lVol: 0.007162, E[z|S]: 1.312600</v>
      </c>
    </row>
    <row r="19623" spans="28:28" x14ac:dyDescent="0.25">
      <c r="AB19623" s="3" t="str">
        <f ca="1"/>
        <v>T = 8.166667, k: 14, K: 0.003348, dCdT: 0.000389, d2CdK2: 9.110806, dProbdK: 9.511155, lVol: 0.007233, E[z|S]: 1.277277</v>
      </c>
    </row>
    <row r="19624" spans="28:28" x14ac:dyDescent="0.25">
      <c r="AB19624" s="3" t="str">
        <f ca="1"/>
        <v>T = 8.166667, k: 15, K: 0.004007, dCdT: 0.000392, d2CdK2: 9.520953, dProbdK: 9.766475, lVol: 0.007296, E[z|S]: 1.244554</v>
      </c>
    </row>
    <row r="19625" spans="28:28" x14ac:dyDescent="0.25">
      <c r="AB19625" s="3" t="str">
        <f ca="1"/>
        <v>T = 8.166667, k: 16, K: 0.004651, dCdT: 0.000395, d2CdK2: 9.890727, dProbdK: 9.801178, lVol: 0.007362, E[z|S]: 1.213645</v>
      </c>
    </row>
    <row r="19626" spans="28:28" x14ac:dyDescent="0.25">
      <c r="AB19626" s="3" t="str">
        <f ca="1"/>
        <v>T = 8.166667, k: 17, K: 0.005296, dCdT: 0.000396, d2CdK2: 10.216149, dProbdK: 9.943417, lVol: 0.007442, E[z|S]: 1.183192</v>
      </c>
    </row>
    <row r="19627" spans="28:28" x14ac:dyDescent="0.25">
      <c r="AB19627" s="3" t="str">
        <f ca="1"/>
        <v>T = 8.166667, k: 18, K: 0.005869, dCdT: 0.000396, d2CdK2: 10.532772, dProbdK: 10.461501, lVol: 0.007502, E[z|S]: 1.156459</v>
      </c>
    </row>
    <row r="19628" spans="28:28" x14ac:dyDescent="0.25">
      <c r="AB19628" s="3" t="str">
        <f ca="1"/>
        <v>T = 8.166667, k: 19, K: 0.006465, dCdT: 0.000397, d2CdK2: 10.919588, dProbdK: 10.470869, lVol: 0.007559, E[z|S]: 1.128216</v>
      </c>
    </row>
    <row r="19629" spans="28:28" x14ac:dyDescent="0.25">
      <c r="AB19629" s="3" t="str">
        <f ca="1"/>
        <v>T = 8.166667, k: 20, K: 0.007036, dCdT: 0.000400, d2CdK2: 11.350229, dProbdK: 10.973764, lVol: 0.007620, E[z|S]: 1.101339</v>
      </c>
    </row>
    <row r="19630" spans="28:28" x14ac:dyDescent="0.25">
      <c r="AB19630" s="3" t="str">
        <f ca="1"/>
        <v>T = 8.166667, k: 21, K: 0.007560, dCdT: 0.000402, d2CdK2: 11.782410, dProbdK: 11.418055, lVol: 0.007674, E[z|S]: 1.076684</v>
      </c>
    </row>
    <row r="19631" spans="28:28" x14ac:dyDescent="0.25">
      <c r="AB19631" s="3" t="str">
        <f ca="1"/>
        <v>T = 8.166667, k: 22, K: 0.008135, dCdT: 0.000408, d2CdK2: 12.329480, dProbdK: 13.711083, lVol: 0.007746, E[z|S]: 1.050656</v>
      </c>
    </row>
    <row r="19632" spans="28:28" x14ac:dyDescent="0.25">
      <c r="AB19632" s="3" t="str">
        <f ca="1"/>
        <v>T = 8.166667, k: 23, K: 0.008571, dCdT: 0.000415, d2CdK2: 12.793290, dProbdK: 13.737250, lVol: 0.007805, E[z|S]: 1.031398</v>
      </c>
    </row>
    <row r="19633" spans="28:28" x14ac:dyDescent="0.25">
      <c r="AB19633" s="3" t="str">
        <f ca="1"/>
        <v>T = 8.166667, k: 24, K: 0.009008, dCdT: 0.000419, d2CdK2: 13.256031, dProbdK: 13.738775, lVol: 0.007855, E[z|S]: 1.012558</v>
      </c>
    </row>
    <row r="19634" spans="28:28" x14ac:dyDescent="0.25">
      <c r="AB19634" s="3" t="str">
        <f ca="1"/>
        <v>T = 8.166667, k: 25, K: 0.009439, dCdT: 0.000422, d2CdK2: 13.685654, dProbdK: 13.822769, lVol: 0.007894, E[z|S]: 0.994288</v>
      </c>
    </row>
    <row r="19635" spans="28:28" x14ac:dyDescent="0.25">
      <c r="AB19635" s="3" t="str">
        <f ca="1"/>
        <v>T = 8.166667, k: 26, K: 0.009904, dCdT: 0.000424, d2CdK2: 14.115246, dProbdK: 14.505929, lVol: 0.007947, E[z|S]: 0.975116</v>
      </c>
    </row>
    <row r="19636" spans="28:28" x14ac:dyDescent="0.25">
      <c r="AB19636" s="3" t="str">
        <f ca="1"/>
        <v>T = 8.166667, k: 27, K: 0.010300, dCdT: 0.000426, d2CdK2: 14.454984, dProbdK: 15.218859, lVol: 0.008006, E[z|S]: 0.958824</v>
      </c>
    </row>
    <row r="19637" spans="28:28" x14ac:dyDescent="0.25">
      <c r="AB19637" s="3" t="str">
        <f ca="1"/>
        <v>T = 8.166667, k: 28, K: 0.010685, dCdT: 0.000427, d2CdK2: 14.766582, dProbdK: 15.197930, lVol: 0.008055, E[z|S]: 0.943612</v>
      </c>
    </row>
    <row r="19638" spans="28:28" x14ac:dyDescent="0.25">
      <c r="AB19638" s="3" t="str">
        <f ca="1"/>
        <v>T = 8.166667, k: 29, K: 0.011115, dCdT: 0.000427, d2CdK2: 15.119522, dProbdK: 15.797691, lVol: 0.008105, E[z|S]: 0.927192</v>
      </c>
    </row>
    <row r="19639" spans="28:28" x14ac:dyDescent="0.25">
      <c r="AB19639" s="3" t="str">
        <f ca="1"/>
        <v>T = 8.166667, k: 30, K: 0.011465, dCdT: 0.000428, d2CdK2: 15.402508, dProbdK: 16.052236, lVol: 0.008157, E[z|S]: 0.914083</v>
      </c>
    </row>
    <row r="19640" spans="28:28" x14ac:dyDescent="0.25">
      <c r="AB19640" s="3" t="str">
        <f ca="1"/>
        <v>T = 8.166667, k: 31, K: 0.011830, dCdT: 0.000427, d2CdK2: 15.673116, dProbdK: 15.903600, lVol: 0.008189, E[z|S]: 0.900922</v>
      </c>
    </row>
    <row r="19641" spans="28:28" x14ac:dyDescent="0.25">
      <c r="AB19641" s="3" t="str">
        <f ca="1"/>
        <v>T = 8.166667, k: 32, K: 0.012202, dCdT: 0.000425, d2CdK2: 15.986138, dProbdK: 15.808762, lVol: 0.008214, E[z|S]: 0.887906</v>
      </c>
    </row>
    <row r="19642" spans="28:28" x14ac:dyDescent="0.25">
      <c r="AB19642" s="3" t="str">
        <f ca="1"/>
        <v>T = 8.166667, k: 33, K: 0.012528, dCdT: 0.000423, d2CdK2: 16.279433, dProbdK: 15.940438, lVol: 0.008222, E[z|S]: 0.876788</v>
      </c>
    </row>
    <row r="19643" spans="28:28" x14ac:dyDescent="0.25">
      <c r="AB19643" s="3" t="str">
        <f ca="1"/>
        <v>T = 8.166667, k: 34, K: 0.012964, dCdT: 0.000422, d2CdK2: 16.707525, dProbdK: 15.873482, lVol: 0.008242, E[z|S]: 0.862303</v>
      </c>
    </row>
    <row r="19644" spans="28:28" x14ac:dyDescent="0.25">
      <c r="AB19644" s="3" t="str">
        <f ca="1"/>
        <v>T = 8.166667, k: 35, K: 0.013316, dCdT: 0.000424, d2CdK2: 17.104203, dProbdK: 16.860216, lVol: 0.008281, E[z|S]: 0.850776</v>
      </c>
    </row>
    <row r="19645" spans="28:28" x14ac:dyDescent="0.25">
      <c r="AB19645" s="3" t="str">
        <f ca="1"/>
        <v>T = 8.166667, k: 36, K: 0.013650, dCdT: 0.000428, d2CdK2: 17.510167, dProbdK: 17.980348, lVol: 0.008326, E[z|S]: 0.840088</v>
      </c>
    </row>
    <row r="19646" spans="28:28" x14ac:dyDescent="0.25">
      <c r="AB19646" s="3" t="str">
        <f ca="1"/>
        <v>T = 8.166667, k: 37, K: 0.013956, dCdT: 0.000430, d2CdK2: 17.875226, dProbdK: 18.153113, lVol: 0.008356, E[z|S]: 0.830290</v>
      </c>
    </row>
    <row r="19647" spans="28:28" x14ac:dyDescent="0.25">
      <c r="AB19647" s="3" t="str">
        <f ca="1"/>
        <v>T = 8.166667, k: 38, K: 0.014270, dCdT: 0.000432, d2CdK2: 18.235302, dProbdK: 18.183013, lVol: 0.008387, E[z|S]: 0.820428</v>
      </c>
    </row>
    <row r="19648" spans="28:28" x14ac:dyDescent="0.25">
      <c r="AB19648" s="3" t="str">
        <f ca="1"/>
        <v>T = 8.166667, k: 39, K: 0.014579, dCdT: 0.000433, d2CdK2: 18.576974, dProbdK: 18.673871, lVol: 0.008416, E[z|S]: 0.810976</v>
      </c>
    </row>
    <row r="19649" spans="28:28" x14ac:dyDescent="0.25">
      <c r="AB19649" s="3" t="str">
        <f ca="1"/>
        <v>T = 8.166667, k: 40, K: 0.014874, dCdT: 0.000433, d2CdK2: 18.922645, dProbdK: 19.373578, lVol: 0.008436, E[z|S]: 0.802173</v>
      </c>
    </row>
    <row r="19650" spans="28:28" x14ac:dyDescent="0.25">
      <c r="AB19650" s="3" t="str">
        <f ca="1"/>
        <v>T = 8.166667, k: 41, K: 0.015159, dCdT: 0.000432, d2CdK2: 19.238564, dProbdK: 20.142822, lVol: 0.008447, E[z|S]: 0.793778</v>
      </c>
    </row>
    <row r="19651" spans="28:28" x14ac:dyDescent="0.25">
      <c r="AB19651" s="3" t="str">
        <f ca="1"/>
        <v>T = 8.166667, k: 42, K: 0.015412, dCdT: 0.000430, d2CdK2: 19.483109, dProbdK: 20.351750, lVol: 0.008448, E[z|S]: 0.786492</v>
      </c>
    </row>
    <row r="19652" spans="28:28" x14ac:dyDescent="0.25">
      <c r="AB19652" s="3" t="str">
        <f ca="1"/>
        <v>T = 8.166667, k: 43, K: 0.015714, dCdT: 0.000427, d2CdK2: 19.770379, dProbdK: 20.205822, lVol: 0.008442, E[z|S]: 0.778110</v>
      </c>
    </row>
    <row r="19653" spans="28:28" x14ac:dyDescent="0.25">
      <c r="AB19653" s="3" t="str">
        <f ca="1"/>
        <v>T = 8.166667, k: 44, K: 0.015982, dCdT: 0.000423, d2CdK2: 20.010018, dProbdK: 19.591907, lVol: 0.008437, E[z|S]: 0.770726</v>
      </c>
    </row>
    <row r="19654" spans="28:28" x14ac:dyDescent="0.25">
      <c r="AB19654" s="3" t="str">
        <f ca="1"/>
        <v>T = 8.166667, k: 45, K: 0.016269, dCdT: 0.000419, d2CdK2: 20.243483, dProbdK: 19.231989, lVol: 0.008437, E[z|S]: 0.762886</v>
      </c>
    </row>
    <row r="19655" spans="28:28" x14ac:dyDescent="0.25">
      <c r="AB19655" s="3" t="str">
        <f ca="1"/>
        <v>T = 8.166667, k: 46, K: 0.016561, dCdT: 0.000416, d2CdK2: 20.476440, dProbdK: 20.128618, lVol: 0.008440, E[z|S]: 0.755291</v>
      </c>
    </row>
    <row r="19656" spans="28:28" x14ac:dyDescent="0.25">
      <c r="AB19656" s="3" t="str">
        <f ca="1"/>
        <v>T = 8.166667, k: 47, K: 0.016827, dCdT: 0.000413, d2CdK2: 20.672715, dProbdK: 21.002644, lVol: 0.008444, E[z|S]: 0.748576</v>
      </c>
    </row>
    <row r="19657" spans="28:28" x14ac:dyDescent="0.25">
      <c r="AB19657" s="3" t="str">
        <f ca="1"/>
        <v>T = 8.166667, k: 48, K: 0.017091, dCdT: 0.000409, d2CdK2: 20.874556, dProbdK: 20.860881, lVol: 0.008439, E[z|S]: 0.742122</v>
      </c>
    </row>
    <row r="19658" spans="28:28" x14ac:dyDescent="0.25">
      <c r="AB19658" s="3" t="str">
        <f ca="1"/>
        <v>T = 8.166667, k: 49, K: 0.017357, dCdT: 0.000406, d2CdK2: 21.091952, dProbdK: 20.718869, lVol: 0.008433, E[z|S]: 0.735614</v>
      </c>
    </row>
    <row r="19659" spans="28:28" x14ac:dyDescent="0.25">
      <c r="AB19659" s="3" t="str">
        <f ca="1"/>
        <v>T = 8.166667, k: 50, K: 0.017621, dCdT: 0.000402, d2CdK2: 21.319046, dProbdK: 21.178713, lVol: 0.008426, E[z|S]: 0.729232</v>
      </c>
    </row>
    <row r="19660" spans="28:28" x14ac:dyDescent="0.25">
      <c r="AB19660" s="3" t="str">
        <f ca="1"/>
        <v>T = 8.166667, k: 51, K: 0.017860, dCdT: 0.000399, d2CdK2: 21.524324, dProbdK: 21.786815, lVol: 0.008416, E[z|S]: 0.723621</v>
      </c>
    </row>
    <row r="19661" spans="28:28" x14ac:dyDescent="0.25">
      <c r="AB19661" s="3" t="str">
        <f ca="1"/>
        <v>T = 8.166667, k: 52, K: 0.018115, dCdT: 0.000395, d2CdK2: 21.746284, dProbdK: 21.110332, lVol: 0.008398, E[z|S]: 0.717897</v>
      </c>
    </row>
    <row r="19662" spans="28:28" x14ac:dyDescent="0.25">
      <c r="AB19662" s="3" t="str">
        <f ca="1"/>
        <v>T = 8.166667, k: 53, K: 0.018372, dCdT: 0.000391, d2CdK2: 21.974156, dProbdK: 21.104602, lVol: 0.008374, E[z|S]: 0.712202</v>
      </c>
    </row>
    <row r="19663" spans="28:28" x14ac:dyDescent="0.25">
      <c r="AB19663" s="3" t="str">
        <f ca="1"/>
        <v>T = 8.166667, k: 54, K: 0.018628, dCdT: 0.000388, d2CdK2: 22.235000, dProbdK: 21.487829, lVol: 0.008356, E[z|S]: 0.706758</v>
      </c>
    </row>
    <row r="19664" spans="28:28" x14ac:dyDescent="0.25">
      <c r="AB19664" s="3" t="str">
        <f ca="1"/>
        <v>T = 8.166667, k: 55, K: 0.018868, dCdT: 0.000385, d2CdK2: 22.484803, dProbdK: 22.386212, lVol: 0.008336, E[z|S]: 0.701813</v>
      </c>
    </row>
    <row r="19665" spans="28:28" x14ac:dyDescent="0.25">
      <c r="AB19665" s="3" t="str">
        <f ca="1"/>
        <v>T = 8.166667, k: 56, K: 0.019111, dCdT: 0.000382, d2CdK2: 22.745446, dProbdK: 22.450712, lVol: 0.008318, E[z|S]: 0.697031</v>
      </c>
    </row>
    <row r="19666" spans="28:28" x14ac:dyDescent="0.25">
      <c r="AB19666" s="3" t="str">
        <f ca="1"/>
        <v>T = 8.166667, k: 57, K: 0.019346, dCdT: 0.000380, d2CdK2: 22.989841, dProbdK: 22.302858, lVol: 0.008299, E[z|S]: 0.692593</v>
      </c>
    </row>
    <row r="19667" spans="28:28" x14ac:dyDescent="0.25">
      <c r="AB19667" s="3" t="str">
        <f ca="1"/>
        <v>T = 8.166667, k: 58, K: 0.019591, dCdT: 0.000377, d2CdK2: 23.243937, dProbdK: 22.050806, lVol: 0.008280, E[z|S]: 0.688251</v>
      </c>
    </row>
    <row r="19668" spans="28:28" x14ac:dyDescent="0.25">
      <c r="AB19668" s="3" t="str">
        <f ca="1"/>
        <v>T = 8.166667, k: 59, K: 0.019831, dCdT: 0.000376, d2CdK2: 23.489797, dProbdK: 23.629382, lVol: 0.008271, E[z|S]: 0.684185</v>
      </c>
    </row>
    <row r="19669" spans="28:28" x14ac:dyDescent="0.25">
      <c r="AB19669" s="3" t="str">
        <f ca="1"/>
        <v>T = 8.166667, k: 60, K: 0.020047, dCdT: 0.000375, d2CdK2: 23.698073, dProbdK: 25.033807, lVol: 0.008262, E[z|S]: 0.680573</v>
      </c>
    </row>
    <row r="19670" spans="28:28" x14ac:dyDescent="0.25">
      <c r="AB19670" s="3" t="str">
        <f ca="1"/>
        <v>T = 8.166667, k: 61, K: 0.020262, dCdT: 0.000373, d2CdK2: 23.895093, dProbdK: 24.991119, lVol: 0.008252, E[z|S]: 0.677041</v>
      </c>
    </row>
    <row r="19671" spans="28:28" x14ac:dyDescent="0.25">
      <c r="AB19671" s="3" t="str">
        <f ca="1"/>
        <v>T = 8.166667, k: 62, K: 0.020476, dCdT: 0.000370, d2CdK2: 24.067668, dProbdK: 24.912712, lVol: 0.008237, E[z|S]: 0.673590</v>
      </c>
    </row>
    <row r="19672" spans="28:28" x14ac:dyDescent="0.25">
      <c r="AB19672" s="3" t="str">
        <f ca="1"/>
        <v>T = 8.166667, k: 63, K: 0.020683, dCdT: 0.000367, d2CdK2: 24.227698, dProbdK: 25.038871, lVol: 0.008216, E[z|S]: 0.670359</v>
      </c>
    </row>
    <row r="19673" spans="28:28" x14ac:dyDescent="0.25">
      <c r="AB19673" s="3" t="str">
        <f ca="1"/>
        <v>T = 8.166667, k: 64, K: 0.020906, dCdT: 0.000364, d2CdK2: 24.392236, dProbdK: 25.203591, lVol: 0.008186, E[z|S]: 0.667024</v>
      </c>
    </row>
    <row r="19674" spans="28:28" x14ac:dyDescent="0.25">
      <c r="AB19674" s="3" t="str">
        <f ca="1"/>
        <v>T = 8.166667, k: 65, K: 0.021114, dCdT: 0.000360, d2CdK2: 24.544525, dProbdK: 25.636084, lVol: 0.008157, E[z|S]: 0.663946</v>
      </c>
    </row>
    <row r="19675" spans="28:28" x14ac:dyDescent="0.25">
      <c r="AB19675" s="3" t="str">
        <f ca="1"/>
        <v>T = 8.166667, k: 66, K: 0.021318, dCdT: 0.000355, d2CdK2: 24.681004, dProbdK: 25.656697, lVol: 0.008119, E[z|S]: 0.661051</v>
      </c>
    </row>
    <row r="19676" spans="28:28" x14ac:dyDescent="0.25">
      <c r="AB19676" s="3" t="str">
        <f ca="1"/>
        <v>T = 8.166667, k: 67, K: 0.021541, dCdT: 0.000351, d2CdK2: 24.837631, dProbdK: 25.581305, lVol: 0.008079, E[z|S]: 0.657906</v>
      </c>
    </row>
    <row r="19677" spans="28:28" x14ac:dyDescent="0.25">
      <c r="AB19677" s="3" t="str">
        <f ca="1"/>
        <v>T = 8.166667, k: 68, K: 0.021733, dCdT: 0.000347, d2CdK2: 24.970898, dProbdK: 25.862171, lVol: 0.008046, E[z|S]: 0.655296</v>
      </c>
    </row>
    <row r="19678" spans="28:28" x14ac:dyDescent="0.25">
      <c r="AB19678" s="3" t="str">
        <f ca="1"/>
        <v>T = 8.166667, k: 69, K: 0.021940, dCdT: 0.000342, d2CdK2: 25.102283, dProbdK: 24.156695, lVol: 0.008000, E[z|S]: 0.652615</v>
      </c>
    </row>
    <row r="19679" spans="28:28" x14ac:dyDescent="0.25">
      <c r="AB19679" s="3" t="str">
        <f ca="1"/>
        <v>T = 8.166667, k: 70, K: 0.022158, dCdT: 0.000337, d2CdK2: 25.238542, dProbdK: 24.087231, lVol: 0.007950, E[z|S]: 0.649983</v>
      </c>
    </row>
    <row r="19680" spans="28:28" x14ac:dyDescent="0.25">
      <c r="AB19680" s="3" t="str">
        <f ca="1"/>
        <v>T = 8.166667, k: 71, K: 0.022373, dCdT: 0.000332, d2CdK2: 25.379036, dProbdK: 24.477558, lVol: 0.007902, E[z|S]: 0.647555</v>
      </c>
    </row>
    <row r="19681" spans="28:28" x14ac:dyDescent="0.25">
      <c r="AB19681" s="3" t="str">
        <f ca="1"/>
        <v>T = 8.166667, k: 72, K: 0.022563, dCdT: 0.000328, d2CdK2: 25.500520, dProbdK: 23.822154, lVol: 0.007860, E[z|S]: 0.645581</v>
      </c>
    </row>
    <row r="19682" spans="28:28" x14ac:dyDescent="0.25">
      <c r="AB19682" s="3" t="str">
        <f ca="1"/>
        <v>T = 8.166667, k: 73, K: 0.022786, dCdT: 0.000324, d2CdK2: 25.627687, dProbdK: 23.638673, lVol: 0.007816, E[z|S]: 0.643362</v>
      </c>
    </row>
    <row r="19683" spans="28:28" x14ac:dyDescent="0.25">
      <c r="AB19683" s="3" t="str">
        <f ca="1"/>
        <v>T = 8.166667, k: 74, K: 0.023004, dCdT: 0.000321, d2CdK2: 25.767051, dProbdK: 24.145317, lVol: 0.007786, E[z|S]: 0.641259</v>
      </c>
    </row>
    <row r="19684" spans="28:28" x14ac:dyDescent="0.25">
      <c r="AB19684" s="3" t="str">
        <f ca="1"/>
        <v>T = 8.166667, k: 75, K: 0.023211, dCdT: 0.000320, d2CdK2: 25.914446, dProbdK: 24.665033, lVol: 0.007768, E[z|S]: 0.639386</v>
      </c>
    </row>
    <row r="19685" spans="28:28" x14ac:dyDescent="0.25">
      <c r="AB19685" s="3" t="str">
        <f ca="1"/>
        <v>T = 8.166667, k: 76, K: 0.023425, dCdT: 0.000319, d2CdK2: 26.064913, dProbdK: 24.731780, lVol: 0.007755, E[z|S]: 0.637672</v>
      </c>
    </row>
    <row r="19686" spans="28:28" x14ac:dyDescent="0.25">
      <c r="AB19686" s="3" t="str">
        <f ca="1"/>
        <v>T = 8.166667, k: 77, K: 0.023620, dCdT: 0.000319, d2CdK2: 26.212126, dProbdK: 27.396972, lVol: 0.007753, E[z|S]: 0.636261</v>
      </c>
    </row>
    <row r="19687" spans="28:28" x14ac:dyDescent="0.25">
      <c r="AB19687" s="3" t="str">
        <f ca="1"/>
        <v>T = 8.166667, k: 78, K: 0.023802, dCdT: 0.000318, d2CdK2: 26.330866, dProbdK: 26.909683, lVol: 0.007744, E[z|S]: 0.635042</v>
      </c>
    </row>
    <row r="19688" spans="28:28" x14ac:dyDescent="0.25">
      <c r="AB19688" s="3" t="str">
        <f ca="1"/>
        <v>T = 8.166667, k: 79, K: 0.023995, dCdT: 0.000317, d2CdK2: 26.440507, dProbdK: 26.864447, lVol: 0.007729, E[z|S]: 0.633814</v>
      </c>
    </row>
    <row r="19689" spans="28:28" x14ac:dyDescent="0.25">
      <c r="AB19689" s="3" t="str">
        <f ca="1"/>
        <v>T = 8.166667, k: 80, K: 0.024184, dCdT: 0.000316, d2CdK2: 26.545727, dProbdK: 27.692957, lVol: 0.007718, E[z|S]: 0.632720</v>
      </c>
    </row>
    <row r="19690" spans="28:28" x14ac:dyDescent="0.25">
      <c r="AB19690" s="3" t="str">
        <f ca="1"/>
        <v>T = 8.166667, k: 81, K: 0.024364, dCdT: 0.000315, d2CdK2: 26.634179, dProbdK: 27.727452, lVol: 0.007703, E[z|S]: 0.631804</v>
      </c>
    </row>
    <row r="19691" spans="28:28" x14ac:dyDescent="0.25">
      <c r="AB19691" s="3" t="str">
        <f ca="1"/>
        <v>T = 8.166667, k: 82, K: 0.024549, dCdT: 0.000314, d2CdK2: 26.711761, dProbdK: 27.693076, lVol: 0.007687, E[z|S]: 0.631005</v>
      </c>
    </row>
    <row r="19692" spans="28:28" x14ac:dyDescent="0.25">
      <c r="AB19692" s="3" t="str">
        <f ca="1"/>
        <v>T = 8.166667, k: 83, K: 0.024732, dCdT: 0.000313, d2CdK2: 26.768723, dProbdK: 27.738204, lVol: 0.007668, E[z|S]: 0.630273</v>
      </c>
    </row>
    <row r="19693" spans="28:28" x14ac:dyDescent="0.25">
      <c r="AB19693" s="3" t="str">
        <f ca="1"/>
        <v>T = 8.166667, k: 84, K: 0.024910, dCdT: 0.000310, d2CdK2: 26.807309, dProbdK: 28.265718, lVol: 0.007643, E[z|S]: 0.629662</v>
      </c>
    </row>
    <row r="19694" spans="28:28" x14ac:dyDescent="0.25">
      <c r="AB19694" s="3" t="str">
        <f ca="1"/>
        <v>T = 8.166667, k: 85, K: 0.025091, dCdT: 0.000308, d2CdK2: 26.834092, dProbdK: 28.260250, lVol: 0.007614, E[z|S]: 0.629119</v>
      </c>
    </row>
    <row r="19695" spans="28:28" x14ac:dyDescent="0.25">
      <c r="AB19695" s="3" t="str">
        <f ca="1"/>
        <v>T = 8.166667, k: 86, K: 0.025267, dCdT: 0.000305, d2CdK2: 26.842134, dProbdK: 28.384642, lVol: 0.007582, E[z|S]: 0.628763</v>
      </c>
    </row>
    <row r="19696" spans="28:28" x14ac:dyDescent="0.25">
      <c r="AB19696" s="3" t="str">
        <f ca="1"/>
        <v>T = 8.166667, k: 87, K: 0.025450, dCdT: 0.000302, d2CdK2: 26.832719, dProbdK: 27.063977, lVol: 0.007549, E[z|S]: 0.628539</v>
      </c>
    </row>
    <row r="19697" spans="28:28" x14ac:dyDescent="0.25">
      <c r="AB19697" s="3" t="str">
        <f ca="1"/>
        <v>T = 8.166667, k: 88, K: 0.025641, dCdT: 0.000299, d2CdK2: 26.795682, dProbdK: 25.817518, lVol: 0.007512, E[z|S]: 0.628491</v>
      </c>
    </row>
    <row r="19698" spans="28:28" x14ac:dyDescent="0.25">
      <c r="AB19698" s="3" t="str">
        <f ca="1"/>
        <v>T = 8.166667, k: 89, K: 0.025846, dCdT: 0.000297, d2CdK2: 26.766575, dProbdK: 27.749654, lVol: 0.007491, E[z|S]: 0.628542</v>
      </c>
    </row>
    <row r="19699" spans="28:28" x14ac:dyDescent="0.25">
      <c r="AB19699" s="3" t="str">
        <f ca="1"/>
        <v>T = 8.166667, k: 90, K: 0.026021, dCdT: 0.000296, d2CdK2: 26.719453, dProbdK: 28.295321, lVol: 0.007481, E[z|S]: 0.628632</v>
      </c>
    </row>
    <row r="19700" spans="28:28" x14ac:dyDescent="0.25">
      <c r="AB19700" s="3" t="str">
        <f ca="1"/>
        <v>T = 8.166667, k: 91, K: 0.026200, dCdT: 0.000294, d2CdK2: 26.639606, dProbdK: 26.522451, lVol: 0.007469, E[z|S]: 0.628789</v>
      </c>
    </row>
    <row r="19701" spans="28:28" x14ac:dyDescent="0.25">
      <c r="AB19701" s="3" t="str">
        <f ca="1"/>
        <v>T = 8.166667, k: 92, K: 0.026394, dCdT: 0.000292, d2CdK2: 26.538131, dProbdK: 25.541059, lVol: 0.007464, E[z|S]: 0.628994</v>
      </c>
    </row>
    <row r="19702" spans="28:28" x14ac:dyDescent="0.25">
      <c r="AB19702" s="3" t="str">
        <f ca="1"/>
        <v>T = 8.166667, k: 93, K: 0.026591, dCdT: 0.000292, d2CdK2: 26.430577, dProbdK: 25.644510, lVol: 0.007476, E[z|S]: 0.629237</v>
      </c>
    </row>
    <row r="19703" spans="28:28" x14ac:dyDescent="0.25">
      <c r="AB19703" s="3" t="str">
        <f ca="1"/>
        <v>T = 8.166667, k: 94, K: 0.026778, dCdT: 0.000293, d2CdK2: 26.310724, dProbdK: 26.008024, lVol: 0.007499, E[z|S]: 0.629594</v>
      </c>
    </row>
    <row r="19704" spans="28:28" x14ac:dyDescent="0.25">
      <c r="AB19704" s="3" t="str">
        <f ca="1"/>
        <v>T = 8.166667, k: 95, K: 0.026974, dCdT: 0.000295, d2CdK2: 26.184982, dProbdK: 26.395068, lVol: 0.007530, E[z|S]: 0.630083</v>
      </c>
    </row>
    <row r="19705" spans="28:28" x14ac:dyDescent="0.25">
      <c r="AB19705" s="3" t="str">
        <f ca="1"/>
        <v>T = 8.166667, k: 96, K: 0.027161, dCdT: 0.000297, d2CdK2: 26.064499, dProbdK: 26.402782, lVol: 0.007565, E[z|S]: 0.630612</v>
      </c>
    </row>
    <row r="19706" spans="28:28" x14ac:dyDescent="0.25">
      <c r="AB19706" s="3" t="str">
        <f ca="1"/>
        <v>T = 8.166667, k: 97, K: 0.027348, dCdT: 0.000298, d2CdK2: 25.926580, dProbdK: 26.284223, lVol: 0.007598, E[z|S]: 0.631224</v>
      </c>
    </row>
    <row r="19707" spans="28:28" x14ac:dyDescent="0.25">
      <c r="AB19707" s="3" t="str">
        <f ca="1"/>
        <v>T = 8.166667, k: 98, K: 0.027538, dCdT: 0.000300, d2CdK2: 25.781241, dProbdK: 25.916163, lVol: 0.007635, E[z|S]: 0.631920</v>
      </c>
    </row>
    <row r="19708" spans="28:28" x14ac:dyDescent="0.25">
      <c r="AB19708" s="3" t="str">
        <f ca="1"/>
        <v>T = 8.166667, k: 99, K: 0.027732, dCdT: 0.000303, d2CdK2: 25.634250, dProbdK: 26.006019, lVol: 0.007681, E[z|S]: 0.632725</v>
      </c>
    </row>
    <row r="19709" spans="28:28" x14ac:dyDescent="0.25">
      <c r="AB19709" s="3" t="str">
        <f ca="1"/>
        <v>T = 8.166667, k: 100, K: 0.027913, dCdT: 0.000305, d2CdK2: 25.488576, dProbdK: 26.204258, lVol: 0.007721, E[z|S]: 0.633553</v>
      </c>
    </row>
    <row r="19710" spans="28:28" x14ac:dyDescent="0.25">
      <c r="AB19710" s="3" t="str">
        <f ca="1"/>
        <v>T = 8.166667, k: 101, K: 0.028102, dCdT: 0.000307, d2CdK2: 25.319552, dProbdK: 26.140350, lVol: 0.007760, E[z|S]: 0.634452</v>
      </c>
    </row>
    <row r="19711" spans="28:28" x14ac:dyDescent="0.25">
      <c r="AB19711" s="3" t="str">
        <f ca="1"/>
        <v>T = 8.166667, k: 102, K: 0.028287, dCdT: 0.000308, d2CdK2: 25.140744, dProbdK: 25.894837, lVol: 0.007795, E[z|S]: 0.635412</v>
      </c>
    </row>
    <row r="19712" spans="28:28" x14ac:dyDescent="0.25">
      <c r="AB19712" s="3" t="str">
        <f ca="1"/>
        <v>T = 8.166667, k: 103, K: 0.028487, dCdT: 0.000310, d2CdK2: 24.944699, dProbdK: 25.204536, lVol: 0.007836, E[z|S]: 0.636453</v>
      </c>
    </row>
    <row r="19713" spans="28:28" x14ac:dyDescent="0.25">
      <c r="AB19713" s="3" t="str">
        <f ca="1"/>
        <v>T = 8.166667, k: 104, K: 0.028677, dCdT: 0.000312, d2CdK2: 24.763074, dProbdK: 24.910481, lVol: 0.007874, E[z|S]: 0.637476</v>
      </c>
    </row>
    <row r="19714" spans="28:28" x14ac:dyDescent="0.25">
      <c r="AB19714" s="3" t="str">
        <f ca="1"/>
        <v>T = 8.166667, k: 105, K: 0.028876, dCdT: 0.000314, d2CdK2: 24.574211, dProbdK: 24.111824, lVol: 0.007915, E[z|S]: 0.638602</v>
      </c>
    </row>
    <row r="19715" spans="28:28" x14ac:dyDescent="0.25">
      <c r="AB19715" s="3" t="str">
        <f ca="1"/>
        <v>T = 8.166667, k: 106, K: 0.029079, dCdT: 0.000316, d2CdK2: 24.369358, dProbdK: 23.809030, lVol: 0.007962, E[z|S]: 0.639775</v>
      </c>
    </row>
    <row r="19716" spans="28:28" x14ac:dyDescent="0.25">
      <c r="AB19716" s="3" t="str">
        <f ca="1"/>
        <v>T = 8.166667, k: 107, K: 0.029286, dCdT: 0.000319, d2CdK2: 24.158571, dProbdK: 23.767739, lVol: 0.008012, E[z|S]: 0.641070</v>
      </c>
    </row>
    <row r="19717" spans="28:28" x14ac:dyDescent="0.25">
      <c r="AB19717" s="3" t="str">
        <f ca="1"/>
        <v>T = 8.166667, k: 108, K: 0.029473, dCdT: 0.000321, d2CdK2: 23.961724, dProbdK: 23.537664, lVol: 0.008054, E[z|S]: 0.642357</v>
      </c>
    </row>
    <row r="19718" spans="28:28" x14ac:dyDescent="0.25">
      <c r="AB19718" s="3" t="str">
        <f ca="1"/>
        <v>T = 8.166667, k: 109, K: 0.029683, dCdT: 0.000323, d2CdK2: 23.726160, dProbdK: 23.552952, lVol: 0.008099, E[z|S]: 0.643878</v>
      </c>
    </row>
    <row r="19719" spans="28:28" x14ac:dyDescent="0.25">
      <c r="AB19719" s="3" t="str">
        <f ca="1"/>
        <v>T = 8.166667, k: 110, K: 0.029888, dCdT: 0.000325, d2CdK2: 23.499677, dProbdK: 23.679082, lVol: 0.008146, E[z|S]: 0.645520</v>
      </c>
    </row>
    <row r="19720" spans="28:28" x14ac:dyDescent="0.25">
      <c r="AB19720" s="3" t="str">
        <f ca="1"/>
        <v>T = 8.166667, k: 111, K: 0.030091, dCdT: 0.000327, d2CdK2: 23.266919, dProbdK: 23.681197, lVol: 0.008194, E[z|S]: 0.647203</v>
      </c>
    </row>
    <row r="19721" spans="28:28" x14ac:dyDescent="0.25">
      <c r="AB19721" s="3" t="str">
        <f ca="1"/>
        <v>T = 8.166667, k: 112, K: 0.030294, dCdT: 0.000329, d2CdK2: 23.017399, dProbdK: 23.680537, lVol: 0.008238, E[z|S]: 0.648984</v>
      </c>
    </row>
    <row r="19722" spans="28:28" x14ac:dyDescent="0.25">
      <c r="AB19722" s="3" t="str">
        <f ca="1"/>
        <v>T = 8.166667, k: 113, K: 0.030504, dCdT: 0.000330, d2CdK2: 22.748120, dProbdK: 23.197600, lVol: 0.008277, E[z|S]: 0.650941</v>
      </c>
    </row>
    <row r="19723" spans="28:28" x14ac:dyDescent="0.25">
      <c r="AB19723" s="3" t="str">
        <f ca="1"/>
        <v>T = 8.166667, k: 114, K: 0.030706, dCdT: 0.000331, d2CdK2: 22.479306, dProbdK: 23.369759, lVol: 0.008314, E[z|S]: 0.652934</v>
      </c>
    </row>
    <row r="19724" spans="28:28" x14ac:dyDescent="0.25">
      <c r="AB19724" s="3" t="str">
        <f ca="1"/>
        <v>T = 8.166667, k: 115, K: 0.030917, dCdT: 0.000332, d2CdK2: 22.189561, dProbdK: 21.302956, lVol: 0.008352, E[z|S]: 0.655136</v>
      </c>
    </row>
    <row r="19725" spans="28:28" x14ac:dyDescent="0.25">
      <c r="AB19725" s="3" t="str">
        <f ca="1"/>
        <v>T = 8.166667, k: 116, K: 0.031147, dCdT: 0.000333, d2CdK2: 21.875823, dProbdK: 21.000925, lVol: 0.008389, E[z|S]: 0.657709</v>
      </c>
    </row>
    <row r="19726" spans="28:28" x14ac:dyDescent="0.25">
      <c r="AB19726" s="3" t="str">
        <f ca="1"/>
        <v>T = 8.166667, k: 117, K: 0.031371, dCdT: 0.000335, d2CdK2: 21.586774, dProbdK: 21.062366, lVol: 0.008432, E[z|S]: 0.660311</v>
      </c>
    </row>
    <row r="19727" spans="28:28" x14ac:dyDescent="0.25">
      <c r="AB19727" s="3" t="str">
        <f ca="1"/>
        <v>T = 8.166667, k: 118, K: 0.031603, dCdT: 0.000337, d2CdK2: 21.301291, dProbdK: 21.295545, lVol: 0.008479, E[z|S]: 0.663079</v>
      </c>
    </row>
    <row r="19728" spans="28:28" x14ac:dyDescent="0.25">
      <c r="AB19728" s="3" t="str">
        <f ca="1"/>
        <v>T = 8.166667, k: 119, K: 0.031791, dCdT: 0.000338, d2CdK2: 21.055562, dProbdK: 22.940848, lVol: 0.008511, E[z|S]: 0.665406</v>
      </c>
    </row>
    <row r="19729" spans="28:28" x14ac:dyDescent="0.25">
      <c r="AB19729" s="3" t="str">
        <f ca="1"/>
        <v>T = 8.166667, k: 120, K: 0.032006, dCdT: 0.000337, d2CdK2: 20.758218, dProbdK: 20.877213, lVol: 0.008537, E[z|S]: 0.667996</v>
      </c>
    </row>
    <row r="19730" spans="28:28" x14ac:dyDescent="0.25">
      <c r="AB19730" s="3" t="str">
        <f ca="1"/>
        <v>T = 8.166667, k: 121, K: 0.032240, dCdT: 0.000337, d2CdK2: 20.435877, dProbdK: 19.282278, lVol: 0.008560, E[z|S]: 0.670998</v>
      </c>
    </row>
    <row r="19731" spans="28:28" x14ac:dyDescent="0.25">
      <c r="AB19731" s="3" t="str">
        <f ca="1"/>
        <v>T = 8.166667, k: 122, K: 0.032498, dCdT: 0.000337, d2CdK2: 20.097128, dProbdK: 20.607112, lVol: 0.008591, E[z|S]: 0.674583</v>
      </c>
    </row>
    <row r="19732" spans="28:28" x14ac:dyDescent="0.25">
      <c r="AB19732" s="3" t="str">
        <f ca="1"/>
        <v>T = 8.166667, k: 123, K: 0.032725, dCdT: 0.000338, d2CdK2: 19.808414, dProbdK: 20.798839, lVol: 0.008619, E[z|S]: 0.677897</v>
      </c>
    </row>
    <row r="19733" spans="28:28" x14ac:dyDescent="0.25">
      <c r="AB19733" s="3" t="str">
        <f ca="1"/>
        <v>T = 8.166667, k: 124, K: 0.032950, dCdT: 0.000338, d2CdK2: 19.517872, dProbdK: 20.719631, lVol: 0.008643, E[z|S]: 0.681167</v>
      </c>
    </row>
    <row r="19734" spans="28:28" x14ac:dyDescent="0.25">
      <c r="AB19734" s="3" t="str">
        <f ca="1"/>
        <v>T = 8.166667, k: 125, K: 0.033191, dCdT: 0.000338, d2CdK2: 19.206328, dProbdK: 18.630242, lVol: 0.008669, E[z|S]: 0.684702</v>
      </c>
    </row>
    <row r="19735" spans="28:28" x14ac:dyDescent="0.25">
      <c r="AB19735" s="3" t="str">
        <f ca="1"/>
        <v>T = 8.166667, k: 126, K: 0.033447, dCdT: 0.000339, d2CdK2: 18.894909, dProbdK: 17.444092, lVol: 0.008702, E[z|S]: 0.688547</v>
      </c>
    </row>
    <row r="19736" spans="28:28" x14ac:dyDescent="0.25">
      <c r="AB19736" s="3" t="str">
        <f ca="1"/>
        <v>T = 8.166667, k: 127, K: 0.033715, dCdT: 0.000341, d2CdK2: 18.596550, dProbdK: 17.403126, lVol: 0.008742, E[z|S]: 0.692697</v>
      </c>
    </row>
    <row r="19737" spans="28:28" x14ac:dyDescent="0.25">
      <c r="AB19737" s="3" t="str">
        <f ca="1"/>
        <v>T = 8.166667, k: 128, K: 0.033978, dCdT: 0.000344, d2CdK2: 18.334834, dProbdK: 17.673184, lVol: 0.008788, E[z|S]: 0.696792</v>
      </c>
    </row>
    <row r="19738" spans="28:28" x14ac:dyDescent="0.25">
      <c r="AB19738" s="3" t="str">
        <f ca="1"/>
        <v>T = 8.166667, k: 129, K: 0.034226, dCdT: 0.000347, d2CdK2: 18.091256, dProbdK: 18.091233, lVol: 0.008834, E[z|S]: 0.700766</v>
      </c>
    </row>
    <row r="19739" spans="28:28" x14ac:dyDescent="0.25">
      <c r="AB19739" s="3" t="str">
        <f ca="1"/>
        <v>T = 8.166667, k: 130, K: 0.034498, dCdT: 0.000350, d2CdK2: 17.817472, dProbdK: 17.909195, lVol: 0.008886, E[z|S]: 0.705139</v>
      </c>
    </row>
    <row r="19740" spans="28:28" x14ac:dyDescent="0.25">
      <c r="AB19740" s="3" t="str">
        <f ca="1"/>
        <v>T = 8.166667, k: 131, K: 0.034735, dCdT: 0.000352, d2CdK2: 17.574965, dProbdK: 17.729503, lVol: 0.008933, E[z|S]: 0.708939</v>
      </c>
    </row>
    <row r="19741" spans="28:28" x14ac:dyDescent="0.25">
      <c r="AB19741" s="3" t="str">
        <f ca="1"/>
        <v>T = 8.166667, k: 132, K: 0.035006, dCdT: 0.000356, d2CdK2: 17.305366, dProbdK: 17.974143, lVol: 0.008989, E[z|S]: 0.713276</v>
      </c>
    </row>
    <row r="19742" spans="28:28" x14ac:dyDescent="0.25">
      <c r="AB19742" s="3" t="str">
        <f ca="1"/>
        <v>T = 8.166667, k: 133, K: 0.035259, dCdT: 0.000358, d2CdK2: 17.067824, dProbdK: 18.008071, lVol: 0.009033, E[z|S]: 0.717199</v>
      </c>
    </row>
    <row r="19743" spans="28:28" x14ac:dyDescent="0.25">
      <c r="AB19743" s="3" t="str">
        <f ca="1"/>
        <v>T = 8.166667, k: 134, K: 0.035514, dCdT: 0.000360, d2CdK2: 16.813736, dProbdK: 17.400623, lVol: 0.009069, E[z|S]: 0.721337</v>
      </c>
    </row>
    <row r="19744" spans="28:28" x14ac:dyDescent="0.25">
      <c r="AB19744" s="3" t="str">
        <f ca="1"/>
        <v>T = 8.166667, k: 135, K: 0.035809, dCdT: 0.000362, d2CdK2: 16.520287, dProbdK: 16.665428, lVol: 0.009113, E[z|S]: 0.726230</v>
      </c>
    </row>
    <row r="19745" spans="28:28" x14ac:dyDescent="0.25">
      <c r="AB19745" s="3" t="str">
        <f ca="1"/>
        <v>T = 8.166667, k: 136, K: 0.036069, dCdT: 0.000364, d2CdK2: 16.273892, dProbdK: 16.025075, lVol: 0.009149, E[z|S]: 0.730741</v>
      </c>
    </row>
    <row r="19746" spans="28:28" x14ac:dyDescent="0.25">
      <c r="AB19746" s="3" t="str">
        <f ca="1"/>
        <v>T = 8.166667, k: 137, K: 0.036352, dCdT: 0.000365, d2CdK2: 16.002466, dProbdK: 16.020932, lVol: 0.009183, E[z|S]: 0.735925</v>
      </c>
    </row>
    <row r="19747" spans="28:28" x14ac:dyDescent="0.25">
      <c r="AB19747" s="3" t="str">
        <f ca="1"/>
        <v>T = 8.166667, k: 138, K: 0.036633, dCdT: 0.000367, d2CdK2: 15.728228, dProbdK: 16.086329, lVol: 0.009218, E[z|S]: 0.741275</v>
      </c>
    </row>
    <row r="19748" spans="28:28" x14ac:dyDescent="0.25">
      <c r="AB19748" s="3" t="str">
        <f ca="1"/>
        <v>T = 8.166667, k: 139, K: 0.036901, dCdT: 0.000368, d2CdK2: 15.458923, dProbdK: 15.597066, lVol: 0.009250, E[z|S]: 0.746432</v>
      </c>
    </row>
    <row r="19749" spans="28:28" x14ac:dyDescent="0.25">
      <c r="AB19749" s="3" t="str">
        <f ca="1"/>
        <v>T = 8.166667, k: 140, K: 0.037222, dCdT: 0.000369, d2CdK2: 15.127913, dProbdK: 14.761510, lVol: 0.009283, E[z|S]: 0.752721</v>
      </c>
    </row>
    <row r="19750" spans="28:28" x14ac:dyDescent="0.25">
      <c r="AB19750" s="3" t="str">
        <f ca="1"/>
        <v>T = 8.166667, k: 141, K: 0.037521, dCdT: 0.000371, d2CdK2: 14.842197, dProbdK: 14.265744, lVol: 0.009321, E[z|S]: 0.758751</v>
      </c>
    </row>
    <row r="19751" spans="28:28" x14ac:dyDescent="0.25">
      <c r="AB19751" s="3" t="str">
        <f ca="1"/>
        <v>T = 8.166667, k: 142, K: 0.037836, dCdT: 0.000373, d2CdK2: 14.534394, dProbdK: 13.989737, lVol: 0.009363, E[z|S]: 0.765208</v>
      </c>
    </row>
    <row r="19752" spans="28:28" x14ac:dyDescent="0.25">
      <c r="AB19752" s="3" t="str">
        <f ca="1"/>
        <v>T = 8.166667, k: 143, K: 0.038154, dCdT: 0.000376, d2CdK2: 14.251477, dProbdK: 13.998171, lVol: 0.009414, E[z|S]: 0.771804</v>
      </c>
    </row>
    <row r="19753" spans="28:28" x14ac:dyDescent="0.25">
      <c r="AB19753" s="3" t="str">
        <f ca="1"/>
        <v>T = 8.166667, k: 144, K: 0.038470, dCdT: 0.000379, d2CdK2: 13.975633, dProbdK: 14.050334, lVol: 0.009457, E[z|S]: 0.778422</v>
      </c>
    </row>
    <row r="19754" spans="28:28" x14ac:dyDescent="0.25">
      <c r="AB19754" s="3" t="str">
        <f ca="1"/>
        <v>T = 8.166667, k: 145, K: 0.038782, dCdT: 0.000381, d2CdK2: 13.713581, dProbdK: 14.156965, lVol: 0.009492, E[z|S]: 0.785178</v>
      </c>
    </row>
    <row r="19755" spans="28:28" x14ac:dyDescent="0.25">
      <c r="AB19755" s="3" t="str">
        <f ca="1"/>
        <v>T = 8.166667, k: 146, K: 0.039093, dCdT: 0.000383, d2CdK2: 13.449381, dProbdK: 12.992121, lVol: 0.009529, E[z|S]: 0.792126</v>
      </c>
    </row>
    <row r="19756" spans="28:28" x14ac:dyDescent="0.25">
      <c r="AB19756" s="3" t="str">
        <f ca="1"/>
        <v>T = 8.166667, k: 147, K: 0.039443, dCdT: 0.000385, d2CdK2: 13.159327, dProbdK: 12.518344, lVol: 0.009561, E[z|S]: 0.800039</v>
      </c>
    </row>
    <row r="19757" spans="28:28" x14ac:dyDescent="0.25">
      <c r="AB19757" s="3" t="str">
        <f ca="1"/>
        <v>T = 8.166667, k: 148, K: 0.039792, dCdT: 0.000388, d2CdK2: 12.897805, dProbdK: 12.553632, lVol: 0.009596, E[z|S]: 0.807998</v>
      </c>
    </row>
    <row r="19758" spans="28:28" x14ac:dyDescent="0.25">
      <c r="AB19758" s="3" t="str">
        <f ca="1"/>
        <v>T = 8.166667, k: 149, K: 0.040099, dCdT: 0.000390, d2CdK2: 12.668594, dProbdK: 13.062081, lVol: 0.009620, E[z|S]: 0.815142</v>
      </c>
    </row>
    <row r="19759" spans="28:28" x14ac:dyDescent="0.25">
      <c r="AB19759" s="3" t="str">
        <f ca="1"/>
        <v>T = 8.166667, k: 150, K: 0.040449, dCdT: 0.000390, d2CdK2: 12.390990, dProbdK: 11.647045, lVol: 0.009642, E[z|S]: 0.823353</v>
      </c>
    </row>
    <row r="19760" spans="28:28" x14ac:dyDescent="0.25">
      <c r="AB19760" s="3" t="str">
        <f ca="1"/>
        <v>T = 8.166667, k: 151, K: 0.040827, dCdT: 0.000392, d2CdK2: 12.094359, dProbdK: 11.814161, lVol: 0.009675, E[z|S]: 0.832331</v>
      </c>
    </row>
    <row r="19761" spans="28:28" x14ac:dyDescent="0.25">
      <c r="AB19761" s="3" t="str">
        <f ca="1"/>
        <v>T = 8.166667, k: 152, K: 0.041193, dCdT: 0.000394, d2CdK2: 11.811124, dProbdK: 11.893083, lVol: 0.009715, E[z|S]: 0.840975</v>
      </c>
    </row>
    <row r="19762" spans="28:28" x14ac:dyDescent="0.25">
      <c r="AB19762" s="3" t="str">
        <f ca="1"/>
        <v>T = 8.166667, k: 153, K: 0.041554, dCdT: 0.000396, d2CdK2: 11.527597, dProbdK: 11.773366, lVol: 0.009753, E[z|S]: 0.849697</v>
      </c>
    </row>
    <row r="19763" spans="28:28" x14ac:dyDescent="0.25">
      <c r="AB19763" s="3" t="str">
        <f ca="1"/>
        <v>T = 8.166667, k: 154, K: 0.041940, dCdT: 0.000397, d2CdK2: 11.224886, dProbdK: 11.382024, lVol: 0.009792, E[z|S]: 0.858871</v>
      </c>
    </row>
    <row r="19764" spans="28:28" x14ac:dyDescent="0.25">
      <c r="AB19764" s="3" t="str">
        <f ca="1"/>
        <v>T = 8.166667, k: 155, K: 0.042313, dCdT: 0.000399, d2CdK2: 10.945191, dProbdK: 11.195115, lVol: 0.009837, E[z|S]: 0.867719</v>
      </c>
    </row>
    <row r="19765" spans="28:28" x14ac:dyDescent="0.25">
      <c r="AB19765" s="3" t="str">
        <f ca="1"/>
        <v>T = 8.166667, k: 156, K: 0.042698, dCdT: 0.000399, d2CdK2: 10.638364, dProbdK: 11.071648, lVol: 0.009877, E[z|S]: 0.877023</v>
      </c>
    </row>
    <row r="19766" spans="28:28" x14ac:dyDescent="0.25">
      <c r="AB19766" s="3" t="str">
        <f ca="1"/>
        <v>T = 8.166667, k: 157, K: 0.043086, dCdT: 0.000399, d2CdK2: 10.314540, dProbdK: 10.389051, lVol: 0.009918, E[z|S]: 0.886618</v>
      </c>
    </row>
    <row r="19767" spans="28:28" x14ac:dyDescent="0.25">
      <c r="AB19767" s="3" t="str">
        <f ca="1"/>
        <v>T = 8.166667, k: 158, K: 0.043530, dCdT: 0.000399, d2CdK2: 9.970289, dProbdK: 9.434496, lVol: 0.009964, E[z|S]: 0.897737</v>
      </c>
    </row>
    <row r="19768" spans="28:28" x14ac:dyDescent="0.25">
      <c r="AB19768" s="3" t="str">
        <f ca="1"/>
        <v>T = 8.166667, k: 159, K: 0.043976, dCdT: 0.000400, d2CdK2: 9.652730, dProbdK: 9.426928, lVol: 0.010016, E[z|S]: 0.909017</v>
      </c>
    </row>
    <row r="19769" spans="28:28" x14ac:dyDescent="0.25">
      <c r="AB19769" s="3" t="str">
        <f ca="1"/>
        <v>T = 8.166667, k: 160, K: 0.044421, dCdT: 0.000402, d2CdK2: 9.361158, dProbdK: 9.415099, lVol: 0.010065, E[z|S]: 0.920606</v>
      </c>
    </row>
    <row r="19770" spans="28:28" x14ac:dyDescent="0.25">
      <c r="AB19770" s="3" t="str">
        <f ca="1"/>
        <v>T = 8.166667, k: 161, K: 0.044875, dCdT: 0.000404, d2CdK2: 9.099917, dProbdK: 9.003608, lVol: 0.010102, E[z|S]: 0.932903</v>
      </c>
    </row>
    <row r="19771" spans="28:28" x14ac:dyDescent="0.25">
      <c r="AB19771" s="3" t="str">
        <f ca="1"/>
        <v>T = 8.166667, k: 162, K: 0.045347, dCdT: 0.000407, d2CdK2: 8.835236, dProbdK: 8.809407, lVol: 0.010144, E[z|S]: 0.945695</v>
      </c>
    </row>
    <row r="19772" spans="28:28" x14ac:dyDescent="0.25">
      <c r="AB19772" s="3" t="str">
        <f ca="1"/>
        <v>T = 8.166667, k: 163, K: 0.045825, dCdT: 0.000410, d2CdK2: 8.599542, dProbdK: 8.527119, lVol: 0.010193, E[z|S]: 0.958450</v>
      </c>
    </row>
    <row r="19773" spans="28:28" x14ac:dyDescent="0.25">
      <c r="AB19773" s="3" t="str">
        <f ca="1"/>
        <v>T = 8.166667, k: 164, K: 0.046345, dCdT: 0.000415, d2CdK2: 8.374951, dProbdK: 8.123023, lVol: 0.010239, E[z|S]: 0.971919</v>
      </c>
    </row>
    <row r="19774" spans="28:28" x14ac:dyDescent="0.25">
      <c r="AB19774" s="3" t="str">
        <f ca="1"/>
        <v>T = 8.166667, k: 165, K: 0.046842, dCdT: 0.000420, d2CdK2: 8.183693, dProbdK: 8.472981, lVol: 0.010288, E[z|S]: 0.984545</v>
      </c>
    </row>
    <row r="19775" spans="28:28" x14ac:dyDescent="0.25">
      <c r="AB19775" s="3" t="str">
        <f ca="1"/>
        <v>T = 8.166667, k: 166, K: 0.047311, dCdT: 0.000423, d2CdK2: 7.980947, dProbdK: 8.621853, lVol: 0.010331, E[z|S]: 0.997103</v>
      </c>
    </row>
    <row r="19776" spans="28:28" x14ac:dyDescent="0.25">
      <c r="AB19776" s="3" t="str">
        <f ca="1"/>
        <v>T = 8.166667, k: 167, K: 0.047799, dCdT: 0.000426, d2CdK2: 7.739685, dProbdK: 7.491754, lVol: 0.010371, E[z|S]: 1.011097</v>
      </c>
    </row>
    <row r="19777" spans="28:28" x14ac:dyDescent="0.25">
      <c r="AB19777" s="3" t="str">
        <f ca="1"/>
        <v>T = 8.166667, k: 168, K: 0.048365, dCdT: 0.000426, d2CdK2: 7.430025, dProbdK: 7.090222, lVol: 0.010416, E[z|S]: 1.028236</v>
      </c>
    </row>
    <row r="19778" spans="28:28" x14ac:dyDescent="0.25">
      <c r="AB19778" s="3" t="str">
        <f ca="1"/>
        <v>T = 8.166667, k: 169, K: 0.048935, dCdT: 0.000428, d2CdK2: 7.136799, dProbdK: 7.095815, lVol: 0.010481, E[z|S]: 1.045288</v>
      </c>
    </row>
    <row r="19779" spans="28:28" x14ac:dyDescent="0.25">
      <c r="AB19779" s="3" t="str">
        <f ca="1"/>
        <v>T = 8.166667, k: 170, K: 0.049499, dCdT: 0.000430, d2CdK2: 6.850341, dProbdK: 7.044396, lVol: 0.010544, E[z|S]: 1.062317</v>
      </c>
    </row>
    <row r="19780" spans="28:28" x14ac:dyDescent="0.25">
      <c r="AB19780" s="3" t="str">
        <f ca="1"/>
        <v>T = 8.166667, k: 171, K: 0.050105, dCdT: 0.000430, d2CdK2: 6.538648, dProbdK: 6.552076, lVol: 0.010615, E[z|S]: 1.080869</v>
      </c>
    </row>
    <row r="19781" spans="28:28" x14ac:dyDescent="0.25">
      <c r="AB19781" s="3" t="str">
        <f ca="1"/>
        <v>T = 8.166667, k: 172, K: 0.050727, dCdT: 0.000431, d2CdK2: 6.256177, dProbdK: 5.849017, lVol: 0.010668, E[z|S]: 1.100777</v>
      </c>
    </row>
    <row r="19782" spans="28:28" x14ac:dyDescent="0.25">
      <c r="AB19782" s="3" t="str">
        <f ca="1"/>
        <v>T = 8.166667, k: 173, K: 0.051422, dCdT: 0.000434, d2CdK2: 6.000283, dProbdK: 5.782083, lVol: 0.010705, E[z|S]: 1.123507</v>
      </c>
    </row>
    <row r="19783" spans="28:28" x14ac:dyDescent="0.25">
      <c r="AB19783" s="3" t="str">
        <f ca="1"/>
        <v>T = 8.166667, k: 174, K: 0.052107, dCdT: 0.000437, d2CdK2: 5.759575, dProbdK: 5.808639, lVol: 0.010751, E[z|S]: 1.146243</v>
      </c>
    </row>
    <row r="19784" spans="28:28" x14ac:dyDescent="0.25">
      <c r="AB19784" s="3" t="str">
        <f ca="1"/>
        <v>T = 8.166667, k: 175, K: 0.052750, dCdT: 0.000439, d2CdK2: 5.522896, dProbdK: 5.553824, lVol: 0.010797, E[z|S]: 1.167879</v>
      </c>
    </row>
    <row r="19785" spans="28:28" x14ac:dyDescent="0.25">
      <c r="AB19785" s="3" t="str">
        <f ca="1"/>
        <v>T = 8.166667, k: 176, K: 0.053485, dCdT: 0.000440, d2CdK2: 5.234923, dProbdK: 5.210809, lVol: 0.010866, E[z|S]: 1.193230</v>
      </c>
    </row>
    <row r="19786" spans="28:28" x14ac:dyDescent="0.25">
      <c r="AB19786" s="3" t="str">
        <f ca="1"/>
        <v>T = 8.166667, k: 177, K: 0.054240, dCdT: 0.000441, d2CdK2: 4.936802, dProbdK: 4.989791, lVol: 0.010950, E[z|S]: 1.220187</v>
      </c>
    </row>
    <row r="19787" spans="28:28" x14ac:dyDescent="0.25">
      <c r="AB19787" s="3" t="str">
        <f ca="1"/>
        <v>T = 8.166667, k: 178, K: 0.055071, dCdT: 0.000443, d2CdK2: 4.650823, dProbdK: 4.382225, lVol: 0.011017, E[z|S]: 1.252121</v>
      </c>
    </row>
    <row r="19788" spans="28:28" x14ac:dyDescent="0.25">
      <c r="AB19788" s="3" t="str">
        <f ca="1"/>
        <v>T = 8.166667, k: 179, K: 0.055964, dCdT: 0.000445, d2CdK2: 4.402667, dProbdK: 4.243940, lVol: 0.011033, E[z|S]: 1.289340</v>
      </c>
    </row>
    <row r="19789" spans="28:28" x14ac:dyDescent="0.25">
      <c r="AB19789" s="3" t="str">
        <f ca="1"/>
        <v>T = 8.166667, k: 180, K: 0.056868, dCdT: 0.000452, d2CdK2: 4.231885, dProbdK: 4.240161, lVol: 0.010993, E[z|S]: 1.328777</v>
      </c>
    </row>
    <row r="19790" spans="28:28" x14ac:dyDescent="0.25">
      <c r="AB19790" s="3" t="str">
        <f ca="1"/>
        <v>T = 8.166667, k: 181, K: 0.057718, dCdT: 0.000457, d2CdK2: 4.091111, dProbdK: 4.206658, lVol: 0.010950, E[z|S]: 1.364610</v>
      </c>
    </row>
    <row r="19791" spans="28:28" x14ac:dyDescent="0.25">
      <c r="AB19791" s="3" t="str">
        <f ca="1"/>
        <v>T = 8.166667, k: 182, K: 0.058659, dCdT: 0.000458, d2CdK2: 3.869030, dProbdK: 3.775922, lVol: 0.010951, E[z|S]: 1.405651</v>
      </c>
    </row>
    <row r="19792" spans="28:28" x14ac:dyDescent="0.25">
      <c r="AB19792" s="3" t="str">
        <f ca="1"/>
        <v>T = 8.166667, k: 183, K: 0.059673, dCdT: 0.000459, d2CdK2: 3.630512, dProbdK: 3.547260, lVol: 0.010968, E[z|S]: 1.450125</v>
      </c>
    </row>
    <row r="19793" spans="28:28" x14ac:dyDescent="0.25">
      <c r="AB19793" s="3" t="str">
        <f ca="1"/>
        <v>T = 8.166667, k: 184, K: 0.060748, dCdT: 0.000459, d2CdK2: 3.346158, dProbdK: 3.405039, lVol: 0.011065, E[z|S]: 1.496412</v>
      </c>
    </row>
    <row r="19794" spans="28:28" x14ac:dyDescent="0.25">
      <c r="AB19794" s="3" t="str">
        <f ca="1"/>
        <v>T = 8.166667, k: 185, K: 0.061865, dCdT: 0.000458, d2CdK2: 3.112371, dProbdK: 2.911847, lVol: 0.011105, E[z|S]: 1.545126</v>
      </c>
    </row>
    <row r="19795" spans="28:28" x14ac:dyDescent="0.25">
      <c r="AB19795" s="3" t="str">
        <f ca="1"/>
        <v>T = 8.166667, k: 186, K: 0.063145, dCdT: 0.000455, d2CdK2: 2.848319, dProbdK: 2.800039, lVol: 0.011150, E[z|S]: 1.603137</v>
      </c>
    </row>
    <row r="19796" spans="28:28" x14ac:dyDescent="0.25">
      <c r="AB19796" s="3" t="str">
        <f ca="1"/>
        <v>T = 8.166667, k: 187, K: 0.064444, dCdT: 0.000451, d2CdK2: 2.631700, dProbdK: 2.778875, lVol: 0.011197, E[z|S]: 1.654372</v>
      </c>
    </row>
    <row r="19797" spans="28:28" x14ac:dyDescent="0.25">
      <c r="AB19797" s="3" t="str">
        <f ca="1"/>
        <v>T = 8.166667, k: 188, K: 0.065791, dCdT: 0.000448, d2CdK2: 2.470119, dProbdK: 2.413185, lVol: 0.011195, E[z|S]: 1.701990</v>
      </c>
    </row>
    <row r="19798" spans="28:28" x14ac:dyDescent="0.25">
      <c r="AB19798" s="3" t="str">
        <f ca="1"/>
        <v>T = 8.166667, k: 189, K: 0.067347, dCdT: 0.000441, d2CdK2: 2.241947, dProbdK: 2.207966, lVol: 0.011289, E[z|S]: 1.756430</v>
      </c>
    </row>
    <row r="19799" spans="28:28" x14ac:dyDescent="0.25">
      <c r="AB19799" s="3" t="str">
        <f ca="1"/>
        <v>T = 8.166667, k: 190, K: 0.068948, dCdT: 0.000431, d2CdK2: 2.009142, dProbdK: 2.056058, lVol: 0.011421, E[z|S]: 1.812746</v>
      </c>
    </row>
    <row r="19800" spans="28:28" x14ac:dyDescent="0.25">
      <c r="AB19800" s="3" t="str">
        <f ca="1"/>
        <v>T = 8.166667, k: 191, K: 0.070789, dCdT: 0.000417, d2CdK2: 1.795360, dProbdK: 1.778946, lVol: 0.011446, E[z|S]: 1.883697</v>
      </c>
    </row>
    <row r="19801" spans="28:28" x14ac:dyDescent="0.25">
      <c r="AB19801" s="3" t="str">
        <f ca="1"/>
        <v>T = 8.166667, k: 192, K: 0.072789, dCdT: 0.000400, d2CdK2: 1.567801, dProbdK: 1.583712, lVol: 0.011540, E[z|S]: 1.958130</v>
      </c>
    </row>
    <row r="19802" spans="28:28" x14ac:dyDescent="0.25">
      <c r="AB19802" s="3" t="str">
        <f ca="1"/>
        <v>T = 8.166667, k: 193, K: 0.075158, dCdT: 0.000378, d2CdK2: 1.286789, dProbdK: 1.272080, lVol: 0.011738, E[z|S]: 2.066008</v>
      </c>
    </row>
    <row r="19803" spans="28:28" x14ac:dyDescent="0.25">
      <c r="AB19803" s="3" t="str">
        <f ca="1"/>
        <v>T = 8.166667, k: 194, K: 0.077964, dCdT: 0.000358, d2CdK2: 1.119391, dProbdK: 1.052739, lVol: 0.011600, E[z|S]: 2.181180</v>
      </c>
    </row>
    <row r="19804" spans="28:28" x14ac:dyDescent="0.25">
      <c r="AB19804" s="3" t="str">
        <f ca="1"/>
        <v>T = 8.166667, k: 195, K: 0.081266, dCdT: 0.000335, d2CdK2: 0.906700, dProbdK: 0.890595, lVol: 0.011906, E[z|S]: 2.283858</v>
      </c>
    </row>
    <row r="19805" spans="28:28" x14ac:dyDescent="0.25">
      <c r="AB19805" s="3" t="str">
        <f ca="1"/>
        <v>T = 8.166667, k: 196, K: 0.084973, dCdT: 0.000312, d2CdK2: 0.774870, dProbdK: 0.804680, lVol: 0.011870, E[z|S]: 2.391284</v>
      </c>
    </row>
    <row r="19806" spans="28:28" x14ac:dyDescent="0.25">
      <c r="AB19806" s="3" t="str">
        <f ca="1"/>
        <v>T = 8.166667, k: 197, K: 0.089123, dCdT: 0.000279, d2CdK2: 0.640382, dProbdK: 0.655696, lVol: 0.011748, E[z|S]: 2.514592</v>
      </c>
    </row>
    <row r="19807" spans="28:28" x14ac:dyDescent="0.25">
      <c r="AB19807" s="3" t="str">
        <f ca="1"/>
        <v>T = 8.166667, k: 198, K: 0.095149, dCdT: 0.000221, d2CdK2: 0.422996, dProbdK: 0.354356, lVol: 0.012266, E[z|S]: 2.635797</v>
      </c>
    </row>
    <row r="19808" spans="28:28" x14ac:dyDescent="0.25">
      <c r="AB19808" s="3" t="str">
        <f ca="1"/>
        <v>T = 8.166667, k: 199, K: 0.105012, dCdT: 0.000151, d2CdK2: 0.203176, dProbdK: 0.181414, lVol: 0.012680, E[z|S]: 3.039791</v>
      </c>
    </row>
    <row r="19809" spans="28:28" x14ac:dyDescent="0.25">
      <c r="AB19809" s="3" t="str">
        <f ca="1"/>
        <v>T = 8.166667, k: 200, K: 0.122234, dCdT: 0.000108, d2CdK2: 0.101564, dProbdK: 0.104612, lVol: 0.013560, E[z|S]: 3.408418</v>
      </c>
    </row>
    <row r="19810" spans="28:28" x14ac:dyDescent="0.25">
      <c r="AB19810" s="3" t="str">
        <f ca="1"/>
        <v>T = 8.250000, fixingDate = 44943, swapRate = 0.026329, annuity = 8.017926</v>
      </c>
    </row>
    <row r="19811" spans="28:28" x14ac:dyDescent="0.25">
      <c r="AB19811" s="3" t="str">
        <f ca="1"/>
        <v>T = 8.250000, k: 0, K: -0.023986, dCdT: 0.000080, d2CdK2: 0.916119, dProbdK: 1.442067, lVol: 0.004555, E[z|S]: 2.903552</v>
      </c>
    </row>
    <row r="19812" spans="28:28" x14ac:dyDescent="0.25">
      <c r="AB19812" s="3" t="str">
        <f ca="1"/>
        <v>T = 8.250000, k: 1, K: -0.017098, dCdT: 0.000092, d2CdK2: 1.397724, dProbdK: 1.570590, lVol: 0.004810, E[z|S]: 2.379494</v>
      </c>
    </row>
    <row r="19813" spans="28:28" x14ac:dyDescent="0.25">
      <c r="AB19813" s="3" t="str">
        <f ca="1"/>
        <v>T = 8.250000, k: 2, K: -0.012757, dCdT: 0.000155, d2CdK2: 2.475268, dProbdK: 2.559092, lVol: 0.005228, E[z|S]: 2.138452</v>
      </c>
    </row>
    <row r="19814" spans="28:28" x14ac:dyDescent="0.25">
      <c r="AB19814" s="3" t="str">
        <f ca="1"/>
        <v>T = 8.250000, k: 3, K: -0.010240, dCdT: 0.000191, d2CdK2: 3.066062, dProbdK: 3.057441, lVol: 0.005508, E[z|S]: 2.024308</v>
      </c>
    </row>
    <row r="19815" spans="28:28" x14ac:dyDescent="0.25">
      <c r="AB19815" s="3" t="str">
        <f ca="1"/>
        <v>T = 8.250000, k: 4, K: -0.007967, dCdT: 0.000219, d2CdK2: 3.741331, dProbdK: 3.629023, lVol: 0.005670, E[z|S]: 1.907004</v>
      </c>
    </row>
    <row r="19816" spans="28:28" x14ac:dyDescent="0.25">
      <c r="AB19816" s="3" t="str">
        <f ca="1"/>
        <v>T = 8.250000, k: 5, K: -0.006291, dCdT: 0.000235, d2CdK2: 4.312893, dProbdK: 4.453012, lVol: 0.005732, E[z|S]: 1.819322</v>
      </c>
    </row>
    <row r="19817" spans="28:28" x14ac:dyDescent="0.25">
      <c r="AB19817" s="3" t="str">
        <f ca="1"/>
        <v>T = 8.250000, k: 6, K: -0.004762, dCdT: 0.000243, d2CdK2: 4.719483, dProbdK: 4.628847, lVol: 0.005864, E[z|S]: 1.732013</v>
      </c>
    </row>
    <row r="19818" spans="28:28" x14ac:dyDescent="0.25">
      <c r="AB19818" s="3" t="str">
        <f ca="1"/>
        <v>T = 8.250000, k: 7, K: -0.003334, dCdT: 0.000249, d2CdK2: 5.116035, dProbdK: 4.917098, lVol: 0.006003, E[z|S]: 1.643900</v>
      </c>
    </row>
    <row r="19819" spans="28:28" x14ac:dyDescent="0.25">
      <c r="AB19819" s="3" t="str">
        <f ca="1"/>
        <v>T = 8.250000, k: 8, K: -0.002049, dCdT: 0.000262, d2CdK2: 5.716457, dProbdK: 5.383026, lVol: 0.006112, E[z|S]: 1.564938</v>
      </c>
    </row>
    <row r="19820" spans="28:28" x14ac:dyDescent="0.25">
      <c r="AB19820" s="3" t="str">
        <f ca="1"/>
        <v>T = 8.250000, k: 9, K: -0.000904, dCdT: 0.000276, d2CdK2: 6.422748, dProbdK: 6.676935, lVol: 0.006184, E[z|S]: 1.498839</v>
      </c>
    </row>
    <row r="19821" spans="28:28" x14ac:dyDescent="0.25">
      <c r="AB19821" s="3" t="str">
        <f ca="1"/>
        <v>T = 8.250000, k: 10, K: 0.000027, dCdT: 0.000288, d2CdK2: 7.036707, dProbdK: 7.283272, lVol: 0.006249, E[z|S]: 1.449080</v>
      </c>
    </row>
    <row r="19822" spans="28:28" x14ac:dyDescent="0.25">
      <c r="AB19822" s="3" t="str">
        <f ca="1"/>
        <v>T = 8.250000, k: 11, K: 0.000917, dCdT: 0.000298, d2CdK2: 7.541386, dProbdK: 7.636608, lVol: 0.006341, E[z|S]: 1.400930</v>
      </c>
    </row>
    <row r="19823" spans="28:28" x14ac:dyDescent="0.25">
      <c r="AB19823" s="3" t="str">
        <f ca="1"/>
        <v>T = 8.250000, k: 12, K: 0.001736, dCdT: 0.000303, d2CdK2: 7.982913, dProbdK: 8.130499, lVol: 0.006426, E[z|S]: 1.356887</v>
      </c>
    </row>
    <row r="19824" spans="28:28" x14ac:dyDescent="0.25">
      <c r="AB19824" s="3" t="str">
        <f ca="1"/>
        <v>T = 8.250000, k: 13, K: 0.002526, dCdT: 0.000306, d2CdK2: 8.377813, dProbdK: 8.245395, lVol: 0.006503, E[z|S]: 1.313621</v>
      </c>
    </row>
    <row r="19825" spans="28:28" x14ac:dyDescent="0.25">
      <c r="AB19825" s="3" t="str">
        <f ca="1"/>
        <v>T = 8.250000, k: 14, K: 0.003300, dCdT: 0.000310, d2CdK2: 8.863604, dProbdK: 8.265094, lVol: 0.006569, E[z|S]: 1.273164</v>
      </c>
    </row>
    <row r="19826" spans="28:28" x14ac:dyDescent="0.25">
      <c r="AB19826" s="3" t="str">
        <f ca="1"/>
        <v>T = 8.250000, k: 15, K: 0.004062, dCdT: 0.000316, d2CdK2: 9.391868, dProbdK: 8.523919, lVol: 0.006640, E[z|S]: 1.235334</v>
      </c>
    </row>
    <row r="19827" spans="28:28" x14ac:dyDescent="0.25">
      <c r="AB19827" s="3" t="str">
        <f ca="1"/>
        <v>T = 8.250000, k: 16, K: 0.004652, dCdT: 0.000322, d2CdK2: 9.852225, dProbdK: 10.103468, lVol: 0.006693, E[z|S]: 1.207886</v>
      </c>
    </row>
    <row r="19828" spans="28:28" x14ac:dyDescent="0.25">
      <c r="AB19828" s="3" t="str">
        <f ca="1"/>
        <v>T = 8.250000, k: 17, K: 0.005273, dCdT: 0.000324, d2CdK2: 10.267585, dProbdK: 10.137685, lVol: 0.006735, E[z|S]: 1.179703</v>
      </c>
    </row>
    <row r="19829" spans="28:28" x14ac:dyDescent="0.25">
      <c r="AB19829" s="3" t="str">
        <f ca="1"/>
        <v>T = 8.250000, k: 18, K: 0.005875, dCdT: 0.000326, d2CdK2: 10.698360, dProbdK: 10.671025, lVol: 0.006774, E[z|S]: 1.152880</v>
      </c>
    </row>
    <row r="19830" spans="28:28" x14ac:dyDescent="0.25">
      <c r="AB19830" s="3" t="str">
        <f ca="1"/>
        <v>T = 8.250000, k: 19, K: 0.006407, dCdT: 0.000325, d2CdK2: 11.032324, dProbdK: 11.106555, lVol: 0.006801, E[z|S]: 1.129131</v>
      </c>
    </row>
    <row r="19831" spans="28:28" x14ac:dyDescent="0.25">
      <c r="AB19831" s="3" t="str">
        <f ca="1"/>
        <v>T = 8.250000, k: 20, K: 0.006984, dCdT: 0.000326, d2CdK2: 11.428777, dProbdK: 11.708414, lVol: 0.006840, E[z|S]: 1.103692</v>
      </c>
    </row>
    <row r="19832" spans="28:28" x14ac:dyDescent="0.25">
      <c r="AB19832" s="3" t="str">
        <f ca="1"/>
        <v>T = 8.250000, k: 21, K: 0.007501, dCdT: 0.000327, d2CdK2: 11.802685, dProbdK: 11.730125, lVol: 0.006880, E[z|S]: 1.081672</v>
      </c>
    </row>
    <row r="19833" spans="28:28" x14ac:dyDescent="0.25">
      <c r="AB19833" s="3" t="str">
        <f ca="1"/>
        <v>T = 8.250000, k: 22, K: 0.008020, dCdT: 0.000328, d2CdK2: 12.210952, dProbdK: 11.729546, lVol: 0.006918, E[z|S]: 1.059429</v>
      </c>
    </row>
    <row r="19834" spans="28:28" x14ac:dyDescent="0.25">
      <c r="AB19834" s="3" t="str">
        <f ca="1"/>
        <v>T = 8.250000, k: 23, K: 0.008530, dCdT: 0.000331, d2CdK2: 12.674462, dProbdK: 12.587410, lVol: 0.006970, E[z|S]: 1.036705</v>
      </c>
    </row>
    <row r="19835" spans="28:28" x14ac:dyDescent="0.25">
      <c r="AB19835" s="3" t="str">
        <f ca="1"/>
        <v>T = 8.250000, k: 24, K: 0.008987, dCdT: 0.000334, d2CdK2: 13.129612, dProbdK: 13.216823, lVol: 0.007017, E[z|S]: 1.016605</v>
      </c>
    </row>
    <row r="19836" spans="28:28" x14ac:dyDescent="0.25">
      <c r="AB19836" s="3" t="str">
        <f ca="1"/>
        <v>T = 8.250000, k: 25, K: 0.009442, dCdT: 0.000337, d2CdK2: 13.593774, dProbdK: 13.261610, lVol: 0.007058, E[z|S]: 0.997097</v>
      </c>
    </row>
    <row r="19837" spans="28:28" x14ac:dyDescent="0.25">
      <c r="AB19837" s="3" t="str">
        <f ca="1"/>
        <v>T = 8.250000, k: 26, K: 0.009883, dCdT: 0.000339, d2CdK2: 14.037220, dProbdK: 13.581894, lVol: 0.007099, E[z|S]: 0.978650</v>
      </c>
    </row>
    <row r="19838" spans="28:28" x14ac:dyDescent="0.25">
      <c r="AB19838" s="3" t="str">
        <f ca="1"/>
        <v>T = 8.250000, k: 27, K: 0.010299, dCdT: 0.000340, d2CdK2: 14.434215, dProbdK: 14.717336, lVol: 0.007137, E[z|S]: 0.962074</v>
      </c>
    </row>
    <row r="19839" spans="28:28" x14ac:dyDescent="0.25">
      <c r="AB19839" s="3" t="str">
        <f ca="1"/>
        <v>T = 8.250000, k: 28, K: 0.010669, dCdT: 0.000341, d2CdK2: 14.748736, dProbdK: 14.911293, lVol: 0.007170, E[z|S]: 0.947748</v>
      </c>
    </row>
    <row r="19840" spans="28:28" x14ac:dyDescent="0.25">
      <c r="AB19840" s="3" t="str">
        <f ca="1"/>
        <v>T = 8.250000, k: 29, K: 0.011098, dCdT: 0.000340, d2CdK2: 15.113561, dProbdK: 14.770905, lVol: 0.007204, E[z|S]: 0.931205</v>
      </c>
    </row>
    <row r="19841" spans="28:28" x14ac:dyDescent="0.25">
      <c r="AB19841" s="3" t="str">
        <f ca="1"/>
        <v>T = 8.250000, k: 30, K: 0.011473, dCdT: 0.000341, d2CdK2: 15.459124, dProbdK: 16.393733, lVol: 0.007236, E[z|S]: 0.917343</v>
      </c>
    </row>
    <row r="19842" spans="28:28" x14ac:dyDescent="0.25">
      <c r="AB19842" s="3" t="str">
        <f ca="1"/>
        <v>T = 8.250000, k: 31, K: 0.011809, dCdT: 0.000338, d2CdK2: 15.732904, dProbdK: 16.257072, lVol: 0.007243, E[z|S]: 0.905223</v>
      </c>
    </row>
    <row r="19843" spans="28:28" x14ac:dyDescent="0.25">
      <c r="AB19843" s="3" t="str">
        <f ca="1"/>
        <v>T = 8.250000, k: 32, K: 0.012192, dCdT: 0.000335, d2CdK2: 16.033244, dProbdK: 16.088567, lVol: 0.007249, E[z|S]: 0.891309</v>
      </c>
    </row>
    <row r="19844" spans="28:28" x14ac:dyDescent="0.25">
      <c r="AB19844" s="3" t="str">
        <f ca="1"/>
        <v>T = 8.250000, k: 33, K: 0.012537, dCdT: 0.000332, d2CdK2: 16.310848, dProbdK: 16.014597, lVol: 0.007257, E[z|S]: 0.878859</v>
      </c>
    </row>
    <row r="19845" spans="28:28" x14ac:dyDescent="0.25">
      <c r="AB19845" s="3" t="str">
        <f ca="1"/>
        <v>T = 8.250000, k: 34, K: 0.012924, dCdT: 0.000329, d2CdK2: 16.643394, dProbdK: 16.061606, lVol: 0.007268, E[z|S]: 0.865309</v>
      </c>
    </row>
    <row r="19846" spans="28:28" x14ac:dyDescent="0.25">
      <c r="AB19846" s="3" t="str">
        <f ca="1"/>
        <v>T = 8.250000, k: 35, K: 0.013262, dCdT: 0.000327, d2CdK2: 16.936999, dProbdK: 16.324002, lVol: 0.007285, E[z|S]: 0.853664</v>
      </c>
    </row>
    <row r="19847" spans="28:28" x14ac:dyDescent="0.25">
      <c r="AB19847" s="3" t="str">
        <f ca="1"/>
        <v>T = 8.250000, k: 36, K: 0.013636, dCdT: 0.000328, d2CdK2: 17.292461, dProbdK: 17.551139, lVol: 0.007319, E[z|S]: 0.840981</v>
      </c>
    </row>
    <row r="19848" spans="28:28" x14ac:dyDescent="0.25">
      <c r="AB19848" s="3" t="str">
        <f ca="1"/>
        <v>T = 8.250000, k: 37, K: 0.013951, dCdT: 0.000329, d2CdK2: 17.631128, dProbdK: 17.879352, lVol: 0.007355, E[z|S]: 0.830424</v>
      </c>
    </row>
    <row r="19849" spans="28:28" x14ac:dyDescent="0.25">
      <c r="AB19849" s="3" t="str">
        <f ca="1"/>
        <v>T = 8.250000, k: 38, K: 0.014272, dCdT: 0.000329, d2CdK2: 17.974672, dProbdK: 18.152682, lVol: 0.007385, E[z|S]: 0.819759</v>
      </c>
    </row>
    <row r="19850" spans="28:28" x14ac:dyDescent="0.25">
      <c r="AB19850" s="3" t="str">
        <f ca="1"/>
        <v>T = 8.250000, k: 39, K: 0.014566, dCdT: 0.000329, d2CdK2: 18.256778, dProbdK: 19.826842, lVol: 0.007407, E[z|S]: 0.810494</v>
      </c>
    </row>
    <row r="19851" spans="28:28" x14ac:dyDescent="0.25">
      <c r="AB19851" s="3" t="str">
        <f ca="1"/>
        <v>T = 8.250000, k: 40, K: 0.014839, dCdT: 0.000327, d2CdK2: 18.498595, dProbdK: 18.900408, lVol: 0.007414, E[z|S]: 0.802012</v>
      </c>
    </row>
    <row r="19852" spans="28:28" x14ac:dyDescent="0.25">
      <c r="AB19852" s="3" t="str">
        <f ca="1"/>
        <v>T = 8.250000, k: 41, K: 0.015157, dCdT: 0.000324, d2CdK2: 18.766193, dProbdK: 18.378728, lVol: 0.007418, E[z|S]: 0.792352</v>
      </c>
    </row>
    <row r="19853" spans="28:28" x14ac:dyDescent="0.25">
      <c r="AB19853" s="3" t="str">
        <f ca="1"/>
        <v>T = 8.250000, k: 42, K: 0.015459, dCdT: 0.000322, d2CdK2: 19.035970, dProbdK: 19.043713, lVol: 0.007429, E[z|S]: 0.783404</v>
      </c>
    </row>
    <row r="19854" spans="28:28" x14ac:dyDescent="0.25">
      <c r="AB19854" s="3" t="str">
        <f ca="1"/>
        <v>T = 8.250000, k: 43, K: 0.015742, dCdT: 0.000320, d2CdK2: 19.285322, dProbdK: 19.130675, lVol: 0.007432, E[z|S]: 0.775267</v>
      </c>
    </row>
    <row r="19855" spans="28:28" x14ac:dyDescent="0.25">
      <c r="AB19855" s="3" t="str">
        <f ca="1"/>
        <v>T = 8.250000, k: 44, K: 0.016049, dCdT: 0.000318, d2CdK2: 19.554008, dProbdK: 19.484273, lVol: 0.007435, E[z|S]: 0.766743</v>
      </c>
    </row>
    <row r="19856" spans="28:28" x14ac:dyDescent="0.25">
      <c r="AB19856" s="3" t="str">
        <f ca="1"/>
        <v>T = 8.250000, k: 45, K: 0.016332, dCdT: 0.000316, d2CdK2: 19.801546, dProbdK: 19.922668, lVol: 0.007447, E[z|S]: 0.759156</v>
      </c>
    </row>
    <row r="19857" spans="28:28" x14ac:dyDescent="0.25">
      <c r="AB19857" s="3" t="str">
        <f ca="1"/>
        <v>T = 8.250000, k: 46, K: 0.016610, dCdT: 0.000315, d2CdK2: 20.038110, dProbdK: 19.953446, lVol: 0.007463, E[z|S]: 0.751864</v>
      </c>
    </row>
    <row r="19858" spans="28:28" x14ac:dyDescent="0.25">
      <c r="AB19858" s="3" t="str">
        <f ca="1"/>
        <v>T = 8.250000, k: 47, K: 0.016894, dCdT: 0.000315, d2CdK2: 20.279695, dProbdK: 20.110975, lVol: 0.007489, E[z|S]: 0.744462</v>
      </c>
    </row>
    <row r="19859" spans="28:28" x14ac:dyDescent="0.25">
      <c r="AB19859" s="3" t="str">
        <f ca="1"/>
        <v>T = 8.250000, k: 48, K: 0.017139, dCdT: 0.000314, d2CdK2: 20.464876, dProbdK: 21.004152, lVol: 0.007503, E[z|S]: 0.738325</v>
      </c>
    </row>
    <row r="19860" spans="28:28" x14ac:dyDescent="0.25">
      <c r="AB19860" s="3" t="str">
        <f ca="1"/>
        <v>T = 8.250000, k: 49, K: 0.017407, dCdT: 0.000312, d2CdK2: 20.665374, dProbdK: 19.793396, lVol: 0.007506, E[z|S]: 0.731814</v>
      </c>
    </row>
    <row r="19861" spans="28:28" x14ac:dyDescent="0.25">
      <c r="AB19861" s="3" t="str">
        <f ca="1"/>
        <v>T = 8.250000, k: 50, K: 0.017685, dCdT: 0.000311, d2CdK2: 20.900841, dProbdK: 19.805094, lVol: 0.007517, E[z|S]: 0.725349</v>
      </c>
    </row>
    <row r="19862" spans="28:28" x14ac:dyDescent="0.25">
      <c r="AB19862" s="3" t="str">
        <f ca="1"/>
        <v>T = 8.250000, k: 51, K: 0.017961, dCdT: 0.000310, d2CdK2: 21.160979, dProbdK: 19.808656, lVol: 0.007529, E[z|S]: 0.719459</v>
      </c>
    </row>
    <row r="19863" spans="28:28" x14ac:dyDescent="0.25">
      <c r="AB19863" s="3" t="str">
        <f ca="1"/>
        <v>T = 8.250000, k: 52, K: 0.018241, dCdT: 0.000312, d2CdK2: 21.462229, dProbdK: 20.928979, lVol: 0.007553, E[z|S]: 0.713806</v>
      </c>
    </row>
    <row r="19864" spans="28:28" x14ac:dyDescent="0.25">
      <c r="AB19864" s="3" t="str">
        <f ca="1"/>
        <v>T = 8.250000, k: 53, K: 0.018479, dCdT: 0.000314, d2CdK2: 21.726852, dProbdK: 23.252108, lVol: 0.007583, E[z|S]: 0.709124</v>
      </c>
    </row>
    <row r="19865" spans="28:28" x14ac:dyDescent="0.25">
      <c r="AB19865" s="3" t="str">
        <f ca="1"/>
        <v>T = 8.250000, k: 54, K: 0.018710, dCdT: 0.000315, d2CdK2: 21.970759, dProbdK: 22.990809, lVol: 0.007605, E[z|S]: 0.704593</v>
      </c>
    </row>
    <row r="19866" spans="28:28" x14ac:dyDescent="0.25">
      <c r="AB19866" s="3" t="str">
        <f ca="1"/>
        <v>T = 8.250000, k: 55, K: 0.018956, dCdT: 0.000317, d2CdK2: 22.224507, dProbdK: 22.393691, lVol: 0.007626, E[z|S]: 0.699910</v>
      </c>
    </row>
    <row r="19867" spans="28:28" x14ac:dyDescent="0.25">
      <c r="AB19867" s="3" t="str">
        <f ca="1"/>
        <v>T = 8.250000, k: 56, K: 0.019192, dCdT: 0.000317, d2CdK2: 22.458685, dProbdK: 22.286696, lVol: 0.007642, E[z|S]: 0.695623</v>
      </c>
    </row>
    <row r="19868" spans="28:28" x14ac:dyDescent="0.25">
      <c r="AB19868" s="3" t="str">
        <f ca="1"/>
        <v>T = 8.250000, k: 57, K: 0.019449, dCdT: 0.000319, d2CdK2: 22.733618, dProbdK: 22.675527, lVol: 0.007668, E[z|S]: 0.691085</v>
      </c>
    </row>
    <row r="19869" spans="28:28" x14ac:dyDescent="0.25">
      <c r="AB19869" s="3" t="str">
        <f ca="1"/>
        <v>T = 8.250000, k: 58, K: 0.019686, dCdT: 0.000322, d2CdK2: 23.009775, dProbdK: 22.690055, lVol: 0.007701, E[z|S]: 0.686959</v>
      </c>
    </row>
    <row r="19870" spans="28:28" x14ac:dyDescent="0.25">
      <c r="AB19870" s="3" t="str">
        <f ca="1"/>
        <v>T = 8.250000, k: 59, K: 0.019924, dCdT: 0.000325, d2CdK2: 23.278553, dProbdK: 22.720103, lVol: 0.007731, E[z|S]: 0.682998</v>
      </c>
    </row>
    <row r="19871" spans="28:28" x14ac:dyDescent="0.25">
      <c r="AB19871" s="3" t="str">
        <f ca="1"/>
        <v>T = 8.250000, k: 60, K: 0.020151, dCdT: 0.000327, d2CdK2: 23.530876, dProbdK: 24.071039, lVol: 0.007762, E[z|S]: 0.679356</v>
      </c>
    </row>
    <row r="19872" spans="28:28" x14ac:dyDescent="0.25">
      <c r="AB19872" s="3" t="str">
        <f ca="1"/>
        <v>T = 8.250000, k: 61, K: 0.020368, dCdT: 0.000330, d2CdK2: 23.777286, dProbdK: 24.844724, lVol: 0.007792, E[z|S]: 0.676031</v>
      </c>
    </row>
    <row r="19873" spans="28:28" x14ac:dyDescent="0.25">
      <c r="AB19873" s="3" t="str">
        <f ca="1"/>
        <v>T = 8.250000, k: 62, K: 0.020576, dCdT: 0.000331, d2CdK2: 23.995077, dProbdK: 24.896719, lVol: 0.007809, E[z|S]: 0.673031</v>
      </c>
    </row>
    <row r="19874" spans="28:28" x14ac:dyDescent="0.25">
      <c r="AB19874" s="3" t="str">
        <f ca="1"/>
        <v>T = 8.250000, k: 63, K: 0.020813, dCdT: 0.000333, d2CdK2: 24.229693, dProbdK: 25.124282, lVol: 0.007830, E[z|S]: 0.669763</v>
      </c>
    </row>
    <row r="19875" spans="28:28" x14ac:dyDescent="0.25">
      <c r="AB19875" s="3" t="str">
        <f ca="1"/>
        <v>T = 8.250000, k: 64, K: 0.021018, dCdT: 0.000335, d2CdK2: 24.429022, dProbdK: 25.099780, lVol: 0.007849, E[z|S]: 0.667018</v>
      </c>
    </row>
    <row r="19876" spans="28:28" x14ac:dyDescent="0.25">
      <c r="AB19876" s="3" t="str">
        <f ca="1"/>
        <v>T = 8.250000, k: 65, K: 0.021229, dCdT: 0.000336, d2CdK2: 24.617857, dProbdK: 24.626978, lVol: 0.007864, E[z|S]: 0.664347</v>
      </c>
    </row>
    <row r="19877" spans="28:28" x14ac:dyDescent="0.25">
      <c r="AB19877" s="3" t="str">
        <f ca="1"/>
        <v>T = 8.250000, k: 66, K: 0.021446, dCdT: 0.000337, d2CdK2: 24.798982, dProbdK: 24.380246, lVol: 0.007879, E[z|S]: 0.661838</v>
      </c>
    </row>
    <row r="19878" spans="28:28" x14ac:dyDescent="0.25">
      <c r="AB19878" s="3" t="str">
        <f ca="1"/>
        <v>T = 8.250000, k: 67, K: 0.021665, dCdT: 0.000339, d2CdK2: 24.982797, dProbdK: 24.363302, lVol: 0.007894, E[z|S]: 0.659520</v>
      </c>
    </row>
    <row r="19879" spans="28:28" x14ac:dyDescent="0.25">
      <c r="AB19879" s="3" t="str">
        <f ca="1"/>
        <v>T = 8.250000, k: 68, K: 0.021865, dCdT: 0.000339, d2CdK2: 25.147444, dProbdK: 25.006647, lVol: 0.007902, E[z|S]: 0.657537</v>
      </c>
    </row>
    <row r="19880" spans="28:28" x14ac:dyDescent="0.25">
      <c r="AB19880" s="3" t="str">
        <f ca="1"/>
        <v>T = 8.250000, k: 69, K: 0.022086, dCdT: 0.000341, d2CdK2: 25.337870, dProbdK: 25.631810, lVol: 0.007914, E[z|S]: 0.655401</v>
      </c>
    </row>
    <row r="19881" spans="28:28" x14ac:dyDescent="0.25">
      <c r="AB19881" s="3" t="str">
        <f ca="1"/>
        <v>T = 8.250000, k: 70, K: 0.022288, dCdT: 0.000343, d2CdK2: 25.519347, dProbdK: 26.096827, lVol: 0.007928, E[z|S]: 0.653555</v>
      </c>
    </row>
    <row r="19882" spans="28:28" x14ac:dyDescent="0.25">
      <c r="AB19882" s="3" t="str">
        <f ca="1"/>
        <v>T = 8.250000, k: 71, K: 0.022487, dCdT: 0.000343, d2CdK2: 25.674416, dProbdK: 26.558348, lVol: 0.007935, E[z|S]: 0.651794</v>
      </c>
    </row>
    <row r="19883" spans="28:28" x14ac:dyDescent="0.25">
      <c r="AB19883" s="3" t="str">
        <f ca="1"/>
        <v>T = 8.250000, k: 72, K: 0.022667, dCdT: 0.000343, d2CdK2: 25.791328, dProbdK: 26.215357, lVol: 0.007934, E[z|S]: 0.650308</v>
      </c>
    </row>
    <row r="19884" spans="28:28" x14ac:dyDescent="0.25">
      <c r="AB19884" s="3" t="str">
        <f ca="1"/>
        <v>T = 8.250000, k: 73, K: 0.022874, dCdT: 0.000343, d2CdK2: 25.911378, dProbdK: 26.114302, lVol: 0.007929, E[z|S]: 0.648665</v>
      </c>
    </row>
    <row r="19885" spans="28:28" x14ac:dyDescent="0.25">
      <c r="AB19885" s="3" t="str">
        <f ca="1"/>
        <v>T = 8.250000, k: 74, K: 0.023072, dCdT: 0.000342, d2CdK2: 26.015652, dProbdK: 26.087888, lVol: 0.007925, E[z|S]: 0.647193</v>
      </c>
    </row>
    <row r="19886" spans="28:28" x14ac:dyDescent="0.25">
      <c r="AB19886" s="3" t="str">
        <f ca="1"/>
        <v>T = 8.250000, k: 75, K: 0.023271, dCdT: 0.000342, d2CdK2: 26.122289, dProbdK: 25.805730, lVol: 0.007923, E[z|S]: 0.645796</v>
      </c>
    </row>
    <row r="19887" spans="28:28" x14ac:dyDescent="0.25">
      <c r="AB19887" s="3" t="str">
        <f ca="1"/>
        <v>T = 8.250000, k: 76, K: 0.023484, dCdT: 0.000342, d2CdK2: 26.235173, dProbdK: 25.624904, lVol: 0.007923, E[z|S]: 0.644439</v>
      </c>
    </row>
    <row r="19888" spans="28:28" x14ac:dyDescent="0.25">
      <c r="AB19888" s="3" t="str">
        <f ca="1"/>
        <v>T = 8.250000, k: 77, K: 0.023676, dCdT: 0.000343, d2CdK2: 26.350897, dProbdK: 25.809452, lVol: 0.007928, E[z|S]: 0.643303</v>
      </c>
    </row>
    <row r="19889" spans="28:28" x14ac:dyDescent="0.25">
      <c r="AB19889" s="3" t="str">
        <f ca="1"/>
        <v>T = 8.250000, k: 78, K: 0.023879, dCdT: 0.000343, d2CdK2: 26.466930, dProbdK: 26.078839, lVol: 0.007931, E[z|S]: 0.642150</v>
      </c>
    </row>
    <row r="19890" spans="28:28" x14ac:dyDescent="0.25">
      <c r="AB19890" s="3" t="str">
        <f ca="1"/>
        <v>T = 8.250000, k: 79, K: 0.024072, dCdT: 0.000344, d2CdK2: 26.577063, dProbdK: 27.162176, lVol: 0.007943, E[z|S]: 0.641046</v>
      </c>
    </row>
    <row r="19891" spans="28:28" x14ac:dyDescent="0.25">
      <c r="AB19891" s="3" t="str">
        <f ca="1"/>
        <v>T = 8.250000, k: 80, K: 0.024258, dCdT: 0.000345, d2CdK2: 26.664063, dProbdK: 27.109517, lVol: 0.007949, E[z|S]: 0.640138</v>
      </c>
    </row>
    <row r="19892" spans="28:28" x14ac:dyDescent="0.25">
      <c r="AB19892" s="3" t="str">
        <f ca="1"/>
        <v>T = 8.250000, k: 81, K: 0.024449, dCdT: 0.000346, d2CdK2: 26.745375, dProbdK: 27.153748, lVol: 0.007956, E[z|S]: 0.639343</v>
      </c>
    </row>
    <row r="19893" spans="28:28" x14ac:dyDescent="0.25">
      <c r="AB19893" s="3" t="str">
        <f ca="1"/>
        <v>T = 8.250000, k: 82, K: 0.024634, dCdT: 0.000347, d2CdK2: 26.816240, dProbdK: 27.356922, lVol: 0.007965, E[z|S]: 0.638669</v>
      </c>
    </row>
    <row r="19894" spans="28:28" x14ac:dyDescent="0.25">
      <c r="AB19894" s="3" t="str">
        <f ca="1"/>
        <v>T = 8.250000, k: 83, K: 0.024823, dCdT: 0.000347, d2CdK2: 26.866670, dProbdK: 27.351768, lVol: 0.007971, E[z|S]: 0.638032</v>
      </c>
    </row>
    <row r="19895" spans="28:28" x14ac:dyDescent="0.25">
      <c r="AB19895" s="3" t="str">
        <f ca="1"/>
        <v>T = 8.250000, k: 84, K: 0.024997, dCdT: 0.000348, d2CdK2: 26.903146, dProbdK: 27.633960, lVol: 0.007974, E[z|S]: 0.637590</v>
      </c>
    </row>
    <row r="19896" spans="28:28" x14ac:dyDescent="0.25">
      <c r="AB19896" s="3" t="str">
        <f ca="1"/>
        <v>T = 8.250000, k: 85, K: 0.025186, dCdT: 0.000348, d2CdK2: 26.928231, dProbdK: 27.386804, lVol: 0.007976, E[z|S]: 0.637250</v>
      </c>
    </row>
    <row r="19897" spans="28:28" x14ac:dyDescent="0.25">
      <c r="AB19897" s="3" t="str">
        <f ca="1"/>
        <v>T = 8.250000, k: 86, K: 0.025366, dCdT: 0.000348, d2CdK2: 26.926961, dProbdK: 26.983413, lVol: 0.007979, E[z|S]: 0.637036</v>
      </c>
    </row>
    <row r="19898" spans="28:28" x14ac:dyDescent="0.25">
      <c r="AB19898" s="3" t="str">
        <f ca="1"/>
        <v>T = 8.250000, k: 87, K: 0.025567, dCdT: 0.000348, d2CdK2: 26.910168, dProbdK: 26.368278, lVol: 0.007988, E[z|S]: 0.636820</v>
      </c>
    </row>
    <row r="19899" spans="28:28" x14ac:dyDescent="0.25">
      <c r="AB19899" s="3" t="str">
        <f ca="1"/>
        <v>T = 8.250000, k: 88, K: 0.025751, dCdT: 0.000349, d2CdK2: 26.885798, dProbdK: 28.020696, lVol: 0.008001, E[z|S]: 0.636630</v>
      </c>
    </row>
    <row r="19900" spans="28:28" x14ac:dyDescent="0.25">
      <c r="AB19900" s="3" t="str">
        <f ca="1"/>
        <v>T = 8.250000, k: 89, K: 0.025921, dCdT: 0.000349, d2CdK2: 26.855560, dProbdK: 27.511127, lVol: 0.008014, E[z|S]: 0.636478</v>
      </c>
    </row>
    <row r="19901" spans="28:28" x14ac:dyDescent="0.25">
      <c r="AB19901" s="3" t="str">
        <f ca="1"/>
        <v>T = 8.250000, k: 90, K: 0.026124, dCdT: 0.000350, d2CdK2: 26.809299, dProbdK: 27.479421, lVol: 0.008031, E[z|S]: 0.636421</v>
      </c>
    </row>
    <row r="19902" spans="28:28" x14ac:dyDescent="0.25">
      <c r="AB19902" s="3" t="str">
        <f ca="1"/>
        <v>T = 8.250000, k: 91, K: 0.026306, dCdT: 0.000352, d2CdK2: 26.763700, dProbdK: 28.237331, lVol: 0.008056, E[z|S]: 0.636486</v>
      </c>
    </row>
    <row r="19903" spans="28:28" x14ac:dyDescent="0.25">
      <c r="AB19903" s="3" t="str">
        <f ca="1"/>
        <v>T = 8.250000, k: 92, K: 0.026483, dCdT: 0.000353, d2CdK2: 26.697615, dProbdK: 28.128814, lVol: 0.008082, E[z|S]: 0.636597</v>
      </c>
    </row>
    <row r="19904" spans="28:28" x14ac:dyDescent="0.25">
      <c r="AB19904" s="3" t="str">
        <f ca="1"/>
        <v>T = 8.250000, k: 93, K: 0.026660, dCdT: 0.000355, d2CdK2: 26.607366, dProbdK: 28.104483, lVol: 0.008108, E[z|S]: 0.636762</v>
      </c>
    </row>
    <row r="19905" spans="28:28" x14ac:dyDescent="0.25">
      <c r="AB19905" s="3" t="str">
        <f ca="1"/>
        <v>T = 8.250000, k: 94, K: 0.026837, dCdT: 0.000356, d2CdK2: 26.493628, dProbdK: 27.895070, lVol: 0.008135, E[z|S]: 0.637016</v>
      </c>
    </row>
    <row r="19906" spans="28:28" x14ac:dyDescent="0.25">
      <c r="AB19906" s="3" t="str">
        <f ca="1"/>
        <v>T = 8.250000, k: 95, K: 0.027022, dCdT: 0.000357, d2CdK2: 26.358761, dProbdK: 26.481489, lVol: 0.008164, E[z|S]: 0.637390</v>
      </c>
    </row>
    <row r="19907" spans="28:28" x14ac:dyDescent="0.25">
      <c r="AB19907" s="3" t="str">
        <f ca="1"/>
        <v>T = 8.250000, k: 96, K: 0.027211, dCdT: 0.000358, d2CdK2: 26.197806, dProbdK: 25.896412, lVol: 0.008197, E[z|S]: 0.637830</v>
      </c>
    </row>
    <row r="19908" spans="28:28" x14ac:dyDescent="0.25">
      <c r="AB19908" s="3" t="str">
        <f ca="1"/>
        <v>T = 8.250000, k: 97, K: 0.027410, dCdT: 0.000360, d2CdK2: 26.035115, dProbdK: 25.952130, lVol: 0.008239, E[z|S]: 0.638278</v>
      </c>
    </row>
    <row r="19909" spans="28:28" x14ac:dyDescent="0.25">
      <c r="AB19909" s="3" t="str">
        <f ca="1"/>
        <v>T = 8.250000, k: 98, K: 0.027597, dCdT: 0.000362, d2CdK2: 25.871106, dProbdK: 25.992676, lVol: 0.008283, E[z|S]: 0.638761</v>
      </c>
    </row>
    <row r="19910" spans="28:28" x14ac:dyDescent="0.25">
      <c r="AB19910" s="3" t="str">
        <f ca="1"/>
        <v>T = 8.250000, k: 99, K: 0.027788, dCdT: 0.000364, d2CdK2: 25.696643, dProbdK: 26.184796, lVol: 0.008328, E[z|S]: 0.639263</v>
      </c>
    </row>
    <row r="19911" spans="28:28" x14ac:dyDescent="0.25">
      <c r="AB19911" s="3" t="str">
        <f ca="1"/>
        <v>T = 8.250000, k: 100, K: 0.027974, dCdT: 0.000366, d2CdK2: 25.520788, dProbdK: 26.543258, lVol: 0.008374, E[z|S]: 0.639784</v>
      </c>
    </row>
    <row r="19912" spans="28:28" x14ac:dyDescent="0.25">
      <c r="AB19912" s="3" t="str">
        <f ca="1"/>
        <v>T = 8.250000, k: 101, K: 0.028156, dCdT: 0.000368, d2CdK2: 25.340731, dProbdK: 26.513697, lVol: 0.008418, E[z|S]: 0.640413</v>
      </c>
    </row>
    <row r="19913" spans="28:28" x14ac:dyDescent="0.25">
      <c r="AB19913" s="3" t="str">
        <f ca="1"/>
        <v>T = 8.250000, k: 102, K: 0.028350, dCdT: 0.000370, d2CdK2: 25.139693, dProbdK: 23.667225, lVol: 0.008459, E[z|S]: 0.641188</v>
      </c>
    </row>
    <row r="19914" spans="28:28" x14ac:dyDescent="0.25">
      <c r="AB19914" s="3" t="str">
        <f ca="1"/>
        <v>T = 8.250000, k: 103, K: 0.028562, dCdT: 0.000372, d2CdK2: 24.932380, dProbdK: 23.661499, lVol: 0.008512, E[z|S]: 0.642110</v>
      </c>
    </row>
    <row r="19915" spans="28:28" x14ac:dyDescent="0.25">
      <c r="AB19915" s="3" t="str">
        <f ca="1"/>
        <v>T = 8.250000, k: 104, K: 0.028767, dCdT: 0.000376, d2CdK2: 24.733724, dProbdK: 24.095433, lVol: 0.008569, E[z|S]: 0.643019</v>
      </c>
    </row>
    <row r="19916" spans="28:28" x14ac:dyDescent="0.25">
      <c r="AB19916" s="3" t="str">
        <f ca="1"/>
        <v>T = 8.250000, k: 105, K: 0.028967, dCdT: 0.000379, d2CdK2: 24.549572, dProbdK: 25.119426, lVol: 0.008628, E[z|S]: 0.644049</v>
      </c>
    </row>
    <row r="19917" spans="28:28" x14ac:dyDescent="0.25">
      <c r="AB19917" s="3" t="str">
        <f ca="1"/>
        <v>T = 8.250000, k: 106, K: 0.029160, dCdT: 0.000382, d2CdK2: 24.362824, dProbdK: 25.262921, lVol: 0.008680, E[z|S]: 0.645177</v>
      </c>
    </row>
    <row r="19918" spans="28:28" x14ac:dyDescent="0.25">
      <c r="AB19918" s="3" t="str">
        <f ca="1"/>
        <v>T = 8.250000, k: 107, K: 0.029351, dCdT: 0.000384, d2CdK2: 24.156358, dProbdK: 25.146624, lVol: 0.008728, E[z|S]: 0.646376</v>
      </c>
    </row>
    <row r="19919" spans="28:28" x14ac:dyDescent="0.25">
      <c r="AB19919" s="3" t="str">
        <f ca="1"/>
        <v>T = 8.250000, k: 108, K: 0.029551, dCdT: 0.000387, d2CdK2: 23.933543, dProbdK: 23.927088, lVol: 0.008776, E[z|S]: 0.647754</v>
      </c>
    </row>
    <row r="19920" spans="28:28" x14ac:dyDescent="0.25">
      <c r="AB19920" s="3" t="str">
        <f ca="1"/>
        <v>T = 8.250000, k: 109, K: 0.029755, dCdT: 0.000389, d2CdK2: 23.712648, dProbdK: 23.348244, lVol: 0.008826, E[z|S]: 0.649220</v>
      </c>
    </row>
    <row r="19921" spans="28:28" x14ac:dyDescent="0.25">
      <c r="AB19921" s="3" t="str">
        <f ca="1"/>
        <v>T = 8.250000, k: 110, K: 0.029968, dCdT: 0.000392, d2CdK2: 23.484105, dProbdK: 23.256112, lVol: 0.008874, E[z|S]: 0.650858</v>
      </c>
    </row>
    <row r="19922" spans="28:28" x14ac:dyDescent="0.25">
      <c r="AB19922" s="3" t="str">
        <f ca="1"/>
        <v>T = 8.250000, k: 111, K: 0.030169, dCdT: 0.000394, d2CdK2: 23.269060, dProbdK: 22.964619, lVol: 0.008923, E[z|S]: 0.652490</v>
      </c>
    </row>
    <row r="19923" spans="28:28" x14ac:dyDescent="0.25">
      <c r="AB19923" s="3" t="str">
        <f ca="1"/>
        <v>T = 8.250000, k: 112, K: 0.030379, dCdT: 0.000397, d2CdK2: 23.042518, dProbdK: 22.818138, lVol: 0.008974, E[z|S]: 0.654258</v>
      </c>
    </row>
    <row r="19924" spans="28:28" x14ac:dyDescent="0.25">
      <c r="AB19924" s="3" t="str">
        <f ca="1"/>
        <v>T = 8.250000, k: 113, K: 0.030589, dCdT: 0.000399, d2CdK2: 22.789479, dProbdK: 22.819703, lVol: 0.009020, E[z|S]: 0.656054</v>
      </c>
    </row>
    <row r="19925" spans="28:28" x14ac:dyDescent="0.25">
      <c r="AB19925" s="3" t="str">
        <f ca="1"/>
        <v>T = 8.250000, k: 114, K: 0.030790, dCdT: 0.000401, d2CdK2: 22.548270, dProbdK: 23.009900, lVol: 0.009066, E[z|S]: 0.657808</v>
      </c>
    </row>
    <row r="19926" spans="28:28" x14ac:dyDescent="0.25">
      <c r="AB19926" s="3" t="str">
        <f ca="1"/>
        <v>T = 8.250000, k: 115, K: 0.031007, dCdT: 0.000402, d2CdK2: 22.280496, dProbdK: 22.920476, lVol: 0.009108, E[z|S]: 0.659658</v>
      </c>
    </row>
    <row r="19927" spans="28:28" x14ac:dyDescent="0.25">
      <c r="AB19927" s="3" t="str">
        <f ca="1"/>
        <v>T = 8.250000, k: 116, K: 0.031211, dCdT: 0.000403, d2CdK2: 22.024435, dProbdK: 22.779188, lVol: 0.009149, E[z|S]: 0.661411</v>
      </c>
    </row>
    <row r="19928" spans="28:28" x14ac:dyDescent="0.25">
      <c r="AB19928" s="3" t="str">
        <f ca="1"/>
        <v>T = 8.250000, k: 117, K: 0.031422, dCdT: 0.000404, d2CdK2: 21.755689, dProbdK: 22.168802, lVol: 0.009187, E[z|S]: 0.663279</v>
      </c>
    </row>
    <row r="19929" spans="28:28" x14ac:dyDescent="0.25">
      <c r="AB19929" s="3" t="str">
        <f ca="1"/>
        <v>T = 8.250000, k: 118, K: 0.031638, dCdT: 0.000404, d2CdK2: 21.473752, dProbdK: 21.773951, lVol: 0.009217, E[z|S]: 0.665323</v>
      </c>
    </row>
    <row r="19930" spans="28:28" x14ac:dyDescent="0.25">
      <c r="AB19930" s="3" t="str">
        <f ca="1"/>
        <v>T = 8.250000, k: 119, K: 0.031860, dCdT: 0.000403, d2CdK2: 21.170200, dProbdK: 21.629299, lVol: 0.009248, E[z|S]: 0.667480</v>
      </c>
    </row>
    <row r="19931" spans="28:28" x14ac:dyDescent="0.25">
      <c r="AB19931" s="3" t="str">
        <f ca="1"/>
        <v>T = 8.250000, k: 120, K: 0.032060, dCdT: 0.000402, d2CdK2: 20.873775, dProbdK: 21.166520, lVol: 0.009270, E[z|S]: 0.669539</v>
      </c>
    </row>
    <row r="19932" spans="28:28" x14ac:dyDescent="0.25">
      <c r="AB19932" s="3" t="str">
        <f ca="1"/>
        <v>T = 8.250000, k: 121, K: 0.032294, dCdT: 0.000400, d2CdK2: 20.526151, dProbdK: 19.211747, lVol: 0.009291, E[z|S]: 0.672077</v>
      </c>
    </row>
    <row r="19933" spans="28:28" x14ac:dyDescent="0.25">
      <c r="AB19933" s="3" t="str">
        <f ca="1"/>
        <v>T = 8.250000, k: 122, K: 0.032542, dCdT: 0.000399, d2CdK2: 20.184144, dProbdK: 19.960961, lVol: 0.009316, E[z|S]: 0.674927</v>
      </c>
    </row>
    <row r="19934" spans="28:28" x14ac:dyDescent="0.25">
      <c r="AB19934" s="3" t="str">
        <f ca="1"/>
        <v>T = 8.250000, k: 123, K: 0.032771, dCdT: 0.000398, d2CdK2: 19.868386, dProbdK: 20.560892, lVol: 0.009337, E[z|S]: 0.677659</v>
      </c>
    </row>
    <row r="19935" spans="28:28" x14ac:dyDescent="0.25">
      <c r="AB19935" s="3" t="str">
        <f ca="1"/>
        <v>T = 8.250000, k: 124, K: 0.032995, dCdT: 0.000396, d2CdK2: 19.547506, dProbdK: 20.032104, lVol: 0.009357, E[z|S]: 0.680408</v>
      </c>
    </row>
    <row r="19936" spans="28:28" x14ac:dyDescent="0.25">
      <c r="AB19936" s="3" t="str">
        <f ca="1"/>
        <v>T = 8.250000, k: 125, K: 0.033267, dCdT: 0.000395, d2CdK2: 19.171078, dProbdK: 18.296447, lVol: 0.009383, E[z|S]: 0.683876</v>
      </c>
    </row>
    <row r="19937" spans="28:28" x14ac:dyDescent="0.25">
      <c r="AB19937" s="3" t="str">
        <f ca="1"/>
        <v>T = 8.250000, k: 126, K: 0.033515, dCdT: 0.000394, d2CdK2: 18.849323, dProbdK: 18.128319, lVol: 0.009412, E[z|S]: 0.687220</v>
      </c>
    </row>
    <row r="19938" spans="28:28" x14ac:dyDescent="0.25">
      <c r="AB19938" s="3" t="str">
        <f ca="1"/>
        <v>T = 8.250000, k: 127, K: 0.033783, dCdT: 0.000395, d2CdK2: 18.522047, dProbdK: 18.191541, lVol: 0.009452, E[z|S]: 0.690882</v>
      </c>
    </row>
    <row r="19939" spans="28:28" x14ac:dyDescent="0.25">
      <c r="AB19939" s="3" t="str">
        <f ca="1"/>
        <v>T = 8.250000, k: 128, K: 0.034022, dCdT: 0.000395, d2CdK2: 18.234434, dProbdK: 18.071191, lVol: 0.009486, E[z|S]: 0.694206</v>
      </c>
    </row>
    <row r="19940" spans="28:28" x14ac:dyDescent="0.25">
      <c r="AB19940" s="3" t="str">
        <f ca="1"/>
        <v>T = 8.250000, k: 129, K: 0.034287, dCdT: 0.000395, d2CdK2: 17.914407, dProbdK: 18.344052, lVol: 0.009519, E[z|S]: 0.698040</v>
      </c>
    </row>
    <row r="19941" spans="28:28" x14ac:dyDescent="0.25">
      <c r="AB19941" s="3" t="str">
        <f ca="1"/>
        <v>T = 8.250000, k: 130, K: 0.034537, dCdT: 0.000397, d2CdK2: 17.635184, dProbdK: 18.378198, lVol: 0.009556, E[z|S]: 0.701697</v>
      </c>
    </row>
    <row r="19942" spans="28:28" x14ac:dyDescent="0.25">
      <c r="AB19942" s="3" t="str">
        <f ca="1"/>
        <v>T = 8.250000, k: 131, K: 0.034790, dCdT: 0.000396, d2CdK2: 17.347494, dProbdK: 18.049814, lVol: 0.009586, E[z|S]: 0.705321</v>
      </c>
    </row>
    <row r="19943" spans="28:28" x14ac:dyDescent="0.25">
      <c r="AB19943" s="3" t="str">
        <f ca="1"/>
        <v>T = 8.250000, k: 132, K: 0.035082, dCdT: 0.000397, d2CdK2: 17.033305, dProbdK: 17.207075, lVol: 0.009625, E[z|S]: 0.709632</v>
      </c>
    </row>
    <row r="19944" spans="28:28" x14ac:dyDescent="0.25">
      <c r="AB19944" s="3" t="str">
        <f ca="1"/>
        <v>T = 8.250000, k: 133, K: 0.035332, dCdT: 0.000398, d2CdK2: 16.786126, dProbdK: 16.689669, lVol: 0.009653, E[z|S]: 0.713584</v>
      </c>
    </row>
    <row r="19945" spans="28:28" x14ac:dyDescent="0.25">
      <c r="AB19945" s="3" t="str">
        <f ca="1"/>
        <v>T = 8.250000, k: 134, K: 0.035608, dCdT: 0.000399, d2CdK2: 16.523286, dProbdK: 16.663169, lVol: 0.009678, E[z|S]: 0.718028</v>
      </c>
    </row>
    <row r="19946" spans="28:28" x14ac:dyDescent="0.25">
      <c r="AB19946" s="3" t="str">
        <f ca="1"/>
        <v>T = 8.250000, k: 135, K: 0.035877, dCdT: 0.000399, d2CdK2: 16.269225, dProbdK: 16.448173, lVol: 0.009699, E[z|S]: 0.722508</v>
      </c>
    </row>
    <row r="19947" spans="28:28" x14ac:dyDescent="0.25">
      <c r="AB19947" s="3" t="str">
        <f ca="1"/>
        <v>T = 8.250000, k: 136, K: 0.036172, dCdT: 0.000401, d2CdK2: 16.018707, dProbdK: 15.883656, lVol: 0.009730, E[z|S]: 0.727644</v>
      </c>
    </row>
    <row r="19948" spans="28:28" x14ac:dyDescent="0.25">
      <c r="AB19948" s="3" t="str">
        <f ca="1"/>
        <v>T = 8.250000, k: 137, K: 0.036449, dCdT: 0.000403, d2CdK2: 15.779791, dProbdK: 15.492540, lVol: 0.009757, E[z|S]: 0.732477</v>
      </c>
    </row>
    <row r="19949" spans="28:28" x14ac:dyDescent="0.25">
      <c r="AB19949" s="3" t="str">
        <f ca="1"/>
        <v>T = 8.250000, k: 138, K: 0.036744, dCdT: 0.000404, d2CdK2: 15.517741, dProbdK: 15.035874, lVol: 0.009784, E[z|S]: 0.737641</v>
      </c>
    </row>
    <row r="19950" spans="28:28" x14ac:dyDescent="0.25">
      <c r="AB19950" s="3" t="str">
        <f ca="1"/>
        <v>T = 8.250000, k: 139, K: 0.037042, dCdT: 0.000406, d2CdK2: 15.259340, dProbdK: 14.817640, lVol: 0.009819, E[z|S]: 0.743130</v>
      </c>
    </row>
    <row r="19951" spans="28:28" x14ac:dyDescent="0.25">
      <c r="AB19951" s="3" t="str">
        <f ca="1"/>
        <v>T = 8.250000, k: 140, K: 0.037350, dCdT: 0.000408, d2CdK2: 14.996009, dProbdK: 15.063911, lVol: 0.009852, E[z|S]: 0.748918</v>
      </c>
    </row>
    <row r="19952" spans="28:28" x14ac:dyDescent="0.25">
      <c r="AB19952" s="3" t="str">
        <f ca="1"/>
        <v>T = 8.250000, k: 141, K: 0.037644, dCdT: 0.000411, d2CdK2: 14.752519, dProbdK: 15.148013, lVol: 0.009888, E[z|S]: 0.754745</v>
      </c>
    </row>
    <row r="19953" spans="28:28" x14ac:dyDescent="0.25">
      <c r="AB19953" s="3" t="str">
        <f ca="1"/>
        <v>T = 8.250000, k: 142, K: 0.037939, dCdT: 0.000413, d2CdK2: 14.513599, dProbdK: 15.028118, lVol: 0.009916, E[z|S]: 0.760734</v>
      </c>
    </row>
    <row r="19954" spans="28:28" x14ac:dyDescent="0.25">
      <c r="AB19954" s="3" t="str">
        <f ca="1"/>
        <v>T = 8.250000, k: 143, K: 0.038277, dCdT: 0.000416, d2CdK2: 14.256660, dProbdK: 15.551761, lVol: 0.009950, E[z|S]: 0.767903</v>
      </c>
    </row>
    <row r="19955" spans="28:28" x14ac:dyDescent="0.25">
      <c r="AB19955" s="3" t="str">
        <f ca="1"/>
        <v>T = 8.250000, k: 144, K: 0.038560, dCdT: 0.000418, d2CdK2: 14.037906, dProbdK: 15.678812, lVol: 0.009974, E[z|S]: 0.773942</v>
      </c>
    </row>
    <row r="19956" spans="28:28" x14ac:dyDescent="0.25">
      <c r="AB19956" s="3" t="str">
        <f ca="1"/>
        <v>T = 8.250000, k: 145, K: 0.038843, dCdT: 0.000418, d2CdK2: 13.793869, dProbdK: 14.379186, lVol: 0.009987, E[z|S]: 0.779912</v>
      </c>
    </row>
    <row r="19957" spans="28:28" x14ac:dyDescent="0.25">
      <c r="AB19957" s="3" t="str">
        <f ca="1"/>
        <v>T = 8.250000, k: 146, K: 0.039189, dCdT: 0.000418, d2CdK2: 13.488777, dProbdK: 12.896185, lVol: 0.010006, E[z|S]: 0.787160</v>
      </c>
    </row>
    <row r="19958" spans="28:28" x14ac:dyDescent="0.25">
      <c r="AB19958" s="3" t="str">
        <f ca="1"/>
        <v>T = 8.250000, k: 147, K: 0.039528, dCdT: 0.000419, d2CdK2: 13.190822, dProbdK: 13.069067, lVol: 0.010031, E[z|S]: 0.794298</v>
      </c>
    </row>
    <row r="19959" spans="28:28" x14ac:dyDescent="0.25">
      <c r="AB19959" s="3" t="str">
        <f ca="1"/>
        <v>T = 8.250000, k: 148, K: 0.039836, dCdT: 0.000418, d2CdK2: 12.918690, dProbdK: 12.335774, lVol: 0.010051, E[z|S]: 0.800788</v>
      </c>
    </row>
    <row r="19960" spans="28:28" x14ac:dyDescent="0.25">
      <c r="AB19960" s="3" t="str">
        <f ca="1"/>
        <v>T = 8.250000, k: 149, K: 0.040208, dCdT: 0.000418, d2CdK2: 12.592395, dProbdK: 12.118928, lVol: 0.010072, E[z|S]: 0.808882</v>
      </c>
    </row>
    <row r="19961" spans="28:28" x14ac:dyDescent="0.25">
      <c r="AB19961" s="3" t="str">
        <f ca="1"/>
        <v>T = 8.250000, k: 150, K: 0.040565, dCdT: 0.000419, d2CdK2: 12.295241, dProbdK: 12.083194, lVol: 0.010100, E[z|S]: 0.816948</v>
      </c>
    </row>
    <row r="19962" spans="28:28" x14ac:dyDescent="0.25">
      <c r="AB19962" s="3" t="str">
        <f ca="1"/>
        <v>T = 8.250000, k: 151, K: 0.040926, dCdT: 0.000419, d2CdK2: 11.998419, dProbdK: 12.093743, lVol: 0.010123, E[z|S]: 0.825705</v>
      </c>
    </row>
    <row r="19963" spans="28:28" x14ac:dyDescent="0.25">
      <c r="AB19963" s="3" t="str">
        <f ca="1"/>
        <v>T = 8.250000, k: 152, K: 0.041274, dCdT: 0.000419, d2CdK2: 11.714661, dProbdK: 12.213292, lVol: 0.010138, E[z|S]: 0.834312</v>
      </c>
    </row>
    <row r="19964" spans="28:28" x14ac:dyDescent="0.25">
      <c r="AB19964" s="3" t="str">
        <f ca="1"/>
        <v>T = 8.250000, k: 153, K: 0.041639, dCdT: 0.000418, d2CdK2: 11.409564, dProbdK: 11.671727, lVol: 0.010153, E[z|S]: 0.843278</v>
      </c>
    </row>
    <row r="19965" spans="28:28" x14ac:dyDescent="0.25">
      <c r="AB19965" s="3" t="str">
        <f ca="1"/>
        <v>T = 8.250000, k: 154, K: 0.042020, dCdT: 0.000417, d2CdK2: 11.118296, dProbdK: 10.601655, lVol: 0.010160, E[z|S]: 0.852687</v>
      </c>
    </row>
    <row r="19966" spans="28:28" x14ac:dyDescent="0.25">
      <c r="AB19966" s="3" t="str">
        <f ca="1"/>
        <v>T = 8.250000, k: 155, K: 0.042440, dCdT: 0.000417, d2CdK2: 10.813617, dProbdK: 10.472698, lVol: 0.010171, E[z|S]: 0.863297</v>
      </c>
    </row>
    <row r="19967" spans="28:28" x14ac:dyDescent="0.25">
      <c r="AB19967" s="3" t="str">
        <f ca="1"/>
        <v>T = 8.250000, k: 156, K: 0.042841, dCdT: 0.000417, d2CdK2: 10.535885, dProbdK: 10.681852, lVol: 0.010182, E[z|S]: 0.873870</v>
      </c>
    </row>
    <row r="19968" spans="28:28" x14ac:dyDescent="0.25">
      <c r="AB19968" s="3" t="str">
        <f ca="1"/>
        <v>T = 8.250000, k: 157, K: 0.043227, dCdT: 0.000417, d2CdK2: 10.278572, dProbdK: 10.481347, lVol: 0.010188, E[z|S]: 0.884284</v>
      </c>
    </row>
    <row r="19969" spans="28:28" x14ac:dyDescent="0.25">
      <c r="AB19969" s="3" t="str">
        <f ca="1"/>
        <v>T = 8.250000, k: 158, K: 0.043693, dCdT: 0.000417, d2CdK2: 9.964366, dProbdK: 10.072816, lVol: 0.010201, E[z|S]: 0.897048</v>
      </c>
    </row>
    <row r="19970" spans="28:28" x14ac:dyDescent="0.25">
      <c r="AB19970" s="3" t="str">
        <f ca="1"/>
        <v>T = 8.250000, k: 159, K: 0.044108, dCdT: 0.000417, d2CdK2: 9.694711, dProbdK: 10.277705, lVol: 0.010220, E[z|S]: 0.908029</v>
      </c>
    </row>
    <row r="19971" spans="28:28" x14ac:dyDescent="0.25">
      <c r="AB19971" s="3" t="str">
        <f ca="1"/>
        <v>T = 8.250000, k: 160, K: 0.044512, dCdT: 0.000417, d2CdK2: 9.429939, dProbdK: 10.241662, lVol: 0.010230, E[z|S]: 0.919154</v>
      </c>
    </row>
    <row r="19972" spans="28:28" x14ac:dyDescent="0.25">
      <c r="AB19972" s="3" t="str">
        <f ca="1"/>
        <v>T = 8.250000, k: 161, K: 0.044954, dCdT: 0.000415, d2CdK2: 9.151519, dProbdK: 8.641084, lVol: 0.010230, E[z|S]: 0.931395</v>
      </c>
    </row>
    <row r="19973" spans="28:28" x14ac:dyDescent="0.25">
      <c r="AB19973" s="3" t="str">
        <f ca="1"/>
        <v>T = 8.250000, k: 162, K: 0.045457, dCdT: 0.000415, d2CdK2: 8.869425, dProbdK: 8.544571, lVol: 0.010234, E[z|S]: 0.945137</v>
      </c>
    </row>
    <row r="19974" spans="28:28" x14ac:dyDescent="0.25">
      <c r="AB19974" s="3" t="str">
        <f ca="1"/>
        <v>T = 8.250000, k: 163, K: 0.045935, dCdT: 0.000415, d2CdK2: 8.607812, dProbdK: 8.429946, lVol: 0.010246, E[z|S]: 0.958402</v>
      </c>
    </row>
    <row r="19975" spans="28:28" x14ac:dyDescent="0.25">
      <c r="AB19975" s="3" t="str">
        <f ca="1"/>
        <v>T = 8.250000, k: 164, K: 0.046445, dCdT: 0.000416, d2CdK2: 8.350858, dProbdK: 8.276857, lVol: 0.010257, E[z|S]: 0.972552</v>
      </c>
    </row>
    <row r="19976" spans="28:28" x14ac:dyDescent="0.25">
      <c r="AB19976" s="3" t="str">
        <f ca="1"/>
        <v>T = 8.250000, k: 165, K: 0.046925, dCdT: 0.000416, d2CdK2: 8.116549, dProbdK: 8.234978, lVol: 0.010271, E[z|S]: 0.985946</v>
      </c>
    </row>
    <row r="19977" spans="28:28" x14ac:dyDescent="0.25">
      <c r="AB19977" s="3" t="str">
        <f ca="1"/>
        <v>T = 8.250000, k: 166, K: 0.047452, dCdT: 0.000417, d2CdK2: 7.867644, dProbdK: 8.061739, lVol: 0.010285, E[z|S]: 1.000684</v>
      </c>
    </row>
    <row r="19978" spans="28:28" x14ac:dyDescent="0.25">
      <c r="AB19978" s="3" t="str">
        <f ca="1"/>
        <v>T = 8.250000, k: 167, K: 0.047936, dCdT: 0.000417, d2CdK2: 7.655732, dProbdK: 7.756487, lVol: 0.010283, E[z|S]: 1.014635</v>
      </c>
    </row>
    <row r="19979" spans="28:28" x14ac:dyDescent="0.25">
      <c r="AB19979" s="3" t="str">
        <f ca="1"/>
        <v>T = 8.250000, k: 168, K: 0.048483, dCdT: 0.000415, d2CdK2: 7.384838, dProbdK: 7.149825, lVol: 0.010284, E[z|S]: 1.030854</v>
      </c>
    </row>
    <row r="19980" spans="28:28" x14ac:dyDescent="0.25">
      <c r="AB19980" s="3" t="str">
        <f ca="1"/>
        <v>T = 8.250000, k: 169, K: 0.049048, dCdT: 0.000413, d2CdK2: 7.097063, dProbdK: 7.120068, lVol: 0.010300, E[z|S]: 1.047988</v>
      </c>
    </row>
    <row r="19981" spans="28:28" x14ac:dyDescent="0.25">
      <c r="AB19981" s="3" t="str">
        <f ca="1"/>
        <v>T = 8.250000, k: 170, K: 0.049616, dCdT: 0.000411, d2CdK2: 6.806927, dProbdK: 6.800443, lVol: 0.010317, E[z|S]: 1.065570</v>
      </c>
    </row>
    <row r="19982" spans="28:28" x14ac:dyDescent="0.25">
      <c r="AB19982" s="3" t="str">
        <f ca="1"/>
        <v>T = 8.250000, k: 171, K: 0.050237, dCdT: 0.000409, d2CdK2: 6.499529, dProbdK: 6.460032, lVol: 0.010338, E[z|S]: 1.085161</v>
      </c>
    </row>
    <row r="19983" spans="28:28" x14ac:dyDescent="0.25">
      <c r="AB19983" s="3" t="str">
        <f ca="1"/>
        <v>T = 8.250000, k: 172, K: 0.050857, dCdT: 0.000406, d2CdK2: 6.172704, dProbdK: 5.920522, lVol: 0.010385, E[z|S]: 1.104057</v>
      </c>
    </row>
    <row r="19984" spans="28:28" x14ac:dyDescent="0.25">
      <c r="AB19984" s="3" t="str">
        <f ca="1"/>
        <v>T = 8.250000, k: 173, K: 0.051551, dCdT: 0.000404, d2CdK2: 5.841423, dProbdK: 5.723935, lVol: 0.010442, E[z|S]: 1.125868</v>
      </c>
    </row>
    <row r="19985" spans="28:28" x14ac:dyDescent="0.25">
      <c r="AB19985" s="3" t="str">
        <f ca="1"/>
        <v>T = 8.250000, k: 174, K: 0.052240, dCdT: 0.000403, d2CdK2: 5.548224, dProbdK: 5.727326, lVol: 0.010505, E[z|S]: 1.147626</v>
      </c>
    </row>
    <row r="19986" spans="28:28" x14ac:dyDescent="0.25">
      <c r="AB19986" s="3" t="str">
        <f ca="1"/>
        <v>T = 8.250000, k: 175, K: 0.052918, dCdT: 0.000402, d2CdK2: 5.265591, dProbdK: 5.620272, lVol: 0.010573, E[z|S]: 1.168944</v>
      </c>
    </row>
    <row r="19987" spans="28:28" x14ac:dyDescent="0.25">
      <c r="AB19987" s="3" t="str">
        <f ca="1"/>
        <v>T = 8.250000, k: 176, K: 0.053724, dCdT: 0.000402, d2CdK2: 4.961023, dProbdK: 4.581378, lVol: 0.010637, E[z|S]: 1.197512</v>
      </c>
    </row>
    <row r="19988" spans="28:28" x14ac:dyDescent="0.25">
      <c r="AB19988" s="3" t="str">
        <f ca="1"/>
        <v>T = 8.250000, k: 177, K: 0.054581, dCdT: 0.000406, d2CdK2: 4.724112, dProbdK: 4.637229, lVol: 0.010667, E[z|S]: 1.229134</v>
      </c>
    </row>
    <row r="19989" spans="28:28" x14ac:dyDescent="0.25">
      <c r="AB19989" s="3" t="str">
        <f ca="1"/>
        <v>T = 8.250000, k: 178, K: 0.055394, dCdT: 0.000412, d2CdK2: 4.554091, dProbdK: 4.619458, lVol: 0.010669, E[z|S]: 1.260435</v>
      </c>
    </row>
    <row r="19990" spans="28:28" x14ac:dyDescent="0.25">
      <c r="AB19990" s="3" t="str">
        <f ca="1"/>
        <v>T = 8.250000, k: 179, K: 0.056249, dCdT: 0.000418, d2CdK2: 4.403046, dProbdK: 4.385411, lVol: 0.010642, E[z|S]: 1.294872</v>
      </c>
    </row>
    <row r="19991" spans="28:28" x14ac:dyDescent="0.25">
      <c r="AB19991" s="3" t="str">
        <f ca="1"/>
        <v>T = 8.250000, k: 180, K: 0.057150, dCdT: 0.000426, d2CdK2: 4.280119, dProbdK: 4.309360, lVol: 0.010589, E[z|S]: 1.332092</v>
      </c>
    </row>
    <row r="19992" spans="28:28" x14ac:dyDescent="0.25">
      <c r="AB19992" s="3" t="str">
        <f ca="1"/>
        <v>T = 8.250000, k: 181, K: 0.057957, dCdT: 0.000430, d2CdK2: 4.120287, dProbdK: 4.157733, lVol: 0.010592, E[z|S]: 1.364205</v>
      </c>
    </row>
    <row r="19993" spans="28:28" x14ac:dyDescent="0.25">
      <c r="AB19993" s="3" t="str">
        <f ca="1"/>
        <v>T = 8.250000, k: 182, K: 0.058977, dCdT: 0.000433, d2CdK2: 3.892747, dProbdK: 3.921078, lVol: 0.010597, E[z|S]: 1.407457</v>
      </c>
    </row>
    <row r="19994" spans="28:28" x14ac:dyDescent="0.25">
      <c r="AB19994" s="3" t="str">
        <f ca="1"/>
        <v>T = 8.250000, k: 183, K: 0.059890, dCdT: 0.000434, d2CdK2: 3.668817, dProbdK: 3.414868, lVol: 0.010630, E[z|S]: 1.446512</v>
      </c>
    </row>
    <row r="19995" spans="28:28" x14ac:dyDescent="0.25">
      <c r="AB19995" s="3" t="str">
        <f ca="1"/>
        <v>T = 8.250000, k: 184, K: 0.060981, dCdT: 0.000431, d2CdK2: 3.361685, dProbdK: 3.346612, lVol: 0.010716, E[z|S]: 1.495139</v>
      </c>
    </row>
    <row r="19996" spans="28:28" x14ac:dyDescent="0.25">
      <c r="AB19996" s="3" t="str">
        <f ca="1"/>
        <v>T = 8.250000, k: 185, K: 0.062082, dCdT: 0.000427, d2CdK2: 3.064550, dProbdK: 3.259110, lVol: 0.010806, E[z|S]: 1.545210</v>
      </c>
    </row>
    <row r="19997" spans="28:28" x14ac:dyDescent="0.25">
      <c r="AB19997" s="3" t="str">
        <f ca="1"/>
        <v>T = 8.250000, k: 186, K: 0.063392, dCdT: 0.000422, d2CdK2: 2.767959, dProbdK: 2.580719, lVol: 0.010922, E[z|S]: 1.599016</v>
      </c>
    </row>
    <row r="19998" spans="28:28" x14ac:dyDescent="0.25">
      <c r="AB19998" s="3" t="str">
        <f ca="1"/>
        <v>T = 8.250000, k: 187, K: 0.064783, dCdT: 0.000418, d2CdK2: 2.540148, dProbdK: 2.562012, lVol: 0.010994, E[z|S]: 1.650963</v>
      </c>
    </row>
    <row r="19999" spans="28:28" x14ac:dyDescent="0.25">
      <c r="AB19999" s="3" t="str">
        <f ca="1"/>
        <v>T = 8.250000, k: 188, K: 0.066173, dCdT: 0.000414, d2CdK2: 2.396296, dProbdK: 2.442972, lVol: 0.010915, E[z|S]: 1.703789</v>
      </c>
    </row>
    <row r="20000" spans="28:28" x14ac:dyDescent="0.25">
      <c r="AB20000" s="3" t="str">
        <f ca="1"/>
        <v>T = 8.250000, k: 189, K: 0.067728, dCdT: 0.000410, d2CdK2: 2.253628, dProbdK: 2.238354, lVol: 0.010831, E[z|S]: 1.761563</v>
      </c>
    </row>
    <row r="20001" spans="28:28" x14ac:dyDescent="0.25">
      <c r="AB20001" s="3" t="str">
        <f ca="1"/>
        <v>T = 8.250000, k: 190, K: 0.069296, dCdT: 0.000399, d2CdK2: 1.995969, dProbdK: 2.109127, lVol: 0.011021, E[z|S]: 1.815083</v>
      </c>
    </row>
    <row r="20002" spans="28:28" x14ac:dyDescent="0.25">
      <c r="AB20002" s="3" t="str">
        <f ca="1"/>
        <v>T = 8.250000, k: 191, K: 0.071269, dCdT: 0.000384, d2CdK2: 1.666570, dProbdK: 1.630603, lVol: 0.011401, E[z|S]: 1.882156</v>
      </c>
    </row>
    <row r="20003" spans="28:28" x14ac:dyDescent="0.25">
      <c r="AB20003" s="3" t="str">
        <f ca="1"/>
        <v>T = 8.250000, k: 192, K: 0.073410, dCdT: 0.000371, d2CdK2: 1.477719, dProbdK: 1.449039, lVol: 0.011413, E[z|S]: 1.962887</v>
      </c>
    </row>
    <row r="20004" spans="28:28" x14ac:dyDescent="0.25">
      <c r="AB20004" s="3" t="str">
        <f ca="1"/>
        <v>T = 8.250000, k: 193, K: 0.075871, dCdT: 0.000357, d2CdK2: 1.297607, dProbdK: 1.292220, lVol: 0.011352, E[z|S]: 2.066728</v>
      </c>
    </row>
    <row r="20005" spans="28:28" x14ac:dyDescent="0.25">
      <c r="AB20005" s="3" t="str">
        <f ca="1"/>
        <v>T = 8.250000, k: 194, K: 0.078502, dCdT: 0.000342, d2CdK2: 1.123784, dProbdK: 1.152146, lVol: 0.011393, E[z|S]: 2.166048</v>
      </c>
    </row>
    <row r="20006" spans="28:28" x14ac:dyDescent="0.25">
      <c r="AB20006" s="3" t="str">
        <f ca="1"/>
        <v>T = 8.250000, k: 195, K: 0.081680, dCdT: 0.000323, d2CdK2: 0.933321, dProbdK: 0.911002, lVol: 0.011579, E[z|S]: 2.270703</v>
      </c>
    </row>
    <row r="20007" spans="28:28" x14ac:dyDescent="0.25">
      <c r="AB20007" s="3" t="str">
        <f ca="1"/>
        <v>T = 8.250000, k: 196, K: 0.085436, dCdT: 0.000297, d2CdK2: 0.735401, dProbdK: 0.749687, lVol: 0.012060, E[z|S]: 2.356452</v>
      </c>
    </row>
    <row r="20008" spans="28:28" x14ac:dyDescent="0.25">
      <c r="AB20008" s="3" t="str">
        <f ca="1"/>
        <v>T = 8.250000, k: 197, K: 0.089939, dCdT: 0.000265, d2CdK2: 0.595888, dProbdK: 0.596838, lVol: 0.012001, E[z|S]: 2.482918</v>
      </c>
    </row>
    <row r="20009" spans="28:28" x14ac:dyDescent="0.25">
      <c r="AB20009" s="3" t="str">
        <f ca="1"/>
        <v>T = 8.250000, k: 198, K: 0.095815, dCdT: 0.000215, d2CdK2: 0.408794, dProbdK: 0.377184, lVol: 0.012331, E[z|S]: 2.630088</v>
      </c>
    </row>
    <row r="20010" spans="28:28" x14ac:dyDescent="0.25">
      <c r="AB20010" s="3" t="str">
        <f ca="1"/>
        <v>T = 8.250000, k: 199, K: 0.105716, dCdT: 0.000150, d2CdK2: 0.226255, dProbdK: 0.172126, lVol: 0.011799, E[z|S]: 3.090808</v>
      </c>
    </row>
    <row r="20011" spans="28:28" x14ac:dyDescent="0.25">
      <c r="AB20011" s="3" t="str">
        <f ca="1"/>
        <v>T = 8.250000, k: 200, K: 0.123902, dCdT: 0.000099, d2CdK2: 0.091178, dProbdK: 0.096660, lVol: 0.013840, E[z|S]: 3.367722</v>
      </c>
    </row>
    <row r="20012" spans="28:28" x14ac:dyDescent="0.25">
      <c r="AB20012" s="3" t="str">
        <f ca="1"/>
        <v>T = 8.333333, fixingDate = 44973, swapRate = 0.026365, annuity = 8.001471</v>
      </c>
    </row>
    <row r="20013" spans="28:28" x14ac:dyDescent="0.25">
      <c r="AB20013" s="3" t="str">
        <f ca="1"/>
        <v>T = 8.333333, k: 0, K: -0.024037, dCdT: 0.000078, d2CdK2: 0.808605, dProbdK: 1.505693, lVol: 0.004727, E[z|S]: 2.943082</v>
      </c>
    </row>
    <row r="20014" spans="28:28" x14ac:dyDescent="0.25">
      <c r="AB20014" s="3" t="str">
        <f ca="1"/>
        <v>T = 8.333333, k: 1, K: -0.016939, dCdT: 0.000109, d2CdK2: 1.499581, dProbdK: 1.695560, lVol: 0.005146, E[z|S]: 2.338576</v>
      </c>
    </row>
    <row r="20015" spans="28:28" x14ac:dyDescent="0.25">
      <c r="AB20015" s="3" t="str">
        <f ca="1"/>
        <v>T = 8.333333, k: 2, K: -0.012853, dCdT: 0.000172, d2CdK2: 2.457233, dProbdK: 2.398718, lVol: 0.005533, E[z|S]: 2.135731</v>
      </c>
    </row>
    <row r="20016" spans="28:28" x14ac:dyDescent="0.25">
      <c r="AB20016" s="3" t="str">
        <f ca="1"/>
        <v>T = 8.333333, k: 3, K: -0.010215, dCdT: 0.000210, d2CdK2: 3.084353, dProbdK: 3.131975, lVol: 0.005769, E[z|S]: 2.020495</v>
      </c>
    </row>
    <row r="20017" spans="28:28" x14ac:dyDescent="0.25">
      <c r="AB20017" s="3" t="str">
        <f ca="1"/>
        <v>T = 8.333333, k: 4, K: -0.008043, dCdT: 0.000238, d2CdK2: 3.701920, dProbdK: 3.627687, lVol: 0.005931, E[z|S]: 1.913252</v>
      </c>
    </row>
    <row r="20018" spans="28:28" x14ac:dyDescent="0.25">
      <c r="AB20018" s="3" t="str">
        <f ca="1"/>
        <v>T = 8.333333, k: 5, K: -0.006249, dCdT: 0.000255, d2CdK2: 4.172209, dProbdK: 4.177491, lVol: 0.006091, E[z|S]: 1.813589</v>
      </c>
    </row>
    <row r="20019" spans="28:28" x14ac:dyDescent="0.25">
      <c r="AB20019" s="3" t="str">
        <f ca="1"/>
        <v>T = 8.333333, k: 6, K: -0.004680, dCdT: 0.000271, d2CdK2: 4.629392, dProbdK: 4.948827, lVol: 0.006285, E[z|S]: 1.722424</v>
      </c>
    </row>
    <row r="20020" spans="28:28" x14ac:dyDescent="0.25">
      <c r="AB20020" s="3" t="str">
        <f ca="1"/>
        <v>T = 8.333333, k: 7, K: -0.003327, dCdT: 0.000288, d2CdK2: 5.140261, dProbdK: 5.016260, lVol: 0.006437, E[z|S]: 1.643653</v>
      </c>
    </row>
    <row r="20021" spans="28:28" x14ac:dyDescent="0.25">
      <c r="AB20021" s="3" t="str">
        <f ca="1"/>
        <v>T = 8.333333, k: 8, K: -0.001969, dCdT: 0.000308, d2CdK2: 5.797691, dProbdK: 5.221486, lVol: 0.006594, E[z|S]: 1.564360</v>
      </c>
    </row>
    <row r="20022" spans="28:28" x14ac:dyDescent="0.25">
      <c r="AB20022" s="3" t="str">
        <f ca="1"/>
        <v>T = 8.333333, k: 9, K: -0.000910, dCdT: 0.000330, d2CdK2: 6.409570, dProbdK: 6.591022, lVol: 0.006741, E[z|S]: 1.504268</v>
      </c>
    </row>
    <row r="20023" spans="28:28" x14ac:dyDescent="0.25">
      <c r="AB20023" s="3" t="str">
        <f ca="1"/>
        <v>T = 8.333333, k: 10, K: 0.000077, dCdT: 0.000348, d2CdK2: 7.016211, dProbdK: 7.263290, lVol: 0.006869, E[z|S]: 1.449274</v>
      </c>
    </row>
    <row r="20024" spans="28:28" x14ac:dyDescent="0.25">
      <c r="AB20024" s="3" t="str">
        <f ca="1"/>
        <v>T = 8.333333, k: 11, K: 0.000967, dCdT: 0.000360, d2CdK2: 7.517260, dProbdK: 7.411106, lVol: 0.006993, E[z|S]: 1.399938</v>
      </c>
    </row>
    <row r="20025" spans="28:28" x14ac:dyDescent="0.25">
      <c r="AB20025" s="3" t="str">
        <f ca="1"/>
        <v>T = 8.333333, k: 12, K: 0.001838, dCdT: 0.000375, d2CdK2: 8.082326, dProbdK: 8.094307, lVol: 0.007138, E[z|S]: 1.350366</v>
      </c>
    </row>
    <row r="20026" spans="28:28" x14ac:dyDescent="0.25">
      <c r="AB20026" s="3" t="str">
        <f ca="1"/>
        <v>T = 8.333333, k: 13, K: 0.002581, dCdT: 0.000386, d2CdK2: 8.604038, dProbdK: 8.720379, lVol: 0.007231, E[z|S]: 1.310651</v>
      </c>
    </row>
    <row r="20027" spans="28:28" x14ac:dyDescent="0.25">
      <c r="AB20027" s="3" t="str">
        <f ca="1"/>
        <v>T = 8.333333, k: 14, K: 0.003311, dCdT: 0.000395, d2CdK2: 9.115922, dProbdK: 8.751324, lVol: 0.007315, E[z|S]: 1.272816</v>
      </c>
    </row>
    <row r="20028" spans="28:28" x14ac:dyDescent="0.25">
      <c r="AB20028" s="3" t="str">
        <f ca="1"/>
        <v>T = 8.333333, k: 15, K: 0.004017, dCdT: 0.000403, d2CdK2: 9.603138, dProbdK: 9.418975, lVol: 0.007399, E[z|S]: 1.237738</v>
      </c>
    </row>
    <row r="20029" spans="28:28" x14ac:dyDescent="0.25">
      <c r="AB20029" s="3" t="str">
        <f ca="1"/>
        <v>T = 8.333333, k: 16, K: 0.004644, dCdT: 0.000408, d2CdK2: 9.999167, dProbdK: 10.252037, lVol: 0.007485, E[z|S]: 1.207468</v>
      </c>
    </row>
    <row r="20030" spans="28:28" x14ac:dyDescent="0.25">
      <c r="AB20030" s="3" t="str">
        <f ca="1"/>
        <v>T = 8.333333, k: 17, K: 0.005239, dCdT: 0.000410, d2CdK2: 10.303149, dProbdK: 10.663252, lVol: 0.007566, E[z|S]: 1.179089</v>
      </c>
    </row>
    <row r="20031" spans="28:28" x14ac:dyDescent="0.25">
      <c r="AB20031" s="3" t="str">
        <f ca="1"/>
        <v>T = 8.333333, k: 18, K: 0.005779, dCdT: 0.000409, d2CdK2: 10.564881, dProbdK: 10.424708, lVol: 0.007626, E[z|S]: 1.153274</v>
      </c>
    </row>
    <row r="20032" spans="28:28" x14ac:dyDescent="0.25">
      <c r="AB20032" s="3" t="str">
        <f ca="1"/>
        <v>T = 8.333333, k: 19, K: 0.006392, dCdT: 0.000406, d2CdK2: 10.892741, dProbdK: 10.325612, lVol: 0.007680, E[z|S]: 1.124571</v>
      </c>
    </row>
    <row r="20033" spans="28:28" x14ac:dyDescent="0.25">
      <c r="AB20033" s="3" t="str">
        <f ca="1"/>
        <v>T = 8.333333, k: 20, K: 0.006986, dCdT: 0.000407, d2CdK2: 11.289602, dProbdK: 10.684151, lVol: 0.007736, E[z|S]: 1.098146</v>
      </c>
    </row>
    <row r="20034" spans="28:28" x14ac:dyDescent="0.25">
      <c r="AB20034" s="3" t="str">
        <f ca="1"/>
        <v>T = 8.333333, k: 21, K: 0.007540, dCdT: 0.000410, d2CdK2: 11.671559, dProbdK: 11.242025, lVol: 0.007808, E[z|S]: 1.073502</v>
      </c>
    </row>
    <row r="20035" spans="28:28" x14ac:dyDescent="0.25">
      <c r="AB20035" s="3" t="str">
        <f ca="1"/>
        <v>T = 8.333333, k: 22, K: 0.008069, dCdT: 0.000416, d2CdK2: 12.129443, dProbdK: 11.667524, lVol: 0.007883, E[z|S]: 1.050591</v>
      </c>
    </row>
    <row r="20036" spans="28:28" x14ac:dyDescent="0.25">
      <c r="AB20036" s="3" t="str">
        <f ca="1"/>
        <v>T = 8.333333, k: 23, K: 0.008561, dCdT: 0.000421, d2CdK2: 12.577799, dProbdK: 13.352894, lVol: 0.007947, E[z|S]: 1.030125</v>
      </c>
    </row>
    <row r="20037" spans="28:28" x14ac:dyDescent="0.25">
      <c r="AB20037" s="3" t="str">
        <f ca="1"/>
        <v>T = 8.333333, k: 24, K: 0.009001, dCdT: 0.000425, d2CdK2: 13.007745, dProbdK: 13.540113, lVol: 0.007990, E[z|S]: 1.012062</v>
      </c>
    </row>
    <row r="20038" spans="28:28" x14ac:dyDescent="0.25">
      <c r="AB20038" s="3" t="str">
        <f ca="1"/>
        <v>T = 8.333333, k: 25, K: 0.009447, dCdT: 0.000428, d2CdK2: 13.414558, dProbdK: 13.563011, lVol: 0.008036, E[z|S]: 0.993914</v>
      </c>
    </row>
    <row r="20039" spans="28:28" x14ac:dyDescent="0.25">
      <c r="AB20039" s="3" t="str">
        <f ca="1"/>
        <v>T = 8.333333, k: 26, K: 0.009872, dCdT: 0.000429, d2CdK2: 13.779741, dProbdK: 13.750449, lVol: 0.008077, E[z|S]: 0.977129</v>
      </c>
    </row>
    <row r="20040" spans="28:28" x14ac:dyDescent="0.25">
      <c r="AB20040" s="3" t="str">
        <f ca="1"/>
        <v>T = 8.333333, k: 27, K: 0.010338, dCdT: 0.000433, d2CdK2: 14.218254, dProbdK: 13.934437, lVol: 0.008130, E[z|S]: 0.959667</v>
      </c>
    </row>
    <row r="20041" spans="28:28" x14ac:dyDescent="0.25">
      <c r="AB20041" s="3" t="str">
        <f ca="1"/>
        <v>T = 8.333333, k: 28, K: 0.010744, dCdT: 0.000437, d2CdK2: 14.621433, dProbdK: 15.074616, lVol: 0.008178, E[z|S]: 0.945529</v>
      </c>
    </row>
    <row r="20042" spans="28:28" x14ac:dyDescent="0.25">
      <c r="AB20042" s="3" t="str">
        <f ca="1"/>
        <v>T = 8.333333, k: 29, K: 0.011132, dCdT: 0.000441, d2CdK2: 14.996885, dProbdK: 15.111814, lVol: 0.008222, E[z|S]: 0.932498</v>
      </c>
    </row>
    <row r="20043" spans="28:28" x14ac:dyDescent="0.25">
      <c r="AB20043" s="3" t="str">
        <f ca="1"/>
        <v>T = 8.333333, k: 30, K: 0.011544, dCdT: 0.000445, d2CdK2: 15.418310, dProbdK: 15.248570, lVol: 0.008268, E[z|S]: 0.918520</v>
      </c>
    </row>
    <row r="20044" spans="28:28" x14ac:dyDescent="0.25">
      <c r="AB20044" s="3" t="str">
        <f ca="1"/>
        <v>T = 8.333333, k: 31, K: 0.011890, dCdT: 0.000447, d2CdK2: 15.766430, dProbdK: 15.393222, lVol: 0.008304, E[z|S]: 0.906572</v>
      </c>
    </row>
    <row r="20045" spans="28:28" x14ac:dyDescent="0.25">
      <c r="AB20045" s="3" t="str">
        <f ca="1"/>
        <v>T = 8.333333, k: 32, K: 0.012279, dCdT: 0.000448, d2CdK2: 16.144636, dProbdK: 15.366886, lVol: 0.008341, E[z|S]: 0.893387</v>
      </c>
    </row>
    <row r="20046" spans="28:28" x14ac:dyDescent="0.25">
      <c r="AB20046" s="3" t="str">
        <f ca="1"/>
        <v>T = 8.333333, k: 33, K: 0.012650, dCdT: 0.000451, d2CdK2: 16.559963, dProbdK: 16.913113, lVol: 0.008384, E[z|S]: 0.880784</v>
      </c>
    </row>
    <row r="20047" spans="28:28" x14ac:dyDescent="0.25">
      <c r="AB20047" s="3" t="str">
        <f ca="1"/>
        <v>T = 8.333333, k: 34, K: 0.012983, dCdT: 0.000454, d2CdK2: 16.929766, dProbdK: 17.184703, lVol: 0.008418, E[z|S]: 0.869642</v>
      </c>
    </row>
    <row r="20048" spans="28:28" x14ac:dyDescent="0.25">
      <c r="AB20048" s="3" t="str">
        <f ca="1"/>
        <v>T = 8.333333, k: 35, K: 0.013318, dCdT: 0.000455, d2CdK2: 17.289079, dProbdK: 17.137388, lVol: 0.008452, E[z|S]: 0.858456</v>
      </c>
    </row>
    <row r="20049" spans="28:28" x14ac:dyDescent="0.25">
      <c r="AB20049" s="3" t="str">
        <f ca="1"/>
        <v>T = 8.333333, k: 36, K: 0.013656, dCdT: 0.000456, d2CdK2: 17.627454, dProbdK: 17.160543, lVol: 0.008491, E[z|S]: 0.847355</v>
      </c>
    </row>
    <row r="20050" spans="28:28" x14ac:dyDescent="0.25">
      <c r="AB20050" s="3" t="str">
        <f ca="1"/>
        <v>T = 8.333333, k: 37, K: 0.013970, dCdT: 0.000457, d2CdK2: 17.953061, dProbdK: 18.858987, lVol: 0.008526, E[z|S]: 0.837182</v>
      </c>
    </row>
    <row r="20051" spans="28:28" x14ac:dyDescent="0.25">
      <c r="AB20051" s="3" t="str">
        <f ca="1"/>
        <v>T = 8.333333, k: 38, K: 0.014267, dCdT: 0.000457, d2CdK2: 18.241142, dProbdK: 18.919838, lVol: 0.008551, E[z|S]: 0.827902</v>
      </c>
    </row>
    <row r="20052" spans="28:28" x14ac:dyDescent="0.25">
      <c r="AB20052" s="3" t="str">
        <f ca="1"/>
        <v>T = 8.333333, k: 39, K: 0.014575, dCdT: 0.000456, d2CdK2: 18.516460, dProbdK: 18.756660, lVol: 0.008573, E[z|S]: 0.818300</v>
      </c>
    </row>
    <row r="20053" spans="28:28" x14ac:dyDescent="0.25">
      <c r="AB20053" s="3" t="str">
        <f ca="1"/>
        <v>T = 8.333333, k: 40, K: 0.014862, dCdT: 0.000453, d2CdK2: 18.741094, dProbdK: 19.069390, lVol: 0.008587, E[z|S]: 0.809666</v>
      </c>
    </row>
    <row r="20054" spans="28:28" x14ac:dyDescent="0.25">
      <c r="AB20054" s="3" t="str">
        <f ca="1"/>
        <v>T = 8.333333, k: 41, K: 0.015206, dCdT: 0.000450, d2CdK2: 19.013243, dProbdK: 20.054721, lVol: 0.008606, E[z|S]: 0.799580</v>
      </c>
    </row>
    <row r="20055" spans="28:28" x14ac:dyDescent="0.25">
      <c r="AB20055" s="3" t="str">
        <f ca="1"/>
        <v>T = 8.333333, k: 42, K: 0.015473, dCdT: 0.000449, d2CdK2: 19.233994, dProbdK: 20.411086, lVol: 0.008625, E[z|S]: 0.792052</v>
      </c>
    </row>
    <row r="20056" spans="28:28" x14ac:dyDescent="0.25">
      <c r="AB20056" s="3" t="str">
        <f ca="1"/>
        <v>T = 8.333333, k: 43, K: 0.015753, dCdT: 0.000446, d2CdK2: 19.431246, dProbdK: 19.685405, lVol: 0.008633, E[z|S]: 0.784443</v>
      </c>
    </row>
    <row r="20057" spans="28:28" x14ac:dyDescent="0.25">
      <c r="AB20057" s="3" t="str">
        <f ca="1"/>
        <v>T = 8.333333, k: 44, K: 0.016058, dCdT: 0.000442, d2CdK2: 19.651477, dProbdK: 19.451250, lVol: 0.008641, E[z|S]: 0.776275</v>
      </c>
    </row>
    <row r="20058" spans="28:28" x14ac:dyDescent="0.25">
      <c r="AB20058" s="3" t="str">
        <f ca="1"/>
        <v>T = 8.333333, k: 45, K: 0.016322, dCdT: 0.000439, d2CdK2: 19.848455, dProbdK: 19.891170, lVol: 0.008649, E[z|S]: 0.769335</v>
      </c>
    </row>
    <row r="20059" spans="28:28" x14ac:dyDescent="0.25">
      <c r="AB20059" s="3" t="str">
        <f ca="1"/>
        <v>T = 8.333333, k: 46, K: 0.016623, dCdT: 0.000436, d2CdK2: 20.055698, dProbdK: 21.167038, lVol: 0.008656, E[z|S]: 0.761730</v>
      </c>
    </row>
    <row r="20060" spans="28:28" x14ac:dyDescent="0.25">
      <c r="AB20060" s="3" t="str">
        <f ca="1"/>
        <v>T = 8.333333, k: 47, K: 0.016879, dCdT: 0.000433, d2CdK2: 20.234621, dProbdK: 21.343871, lVol: 0.008663, E[z|S]: 0.755505</v>
      </c>
    </row>
    <row r="20061" spans="28:28" x14ac:dyDescent="0.25">
      <c r="AB20061" s="3" t="str">
        <f ca="1"/>
        <v>T = 8.333333, k: 48, K: 0.017141, dCdT: 0.000430, d2CdK2: 20.410141, dProbdK: 20.649821, lVol: 0.008663, E[z|S]: 0.749244</v>
      </c>
    </row>
    <row r="20062" spans="28:28" x14ac:dyDescent="0.25">
      <c r="AB20062" s="3" t="str">
        <f ca="1"/>
        <v>T = 8.333333, k: 49, K: 0.017419, dCdT: 0.000426, d2CdK2: 20.601163, dProbdK: 20.335547, lVol: 0.008664, E[z|S]: 0.742650</v>
      </c>
    </row>
    <row r="20063" spans="28:28" x14ac:dyDescent="0.25">
      <c r="AB20063" s="3" t="str">
        <f ca="1"/>
        <v>T = 8.333333, k: 50, K: 0.017685, dCdT: 0.000424, d2CdK2: 20.809011, dProbdK: 20.057807, lVol: 0.008665, E[z|S]: 0.736485</v>
      </c>
    </row>
    <row r="20064" spans="28:28" x14ac:dyDescent="0.25">
      <c r="AB20064" s="3" t="str">
        <f ca="1"/>
        <v>T = 8.333333, k: 51, K: 0.017963, dCdT: 0.000422, d2CdK2: 21.044588, dProbdK: 19.648255, lVol: 0.008669, E[z|S]: 0.730168</v>
      </c>
    </row>
    <row r="20065" spans="28:28" x14ac:dyDescent="0.25">
      <c r="AB20065" s="3" t="str">
        <f ca="1"/>
        <v>T = 8.333333, k: 52, K: 0.018246, dCdT: 0.000422, d2CdK2: 21.320850, dProbdK: 19.837351, lVol: 0.008686, E[z|S]: 0.723938</v>
      </c>
    </row>
    <row r="20066" spans="28:28" x14ac:dyDescent="0.25">
      <c r="AB20066" s="3" t="str">
        <f ca="1"/>
        <v>T = 8.333333, k: 53, K: 0.018502, dCdT: 0.000422, d2CdK2: 21.576237, dProbdK: 22.624165, lVol: 0.008710, E[z|S]: 0.718476</v>
      </c>
    </row>
    <row r="20067" spans="28:28" x14ac:dyDescent="0.25">
      <c r="AB20067" s="3" t="str">
        <f ca="1"/>
        <v>T = 8.333333, k: 54, K: 0.018741, dCdT: 0.000423, d2CdK2: 21.823504, dProbdK: 23.075977, lVol: 0.008725, E[z|S]: 0.713529</v>
      </c>
    </row>
    <row r="20068" spans="28:28" x14ac:dyDescent="0.25">
      <c r="AB20068" s="3" t="str">
        <f ca="1"/>
        <v>T = 8.333333, k: 55, K: 0.018977, dCdT: 0.000423, d2CdK2: 22.069621, dProbdK: 23.098589, lVol: 0.008735, E[z|S]: 0.708897</v>
      </c>
    </row>
    <row r="20069" spans="28:28" x14ac:dyDescent="0.25">
      <c r="AB20069" s="3" t="str">
        <f ca="1"/>
        <v>T = 8.333333, k: 56, K: 0.019210, dCdT: 0.000423, d2CdK2: 22.297783, dProbdK: 22.831680, lVol: 0.008746, E[z|S]: 0.704403</v>
      </c>
    </row>
    <row r="20070" spans="28:28" x14ac:dyDescent="0.25">
      <c r="AB20070" s="3" t="str">
        <f ca="1"/>
        <v>T = 8.333333, k: 57, K: 0.019468, dCdT: 0.000424, d2CdK2: 22.547404, dProbdK: 21.303631, lVol: 0.008761, E[z|S]: 0.699675</v>
      </c>
    </row>
    <row r="20071" spans="28:28" x14ac:dyDescent="0.25">
      <c r="AB20071" s="3" t="str">
        <f ca="1"/>
        <v>T = 8.333333, k: 58, K: 0.019720, dCdT: 0.000425, d2CdK2: 22.813615, dProbdK: 21.486103, lVol: 0.008784, E[z|S]: 0.695167</v>
      </c>
    </row>
    <row r="20072" spans="28:28" x14ac:dyDescent="0.25">
      <c r="AB20072" s="3" t="str">
        <f ca="1"/>
        <v>T = 8.333333, k: 59, K: 0.019962, dCdT: 0.000428, d2CdK2: 23.072310, dProbdK: 22.835457, lVol: 0.008811, E[z|S]: 0.690941</v>
      </c>
    </row>
    <row r="20073" spans="28:28" x14ac:dyDescent="0.25">
      <c r="AB20073" s="3" t="str">
        <f ca="1"/>
        <v>T = 8.333333, k: 60, K: 0.020173, dCdT: 0.000429, d2CdK2: 23.295768, dProbdK: 23.737927, lVol: 0.008831, E[z|S]: 0.687352</v>
      </c>
    </row>
    <row r="20074" spans="28:28" x14ac:dyDescent="0.25">
      <c r="AB20074" s="3" t="str">
        <f ca="1"/>
        <v>T = 8.333333, k: 61, K: 0.020412, dCdT: 0.000431, d2CdK2: 23.547290, dProbdK: 24.785380, lVol: 0.008852, E[z|S]: 0.683414</v>
      </c>
    </row>
    <row r="20075" spans="28:28" x14ac:dyDescent="0.25">
      <c r="AB20075" s="3" t="str">
        <f ca="1"/>
        <v>T = 8.333333, k: 62, K: 0.020625, dCdT: 0.000433, d2CdK2: 23.776226, dProbdK: 24.803142, lVol: 0.008873, E[z|S]: 0.680040</v>
      </c>
    </row>
    <row r="20076" spans="28:28" x14ac:dyDescent="0.25">
      <c r="AB20076" s="3" t="str">
        <f ca="1"/>
        <v>T = 8.333333, k: 63, K: 0.020840, dCdT: 0.000434, d2CdK2: 23.992030, dProbdK: 24.639077, lVol: 0.008888, E[z|S]: 0.676874</v>
      </c>
    </row>
    <row r="20077" spans="28:28" x14ac:dyDescent="0.25">
      <c r="AB20077" s="3" t="str">
        <f ca="1"/>
        <v>T = 8.333333, k: 64, K: 0.021064, dCdT: 0.000436, d2CdK2: 24.204453, dProbdK: 24.261811, lVol: 0.008904, E[z|S]: 0.673760</v>
      </c>
    </row>
    <row r="20078" spans="28:28" x14ac:dyDescent="0.25">
      <c r="AB20078" s="3" t="str">
        <f ca="1"/>
        <v>T = 8.333333, k: 65, K: 0.021275, dCdT: 0.000437, d2CdK2: 24.399884, dProbdK: 24.605903, lVol: 0.008918, E[z|S]: 0.670987</v>
      </c>
    </row>
    <row r="20079" spans="28:28" x14ac:dyDescent="0.25">
      <c r="AB20079" s="3" t="str">
        <f ca="1"/>
        <v>T = 8.333333, k: 66, K: 0.021499, dCdT: 0.000438, d2CdK2: 24.600675, dProbdK: 26.262144, lVol: 0.008935, E[z|S]: 0.668232</v>
      </c>
    </row>
    <row r="20080" spans="28:28" x14ac:dyDescent="0.25">
      <c r="AB20080" s="3" t="str">
        <f ca="1"/>
        <v>T = 8.333333, k: 67, K: 0.021696, dCdT: 0.000439, d2CdK2: 24.766021, dProbdK: 26.865116, lVol: 0.008946, E[z|S]: 0.665892</v>
      </c>
    </row>
    <row r="20081" spans="28:28" x14ac:dyDescent="0.25">
      <c r="AB20081" s="3" t="str">
        <f ca="1"/>
        <v>T = 8.333333, k: 68, K: 0.021890, dCdT: 0.000440, d2CdK2: 24.918898, dProbdK: 26.401699, lVol: 0.008950, E[z|S]: 0.663658</v>
      </c>
    </row>
    <row r="20082" spans="28:28" x14ac:dyDescent="0.25">
      <c r="AB20082" s="3" t="str">
        <f ca="1"/>
        <v>T = 8.333333, k: 69, K: 0.022110, dCdT: 0.000440, d2CdK2: 25.086666, dProbdK: 23.325196, lVol: 0.008951, E[z|S]: 0.661344</v>
      </c>
    </row>
    <row r="20083" spans="28:28" x14ac:dyDescent="0.25">
      <c r="AB20083" s="3" t="str">
        <f ca="1"/>
        <v>T = 8.333333, k: 70, K: 0.022338, dCdT: 0.000440, d2CdK2: 25.286250, dProbdK: 24.157839, lVol: 0.008956, E[z|S]: 0.659073</v>
      </c>
    </row>
    <row r="20084" spans="28:28" x14ac:dyDescent="0.25">
      <c r="AB20084" s="3" t="str">
        <f ca="1"/>
        <v>T = 8.333333, k: 71, K: 0.022541, dCdT: 0.000442, d2CdK2: 25.466098, dProbdK: 25.096708, lVol: 0.008967, E[z|S]: 0.657127</v>
      </c>
    </row>
    <row r="20085" spans="28:28" x14ac:dyDescent="0.25">
      <c r="AB20085" s="3" t="str">
        <f ca="1"/>
        <v>T = 8.333333, k: 72, K: 0.022754, dCdT: 0.000444, d2CdK2: 25.636124, dProbdK: 26.039649, lVol: 0.008980, E[z|S]: 0.655244</v>
      </c>
    </row>
    <row r="20086" spans="28:28" x14ac:dyDescent="0.25">
      <c r="AB20086" s="3" t="str">
        <f ca="1"/>
        <v>T = 8.333333, k: 73, K: 0.022946, dCdT: 0.000445, d2CdK2: 25.780131, dProbdK: 26.509736, lVol: 0.008992, E[z|S]: 0.653680</v>
      </c>
    </row>
    <row r="20087" spans="28:28" x14ac:dyDescent="0.25">
      <c r="AB20087" s="3" t="str">
        <f ca="1"/>
        <v>T = 8.333333, k: 74, K: 0.023144, dCdT: 0.000447, d2CdK2: 25.923806, dProbdK: 25.833485, lVol: 0.009002, E[z|S]: 0.652202</v>
      </c>
    </row>
    <row r="20088" spans="28:28" x14ac:dyDescent="0.25">
      <c r="AB20088" s="3" t="str">
        <f ca="1"/>
        <v>T = 8.333333, k: 75, K: 0.023356, dCdT: 0.000448, d2CdK2: 26.076637, dProbdK: 26.673978, lVol: 0.009011, E[z|S]: 0.650728</v>
      </c>
    </row>
    <row r="20089" spans="28:28" x14ac:dyDescent="0.25">
      <c r="AB20089" s="3" t="str">
        <f ca="1"/>
        <v>T = 8.333333, k: 76, K: 0.023543, dCdT: 0.000450, d2CdK2: 26.216111, dProbdK: 26.956285, lVol: 0.009019, E[z|S]: 0.649611</v>
      </c>
    </row>
    <row r="20090" spans="28:28" x14ac:dyDescent="0.25">
      <c r="AB20090" s="3" t="str">
        <f ca="1"/>
        <v>T = 8.333333, k: 77, K: 0.023734, dCdT: 0.000451, d2CdK2: 26.341061, dProbdK: 26.817859, lVol: 0.009027, E[z|S]: 0.648462</v>
      </c>
    </row>
    <row r="20091" spans="28:28" x14ac:dyDescent="0.25">
      <c r="AB20091" s="3" t="str">
        <f ca="1"/>
        <v>T = 8.333333, k: 78, K: 0.023928, dCdT: 0.000452, d2CdK2: 26.462612, dProbdK: 26.422024, lVol: 0.009032, E[z|S]: 0.647358</v>
      </c>
    </row>
    <row r="20092" spans="28:28" x14ac:dyDescent="0.25">
      <c r="AB20092" s="3" t="str">
        <f ca="1"/>
        <v>T = 8.333333, k: 79, K: 0.024138, dCdT: 0.000454, d2CdK2: 26.595035, dProbdK: 27.370653, lVol: 0.009039, E[z|S]: 0.646374</v>
      </c>
    </row>
    <row r="20093" spans="28:28" x14ac:dyDescent="0.25">
      <c r="AB20093" s="3" t="str">
        <f ca="1"/>
        <v>T = 8.333333, k: 80, K: 0.024323, dCdT: 0.000456, d2CdK2: 26.704125, dProbdK: 27.926249, lVol: 0.009050, E[z|S]: 0.645522</v>
      </c>
    </row>
    <row r="20094" spans="28:28" x14ac:dyDescent="0.25">
      <c r="AB20094" s="3" t="str">
        <f ca="1"/>
        <v>T = 8.333333, k: 81, K: 0.024505, dCdT: 0.000457, d2CdK2: 26.793175, dProbdK: 27.650140, lVol: 0.009057, E[z|S]: 0.644764</v>
      </c>
    </row>
    <row r="20095" spans="28:28" x14ac:dyDescent="0.25">
      <c r="AB20095" s="3" t="str">
        <f ca="1"/>
        <v>T = 8.333333, k: 82, K: 0.024695, dCdT: 0.000458, d2CdK2: 26.857806, dProbdK: 27.233358, lVol: 0.009063, E[z|S]: 0.644073</v>
      </c>
    </row>
    <row r="20096" spans="28:28" x14ac:dyDescent="0.25">
      <c r="AB20096" s="3" t="str">
        <f ca="1"/>
        <v>T = 8.333333, k: 83, K: 0.024880, dCdT: 0.000458, d2CdK2: 26.914860, dProbdK: 27.349689, lVol: 0.009068, E[z|S]: 0.643475</v>
      </c>
    </row>
    <row r="20097" spans="28:28" x14ac:dyDescent="0.25">
      <c r="AB20097" s="3" t="str">
        <f ca="1"/>
        <v>T = 8.333333, k: 84, K: 0.025069, dCdT: 0.000459, d2CdK2: 26.962275, dProbdK: 27.862327, lVol: 0.009074, E[z|S]: 0.642899</v>
      </c>
    </row>
    <row r="20098" spans="28:28" x14ac:dyDescent="0.25">
      <c r="AB20098" s="3" t="str">
        <f ca="1"/>
        <v>T = 8.333333, k: 85, K: 0.025237, dCdT: 0.000459, d2CdK2: 26.998539, dProbdK: 29.370816, lVol: 0.009081, E[z|S]: 0.642414</v>
      </c>
    </row>
    <row r="20099" spans="28:28" x14ac:dyDescent="0.25">
      <c r="AB20099" s="3" t="str">
        <f ca="1"/>
        <v>T = 8.333333, k: 86, K: 0.025412, dCdT: 0.000459, d2CdK2: 26.997028, dProbdK: 27.879805, lVol: 0.009083, E[z|S]: 0.641964</v>
      </c>
    </row>
    <row r="20100" spans="28:28" x14ac:dyDescent="0.25">
      <c r="AB20100" s="3" t="str">
        <f ca="1"/>
        <v>T = 8.333333, k: 87, K: 0.025605, dCdT: 0.000458, d2CdK2: 26.974092, dProbdK: 25.359841, lVol: 0.009089, E[z|S]: 0.641523</v>
      </c>
    </row>
    <row r="20101" spans="28:28" x14ac:dyDescent="0.25">
      <c r="AB20101" s="3" t="str">
        <f ca="1"/>
        <v>T = 8.333333, k: 88, K: 0.025813, dCdT: 0.000459, d2CdK2: 26.953882, dProbdK: 27.114914, lVol: 0.009104, E[z|S]: 0.641162</v>
      </c>
    </row>
    <row r="20102" spans="28:28" x14ac:dyDescent="0.25">
      <c r="AB20102" s="3" t="str">
        <f ca="1"/>
        <v>T = 8.333333, k: 89, K: 0.025996, dCdT: 0.000461, d2CdK2: 26.927959, dProbdK: 28.117210, lVol: 0.009126, E[z|S]: 0.640871</v>
      </c>
    </row>
    <row r="20103" spans="28:28" x14ac:dyDescent="0.25">
      <c r="AB20103" s="3" t="str">
        <f ca="1"/>
        <v>T = 8.333333, k: 90, K: 0.026174, dCdT: 0.000462, d2CdK2: 26.886688, dProbdK: 28.097988, lVol: 0.009149, E[z|S]: 0.640613</v>
      </c>
    </row>
    <row r="20104" spans="28:28" x14ac:dyDescent="0.25">
      <c r="AB20104" s="3" t="str">
        <f ca="1"/>
        <v>T = 8.333333, k: 91, K: 0.026355, dCdT: 0.000463, d2CdK2: 26.825488, dProbdK: 28.137326, lVol: 0.009173, E[z|S]: 0.640408</v>
      </c>
    </row>
    <row r="20105" spans="28:28" x14ac:dyDescent="0.25">
      <c r="AB20105" s="3" t="str">
        <f ca="1"/>
        <v>T = 8.333333, k: 92, K: 0.026523, dCdT: 0.000464, d2CdK2: 26.752120, dProbdK: 29.035675, lVol: 0.009195, E[z|S]: 0.640289</v>
      </c>
    </row>
    <row r="20106" spans="28:28" x14ac:dyDescent="0.25">
      <c r="AB20106" s="3" t="str">
        <f ca="1"/>
        <v>T = 8.333333, k: 93, K: 0.026700, dCdT: 0.000464, d2CdK2: 26.658965, dProbdK: 27.437923, lVol: 0.009217, E[z|S]: 0.640236</v>
      </c>
    </row>
    <row r="20107" spans="28:28" x14ac:dyDescent="0.25">
      <c r="AB20107" s="3" t="str">
        <f ca="1"/>
        <v>T = 8.333333, k: 94, K: 0.026896, dCdT: 0.000465, d2CdK2: 26.548139, dProbdK: 27.023611, lVol: 0.009246, E[z|S]: 0.640285</v>
      </c>
    </row>
    <row r="20108" spans="28:28" x14ac:dyDescent="0.25">
      <c r="AB20108" s="3" t="str">
        <f ca="1"/>
        <v>T = 8.333333, k: 95, K: 0.027062, dCdT: 0.000466, d2CdK2: 26.434034, dProbdK: 26.029043, lVol: 0.009269, E[z|S]: 0.640456</v>
      </c>
    </row>
    <row r="20109" spans="28:28" x14ac:dyDescent="0.25">
      <c r="AB20109" s="3" t="str">
        <f ca="1"/>
        <v>T = 8.333333, k: 96, K: 0.027260, dCdT: 0.000466, d2CdK2: 26.274649, dProbdK: 26.119536, lVol: 0.009299, E[z|S]: 0.640749</v>
      </c>
    </row>
    <row r="20110" spans="28:28" x14ac:dyDescent="0.25">
      <c r="AB20110" s="3" t="str">
        <f ca="1"/>
        <v>T = 8.333333, k: 97, K: 0.027449, dCdT: 0.000467, d2CdK2: 26.108132, dProbdK: 26.093782, lVol: 0.009333, E[z|S]: 0.641084</v>
      </c>
    </row>
    <row r="20111" spans="28:28" x14ac:dyDescent="0.25">
      <c r="AB20111" s="3" t="str">
        <f ca="1"/>
        <v>T = 8.333333, k: 98, K: 0.027640, dCdT: 0.000468, d2CdK2: 25.930168, dProbdK: 25.823916, lVol: 0.009368, E[z|S]: 0.641492</v>
      </c>
    </row>
    <row r="20112" spans="28:28" x14ac:dyDescent="0.25">
      <c r="AB20112" s="3" t="str">
        <f ca="1"/>
        <v>T = 8.333333, k: 99, K: 0.027846, dCdT: 0.000470, d2CdK2: 25.748452, dProbdK: 25.724904, lVol: 0.009412, E[z|S]: 0.642085</v>
      </c>
    </row>
    <row r="20113" spans="28:28" x14ac:dyDescent="0.25">
      <c r="AB20113" s="3" t="str">
        <f ca="1"/>
        <v>T = 8.333333, k: 100, K: 0.028027, dCdT: 0.000472, d2CdK2: 25.587187, dProbdK: 26.168186, lVol: 0.009449, E[z|S]: 0.642701</v>
      </c>
    </row>
    <row r="20114" spans="28:28" x14ac:dyDescent="0.25">
      <c r="AB20114" s="3" t="str">
        <f ca="1"/>
        <v>T = 8.333333, k: 101, K: 0.028219, dCdT: 0.000474, d2CdK2: 25.411247, dProbdK: 24.572652, lVol: 0.009490, E[z|S]: 0.643398</v>
      </c>
    </row>
    <row r="20115" spans="28:28" x14ac:dyDescent="0.25">
      <c r="AB20115" s="3" t="str">
        <f ca="1"/>
        <v>T = 8.333333, k: 102, K: 0.028426, dCdT: 0.000475, d2CdK2: 25.213535, dProbdK: 24.750829, lVol: 0.009533, E[z|S]: 0.644218</v>
      </c>
    </row>
    <row r="20116" spans="28:28" x14ac:dyDescent="0.25">
      <c r="AB20116" s="3" t="str">
        <f ca="1"/>
        <v>T = 8.333333, k: 103, K: 0.028618, dCdT: 0.000478, d2CdK2: 25.048564, dProbdK: 25.972408, lVol: 0.009577, E[z|S]: 0.644987</v>
      </c>
    </row>
    <row r="20117" spans="28:28" x14ac:dyDescent="0.25">
      <c r="AB20117" s="3" t="str">
        <f ca="1"/>
        <v>T = 8.333333, k: 104, K: 0.028802, dCdT: 0.000480, d2CdK2: 24.879980, dProbdK: 25.693654, lVol: 0.009617, E[z|S]: 0.645837</v>
      </c>
    </row>
    <row r="20118" spans="28:28" x14ac:dyDescent="0.25">
      <c r="AB20118" s="3" t="str">
        <f ca="1"/>
        <v>T = 8.333333, k: 105, K: 0.028996, dCdT: 0.000481, d2CdK2: 24.682988, dProbdK: 24.109839, lVol: 0.009656, E[z|S]: 0.646729</v>
      </c>
    </row>
    <row r="20119" spans="28:28" x14ac:dyDescent="0.25">
      <c r="AB20119" s="3" t="str">
        <f ca="1"/>
        <v>T = 8.333333, k: 106, K: 0.029198, dCdT: 0.000483, d2CdK2: 24.467064, dProbdK: 24.095601, lVol: 0.009698, E[z|S]: 0.647728</v>
      </c>
    </row>
    <row r="20120" spans="28:28" x14ac:dyDescent="0.25">
      <c r="AB20120" s="3" t="str">
        <f ca="1"/>
        <v>T = 8.333333, k: 107, K: 0.029400, dCdT: 0.000484, d2CdK2: 24.253067, dProbdK: 24.253582, lVol: 0.009740, E[z|S]: 0.648798</v>
      </c>
    </row>
    <row r="20121" spans="28:28" x14ac:dyDescent="0.25">
      <c r="AB20121" s="3" t="str">
        <f ca="1"/>
        <v>T = 8.333333, k: 108, K: 0.029592, dCdT: 0.000485, d2CdK2: 24.039826, dProbdK: 25.525398, lVol: 0.009776, E[z|S]: 0.649839</v>
      </c>
    </row>
    <row r="20122" spans="28:28" x14ac:dyDescent="0.25">
      <c r="AB20122" s="3" t="str">
        <f ca="1"/>
        <v>T = 8.333333, k: 109, K: 0.029777, dCdT: 0.000485, d2CdK2: 23.821352, dProbdK: 25.324315, lVol: 0.009807, E[z|S]: 0.650898</v>
      </c>
    </row>
    <row r="20123" spans="28:28" x14ac:dyDescent="0.25">
      <c r="AB20123" s="3" t="str">
        <f ca="1"/>
        <v>T = 8.333333, k: 110, K: 0.029978, dCdT: 0.000485, d2CdK2: 23.570691, dProbdK: 23.194370, lVol: 0.009835, E[z|S]: 0.652078</v>
      </c>
    </row>
    <row r="20124" spans="28:28" x14ac:dyDescent="0.25">
      <c r="AB20124" s="3" t="str">
        <f ca="1"/>
        <v>T = 8.333333, k: 111, K: 0.030191, dCdT: 0.000484, d2CdK2: 23.303269, dProbdK: 21.597505, lVol: 0.009865, E[z|S]: 0.653373</v>
      </c>
    </row>
    <row r="20125" spans="28:28" x14ac:dyDescent="0.25">
      <c r="AB20125" s="3" t="str">
        <f ca="1"/>
        <v>T = 8.333333, k: 112, K: 0.030420, dCdT: 0.000484, d2CdK2: 23.040340, dProbdK: 21.353691, lVol: 0.009903, E[z|S]: 0.654770</v>
      </c>
    </row>
    <row r="20126" spans="28:28" x14ac:dyDescent="0.25">
      <c r="AB20126" s="3" t="str">
        <f ca="1"/>
        <v>T = 8.333333, k: 113, K: 0.030638, dCdT: 0.000484, d2CdK2: 22.780499, dProbdK: 22.840062, lVol: 0.009940, E[z|S]: 0.656095</v>
      </c>
    </row>
    <row r="20127" spans="28:28" x14ac:dyDescent="0.25">
      <c r="AB20127" s="3" t="str">
        <f ca="1"/>
        <v>T = 8.333333, k: 114, K: 0.030834, dCdT: 0.000485, d2CdK2: 22.548302, dProbdK: 23.175919, lVol: 0.009975, E[z|S]: 0.657409</v>
      </c>
    </row>
    <row r="20128" spans="28:28" x14ac:dyDescent="0.25">
      <c r="AB20128" s="3" t="str">
        <f ca="1"/>
        <v>T = 8.333333, k: 115, K: 0.031041, dCdT: 0.000485, d2CdK2: 22.283509, dProbdK: 23.330576, lVol: 0.010010, E[z|S]: 0.658852</v>
      </c>
    </row>
    <row r="20129" spans="28:28" x14ac:dyDescent="0.25">
      <c r="AB20129" s="3" t="str">
        <f ca="1"/>
        <v>T = 8.333333, k: 116, K: 0.031245, dCdT: 0.000483, d2CdK2: 21.999635, dProbdK: 23.372273, lVol: 0.010037, E[z|S]: 0.660339</v>
      </c>
    </row>
    <row r="20130" spans="28:28" x14ac:dyDescent="0.25">
      <c r="AB20130" s="3" t="str">
        <f ca="1"/>
        <v>T = 8.333333, k: 117, K: 0.031447, dCdT: 0.000482, d2CdK2: 21.711248, dProbdK: 22.870026, lVol: 0.010062, E[z|S]: 0.661926</v>
      </c>
    </row>
    <row r="20131" spans="28:28" x14ac:dyDescent="0.25">
      <c r="AB20131" s="3" t="str">
        <f ca="1"/>
        <v>T = 8.333333, k: 118, K: 0.031672, dCdT: 0.000479, d2CdK2: 21.380046, dProbdK: 20.905727, lVol: 0.010084, E[z|S]: 0.663726</v>
      </c>
    </row>
    <row r="20132" spans="28:28" x14ac:dyDescent="0.25">
      <c r="AB20132" s="3" t="str">
        <f ca="1"/>
        <v>T = 8.333333, k: 119, K: 0.031900, dCdT: 0.000476, d2CdK2: 21.026777, dProbdK: 20.951115, lVol: 0.010107, E[z|S]: 0.665556</v>
      </c>
    </row>
    <row r="20133" spans="28:28" x14ac:dyDescent="0.25">
      <c r="AB20133" s="3" t="str">
        <f ca="1"/>
        <v>T = 8.333333, k: 120, K: 0.032110, dCdT: 0.000473, d2CdK2: 20.706609, dProbdK: 21.239752, lVol: 0.010122, E[z|S]: 0.667418</v>
      </c>
    </row>
    <row r="20134" spans="28:28" x14ac:dyDescent="0.25">
      <c r="AB20134" s="3" t="str">
        <f ca="1"/>
        <v>T = 8.333333, k: 121, K: 0.032349, dCdT: 0.000468, d2CdK2: 20.344216, dProbdK: 20.595900, lVol: 0.010135, E[z|S]: 0.669607</v>
      </c>
    </row>
    <row r="20135" spans="28:28" x14ac:dyDescent="0.25">
      <c r="AB20135" s="3" t="str">
        <f ca="1"/>
        <v>T = 8.333333, k: 122, K: 0.032564, dCdT: 0.000465, d2CdK2: 20.020464, dProbdK: 18.997349, lVol: 0.010147, E[z|S]: 0.671576</v>
      </c>
    </row>
    <row r="20136" spans="28:28" x14ac:dyDescent="0.25">
      <c r="AB20136" s="3" t="str">
        <f ca="1"/>
        <v>T = 8.333333, k: 123, K: 0.032825, dCdT: 0.000461, d2CdK2: 19.636246, dProbdK: 18.516182, lVol: 0.010162, E[z|S]: 0.674000</v>
      </c>
    </row>
    <row r="20137" spans="28:28" x14ac:dyDescent="0.25">
      <c r="AB20137" s="3" t="str">
        <f ca="1"/>
        <v>T = 8.333333, k: 124, K: 0.033074, dCdT: 0.000457, d2CdK2: 19.299727, dProbdK: 19.135138, lVol: 0.010181, E[z|S]: 0.676284</v>
      </c>
    </row>
    <row r="20138" spans="28:28" x14ac:dyDescent="0.25">
      <c r="AB20138" s="3" t="str">
        <f ca="1"/>
        <v>T = 8.333333, k: 125, K: 0.033305, dCdT: 0.000455, d2CdK2: 18.992690, dProbdK: 18.378090, lVol: 0.010201, E[z|S]: 0.678416</v>
      </c>
    </row>
    <row r="20139" spans="28:28" x14ac:dyDescent="0.25">
      <c r="AB20139" s="3" t="str">
        <f ca="1"/>
        <v>T = 8.333333, k: 126, K: 0.033561, dCdT: 0.000452, d2CdK2: 18.648865, dProbdK: 18.085710, lVol: 0.010221, E[z|S]: 0.680943</v>
      </c>
    </row>
    <row r="20140" spans="28:28" x14ac:dyDescent="0.25">
      <c r="AB20140" s="3" t="str">
        <f ca="1"/>
        <v>T = 8.333333, k: 127, K: 0.033817, dCdT: 0.000449, d2CdK2: 18.312543, dProbdK: 17.892157, lVol: 0.010245, E[z|S]: 0.683594</v>
      </c>
    </row>
    <row r="20141" spans="28:28" x14ac:dyDescent="0.25">
      <c r="AB20141" s="3" t="str">
        <f ca="1"/>
        <v>T = 8.333333, k: 128, K: 0.034081, dCdT: 0.000447, d2CdK2: 17.970785, dProbdK: 17.224080, lVol: 0.010273, E[z|S]: 0.686512</v>
      </c>
    </row>
    <row r="20142" spans="28:28" x14ac:dyDescent="0.25">
      <c r="AB20142" s="3" t="str">
        <f ca="1"/>
        <v>T = 8.333333, k: 129, K: 0.034349, dCdT: 0.000446, d2CdK2: 17.651034, dProbdK: 17.206751, lVol: 0.010307, E[z|S]: 0.689564</v>
      </c>
    </row>
    <row r="20143" spans="28:28" x14ac:dyDescent="0.25">
      <c r="AB20143" s="3" t="str">
        <f ca="1"/>
        <v>T = 8.333333, k: 130, K: 0.034616, dCdT: 0.000446, d2CdK2: 17.374152, dProbdK: 17.171429, lVol: 0.010339, E[z|S]: 0.692712</v>
      </c>
    </row>
    <row r="20144" spans="28:28" x14ac:dyDescent="0.25">
      <c r="AB20144" s="3" t="str">
        <f ca="1"/>
        <v>T = 8.333333, k: 131, K: 0.034892, dCdT: 0.000446, d2CdK2: 17.113384, dProbdK: 16.746833, lVol: 0.010365, E[z|S]: 0.696145</v>
      </c>
    </row>
    <row r="20145" spans="28:28" x14ac:dyDescent="0.25">
      <c r="AB20145" s="3" t="str">
        <f ca="1"/>
        <v>T = 8.333333, k: 132, K: 0.035161, dCdT: 0.000446, d2CdK2: 16.872759, dProbdK: 17.291866, lVol: 0.010394, E[z|S]: 0.699582</v>
      </c>
    </row>
    <row r="20146" spans="28:28" x14ac:dyDescent="0.25">
      <c r="AB20146" s="3" t="str">
        <f ca="1"/>
        <v>T = 8.333333, k: 133, K: 0.035416, dCdT: 0.000446, d2CdK2: 16.654507, dProbdK: 16.723908, lVol: 0.010417, E[z|S]: 0.702939</v>
      </c>
    </row>
    <row r="20147" spans="28:28" x14ac:dyDescent="0.25">
      <c r="AB20147" s="3" t="str">
        <f ca="1"/>
        <v>T = 8.333333, k: 134, K: 0.035693, dCdT: 0.000446, d2CdK2: 16.422434, dProbdK: 16.346852, lVol: 0.010430, E[z|S]: 0.706779</v>
      </c>
    </row>
    <row r="20148" spans="28:28" x14ac:dyDescent="0.25">
      <c r="AB20148" s="3" t="str">
        <f ca="1"/>
        <v>T = 8.333333, k: 135, K: 0.035971, dCdT: 0.000446, d2CdK2: 16.198517, dProbdK: 16.266288, lVol: 0.010443, E[z|S]: 0.710866</v>
      </c>
    </row>
    <row r="20149" spans="28:28" x14ac:dyDescent="0.25">
      <c r="AB20149" s="3" t="str">
        <f ca="1"/>
        <v>T = 8.333333, k: 136, K: 0.036253, dCdT: 0.000446, d2CdK2: 15.960037, dProbdK: 15.830492, lVol: 0.010461, E[z|S]: 0.715025</v>
      </c>
    </row>
    <row r="20150" spans="28:28" x14ac:dyDescent="0.25">
      <c r="AB20150" s="3" t="str">
        <f ca="1"/>
        <v>T = 8.333333, k: 137, K: 0.036546, dCdT: 0.000447, d2CdK2: 15.728397, dProbdK: 15.518958, lVol: 0.010485, E[z|S]: 0.719408</v>
      </c>
    </row>
    <row r="20151" spans="28:28" x14ac:dyDescent="0.25">
      <c r="AB20151" s="3" t="str">
        <f ca="1"/>
        <v>T = 8.333333, k: 138, K: 0.036829, dCdT: 0.000448, d2CdK2: 15.506867, dProbdK: 15.364301, lVol: 0.010501, E[z|S]: 0.723706</v>
      </c>
    </row>
    <row r="20152" spans="28:28" x14ac:dyDescent="0.25">
      <c r="AB20152" s="3" t="str">
        <f ca="1"/>
        <v>T = 8.333333, k: 139, K: 0.037155, dCdT: 0.000449, d2CdK2: 15.260225, dProbdK: 14.666508, lVol: 0.010525, E[z|S]: 0.729055</v>
      </c>
    </row>
    <row r="20153" spans="28:28" x14ac:dyDescent="0.25">
      <c r="AB20153" s="3" t="str">
        <f ca="1"/>
        <v>T = 8.333333, k: 140, K: 0.037450, dCdT: 0.000451, d2CdK2: 15.041350, dProbdK: 16.059536, lVol: 0.010554, E[z|S]: 0.733934</v>
      </c>
    </row>
    <row r="20154" spans="28:28" x14ac:dyDescent="0.25">
      <c r="AB20154" s="3" t="str">
        <f ca="1"/>
        <v>T = 8.333333, k: 141, K: 0.037719, dCdT: 0.000452, d2CdK2: 14.827524, dProbdK: 16.198066, lVol: 0.010574, E[z|S]: 0.738480</v>
      </c>
    </row>
    <row r="20155" spans="28:28" x14ac:dyDescent="0.25">
      <c r="AB20155" s="3" t="str">
        <f ca="1"/>
        <v>T = 8.333333, k: 142, K: 0.038002, dCdT: 0.000451, d2CdK2: 14.577430, dProbdK: 14.897367, lVol: 0.010584, E[z|S]: 0.743469</v>
      </c>
    </row>
    <row r="20156" spans="28:28" x14ac:dyDescent="0.25">
      <c r="AB20156" s="3" t="str">
        <f ca="1"/>
        <v>T = 8.333333, k: 143, K: 0.038326, dCdT: 0.000451, d2CdK2: 14.283267, dProbdK: 14.816477, lVol: 0.010602, E[z|S]: 0.749350</v>
      </c>
    </row>
    <row r="20157" spans="28:28" x14ac:dyDescent="0.25">
      <c r="AB20157" s="3" t="str">
        <f ca="1"/>
        <v>T = 8.333333, k: 144, K: 0.038620, dCdT: 0.000450, d2CdK2: 14.017418, dProbdK: 14.884005, lVol: 0.010613, E[z|S]: 0.754866</v>
      </c>
    </row>
    <row r="20158" spans="28:28" x14ac:dyDescent="0.25">
      <c r="AB20158" s="3" t="str">
        <f ca="1"/>
        <v>T = 8.333333, k: 145, K: 0.038922, dCdT: 0.000447, d2CdK2: 13.724421, dProbdK: 12.893411, lVol: 0.010615, E[z|S]: 0.760569</v>
      </c>
    </row>
    <row r="20159" spans="28:28" x14ac:dyDescent="0.25">
      <c r="AB20159" s="3" t="str">
        <f ca="1"/>
        <v>T = 8.333333, k: 146, K: 0.039265, dCdT: 0.000445, d2CdK2: 13.393616, dProbdK: 12.842158, lVol: 0.010623, E[z|S]: 0.767314</v>
      </c>
    </row>
    <row r="20160" spans="28:28" x14ac:dyDescent="0.25">
      <c r="AB20160" s="3" t="str">
        <f ca="1"/>
        <v>T = 8.333333, k: 147, K: 0.039607, dCdT: 0.000443, d2CdK2: 13.083332, dProbdK: 12.856299, lVol: 0.010634, E[z|S]: 0.774048</v>
      </c>
    </row>
    <row r="20161" spans="28:28" x14ac:dyDescent="0.25">
      <c r="AB20161" s="3" t="str">
        <f ca="1"/>
        <v>T = 8.333333, k: 148, K: 0.039925, dCdT: 0.000441, d2CdK2: 12.786669, dProbdK: 12.942372, lVol: 0.010640, E[z|S]: 0.780563</v>
      </c>
    </row>
    <row r="20162" spans="28:28" x14ac:dyDescent="0.25">
      <c r="AB20162" s="3" t="str">
        <f ca="1"/>
        <v>T = 8.333333, k: 149, K: 0.040309, dCdT: 0.000438, d2CdK2: 12.433937, dProbdK: 12.503861, lVol: 0.010641, E[z|S]: 0.788942</v>
      </c>
    </row>
    <row r="20163" spans="28:28" x14ac:dyDescent="0.25">
      <c r="AB20163" s="3" t="str">
        <f ca="1"/>
        <v>T = 8.333333, k: 150, K: 0.040639, dCdT: 0.000436, d2CdK2: 12.127444, dProbdK: 12.149955, lVol: 0.010652, E[z|S]: 0.796539</v>
      </c>
    </row>
    <row r="20164" spans="28:28" x14ac:dyDescent="0.25">
      <c r="AB20164" s="3" t="str">
        <f ca="1"/>
        <v>T = 8.333333, k: 151, K: 0.041005, dCdT: 0.000434, d2CdK2: 11.787381, dProbdK: 11.318483, lVol: 0.010650, E[z|S]: 0.805381</v>
      </c>
    </row>
    <row r="20165" spans="28:28" x14ac:dyDescent="0.25">
      <c r="AB20165" s="3" t="str">
        <f ca="1"/>
        <v>T = 8.333333, k: 152, K: 0.041387, dCdT: 0.000431, d2CdK2: 11.467145, dProbdK: 11.312190, lVol: 0.010640, E[z|S]: 0.815061</v>
      </c>
    </row>
    <row r="20166" spans="28:28" x14ac:dyDescent="0.25">
      <c r="AB20166" s="3" t="str">
        <f ca="1"/>
        <v>T = 8.333333, k: 153, K: 0.041766, dCdT: 0.000429, d2CdK2: 11.158992, dProbdK: 11.257045, lVol: 0.010638, E[z|S]: 0.824785</v>
      </c>
    </row>
    <row r="20167" spans="28:28" x14ac:dyDescent="0.25">
      <c r="AB20167" s="3" t="str">
        <f ca="1"/>
        <v>T = 8.333333, k: 154, K: 0.042180, dCdT: 0.000428, d2CdK2: 10.856083, dProbdK: 10.848099, lVol: 0.010627, E[z|S]: 0.835617</v>
      </c>
    </row>
    <row r="20168" spans="28:28" x14ac:dyDescent="0.25">
      <c r="AB20168" s="3" t="str">
        <f ca="1"/>
        <v>T = 8.333333, k: 155, K: 0.042557, dCdT: 0.000428, d2CdK2: 10.591457, dProbdK: 10.502555, lVol: 0.010619, E[z|S]: 0.846091</v>
      </c>
    </row>
    <row r="20169" spans="28:28" x14ac:dyDescent="0.25">
      <c r="AB20169" s="3" t="str">
        <f ca="1"/>
        <v>T = 8.333333, k: 156, K: 0.042966, dCdT: 0.000427, d2CdK2: 10.300045, dProbdK: 10.461331, lVol: 0.010608, E[z|S]: 0.858096</v>
      </c>
    </row>
    <row r="20170" spans="28:28" x14ac:dyDescent="0.25">
      <c r="AB20170" s="3" t="str">
        <f ca="1"/>
        <v>T = 8.333333, k: 157, K: 0.043368, dCdT: 0.000425, d2CdK2: 10.021920, dProbdK: 10.411347, lVol: 0.010583, E[z|S]: 0.870392</v>
      </c>
    </row>
    <row r="20171" spans="28:28" x14ac:dyDescent="0.25">
      <c r="AB20171" s="3" t="str">
        <f ca="1"/>
        <v>T = 8.333333, k: 158, K: 0.043833, dCdT: 0.000425, d2CdK2: 9.717032, dProbdK: 9.653188, lVol: 0.010569, E[z|S]: 0.884646</v>
      </c>
    </row>
    <row r="20172" spans="28:28" x14ac:dyDescent="0.25">
      <c r="AB20172" s="3" t="str">
        <f ca="1"/>
        <v>T = 8.333333, k: 159, K: 0.044244, dCdT: 0.000425, d2CdK2: 9.477339, dProbdK: 9.306002, lVol: 0.010555, E[z|S]: 0.897542</v>
      </c>
    </row>
    <row r="20173" spans="28:28" x14ac:dyDescent="0.25">
      <c r="AB20173" s="3" t="str">
        <f ca="1"/>
        <v>T = 8.333333, k: 160, K: 0.044723, dCdT: 0.000426, d2CdK2: 9.201616, dProbdK: 9.217318, lVol: 0.010545, E[z|S]: 0.912554</v>
      </c>
    </row>
    <row r="20174" spans="28:28" x14ac:dyDescent="0.25">
      <c r="AB20174" s="3" t="str">
        <f ca="1"/>
        <v>T = 8.333333, k: 161, K: 0.045165, dCdT: 0.000427, d2CdK2: 8.970869, dProbdK: 9.095153, lVol: 0.010529, E[z|S]: 0.926788</v>
      </c>
    </row>
    <row r="20175" spans="28:28" x14ac:dyDescent="0.25">
      <c r="AB20175" s="3" t="str">
        <f ca="1"/>
        <v>T = 8.333333, k: 162, K: 0.045640, dCdT: 0.000429, d2CdK2: 8.733713, dProbdK: 8.480035, lVol: 0.010514, E[z|S]: 0.942169</v>
      </c>
    </row>
    <row r="20176" spans="28:28" x14ac:dyDescent="0.25">
      <c r="AB20176" s="3" t="str">
        <f ca="1"/>
        <v>T = 8.333333, k: 163, K: 0.046152, dCdT: 0.000431, d2CdK2: 8.491509, dProbdK: 8.418292, lVol: 0.010500, E[z|S]: 0.959189</v>
      </c>
    </row>
    <row r="20177" spans="28:28" x14ac:dyDescent="0.25">
      <c r="AB20177" s="3" t="str">
        <f ca="1"/>
        <v>T = 8.333333, k: 164, K: 0.046605, dCdT: 0.000432, d2CdK2: 8.290237, dProbdK: 7.785353, lVol: 0.010489, E[z|S]: 0.973504</v>
      </c>
    </row>
    <row r="20178" spans="28:28" x14ac:dyDescent="0.25">
      <c r="AB20178" s="3" t="str">
        <f ca="1"/>
        <v>T = 8.333333, k: 165, K: 0.047133, dCdT: 0.000434, d2CdK2: 8.057194, dProbdK: 7.772958, lVol: 0.010491, E[z|S]: 0.989920</v>
      </c>
    </row>
    <row r="20179" spans="28:28" x14ac:dyDescent="0.25">
      <c r="AB20179" s="3" t="str">
        <f ca="1"/>
        <v>T = 8.333333, k: 166, K: 0.047663, dCdT: 0.000437, d2CdK2: 7.836496, dProbdK: 7.776815, lVol: 0.010491, E[z|S]: 1.006313</v>
      </c>
    </row>
    <row r="20180" spans="28:28" x14ac:dyDescent="0.25">
      <c r="AB20180" s="3" t="str">
        <f ca="1"/>
        <v>T = 8.333333, k: 167, K: 0.048162, dCdT: 0.000438, d2CdK2: 7.622787, dProbdK: 8.012306, lVol: 0.010483, E[z|S]: 1.022285</v>
      </c>
    </row>
    <row r="20181" spans="28:28" x14ac:dyDescent="0.25">
      <c r="AB20181" s="3" t="str">
        <f ca="1"/>
        <v>T = 8.333333, k: 168, K: 0.048684, dCdT: 0.000437, d2CdK2: 7.363250, dProbdK: 7.063570, lVol: 0.010480, E[z|S]: 1.039408</v>
      </c>
    </row>
    <row r="20182" spans="28:28" x14ac:dyDescent="0.25">
      <c r="AB20182" s="3" t="str">
        <f ca="1"/>
        <v>T = 8.333333, k: 169, K: 0.049262, dCdT: 0.000436, d2CdK2: 7.086340, dProbdK: 6.886068, lVol: 0.010482, E[z|S]: 1.058846</v>
      </c>
    </row>
    <row r="20183" spans="28:28" x14ac:dyDescent="0.25">
      <c r="AB20183" s="3" t="str">
        <f ca="1"/>
        <v>T = 8.333333, k: 170, K: 0.049847, dCdT: 0.000435, d2CdK2: 6.826927, dProbdK: 6.806725, lVol: 0.010471, E[z|S]: 1.078542</v>
      </c>
    </row>
    <row r="20184" spans="28:28" x14ac:dyDescent="0.25">
      <c r="AB20184" s="3" t="str">
        <f ca="1"/>
        <v>T = 8.333333, k: 171, K: 0.050448, dCdT: 0.000434, d2CdK2: 6.554948, dProbdK: 6.698014, lVol: 0.010487, E[z|S]: 1.097395</v>
      </c>
    </row>
    <row r="20185" spans="28:28" x14ac:dyDescent="0.25">
      <c r="AB20185" s="3" t="str">
        <f ca="1"/>
        <v>T = 8.333333, k: 172, K: 0.051032, dCdT: 0.000431, d2CdK2: 6.248613, dProbdK: 6.331562, lVol: 0.010536, E[z|S]: 1.114949</v>
      </c>
    </row>
    <row r="20186" spans="28:28" x14ac:dyDescent="0.25">
      <c r="AB20186" s="3" t="str">
        <f ca="1"/>
        <v>T = 8.333333, k: 173, K: 0.051741, dCdT: 0.000428, d2CdK2: 5.910447, dProbdK: 5.810966, lVol: 0.010579, E[z|S]: 1.137169</v>
      </c>
    </row>
    <row r="20187" spans="28:28" x14ac:dyDescent="0.25">
      <c r="AB20187" s="3" t="str">
        <f ca="1"/>
        <v>T = 8.333333, k: 174, K: 0.052417, dCdT: 0.000426, d2CdK2: 5.624522, dProbdK: 5.853783, lVol: 0.010620, E[z|S]: 1.158371</v>
      </c>
    </row>
    <row r="20188" spans="28:28" x14ac:dyDescent="0.25">
      <c r="AB20188" s="3" t="str">
        <f ca="1"/>
        <v>T = 8.333333, k: 175, K: 0.053072, dCdT: 0.000421, d2CdK2: 5.321643, dProbdK: 5.588297, lVol: 0.010673, E[z|S]: 1.178611</v>
      </c>
    </row>
    <row r="20189" spans="28:28" x14ac:dyDescent="0.25">
      <c r="AB20189" s="3" t="str">
        <f ca="1"/>
        <v>T = 8.333333, k: 176, K: 0.053922, dCdT: 0.000417, d2CdK2: 4.983609, dProbdK: 4.895838, lVol: 0.010737, E[z|S]: 1.205330</v>
      </c>
    </row>
    <row r="20190" spans="28:28" x14ac:dyDescent="0.25">
      <c r="AB20190" s="3" t="str">
        <f ca="1"/>
        <v>T = 8.333333, k: 177, K: 0.054700, dCdT: 0.000418, d2CdK2: 4.778171, dProbdK: 4.825731, lVol: 0.010749, E[z|S]: 1.231276</v>
      </c>
    </row>
    <row r="20191" spans="28:28" x14ac:dyDescent="0.25">
      <c r="AB20191" s="3" t="str">
        <f ca="1"/>
        <v>T = 8.333333, k: 178, K: 0.055512, dCdT: 0.000419, d2CdK2: 4.557535, dProbdK: 4.700028, lVol: 0.010782, E[z|S]: 1.257658</v>
      </c>
    </row>
    <row r="20192" spans="28:28" x14ac:dyDescent="0.25">
      <c r="AB20192" s="3" t="str">
        <f ca="1"/>
        <v>T = 8.333333, k: 179, K: 0.056352, dCdT: 0.000419, d2CdK2: 4.340158, dProbdK: 4.130656, lVol: 0.010788, E[z|S]: 1.288590</v>
      </c>
    </row>
    <row r="20193" spans="28:28" x14ac:dyDescent="0.25">
      <c r="AB20193" s="3" t="str">
        <f ca="1"/>
        <v>T = 8.333333, k: 180, K: 0.057272, dCdT: 0.000421, d2CdK2: 4.124181, dProbdK: 4.120233, lVol: 0.010782, E[z|S]: 1.324486</v>
      </c>
    </row>
    <row r="20194" spans="28:28" x14ac:dyDescent="0.25">
      <c r="AB20194" s="3" t="str">
        <f ca="1"/>
        <v>T = 8.333333, k: 181, K: 0.058186, dCdT: 0.000421, d2CdK2: 3.849333, dProbdK: 4.114691, lVol: 0.010874, E[z|S]: 1.360367</v>
      </c>
    </row>
    <row r="20195" spans="28:28" x14ac:dyDescent="0.25">
      <c r="AB20195" s="3" t="str">
        <f ca="1"/>
        <v>T = 8.333333, k: 182, K: 0.059260, dCdT: 0.000423, d2CdK2: 3.578265, dProbdK: 3.632313, lVol: 0.010948, E[z|S]: 1.404855</v>
      </c>
    </row>
    <row r="20196" spans="28:28" x14ac:dyDescent="0.25">
      <c r="AB20196" s="3" t="str">
        <f ca="1"/>
        <v>T = 8.333333, k: 183, K: 0.060206, dCdT: 0.000425, d2CdK2: 3.382407, dProbdK: 3.350259, lVol: 0.010968, E[z|S]: 1.445878</v>
      </c>
    </row>
    <row r="20197" spans="28:28" x14ac:dyDescent="0.25">
      <c r="AB20197" s="3" t="str">
        <f ca="1"/>
        <v>T = 8.333333, k: 184, K: 0.061493, dCdT: 0.000431, d2CdK2: 3.204301, dProbdK: 3.235967, lVol: 0.010933, E[z|S]: 1.500079</v>
      </c>
    </row>
    <row r="20198" spans="28:28" x14ac:dyDescent="0.25">
      <c r="AB20198" s="3" t="str">
        <f ca="1"/>
        <v>T = 8.333333, k: 185, K: 0.062620, dCdT: 0.000436, d2CdK2: 3.064839, dProbdK: 3.233146, lVol: 0.010921, E[z|S]: 1.544296</v>
      </c>
    </row>
    <row r="20199" spans="28:28" x14ac:dyDescent="0.25">
      <c r="AB20199" s="3" t="str">
        <f ca="1"/>
        <v>T = 8.333333, k: 186, K: 0.063749, dCdT: 0.000437, d2CdK2: 2.880376, dProbdK: 3.038836, lVol: 0.010967, E[z|S]: 1.587946</v>
      </c>
    </row>
    <row r="20200" spans="28:28" x14ac:dyDescent="0.25">
      <c r="AB20200" s="3" t="str">
        <f ca="1"/>
        <v>T = 8.333333, k: 187, K: 0.065122, dCdT: 0.000435, d2CdK2: 2.648441, dProbdK: 2.463076, lVol: 0.011047, E[z|S]: 1.641116</v>
      </c>
    </row>
    <row r="20201" spans="28:28" x14ac:dyDescent="0.25">
      <c r="AB20201" s="3" t="str">
        <f ca="1"/>
        <v>T = 8.333333, k: 188, K: 0.066600, dCdT: 0.000433, d2CdK2: 2.458545, dProbdK: 2.464195, lVol: 0.011058, E[z|S]: 1.696432</v>
      </c>
    </row>
    <row r="20202" spans="28:28" x14ac:dyDescent="0.25">
      <c r="AB20202" s="3" t="str">
        <f ca="1"/>
        <v>T = 8.333333, k: 189, K: 0.067917, dCdT: 0.000426, d2CdK2: 2.256237, dProbdK: 2.403671, lVol: 0.011138, E[z|S]: 1.743715</v>
      </c>
    </row>
    <row r="20203" spans="28:28" x14ac:dyDescent="0.25">
      <c r="AB20203" s="3" t="str">
        <f ca="1"/>
        <v>T = 8.333333, k: 190, K: 0.069639, dCdT: 0.000410, d2CdK2: 1.888920, dProbdK: 1.643260, lVol: 0.011566, E[z|S]: 1.801337</v>
      </c>
    </row>
    <row r="20204" spans="28:28" x14ac:dyDescent="0.25">
      <c r="AB20204" s="3" t="str">
        <f ca="1"/>
        <v>T = 8.333333, k: 191, K: 0.071712, dCdT: 0.000395, d2CdK2: 1.641081, dProbdK: 1.637397, lVol: 0.011642, E[z|S]: 1.884624</v>
      </c>
    </row>
    <row r="20205" spans="28:28" x14ac:dyDescent="0.25">
      <c r="AB20205" s="3" t="str">
        <f ca="1"/>
        <v>T = 8.333333, k: 192, K: 0.073757, dCdT: 0.000383, d2CdK2: 1.471332, dProbdK: 1.628635, lVol: 0.011540, E[z|S]: 1.976849</v>
      </c>
    </row>
    <row r="20206" spans="28:28" x14ac:dyDescent="0.25">
      <c r="AB20206" s="3" t="str">
        <f ca="1"/>
        <v>T = 8.333333, k: 193, K: 0.076281, dCdT: 0.000368, d2CdK2: 1.186175, dProbdK: 1.129796, lVol: 0.011908, E[z|S]: 2.090595</v>
      </c>
    </row>
    <row r="20207" spans="28:28" x14ac:dyDescent="0.25">
      <c r="AB20207" s="3" t="str">
        <f ca="1"/>
        <v>T = 8.333333, k: 194, K: 0.079293, dCdT: 0.000359, d2CdK2: 1.068805, dProbdK: 1.032144, lVol: 0.011671, E[z|S]: 2.220672</v>
      </c>
    </row>
    <row r="20208" spans="28:28" x14ac:dyDescent="0.25">
      <c r="AB20208" s="3" t="str">
        <f ca="1"/>
        <v>T = 8.333333, k: 195, K: 0.082494, dCdT: 0.000349, d2CdK2: 0.907266, dProbdK: 0.924988, lVol: 0.011922, E[z|S]: 2.328137</v>
      </c>
    </row>
    <row r="20209" spans="28:28" x14ac:dyDescent="0.25">
      <c r="AB20209" s="3" t="str">
        <f ca="1"/>
        <v>T = 8.333333, k: 196, K: 0.086195, dCdT: 0.000335, d2CdK2: 0.819167, dProbdK: 0.797193, lVol: 0.011777, E[z|S]: 2.429908</v>
      </c>
    </row>
    <row r="20210" spans="28:28" x14ac:dyDescent="0.25">
      <c r="AB20210" s="3" t="str">
        <f ca="1"/>
        <v>T = 8.333333, k: 197, K: 0.090282, dCdT: 0.000302, d2CdK2: 0.564907, dProbdK: 0.660688, lVol: 0.012941, E[z|S]: 2.525703</v>
      </c>
    </row>
    <row r="20211" spans="28:28" x14ac:dyDescent="0.25">
      <c r="AB20211" s="3" t="str">
        <f ca="1"/>
        <v>T = 8.333333, k: 198, K: 0.096217, dCdT: 0.000248, d2CdK2: 0.421861, dProbdK: 0.353144, lVol: 0.012745, E[z|S]: 2.690401</v>
      </c>
    </row>
    <row r="20212" spans="28:28" x14ac:dyDescent="0.25">
      <c r="AB20212" s="3" t="str">
        <f ca="1"/>
        <v>T = 8.333333, k: 199, K: 0.106208, dCdT: 0.000169, d2CdK2: 0.222504, dProbdK: 0.174427, lVol: 0.013018, E[z|S]: 2.995468</v>
      </c>
    </row>
    <row r="20213" spans="28:28" x14ac:dyDescent="0.25">
      <c r="AB20213" s="3" t="str">
        <f ca="1"/>
        <v>T = 8.333333, k: 200, K: 0.123888, dCdT: 0.000109, d2CdK2: 0.091779, dProbdK: 0.098381, lVol: 0.014222, E[z|S]: 3.434357</v>
      </c>
    </row>
    <row r="20214" spans="28:28" x14ac:dyDescent="0.25">
      <c r="AB20214" s="3" t="str">
        <f ca="1"/>
        <v>T = 8.416667, fixingDate = 45005, swapRate = 0.026398, annuity = 7.982185</v>
      </c>
    </row>
    <row r="20215" spans="28:28" x14ac:dyDescent="0.25">
      <c r="AB20215" s="3" t="str">
        <f ca="1"/>
        <v>T = 8.416667, k: 0, K: -0.024351, dCdT: 0.000100, d2CdK2: 0.850836, dProbdK: 1.478544, lVol: 0.005247, E[z|S]: 2.925351</v>
      </c>
    </row>
    <row r="20216" spans="28:28" x14ac:dyDescent="0.25">
      <c r="AB20216" s="3" t="str">
        <f ca="1"/>
        <v>T = 8.416667, k: 1, K: -0.017299, dCdT: 0.000127, d2CdK2: 1.591485, dProbdK: 1.651619, lVol: 0.005167, E[z|S]: 2.445306</v>
      </c>
    </row>
    <row r="20217" spans="28:28" x14ac:dyDescent="0.25">
      <c r="AB20217" s="3" t="str">
        <f ca="1"/>
        <v>T = 8.416667, k: 2, K: -0.013055, dCdT: 0.000165, d2CdK2: 2.266096, dProbdK: 2.322475, lVol: 0.005521, E[z|S]: 2.186796</v>
      </c>
    </row>
    <row r="20218" spans="28:28" x14ac:dyDescent="0.25">
      <c r="AB20218" s="3" t="str">
        <f ca="1"/>
        <v>T = 8.416667, k: 3, K: -0.010393, dCdT: 0.000204, d2CdK2: 3.119792, dProbdK: 3.238920, lVol: 0.005618, E[z|S]: 2.036316</v>
      </c>
    </row>
    <row r="20219" spans="28:28" x14ac:dyDescent="0.25">
      <c r="AB20219" s="3" t="str">
        <f ca="1"/>
        <v>T = 8.416667, k: 4, K: -0.008229, dCdT: 0.000227, d2CdK2: 3.621248, dProbdK: 3.455465, lVol: 0.005886, E[z|S]: 1.903157</v>
      </c>
    </row>
    <row r="20220" spans="28:28" x14ac:dyDescent="0.25">
      <c r="AB20220" s="3" t="str">
        <f ca="1"/>
        <v>T = 8.416667, k: 5, K: -0.006261, dCdT: 0.000242, d2CdK2: 4.082809, dProbdK: 3.938686, lVol: 0.006081, E[z|S]: 1.790495</v>
      </c>
    </row>
    <row r="20221" spans="28:28" x14ac:dyDescent="0.25">
      <c r="AB20221" s="3" t="str">
        <f ca="1"/>
        <v>T = 8.416667, k: 6, K: -0.004715, dCdT: 0.000261, d2CdK2: 4.676835, dProbdK: 4.750828, lVol: 0.006209, E[z|S]: 1.701758</v>
      </c>
    </row>
    <row r="20222" spans="28:28" x14ac:dyDescent="0.25">
      <c r="AB20222" s="3" t="str">
        <f ca="1"/>
        <v>T = 8.416667, k: 7, K: -0.003317, dCdT: 0.000280, d2CdK2: 5.366174, dProbdK: 5.048875, lVol: 0.006299, E[z|S]: 1.620940</v>
      </c>
    </row>
    <row r="20223" spans="28:28" x14ac:dyDescent="0.25">
      <c r="AB20223" s="3" t="str">
        <f ca="1"/>
        <v>T = 8.416667, k: 8, K: -0.002084, dCdT: 0.000298, d2CdK2: 6.025235, dProbdK: 6.509053, lVol: 0.006417, E[z|S]: 1.548961</v>
      </c>
    </row>
    <row r="20224" spans="28:28" x14ac:dyDescent="0.25">
      <c r="AB20224" s="3" t="str">
        <f ca="1"/>
        <v>T = 8.416667, k: 9, K: -0.001088, dCdT: 0.000307, d2CdK2: 6.538758, dProbdK: 6.653734, lVol: 0.006490, E[z|S]: 1.493565</v>
      </c>
    </row>
    <row r="20225" spans="28:28" x14ac:dyDescent="0.25">
      <c r="AB20225" s="3" t="str">
        <f ca="1"/>
        <v>T = 8.416667, k: 10, K: -0.000086, dCdT: 0.000316, d2CdK2: 7.074242, dProbdK: 6.922553, lVol: 0.006569, E[z|S]: 1.439012</v>
      </c>
    </row>
    <row r="20226" spans="28:28" x14ac:dyDescent="0.25">
      <c r="AB20226" s="3" t="str">
        <f ca="1"/>
        <v>T = 8.416667, k: 11, K: 0.000803, dCdT: 0.000321, d2CdK2: 7.567919, dProbdK: 7.566449, lVol: 0.006610, E[z|S]: 1.393343</v>
      </c>
    </row>
    <row r="20227" spans="28:28" x14ac:dyDescent="0.25">
      <c r="AB20227" s="3" t="str">
        <f ca="1"/>
        <v>T = 8.416667, k: 12, K: 0.001656, dCdT: 0.000322, d2CdK2: 8.010784, dProbdK: 7.724990, lVol: 0.006647, E[z|S]: 1.349217</v>
      </c>
    </row>
    <row r="20228" spans="28:28" x14ac:dyDescent="0.25">
      <c r="AB20228" s="3" t="str">
        <f ca="1"/>
        <v>T = 8.416667, k: 13, K: 0.002461, dCdT: 0.000325, d2CdK2: 8.461610, dProbdK: 8.290237, lVol: 0.006713, E[z|S]: 1.305946</v>
      </c>
    </row>
    <row r="20229" spans="28:28" x14ac:dyDescent="0.25">
      <c r="AB20229" s="3" t="str">
        <f ca="1"/>
        <v>T = 8.416667, k: 14, K: 0.003187, dCdT: 0.000324, d2CdK2: 8.805567, dProbdK: 9.127144, lVol: 0.006769, E[z|S]: 1.267776</v>
      </c>
    </row>
    <row r="20230" spans="28:28" x14ac:dyDescent="0.25">
      <c r="AB20230" s="3" t="str">
        <f ca="1"/>
        <v>T = 8.416667, k: 15, K: 0.003843, dCdT: 0.000321, d2CdK2: 9.107669, dProbdK: 9.154595, lVol: 0.006800, E[z|S]: 1.233958</v>
      </c>
    </row>
    <row r="20231" spans="28:28" x14ac:dyDescent="0.25">
      <c r="AB20231" s="3" t="str">
        <f ca="1"/>
        <v>T = 8.416667, k: 16, K: 0.004579, dCdT: 0.000316, d2CdK2: 9.456409, dProbdK: 9.518090, lVol: 0.006837, E[z|S]: 1.196277</v>
      </c>
    </row>
    <row r="20232" spans="28:28" x14ac:dyDescent="0.25">
      <c r="AB20232" s="3" t="str">
        <f ca="1"/>
        <v>T = 8.416667, k: 17, K: 0.005233, dCdT: 0.000318, d2CdK2: 9.860632, dProbdK: 9.612478, lVol: 0.006906, E[z|S]: 1.163569</v>
      </c>
    </row>
    <row r="20233" spans="28:28" x14ac:dyDescent="0.25">
      <c r="AB20233" s="3" t="str">
        <f ca="1"/>
        <v>T = 8.416667, k: 18, K: 0.005881, dCdT: 0.000321, d2CdK2: 10.290840, dProbdK: 9.805451, lVol: 0.006974, E[z|S]: 1.132232</v>
      </c>
    </row>
    <row r="20234" spans="28:28" x14ac:dyDescent="0.25">
      <c r="AB20234" s="3" t="str">
        <f ca="1"/>
        <v>T = 8.416667, k: 19, K: 0.006455, dCdT: 0.000325, d2CdK2: 10.730433, dProbdK: 11.115322, lVol: 0.007037, E[z|S]: 1.105813</v>
      </c>
    </row>
    <row r="20235" spans="28:28" x14ac:dyDescent="0.25">
      <c r="AB20235" s="3" t="str">
        <f ca="1"/>
        <v>T = 8.416667, k: 20, K: 0.007007, dCdT: 0.000328, d2CdK2: 11.188044, dProbdK: 11.119743, lVol: 0.007085, E[z|S]: 1.081138</v>
      </c>
    </row>
    <row r="20236" spans="28:28" x14ac:dyDescent="0.25">
      <c r="AB20236" s="3" t="str">
        <f ca="1"/>
        <v>T = 8.416667, k: 21, K: 0.007564, dCdT: 0.000334, d2CdK2: 11.710134, dProbdK: 11.147295, lVol: 0.007145, E[z|S]: 1.057153</v>
      </c>
    </row>
    <row r="20237" spans="28:28" x14ac:dyDescent="0.25">
      <c r="AB20237" s="3" t="str">
        <f ca="1"/>
        <v>T = 8.416667, k: 22, K: 0.008074, dCdT: 0.000340, d2CdK2: 12.190755, dProbdK: 12.479799, lVol: 0.007204, E[z|S]: 1.036072</v>
      </c>
    </row>
    <row r="20238" spans="28:28" x14ac:dyDescent="0.25">
      <c r="AB20238" s="3" t="str">
        <f ca="1"/>
        <v>T = 8.416667, k: 23, K: 0.008543, dCdT: 0.000346, d2CdK2: 12.675964, dProbdK: 12.625015, lVol: 0.007264, E[z|S]: 1.017303</v>
      </c>
    </row>
    <row r="20239" spans="28:28" x14ac:dyDescent="0.25">
      <c r="AB20239" s="3" t="str">
        <f ca="1"/>
        <v>T = 8.416667, k: 24, K: 0.009046, dCdT: 0.000352, d2CdK2: 13.185362, dProbdK: 13.201349, lVol: 0.007322, E[z|S]: 0.997824</v>
      </c>
    </row>
    <row r="20240" spans="28:28" x14ac:dyDescent="0.25">
      <c r="AB20240" s="3" t="str">
        <f ca="1"/>
        <v>T = 8.416667, k: 25, K: 0.009482, dCdT: 0.000358, d2CdK2: 13.627315, dProbdK: 14.189576, lVol: 0.007385, E[z|S]: 0.981368</v>
      </c>
    </row>
    <row r="20241" spans="28:28" x14ac:dyDescent="0.25">
      <c r="AB20241" s="3" t="str">
        <f ca="1"/>
        <v>T = 8.416667, k: 26, K: 0.009897, dCdT: 0.000362, d2CdK2: 14.022117, dProbdK: 14.103733, lVol: 0.007442, E[z|S]: 0.965727</v>
      </c>
    </row>
    <row r="20242" spans="28:28" x14ac:dyDescent="0.25">
      <c r="AB20242" s="3" t="str">
        <f ca="1"/>
        <v>T = 8.416667, k: 27, K: 0.010339, dCdT: 0.000366, d2CdK2: 14.431838, dProbdK: 13.941613, lVol: 0.007505, E[z|S]: 0.949424</v>
      </c>
    </row>
    <row r="20243" spans="28:28" x14ac:dyDescent="0.25">
      <c r="AB20243" s="3" t="str">
        <f ca="1"/>
        <v>T = 8.416667, k: 28, K: 0.010742, dCdT: 0.000370, d2CdK2: 14.790138, dProbdK: 15.824322, lVol: 0.007563, E[z|S]: 0.934879</v>
      </c>
    </row>
    <row r="20244" spans="28:28" x14ac:dyDescent="0.25">
      <c r="AB20244" s="3" t="str">
        <f ca="1"/>
        <v>T = 8.416667, k: 29, K: 0.011107, dCdT: 0.000372, d2CdK2: 15.103313, dProbdK: 15.889701, lVol: 0.007609, E[z|S]: 0.922149</v>
      </c>
    </row>
    <row r="20245" spans="28:28" x14ac:dyDescent="0.25">
      <c r="AB20245" s="3" t="str">
        <f ca="1"/>
        <v>T = 8.416667, k: 30, K: 0.011480, dCdT: 0.000371, d2CdK2: 15.378119, dProbdK: 15.470177, lVol: 0.007643, E[z|S]: 0.909247</v>
      </c>
    </row>
    <row r="20246" spans="28:28" x14ac:dyDescent="0.25">
      <c r="AB20246" s="3" t="str">
        <f ca="1"/>
        <v>T = 8.416667, k: 31, K: 0.011863, dCdT: 0.000370, d2CdK2: 15.648286, dProbdK: 15.540645, lVol: 0.007671, E[z|S]: 0.896500</v>
      </c>
    </row>
    <row r="20247" spans="28:28" x14ac:dyDescent="0.25">
      <c r="AB20247" s="3" t="str">
        <f ca="1"/>
        <v>T = 8.416667, k: 32, K: 0.012238, dCdT: 0.000369, d2CdK2: 15.908218, dProbdK: 15.516593, lVol: 0.007697, E[z|S]: 0.884487</v>
      </c>
    </row>
    <row r="20248" spans="28:28" x14ac:dyDescent="0.25">
      <c r="AB20248" s="3" t="str">
        <f ca="1"/>
        <v>T = 8.416667, k: 33, K: 0.012614, dCdT: 0.000368, d2CdK2: 16.191696, dProbdK: 15.491235, lVol: 0.007729, E[z|S]: 0.872678</v>
      </c>
    </row>
    <row r="20249" spans="28:28" x14ac:dyDescent="0.25">
      <c r="AB20249" s="3" t="str">
        <f ca="1"/>
        <v>T = 8.416667, k: 34, K: 0.012991, dCdT: 0.000369, d2CdK2: 16.507931, dProbdK: 15.454370, lVol: 0.007760, E[z|S]: 0.861072</v>
      </c>
    </row>
    <row r="20250" spans="28:28" x14ac:dyDescent="0.25">
      <c r="AB20250" s="3" t="str">
        <f ca="1"/>
        <v>T = 8.416667, k: 35, K: 0.013347, dCdT: 0.000370, d2CdK2: 16.844707, dProbdK: 17.178187, lVol: 0.007797, E[z|S]: 0.850317</v>
      </c>
    </row>
    <row r="20251" spans="28:28" x14ac:dyDescent="0.25">
      <c r="AB20251" s="3" t="str">
        <f ca="1"/>
        <v>T = 8.416667, k: 36, K: 0.013669, dCdT: 0.000372, d2CdK2: 17.160406, dProbdK: 17.438520, lVol: 0.007829, E[z|S]: 0.841128</v>
      </c>
    </row>
    <row r="20252" spans="28:28" x14ac:dyDescent="0.25">
      <c r="AB20252" s="3" t="str">
        <f ca="1"/>
        <v>T = 8.416667, k: 37, K: 0.013997, dCdT: 0.000374, d2CdK2: 17.481228, dProbdK: 17.327464, lVol: 0.007856, E[z|S]: 0.832120</v>
      </c>
    </row>
    <row r="20253" spans="28:28" x14ac:dyDescent="0.25">
      <c r="AB20253" s="3" t="str">
        <f ca="1"/>
        <v>T = 8.416667, k: 38, K: 0.014329, dCdT: 0.000375, d2CdK2: 17.808944, dProbdK: 17.369041, lVol: 0.007885, E[z|S]: 0.823395</v>
      </c>
    </row>
    <row r="20254" spans="28:28" x14ac:dyDescent="0.25">
      <c r="AB20254" s="3" t="str">
        <f ca="1"/>
        <v>T = 8.416667, k: 39, K: 0.014643, dCdT: 0.000377, d2CdK2: 18.135974, dProbdK: 18.288568, lVol: 0.007905, E[z|S]: 0.815418</v>
      </c>
    </row>
    <row r="20255" spans="28:28" x14ac:dyDescent="0.25">
      <c r="AB20255" s="3" t="str">
        <f ca="1"/>
        <v>T = 8.416667, k: 40, K: 0.014943, dCdT: 0.000378, d2CdK2: 18.450120, dProbdK: 18.491707, lVol: 0.007926, E[z|S]: 0.807989</v>
      </c>
    </row>
    <row r="20256" spans="28:28" x14ac:dyDescent="0.25">
      <c r="AB20256" s="3" t="str">
        <f ca="1"/>
        <v>T = 8.416667, k: 41, K: 0.015279, dCdT: 0.000381, d2CdK2: 18.811283, dProbdK: 20.192930, lVol: 0.007959, E[z|S]: 0.799817</v>
      </c>
    </row>
    <row r="20257" spans="28:28" x14ac:dyDescent="0.25">
      <c r="AB20257" s="3" t="str">
        <f ca="1"/>
        <v>T = 8.416667, k: 42, K: 0.015553, dCdT: 0.000383, d2CdK2: 19.097563, dProbdK: 20.332963, lVol: 0.007987, E[z|S]: 0.793109</v>
      </c>
    </row>
    <row r="20258" spans="28:28" x14ac:dyDescent="0.25">
      <c r="AB20258" s="3" t="str">
        <f ca="1"/>
        <v>T = 8.416667, k: 43, K: 0.015830, dCdT: 0.000385, d2CdK2: 19.372600, dProbdK: 20.206122, lVol: 0.008013, E[z|S]: 0.786429</v>
      </c>
    </row>
    <row r="20259" spans="28:28" x14ac:dyDescent="0.25">
      <c r="AB20259" s="3" t="str">
        <f ca="1"/>
        <v>T = 8.416667, k: 44, K: 0.016122, dCdT: 0.000385, d2CdK2: 19.647071, dProbdK: 20.445550, lVol: 0.008033, E[z|S]: 0.779665</v>
      </c>
    </row>
    <row r="20260" spans="28:28" x14ac:dyDescent="0.25">
      <c r="AB20260" s="3" t="str">
        <f ca="1"/>
        <v>T = 8.416667, k: 45, K: 0.016391, dCdT: 0.000386, d2CdK2: 19.888494, dProbdK: 20.536865, lVol: 0.008049, E[z|S]: 0.773553</v>
      </c>
    </row>
    <row r="20261" spans="28:28" x14ac:dyDescent="0.25">
      <c r="AB20261" s="3" t="str">
        <f ca="1"/>
        <v>T = 8.416667, k: 46, K: 0.016662, dCdT: 0.000385, d2CdK2: 20.114109, dProbdK: 20.530415, lVol: 0.008063, E[z|S]: 0.767458</v>
      </c>
    </row>
    <row r="20262" spans="28:28" x14ac:dyDescent="0.25">
      <c r="AB20262" s="3" t="str">
        <f ca="1"/>
        <v>T = 8.416667, k: 47, K: 0.016930, dCdT: 0.000384, d2CdK2: 20.329686, dProbdK: 20.522870, lVol: 0.008074, E[z|S]: 0.761499</v>
      </c>
    </row>
    <row r="20263" spans="28:28" x14ac:dyDescent="0.25">
      <c r="AB20263" s="3" t="str">
        <f ca="1"/>
        <v>T = 8.416667, k: 48, K: 0.017221, dCdT: 0.000384, d2CdK2: 20.573021, dProbdK: 20.467876, lVol: 0.008089, E[z|S]: 0.755071</v>
      </c>
    </row>
    <row r="20264" spans="28:28" x14ac:dyDescent="0.25">
      <c r="AB20264" s="3" t="str">
        <f ca="1"/>
        <v>T = 8.416667, k: 49, K: 0.017486, dCdT: 0.000384, d2CdK2: 20.811747, dProbdK: 21.038712, lVol: 0.008110, E[z|S]: 0.749152</v>
      </c>
    </row>
    <row r="20265" spans="28:28" x14ac:dyDescent="0.25">
      <c r="AB20265" s="3" t="str">
        <f ca="1"/>
        <v>T = 8.416667, k: 50, K: 0.017748, dCdT: 0.000384, d2CdK2: 21.048016, dProbdK: 21.011529, lVol: 0.008127, E[z|S]: 0.743525</v>
      </c>
    </row>
    <row r="20266" spans="28:28" x14ac:dyDescent="0.25">
      <c r="AB20266" s="3" t="str">
        <f ca="1"/>
        <v>T = 8.416667, k: 51, K: 0.018013, dCdT: 0.000385, d2CdK2: 21.287287, dProbdK: 20.520587, lVol: 0.008148, E[z|S]: 0.737931</v>
      </c>
    </row>
    <row r="20267" spans="28:28" x14ac:dyDescent="0.25">
      <c r="AB20267" s="3" t="str">
        <f ca="1"/>
        <v>T = 8.416667, k: 52, K: 0.018296, dCdT: 0.000386, d2CdK2: 21.557339, dProbdK: 21.565810, lVol: 0.008176, E[z|S]: 0.732145</v>
      </c>
    </row>
    <row r="20268" spans="28:28" x14ac:dyDescent="0.25">
      <c r="AB20268" s="3" t="str">
        <f ca="1"/>
        <v>T = 8.416667, k: 53, K: 0.018540, dCdT: 0.000388, d2CdK2: 21.788800, dProbdK: 21.990498, lVol: 0.008206, E[z|S]: 0.727228</v>
      </c>
    </row>
    <row r="20269" spans="28:28" x14ac:dyDescent="0.25">
      <c r="AB20269" s="3" t="str">
        <f ca="1"/>
        <v>T = 8.416667, k: 54, K: 0.018787, dCdT: 0.000390, d2CdK2: 22.024426, dProbdK: 22.135568, lVol: 0.008236, E[z|S]: 0.722414</v>
      </c>
    </row>
    <row r="20270" spans="28:28" x14ac:dyDescent="0.25">
      <c r="AB20270" s="3" t="str">
        <f ca="1"/>
        <v>T = 8.416667, k: 55, K: 0.019032, dCdT: 0.000392, d2CdK2: 22.257043, dProbdK: 22.850643, lVol: 0.008265, E[z|S]: 0.717762</v>
      </c>
    </row>
    <row r="20271" spans="28:28" x14ac:dyDescent="0.25">
      <c r="AB20271" s="3" t="str">
        <f ca="1"/>
        <v>T = 8.416667, k: 56, K: 0.019269, dCdT: 0.000394, d2CdK2: 22.489933, dProbdK: 22.855837, lVol: 0.008292, E[z|S]: 0.713445</v>
      </c>
    </row>
    <row r="20272" spans="28:28" x14ac:dyDescent="0.25">
      <c r="AB20272" s="3" t="str">
        <f ca="1"/>
        <v>T = 8.416667, k: 57, K: 0.019506, dCdT: 0.000395, d2CdK2: 22.710879, dProbdK: 22.840211, lVol: 0.008317, E[z|S]: 0.709262</v>
      </c>
    </row>
    <row r="20273" spans="28:28" x14ac:dyDescent="0.25">
      <c r="AB20273" s="3" t="str">
        <f ca="1"/>
        <v>T = 8.416667, k: 58, K: 0.019744, dCdT: 0.000397, d2CdK2: 22.932468, dProbdK: 22.768611, lVol: 0.008343, E[z|S]: 0.705082</v>
      </c>
    </row>
    <row r="20274" spans="28:28" x14ac:dyDescent="0.25">
      <c r="AB20274" s="3" t="str">
        <f ca="1"/>
        <v>T = 8.416667, k: 59, K: 0.019981, dCdT: 0.000398, d2CdK2: 23.159861, dProbdK: 22.756201, lVol: 0.008367, E[z|S]: 0.701025</v>
      </c>
    </row>
    <row r="20275" spans="28:28" x14ac:dyDescent="0.25">
      <c r="AB20275" s="3" t="str">
        <f ca="1"/>
        <v>T = 8.416667, k: 60, K: 0.020213, dCdT: 0.000400, d2CdK2: 23.391070, dProbdK: 23.284948, lVol: 0.008394, E[z|S]: 0.697115</v>
      </c>
    </row>
    <row r="20276" spans="28:28" x14ac:dyDescent="0.25">
      <c r="AB20276" s="3" t="str">
        <f ca="1"/>
        <v>T = 8.416667, k: 61, K: 0.020439, dCdT: 0.000402, d2CdK2: 23.613251, dProbdK: 24.294547, lVol: 0.008416, E[z|S]: 0.693513</v>
      </c>
    </row>
    <row r="20277" spans="28:28" x14ac:dyDescent="0.25">
      <c r="AB20277" s="3" t="str">
        <f ca="1"/>
        <v>T = 8.416667, k: 62, K: 0.020643, dCdT: 0.000403, d2CdK2: 23.797273, dProbdK: 24.153099, lVol: 0.008433, E[z|S]: 0.690301</v>
      </c>
    </row>
    <row r="20278" spans="28:28" x14ac:dyDescent="0.25">
      <c r="AB20278" s="3" t="str">
        <f ca="1"/>
        <v>T = 8.416667, k: 63, K: 0.020865, dCdT: 0.000404, d2CdK2: 23.979001, dProbdK: 23.624121, lVol: 0.008446, E[z|S]: 0.687033</v>
      </c>
    </row>
    <row r="20279" spans="28:28" x14ac:dyDescent="0.25">
      <c r="AB20279" s="3" t="str">
        <f ca="1"/>
        <v>T = 8.416667, k: 64, K: 0.021091, dCdT: 0.000405, d2CdK2: 24.173010, dProbdK: 23.830907, lVol: 0.008461, E[z|S]: 0.683903</v>
      </c>
    </row>
    <row r="20280" spans="28:28" x14ac:dyDescent="0.25">
      <c r="AB20280" s="3" t="str">
        <f ca="1"/>
        <v>T = 8.416667, k: 65, K: 0.021309, dCdT: 0.000406, d2CdK2: 24.369074, dProbdK: 24.793022, lVol: 0.008474, E[z|S]: 0.680939</v>
      </c>
    </row>
    <row r="20281" spans="28:28" x14ac:dyDescent="0.25">
      <c r="AB20281" s="3" t="str">
        <f ca="1"/>
        <v>T = 8.416667, k: 66, K: 0.021521, dCdT: 0.000406, d2CdK2: 24.553568, dProbdK: 24.839220, lVol: 0.008485, E[z|S]: 0.678154</v>
      </c>
    </row>
    <row r="20282" spans="28:28" x14ac:dyDescent="0.25">
      <c r="AB20282" s="3" t="str">
        <f ca="1"/>
        <v>T = 8.416667, k: 67, K: 0.021734, dCdT: 0.000407, d2CdK2: 24.742438, dProbdK: 24.534466, lVol: 0.008495, E[z|S]: 0.675423</v>
      </c>
    </row>
    <row r="20283" spans="28:28" x14ac:dyDescent="0.25">
      <c r="AB20283" s="3" t="str">
        <f ca="1"/>
        <v>T = 8.416667, k: 68, K: 0.021957, dCdT: 0.000409, d2CdK2: 24.945459, dProbdK: 24.576270, lVol: 0.008509, E[z|S]: 0.672602</v>
      </c>
    </row>
    <row r="20284" spans="28:28" x14ac:dyDescent="0.25">
      <c r="AB20284" s="3" t="str">
        <f ca="1"/>
        <v>T = 8.416667, k: 69, K: 0.022167, dCdT: 0.000410, d2CdK2: 25.146606, dProbdK: 25.183655, lVol: 0.008522, E[z|S]: 0.670019</v>
      </c>
    </row>
    <row r="20285" spans="28:28" x14ac:dyDescent="0.25">
      <c r="AB20285" s="3" t="str">
        <f ca="1"/>
        <v>T = 8.416667, k: 70, K: 0.022372, dCdT: 0.000411, d2CdK2: 25.340865, dProbdK: 24.668626, lVol: 0.008535, E[z|S]: 0.667584</v>
      </c>
    </row>
    <row r="20286" spans="28:28" x14ac:dyDescent="0.25">
      <c r="AB20286" s="3" t="str">
        <f ca="1"/>
        <v>T = 8.416667, k: 71, K: 0.022591, dCdT: 0.000413, d2CdK2: 25.543715, dProbdK: 24.088652, lVol: 0.008551, E[z|S]: 0.665120</v>
      </c>
    </row>
    <row r="20287" spans="28:28" x14ac:dyDescent="0.25">
      <c r="AB20287" s="3" t="str">
        <f ca="1"/>
        <v>T = 8.416667, k: 72, K: 0.022804, dCdT: 0.000415, d2CdK2: 25.749451, dProbdK: 25.560667, lVol: 0.008568, E[z|S]: 0.662924</v>
      </c>
    </row>
    <row r="20288" spans="28:28" x14ac:dyDescent="0.25">
      <c r="AB20288" s="3" t="str">
        <f ca="1"/>
        <v>T = 8.416667, k: 73, K: 0.022998, dCdT: 0.000418, d2CdK2: 25.935589, dProbdK: 26.468262, lVol: 0.008585, E[z|S]: 0.660930</v>
      </c>
    </row>
    <row r="20289" spans="28:28" x14ac:dyDescent="0.25">
      <c r="AB20289" s="3" t="str">
        <f ca="1"/>
        <v>T = 8.416667, k: 74, K: 0.023195, dCdT: 0.000419, d2CdK2: 26.104567, dProbdK: 26.858646, lVol: 0.008603, E[z|S]: 0.658903</v>
      </c>
    </row>
    <row r="20290" spans="28:28" x14ac:dyDescent="0.25">
      <c r="AB20290" s="3" t="str">
        <f ca="1"/>
        <v>T = 8.416667, k: 75, K: 0.023385, dCdT: 0.000421, d2CdK2: 26.263472, dProbdK: 27.383196, lVol: 0.008617, E[z|S]: 0.657013</v>
      </c>
    </row>
    <row r="20291" spans="28:28" x14ac:dyDescent="0.25">
      <c r="AB20291" s="3" t="str">
        <f ca="1"/>
        <v>T = 8.416667, k: 76, K: 0.023572, dCdT: 0.000422, d2CdK2: 26.405049, dProbdK: 26.955180, lVol: 0.008628, E[z|S]: 0.655153</v>
      </c>
    </row>
    <row r="20292" spans="28:28" x14ac:dyDescent="0.25">
      <c r="AB20292" s="3" t="str">
        <f ca="1"/>
        <v>T = 8.416667, k: 77, K: 0.023783, dCdT: 0.000422, d2CdK2: 26.553209, dProbdK: 25.322799, lVol: 0.008636, E[z|S]: 0.653157</v>
      </c>
    </row>
    <row r="20293" spans="28:28" x14ac:dyDescent="0.25">
      <c r="AB20293" s="3" t="str">
        <f ca="1"/>
        <v>T = 8.416667, k: 78, K: 0.023984, dCdT: 0.000424, d2CdK2: 26.702345, dProbdK: 26.148075, lVol: 0.008653, E[z|S]: 0.651367</v>
      </c>
    </row>
    <row r="20294" spans="28:28" x14ac:dyDescent="0.25">
      <c r="AB20294" s="3" t="str">
        <f ca="1"/>
        <v>T = 8.416667, k: 79, K: 0.024172, dCdT: 0.000426, d2CdK2: 26.828734, dProbdK: 28.103589, lVol: 0.008670, E[z|S]: 0.649778</v>
      </c>
    </row>
    <row r="20295" spans="28:28" x14ac:dyDescent="0.25">
      <c r="AB20295" s="3" t="str">
        <f ca="1"/>
        <v>T = 8.416667, k: 80, K: 0.024342, dCdT: 0.000426, d2CdK2: 26.920697, dProbdK: 28.214806, lVol: 0.008681, E[z|S]: 0.648461</v>
      </c>
    </row>
    <row r="20296" spans="28:28" x14ac:dyDescent="0.25">
      <c r="AB20296" s="3" t="str">
        <f ca="1"/>
        <v>T = 8.416667, k: 81, K: 0.024528, dCdT: 0.000426, d2CdK2: 26.994792, dProbdK: 28.438114, lVol: 0.008684, E[z|S]: 0.647130</v>
      </c>
    </row>
    <row r="20297" spans="28:28" x14ac:dyDescent="0.25">
      <c r="AB20297" s="3" t="str">
        <f ca="1"/>
        <v>T = 8.416667, k: 82, K: 0.024707, dCdT: 0.000426, d2CdK2: 27.049860, dProbdK: 28.131962, lVol: 0.008686, E[z|S]: 0.645909</v>
      </c>
    </row>
    <row r="20298" spans="28:28" x14ac:dyDescent="0.25">
      <c r="AB20298" s="3" t="str">
        <f ca="1"/>
        <v>T = 8.416667, k: 83, K: 0.024888, dCdT: 0.000424, d2CdK2: 27.082381, dProbdK: 27.952301, lVol: 0.008682, E[z|S]: 0.644790</v>
      </c>
    </row>
    <row r="20299" spans="28:28" x14ac:dyDescent="0.25">
      <c r="AB20299" s="3" t="str">
        <f ca="1"/>
        <v>T = 8.416667, k: 84, K: 0.025072, dCdT: 0.000423, d2CdK2: 27.095542, dProbdK: 27.947754, lVol: 0.008680, E[z|S]: 0.643703</v>
      </c>
    </row>
    <row r="20300" spans="28:28" x14ac:dyDescent="0.25">
      <c r="AB20300" s="3" t="str">
        <f ca="1"/>
        <v>T = 8.416667, k: 85, K: 0.025239, dCdT: 0.000421, d2CdK2: 27.083138, dProbdK: 28.493838, lVol: 0.008672, E[z|S]: 0.642835</v>
      </c>
    </row>
    <row r="20301" spans="28:28" x14ac:dyDescent="0.25">
      <c r="AB20301" s="3" t="str">
        <f ca="1"/>
        <v>T = 8.416667, k: 86, K: 0.025424, dCdT: 0.000418, d2CdK2: 27.048707, dProbdK: 26.297862, lVol: 0.008659, E[z|S]: 0.641876</v>
      </c>
    </row>
    <row r="20302" spans="28:28" x14ac:dyDescent="0.25">
      <c r="AB20302" s="3" t="str">
        <f ca="1"/>
        <v>T = 8.416667, k: 87, K: 0.025623, dCdT: 0.000415, d2CdK2: 27.005037, dProbdK: 27.203215, lVol: 0.008650, E[z|S]: 0.640954</v>
      </c>
    </row>
    <row r="20303" spans="28:28" x14ac:dyDescent="0.25">
      <c r="AB20303" s="3" t="str">
        <f ca="1"/>
        <v>T = 8.416667, k: 88, K: 0.025802, dCdT: 0.000413, d2CdK2: 26.962150, dProbdK: 27.344871, lVol: 0.008647, E[z|S]: 0.640121</v>
      </c>
    </row>
    <row r="20304" spans="28:28" x14ac:dyDescent="0.25">
      <c r="AB20304" s="3" t="str">
        <f ca="1"/>
        <v>T = 8.416667, k: 89, K: 0.025988, dCdT: 0.000411, d2CdK2: 26.897059, dProbdK: 27.313043, lVol: 0.008642, E[z|S]: 0.639401</v>
      </c>
    </row>
    <row r="20305" spans="28:28" x14ac:dyDescent="0.25">
      <c r="AB20305" s="3" t="str">
        <f ca="1"/>
        <v>T = 8.416667, k: 90, K: 0.026168, dCdT: 0.000408, d2CdK2: 26.815898, dProbdK: 27.495624, lVol: 0.008639, E[z|S]: 0.638755</v>
      </c>
    </row>
    <row r="20306" spans="28:28" x14ac:dyDescent="0.25">
      <c r="AB20306" s="3" t="str">
        <f ca="1"/>
        <v>T = 8.416667, k: 91, K: 0.026370, dCdT: 0.000407, d2CdK2: 26.728460, dProbdK: 27.286495, lVol: 0.008648, E[z|S]: 0.638158</v>
      </c>
    </row>
    <row r="20307" spans="28:28" x14ac:dyDescent="0.25">
      <c r="AB20307" s="3" t="str">
        <f ca="1"/>
        <v>T = 8.416667, k: 92, K: 0.026537, dCdT: 0.000406, d2CdK2: 26.636563, dProbdK: 27.129454, lVol: 0.008653, E[z|S]: 0.637766</v>
      </c>
    </row>
    <row r="20308" spans="28:28" x14ac:dyDescent="0.25">
      <c r="AB20308" s="3" t="str">
        <f ca="1"/>
        <v>T = 8.416667, k: 93, K: 0.026724, dCdT: 0.000404, d2CdK2: 26.519330, dProbdK: 27.111106, lVol: 0.008661, E[z|S]: 0.637401</v>
      </c>
    </row>
    <row r="20309" spans="28:28" x14ac:dyDescent="0.25">
      <c r="AB20309" s="3" t="str">
        <f ca="1"/>
        <v>T = 8.416667, k: 94, K: 0.026906, dCdT: 0.000403, d2CdK2: 26.392758, dProbdK: 25.646938, lVol: 0.008671, E[z|S]: 0.637127</v>
      </c>
    </row>
    <row r="20310" spans="28:28" x14ac:dyDescent="0.25">
      <c r="AB20310" s="3" t="str">
        <f ca="1"/>
        <v>T = 8.416667, k: 95, K: 0.027108, dCdT: 0.000402, d2CdK2: 26.244494, dProbdK: 24.901971, lVol: 0.008690, E[z|S]: 0.636990</v>
      </c>
    </row>
    <row r="20311" spans="28:28" x14ac:dyDescent="0.25">
      <c r="AB20311" s="3" t="str">
        <f ca="1"/>
        <v>T = 8.416667, k: 96, K: 0.027307, dCdT: 0.000402, d2CdK2: 26.086110, dProbdK: 25.129882, lVol: 0.008718, E[z|S]: 0.636915</v>
      </c>
    </row>
    <row r="20312" spans="28:28" x14ac:dyDescent="0.25">
      <c r="AB20312" s="3" t="str">
        <f ca="1"/>
        <v>T = 8.416667, k: 97, K: 0.027500, dCdT: 0.000403, d2CdK2: 25.921289, dProbdK: 25.870775, lVol: 0.008751, E[z|S]: 0.636945</v>
      </c>
    </row>
    <row r="20313" spans="28:28" x14ac:dyDescent="0.25">
      <c r="AB20313" s="3" t="str">
        <f ca="1"/>
        <v>T = 8.416667, k: 98, K: 0.027682, dCdT: 0.000403, d2CdK2: 25.768284, dProbdK: 25.762822, lVol: 0.008783, E[z|S]: 0.637057</v>
      </c>
    </row>
    <row r="20314" spans="28:28" x14ac:dyDescent="0.25">
      <c r="AB20314" s="3" t="str">
        <f ca="1"/>
        <v>T = 8.416667, k: 99, K: 0.027885, dCdT: 0.000404, d2CdK2: 25.582631, dProbdK: 25.318410, lVol: 0.008818, E[z|S]: 0.637280</v>
      </c>
    </row>
    <row r="20315" spans="28:28" x14ac:dyDescent="0.25">
      <c r="AB20315" s="3" t="str">
        <f ca="1"/>
        <v>T = 8.416667, k: 100, K: 0.028075, dCdT: 0.000405, d2CdK2: 25.416197, dProbdK: 25.280034, lVol: 0.008852, E[z|S]: 0.637588</v>
      </c>
    </row>
    <row r="20316" spans="28:28" x14ac:dyDescent="0.25">
      <c r="AB20316" s="3" t="str">
        <f ca="1"/>
        <v>T = 8.416667, k: 101, K: 0.028277, dCdT: 0.000406, d2CdK2: 25.238650, dProbdK: 25.594471, lVol: 0.008893, E[z|S]: 0.637980</v>
      </c>
    </row>
    <row r="20317" spans="28:28" x14ac:dyDescent="0.25">
      <c r="AB20317" s="3" t="str">
        <f ca="1"/>
        <v>T = 8.416667, k: 102, K: 0.028458, dCdT: 0.000407, d2CdK2: 25.072804, dProbdK: 25.822169, lVol: 0.008929, E[z|S]: 0.638339</v>
      </c>
    </row>
    <row r="20318" spans="28:28" x14ac:dyDescent="0.25">
      <c r="AB20318" s="3" t="str">
        <f ca="1"/>
        <v>T = 8.416667, k: 103, K: 0.028653, dCdT: 0.000408, d2CdK2: 24.885062, dProbdK: 26.573958, lVol: 0.008963, E[z|S]: 0.638799</v>
      </c>
    </row>
    <row r="20319" spans="28:28" x14ac:dyDescent="0.25">
      <c r="AB20319" s="3" t="str">
        <f ca="1"/>
        <v>T = 8.416667, k: 104, K: 0.028835, dCdT: 0.000408, d2CdK2: 24.689725, dProbdK: 26.585337, lVol: 0.008995, E[z|S]: 0.639243</v>
      </c>
    </row>
    <row r="20320" spans="28:28" x14ac:dyDescent="0.25">
      <c r="AB20320" s="3" t="str">
        <f ca="1"/>
        <v>T = 8.416667, k: 105, K: 0.029019, dCdT: 0.000407, d2CdK2: 24.472552, dProbdK: 26.517189, lVol: 0.009019, E[z|S]: 0.639791</v>
      </c>
    </row>
    <row r="20321" spans="28:28" x14ac:dyDescent="0.25">
      <c r="AB20321" s="3" t="str">
        <f ca="1"/>
        <v>T = 8.416667, k: 106, K: 0.029213, dCdT: 0.000406, d2CdK2: 24.231324, dProbdK: 24.499762, lVol: 0.009042, E[z|S]: 0.640392</v>
      </c>
    </row>
    <row r="20322" spans="28:28" x14ac:dyDescent="0.25">
      <c r="AB20322" s="3" t="str">
        <f ca="1"/>
        <v>T = 8.416667, k: 107, K: 0.029417, dCdT: 0.000405, d2CdK2: 23.973682, dProbdK: 24.309740, lVol: 0.009065, E[z|S]: 0.641064</v>
      </c>
    </row>
    <row r="20323" spans="28:28" x14ac:dyDescent="0.25">
      <c r="AB20323" s="3" t="str">
        <f ca="1"/>
        <v>T = 8.416667, k: 108, K: 0.029609, dCdT: 0.000403, d2CdK2: 23.718837, dProbdK: 23.261492, lVol: 0.009086, E[z|S]: 0.641790</v>
      </c>
    </row>
    <row r="20324" spans="28:28" x14ac:dyDescent="0.25">
      <c r="AB20324" s="3" t="str">
        <f ca="1"/>
        <v>T = 8.416667, k: 109, K: 0.029822, dCdT: 0.000401, d2CdK2: 23.440969, dProbdK: 22.858774, lVol: 0.009105, E[z|S]: 0.642735</v>
      </c>
    </row>
    <row r="20325" spans="28:28" x14ac:dyDescent="0.25">
      <c r="AB20325" s="3" t="str">
        <f ca="1"/>
        <v>T = 8.416667, k: 110, K: 0.030032, dCdT: 0.000400, d2CdK2: 23.174788, dProbdK: 23.148971, lVol: 0.009127, E[z|S]: 0.643697</v>
      </c>
    </row>
    <row r="20326" spans="28:28" x14ac:dyDescent="0.25">
      <c r="AB20326" s="3" t="str">
        <f ca="1"/>
        <v>T = 8.416667, k: 111, K: 0.030235, dCdT: 0.000398, d2CdK2: 22.911395, dProbdK: 23.316043, lVol: 0.009144, E[z|S]: 0.644796</v>
      </c>
    </row>
    <row r="20327" spans="28:28" x14ac:dyDescent="0.25">
      <c r="AB20327" s="3" t="str">
        <f ca="1"/>
        <v>T = 8.416667, k: 112, K: 0.030450, dCdT: 0.000396, d2CdK2: 22.617545, dProbdK: 21.815740, lVol: 0.009163, E[z|S]: 0.645987</v>
      </c>
    </row>
    <row r="20328" spans="28:28" x14ac:dyDescent="0.25">
      <c r="AB20328" s="3" t="str">
        <f ca="1"/>
        <v>T = 8.416667, k: 113, K: 0.030685, dCdT: 0.000395, d2CdK2: 22.302908, dProbdK: 21.920407, lVol: 0.009194, E[z|S]: 0.647375</v>
      </c>
    </row>
    <row r="20329" spans="28:28" x14ac:dyDescent="0.25">
      <c r="AB20329" s="3" t="str">
        <f ca="1"/>
        <v>T = 8.416667, k: 114, K: 0.030894, dCdT: 0.000394, d2CdK2: 22.022175, dProbdK: 22.183310, lVol: 0.009221, E[z|S]: 0.648782</v>
      </c>
    </row>
    <row r="20330" spans="28:28" x14ac:dyDescent="0.25">
      <c r="AB20330" s="3" t="str">
        <f ca="1"/>
        <v>T = 8.416667, k: 115, K: 0.031115, dCdT: 0.000393, d2CdK2: 21.730575, dProbdK: 22.158074, lVol: 0.009251, E[z|S]: 0.650391</v>
      </c>
    </row>
    <row r="20331" spans="28:28" x14ac:dyDescent="0.25">
      <c r="AB20331" s="3" t="str">
        <f ca="1"/>
        <v>T = 8.416667, k: 116, K: 0.031315, dCdT: 0.000392, d2CdK2: 21.452510, dProbdK: 21.387270, lVol: 0.009272, E[z|S]: 0.651937</v>
      </c>
    </row>
    <row r="20332" spans="28:28" x14ac:dyDescent="0.25">
      <c r="AB20332" s="3" t="str">
        <f ca="1"/>
        <v>T = 8.416667, k: 117, K: 0.031552, dCdT: 0.000390, d2CdK2: 21.115627, dProbdK: 20.925060, lVol: 0.009296, E[z|S]: 0.654044</v>
      </c>
    </row>
    <row r="20333" spans="28:28" x14ac:dyDescent="0.25">
      <c r="AB20333" s="3" t="str">
        <f ca="1"/>
        <v>T = 8.416667, k: 118, K: 0.031775, dCdT: 0.000389, d2CdK2: 20.810119, dProbdK: 20.271382, lVol: 0.009320, E[z|S]: 0.656213</v>
      </c>
    </row>
    <row r="20334" spans="28:28" x14ac:dyDescent="0.25">
      <c r="AB20334" s="3" t="str">
        <f ca="1"/>
        <v>T = 8.416667, k: 119, K: 0.032014, dCdT: 0.000388, d2CdK2: 20.502466, dProbdK: 20.141295, lVol: 0.009346, E[z|S]: 0.658665</v>
      </c>
    </row>
    <row r="20335" spans="28:28" x14ac:dyDescent="0.25">
      <c r="AB20335" s="3" t="str">
        <f ca="1"/>
        <v>T = 8.416667, k: 120, K: 0.032244, dCdT: 0.000388, d2CdK2: 20.212647, dProbdK: 20.155254, lVol: 0.009368, E[z|S]: 0.661062</v>
      </c>
    </row>
    <row r="20336" spans="28:28" x14ac:dyDescent="0.25">
      <c r="AB20336" s="3" t="str">
        <f ca="1"/>
        <v>T = 8.416667, k: 121, K: 0.032489, dCdT: 0.000387, d2CdK2: 19.922493, dProbdK: 19.948300, lVol: 0.009397, E[z|S]: 0.663713</v>
      </c>
    </row>
    <row r="20337" spans="28:28" x14ac:dyDescent="0.25">
      <c r="AB20337" s="3" t="str">
        <f ca="1"/>
        <v>T = 8.416667, k: 122, K: 0.032706, dCdT: 0.000387, d2CdK2: 19.659086, dProbdK: 20.162731, lVol: 0.009417, E[z|S]: 0.666288</v>
      </c>
    </row>
    <row r="20338" spans="28:28" x14ac:dyDescent="0.25">
      <c r="AB20338" s="3" t="str">
        <f ca="1"/>
        <v>T = 8.416667, k: 123, K: 0.032952, dCdT: 0.000386, d2CdK2: 19.362043, dProbdK: 19.911826, lVol: 0.009433, E[z|S]: 0.669330</v>
      </c>
    </row>
    <row r="20339" spans="28:28" x14ac:dyDescent="0.25">
      <c r="AB20339" s="3" t="str">
        <f ca="1"/>
        <v>T = 8.416667, k: 124, K: 0.033174, dCdT: 0.000385, d2CdK2: 19.091704, dProbdK: 18.534549, lVol: 0.009447, E[z|S]: 0.672295</v>
      </c>
    </row>
    <row r="20340" spans="28:28" x14ac:dyDescent="0.25">
      <c r="AB20340" s="3" t="str">
        <f ca="1"/>
        <v>T = 8.416667, k: 125, K: 0.033433, dCdT: 0.000384, d2CdK2: 18.769189, dProbdK: 18.342765, lVol: 0.009460, E[z|S]: 0.675810</v>
      </c>
    </row>
    <row r="20341" spans="28:28" x14ac:dyDescent="0.25">
      <c r="AB20341" s="3" t="str">
        <f ca="1"/>
        <v>T = 8.416667, k: 126, K: 0.033685, dCdT: 0.000383, d2CdK2: 18.476888, dProbdK: 17.955010, lVol: 0.009478, E[z|S]: 0.679168</v>
      </c>
    </row>
    <row r="20342" spans="28:28" x14ac:dyDescent="0.25">
      <c r="AB20342" s="3" t="str">
        <f ca="1"/>
        <v>T = 8.416667, k: 127, K: 0.033946, dCdT: 0.000383, d2CdK2: 18.177027, dProbdK: 17.897949, lVol: 0.009509, E[z|S]: 0.682608</v>
      </c>
    </row>
    <row r="20343" spans="28:28" x14ac:dyDescent="0.25">
      <c r="AB20343" s="3" t="str">
        <f ca="1"/>
        <v>T = 8.416667, k: 128, K: 0.034205, dCdT: 0.000383, d2CdK2: 17.888153, dProbdK: 17.908209, lVol: 0.009543, E[z|S]: 0.686004</v>
      </c>
    </row>
    <row r="20344" spans="28:28" x14ac:dyDescent="0.25">
      <c r="AB20344" s="3" t="str">
        <f ca="1"/>
        <v>T = 8.416667, k: 129, K: 0.034463, dCdT: 0.000384, d2CdK2: 17.605731, dProbdK: 17.656130, lVol: 0.009576, E[z|S]: 0.689485</v>
      </c>
    </row>
    <row r="20345" spans="28:28" x14ac:dyDescent="0.25">
      <c r="AB20345" s="3" t="str">
        <f ca="1"/>
        <v>T = 8.416667, k: 130, K: 0.034738, dCdT: 0.000385, d2CdK2: 17.324949, dProbdK: 17.278851, lVol: 0.009616, E[z|S]: 0.693291</v>
      </c>
    </row>
    <row r="20346" spans="28:28" x14ac:dyDescent="0.25">
      <c r="AB20346" s="3" t="str">
        <f ca="1"/>
        <v>T = 8.416667, k: 131, K: 0.035001, dCdT: 0.000387, d2CdK2: 17.066677, dProbdK: 17.274229, lVol: 0.009656, E[z|S]: 0.697025</v>
      </c>
    </row>
    <row r="20347" spans="28:28" x14ac:dyDescent="0.25">
      <c r="AB20347" s="3" t="str">
        <f ca="1"/>
        <v>T = 8.416667, k: 132, K: 0.035268, dCdT: 0.000388, d2CdK2: 16.800285, dProbdK: 16.927407, lVol: 0.009691, E[z|S]: 0.700983</v>
      </c>
    </row>
    <row r="20348" spans="28:28" x14ac:dyDescent="0.25">
      <c r="AB20348" s="3" t="str">
        <f ca="1"/>
        <v>T = 8.416667, k: 133, K: 0.035544, dCdT: 0.000389, d2CdK2: 16.540636, dProbdK: 16.258166, lVol: 0.009726, E[z|S]: 0.705325</v>
      </c>
    </row>
    <row r="20349" spans="28:28" x14ac:dyDescent="0.25">
      <c r="AB20349" s="3" t="str">
        <f ca="1"/>
        <v>T = 8.416667, k: 134, K: 0.035823, dCdT: 0.000391, d2CdK2: 16.292543, dProbdK: 16.244570, lVol: 0.009765, E[z|S]: 0.709857</v>
      </c>
    </row>
    <row r="20350" spans="28:28" x14ac:dyDescent="0.25">
      <c r="AB20350" s="3" t="str">
        <f ca="1"/>
        <v>T = 8.416667, k: 135, K: 0.036102, dCdT: 0.000393, d2CdK2: 16.050727, dProbdK: 16.227311, lVol: 0.009801, E[z|S]: 0.714459</v>
      </c>
    </row>
    <row r="20351" spans="28:28" x14ac:dyDescent="0.25">
      <c r="AB20351" s="3" t="str">
        <f ca="1"/>
        <v>T = 8.416667, k: 136, K: 0.036398, dCdT: 0.000396, d2CdK2: 15.799849, dProbdK: 15.666213, lVol: 0.009841, E[z|S]: 0.719451</v>
      </c>
    </row>
    <row r="20352" spans="28:28" x14ac:dyDescent="0.25">
      <c r="AB20352" s="3" t="str">
        <f ca="1"/>
        <v>T = 8.416667, k: 137, K: 0.036678, dCdT: 0.000399, d2CdK2: 15.580663, dProbdK: 14.950683, lVol: 0.009879, E[z|S]: 0.724323</v>
      </c>
    </row>
    <row r="20353" spans="28:28" x14ac:dyDescent="0.25">
      <c r="AB20353" s="3" t="str">
        <f ca="1"/>
        <v>T = 8.416667, k: 138, K: 0.036979, dCdT: 0.000401, d2CdK2: 15.333163, dProbdK: 14.939708, lVol: 0.009917, E[z|S]: 0.729626</v>
      </c>
    </row>
    <row r="20354" spans="28:28" x14ac:dyDescent="0.25">
      <c r="AB20354" s="3" t="str">
        <f ca="1"/>
        <v>T = 8.416667, k: 139, K: 0.037279, dCdT: 0.000405, d2CdK2: 15.116925, dProbdK: 14.946987, lVol: 0.009957, E[z|S]: 0.734909</v>
      </c>
    </row>
    <row r="20355" spans="28:28" x14ac:dyDescent="0.25">
      <c r="AB20355" s="3" t="str">
        <f ca="1"/>
        <v>T = 8.416667, k: 140, K: 0.037576, dCdT: 0.000407, d2CdK2: 14.894344, dProbdK: 14.990144, lVol: 0.009994, E[z|S]: 0.740092</v>
      </c>
    </row>
    <row r="20356" spans="28:28" x14ac:dyDescent="0.25">
      <c r="AB20356" s="3" t="str">
        <f ca="1"/>
        <v>T = 8.416667, k: 141, K: 0.037880, dCdT: 0.000411, d2CdK2: 14.676788, dProbdK: 14.862863, lVol: 0.010032, E[z|S]: 0.745645</v>
      </c>
    </row>
    <row r="20357" spans="28:28" x14ac:dyDescent="0.25">
      <c r="AB20357" s="3" t="str">
        <f ca="1"/>
        <v>T = 8.416667, k: 142, K: 0.038168, dCdT: 0.000413, d2CdK2: 14.449558, dProbdK: 14.629517, lVol: 0.010062, E[z|S]: 0.751219</v>
      </c>
    </row>
    <row r="20358" spans="28:28" x14ac:dyDescent="0.25">
      <c r="AB20358" s="3" t="str">
        <f ca="1"/>
        <v>T = 8.416667, k: 143, K: 0.038475, dCdT: 0.000415, d2CdK2: 14.199827, dProbdK: 14.503733, lVol: 0.010089, E[z|S]: 0.757398</v>
      </c>
    </row>
    <row r="20359" spans="28:28" x14ac:dyDescent="0.25">
      <c r="AB20359" s="3" t="str">
        <f ca="1"/>
        <v>T = 8.416667, k: 144, K: 0.038776, dCdT: 0.000415, d2CdK2: 13.939095, dProbdK: 14.400298, lVol: 0.010110, E[z|S]: 0.763722</v>
      </c>
    </row>
    <row r="20360" spans="28:28" x14ac:dyDescent="0.25">
      <c r="AB20360" s="3" t="str">
        <f ca="1"/>
        <v>T = 8.416667, k: 145, K: 0.039103, dCdT: 0.000416, d2CdK2: 13.645213, dProbdK: 12.929134, lVol: 0.010121, E[z|S]: 0.771226</v>
      </c>
    </row>
    <row r="20361" spans="28:28" x14ac:dyDescent="0.25">
      <c r="AB20361" s="3" t="str">
        <f ca="1"/>
        <v>T = 8.416667, k: 146, K: 0.039457, dCdT: 0.000417, d2CdK2: 13.346537, dProbdK: 13.251583, lVol: 0.010135, E[z|S]: 0.779477</v>
      </c>
    </row>
    <row r="20362" spans="28:28" x14ac:dyDescent="0.25">
      <c r="AB20362" s="3" t="str">
        <f ca="1"/>
        <v>T = 8.416667, k: 147, K: 0.039776, dCdT: 0.000418, d2CdK2: 13.080307, dProbdK: 13.460586, lVol: 0.010151, E[z|S]: 0.787148</v>
      </c>
    </row>
    <row r="20363" spans="28:28" x14ac:dyDescent="0.25">
      <c r="AB20363" s="3" t="str">
        <f ca="1"/>
        <v>T = 8.416667, k: 148, K: 0.040107, dCdT: 0.000418, d2CdK2: 12.804890, dProbdK: 13.439460, lVol: 0.010164, E[z|S]: 0.795197</v>
      </c>
    </row>
    <row r="20364" spans="28:28" x14ac:dyDescent="0.25">
      <c r="AB20364" s="3" t="str">
        <f ca="1"/>
        <v>T = 8.416667, k: 149, K: 0.040402, dCdT: 0.000417, d2CdK2: 12.526186, dProbdK: 13.138102, lVol: 0.010168, E[z|S]: 0.802441</v>
      </c>
    </row>
    <row r="20365" spans="28:28" x14ac:dyDescent="0.25">
      <c r="AB20365" s="3" t="str">
        <f ca="1"/>
        <v>T = 8.416667, k: 150, K: 0.040759, dCdT: 0.000415, d2CdK2: 12.182772, dProbdK: 11.415949, lVol: 0.010170, E[z|S]: 0.811189</v>
      </c>
    </row>
    <row r="20366" spans="28:28" x14ac:dyDescent="0.25">
      <c r="AB20366" s="3" t="str">
        <f ca="1"/>
        <v>T = 8.416667, k: 151, K: 0.041141, dCdT: 0.000412, d2CdK2: 11.817528, dProbdK: 11.088043, lVol: 0.010178, E[z|S]: 0.820350</v>
      </c>
    </row>
    <row r="20367" spans="28:28" x14ac:dyDescent="0.25">
      <c r="AB20367" s="3" t="str">
        <f ca="1"/>
        <v>T = 8.416667, k: 152, K: 0.041530, dCdT: 0.000411, d2CdK2: 11.486779, dProbdK: 10.990819, lVol: 0.010193, E[z|S]: 0.829480</v>
      </c>
    </row>
    <row r="20368" spans="28:28" x14ac:dyDescent="0.25">
      <c r="AB20368" s="3" t="str">
        <f ca="1"/>
        <v>T = 8.416667, k: 153, K: 0.041923, dCdT: 0.000410, d2CdK2: 11.189526, dProbdK: 10.987126, lVol: 0.010208, E[z|S]: 0.838991</v>
      </c>
    </row>
    <row r="20369" spans="28:28" x14ac:dyDescent="0.25">
      <c r="AB20369" s="3" t="str">
        <f ca="1"/>
        <v>T = 8.416667, k: 154, K: 0.042306, dCdT: 0.000410, d2CdK2: 10.909257, dProbdK: 11.023103, lVol: 0.010217, E[z|S]: 0.848165</v>
      </c>
    </row>
    <row r="20370" spans="28:28" x14ac:dyDescent="0.25">
      <c r="AB20370" s="3" t="str">
        <f ca="1"/>
        <v>T = 8.416667, k: 155, K: 0.042700, dCdT: 0.000409, d2CdK2: 10.624665, dProbdK: 10.346224, lVol: 0.010228, E[z|S]: 0.857584</v>
      </c>
    </row>
    <row r="20371" spans="28:28" x14ac:dyDescent="0.25">
      <c r="AB20371" s="3" t="str">
        <f ca="1"/>
        <v>T = 8.416667, k: 156, K: 0.043118, dCdT: 0.000408, d2CdK2: 10.325459, dProbdK: 10.234848, lVol: 0.010246, E[z|S]: 0.867470</v>
      </c>
    </row>
    <row r="20372" spans="28:28" x14ac:dyDescent="0.25">
      <c r="AB20372" s="3" t="str">
        <f ca="1"/>
        <v>T = 8.416667, k: 157, K: 0.043531, dCdT: 0.000407, d2CdK2: 10.046248, dProbdK: 10.041741, lVol: 0.010260, E[z|S]: 0.877834</v>
      </c>
    </row>
    <row r="20373" spans="28:28" x14ac:dyDescent="0.25">
      <c r="AB20373" s="3" t="str">
        <f ca="1"/>
        <v>T = 8.416667, k: 158, K: 0.043968, dCdT: 0.000407, d2CdK2: 9.782236, dProbdK: 9.852999, lVol: 0.010263, E[z|S]: 0.889130</v>
      </c>
    </row>
    <row r="20374" spans="28:28" x14ac:dyDescent="0.25">
      <c r="AB20374" s="3" t="str">
        <f ca="1"/>
        <v>T = 8.416667, k: 159, K: 0.044394, dCdT: 0.000407, d2CdK2: 9.540600, dProbdK: 9.859879, lVol: 0.010261, E[z|S]: 0.900263</v>
      </c>
    </row>
    <row r="20375" spans="28:28" x14ac:dyDescent="0.25">
      <c r="AB20375" s="3" t="str">
        <f ca="1"/>
        <v>T = 8.416667, k: 160, K: 0.044822, dCdT: 0.000407, d2CdK2: 9.286659, dProbdK: 9.523737, lVol: 0.010264, E[z|S]: 0.911807</v>
      </c>
    </row>
    <row r="20376" spans="28:28" x14ac:dyDescent="0.25">
      <c r="AB20376" s="3" t="str">
        <f ca="1"/>
        <v>T = 8.416667, k: 161, K: 0.045287, dCdT: 0.000406, d2CdK2: 9.000844, dProbdK: 9.051611, lVol: 0.010277, E[z|S]: 0.924147</v>
      </c>
    </row>
    <row r="20377" spans="28:28" x14ac:dyDescent="0.25">
      <c r="AB20377" s="3" t="str">
        <f ca="1"/>
        <v>T = 8.416667, k: 162, K: 0.045744, dCdT: 0.000405, d2CdK2: 8.722108, dProbdK: 8.801841, lVol: 0.010286, E[z|S]: 0.936446</v>
      </c>
    </row>
    <row r="20378" spans="28:28" x14ac:dyDescent="0.25">
      <c r="AB20378" s="3" t="str">
        <f ca="1"/>
        <v>T = 8.416667, k: 163, K: 0.046247, dCdT: 0.000403, d2CdK2: 8.434348, dProbdK: 7.988077, lVol: 0.010288, E[z|S]: 0.950301</v>
      </c>
    </row>
    <row r="20379" spans="28:28" x14ac:dyDescent="0.25">
      <c r="AB20379" s="3" t="str">
        <f ca="1"/>
        <v>T = 8.416667, k: 164, K: 0.046769, dCdT: 0.000403, d2CdK2: 8.155364, dProbdK: 8.038354, lVol: 0.010303, E[z|S]: 0.965207</v>
      </c>
    </row>
    <row r="20380" spans="28:28" x14ac:dyDescent="0.25">
      <c r="AB20380" s="3" t="str">
        <f ca="1"/>
        <v>T = 8.416667, k: 165, K: 0.047249, dCdT: 0.000404, d2CdK2: 7.901273, dProbdK: 7.958630, lVol: 0.010318, E[z|S]: 0.979664</v>
      </c>
    </row>
    <row r="20381" spans="28:28" x14ac:dyDescent="0.25">
      <c r="AB20381" s="3" t="str">
        <f ca="1"/>
        <v>T = 8.416667, k: 166, K: 0.047783, dCdT: 0.000403, d2CdK2: 7.616090, dProbdK: 7.401681, lVol: 0.010333, E[z|S]: 0.995517</v>
      </c>
    </row>
    <row r="20382" spans="28:28" x14ac:dyDescent="0.25">
      <c r="AB20382" s="3" t="str">
        <f ca="1"/>
        <v>T = 8.416667, k: 167, K: 0.048340, dCdT: 0.000403, d2CdK2: 7.363678, dProbdK: 7.393582, lVol: 0.010335, E[z|S]: 1.012334</v>
      </c>
    </row>
    <row r="20383" spans="28:28" x14ac:dyDescent="0.25">
      <c r="AB20383" s="3" t="str">
        <f ca="1"/>
        <v>T = 8.416667, k: 168, K: 0.048869, dCdT: 0.000403, d2CdK2: 7.138536, dProbdK: 6.863598, lVol: 0.010347, E[z|S]: 1.027428</v>
      </c>
    </row>
    <row r="20384" spans="28:28" x14ac:dyDescent="0.25">
      <c r="AB20384" s="3" t="str">
        <f ca="1"/>
        <v>T = 8.416667, k: 169, K: 0.049477, dCdT: 0.000402, d2CdK2: 6.864215, dProbdK: 6.545970, lVol: 0.010358, E[z|S]: 1.045121</v>
      </c>
    </row>
    <row r="20385" spans="28:28" x14ac:dyDescent="0.25">
      <c r="AB20385" s="3" t="str">
        <f ca="1"/>
        <v>T = 8.416667, k: 170, K: 0.050088, dCdT: 0.000403, d2CdK2: 6.618466, dProbdK: 6.528976, lVol: 0.010382, E[z|S]: 1.062853</v>
      </c>
    </row>
    <row r="20386" spans="28:28" x14ac:dyDescent="0.25">
      <c r="AB20386" s="3" t="str">
        <f ca="1"/>
        <v>T = 8.416667, k: 171, K: 0.050702, dCdT: 0.000405, d2CdK2: 6.388320, dProbdK: 6.502912, lVol: 0.010410, E[z|S]: 1.081236</v>
      </c>
    </row>
    <row r="20387" spans="28:28" x14ac:dyDescent="0.25">
      <c r="AB20387" s="3" t="str">
        <f ca="1"/>
        <v>T = 8.416667, k: 172, K: 0.051278, dCdT: 0.000404, d2CdK2: 6.151809, dProbdK: 6.498693, lVol: 0.010423, E[z|S]: 1.099685</v>
      </c>
    </row>
    <row r="20388" spans="28:28" x14ac:dyDescent="0.25">
      <c r="AB20388" s="3" t="str">
        <f ca="1"/>
        <v>T = 8.416667, k: 173, K: 0.051939, dCdT: 0.000403, d2CdK2: 5.866708, dProbdK: 5.519160, lVol: 0.010446, E[z|S]: 1.121545</v>
      </c>
    </row>
    <row r="20389" spans="28:28" x14ac:dyDescent="0.25">
      <c r="AB20389" s="3" t="str">
        <f ca="1"/>
        <v>T = 8.416667, k: 174, K: 0.052667, dCdT: 0.000402, d2CdK2: 5.610496, dProbdK: 5.228134, lVol: 0.010426, E[z|S]: 1.147656</v>
      </c>
    </row>
    <row r="20390" spans="28:28" x14ac:dyDescent="0.25">
      <c r="AB20390" s="3" t="str">
        <f ca="1"/>
        <v>T = 8.416667, k: 175, K: 0.053418, dCdT: 0.000400, d2CdK2: 5.334862, dProbdK: 5.234260, lVol: 0.010417, E[z|S]: 1.176075</v>
      </c>
    </row>
    <row r="20391" spans="28:28" x14ac:dyDescent="0.25">
      <c r="AB20391" s="3" t="str">
        <f ca="1"/>
        <v>T = 8.416667, k: 176, K: 0.054149, dCdT: 0.000400, d2CdK2: 5.066935, dProbdK: 5.094399, lVol: 0.010434, E[z|S]: 1.204503</v>
      </c>
    </row>
    <row r="20392" spans="28:28" x14ac:dyDescent="0.25">
      <c r="AB20392" s="3" t="str">
        <f ca="1"/>
        <v>T = 8.416667, k: 177, K: 0.054934, dCdT: 0.000401, d2CdK2: 4.825914, dProbdK: 4.963679, lVol: 0.010431, E[z|S]: 1.235238</v>
      </c>
    </row>
    <row r="20393" spans="28:28" x14ac:dyDescent="0.25">
      <c r="AB20393" s="3" t="str">
        <f ca="1"/>
        <v>T = 8.416667, k: 178, K: 0.055695, dCdT: 0.000399, d2CdK2: 4.566001, dProbdK: 4.749730, lVol: 0.010461, E[z|S]: 1.263889</v>
      </c>
    </row>
    <row r="20394" spans="28:28" x14ac:dyDescent="0.25">
      <c r="AB20394" s="3" t="str">
        <f ca="1"/>
        <v>T = 8.416667, k: 179, K: 0.056606, dCdT: 0.000396, d2CdK2: 4.259033, dProbdK: 4.043852, lVol: 0.010492, E[z|S]: 1.299730</v>
      </c>
    </row>
    <row r="20395" spans="28:28" x14ac:dyDescent="0.25">
      <c r="AB20395" s="3" t="str">
        <f ca="1"/>
        <v>T = 8.416667, k: 180, K: 0.057539, dCdT: 0.000397, d2CdK2: 4.007547, dProbdK: 3.911176, lVol: 0.010535, E[z|S]: 1.336394</v>
      </c>
    </row>
    <row r="20396" spans="28:28" x14ac:dyDescent="0.25">
      <c r="AB20396" s="3" t="str">
        <f ca="1"/>
        <v>T = 8.416667, k: 181, K: 0.058511, dCdT: 0.000400, d2CdK2: 3.785082, dProbdK: 3.849323, lVol: 0.010572, E[z|S]: 1.374430</v>
      </c>
    </row>
    <row r="20397" spans="28:28" x14ac:dyDescent="0.25">
      <c r="AB20397" s="3" t="str">
        <f ca="1"/>
        <v>T = 8.416667, k: 182, K: 0.059487, dCdT: 0.000401, d2CdK2: 3.605283, dProbdK: 3.553669, lVol: 0.010553, E[z|S]: 1.413336</v>
      </c>
    </row>
    <row r="20398" spans="28:28" x14ac:dyDescent="0.25">
      <c r="AB20398" s="3" t="str">
        <f ca="1"/>
        <v>T = 8.416667, k: 183, K: 0.060575, dCdT: 0.000404, d2CdK2: 3.413559, dProbdK: 3.357231, lVol: 0.010542, E[z|S]: 1.458679</v>
      </c>
    </row>
    <row r="20399" spans="28:28" x14ac:dyDescent="0.25">
      <c r="AB20399" s="3" t="str">
        <f ca="1"/>
        <v>T = 8.416667, k: 184, K: 0.061670, dCdT: 0.000406, d2CdK2: 3.224599, dProbdK: 3.306125, lVol: 0.010558, E[z|S]: 1.503187</v>
      </c>
    </row>
    <row r="20400" spans="28:28" x14ac:dyDescent="0.25">
      <c r="AB20400" s="3" t="str">
        <f ca="1"/>
        <v>T = 8.416667, k: 185, K: 0.062829, dCdT: 0.000406, d2CdK2: 3.020195, dProbdK: 3.030581, lVol: 0.010598, E[z|S]: 1.547804</v>
      </c>
    </row>
    <row r="20401" spans="28:28" x14ac:dyDescent="0.25">
      <c r="AB20401" s="3" t="str">
        <f ca="1"/>
        <v>T = 8.416667, k: 186, K: 0.064060, dCdT: 0.000405, d2CdK2: 2.802606, dProbdK: 2.769331, lVol: 0.010652, E[z|S]: 1.595706</v>
      </c>
    </row>
    <row r="20402" spans="28:28" x14ac:dyDescent="0.25">
      <c r="AB20402" s="3" t="str">
        <f ca="1"/>
        <v>T = 8.416667, k: 187, K: 0.065380, dCdT: 0.000402, d2CdK2: 2.583722, dProbdK: 2.633707, lVol: 0.010692, E[z|S]: 1.649367</v>
      </c>
    </row>
    <row r="20403" spans="28:28" x14ac:dyDescent="0.25">
      <c r="AB20403" s="3" t="str">
        <f ca="1"/>
        <v>T = 8.416667, k: 188, K: 0.066786, dCdT: 0.000397, d2CdK2: 2.362834, dProbdK: 2.383767, lVol: 0.010773, E[z|S]: 1.701376</v>
      </c>
    </row>
    <row r="20404" spans="28:28" x14ac:dyDescent="0.25">
      <c r="AB20404" s="3" t="str">
        <f ca="1"/>
        <v>T = 8.416667, k: 189, K: 0.068392, dCdT: 0.000388, d2CdK2: 2.094021, dProbdK: 2.039599, lVol: 0.010913, E[z|S]: 1.763851</v>
      </c>
    </row>
    <row r="20405" spans="28:28" x14ac:dyDescent="0.25">
      <c r="AB20405" s="3" t="str">
        <f ca="1"/>
        <v>T = 8.416667, k: 190, K: 0.070165, dCdT: 0.000378, d2CdK2: 1.844983, dProbdK: 1.684874, lVol: 0.011073, E[z|S]: 1.829039</v>
      </c>
    </row>
    <row r="20406" spans="28:28" x14ac:dyDescent="0.25">
      <c r="AB20406" s="3" t="str">
        <f ca="1"/>
        <v>T = 8.416667, k: 191, K: 0.072188, dCdT: 0.000369, d2CdK2: 1.681450, dProbdK: 1.673293, lVol: 0.011029, E[z|S]: 1.899726</v>
      </c>
    </row>
    <row r="20407" spans="28:28" x14ac:dyDescent="0.25">
      <c r="AB20407" s="3" t="str">
        <f ca="1"/>
        <v>T = 8.416667, k: 192, K: 0.074212, dCdT: 0.000357, d2CdK2: 1.462811, dProbdK: 1.613946, lVol: 0.011230, E[z|S]: 1.968285</v>
      </c>
    </row>
    <row r="20408" spans="28:28" x14ac:dyDescent="0.25">
      <c r="AB20408" s="3" t="str">
        <f ca="1"/>
        <v>T = 8.416667, k: 193, K: 0.076867, dCdT: 0.000343, d2CdK2: 1.202698, dProbdK: 1.203689, lVol: 0.011571, E[z|S]: 2.063506</v>
      </c>
    </row>
    <row r="20409" spans="28:28" x14ac:dyDescent="0.25">
      <c r="AB20409" s="3" t="str">
        <f ca="1"/>
        <v>T = 8.416667, k: 194, K: 0.079601, dCdT: 0.000332, d2CdK2: 1.027794, dProbdK: 1.078748, lVol: 0.011817, E[z|S]: 2.150496</v>
      </c>
    </row>
    <row r="20410" spans="28:28" x14ac:dyDescent="0.25">
      <c r="AB20410" s="3" t="str">
        <f ca="1"/>
        <v>T = 8.416667, k: 195, K: 0.083058, dCdT: 0.000323, d2CdK2: 0.894136, dProbdK: 0.872474, lVol: 0.011848, E[z|S]: 2.269077</v>
      </c>
    </row>
    <row r="20411" spans="28:28" x14ac:dyDescent="0.25">
      <c r="AB20411" s="3" t="str">
        <f ca="1"/>
        <v>T = 8.416667, k: 196, K: 0.086726, dCdT: 0.000310, d2CdK2: 0.741683, dProbdK: 0.790037, lVol: 0.012103, E[z|S]: 2.389866</v>
      </c>
    </row>
    <row r="20412" spans="28:28" x14ac:dyDescent="0.25">
      <c r="AB20412" s="3" t="str">
        <f ca="1"/>
        <v>T = 8.416667, k: 197, K: 0.091246, dCdT: 0.000285, d2CdK2: 0.595309, dProbdK: 0.586252, lVol: 0.012177, E[z|S]: 2.539354</v>
      </c>
    </row>
    <row r="20413" spans="28:28" x14ac:dyDescent="0.25">
      <c r="AB20413" s="3" t="str">
        <f ca="1"/>
        <v>T = 8.416667, k: 198, K: 0.097080, dCdT: 0.000236, d2CdK2: 0.391502, dProbdK: 0.388686, lVol: 0.012949, E[z|S]: 2.683557</v>
      </c>
    </row>
    <row r="20414" spans="28:28" x14ac:dyDescent="0.25">
      <c r="AB20414" s="3" t="str">
        <f ca="1"/>
        <v>T = 8.416667, k: 199, K: 0.106553, dCdT: 0.000161, d2CdK2: 0.228916, dProbdK: 0.160308, lVol: 0.012208, E[z|S]: 3.076298</v>
      </c>
    </row>
    <row r="20415" spans="28:28" x14ac:dyDescent="0.25">
      <c r="AB20415" s="3" t="str">
        <f ca="1"/>
        <v>T = 8.416667, k: 200, K: 0.126520, dCdT: 0.000098, d2CdK2: 0.077221, dProbdK: 0.086504, lVol: 0.015021, E[z|S]: 3.362005</v>
      </c>
    </row>
    <row r="20416" spans="28:28" x14ac:dyDescent="0.25">
      <c r="AB20416" s="3" t="str">
        <f ca="1"/>
        <v>T = 8.500000, fixingDate = 45034, swapRate = 0.026427, annuity = 7.965582</v>
      </c>
    </row>
    <row r="20417" spans="28:28" x14ac:dyDescent="0.25">
      <c r="AB20417" s="3" t="str">
        <f ca="1"/>
        <v>T = 8.500000, k: 0, K: -0.024574, dCdT: 0.000107, d2CdK2: 0.908606, dProbdK: 1.501930, lVol: 0.005267, E[z|S]: 2.920243</v>
      </c>
    </row>
    <row r="20418" spans="28:28" x14ac:dyDescent="0.25">
      <c r="AB20418" s="3" t="str">
        <f ca="1"/>
        <v>T = 8.500000, k: 1, K: -0.017323, dCdT: 0.000141, d2CdK2: 1.645792, dProbdK: 1.718241, lVol: 0.005341, E[z|S]: 2.451441</v>
      </c>
    </row>
    <row r="20419" spans="28:28" x14ac:dyDescent="0.25">
      <c r="AB20419" s="3" t="str">
        <f ca="1"/>
        <v>T = 8.500000, k: 2, K: -0.013200, dCdT: 0.000180, d2CdK2: 2.270596, dProbdK: 2.255250, lVol: 0.005734, E[z|S]: 2.198735</v>
      </c>
    </row>
    <row r="20420" spans="28:28" x14ac:dyDescent="0.25">
      <c r="AB20420" s="3" t="str">
        <f ca="1"/>
        <v>T = 8.500000, k: 3, K: -0.010302, dCdT: 0.000220, d2CdK2: 2.847223, dProbdK: 2.814569, lVol: 0.006111, E[z|S]: 2.032512</v>
      </c>
    </row>
    <row r="20421" spans="28:28" x14ac:dyDescent="0.25">
      <c r="AB20421" s="3" t="str">
        <f ca="1"/>
        <v>T = 8.500000, k: 4, K: -0.008018, dCdT: 0.000268, d2CdK2: 3.788019, dProbdK: 3.971237, lVol: 0.006258, E[z|S]: 1.901897</v>
      </c>
    </row>
    <row r="20422" spans="28:28" x14ac:dyDescent="0.25">
      <c r="AB20422" s="3" t="str">
        <f ca="1"/>
        <v>T = 8.500000, k: 5, K: -0.006375, dCdT: 0.000295, d2CdK2: 4.426113, dProbdK: 4.431522, lVol: 0.006373, E[z|S]: 1.811871</v>
      </c>
    </row>
    <row r="20423" spans="28:28" x14ac:dyDescent="0.25">
      <c r="AB20423" s="3" t="str">
        <f ca="1"/>
        <v>T = 8.500000, k: 6, K: -0.004827, dCdT: 0.000313, d2CdK2: 4.939656, dProbdK: 5.194955, lVol: 0.006583, E[z|S]: 1.711446</v>
      </c>
    </row>
    <row r="20424" spans="28:28" x14ac:dyDescent="0.25">
      <c r="AB20424" s="3" t="str">
        <f ca="1"/>
        <v>T = 8.500000, k: 7, K: -0.003510, dCdT: 0.000323, d2CdK2: 5.386463, dProbdK: 5.247123, lVol: 0.006726, E[z|S]: 1.628838</v>
      </c>
    </row>
    <row r="20425" spans="28:28" x14ac:dyDescent="0.25">
      <c r="AB20425" s="3" t="str">
        <f ca="1"/>
        <v>T = 8.500000, k: 8, K: -0.002212, dCdT: 0.000332, d2CdK2: 5.927452, dProbdK: 5.268562, lVol: 0.006807, E[z|S]: 1.554952</v>
      </c>
    </row>
    <row r="20426" spans="28:28" x14ac:dyDescent="0.25">
      <c r="AB20426" s="3" t="str">
        <f ca="1"/>
        <v>T = 8.500000, k: 9, K: -0.001140, dCdT: 0.000336, d2CdK2: 6.375109, dProbdK: 6.874449, lVol: 0.006860, E[z|S]: 1.495604</v>
      </c>
    </row>
    <row r="20427" spans="28:28" x14ac:dyDescent="0.25">
      <c r="AB20427" s="3" t="str">
        <f ca="1"/>
        <v>T = 8.500000, k: 10, K: -0.000179, dCdT: 0.000341, d2CdK2: 6.888367, dProbdK: 6.886067, lVol: 0.006905, E[z|S]: 1.441391</v>
      </c>
    </row>
    <row r="20428" spans="28:28" x14ac:dyDescent="0.25">
      <c r="AB20428" s="3" t="str">
        <f ca="1"/>
        <v>T = 8.500000, k: 11, K: 0.000782, dCdT: 0.000344, d2CdK2: 7.400237, dProbdK: 7.052960, lVol: 0.006942, E[z|S]: 1.389386</v>
      </c>
    </row>
    <row r="20429" spans="28:28" x14ac:dyDescent="0.25">
      <c r="AB20429" s="3" t="str">
        <f ca="1"/>
        <v>T = 8.500000, k: 12, K: 0.001615, dCdT: 0.000348, d2CdK2: 7.880519, dProbdK: 8.025531, lVol: 0.006985, E[z|S]: 1.344623</v>
      </c>
    </row>
    <row r="20430" spans="28:28" x14ac:dyDescent="0.25">
      <c r="AB20430" s="3" t="str">
        <f ca="1"/>
        <v>T = 8.500000, k: 13, K: 0.002422, dCdT: 0.000348, d2CdK2: 8.330339, dProbdK: 8.096426, lVol: 0.007035, E[z|S]: 1.299672</v>
      </c>
    </row>
    <row r="20431" spans="28:28" x14ac:dyDescent="0.25">
      <c r="AB20431" s="3" t="str">
        <f ca="1"/>
        <v>T = 8.500000, k: 14, K: 0.003195, dCdT: 0.000349, d2CdK2: 8.811931, dProbdK: 8.585121, lVol: 0.007080, E[z|S]: 1.257859</v>
      </c>
    </row>
    <row r="20432" spans="28:28" x14ac:dyDescent="0.25">
      <c r="AB20432" s="3" t="str">
        <f ca="1"/>
        <v>T = 8.500000, k: 15, K: 0.003858, dCdT: 0.000349, d2CdK2: 9.240684, dProbdK: 9.179745, lVol: 0.007098, E[z|S]: 1.225271</v>
      </c>
    </row>
    <row r="20433" spans="28:28" x14ac:dyDescent="0.25">
      <c r="AB20433" s="3" t="str">
        <f ca="1"/>
        <v>T = 8.500000, k: 16, K: 0.004569, dCdT: 0.000351, d2CdK2: 9.657023, dProbdK: 9.195344, lVol: 0.007142, E[z|S]: 1.193207</v>
      </c>
    </row>
    <row r="20434" spans="28:28" x14ac:dyDescent="0.25">
      <c r="AB20434" s="3" t="str">
        <f ca="1"/>
        <v>T = 8.500000, k: 17, K: 0.005211, dCdT: 0.000351, d2CdK2: 10.043403, dProbdK: 10.752835, lVol: 0.007175, E[z|S]: 1.165071</v>
      </c>
    </row>
    <row r="20435" spans="28:28" x14ac:dyDescent="0.25">
      <c r="AB20435" s="3" t="str">
        <f ca="1"/>
        <v>T = 8.500000, k: 18, K: 0.005777, dCdT: 0.000352, d2CdK2: 10.425811, dProbdK: 11.187452, lVol: 0.007207, E[z|S]: 1.139609</v>
      </c>
    </row>
    <row r="20436" spans="28:28" x14ac:dyDescent="0.25">
      <c r="AB20436" s="3" t="str">
        <f ca="1"/>
        <v>T = 8.500000, k: 19, K: 0.006326, dCdT: 0.000350, d2CdK2: 10.753002, dProbdK: 10.913833, lVol: 0.007244, E[z|S]: 1.114502</v>
      </c>
    </row>
    <row r="20437" spans="28:28" x14ac:dyDescent="0.25">
      <c r="AB20437" s="3" t="str">
        <f ca="1"/>
        <v>T = 8.500000, k: 20, K: 0.006926, dCdT: 0.000348, d2CdK2: 11.099864, dProbdK: 10.206086, lVol: 0.007284, E[z|S]: 1.086675</v>
      </c>
    </row>
    <row r="20438" spans="28:28" x14ac:dyDescent="0.25">
      <c r="AB20438" s="3" t="str">
        <f ca="1"/>
        <v>T = 8.500000, k: 21, K: 0.007543, dCdT: 0.000351, d2CdK2: 11.575694, dProbdK: 10.345550, lVol: 0.007354, E[z|S]: 1.059191</v>
      </c>
    </row>
    <row r="20439" spans="28:28" x14ac:dyDescent="0.25">
      <c r="AB20439" s="3" t="str">
        <f ca="1"/>
        <v>T = 8.500000, k: 22, K: 0.008057, dCdT: 0.000357, d2CdK2: 12.045308, dProbdK: 12.941165, lVol: 0.007424, E[z|S]: 1.037332</v>
      </c>
    </row>
    <row r="20440" spans="28:28" x14ac:dyDescent="0.25">
      <c r="AB20440" s="3" t="str">
        <f ca="1"/>
        <v>T = 8.500000, k: 23, K: 0.008509, dCdT: 0.000361, d2CdK2: 12.430526, dProbdK: 12.801076, lVol: 0.007484, E[z|S]: 1.018368</v>
      </c>
    </row>
    <row r="20441" spans="28:28" x14ac:dyDescent="0.25">
      <c r="AB20441" s="3" t="str">
        <f ca="1"/>
        <v>T = 8.500000, k: 24, K: 0.008990, dCdT: 0.000364, d2CdK2: 12.847320, dProbdK: 12.331694, lVol: 0.007540, E[z|S]: 0.998639</v>
      </c>
    </row>
    <row r="20442" spans="28:28" x14ac:dyDescent="0.25">
      <c r="AB20442" s="3" t="str">
        <f ca="1"/>
        <v>T = 8.500000, k: 25, K: 0.009501, dCdT: 0.000370, d2CdK2: 13.347065, dProbdK: 13.843690, lVol: 0.007606, E[z|S]: 0.978419</v>
      </c>
    </row>
    <row r="20443" spans="28:28" x14ac:dyDescent="0.25">
      <c r="AB20443" s="3" t="str">
        <f ca="1"/>
        <v>T = 8.500000, k: 26, K: 0.009918, dCdT: 0.000374, d2CdK2: 13.768677, dProbdK: 14.521769, lVol: 0.007663, E[z|S]: 0.962448</v>
      </c>
    </row>
    <row r="20444" spans="28:28" x14ac:dyDescent="0.25">
      <c r="AB20444" s="3" t="str">
        <f ca="1"/>
        <v>T = 8.500000, k: 27, K: 0.010331, dCdT: 0.000379, d2CdK2: 14.169458, dProbdK: 14.512871, lVol: 0.007724, E[z|S]: 0.946963</v>
      </c>
    </row>
    <row r="20445" spans="28:28" x14ac:dyDescent="0.25">
      <c r="AB20445" s="3" t="str">
        <f ca="1"/>
        <v>T = 8.500000, k: 28, K: 0.010740, dCdT: 0.000384, d2CdK2: 14.541978, dProbdK: 14.482524, lVol: 0.007792, E[z|S]: 0.932173</v>
      </c>
    </row>
    <row r="20446" spans="28:28" x14ac:dyDescent="0.25">
      <c r="AB20446" s="3" t="str">
        <f ca="1"/>
        <v>T = 8.500000, k: 29, K: 0.011157, dCdT: 0.000386, d2CdK2: 14.899447, dProbdK: 14.302606, lVol: 0.007848, E[z|S]: 0.917466</v>
      </c>
    </row>
    <row r="20447" spans="28:28" x14ac:dyDescent="0.25">
      <c r="AB20447" s="3" t="str">
        <f ca="1"/>
        <v>T = 8.500000, k: 30, K: 0.011561, dCdT: 0.000390, d2CdK2: 15.302189, dProbdK: 15.179438, lVol: 0.007903, E[z|S]: 0.903920</v>
      </c>
    </row>
    <row r="20448" spans="28:28" x14ac:dyDescent="0.25">
      <c r="AB20448" s="3" t="str">
        <f ca="1"/>
        <v>T = 8.500000, k: 31, K: 0.011914, dCdT: 0.000394, d2CdK2: 15.659851, dProbdK: 16.042962, lVol: 0.007944, E[z|S]: 0.892752</v>
      </c>
    </row>
    <row r="20449" spans="28:28" x14ac:dyDescent="0.25">
      <c r="AB20449" s="3" t="str">
        <f ca="1"/>
        <v>T = 8.500000, k: 32, K: 0.012281, dCdT: 0.000396, d2CdK2: 16.007783, dProbdK: 16.108665, lVol: 0.007976, E[z|S]: 0.881642</v>
      </c>
    </row>
    <row r="20450" spans="28:28" x14ac:dyDescent="0.25">
      <c r="AB20450" s="3" t="str">
        <f ca="1"/>
        <v>T = 8.500000, k: 33, K: 0.012638, dCdT: 0.000398, d2CdK2: 16.335426, dProbdK: 16.015715, lVol: 0.008013, E[z|S]: 0.870857</v>
      </c>
    </row>
    <row r="20451" spans="28:28" x14ac:dyDescent="0.25">
      <c r="AB20451" s="3" t="str">
        <f ca="1"/>
        <v>T = 8.500000, k: 34, K: 0.013012, dCdT: 0.000400, d2CdK2: 16.697328, dProbdK: 15.737724, lVol: 0.008055, E[z|S]: 0.859739</v>
      </c>
    </row>
    <row r="20452" spans="28:28" x14ac:dyDescent="0.25">
      <c r="AB20452" s="3" t="str">
        <f ca="1"/>
        <v>T = 8.500000, k: 35, K: 0.013368, dCdT: 0.000404, d2CdK2: 17.074079, dProbdK: 17.244473, lVol: 0.008097, E[z|S]: 0.849341</v>
      </c>
    </row>
    <row r="20453" spans="28:28" x14ac:dyDescent="0.25">
      <c r="AB20453" s="3" t="str">
        <f ca="1"/>
        <v>T = 8.500000, k: 36, K: 0.013694, dCdT: 0.000408, d2CdK2: 17.432016, dProbdK: 17.748367, lVol: 0.008146, E[z|S]: 0.839635</v>
      </c>
    </row>
    <row r="20454" spans="28:28" x14ac:dyDescent="0.25">
      <c r="AB20454" s="3" t="str">
        <f ca="1"/>
        <v>T = 8.500000, k: 37, K: 0.014016, dCdT: 0.000411, d2CdK2: 17.751508, dProbdK: 17.943020, lVol: 0.008195, E[z|S]: 0.830035</v>
      </c>
    </row>
    <row r="20455" spans="28:28" x14ac:dyDescent="0.25">
      <c r="AB20455" s="3" t="str">
        <f ca="1"/>
        <v>T = 8.500000, k: 38, K: 0.014325, dCdT: 0.000412, d2CdK2: 18.050714, dProbdK: 18.750517, lVol: 0.008232, E[z|S]: 0.820886</v>
      </c>
    </row>
    <row r="20456" spans="28:28" x14ac:dyDescent="0.25">
      <c r="AB20456" s="3" t="str">
        <f ca="1"/>
        <v>T = 8.500000, k: 39, K: 0.014619, dCdT: 0.000412, d2CdK2: 18.302579, dProbdK: 18.284627, lVol: 0.008262, E[z|S]: 0.812396</v>
      </c>
    </row>
    <row r="20457" spans="28:28" x14ac:dyDescent="0.25">
      <c r="AB20457" s="3" t="str">
        <f ca="1"/>
        <v>T = 8.500000, k: 40, K: 0.014936, dCdT: 0.000411, d2CdK2: 18.556917, dProbdK: 18.211468, lVol: 0.008287, E[z|S]: 0.803585</v>
      </c>
    </row>
    <row r="20458" spans="28:28" x14ac:dyDescent="0.25">
      <c r="AB20458" s="3" t="str">
        <f ca="1"/>
        <v>T = 8.500000, k: 41, K: 0.015247, dCdT: 0.000411, d2CdK2: 18.819816, dProbdK: 18.212342, lVol: 0.008312, E[z|S]: 0.795309</v>
      </c>
    </row>
    <row r="20459" spans="28:28" x14ac:dyDescent="0.25">
      <c r="AB20459" s="3" t="str">
        <f ca="1"/>
        <v>T = 8.500000, k: 42, K: 0.015555, dCdT: 0.000411, d2CdK2: 19.077443, dProbdK: 18.274348, lVol: 0.008339, E[z|S]: 0.787411</v>
      </c>
    </row>
    <row r="20460" spans="28:28" x14ac:dyDescent="0.25">
      <c r="AB20460" s="3" t="str">
        <f ca="1"/>
        <v>T = 8.500000, k: 43, K: 0.015838, dCdT: 0.000412, d2CdK2: 19.312375, dProbdK: 20.131313, lVol: 0.008365, E[z|S]: 0.780536</v>
      </c>
    </row>
    <row r="20461" spans="28:28" x14ac:dyDescent="0.25">
      <c r="AB20461" s="3" t="str">
        <f ca="1"/>
        <v>T = 8.500000, k: 44, K: 0.016114, dCdT: 0.000411, d2CdK2: 19.520878, dProbdK: 20.504743, lVol: 0.008382, E[z|S]: 0.774071</v>
      </c>
    </row>
    <row r="20462" spans="28:28" x14ac:dyDescent="0.25">
      <c r="AB20462" s="3" t="str">
        <f ca="1"/>
        <v>T = 8.500000, k: 45, K: 0.016380, dCdT: 0.000409, d2CdK2: 19.713347, dProbdK: 20.924920, lVol: 0.008390, E[z|S]: 0.768033</v>
      </c>
    </row>
    <row r="20463" spans="28:28" x14ac:dyDescent="0.25">
      <c r="AB20463" s="3" t="str">
        <f ca="1"/>
        <v>T = 8.500000, k: 46, K: 0.016656, dCdT: 0.000407, d2CdK2: 19.893461, dProbdK: 19.572530, lVol: 0.008395, E[z|S]: 0.761867</v>
      </c>
    </row>
    <row r="20464" spans="28:28" x14ac:dyDescent="0.25">
      <c r="AB20464" s="3" t="str">
        <f ca="1"/>
        <v>T = 8.500000, k: 47, K: 0.016978, dCdT: 0.000406, d2CdK2: 20.129235, dProbdK: 20.079728, lVol: 0.008410, E[z|S]: 0.754798</v>
      </c>
    </row>
    <row r="20465" spans="28:28" x14ac:dyDescent="0.25">
      <c r="AB20465" s="3" t="str">
        <f ca="1"/>
        <v>T = 8.500000, k: 48, K: 0.017243, dCdT: 0.000406, d2CdK2: 20.364923, dProbdK: 20.250313, lVol: 0.008431, E[z|S]: 0.749077</v>
      </c>
    </row>
    <row r="20466" spans="28:28" x14ac:dyDescent="0.25">
      <c r="AB20466" s="3" t="str">
        <f ca="1"/>
        <v>T = 8.500000, k: 49, K: 0.017519, dCdT: 0.000406, d2CdK2: 20.629488, dProbdK: 21.021700, lVol: 0.008445, E[z|S]: 0.743248</v>
      </c>
    </row>
    <row r="20467" spans="28:28" x14ac:dyDescent="0.25">
      <c r="AB20467" s="3" t="str">
        <f ca="1"/>
        <v>T = 8.500000, k: 50, K: 0.017779, dCdT: 0.000407, d2CdK2: 20.897962, dProbdK: 21.296064, lVol: 0.008463, E[z|S]: 0.737853</v>
      </c>
    </row>
    <row r="20468" spans="28:28" x14ac:dyDescent="0.25">
      <c r="AB20468" s="3" t="str">
        <f ca="1"/>
        <v>T = 8.500000, k: 51, K: 0.018037, dCdT: 0.000408, d2CdK2: 21.165464, dProbdK: 21.294046, lVol: 0.008474, E[z|S]: 0.732678</v>
      </c>
    </row>
    <row r="20469" spans="28:28" x14ac:dyDescent="0.25">
      <c r="AB20469" s="3" t="str">
        <f ca="1"/>
        <v>T = 8.500000, k: 52, K: 0.018297, dCdT: 0.000409, d2CdK2: 21.440319, dProbdK: 20.852176, lVol: 0.008489, E[z|S]: 0.727615</v>
      </c>
    </row>
    <row r="20470" spans="28:28" x14ac:dyDescent="0.25">
      <c r="AB20470" s="3" t="str">
        <f ca="1"/>
        <v>T = 8.500000, k: 53, K: 0.018571, dCdT: 0.000411, d2CdK2: 21.736667, dProbdK: 21.398825, lVol: 0.008509, E[z|S]: 0.722553</v>
      </c>
    </row>
    <row r="20471" spans="28:28" x14ac:dyDescent="0.25">
      <c r="AB20471" s="3" t="str">
        <f ca="1"/>
        <v>T = 8.500000, k: 54, K: 0.018825, dCdT: 0.000414, d2CdK2: 22.022927, dProbdK: 21.458108, lVol: 0.008536, E[z|S]: 0.718021</v>
      </c>
    </row>
    <row r="20472" spans="28:28" x14ac:dyDescent="0.25">
      <c r="AB20472" s="3" t="str">
        <f ca="1"/>
        <v>T = 8.500000, k: 55, K: 0.019079, dCdT: 0.000417, d2CdK2: 22.321496, dProbdK: 21.527093, lVol: 0.008569, E[z|S]: 0.713558</v>
      </c>
    </row>
    <row r="20473" spans="28:28" x14ac:dyDescent="0.25">
      <c r="AB20473" s="3" t="str">
        <f ca="1"/>
        <v>T = 8.500000, k: 56, K: 0.019315, dCdT: 0.000420, d2CdK2: 22.607520, dProbdK: 23.388543, lVol: 0.008596, E[z|S]: 0.709465</v>
      </c>
    </row>
    <row r="20474" spans="28:28" x14ac:dyDescent="0.25">
      <c r="AB20474" s="3" t="str">
        <f ca="1"/>
        <v>T = 8.500000, k: 57, K: 0.019541, dCdT: 0.000423, d2CdK2: 22.871886, dProbdK: 23.337031, lVol: 0.008616, E[z|S]: 0.705654</v>
      </c>
    </row>
    <row r="20475" spans="28:28" x14ac:dyDescent="0.25">
      <c r="AB20475" s="3" t="str">
        <f ca="1"/>
        <v>T = 8.500000, k: 58, K: 0.019788, dCdT: 0.000425, d2CdK2: 23.156186, dProbdK: 23.697121, lVol: 0.008635, E[z|S]: 0.701608</v>
      </c>
    </row>
    <row r="20476" spans="28:28" x14ac:dyDescent="0.25">
      <c r="AB20476" s="3" t="str">
        <f ca="1"/>
        <v>T = 8.500000, k: 59, K: 0.020011, dCdT: 0.000427, d2CdK2: 23.415529, dProbdK: 24.599289, lVol: 0.008657, E[z|S]: 0.697985</v>
      </c>
    </row>
    <row r="20477" spans="28:28" x14ac:dyDescent="0.25">
      <c r="AB20477" s="3" t="str">
        <f ca="1"/>
        <v>T = 8.500000, k: 60, K: 0.020227, dCdT: 0.000429, d2CdK2: 23.638281, dProbdK: 25.157443, lVol: 0.008674, E[z|S]: 0.694486</v>
      </c>
    </row>
    <row r="20478" spans="28:28" x14ac:dyDescent="0.25">
      <c r="AB20478" s="3" t="str">
        <f ca="1"/>
        <v>T = 8.500000, k: 61, K: 0.020434, dCdT: 0.000430, d2CdK2: 23.836046, dProbdK: 25.040985, lVol: 0.008684, E[z|S]: 0.691349</v>
      </c>
    </row>
    <row r="20479" spans="28:28" x14ac:dyDescent="0.25">
      <c r="AB20479" s="3" t="str">
        <f ca="1"/>
        <v>T = 8.500000, k: 62, K: 0.020650, dCdT: 0.000429, d2CdK2: 24.018739, dProbdK: 24.359546, lVol: 0.008682, E[z|S]: 0.688203</v>
      </c>
    </row>
    <row r="20480" spans="28:28" x14ac:dyDescent="0.25">
      <c r="AB20480" s="3" t="str">
        <f ca="1"/>
        <v>T = 8.500000, k: 63, K: 0.020869, dCdT: 0.000428, d2CdK2: 24.201498, dProbdK: 24.379095, lVol: 0.008684, E[z|S]: 0.685110</v>
      </c>
    </row>
    <row r="20481" spans="28:28" x14ac:dyDescent="0.25">
      <c r="AB20481" s="3" t="str">
        <f ca="1"/>
        <v>T = 8.500000, k: 64, K: 0.021084, dCdT: 0.000427, d2CdK2: 24.366482, dProbdK: 24.459033, lVol: 0.008682, E[z|S]: 0.682107</v>
      </c>
    </row>
    <row r="20482" spans="28:28" x14ac:dyDescent="0.25">
      <c r="AB20482" s="3" t="str">
        <f ca="1"/>
        <v>T = 8.500000, k: 65, K: 0.021306, dCdT: 0.000426, d2CdK2: 24.532431, dProbdK: 24.164018, lVol: 0.008678, E[z|S]: 0.679161</v>
      </c>
    </row>
    <row r="20483" spans="28:28" x14ac:dyDescent="0.25">
      <c r="AB20483" s="3" t="str">
        <f ca="1"/>
        <v>T = 8.500000, k: 66, K: 0.021514, dCdT: 0.000425, d2CdK2: 24.684508, dProbdK: 24.468500, lVol: 0.008676, E[z|S]: 0.676436</v>
      </c>
    </row>
    <row r="20484" spans="28:28" x14ac:dyDescent="0.25">
      <c r="AB20484" s="3" t="str">
        <f ca="1"/>
        <v>T = 8.500000, k: 67, K: 0.021746, dCdT: 0.000424, d2CdK2: 24.854069, dProbdK: 25.166730, lVol: 0.008675, E[z|S]: 0.673370</v>
      </c>
    </row>
    <row r="20485" spans="28:28" x14ac:dyDescent="0.25">
      <c r="AB20485" s="3" t="str">
        <f ca="1"/>
        <v>T = 8.500000, k: 68, K: 0.021951, dCdT: 0.000423, d2CdK2: 24.989395, dProbdK: 25.197575, lVol: 0.008678, E[z|S]: 0.670685</v>
      </c>
    </row>
    <row r="20486" spans="28:28" x14ac:dyDescent="0.25">
      <c r="AB20486" s="3" t="str">
        <f ca="1"/>
        <v>T = 8.500000, k: 69, K: 0.022160, dCdT: 0.000423, d2CdK2: 25.123840, dProbdK: 25.491780, lVol: 0.008682, E[z|S]: 0.668066</v>
      </c>
    </row>
    <row r="20487" spans="28:28" x14ac:dyDescent="0.25">
      <c r="AB20487" s="3" t="str">
        <f ca="1"/>
        <v>T = 8.500000, k: 70, K: 0.022364, dCdT: 0.000422, d2CdK2: 25.250634, dProbdK: 25.476840, lVol: 0.008680, E[z|S]: 0.665651</v>
      </c>
    </row>
    <row r="20488" spans="28:28" x14ac:dyDescent="0.25">
      <c r="AB20488" s="3" t="str">
        <f ca="1"/>
        <v>T = 8.500000, k: 71, K: 0.022569, dCdT: 0.000420, d2CdK2: 25.372368, dProbdK: 25.358717, lVol: 0.008676, E[z|S]: 0.663289</v>
      </c>
    </row>
    <row r="20489" spans="28:28" x14ac:dyDescent="0.25">
      <c r="AB20489" s="3" t="str">
        <f ca="1"/>
        <v>T = 8.500000, k: 72, K: 0.022775, dCdT: 0.000419, d2CdK2: 25.491670, dProbdK: 24.986557, lVol: 0.008670, E[z|S]: 0.661035</v>
      </c>
    </row>
    <row r="20490" spans="28:28" x14ac:dyDescent="0.25">
      <c r="AB20490" s="3" t="str">
        <f ca="1"/>
        <v>T = 8.500000, k: 73, K: 0.022985, dCdT: 0.000418, d2CdK2: 25.614851, dProbdK: 24.869469, lVol: 0.008668, E[z|S]: 0.658791</v>
      </c>
    </row>
    <row r="20491" spans="28:28" x14ac:dyDescent="0.25">
      <c r="AB20491" s="3" t="str">
        <f ca="1"/>
        <v>T = 8.500000, k: 74, K: 0.023193, dCdT: 0.000417, d2CdK2: 25.730185, dProbdK: 25.433497, lVol: 0.008671, E[z|S]: 0.656691</v>
      </c>
    </row>
    <row r="20492" spans="28:28" x14ac:dyDescent="0.25">
      <c r="AB20492" s="3" t="str">
        <f ca="1"/>
        <v>T = 8.500000, k: 75, K: 0.023388, dCdT: 0.000416, d2CdK2: 25.840147, dProbdK: 26.379622, lVol: 0.008669, E[z|S]: 0.654859</v>
      </c>
    </row>
    <row r="20493" spans="28:28" x14ac:dyDescent="0.25">
      <c r="AB20493" s="3" t="str">
        <f ca="1"/>
        <v>T = 8.500000, k: 76, K: 0.023585, dCdT: 0.000415, d2CdK2: 25.949974, dProbdK: 26.399556, lVol: 0.008662, E[z|S]: 0.653206</v>
      </c>
    </row>
    <row r="20494" spans="28:28" x14ac:dyDescent="0.25">
      <c r="AB20494" s="3" t="str">
        <f ca="1"/>
        <v>T = 8.500000, k: 77, K: 0.023776, dCdT: 0.000414, d2CdK2: 26.055642, dProbdK: 26.266517, lVol: 0.008653, E[z|S]: 0.651735</v>
      </c>
    </row>
    <row r="20495" spans="28:28" x14ac:dyDescent="0.25">
      <c r="AB20495" s="3" t="str">
        <f ca="1"/>
        <v>T = 8.500000, k: 78, K: 0.023979, dCdT: 0.000413, d2CdK2: 26.169733, dProbdK: 25.885204, lVol: 0.008643, E[z|S]: 0.650288</v>
      </c>
    </row>
    <row r="20496" spans="28:28" x14ac:dyDescent="0.25">
      <c r="AB20496" s="3" t="str">
        <f ca="1"/>
        <v>T = 8.500000, k: 79, K: 0.024175, dCdT: 0.000412, d2CdK2: 26.268919, dProbdK: 25.767972, lVol: 0.008634, E[z|S]: 0.649055</v>
      </c>
    </row>
    <row r="20497" spans="28:28" x14ac:dyDescent="0.25">
      <c r="AB20497" s="3" t="str">
        <f ca="1"/>
        <v>T = 8.500000, k: 80, K: 0.024380, dCdT: 0.000412, d2CdK2: 26.369317, dProbdK: 25.274764, lVol: 0.008630, E[z|S]: 0.647824</v>
      </c>
    </row>
    <row r="20498" spans="28:28" x14ac:dyDescent="0.25">
      <c r="AB20498" s="3" t="str">
        <f ca="1"/>
        <v>T = 8.500000, k: 81, K: 0.024576, dCdT: 0.000412, d2CdK2: 26.456788, dProbdK: 26.930231, lVol: 0.008629, E[z|S]: 0.646748</v>
      </c>
    </row>
    <row r="20499" spans="28:28" x14ac:dyDescent="0.25">
      <c r="AB20499" s="3" t="str">
        <f ca="1"/>
        <v>T = 8.500000, k: 82, K: 0.024742, dCdT: 0.000412, d2CdK2: 26.514054, dProbdK: 26.299900, lVol: 0.008627, E[z|S]: 0.645884</v>
      </c>
    </row>
    <row r="20500" spans="28:28" x14ac:dyDescent="0.25">
      <c r="AB20500" s="3" t="str">
        <f ca="1"/>
        <v>T = 8.500000, k: 83, K: 0.024949, dCdT: 0.000411, d2CdK2: 26.557348, dProbdK: 25.994451, lVol: 0.008623, E[z|S]: 0.644838</v>
      </c>
    </row>
    <row r="20501" spans="28:28" x14ac:dyDescent="0.25">
      <c r="AB20501" s="3" t="str">
        <f ca="1"/>
        <v>T = 8.500000, k: 84, K: 0.025142, dCdT: 0.000410, d2CdK2: 26.597646, dProbdK: 27.128581, lVol: 0.008628, E[z|S]: 0.643933</v>
      </c>
    </row>
    <row r="20502" spans="28:28" x14ac:dyDescent="0.25">
      <c r="AB20502" s="3" t="str">
        <f ca="1"/>
        <v>T = 8.500000, k: 85, K: 0.025322, dCdT: 0.000410, d2CdK2: 26.632936, dProbdK: 28.822633, lVol: 0.008632, E[z|S]: 0.643170</v>
      </c>
    </row>
    <row r="20503" spans="28:28" x14ac:dyDescent="0.25">
      <c r="AB20503" s="3" t="str">
        <f ca="1"/>
        <v>T = 8.500000, k: 86, K: 0.025493, dCdT: 0.000410, d2CdK2: 26.639839, dProbdK: 29.169079, lVol: 0.008631, E[z|S]: 0.642493</v>
      </c>
    </row>
    <row r="20504" spans="28:28" x14ac:dyDescent="0.25">
      <c r="AB20504" s="3" t="str">
        <f ca="1"/>
        <v>T = 8.500000, k: 87, K: 0.025672, dCdT: 0.000409, d2CdK2: 26.633089, dProbdK: 27.055247, lVol: 0.008631, E[z|S]: 0.641846</v>
      </c>
    </row>
    <row r="20505" spans="28:28" x14ac:dyDescent="0.25">
      <c r="AB20505" s="3" t="str">
        <f ca="1"/>
        <v>T = 8.500000, k: 88, K: 0.025878, dCdT: 0.000408, d2CdK2: 26.604256, dProbdK: 26.702296, lVol: 0.008632, E[z|S]: 0.641198</v>
      </c>
    </row>
    <row r="20506" spans="28:28" x14ac:dyDescent="0.25">
      <c r="AB20506" s="3" t="str">
        <f ca="1"/>
        <v>T = 8.500000, k: 89, K: 0.026059, dCdT: 0.000407, d2CdK2: 26.569242, dProbdK: 26.096986, lVol: 0.008640, E[z|S]: 0.640696</v>
      </c>
    </row>
    <row r="20507" spans="28:28" x14ac:dyDescent="0.25">
      <c r="AB20507" s="3" t="str">
        <f ca="1"/>
        <v>T = 8.500000, k: 90, K: 0.026252, dCdT: 0.000407, d2CdK2: 26.524735, dProbdK: 26.079153, lVol: 0.008656, E[z|S]: 0.640224</v>
      </c>
    </row>
    <row r="20508" spans="28:28" x14ac:dyDescent="0.25">
      <c r="AB20508" s="3" t="str">
        <f ca="1"/>
        <v>T = 8.500000, k: 91, K: 0.026443, dCdT: 0.000408, d2CdK2: 26.471725, dProbdK: 26.249111, lVol: 0.008679, E[z|S]: 0.639835</v>
      </c>
    </row>
    <row r="20509" spans="28:28" x14ac:dyDescent="0.25">
      <c r="AB20509" s="3" t="str">
        <f ca="1"/>
        <v>T = 8.500000, k: 92, K: 0.026611, dCdT: 0.000408, d2CdK2: 26.406755, dProbdK: 26.775588, lVol: 0.008697, E[z|S]: 0.639552</v>
      </c>
    </row>
    <row r="20510" spans="28:28" x14ac:dyDescent="0.25">
      <c r="AB20510" s="3" t="str">
        <f ca="1"/>
        <v>T = 8.500000, k: 93, K: 0.026797, dCdT: 0.000409, d2CdK2: 26.310392, dProbdK: 26.777243, lVol: 0.008717, E[z|S]: 0.639319</v>
      </c>
    </row>
    <row r="20511" spans="28:28" x14ac:dyDescent="0.25">
      <c r="AB20511" s="3" t="str">
        <f ca="1"/>
        <v>T = 8.500000, k: 94, K: 0.026984, dCdT: 0.000409, d2CdK2: 26.202301, dProbdK: 26.765748, lVol: 0.008739, E[z|S]: 0.639212</v>
      </c>
    </row>
    <row r="20512" spans="28:28" x14ac:dyDescent="0.25">
      <c r="AB20512" s="3" t="str">
        <f ca="1"/>
        <v>T = 8.500000, k: 95, K: 0.027172, dCdT: 0.000409, d2CdK2: 26.073480, dProbdK: 25.967751, lVol: 0.008764, E[z|S]: 0.639176</v>
      </c>
    </row>
    <row r="20513" spans="28:28" x14ac:dyDescent="0.25">
      <c r="AB20513" s="3" t="str">
        <f ca="1"/>
        <v>T = 8.500000, k: 96, K: 0.027365, dCdT: 0.000410, d2CdK2: 25.927906, dProbdK: 25.532695, lVol: 0.008794, E[z|S]: 0.639197</v>
      </c>
    </row>
    <row r="20514" spans="28:28" x14ac:dyDescent="0.25">
      <c r="AB20514" s="3" t="str">
        <f ca="1"/>
        <v>T = 8.500000, k: 97, K: 0.027559, dCdT: 0.000411, d2CdK2: 25.771595, dProbdK: 25.528035, lVol: 0.008831, E[z|S]: 0.639304</v>
      </c>
    </row>
    <row r="20515" spans="28:28" x14ac:dyDescent="0.25">
      <c r="AB20515" s="3" t="str">
        <f ca="1"/>
        <v>T = 8.500000, k: 98, K: 0.027752, dCdT: 0.000412, d2CdK2: 25.595156, dProbdK: 24.865564, lVol: 0.008871, E[z|S]: 0.639535</v>
      </c>
    </row>
    <row r="20516" spans="28:28" x14ac:dyDescent="0.25">
      <c r="AB20516" s="3" t="str">
        <f ca="1"/>
        <v>T = 8.500000, k: 99, K: 0.027955, dCdT: 0.000414, d2CdK2: 25.412846, dProbdK: 24.331054, lVol: 0.008917, E[z|S]: 0.639937</v>
      </c>
    </row>
    <row r="20517" spans="28:28" x14ac:dyDescent="0.25">
      <c r="AB20517" s="3" t="str">
        <f ca="1"/>
        <v>T = 8.500000, k: 100, K: 0.028157, dCdT: 0.000416, d2CdK2: 25.242283, dProbdK: 24.371343, lVol: 0.008968, E[z|S]: 0.640344</v>
      </c>
    </row>
    <row r="20518" spans="28:28" x14ac:dyDescent="0.25">
      <c r="AB20518" s="3" t="str">
        <f ca="1"/>
        <v>T = 8.500000, k: 101, K: 0.028343, dCdT: 0.000418, d2CdK2: 25.074184, dProbdK: 27.045875, lVol: 0.009017, E[z|S]: 0.640727</v>
      </c>
    </row>
    <row r="20519" spans="28:28" x14ac:dyDescent="0.25">
      <c r="AB20519" s="3" t="str">
        <f ca="1"/>
        <v>T = 8.500000, k: 102, K: 0.028514, dCdT: 0.000419, d2CdK2: 24.894156, dProbdK: 23.947251, lVol: 0.009054, E[z|S]: 0.641145</v>
      </c>
    </row>
    <row r="20520" spans="28:28" x14ac:dyDescent="0.25">
      <c r="AB20520" s="3" t="str">
        <f ca="1"/>
        <v>T = 8.500000, k: 103, K: 0.028723, dCdT: 0.000421, d2CdK2: 24.678773, dProbdK: 23.682291, lVol: 0.009098, E[z|S]: 0.641717</v>
      </c>
    </row>
    <row r="20521" spans="28:28" x14ac:dyDescent="0.25">
      <c r="AB20521" s="3" t="str">
        <f ca="1"/>
        <v>T = 8.500000, k: 104, K: 0.028928, dCdT: 0.000422, d2CdK2: 24.470153, dProbdK: 23.896898, lVol: 0.009146, E[z|S]: 0.642338</v>
      </c>
    </row>
    <row r="20522" spans="28:28" x14ac:dyDescent="0.25">
      <c r="AB20522" s="3" t="str">
        <f ca="1"/>
        <v>T = 8.500000, k: 105, K: 0.029128, dCdT: 0.000424, d2CdK2: 24.252867, dProbdK: 24.665103, lVol: 0.009195, E[z|S]: 0.643033</v>
      </c>
    </row>
    <row r="20523" spans="28:28" x14ac:dyDescent="0.25">
      <c r="AB20523" s="3" t="str">
        <f ca="1"/>
        <v>T = 8.500000, k: 106, K: 0.029322, dCdT: 0.000426, d2CdK2: 24.031132, dProbdK: 25.172800, lVol: 0.009244, E[z|S]: 0.643839</v>
      </c>
    </row>
    <row r="20524" spans="28:28" x14ac:dyDescent="0.25">
      <c r="AB20524" s="3" t="str">
        <f ca="1"/>
        <v>T = 8.500000, k: 107, K: 0.029510, dCdT: 0.000427, d2CdK2: 23.799268, dProbdK: 25.041443, lVol: 0.009288, E[z|S]: 0.644683</v>
      </c>
    </row>
    <row r="20525" spans="28:28" x14ac:dyDescent="0.25">
      <c r="AB20525" s="3" t="str">
        <f ca="1"/>
        <v>T = 8.500000, k: 108, K: 0.029712, dCdT: 0.000427, d2CdK2: 23.537413, dProbdK: 22.995292, lVol: 0.009331, E[z|S]: 0.645717</v>
      </c>
    </row>
    <row r="20526" spans="28:28" x14ac:dyDescent="0.25">
      <c r="AB20526" s="3" t="str">
        <f ca="1"/>
        <v>T = 8.500000, k: 109, K: 0.029926, dCdT: 0.000428, d2CdK2: 23.267118, dProbdK: 23.195831, lVol: 0.009371, E[z|S]: 0.646967</v>
      </c>
    </row>
    <row r="20527" spans="28:28" x14ac:dyDescent="0.25">
      <c r="AB20527" s="3" t="str">
        <f ca="1"/>
        <v>T = 8.500000, k: 110, K: 0.030129, dCdT: 0.000428, d2CdK2: 23.021412, dProbdK: 22.857590, lVol: 0.009411, E[z|S]: 0.648151</v>
      </c>
    </row>
    <row r="20528" spans="28:28" x14ac:dyDescent="0.25">
      <c r="AB20528" s="3" t="str">
        <f ca="1"/>
        <v>T = 8.500000, k: 111, K: 0.030341, dCdT: 0.000429, d2CdK2: 22.766524, dProbdK: 22.486492, lVol: 0.009450, E[z|S]: 0.649411</v>
      </c>
    </row>
    <row r="20529" spans="28:28" x14ac:dyDescent="0.25">
      <c r="AB20529" s="3" t="str">
        <f ca="1"/>
        <v>T = 8.500000, k: 112, K: 0.030557, dCdT: 0.000430, d2CdK2: 22.515218, dProbdK: 21.952708, lVol: 0.009491, E[z|S]: 0.650774</v>
      </c>
    </row>
    <row r="20530" spans="28:28" x14ac:dyDescent="0.25">
      <c r="AB20530" s="3" t="str">
        <f ca="1"/>
        <v>T = 8.500000, k: 113, K: 0.030783, dCdT: 0.000431, d2CdK2: 22.244781, dProbdK: 21.474620, lVol: 0.009539, E[z|S]: 0.652317</v>
      </c>
    </row>
    <row r="20531" spans="28:28" x14ac:dyDescent="0.25">
      <c r="AB20531" s="3" t="str">
        <f ca="1"/>
        <v>T = 8.500000, k: 114, K: 0.031004, dCdT: 0.000432, d2CdK2: 21.992403, dProbdK: 22.037969, lVol: 0.009591, E[z|S]: 0.653843</v>
      </c>
    </row>
    <row r="20532" spans="28:28" x14ac:dyDescent="0.25">
      <c r="AB20532" s="3" t="str">
        <f ca="1"/>
        <v>T = 8.500000, k: 115, K: 0.031214, dCdT: 0.000433, d2CdK2: 21.736927, dProbdK: 22.959934, lVol: 0.009634, E[z|S]: 0.655407</v>
      </c>
    </row>
    <row r="20533" spans="28:28" x14ac:dyDescent="0.25">
      <c r="AB20533" s="3" t="str">
        <f ca="1"/>
        <v>T = 8.500000, k: 116, K: 0.031408, dCdT: 0.000434, d2CdK2: 21.483782, dProbdK: 22.415614, lVol: 0.009670, E[z|S]: 0.656993</v>
      </c>
    </row>
    <row r="20534" spans="28:28" x14ac:dyDescent="0.25">
      <c r="AB20534" s="3" t="str">
        <f ca="1"/>
        <v>T = 8.500000, k: 117, K: 0.031639, dCdT: 0.000433, d2CdK2: 21.179917, dProbdK: 21.642612, lVol: 0.009704, E[z|S]: 0.659052</v>
      </c>
    </row>
    <row r="20535" spans="28:28" x14ac:dyDescent="0.25">
      <c r="AB20535" s="3" t="str">
        <f ca="1"/>
        <v>T = 8.500000, k: 118, K: 0.031851, dCdT: 0.000432, d2CdK2: 20.912189, dProbdK: 21.227556, lVol: 0.009728, E[z|S]: 0.661092</v>
      </c>
    </row>
    <row r="20536" spans="28:28" x14ac:dyDescent="0.25">
      <c r="AB20536" s="3" t="str">
        <f ca="1"/>
        <v>T = 8.500000, k: 119, K: 0.032088, dCdT: 0.000431, d2CdK2: 20.600516, dProbdK: 18.829436, lVol: 0.009754, E[z|S]: 0.663459</v>
      </c>
    </row>
    <row r="20537" spans="28:28" x14ac:dyDescent="0.25">
      <c r="AB20537" s="3" t="str">
        <f ca="1"/>
        <v>T = 8.500000, k: 120, K: 0.032350, dCdT: 0.000432, d2CdK2: 20.282026, dProbdK: 19.521454, lVol: 0.009794, E[z|S]: 0.666149</v>
      </c>
    </row>
    <row r="20538" spans="28:28" x14ac:dyDescent="0.25">
      <c r="AB20538" s="3" t="str">
        <f ca="1"/>
        <v>T = 8.500000, k: 121, K: 0.032589, dCdT: 0.000433, d2CdK2: 20.003374, dProbdK: 19.562804, lVol: 0.009839, E[z|S]: 0.668691</v>
      </c>
    </row>
    <row r="20539" spans="28:28" x14ac:dyDescent="0.25">
      <c r="AB20539" s="3" t="str">
        <f ca="1"/>
        <v>T = 8.500000, k: 122, K: 0.032829, dCdT: 0.000434, d2CdK2: 19.734774, dProbdK: 19.677055, lVol: 0.009880, E[z|S]: 0.671454</v>
      </c>
    </row>
    <row r="20540" spans="28:28" x14ac:dyDescent="0.25">
      <c r="AB20540" s="3" t="str">
        <f ca="1"/>
        <v>T = 8.500000, k: 123, K: 0.033053, dCdT: 0.000435, d2CdK2: 19.482461, dProbdK: 20.202761, lVol: 0.009916, E[z|S]: 0.674147</v>
      </c>
    </row>
    <row r="20541" spans="28:28" x14ac:dyDescent="0.25">
      <c r="AB20541" s="3" t="str">
        <f ca="1"/>
        <v>T = 8.500000, k: 124, K: 0.033289, dCdT: 0.000436, d2CdK2: 19.203262, dProbdK: 20.100793, lVol: 0.009950, E[z|S]: 0.677024</v>
      </c>
    </row>
    <row r="20542" spans="28:28" x14ac:dyDescent="0.25">
      <c r="AB20542" s="3" t="str">
        <f ca="1"/>
        <v>T = 8.500000, k: 125, K: 0.033515, dCdT: 0.000435, d2CdK2: 18.921853, dProbdK: 19.670136, lVol: 0.009977, E[z|S]: 0.679781</v>
      </c>
    </row>
    <row r="20543" spans="28:28" x14ac:dyDescent="0.25">
      <c r="AB20543" s="3" t="str">
        <f ca="1"/>
        <v>T = 8.500000, k: 126, K: 0.033763, dCdT: 0.000434, d2CdK2: 18.600934, dProbdK: 18.031159, lVol: 0.010007, E[z|S]: 0.682787</v>
      </c>
    </row>
    <row r="20544" spans="28:28" x14ac:dyDescent="0.25">
      <c r="AB20544" s="3" t="str">
        <f ca="1"/>
        <v>T = 8.500000, k: 127, K: 0.034021, dCdT: 0.000434, d2CdK2: 18.287887, dProbdK: 18.041252, lVol: 0.010044, E[z|S]: 0.685990</v>
      </c>
    </row>
    <row r="20545" spans="28:28" x14ac:dyDescent="0.25">
      <c r="AB20545" s="3" t="str">
        <f ca="1"/>
        <v>T = 8.500000, k: 128, K: 0.034274, dCdT: 0.000434, d2CdK2: 17.980243, dProbdK: 18.059953, lVol: 0.010080, E[z|S]: 0.689214</v>
      </c>
    </row>
    <row r="20546" spans="28:28" x14ac:dyDescent="0.25">
      <c r="AB20546" s="3" t="str">
        <f ca="1"/>
        <v>T = 8.500000, k: 129, K: 0.034545, dCdT: 0.000434, d2CdK2: 17.666107, dProbdK: 17.655167, lVol: 0.010116, E[z|S]: 0.692784</v>
      </c>
    </row>
    <row r="20547" spans="28:28" x14ac:dyDescent="0.25">
      <c r="AB20547" s="3" t="str">
        <f ca="1"/>
        <v>T = 8.500000, k: 130, K: 0.034788, dCdT: 0.000434, d2CdK2: 17.398076, dProbdK: 17.072134, lVol: 0.010145, E[z|S]: 0.696185</v>
      </c>
    </row>
    <row r="20548" spans="28:28" x14ac:dyDescent="0.25">
      <c r="AB20548" s="3" t="str">
        <f ca="1"/>
        <v>T = 8.500000, k: 131, K: 0.035065, dCdT: 0.000433, d2CdK2: 17.086562, dProbdK: 17.003092, lVol: 0.010174, E[z|S]: 0.700110</v>
      </c>
    </row>
    <row r="20549" spans="28:28" x14ac:dyDescent="0.25">
      <c r="AB20549" s="3" t="str">
        <f ca="1"/>
        <v>T = 8.500000, k: 132, K: 0.035331, dCdT: 0.000433, d2CdK2: 16.800057, dProbdK: 16.830586, lVol: 0.010202, E[z|S]: 0.704020</v>
      </c>
    </row>
    <row r="20550" spans="28:28" x14ac:dyDescent="0.25">
      <c r="AB20550" s="3" t="str">
        <f ca="1"/>
        <v>T = 8.500000, k: 133, K: 0.035605, dCdT: 0.000433, d2CdK2: 16.498300, dProbdK: 16.448846, lVol: 0.010231, E[z|S]: 0.708152</v>
      </c>
    </row>
    <row r="20551" spans="28:28" x14ac:dyDescent="0.25">
      <c r="AB20551" s="3" t="str">
        <f ca="1"/>
        <v>T = 8.500000, k: 134, K: 0.035886, dCdT: 0.000434, d2CdK2: 16.203378, dProbdK: 15.575022, lVol: 0.010268, E[z|S]: 0.712541</v>
      </c>
    </row>
    <row r="20552" spans="28:28" x14ac:dyDescent="0.25">
      <c r="AB20552" s="3" t="str">
        <f ca="1"/>
        <v>T = 8.500000, k: 135, K: 0.036184, dCdT: 0.000435, d2CdK2: 15.897582, dProbdK: 15.011275, lVol: 0.010309, E[z|S]: 0.717402</v>
      </c>
    </row>
    <row r="20553" spans="28:28" x14ac:dyDescent="0.25">
      <c r="AB20553" s="3" t="str">
        <f ca="1"/>
        <v>T = 8.500000, k: 136, K: 0.036487, dCdT: 0.000437, d2CdK2: 15.604254, dProbdK: 15.241191, lVol: 0.010355, E[z|S]: 0.722298</v>
      </c>
    </row>
    <row r="20554" spans="28:28" x14ac:dyDescent="0.25">
      <c r="AB20554" s="3" t="str">
        <f ca="1"/>
        <v>T = 8.500000, k: 137, K: 0.036781, dCdT: 0.000439, d2CdK2: 15.351017, dProbdK: 15.266968, lVol: 0.010403, E[z|S]: 0.726990</v>
      </c>
    </row>
    <row r="20555" spans="28:28" x14ac:dyDescent="0.25">
      <c r="AB20555" s="3" t="str">
        <f ca="1"/>
        <v>T = 8.500000, k: 138, K: 0.037074, dCdT: 0.000442, d2CdK2: 15.118121, dProbdK: 15.261301, lVol: 0.010449, E[z|S]: 0.731882</v>
      </c>
    </row>
    <row r="20556" spans="28:28" x14ac:dyDescent="0.25">
      <c r="AB20556" s="3" t="str">
        <f ca="1"/>
        <v>T = 8.500000, k: 139, K: 0.037356, dCdT: 0.000444, d2CdK2: 14.886309, dProbdK: 15.031893, lVol: 0.010487, E[z|S]: 0.736769</v>
      </c>
    </row>
    <row r="20557" spans="28:28" x14ac:dyDescent="0.25">
      <c r="AB20557" s="3" t="str">
        <f ca="1"/>
        <v>T = 8.500000, k: 140, K: 0.037664, dCdT: 0.000446, d2CdK2: 14.629121, dProbdK: 14.364824, lVol: 0.010525, E[z|S]: 0.741972</v>
      </c>
    </row>
    <row r="20558" spans="28:28" x14ac:dyDescent="0.25">
      <c r="AB20558" s="3" t="str">
        <f ca="1"/>
        <v>T = 8.500000, k: 141, K: 0.037974, dCdT: 0.000448, d2CdK2: 14.379420, dProbdK: 14.178877, lVol: 0.010569, E[z|S]: 0.747279</v>
      </c>
    </row>
    <row r="20559" spans="28:28" x14ac:dyDescent="0.25">
      <c r="AB20559" s="3" t="str">
        <f ca="1"/>
        <v>T = 8.500000, k: 142, K: 0.038292, dCdT: 0.000451, d2CdK2: 14.139627, dProbdK: 14.267118, lVol: 0.010609, E[z|S]: 0.752831</v>
      </c>
    </row>
    <row r="20560" spans="28:28" x14ac:dyDescent="0.25">
      <c r="AB20560" s="3" t="str">
        <f ca="1"/>
        <v>T = 8.500000, k: 143, K: 0.038596, dCdT: 0.000453, d2CdK2: 13.914804, dProbdK: 14.499912, lVol: 0.010643, E[z|S]: 0.758414</v>
      </c>
    </row>
    <row r="20561" spans="28:28" x14ac:dyDescent="0.25">
      <c r="AB20561" s="3" t="str">
        <f ca="1"/>
        <v>T = 8.500000, k: 144, K: 0.038897, dCdT: 0.000455, d2CdK2: 13.677546, dProbdK: 14.019312, lVol: 0.010671, E[z|S]: 0.764238</v>
      </c>
    </row>
    <row r="20562" spans="28:28" x14ac:dyDescent="0.25">
      <c r="AB20562" s="3" t="str">
        <f ca="1"/>
        <v>T = 8.500000, k: 145, K: 0.039235, dCdT: 0.000456, d2CdK2: 13.409022, dProbdK: 12.720900, lVol: 0.010701, E[z|S]: 0.770884</v>
      </c>
    </row>
    <row r="20563" spans="28:28" x14ac:dyDescent="0.25">
      <c r="AB20563" s="3" t="str">
        <f ca="1"/>
        <v>T = 8.500000, k: 146, K: 0.039583, dCdT: 0.000459, d2CdK2: 13.155834, dProbdK: 12.834959, lVol: 0.010733, E[z|S]: 0.777919</v>
      </c>
    </row>
    <row r="20564" spans="28:28" x14ac:dyDescent="0.25">
      <c r="AB20564" s="3" t="str">
        <f ca="1"/>
        <v>T = 8.500000, k: 147, K: 0.039910, dCdT: 0.000461, d2CdK2: 12.918242, dProbdK: 12.967602, lVol: 0.010765, E[z|S]: 0.784840</v>
      </c>
    </row>
    <row r="20565" spans="28:28" x14ac:dyDescent="0.25">
      <c r="AB20565" s="3" t="str">
        <f ca="1"/>
        <v>T = 8.500000, k: 148, K: 0.040256, dCdT: 0.000463, d2CdK2: 12.645629, dProbdK: 12.786854, lVol: 0.010792, E[z|S]: 0.792529</v>
      </c>
    </row>
    <row r="20566" spans="28:28" x14ac:dyDescent="0.25">
      <c r="AB20566" s="3" t="str">
        <f ca="1"/>
        <v>T = 8.500000, k: 149, K: 0.040580, dCdT: 0.000463, d2CdK2: 12.382364, dProbdK: 12.415267, lVol: 0.010813, E[z|S]: 0.799935</v>
      </c>
    </row>
    <row r="20567" spans="28:28" x14ac:dyDescent="0.25">
      <c r="AB20567" s="3" t="str">
        <f ca="1"/>
        <v>T = 8.500000, k: 150, K: 0.040958, dCdT: 0.000464, d2CdK2: 12.081635, dProbdK: 12.294875, lVol: 0.010830, E[z|S]: 0.808838</v>
      </c>
    </row>
    <row r="20568" spans="28:28" x14ac:dyDescent="0.25">
      <c r="AB20568" s="3" t="str">
        <f ca="1"/>
        <v>T = 8.500000, k: 151, K: 0.041309, dCdT: 0.000464, d2CdK2: 11.803992, dProbdK: 12.296978, lVol: 0.010846, E[z|S]: 0.817411</v>
      </c>
    </row>
    <row r="20569" spans="28:28" x14ac:dyDescent="0.25">
      <c r="AB20569" s="3" t="str">
        <f ca="1"/>
        <v>T = 8.500000, k: 152, K: 0.041659, dCdT: 0.000464, d2CdK2: 11.525151, dProbdK: 12.295930, lVol: 0.010859, E[z|S]: 0.826123</v>
      </c>
    </row>
    <row r="20570" spans="28:28" x14ac:dyDescent="0.25">
      <c r="AB20570" s="3" t="str">
        <f ca="1"/>
        <v>T = 8.500000, k: 153, K: 0.042072, dCdT: 0.000464, d2CdK2: 11.223315, dProbdK: 11.504855, lVol: 0.010865, E[z|S]: 0.836839</v>
      </c>
    </row>
    <row r="20571" spans="28:28" x14ac:dyDescent="0.25">
      <c r="AB20571" s="3" t="str">
        <f ca="1"/>
        <v>T = 8.500000, k: 154, K: 0.042421, dCdT: 0.000464, d2CdK2: 10.971996, dProbdK: 11.436088, lVol: 0.010868, E[z|S]: 0.846191</v>
      </c>
    </row>
    <row r="20572" spans="28:28" x14ac:dyDescent="0.25">
      <c r="AB20572" s="3" t="str">
        <f ca="1"/>
        <v>T = 8.500000, k: 155, K: 0.042807, dCdT: 0.000462, d2CdK2: 10.662168, dProbdK: 10.344999, lVol: 0.010876, E[z|S]: 0.856215</v>
      </c>
    </row>
    <row r="20573" spans="28:28" x14ac:dyDescent="0.25">
      <c r="AB20573" s="3" t="str">
        <f ca="1"/>
        <v>T = 8.500000, k: 156, K: 0.043227, dCdT: 0.000461, d2CdK2: 10.331493, dProbdK: 9.629238, lVol: 0.010888, E[z|S]: 0.867246</v>
      </c>
    </row>
    <row r="20574" spans="28:28" x14ac:dyDescent="0.25">
      <c r="AB20574" s="3" t="str">
        <f ca="1"/>
        <v>T = 8.500000, k: 157, K: 0.043668, dCdT: 0.000460, d2CdK2: 10.017373, dProbdK: 9.659013, lVol: 0.010894, E[z|S]: 0.879395</v>
      </c>
    </row>
    <row r="20575" spans="28:28" x14ac:dyDescent="0.25">
      <c r="AB20575" s="3" t="str">
        <f ca="1"/>
        <v>T = 8.500000, k: 158, K: 0.044101, dCdT: 0.000459, d2CdK2: 9.736147, dProbdK: 9.684265, lVol: 0.010894, E[z|S]: 0.891723</v>
      </c>
    </row>
    <row r="20576" spans="28:28" x14ac:dyDescent="0.25">
      <c r="AB20576" s="3" t="str">
        <f ca="1"/>
        <v>T = 8.500000, k: 159, K: 0.044550, dCdT: 0.000459, d2CdK2: 9.452259, dProbdK: 9.559825, lVol: 0.010899, E[z|S]: 0.904443</v>
      </c>
    </row>
    <row r="20577" spans="28:28" x14ac:dyDescent="0.25">
      <c r="AB20577" s="3" t="str">
        <f ca="1"/>
        <v>T = 8.500000, k: 160, K: 0.044951, dCdT: 0.000458, d2CdK2: 9.201802, dProbdK: 8.908850, lVol: 0.010899, E[z|S]: 0.915877</v>
      </c>
    </row>
    <row r="20578" spans="28:28" x14ac:dyDescent="0.25">
      <c r="AB20578" s="3" t="str">
        <f ca="1"/>
        <v>T = 8.500000, k: 161, K: 0.045434, dCdT: 0.000457, d2CdK2: 8.894125, dProbdK: 8.408964, lVol: 0.010894, E[z|S]: 0.930220</v>
      </c>
    </row>
    <row r="20579" spans="28:28" x14ac:dyDescent="0.25">
      <c r="AB20579" s="3" t="str">
        <f ca="1"/>
        <v>T = 8.500000, k: 162, K: 0.045926, dCdT: 0.000456, d2CdK2: 8.609393, dProbdK: 8.364153, lVol: 0.010894, E[z|S]: 0.944779</v>
      </c>
    </row>
    <row r="20580" spans="28:28" x14ac:dyDescent="0.25">
      <c r="AB20580" s="3" t="str">
        <f ca="1"/>
        <v>T = 8.500000, k: 163, K: 0.046421, dCdT: 0.000456, d2CdK2: 8.352328, dProbdK: 8.359624, lVol: 0.010880, E[z|S]: 0.960486</v>
      </c>
    </row>
    <row r="20581" spans="28:28" x14ac:dyDescent="0.25">
      <c r="AB20581" s="3" t="str">
        <f ca="1"/>
        <v>T = 8.500000, k: 164, K: 0.046901, dCdT: 0.000456, d2CdK2: 8.097622, dProbdK: 8.436352, lVol: 0.010873, E[z|S]: 0.975771</v>
      </c>
    </row>
    <row r="20582" spans="28:28" x14ac:dyDescent="0.25">
      <c r="AB20582" s="3" t="str">
        <f ca="1"/>
        <v>T = 8.500000, k: 165, K: 0.047407, dCdT: 0.000456, d2CdK2: 7.822712, dProbdK: 7.840710, lVol: 0.010879, E[z|S]: 0.992024</v>
      </c>
    </row>
    <row r="20583" spans="28:28" x14ac:dyDescent="0.25">
      <c r="AB20583" s="3" t="str">
        <f ca="1"/>
        <v>T = 8.500000, k: 166, K: 0.047954, dCdT: 0.000455, d2CdK2: 7.536898, dProbdK: 7.595560, lVol: 0.010876, E[z|S]: 1.010803</v>
      </c>
    </row>
    <row r="20584" spans="28:28" x14ac:dyDescent="0.25">
      <c r="AB20584" s="3" t="str">
        <f ca="1"/>
        <v>T = 8.500000, k: 167, K: 0.048464, dCdT: 0.000455, d2CdK2: 7.290006, dProbdK: 7.313586, lVol: 0.010857, E[z|S]: 1.028742</v>
      </c>
    </row>
    <row r="20585" spans="28:28" x14ac:dyDescent="0.25">
      <c r="AB20585" s="3" t="str">
        <f ca="1"/>
        <v>T = 8.500000, k: 168, K: 0.049086, dCdT: 0.000455, d2CdK2: 7.011523, dProbdK: 6.904567, lVol: 0.010850, E[z|S]: 1.049882</v>
      </c>
    </row>
    <row r="20586" spans="28:28" x14ac:dyDescent="0.25">
      <c r="AB20586" s="3" t="str">
        <f ca="1"/>
        <v>T = 8.500000, k: 169, K: 0.049649, dCdT: 0.000455, d2CdK2: 6.775491, dProbdK: 6.407987, lVol: 0.010848, E[z|S]: 1.068649</v>
      </c>
    </row>
    <row r="20587" spans="28:28" x14ac:dyDescent="0.25">
      <c r="AB20587" s="3" t="str">
        <f ca="1"/>
        <v>T = 8.500000, k: 170, K: 0.050286, dCdT: 0.000456, d2CdK2: 6.529710, dProbdK: 6.386327, lVol: 0.010846, E[z|S]: 1.089649</v>
      </c>
    </row>
    <row r="20588" spans="28:28" x14ac:dyDescent="0.25">
      <c r="AB20588" s="3" t="str">
        <f ca="1"/>
        <v>T = 8.500000, k: 171, K: 0.050912, dCdT: 0.000458, d2CdK2: 6.318657, dProbdK: 6.414891, lVol: 0.010844, E[z|S]: 1.110417</v>
      </c>
    </row>
    <row r="20589" spans="28:28" x14ac:dyDescent="0.25">
      <c r="AB20589" s="3" t="str">
        <f ca="1"/>
        <v>T = 8.500000, k: 172, K: 0.051525, dCdT: 0.000459, d2CdK2: 6.102068, dProbdK: 6.231666, lVol: 0.010861, E[z|S]: 1.129630</v>
      </c>
    </row>
    <row r="20590" spans="28:28" x14ac:dyDescent="0.25">
      <c r="AB20590" s="3" t="str">
        <f ca="1"/>
        <v>T = 8.500000, k: 173, K: 0.052186, dCdT: 0.000459, d2CdK2: 5.862440, dProbdK: 5.963466, lVol: 0.010884, E[z|S]: 1.150342</v>
      </c>
    </row>
    <row r="20591" spans="28:28" x14ac:dyDescent="0.25">
      <c r="AB20591" s="3" t="str">
        <f ca="1"/>
        <v>T = 8.500000, k: 174, K: 0.052838, dCdT: 0.000458, d2CdK2: 5.623015, dProbdK: 5.914964, lVol: 0.010890, E[z|S]: 1.172571</v>
      </c>
    </row>
    <row r="20592" spans="28:28" x14ac:dyDescent="0.25">
      <c r="AB20592" s="3" t="str">
        <f ca="1"/>
        <v>T = 8.500000, k: 175, K: 0.053564, dCdT: 0.000457, d2CdK2: 5.364830, dProbdK: 4.954638, lVol: 0.010897, E[z|S]: 1.197494</v>
      </c>
    </row>
    <row r="20593" spans="28:28" x14ac:dyDescent="0.25">
      <c r="AB20593" s="3" t="str">
        <f ca="1"/>
        <v>T = 8.500000, k: 176, K: 0.054369, dCdT: 0.000455, d2CdK2: 5.079923, dProbdK: 4.970792, lVol: 0.010924, E[z|S]: 1.225138</v>
      </c>
    </row>
    <row r="20594" spans="28:28" x14ac:dyDescent="0.25">
      <c r="AB20594" s="3" t="str">
        <f ca="1"/>
        <v>T = 8.500000, k: 177, K: 0.055135, dCdT: 0.000454, d2CdK2: 4.853503, dProbdK: 4.920425, lVol: 0.010939, E[z|S]: 1.250825</v>
      </c>
    </row>
    <row r="20595" spans="28:28" x14ac:dyDescent="0.25">
      <c r="AB20595" s="3" t="str">
        <f ca="1"/>
        <v>T = 8.500000, k: 178, K: 0.055930, dCdT: 0.000452, d2CdK2: 4.605335, dProbdK: 4.814053, lVol: 0.010968, E[z|S]: 1.277410</v>
      </c>
    </row>
    <row r="20596" spans="28:28" x14ac:dyDescent="0.25">
      <c r="AB20596" s="3" t="str">
        <f ca="1"/>
        <v>T = 8.500000, k: 179, K: 0.056737, dCdT: 0.000448, d2CdK2: 4.350830, dProbdK: 4.560531, lVol: 0.011002, E[z|S]: 1.304827</v>
      </c>
    </row>
    <row r="20597" spans="28:28" x14ac:dyDescent="0.25">
      <c r="AB20597" s="3" t="str">
        <f ca="1"/>
        <v>T = 8.500000, k: 180, K: 0.057643, dCdT: 0.000444, d2CdK2: 4.064911, dProbdK: 3.807489, lVol: 0.011067, E[z|S]: 1.335695</v>
      </c>
    </row>
    <row r="20598" spans="28:28" x14ac:dyDescent="0.25">
      <c r="AB20598" s="3" t="str">
        <f ca="1"/>
        <v>T = 8.500000, k: 181, K: 0.058633, dCdT: 0.000440, d2CdK2: 3.754916, dProbdK: 3.758326, lVol: 0.011168, E[z|S]: 1.370478</v>
      </c>
    </row>
    <row r="20599" spans="28:28" x14ac:dyDescent="0.25">
      <c r="AB20599" s="3" t="str">
        <f ca="1"/>
        <v>T = 8.500000, k: 182, K: 0.059627, dCdT: 0.000437, d2CdK2: 3.519200, dProbdK: 3.608869, lVol: 0.011191, E[z|S]: 1.407825</v>
      </c>
    </row>
    <row r="20600" spans="28:28" x14ac:dyDescent="0.25">
      <c r="AB20600" s="3" t="str">
        <f ca="1"/>
        <v>T = 8.500000, k: 183, K: 0.060802, dCdT: 0.000435, d2CdK2: 3.308247, dProbdK: 3.302803, lVol: 0.011189, E[z|S]: 1.449449</v>
      </c>
    </row>
    <row r="20601" spans="28:28" x14ac:dyDescent="0.25">
      <c r="AB20601" s="3" t="str">
        <f ca="1"/>
        <v>T = 8.500000, k: 184, K: 0.061898, dCdT: 0.000435, d2CdK2: 3.147629, dProbdK: 3.303887, lVol: 0.011159, E[z|S]: 1.490306</v>
      </c>
    </row>
    <row r="20602" spans="28:28" x14ac:dyDescent="0.25">
      <c r="AB20602" s="3" t="str">
        <f ca="1"/>
        <v>T = 8.500000, k: 185, K: 0.063021, dCdT: 0.000433, d2CdK2: 2.933553, dProbdK: 3.128977, lVol: 0.011228, E[z|S]: 1.530114</v>
      </c>
    </row>
    <row r="20603" spans="28:28" x14ac:dyDescent="0.25">
      <c r="AB20603" s="3" t="str">
        <f ca="1"/>
        <v>T = 8.500000, k: 186, K: 0.064334, dCdT: 0.000429, d2CdK2: 2.671226, dProbdK: 2.553139, lVol: 0.011357, E[z|S]: 1.577944</v>
      </c>
    </row>
    <row r="20604" spans="28:28" x14ac:dyDescent="0.25">
      <c r="AB20604" s="3" t="str">
        <f ca="1"/>
        <v>T = 8.500000, k: 187, K: 0.065745, dCdT: 0.000428, d2CdK2: 2.485386, dProbdK: 2.423467, lVol: 0.011342, E[z|S]: 1.635555</v>
      </c>
    </row>
    <row r="20605" spans="28:28" x14ac:dyDescent="0.25">
      <c r="AB20605" s="3" t="str">
        <f ca="1"/>
        <v>T = 8.500000, k: 188, K: 0.067213, dCdT: 0.000425, d2CdK2: 2.333302, dProbdK: 2.369618, lVol: 0.011239, E[z|S]: 1.697448</v>
      </c>
    </row>
    <row r="20606" spans="28:28" x14ac:dyDescent="0.25">
      <c r="AB20606" s="3" t="str">
        <f ca="1"/>
        <v>T = 8.500000, k: 189, K: 0.068720, dCdT: 0.000419, d2CdK2: 2.144675, dProbdK: 1.981237, lVol: 0.011275, E[z|S]: 1.753573</v>
      </c>
    </row>
    <row r="20607" spans="28:28" x14ac:dyDescent="0.25">
      <c r="AB20607" s="3" t="str">
        <f ca="1"/>
        <v>T = 8.500000, k: 190, K: 0.070533, dCdT: 0.000408, d2CdK2: 1.886550, dProbdK: 1.909235, lVol: 0.011397, E[z|S]: 1.824751</v>
      </c>
    </row>
    <row r="20608" spans="28:28" x14ac:dyDescent="0.25">
      <c r="AB20608" s="3" t="str">
        <f ca="1"/>
        <v>T = 8.500000, k: 191, K: 0.072299, dCdT: 0.000396, d2CdK2: 1.681840, dProbdK: 1.826591, lVol: 0.011456, E[z|S]: 1.894110</v>
      </c>
    </row>
    <row r="20609" spans="28:28" x14ac:dyDescent="0.25">
      <c r="AB20609" s="3" t="str">
        <f ca="1"/>
        <v>T = 8.500000, k: 192, K: 0.074523, dCdT: 0.000379, d2CdK2: 1.496525, dProbdK: 1.454763, lVol: 0.011373, E[z|S]: 1.980131</v>
      </c>
    </row>
    <row r="20610" spans="28:28" x14ac:dyDescent="0.25">
      <c r="AB20610" s="3" t="str">
        <f ca="1"/>
        <v>T = 8.500000, k: 193, K: 0.076838, dCdT: 0.000359, d2CdK2: 1.245734, dProbdK: 1.314736, lVol: 0.011679, E[z|S]: 2.054628</v>
      </c>
    </row>
    <row r="20611" spans="28:28" x14ac:dyDescent="0.25">
      <c r="AB20611" s="3" t="str">
        <f ca="1"/>
        <v>T = 8.500000, k: 194, K: 0.079845, dCdT: 0.000334, d2CdK2: 0.988860, dProbdK: 0.910223, lVol: 0.012064, E[z|S]: 2.155787</v>
      </c>
    </row>
    <row r="20612" spans="28:28" x14ac:dyDescent="0.25">
      <c r="AB20612" s="3" t="str">
        <f ca="1"/>
        <v>T = 8.500000, k: 195, K: 0.083409, dCdT: 0.000316, d2CdK2: 0.856392, dProbdK: 0.858753, lVol: 0.011982, E[z|S]: 2.265989</v>
      </c>
    </row>
    <row r="20613" spans="28:28" x14ac:dyDescent="0.25">
      <c r="AB20613" s="3" t="str">
        <f ca="1"/>
        <v>T = 8.500000, k: 196, K: 0.087121, dCdT: 0.000297, d2CdK2: 0.710211, dProbdK: 0.781074, lVol: 0.012252, E[z|S]: 2.361272</v>
      </c>
    </row>
    <row r="20614" spans="28:28" x14ac:dyDescent="0.25">
      <c r="AB20614" s="3" t="str">
        <f ca="1"/>
        <v>T = 8.500000, k: 197, K: 0.091901, dCdT: 0.000269, d2CdK2: 0.563316, dProbdK: 0.519151, lVol: 0.012329, E[z|S]: 2.508862</v>
      </c>
    </row>
    <row r="20615" spans="28:28" x14ac:dyDescent="0.25">
      <c r="AB20615" s="3" t="str">
        <f ca="1"/>
        <v>T = 8.500000, k: 198, K: 0.098475, dCdT: 0.000224, d2CdK2: 0.376691, dProbdK: 0.340798, lVol: 0.012359, E[z|S]: 2.789081</v>
      </c>
    </row>
    <row r="20616" spans="28:28" x14ac:dyDescent="0.25">
      <c r="AB20616" s="3" t="str">
        <f ca="1"/>
        <v>T = 8.500000, k: 199, K: 0.108639, dCdT: 0.000163, d2CdK2: 0.195425, dProbdK: 0.176447, lVol: 0.013545, E[z|S]: 3.016043</v>
      </c>
    </row>
    <row r="20617" spans="28:28" x14ac:dyDescent="0.25">
      <c r="AB20617" s="3" t="str">
        <f ca="1"/>
        <v>T = 8.500000, k: 200, K: 0.126535, dCdT: 0.000111, d2CdK2: 0.081914, dProbdK: 0.094988, lVol: 0.015661, E[z|S]: 3.319461</v>
      </c>
    </row>
    <row r="20618" spans="28:28" x14ac:dyDescent="0.25">
      <c r="AB20618" s="3" t="str">
        <f ca="1"/>
        <v>T = 8.583333, fixingDate = 45064, swapRate = 0.026458, annuity = 7.949187</v>
      </c>
    </row>
    <row r="20619" spans="28:28" x14ac:dyDescent="0.25">
      <c r="AB20619" s="3" t="str">
        <f ca="1"/>
        <v>T = 8.583333, k: 0, K: -0.024727, dCdT: 0.000127, d2CdK2: 0.844018, dProbdK: 1.468151, lVol: 0.005998, E[z|S]: 2.886998</v>
      </c>
    </row>
    <row r="20620" spans="28:28" x14ac:dyDescent="0.25">
      <c r="AB20620" s="3" t="str">
        <f ca="1"/>
        <v>T = 8.583333, k: 1, K: -0.017417, dCdT: 0.000164, d2CdK2: 1.587489, dProbdK: 1.646636, lVol: 0.005880, E[z|S]: 2.442555</v>
      </c>
    </row>
    <row r="20621" spans="28:28" x14ac:dyDescent="0.25">
      <c r="AB20621" s="3" t="str">
        <f ca="1"/>
        <v>T = 8.583333, k: 2, K: -0.013122, dCdT: 0.000214, d2CdK2: 2.262841, dProbdK: 2.168939, lVol: 0.006273, E[z|S]: 2.194471</v>
      </c>
    </row>
    <row r="20622" spans="28:28" x14ac:dyDescent="0.25">
      <c r="AB20622" s="3" t="str">
        <f ca="1"/>
        <v>T = 8.583333, k: 3, K: -0.010298, dCdT: 0.000265, d2CdK2: 3.095165, dProbdK: 3.093491, lVol: 0.006400, E[z|S]: 2.044013</v>
      </c>
    </row>
    <row r="20623" spans="28:28" x14ac:dyDescent="0.25">
      <c r="AB20623" s="3" t="str">
        <f ca="1"/>
        <v>T = 8.583333, k: 4, K: -0.008201, dCdT: 0.000299, d2CdK2: 3.713303, dProbdK: 4.049769, lVol: 0.006613, E[z|S]: 1.919494</v>
      </c>
    </row>
    <row r="20624" spans="28:28" x14ac:dyDescent="0.25">
      <c r="AB20624" s="3" t="str">
        <f ca="1"/>
        <v>T = 8.583333, k: 5, K: -0.006489, dCdT: 0.000322, d2CdK2: 4.241642, dProbdK: 4.230573, lVol: 0.006785, E[z|S]: 1.815760</v>
      </c>
    </row>
    <row r="20625" spans="28:28" x14ac:dyDescent="0.25">
      <c r="AB20625" s="3" t="str">
        <f ca="1"/>
        <v>T = 8.583333, k: 6, K: -0.004865, dCdT: 0.000343, d2CdK2: 4.887022, dProbdK: 4.469856, lVol: 0.006893, E[z|S]: 1.718723</v>
      </c>
    </row>
    <row r="20626" spans="28:28" x14ac:dyDescent="0.25">
      <c r="AB20626" s="3" t="str">
        <f ca="1"/>
        <v>T = 8.583333, k: 7, K: -0.003507, dCdT: 0.000356, d2CdK2: 5.453939, dProbdK: 5.493000, lVol: 0.006965, E[z|S]: 1.639969</v>
      </c>
    </row>
    <row r="20627" spans="28:28" x14ac:dyDescent="0.25">
      <c r="AB20627" s="3" t="str">
        <f ca="1"/>
        <v>T = 8.583333, k: 8, K: -0.002321, dCdT: 0.000363, d2CdK2: 5.949890, dProbdK: 5.987185, lVol: 0.007046, E[z|S]: 1.567964</v>
      </c>
    </row>
    <row r="20628" spans="28:28" x14ac:dyDescent="0.25">
      <c r="AB20628" s="3" t="str">
        <f ca="1"/>
        <v>T = 8.583333, k: 9, K: -0.001235, dCdT: 0.000369, d2CdK2: 6.401189, dProbdK: 6.690993, lVol: 0.007155, E[z|S]: 1.499844</v>
      </c>
    </row>
    <row r="20629" spans="28:28" x14ac:dyDescent="0.25">
      <c r="AB20629" s="3" t="str">
        <f ca="1"/>
        <v>T = 8.583333, k: 10, K: -0.000249, dCdT: 0.000370, d2CdK2: 6.810524, dProbdK: 6.848443, lVol: 0.007226, E[z|S]: 1.442263</v>
      </c>
    </row>
    <row r="20630" spans="28:28" x14ac:dyDescent="0.25">
      <c r="AB20630" s="3" t="str">
        <f ca="1"/>
        <v>T = 8.583333, k: 11, K: 0.000711, dCdT: 0.000371, d2CdK2: 7.254910, dProbdK: 6.969794, lVol: 0.007292, E[z|S]: 1.387275</v>
      </c>
    </row>
    <row r="20631" spans="28:28" x14ac:dyDescent="0.25">
      <c r="AB20631" s="3" t="str">
        <f ca="1"/>
        <v>T = 8.583333, k: 12, K: 0.001599, dCdT: 0.000375, d2CdK2: 7.741034, dProbdK: 7.507743, lVol: 0.007342, E[z|S]: 1.340496</v>
      </c>
    </row>
    <row r="20632" spans="28:28" x14ac:dyDescent="0.25">
      <c r="AB20632" s="3" t="str">
        <f ca="1"/>
        <v>T = 8.583333, k: 13, K: 0.002425, dCdT: 0.000378, d2CdK2: 8.213910, dProbdK: 8.689440, lVol: 0.007401, E[z|S]: 1.296888</v>
      </c>
    </row>
    <row r="20633" spans="28:28" x14ac:dyDescent="0.25">
      <c r="AB20633" s="3" t="str">
        <f ca="1"/>
        <v>T = 8.583333, k: 14, K: 0.003145, dCdT: 0.000381, d2CdK2: 8.662062, dProbdK: 8.792706, lVol: 0.007447, E[z|S]: 1.259531</v>
      </c>
    </row>
    <row r="20634" spans="28:28" x14ac:dyDescent="0.25">
      <c r="AB20634" s="3" t="str">
        <f ca="1"/>
        <v>T = 8.583333, k: 15, K: 0.003871, dCdT: 0.000385, d2CdK2: 9.130434, dProbdK: 8.832383, lVol: 0.007518, E[z|S]: 1.221839</v>
      </c>
    </row>
    <row r="20635" spans="28:28" x14ac:dyDescent="0.25">
      <c r="AB20635" s="3" t="str">
        <f ca="1"/>
        <v>T = 8.583333, k: 16, K: 0.004577, dCdT: 0.000388, d2CdK2: 9.590340, dProbdK: 9.080991, lVol: 0.007585, E[z|S]: 1.186369</v>
      </c>
    </row>
    <row r="20636" spans="28:28" x14ac:dyDescent="0.25">
      <c r="AB20636" s="3" t="str">
        <f ca="1"/>
        <v>T = 8.583333, k: 17, K: 0.005249, dCdT: 0.000393, d2CdK2: 10.065774, dProbdK: 9.784439, lVol: 0.007667, E[z|S]: 1.153180</v>
      </c>
    </row>
    <row r="20637" spans="28:28" x14ac:dyDescent="0.25">
      <c r="AB20637" s="3" t="str">
        <f ca="1"/>
        <v>T = 8.583333, k: 18, K: 0.005825, dCdT: 0.000396, d2CdK2: 10.439782, dProbdK: 10.461060, lVol: 0.007744, E[z|S]: 1.124731</v>
      </c>
    </row>
    <row r="20638" spans="28:28" x14ac:dyDescent="0.25">
      <c r="AB20638" s="3" t="str">
        <f ca="1"/>
        <v>T = 8.583333, k: 19, K: 0.006456, dCdT: 0.000400, d2CdK2: 10.883823, dProbdK: 11.022173, lVol: 0.007836, E[z|S]: 1.094440</v>
      </c>
    </row>
    <row r="20639" spans="28:28" x14ac:dyDescent="0.25">
      <c r="AB20639" s="3" t="str">
        <f ca="1"/>
        <v>T = 8.583333, k: 20, K: 0.006976, dCdT: 0.000405, d2CdK2: 11.275540, dProbdK: 11.412815, lVol: 0.007914, E[z|S]: 1.071277</v>
      </c>
    </row>
    <row r="20640" spans="28:28" x14ac:dyDescent="0.25">
      <c r="AB20640" s="3" t="str">
        <f ca="1"/>
        <v>T = 8.583333, k: 21, K: 0.007526, dCdT: 0.000409, d2CdK2: 11.698769, dProbdK: 11.876698, lVol: 0.007972, E[z|S]: 1.048433</v>
      </c>
    </row>
    <row r="20641" spans="28:28" x14ac:dyDescent="0.25">
      <c r="AB20641" s="3" t="str">
        <f ca="1"/>
        <v>T = 8.583333, k: 22, K: 0.008022, dCdT: 0.000413, d2CdK2: 12.095654, dProbdK: 12.012563, lVol: 0.008025, E[z|S]: 1.029154</v>
      </c>
    </row>
    <row r="20642" spans="28:28" x14ac:dyDescent="0.25">
      <c r="AB20642" s="3" t="str">
        <f ca="1"/>
        <v>T = 8.583333, k: 23, K: 0.008536, dCdT: 0.000417, d2CdK2: 12.518929, dProbdK: 12.129492, lVol: 0.008083, E[z|S]: 1.009849</v>
      </c>
    </row>
    <row r="20643" spans="28:28" x14ac:dyDescent="0.25">
      <c r="AB20643" s="3" t="str">
        <f ca="1"/>
        <v>T = 8.583333, k: 24, K: 0.009019, dCdT: 0.000423, d2CdK2: 12.985343, dProbdK: 12.888589, lVol: 0.008137, E[z|S]: 0.991994</v>
      </c>
    </row>
    <row r="20644" spans="28:28" x14ac:dyDescent="0.25">
      <c r="AB20644" s="3" t="str">
        <f ca="1"/>
        <v>T = 8.583333, k: 25, K: 0.009479, dCdT: 0.000429, d2CdK2: 13.448026, dProbdK: 13.179592, lVol: 0.008187, E[z|S]: 0.975888</v>
      </c>
    </row>
    <row r="20645" spans="28:28" x14ac:dyDescent="0.25">
      <c r="AB20645" s="3" t="str">
        <f ca="1"/>
        <v>T = 8.583333, k: 26, K: 0.009926, dCdT: 0.000435, d2CdK2: 13.891939, dProbdK: 14.109647, lVol: 0.008241, E[z|S]: 0.960590</v>
      </c>
    </row>
    <row r="20646" spans="28:28" x14ac:dyDescent="0.25">
      <c r="AB20646" s="3" t="str">
        <f ca="1"/>
        <v>T = 8.583333, k: 27, K: 0.010325, dCdT: 0.000440, d2CdK2: 14.276716, dProbdK: 14.574865, lVol: 0.008289, E[z|S]: 0.947145</v>
      </c>
    </row>
    <row r="20647" spans="28:28" x14ac:dyDescent="0.25">
      <c r="AB20647" s="3" t="str">
        <f ca="1"/>
        <v>T = 8.583333, k: 28, K: 0.010734, dCdT: 0.000443, d2CdK2: 14.642418, dProbdK: 14.546728, lVol: 0.008336, E[z|S]: 0.933375</v>
      </c>
    </row>
    <row r="20648" spans="28:28" x14ac:dyDescent="0.25">
      <c r="AB20648" s="3" t="str">
        <f ca="1"/>
        <v>T = 8.583333, k: 29, K: 0.011142, dCdT: 0.000447, d2CdK2: 14.999740, dProbdK: 14.542392, lVol: 0.008392, E[z|S]: 0.919737</v>
      </c>
    </row>
    <row r="20649" spans="28:28" x14ac:dyDescent="0.25">
      <c r="AB20649" s="3" t="str">
        <f ca="1"/>
        <v>T = 8.583333, k: 30, K: 0.011535, dCdT: 0.000449, d2CdK2: 15.342644, dProbdK: 15.275304, lVol: 0.008437, E[z|S]: 0.906844</v>
      </c>
    </row>
    <row r="20650" spans="28:28" x14ac:dyDescent="0.25">
      <c r="AB20650" s="3" t="str">
        <f ca="1"/>
        <v>T = 8.583333, k: 31, K: 0.011905, dCdT: 0.000451, d2CdK2: 15.667469, dProbdK: 16.492048, lVol: 0.008479, E[z|S]: 0.895239</v>
      </c>
    </row>
    <row r="20651" spans="28:28" x14ac:dyDescent="0.25">
      <c r="AB20651" s="3" t="str">
        <f ca="1"/>
        <v>T = 8.583333, k: 32, K: 0.012256, dCdT: 0.000452, d2CdK2: 15.946018, dProbdK: 16.494346, lVol: 0.008511, E[z|S]: 0.884501</v>
      </c>
    </row>
    <row r="20652" spans="28:28" x14ac:dyDescent="0.25">
      <c r="AB20652" s="3" t="str">
        <f ca="1"/>
        <v>T = 8.583333, k: 33, K: 0.012615, dCdT: 0.000452, d2CdK2: 16.233529, dProbdK: 16.437444, lVol: 0.008542, E[z|S]: 0.873528</v>
      </c>
    </row>
    <row r="20653" spans="28:28" x14ac:dyDescent="0.25">
      <c r="AB20653" s="3" t="str">
        <f ca="1"/>
        <v>T = 8.583333, k: 34, K: 0.012959, dCdT: 0.000451, d2CdK2: 16.504251, dProbdK: 16.118201, lVol: 0.008567, E[z|S]: 0.863333</v>
      </c>
    </row>
    <row r="20654" spans="28:28" x14ac:dyDescent="0.25">
      <c r="AB20654" s="3" t="str">
        <f ca="1"/>
        <v>T = 8.583333, k: 35, K: 0.013338, dCdT: 0.000451, d2CdK2: 16.825382, dProbdK: 15.718589, lVol: 0.008589, E[z|S]: 0.852537</v>
      </c>
    </row>
    <row r="20655" spans="28:28" x14ac:dyDescent="0.25">
      <c r="AB20655" s="3" t="str">
        <f ca="1"/>
        <v>T = 8.583333, k: 36, K: 0.013702, dCdT: 0.000453, d2CdK2: 17.173217, dProbdK: 16.106784, lVol: 0.008618, E[z|S]: 0.842392</v>
      </c>
    </row>
    <row r="20656" spans="28:28" x14ac:dyDescent="0.25">
      <c r="AB20656" s="3" t="str">
        <f ca="1"/>
        <v>T = 8.583333, k: 37, K: 0.014049, dCdT: 0.000455, d2CdK2: 17.539110, dProbdK: 16.875521, lVol: 0.008650, E[z|S]: 0.833093</v>
      </c>
    </row>
    <row r="20657" spans="28:28" x14ac:dyDescent="0.25">
      <c r="AB20657" s="3" t="str">
        <f ca="1"/>
        <v>T = 8.583333, k: 38, K: 0.014371, dCdT: 0.000458, d2CdK2: 17.860379, dProbdK: 18.561929, lVol: 0.008686, E[z|S]: 0.824835</v>
      </c>
    </row>
    <row r="20658" spans="28:28" x14ac:dyDescent="0.25">
      <c r="AB20658" s="3" t="str">
        <f ca="1"/>
        <v>T = 8.583333, k: 39, K: 0.014672, dCdT: 0.000461, d2CdK2: 18.161037, dProbdK: 18.510302, lVol: 0.008714, E[z|S]: 0.817343</v>
      </c>
    </row>
    <row r="20659" spans="28:28" x14ac:dyDescent="0.25">
      <c r="AB20659" s="3" t="str">
        <f ca="1"/>
        <v>T = 8.583333, k: 40, K: 0.014982, dCdT: 0.000462, d2CdK2: 18.462236, dProbdK: 18.492861, lVol: 0.008740, E[z|S]: 0.809646</v>
      </c>
    </row>
    <row r="20660" spans="28:28" x14ac:dyDescent="0.25">
      <c r="AB20660" s="3" t="str">
        <f ca="1"/>
        <v>T = 8.583333, k: 41, K: 0.015285, dCdT: 0.000464, d2CdK2: 18.764403, dProbdK: 19.058337, lVol: 0.008761, E[z|S]: 0.802462</v>
      </c>
    </row>
    <row r="20661" spans="28:28" x14ac:dyDescent="0.25">
      <c r="AB20661" s="3" t="str">
        <f ca="1"/>
        <v>T = 8.583333, k: 42, K: 0.015567, dCdT: 0.000465, d2CdK2: 19.057004, dProbdK: 19.261054, lVol: 0.008772, E[z|S]: 0.795935</v>
      </c>
    </row>
    <row r="20662" spans="28:28" x14ac:dyDescent="0.25">
      <c r="AB20662" s="3" t="str">
        <f ca="1"/>
        <v>T = 8.583333, k: 43, K: 0.015861, dCdT: 0.000465, d2CdK2: 19.349430, dProbdK: 19.260429, lVol: 0.008778, E[z|S]: 0.789532</v>
      </c>
    </row>
    <row r="20663" spans="28:28" x14ac:dyDescent="0.25">
      <c r="AB20663" s="3" t="str">
        <f ca="1"/>
        <v>T = 8.583333, k: 44, K: 0.016153, dCdT: 0.000465, d2CdK2: 19.645114, dProbdK: 19.266148, lVol: 0.008787, E[z|S]: 0.783126</v>
      </c>
    </row>
    <row r="20664" spans="28:28" x14ac:dyDescent="0.25">
      <c r="AB20664" s="3" t="str">
        <f ca="1"/>
        <v>T = 8.583333, k: 45, K: 0.016418, dCdT: 0.000464, d2CdK2: 19.899398, dProbdK: 20.457610, lVol: 0.008788, E[z|S]: 0.777242</v>
      </c>
    </row>
    <row r="20665" spans="28:28" x14ac:dyDescent="0.25">
      <c r="AB20665" s="3" t="str">
        <f ca="1"/>
        <v>T = 8.583333, k: 46, K: 0.016695, dCdT: 0.000463, d2CdK2: 20.145040, dProbdK: 20.390995, lVol: 0.008789, E[z|S]: 0.771175</v>
      </c>
    </row>
    <row r="20666" spans="28:28" x14ac:dyDescent="0.25">
      <c r="AB20666" s="3" t="str">
        <f ca="1"/>
        <v>T = 8.583333, k: 47, K: 0.016959, dCdT: 0.000461, d2CdK2: 20.370896, dProbdK: 20.035664, lVol: 0.008794, E[z|S]: 0.765337</v>
      </c>
    </row>
    <row r="20667" spans="28:28" x14ac:dyDescent="0.25">
      <c r="AB20667" s="3" t="str">
        <f ca="1"/>
        <v>T = 8.583333, k: 48, K: 0.017260, dCdT: 0.000460, d2CdK2: 20.614601, dProbdK: 19.371927, lVol: 0.008803, E[z|S]: 0.758667</v>
      </c>
    </row>
    <row r="20668" spans="28:28" x14ac:dyDescent="0.25">
      <c r="AB20668" s="3" t="str">
        <f ca="1"/>
        <v>T = 8.583333, k: 49, K: 0.017537, dCdT: 0.000460, d2CdK2: 20.876262, dProbdK: 20.903507, lVol: 0.008824, E[z|S]: 0.752520</v>
      </c>
    </row>
    <row r="20669" spans="28:28" x14ac:dyDescent="0.25">
      <c r="AB20669" s="3" t="str">
        <f ca="1"/>
        <v>T = 8.583333, k: 50, K: 0.017799, dCdT: 0.000461, d2CdK2: 21.138973, dProbdK: 21.014104, lVol: 0.008844, E[z|S]: 0.746759</v>
      </c>
    </row>
    <row r="20670" spans="28:28" x14ac:dyDescent="0.25">
      <c r="AB20670" s="3" t="str">
        <f ca="1"/>
        <v>T = 8.583333, k: 51, K: 0.018062, dCdT: 0.000462, d2CdK2: 21.410020, dProbdK: 21.955791, lVol: 0.008861, E[z|S]: 0.741013</v>
      </c>
    </row>
    <row r="20671" spans="28:28" x14ac:dyDescent="0.25">
      <c r="AB20671" s="3" t="str">
        <f ca="1"/>
        <v>T = 8.583333, k: 52, K: 0.018307, dCdT: 0.000461, d2CdK2: 21.648166, dProbdK: 22.373829, lVol: 0.008873, E[z|S]: 0.735794</v>
      </c>
    </row>
    <row r="20672" spans="28:28" x14ac:dyDescent="0.25">
      <c r="AB20672" s="3" t="str">
        <f ca="1"/>
        <v>T = 8.583333, k: 53, K: 0.018551, dCdT: 0.000461, d2CdK2: 21.880020, dProbdK: 22.373894, lVol: 0.008891, E[z|S]: 0.730543</v>
      </c>
    </row>
    <row r="20673" spans="28:28" x14ac:dyDescent="0.25">
      <c r="AB20673" s="3" t="str">
        <f ca="1"/>
        <v>T = 8.583333, k: 54, K: 0.018788, dCdT: 0.000460, d2CdK2: 22.084937, dProbdK: 22.533723, lVol: 0.008899, E[z|S]: 0.725546</v>
      </c>
    </row>
    <row r="20674" spans="28:28" x14ac:dyDescent="0.25">
      <c r="AB20674" s="3" t="str">
        <f ca="1"/>
        <v>T = 8.583333, k: 55, K: 0.019049, dCdT: 0.000459, d2CdK2: 22.309773, dProbdK: 23.138008, lVol: 0.008910, E[z|S]: 0.720091</v>
      </c>
    </row>
    <row r="20675" spans="28:28" x14ac:dyDescent="0.25">
      <c r="AB20675" s="3" t="str">
        <f ca="1"/>
        <v>T = 8.583333, k: 56, K: 0.019281, dCdT: 0.000458, d2CdK2: 22.509879, dProbdK: 23.217088, lVol: 0.008922, E[z|S]: 0.715356</v>
      </c>
    </row>
    <row r="20676" spans="28:28" x14ac:dyDescent="0.25">
      <c r="AB20676" s="3" t="str">
        <f ca="1"/>
        <v>T = 8.583333, k: 57, K: 0.019516, dCdT: 0.000457, d2CdK2: 22.710743, dProbdK: 22.985010, lVol: 0.008929, E[z|S]: 0.710773</v>
      </c>
    </row>
    <row r="20677" spans="28:28" x14ac:dyDescent="0.25">
      <c r="AB20677" s="3" t="str">
        <f ca="1"/>
        <v>T = 8.583333, k: 58, K: 0.019766, dCdT: 0.000456, d2CdK2: 22.934178, dProbdK: 22.809897, lVol: 0.008936, E[z|S]: 0.706004</v>
      </c>
    </row>
    <row r="20678" spans="28:28" x14ac:dyDescent="0.25">
      <c r="AB20678" s="3" t="str">
        <f ca="1"/>
        <v>T = 8.583333, k: 59, K: 0.019999, dCdT: 0.000455, d2CdK2: 23.145466, dProbdK: 23.247372, lVol: 0.008939, E[z|S]: 0.701799</v>
      </c>
    </row>
    <row r="20679" spans="28:28" x14ac:dyDescent="0.25">
      <c r="AB20679" s="3" t="str">
        <f ca="1"/>
        <v>T = 8.583333, k: 60, K: 0.020230, dCdT: 0.000455, d2CdK2: 23.356017, dProbdK: 23.258247, lVol: 0.008941, E[z|S]: 0.697858</v>
      </c>
    </row>
    <row r="20680" spans="28:28" x14ac:dyDescent="0.25">
      <c r="AB20680" s="3" t="str">
        <f ca="1"/>
        <v>T = 8.583333, k: 61, K: 0.020465, dCdT: 0.000454, d2CdK2: 23.560381, dProbdK: 23.447496, lVol: 0.008950, E[z|S]: 0.693899</v>
      </c>
    </row>
    <row r="20681" spans="28:28" x14ac:dyDescent="0.25">
      <c r="AB20681" s="3" t="str">
        <f ca="1"/>
        <v>T = 8.583333, k: 62, K: 0.020681, dCdT: 0.000454, d2CdK2: 23.722261, dProbdK: 25.610972, lVol: 0.008958, E[z|S]: 0.690410</v>
      </c>
    </row>
    <row r="20682" spans="28:28" x14ac:dyDescent="0.25">
      <c r="AB20682" s="3" t="str">
        <f ca="1"/>
        <v>T = 8.583333, k: 63, K: 0.020888, dCdT: 0.000452, d2CdK2: 23.850740, dProbdK: 25.629812, lVol: 0.008957, E[z|S]: 0.687253</v>
      </c>
    </row>
    <row r="20683" spans="28:28" x14ac:dyDescent="0.25">
      <c r="AB20683" s="3" t="str">
        <f ca="1"/>
        <v>T = 8.583333, k: 64, K: 0.021098, dCdT: 0.000450, d2CdK2: 23.986738, dProbdK: 25.341687, lVol: 0.008949, E[z|S]: 0.684140</v>
      </c>
    </row>
    <row r="20684" spans="28:28" x14ac:dyDescent="0.25">
      <c r="AB20684" s="3" t="str">
        <f ca="1"/>
        <v>T = 8.583333, k: 65, K: 0.021318, dCdT: 0.000447, d2CdK2: 24.118648, dProbdK: 23.265323, lVol: 0.008935, E[z|S]: 0.680995</v>
      </c>
    </row>
    <row r="20685" spans="28:28" x14ac:dyDescent="0.25">
      <c r="AB20685" s="3" t="str">
        <f ca="1"/>
        <v>T = 8.583333, k: 66, K: 0.021561, dCdT: 0.000444, d2CdK2: 24.286501, dProbdK: 23.459950, lVol: 0.008923, E[z|S]: 0.677627</v>
      </c>
    </row>
    <row r="20686" spans="28:28" x14ac:dyDescent="0.25">
      <c r="AB20686" s="3" t="str">
        <f ca="1"/>
        <v>T = 8.583333, k: 67, K: 0.021771, dCdT: 0.000443, d2CdK2: 24.438969, dProbdK: 23.685103, lVol: 0.008919, E[z|S]: 0.674805</v>
      </c>
    </row>
    <row r="20687" spans="28:28" x14ac:dyDescent="0.25">
      <c r="AB20687" s="3" t="str">
        <f ca="1"/>
        <v>T = 8.583333, k: 68, K: 0.022002, dCdT: 0.000441, d2CdK2: 24.617796, dProbdK: 24.310341, lVol: 0.008912, E[z|S]: 0.671901</v>
      </c>
    </row>
    <row r="20688" spans="28:28" x14ac:dyDescent="0.25">
      <c r="AB20688" s="3" t="str">
        <f ca="1"/>
        <v>T = 8.583333, k: 69, K: 0.022215, dCdT: 0.000441, d2CdK2: 24.796626, dProbdK: 25.133839, lVol: 0.008910, E[z|S]: 0.669277</v>
      </c>
    </row>
    <row r="20689" spans="28:28" x14ac:dyDescent="0.25">
      <c r="AB20689" s="3" t="str">
        <f ca="1"/>
        <v>T = 8.583333, k: 70, K: 0.022423, dCdT: 0.000440, d2CdK2: 24.966706, dProbdK: 25.270468, lVol: 0.008908, E[z|S]: 0.666820</v>
      </c>
    </row>
    <row r="20690" spans="28:28" x14ac:dyDescent="0.25">
      <c r="AB20690" s="3" t="str">
        <f ca="1"/>
        <v>T = 8.583333, k: 71, K: 0.022629, dCdT: 0.000440, d2CdK2: 25.131656, dProbdK: 25.520492, lVol: 0.008908, E[z|S]: 0.664468</v>
      </c>
    </row>
    <row r="20691" spans="28:28" x14ac:dyDescent="0.25">
      <c r="AB20691" s="3" t="str">
        <f ca="1"/>
        <v>T = 8.583333, k: 72, K: 0.022826, dCdT: 0.000440, d2CdK2: 25.278836, dProbdK: 25.977586, lVol: 0.008904, E[z|S]: 0.662291</v>
      </c>
    </row>
    <row r="20692" spans="28:28" x14ac:dyDescent="0.25">
      <c r="AB20692" s="3" t="str">
        <f ca="1"/>
        <v>T = 8.583333, k: 73, K: 0.023038, dCdT: 0.000439, d2CdK2: 25.439766, dProbdK: 25.527164, lVol: 0.008901, E[z|S]: 0.660118</v>
      </c>
    </row>
    <row r="20693" spans="28:28" x14ac:dyDescent="0.25">
      <c r="AB20693" s="3" t="str">
        <f ca="1"/>
        <v>T = 8.583333, k: 74, K: 0.023224, dCdT: 0.000438, d2CdK2: 25.578136, dProbdK: 23.955334, lVol: 0.008890, E[z|S]: 0.658359</v>
      </c>
    </row>
    <row r="20694" spans="28:28" x14ac:dyDescent="0.25">
      <c r="AB20694" s="3" t="str">
        <f ca="1"/>
        <v>T = 8.583333, k: 75, K: 0.023448, dCdT: 0.000437, d2CdK2: 25.738690, dProbdK: 23.753001, lVol: 0.008880, E[z|S]: 0.656237</v>
      </c>
    </row>
    <row r="20695" spans="28:28" x14ac:dyDescent="0.25">
      <c r="AB20695" s="3" t="str">
        <f ca="1"/>
        <v>T = 8.583333, k: 76, K: 0.023663, dCdT: 0.000438, d2CdK2: 25.901796, dProbdK: 24.307354, lVol: 0.008885, E[z|S]: 0.654252</v>
      </c>
    </row>
    <row r="20696" spans="28:28" x14ac:dyDescent="0.25">
      <c r="AB20696" s="3" t="str">
        <f ca="1"/>
        <v>T = 8.583333, k: 77, K: 0.023869, dCdT: 0.000439, d2CdK2: 26.057629, dProbdK: 25.255905, lVol: 0.008896, E[z|S]: 0.652474</v>
      </c>
    </row>
    <row r="20697" spans="28:28" x14ac:dyDescent="0.25">
      <c r="AB20697" s="3" t="str">
        <f ca="1"/>
        <v>T = 8.583333, k: 78, K: 0.024068, dCdT: 0.000441, d2CdK2: 26.213863, dProbdK: 26.495737, lVol: 0.008911, E[z|S]: 0.650778</v>
      </c>
    </row>
    <row r="20698" spans="28:28" x14ac:dyDescent="0.25">
      <c r="AB20698" s="3" t="str">
        <f ca="1"/>
        <v>T = 8.583333, k: 79, K: 0.024235, dCdT: 0.000441, d2CdK2: 26.324747, dProbdK: 27.876681, lVol: 0.008917, E[z|S]: 0.649428</v>
      </c>
    </row>
    <row r="20699" spans="28:28" x14ac:dyDescent="0.25">
      <c r="AB20699" s="3" t="str">
        <f ca="1"/>
        <v>T = 8.583333, k: 80, K: 0.024439, dCdT: 0.000441, d2CdK2: 26.437214, dProbdK: 27.877046, lVol: 0.008918, E[z|S]: 0.647943</v>
      </c>
    </row>
    <row r="20700" spans="28:28" x14ac:dyDescent="0.25">
      <c r="AB20700" s="3" t="str">
        <f ca="1"/>
        <v>T = 8.583333, k: 81, K: 0.024611, dCdT: 0.000441, d2CdK2: 26.513555, dProbdK: 26.845197, lVol: 0.008917, E[z|S]: 0.646825</v>
      </c>
    </row>
    <row r="20701" spans="28:28" x14ac:dyDescent="0.25">
      <c r="AB20701" s="3" t="str">
        <f ca="1"/>
        <v>T = 8.583333, k: 82, K: 0.024807, dCdT: 0.000440, d2CdK2: 26.575168, dProbdK: 27.294427, lVol: 0.008916, E[z|S]: 0.645635</v>
      </c>
    </row>
    <row r="20702" spans="28:28" x14ac:dyDescent="0.25">
      <c r="AB20702" s="3" t="str">
        <f ca="1"/>
        <v>T = 8.583333, k: 83, K: 0.024992, dCdT: 0.000440, d2CdK2: 26.614700, dProbdK: 27.631855, lVol: 0.008919, E[z|S]: 0.644566</v>
      </c>
    </row>
    <row r="20703" spans="28:28" x14ac:dyDescent="0.25">
      <c r="AB20703" s="3" t="str">
        <f ca="1"/>
        <v>T = 8.583333, k: 84, K: 0.025176, dCdT: 0.000439, d2CdK2: 26.635575, dProbdK: 27.566934, lVol: 0.008922, E[z|S]: 0.643631</v>
      </c>
    </row>
    <row r="20704" spans="28:28" x14ac:dyDescent="0.25">
      <c r="AB20704" s="3" t="str">
        <f ca="1"/>
        <v>T = 8.583333, k: 85, K: 0.025361, dCdT: 0.000438, d2CdK2: 26.633724, dProbdK: 27.181816, lVol: 0.008925, E[z|S]: 0.642674</v>
      </c>
    </row>
    <row r="20705" spans="28:28" x14ac:dyDescent="0.25">
      <c r="AB20705" s="3" t="str">
        <f ca="1"/>
        <v>T = 8.583333, k: 86, K: 0.025548, dCdT: 0.000437, d2CdK2: 26.618837, dProbdK: 26.921163, lVol: 0.008927, E[z|S]: 0.641711</v>
      </c>
    </row>
    <row r="20706" spans="28:28" x14ac:dyDescent="0.25">
      <c r="AB20706" s="3" t="str">
        <f ca="1"/>
        <v>T = 8.583333, k: 87, K: 0.025737, dCdT: 0.000436, d2CdK2: 26.598088, dProbdK: 26.747633, lVol: 0.008932, E[z|S]: 0.640813</v>
      </c>
    </row>
    <row r="20707" spans="28:28" x14ac:dyDescent="0.25">
      <c r="AB20707" s="3" t="str">
        <f ca="1"/>
        <v>T = 8.583333, k: 88, K: 0.025929, dCdT: 0.000435, d2CdK2: 26.577564, dProbdK: 26.659237, lVol: 0.008940, E[z|S]: 0.640053</v>
      </c>
    </row>
    <row r="20708" spans="28:28" x14ac:dyDescent="0.25">
      <c r="AB20708" s="3" t="str">
        <f ca="1"/>
        <v>T = 8.583333, k: 89, K: 0.026109, dCdT: 0.000435, d2CdK2: 26.547014, dProbdK: 28.818357, lVol: 0.008949, E[z|S]: 0.639445</v>
      </c>
    </row>
    <row r="20709" spans="28:28" x14ac:dyDescent="0.25">
      <c r="AB20709" s="3" t="str">
        <f ca="1"/>
        <v>T = 8.583333, k: 90, K: 0.026280, dCdT: 0.000434, d2CdK2: 26.489968, dProbdK: 29.526733, lVol: 0.008957, E[z|S]: 0.638897</v>
      </c>
    </row>
    <row r="20710" spans="28:28" x14ac:dyDescent="0.25">
      <c r="AB20710" s="3" t="str">
        <f ca="1"/>
        <v>T = 8.583333, k: 91, K: 0.026447, dCdT: 0.000432, d2CdK2: 26.417659, dProbdK: 28.415666, lVol: 0.008960, E[z|S]: 0.638444</v>
      </c>
    </row>
    <row r="20711" spans="28:28" x14ac:dyDescent="0.25">
      <c r="AB20711" s="3" t="str">
        <f ca="1"/>
        <v>T = 8.583333, k: 92, K: 0.026639, dCdT: 0.000430, d2CdK2: 26.314670, dProbdK: 24.885601, lVol: 0.008962, E[z|S]: 0.638026</v>
      </c>
    </row>
    <row r="20712" spans="28:28" x14ac:dyDescent="0.25">
      <c r="AB20712" s="3" t="str">
        <f ca="1"/>
        <v>T = 8.583333, k: 93, K: 0.026840, dCdT: 0.000429, d2CdK2: 26.195135, dProbdK: 25.113906, lVol: 0.008975, E[z|S]: 0.637766</v>
      </c>
    </row>
    <row r="20713" spans="28:28" x14ac:dyDescent="0.25">
      <c r="AB20713" s="3" t="str">
        <f ca="1"/>
        <v>T = 8.583333, k: 94, K: 0.027036, dCdT: 0.000429, d2CdK2: 26.063336, dProbdK: 25.657974, lVol: 0.009001, E[z|S]: 0.637572</v>
      </c>
    </row>
    <row r="20714" spans="28:28" x14ac:dyDescent="0.25">
      <c r="AB20714" s="3" t="str">
        <f ca="1"/>
        <v>T = 8.583333, k: 95, K: 0.027227, dCdT: 0.000429, d2CdK2: 25.923835, dProbdK: 25.510712, lVol: 0.009029, E[z|S]: 0.637483</v>
      </c>
    </row>
    <row r="20715" spans="28:28" x14ac:dyDescent="0.25">
      <c r="AB20715" s="3" t="str">
        <f ca="1"/>
        <v>T = 8.583333, k: 96, K: 0.027423, dCdT: 0.000430, d2CdK2: 25.763920, dProbdK: 25.393744, lVol: 0.009062, E[z|S]: 0.637485</v>
      </c>
    </row>
    <row r="20716" spans="28:28" x14ac:dyDescent="0.25">
      <c r="AB20716" s="3" t="str">
        <f ca="1"/>
        <v>T = 8.583333, k: 97, K: 0.027616, dCdT: 0.000431, d2CdK2: 25.614449, dProbdK: 25.375518, lVol: 0.009103, E[z|S]: 0.637577</v>
      </c>
    </row>
    <row r="20717" spans="28:28" x14ac:dyDescent="0.25">
      <c r="AB20717" s="3" t="str">
        <f ca="1"/>
        <v>T = 8.583333, k: 98, K: 0.027824, dCdT: 0.000434, d2CdK2: 25.455034, dProbdK: 24.662565, lVol: 0.009152, E[z|S]: 0.637829</v>
      </c>
    </row>
    <row r="20718" spans="28:28" x14ac:dyDescent="0.25">
      <c r="AB20718" s="3" t="str">
        <f ca="1"/>
        <v>T = 8.583333, k: 99, K: 0.028015, dCdT: 0.000436, d2CdK2: 25.311060, dProbdK: 23.542215, lVol: 0.009203, E[z|S]: 0.638133</v>
      </c>
    </row>
    <row r="20719" spans="28:28" x14ac:dyDescent="0.25">
      <c r="AB20719" s="3" t="str">
        <f ca="1"/>
        <v>T = 8.583333, k: 100, K: 0.028226, dCdT: 0.000440, d2CdK2: 25.147641, dProbdK: 23.448853, lVol: 0.009261, E[z|S]: 0.638658</v>
      </c>
    </row>
    <row r="20720" spans="28:28" x14ac:dyDescent="0.25">
      <c r="AB20720" s="3" t="str">
        <f ca="1"/>
        <v>T = 8.583333, k: 101, K: 0.028434, dCdT: 0.000444, d2CdK2: 24.997600, dProbdK: 23.721948, lVol: 0.009324, E[z|S]: 0.639306</v>
      </c>
    </row>
    <row r="20721" spans="28:28" x14ac:dyDescent="0.25">
      <c r="AB20721" s="3" t="str">
        <f ca="1"/>
        <v>T = 8.583333, k: 102, K: 0.028603, dCdT: 0.000447, d2CdK2: 24.864088, dProbdK: 26.283109, lVol: 0.009373, E[z|S]: 0.639829</v>
      </c>
    </row>
    <row r="20722" spans="28:28" x14ac:dyDescent="0.25">
      <c r="AB20722" s="3" t="str">
        <f ca="1"/>
        <v>T = 8.583333, k: 103, K: 0.028791, dCdT: 0.000450, d2CdK2: 24.696569, dProbdK: 26.403878, lVol: 0.009420, E[z|S]: 0.640515</v>
      </c>
    </row>
    <row r="20723" spans="28:28" x14ac:dyDescent="0.25">
      <c r="AB20723" s="3" t="str">
        <f ca="1"/>
        <v>T = 8.583333, k: 104, K: 0.028974, dCdT: 0.000451, d2CdK2: 24.512197, dProbdK: 26.103797, lVol: 0.009460, E[z|S]: 0.641253</v>
      </c>
    </row>
    <row r="20724" spans="28:28" x14ac:dyDescent="0.25">
      <c r="AB20724" s="3" t="str">
        <f ca="1"/>
        <v>T = 8.583333, k: 105, K: 0.029167, dCdT: 0.000451, d2CdK2: 24.288685, dProbdK: 24.632139, lVol: 0.009496, E[z|S]: 0.642090</v>
      </c>
    </row>
    <row r="20725" spans="28:28" x14ac:dyDescent="0.25">
      <c r="AB20725" s="3" t="str">
        <f ca="1"/>
        <v>T = 8.583333, k: 106, K: 0.029367, dCdT: 0.000452, d2CdK2: 24.053712, dProbdK: 24.574484, lVol: 0.009534, E[z|S]: 0.642997</v>
      </c>
    </row>
    <row r="20726" spans="28:28" x14ac:dyDescent="0.25">
      <c r="AB20726" s="3" t="str">
        <f ca="1"/>
        <v>T = 8.583333, k: 107, K: 0.029562, dCdT: 0.000452, d2CdK2: 23.822609, dProbdK: 24.571596, lVol: 0.009570, E[z|S]: 0.643953</v>
      </c>
    </row>
    <row r="20727" spans="28:28" x14ac:dyDescent="0.25">
      <c r="AB20727" s="3" t="str">
        <f ca="1"/>
        <v>T = 8.583333, k: 108, K: 0.029766, dCdT: 0.000452, d2CdK2: 23.575347, dProbdK: 24.054834, lVol: 0.009603, E[z|S]: 0.644958</v>
      </c>
    </row>
    <row r="20728" spans="28:28" x14ac:dyDescent="0.25">
      <c r="AB20728" s="3" t="str">
        <f ca="1"/>
        <v>T = 8.583333, k: 109, K: 0.029956, dCdT: 0.000451, d2CdK2: 23.334413, dProbdK: 23.859163, lVol: 0.009630, E[z|S]: 0.645954</v>
      </c>
    </row>
    <row r="20729" spans="28:28" x14ac:dyDescent="0.25">
      <c r="AB20729" s="3" t="str">
        <f ca="1"/>
        <v>T = 8.583333, k: 110, K: 0.030181, dCdT: 0.000451, d2CdK2: 23.044494, dProbdK: 22.740795, lVol: 0.009666, E[z|S]: 0.647283</v>
      </c>
    </row>
    <row r="20730" spans="28:28" x14ac:dyDescent="0.25">
      <c r="AB20730" s="3" t="str">
        <f ca="1"/>
        <v>T = 8.583333, k: 111, K: 0.030378, dCdT: 0.000450, d2CdK2: 22.786878, dProbdK: 22.336182, lVol: 0.009694, E[z|S]: 0.648523</v>
      </c>
    </row>
    <row r="20731" spans="28:28" x14ac:dyDescent="0.25">
      <c r="AB20731" s="3" t="str">
        <f ca="1"/>
        <v>T = 8.583333, k: 112, K: 0.030623, dCdT: 0.000450, d2CdK2: 22.473236, dProbdK: 22.652771, lVol: 0.009729, E[z|S]: 0.650121</v>
      </c>
    </row>
    <row r="20732" spans="28:28" x14ac:dyDescent="0.25">
      <c r="AB20732" s="3" t="str">
        <f ca="1"/>
        <v>T = 8.583333, k: 113, K: 0.030826, dCdT: 0.000450, d2CdK2: 22.221698, dProbdK: 22.203464, lVol: 0.009767, E[z|S]: 0.651531</v>
      </c>
    </row>
    <row r="20733" spans="28:28" x14ac:dyDescent="0.25">
      <c r="AB20733" s="3" t="str">
        <f ca="1"/>
        <v>T = 8.583333, k: 114, K: 0.031042, dCdT: 0.000450, d2CdK2: 21.934738, dProbdK: 22.055444, lVol: 0.009805, E[z|S]: 0.653040</v>
      </c>
    </row>
    <row r="20734" spans="28:28" x14ac:dyDescent="0.25">
      <c r="AB20734" s="3" t="str">
        <f ca="1"/>
        <v>T = 8.583333, k: 115, K: 0.031258, dCdT: 0.000449, d2CdK2: 21.639762, dProbdK: 22.066731, lVol: 0.009845, E[z|S]: 0.654639</v>
      </c>
    </row>
    <row r="20735" spans="28:28" x14ac:dyDescent="0.25">
      <c r="AB20735" s="3" t="str">
        <f ca="1"/>
        <v>T = 8.583333, k: 116, K: 0.031471, dCdT: 0.000449, d2CdK2: 21.338290, dProbdK: 22.076702, lVol: 0.009881, E[z|S]: 0.656360</v>
      </c>
    </row>
    <row r="20736" spans="28:28" x14ac:dyDescent="0.25">
      <c r="AB20736" s="3" t="str">
        <f ca="1"/>
        <v>T = 8.583333, k: 117, K: 0.031693, dCdT: 0.000447, d2CdK2: 21.000362, dProbdK: 20.598380, lVol: 0.009915, E[z|S]: 0.658244</v>
      </c>
    </row>
    <row r="20737" spans="28:28" x14ac:dyDescent="0.25">
      <c r="AB20737" s="3" t="str">
        <f ca="1"/>
        <v>T = 8.583333, k: 118, K: 0.031923, dCdT: 0.000446, d2CdK2: 20.661177, dProbdK: 20.569378, lVol: 0.009949, E[z|S]: 0.660382</v>
      </c>
    </row>
    <row r="20738" spans="28:28" x14ac:dyDescent="0.25">
      <c r="AB20738" s="3" t="str">
        <f ca="1"/>
        <v>T = 8.583333, k: 119, K: 0.032152, dCdT: 0.000445, d2CdK2: 20.341570, dProbdK: 20.060897, lVol: 0.009982, E[z|S]: 0.662631</v>
      </c>
    </row>
    <row r="20739" spans="28:28" x14ac:dyDescent="0.25">
      <c r="AB20739" s="3" t="str">
        <f ca="1"/>
        <v>T = 8.583333, k: 120, K: 0.032397, dCdT: 0.000444, d2CdK2: 20.019101, dProbdK: 19.136669, lVol: 0.010014, E[z|S]: 0.665159</v>
      </c>
    </row>
    <row r="20740" spans="28:28" x14ac:dyDescent="0.25">
      <c r="AB20740" s="3" t="str">
        <f ca="1"/>
        <v>T = 8.583333, k: 121, K: 0.032643, dCdT: 0.000444, d2CdK2: 19.702012, dProbdK: 19.166581, lVol: 0.010052, E[z|S]: 0.667725</v>
      </c>
    </row>
    <row r="20741" spans="28:28" x14ac:dyDescent="0.25">
      <c r="AB20741" s="3" t="str">
        <f ca="1"/>
        <v>T = 8.583333, k: 122, K: 0.032882, dCdT: 0.000444, d2CdK2: 19.405377, dProbdK: 19.077937, lVol: 0.010094, E[z|S]: 0.670272</v>
      </c>
    </row>
    <row r="20742" spans="28:28" x14ac:dyDescent="0.25">
      <c r="AB20742" s="3" t="str">
        <f ca="1"/>
        <v>T = 8.583333, k: 123, K: 0.033130, dCdT: 0.000445, d2CdK2: 19.109410, dProbdK: 18.938702, lVol: 0.010137, E[z|S]: 0.673030</v>
      </c>
    </row>
    <row r="20743" spans="28:28" x14ac:dyDescent="0.25">
      <c r="AB20743" s="3" t="str">
        <f ca="1"/>
        <v>T = 8.583333, k: 124, K: 0.033374, dCdT: 0.000446, d2CdK2: 18.828252, dProbdK: 19.357519, lVol: 0.010179, E[z|S]: 0.676058</v>
      </c>
    </row>
    <row r="20744" spans="28:28" x14ac:dyDescent="0.25">
      <c r="AB20744" s="3" t="str">
        <f ca="1"/>
        <v>T = 8.583333, k: 125, K: 0.033606, dCdT: 0.000446, d2CdK2: 18.550194, dProbdK: 19.870152, lVol: 0.010209, E[z|S]: 0.679044</v>
      </c>
    </row>
    <row r="20745" spans="28:28" x14ac:dyDescent="0.25">
      <c r="AB20745" s="3" t="str">
        <f ca="1"/>
        <v>T = 8.583333, k: 126, K: 0.033843, dCdT: 0.000445, d2CdK2: 18.264546, dProbdK: 19.227200, lVol: 0.010237, E[z|S]: 0.682161</v>
      </c>
    </row>
    <row r="20746" spans="28:28" x14ac:dyDescent="0.25">
      <c r="AB20746" s="3" t="str">
        <f ca="1"/>
        <v>T = 8.583333, k: 127, K: 0.034103, dCdT: 0.000445, d2CdK2: 17.943872, dProbdK: 17.018485, lVol: 0.010270, E[z|S]: 0.685565</v>
      </c>
    </row>
    <row r="20747" spans="28:28" x14ac:dyDescent="0.25">
      <c r="AB20747" s="3" t="str">
        <f ca="1"/>
        <v>T = 8.583333, k: 128, K: 0.034393, dCdT: 0.000445, d2CdK2: 17.612054, dProbdK: 17.151078, lVol: 0.010314, E[z|S]: 0.689383</v>
      </c>
    </row>
    <row r="20748" spans="28:28" x14ac:dyDescent="0.25">
      <c r="AB20748" s="3" t="str">
        <f ca="1"/>
        <v>T = 8.583333, k: 129, K: 0.034649, dCdT: 0.000446, d2CdK2: 17.337985, dProbdK: 16.675533, lVol: 0.010357, E[z|S]: 0.692743</v>
      </c>
    </row>
    <row r="20749" spans="28:28" x14ac:dyDescent="0.25">
      <c r="AB20749" s="3" t="str">
        <f ca="1"/>
        <v>T = 8.583333, k: 130, K: 0.034924, dCdT: 0.000448, d2CdK2: 17.065714, dProbdK: 16.683393, lVol: 0.010404, E[z|S]: 0.696460</v>
      </c>
    </row>
    <row r="20750" spans="28:28" x14ac:dyDescent="0.25">
      <c r="AB20750" s="3" t="str">
        <f ca="1"/>
        <v>T = 8.583333, k: 131, K: 0.035197, dCdT: 0.000450, d2CdK2: 16.813801, dProbdK: 16.701060, lVol: 0.010448, E[z|S]: 0.700429</v>
      </c>
    </row>
    <row r="20751" spans="28:28" x14ac:dyDescent="0.25">
      <c r="AB20751" s="3" t="str">
        <f ca="1"/>
        <v>T = 8.583333, k: 132, K: 0.035466, dCdT: 0.000452, d2CdK2: 16.562466, dProbdK: 16.833702, lVol: 0.010491, E[z|S]: 0.704535</v>
      </c>
    </row>
    <row r="20752" spans="28:28" x14ac:dyDescent="0.25">
      <c r="AB20752" s="3" t="str">
        <f ca="1"/>
        <v>T = 8.583333, k: 133, K: 0.035744, dCdT: 0.000455, d2CdK2: 16.314013, dProbdK: 16.186140, lVol: 0.010533, E[z|S]: 0.708865</v>
      </c>
    </row>
    <row r="20753" spans="28:28" x14ac:dyDescent="0.25">
      <c r="AB20753" s="3" t="str">
        <f ca="1"/>
        <v>T = 8.583333, k: 134, K: 0.036052, dCdT: 0.000459, d2CdK2: 16.066112, dProbdK: 15.766723, lVol: 0.010586, E[z|S]: 0.713855</v>
      </c>
    </row>
    <row r="20754" spans="28:28" x14ac:dyDescent="0.25">
      <c r="AB20754" s="3" t="str">
        <f ca="1"/>
        <v>T = 8.583333, k: 135, K: 0.036323, dCdT: 0.000462, d2CdK2: 15.851346, dProbdK: 15.865829, lVol: 0.010630, E[z|S]: 0.718596</v>
      </c>
    </row>
    <row r="20755" spans="28:28" x14ac:dyDescent="0.25">
      <c r="AB20755" s="3" t="str">
        <f ca="1"/>
        <v>T = 8.583333, k: 136, K: 0.036622, dCdT: 0.000467, d2CdK2: 15.622937, dProbdK: 15.932893, lVol: 0.010680, E[z|S]: 0.723837</v>
      </c>
    </row>
    <row r="20756" spans="28:28" x14ac:dyDescent="0.25">
      <c r="AB20756" s="3" t="str">
        <f ca="1"/>
        <v>T = 8.583333, k: 137, K: 0.036889, dCdT: 0.000470, d2CdK2: 15.423647, dProbdK: 15.555350, lVol: 0.010717, E[z|S]: 0.728632</v>
      </c>
    </row>
    <row r="20757" spans="28:28" x14ac:dyDescent="0.25">
      <c r="AB20757" s="3" t="str">
        <f ca="1"/>
        <v>T = 8.583333, k: 138, K: 0.037188, dCdT: 0.000474, d2CdK2: 15.203973, dProbdK: 14.567781, lVol: 0.010756, E[z|S]: 0.734199</v>
      </c>
    </row>
    <row r="20758" spans="28:28" x14ac:dyDescent="0.25">
      <c r="AB20758" s="3" t="str">
        <f ca="1"/>
        <v>T = 8.583333, k: 139, K: 0.037501, dCdT: 0.000478, d2CdK2: 14.969825, dProbdK: 14.679050, lVol: 0.010794, E[z|S]: 0.740063</v>
      </c>
    </row>
    <row r="20759" spans="28:28" x14ac:dyDescent="0.25">
      <c r="AB20759" s="3" t="str">
        <f ca="1"/>
        <v>T = 8.583333, k: 140, K: 0.037789, dCdT: 0.000481, d2CdK2: 14.743136, dProbdK: 14.936201, lVol: 0.010832, E[z|S]: 0.745643</v>
      </c>
    </row>
    <row r="20760" spans="28:28" x14ac:dyDescent="0.25">
      <c r="AB20760" s="3" t="str">
        <f ca="1"/>
        <v>T = 8.583333, k: 141, K: 0.038105, dCdT: 0.000484, d2CdK2: 14.490729, dProbdK: 14.681332, lVol: 0.010873, E[z|S]: 0.751977</v>
      </c>
    </row>
    <row r="20761" spans="28:28" x14ac:dyDescent="0.25">
      <c r="AB20761" s="3" t="str">
        <f ca="1"/>
        <v>T = 8.583333, k: 142, K: 0.038381, dCdT: 0.000487, d2CdK2: 14.260515, dProbdK: 14.774187, lVol: 0.010903, E[z|S]: 0.757756</v>
      </c>
    </row>
    <row r="20762" spans="28:28" x14ac:dyDescent="0.25">
      <c r="AB20762" s="3" t="str">
        <f ca="1"/>
        <v>T = 8.583333, k: 143, K: 0.038720, dCdT: 0.000489, d2CdK2: 13.984412, dProbdK: 14.720593, lVol: 0.010934, E[z|S]: 0.765005</v>
      </c>
    </row>
    <row r="20763" spans="28:28" x14ac:dyDescent="0.25">
      <c r="AB20763" s="3" t="str">
        <f ca="1"/>
        <v>T = 8.583333, k: 144, K: 0.039000, dCdT: 0.000490, d2CdK2: 13.750607, dProbdK: 14.336219, lVol: 0.010953, E[z|S]: 0.771028</v>
      </c>
    </row>
    <row r="20764" spans="28:28" x14ac:dyDescent="0.25">
      <c r="AB20764" s="3" t="str">
        <f ca="1"/>
        <v>T = 8.583333, k: 145, K: 0.039316, dCdT: 0.000491, d2CdK2: 13.464793, dProbdK: 13.011252, lVol: 0.010972, E[z|S]: 0.778105</v>
      </c>
    </row>
    <row r="20765" spans="28:28" x14ac:dyDescent="0.25">
      <c r="AB20765" s="3" t="str">
        <f ca="1"/>
        <v>T = 8.583333, k: 146, K: 0.039655, dCdT: 0.000491, d2CdK2: 13.158224, dProbdK: 12.934782, lVol: 0.010990, E[z|S]: 0.785806</v>
      </c>
    </row>
    <row r="20766" spans="28:28" x14ac:dyDescent="0.25">
      <c r="AB20766" s="3" t="str">
        <f ca="1"/>
        <v>T = 8.583333, k: 147, K: 0.039993, dCdT: 0.000490, d2CdK2: 12.842981, dProbdK: 12.797735, lVol: 0.011011, E[z|S]: 0.793571</v>
      </c>
    </row>
    <row r="20767" spans="28:28" x14ac:dyDescent="0.25">
      <c r="AB20767" s="3" t="str">
        <f ca="1"/>
        <v>T = 8.583333, k: 148, K: 0.040361, dCdT: 0.000490, d2CdK2: 12.511338, dProbdK: 12.177905, lVol: 0.011039, E[z|S]: 0.802073</v>
      </c>
    </row>
    <row r="20768" spans="28:28" x14ac:dyDescent="0.25">
      <c r="AB20768" s="3" t="str">
        <f ca="1"/>
        <v>T = 8.583333, k: 149, K: 0.040701, dCdT: 0.000491, d2CdK2: 12.215550, dProbdK: 11.755690, lVol: 0.011064, E[z|S]: 0.810245</v>
      </c>
    </row>
    <row r="20769" spans="28:28" x14ac:dyDescent="0.25">
      <c r="AB20769" s="3" t="str">
        <f ca="1"/>
        <v>T = 8.583333, k: 150, K: 0.041089, dCdT: 0.000492, d2CdK2: 11.901491, dProbdK: 11.670131, lVol: 0.011092, E[z|S]: 0.819675</v>
      </c>
    </row>
    <row r="20770" spans="28:28" x14ac:dyDescent="0.25">
      <c r="AB20770" s="3" t="str">
        <f ca="1"/>
        <v>T = 8.583333, k: 151, K: 0.041457, dCdT: 0.000493, d2CdK2: 11.614835, dProbdK: 11.911336, lVol: 0.011125, E[z|S]: 0.828427</v>
      </c>
    </row>
    <row r="20771" spans="28:28" x14ac:dyDescent="0.25">
      <c r="AB20771" s="3" t="str">
        <f ca="1"/>
        <v>T = 8.583333, k: 152, K: 0.041812, dCdT: 0.000494, d2CdK2: 11.343920, dProbdK: 12.002112, lVol: 0.011145, E[z|S]: 0.837077</v>
      </c>
    </row>
    <row r="20772" spans="28:28" x14ac:dyDescent="0.25">
      <c r="AB20772" s="3" t="str">
        <f ca="1"/>
        <v>T = 8.583333, k: 153, K: 0.042163, dCdT: 0.000493, d2CdK2: 11.071450, dProbdK: 11.623324, lVol: 0.011156, E[z|S]: 0.845851</v>
      </c>
    </row>
    <row r="20773" spans="28:28" x14ac:dyDescent="0.25">
      <c r="AB20773" s="3" t="str">
        <f ca="1"/>
        <v>T = 8.583333, k: 154, K: 0.042573, dCdT: 0.000492, d2CdK2: 10.768884, dProbdK: 10.632120, lVol: 0.011158, E[z|S]: 0.856245</v>
      </c>
    </row>
    <row r="20774" spans="28:28" x14ac:dyDescent="0.25">
      <c r="AB20774" s="3" t="str">
        <f ca="1"/>
        <v>T = 8.583333, k: 155, K: 0.042965, dCdT: 0.000490, d2CdK2: 10.484384, dProbdK: 10.029909, lVol: 0.011165, E[z|S]: 0.866078</v>
      </c>
    </row>
    <row r="20775" spans="28:28" x14ac:dyDescent="0.25">
      <c r="AB20775" s="3" t="str">
        <f ca="1"/>
        <v>T = 8.583333, k: 156, K: 0.043417, dCdT: 0.000490, d2CdK2: 10.192735, dProbdK: 9.617145, lVol: 0.011180, E[z|S]: 0.877257</v>
      </c>
    </row>
    <row r="20776" spans="28:28" x14ac:dyDescent="0.25">
      <c r="AB20776" s="3" t="str">
        <f ca="1"/>
        <v>T = 8.583333, k: 157, K: 0.043847, dCdT: 0.000491, d2CdK2: 9.925743, dProbdK: 9.920361, lVol: 0.011199, E[z|S]: 0.888401</v>
      </c>
    </row>
    <row r="20777" spans="28:28" x14ac:dyDescent="0.25">
      <c r="AB20777" s="3" t="str">
        <f ca="1"/>
        <v>T = 8.583333, k: 158, K: 0.044250, dCdT: 0.000492, d2CdK2: 9.664825, dProbdK: 9.882525, lVol: 0.011214, E[z|S]: 0.899323</v>
      </c>
    </row>
    <row r="20778" spans="28:28" x14ac:dyDescent="0.25">
      <c r="AB20778" s="3" t="str">
        <f ca="1"/>
        <v>T = 8.583333, k: 159, K: 0.044706, dCdT: 0.000492, d2CdK2: 9.377686, dProbdK: 9.675665, lVol: 0.011230, E[z|S]: 0.912208</v>
      </c>
    </row>
    <row r="20779" spans="28:28" x14ac:dyDescent="0.25">
      <c r="AB20779" s="3" t="str">
        <f ca="1"/>
        <v>T = 8.583333, k: 160, K: 0.045124, dCdT: 0.000492, d2CdK2: 9.126534, dProbdK: 9.541666, lVol: 0.011236, E[z|S]: 0.924038</v>
      </c>
    </row>
    <row r="20780" spans="28:28" x14ac:dyDescent="0.25">
      <c r="AB20780" s="3" t="str">
        <f ca="1"/>
        <v>T = 8.583333, k: 161, K: 0.045578, dCdT: 0.000491, d2CdK2: 8.863950, dProbdK: 8.390055, lVol: 0.011222, E[z|S]: 0.937477</v>
      </c>
    </row>
    <row r="20781" spans="28:28" x14ac:dyDescent="0.25">
      <c r="AB20781" s="3" t="str">
        <f ca="1"/>
        <v>T = 8.583333, k: 162, K: 0.046077, dCdT: 0.000490, d2CdK2: 8.596561, dProbdK: 8.374978, lVol: 0.011212, E[z|S]: 0.951865</v>
      </c>
    </row>
    <row r="20782" spans="28:28" x14ac:dyDescent="0.25">
      <c r="AB20782" s="3" t="str">
        <f ca="1"/>
        <v>T = 8.583333, k: 163, K: 0.046567, dCdT: 0.000489, d2CdK2: 8.347576, dProbdK: 7.910133, lVol: 0.011203, E[z|S]: 0.966375</v>
      </c>
    </row>
    <row r="20783" spans="28:28" x14ac:dyDescent="0.25">
      <c r="AB20783" s="3" t="str">
        <f ca="1"/>
        <v>T = 8.583333, k: 164, K: 0.047090, dCdT: 0.000489, d2CdK2: 8.075029, dProbdK: 7.821702, lVol: 0.011208, E[z|S]: 0.982123</v>
      </c>
    </row>
    <row r="20784" spans="28:28" x14ac:dyDescent="0.25">
      <c r="AB20784" s="3" t="str">
        <f ca="1"/>
        <v>T = 8.583333, k: 165, K: 0.047612, dCdT: 0.000490, d2CdK2: 7.842444, dProbdK: 7.841304, lVol: 0.011200, E[z|S]: 0.998230</v>
      </c>
    </row>
    <row r="20785" spans="28:28" x14ac:dyDescent="0.25">
      <c r="AB20785" s="3" t="str">
        <f ca="1"/>
        <v>T = 8.583333, k: 166, K: 0.048099, dCdT: 0.000490, d2CdK2: 7.609617, dProbdK: 8.011608, lVol: 0.011210, E[z|S]: 1.012832</v>
      </c>
    </row>
    <row r="20786" spans="28:28" x14ac:dyDescent="0.25">
      <c r="AB20786" s="3" t="str">
        <f ca="1"/>
        <v>T = 8.583333, k: 167, K: 0.048630, dCdT: 0.000490, d2CdK2: 7.367618, dProbdK: 7.312962, lVol: 0.011208, E[z|S]: 1.028632</v>
      </c>
    </row>
    <row r="20787" spans="28:28" x14ac:dyDescent="0.25">
      <c r="AB20787" s="3" t="str">
        <f ca="1"/>
        <v>T = 8.583333, k: 168, K: 0.049203, dCdT: 0.000487, d2CdK2: 7.090847, dProbdK: 6.792071, lVol: 0.011210, E[z|S]: 1.045746</v>
      </c>
    </row>
    <row r="20788" spans="28:28" x14ac:dyDescent="0.25">
      <c r="AB20788" s="3" t="str">
        <f ca="1"/>
        <v>T = 8.583333, k: 169, K: 0.049805, dCdT: 0.000485, d2CdK2: 6.800805, dProbdK: 6.738680, lVol: 0.011218, E[z|S]: 1.064095</v>
      </c>
    </row>
    <row r="20789" spans="28:28" x14ac:dyDescent="0.25">
      <c r="AB20789" s="3" t="str">
        <f ca="1"/>
        <v>T = 8.583333, k: 170, K: 0.050379, dCdT: 0.000483, d2CdK2: 6.558754, dProbdK: 6.677385, lVol: 0.011215, E[z|S]: 1.081899</v>
      </c>
    </row>
    <row r="20790" spans="28:28" x14ac:dyDescent="0.25">
      <c r="AB20790" s="3" t="str">
        <f ca="1"/>
        <v>T = 8.583333, k: 171, K: 0.051050, dCdT: 0.000480, d2CdK2: 6.269991, dProbdK: 6.302194, lVol: 0.011222, E[z|S]: 1.102825</v>
      </c>
    </row>
    <row r="20791" spans="28:28" x14ac:dyDescent="0.25">
      <c r="AB20791" s="3" t="str">
        <f ca="1"/>
        <v>T = 8.583333, k: 172, K: 0.051642, dCdT: 0.000478, d2CdK2: 6.046553, dProbdK: 5.726249, lVol: 0.011218, E[z|S]: 1.121416</v>
      </c>
    </row>
    <row r="20792" spans="28:28" x14ac:dyDescent="0.25">
      <c r="AB20792" s="3" t="str">
        <f ca="1"/>
        <v>T = 8.583333, k: 173, K: 0.052333, dCdT: 0.000476, d2CdK2: 5.826056, dProbdK: 5.711580, lVol: 0.011175, E[z|S]: 1.144013</v>
      </c>
    </row>
    <row r="20793" spans="28:28" x14ac:dyDescent="0.25">
      <c r="AB20793" s="3" t="str">
        <f ca="1"/>
        <v>T = 8.583333, k: 174, K: 0.053017, dCdT: 0.000474, d2CdK2: 5.624180, dProbdK: 5.697658, lVol: 0.011117, E[z|S]: 1.168026</v>
      </c>
    </row>
    <row r="20794" spans="28:28" x14ac:dyDescent="0.25">
      <c r="AB20794" s="3" t="str">
        <f ca="1"/>
        <v>T = 8.583333, k: 175, K: 0.053721, dCdT: 0.000469, d2CdK2: 5.381443, dProbdK: 5.382318, lVol: 0.011082, E[z|S]: 1.191940</v>
      </c>
    </row>
    <row r="20795" spans="28:28" x14ac:dyDescent="0.25">
      <c r="AB20795" s="3" t="str">
        <f ca="1"/>
        <v>T = 8.583333, k: 176, K: 0.054469, dCdT: 0.000465, d2CdK2: 5.124593, dProbdK: 5.253853, lVol: 0.011071, E[z|S]: 1.216262</v>
      </c>
    </row>
    <row r="20796" spans="28:28" x14ac:dyDescent="0.25">
      <c r="AB20796" s="3" t="str">
        <f ca="1"/>
        <v>T = 8.583333, k: 177, K: 0.055172, dCdT: 0.000458, d2CdK2: 4.858809, dProbdK: 4.821414, lVol: 0.011100, E[z|S]: 1.237389</v>
      </c>
    </row>
    <row r="20797" spans="28:28" x14ac:dyDescent="0.25">
      <c r="AB20797" s="3" t="str">
        <f ca="1"/>
        <v>T = 8.583333, k: 178, K: 0.056059, dCdT: 0.000449, d2CdK2: 4.498253, dProbdK: 4.442472, lVol: 0.011189, E[z|S]: 1.262996</v>
      </c>
    </row>
    <row r="20798" spans="28:28" x14ac:dyDescent="0.25">
      <c r="AB20798" s="3" t="str">
        <f ca="1"/>
        <v>T = 8.583333, k: 179, K: 0.056899, dCdT: 0.000441, d2CdK2: 4.200937, dProbdK: 4.167298, lVol: 0.011256, E[z|S]: 1.287852</v>
      </c>
    </row>
    <row r="20799" spans="28:28" x14ac:dyDescent="0.25">
      <c r="AB20799" s="3" t="str">
        <f ca="1"/>
        <v>T = 8.583333, k: 180, K: 0.057867, dCdT: 0.000434, d2CdK2: 3.887250, dProbdK: 3.773054, lVol: 0.011338, E[z|S]: 1.317897</v>
      </c>
    </row>
    <row r="20800" spans="28:28" x14ac:dyDescent="0.25">
      <c r="AB20800" s="3" t="str">
        <f ca="1"/>
        <v>T = 8.583333, k: 181, K: 0.058859, dCdT: 0.000429, d2CdK2: 3.646218, dProbdK: 3.658240, lVol: 0.011343, E[z|S]: 1.351928</v>
      </c>
    </row>
    <row r="20801" spans="28:28" x14ac:dyDescent="0.25">
      <c r="AB20801" s="3" t="str">
        <f ca="1"/>
        <v>T = 8.583333, k: 182, K: 0.059907, dCdT: 0.000426, d2CdK2: 3.434499, dProbdK: 3.315429, lVol: 0.011329, E[z|S]: 1.389811</v>
      </c>
    </row>
    <row r="20802" spans="28:28" x14ac:dyDescent="0.25">
      <c r="AB20802" s="3" t="str">
        <f ca="1"/>
        <v>T = 8.583333, k: 183, K: 0.061029, dCdT: 0.000424, d2CdK2: 3.229491, dProbdK: 3.237851, lVol: 0.011311, E[z|S]: 1.432449</v>
      </c>
    </row>
    <row r="20803" spans="28:28" x14ac:dyDescent="0.25">
      <c r="AB20803" s="3" t="str">
        <f ca="1"/>
        <v>T = 8.583333, k: 184, K: 0.062163, dCdT: 0.000423, d2CdK2: 3.025737, dProbdK: 3.129285, lVol: 0.011321, E[z|S]: 1.476512</v>
      </c>
    </row>
    <row r="20804" spans="28:28" x14ac:dyDescent="0.25">
      <c r="AB20804" s="3" t="str">
        <f ca="1"/>
        <v>T = 8.583333, k: 185, K: 0.063415, dCdT: 0.000423, d2CdK2: 2.813156, dProbdK: 2.808744, lVol: 0.011382, E[z|S]: 1.524040</v>
      </c>
    </row>
    <row r="20805" spans="28:28" x14ac:dyDescent="0.25">
      <c r="AB20805" s="3" t="str">
        <f ca="1"/>
        <v>T = 8.583333, k: 186, K: 0.064716, dCdT: 0.000424, d2CdK2: 2.623914, dProbdK: 2.452623, lVol: 0.011383, E[z|S]: 1.579722</v>
      </c>
    </row>
    <row r="20806" spans="28:28" x14ac:dyDescent="0.25">
      <c r="AB20806" s="3" t="str">
        <f ca="1"/>
        <v>T = 8.583333, k: 187, K: 0.066174, dCdT: 0.000426, d2CdK2: 2.452064, dProbdK: 2.432465, lVol: 0.011315, E[z|S]: 1.648146</v>
      </c>
    </row>
    <row r="20807" spans="28:28" x14ac:dyDescent="0.25">
      <c r="AB20807" s="3" t="str">
        <f ca="1"/>
        <v>T = 8.583333, k: 188, K: 0.067616, dCdT: 0.000427, d2CdK2: 2.271270, dProbdK: 2.392415, lVol: 0.011325, E[z|S]: 1.712075</v>
      </c>
    </row>
    <row r="20808" spans="28:28" x14ac:dyDescent="0.25">
      <c r="AB20808" s="3" t="str">
        <f ca="1"/>
        <v>T = 8.583333, k: 189, K: 0.069234, dCdT: 0.000426, d2CdK2: 2.095551, dProbdK: 2.069005, lVol: 0.011331, E[z|S]: 1.778631</v>
      </c>
    </row>
    <row r="20809" spans="28:28" x14ac:dyDescent="0.25">
      <c r="AB20809" s="3" t="str">
        <f ca="1"/>
        <v>T = 8.583333, k: 190, K: 0.070919, dCdT: 0.000422, d2CdK2: 1.939630, dProbdK: 2.005508, lVol: 0.011305, E[z|S]: 1.844562</v>
      </c>
    </row>
    <row r="20810" spans="28:28" x14ac:dyDescent="0.25">
      <c r="AB20810" s="3" t="str">
        <f ca="1"/>
        <v>T = 8.583333, k: 191, K: 0.072736, dCdT: 0.000412, d2CdK2: 1.729838, dProbdK: 1.684955, lVol: 0.011405, E[z|S]: 1.912765</v>
      </c>
    </row>
    <row r="20811" spans="28:28" x14ac:dyDescent="0.25">
      <c r="AB20811" s="3" t="str">
        <f ca="1"/>
        <v>T = 8.583333, k: 192, K: 0.074931, dCdT: 0.000394, d2CdK2: 1.470852, dProbdK: 1.453082, lVol: 0.011619, E[z|S]: 1.991938</v>
      </c>
    </row>
    <row r="20812" spans="28:28" x14ac:dyDescent="0.25">
      <c r="AB20812" s="3" t="str">
        <f ca="1"/>
        <v>T = 8.583333, k: 193, K: 0.077295, dCdT: 0.000372, d2CdK2: 1.218387, dProbdK: 1.208610, lVol: 0.011954, E[z|S]: 2.067902</v>
      </c>
    </row>
    <row r="20813" spans="28:28" x14ac:dyDescent="0.25">
      <c r="AB20813" s="3" t="str">
        <f ca="1"/>
        <v>T = 8.583333, k: 194, K: 0.080331, dCdT: 0.000348, d2CdK2: 0.980088, dProbdK: 0.964755, lVol: 0.012365, E[z|S]: 2.153854</v>
      </c>
    </row>
    <row r="20814" spans="28:28" x14ac:dyDescent="0.25">
      <c r="AB20814" s="3" t="str">
        <f ca="1"/>
        <v>T = 8.583333, k: 195, K: 0.083776, dCdT: 0.000328, d2CdK2: 0.830660, dProbdK: 0.825118, lVol: 0.012460, E[z|S]: 2.254006</v>
      </c>
    </row>
    <row r="20815" spans="28:28" x14ac:dyDescent="0.25">
      <c r="AB20815" s="3" t="str">
        <f ca="1"/>
        <v>T = 8.583333, k: 196, K: 0.087869, dCdT: 0.000308, d2CdK2: 0.722079, dProbdK: 0.693556, lVol: 0.012275, E[z|S]: 2.380322</v>
      </c>
    </row>
    <row r="20816" spans="28:28" x14ac:dyDescent="0.25">
      <c r="AB20816" s="3" t="str">
        <f ca="1"/>
        <v>T = 8.583333, k: 197, K: 0.092495, dCdT: 0.000279, d2CdK2: 0.543272, dProbdK: 0.566887, lVol: 0.012702, E[z|S]: 2.523415</v>
      </c>
    </row>
    <row r="20817" spans="28:28" x14ac:dyDescent="0.25">
      <c r="AB20817" s="3" t="str">
        <f ca="1"/>
        <v>T = 8.583333, k: 198, K: 0.098791, dCdT: 0.000232, d2CdK2: 0.378252, dProbdK: 0.352231, lVol: 0.013062, E[z|S]: 2.683019</v>
      </c>
    </row>
    <row r="20818" spans="28:28" x14ac:dyDescent="0.25">
      <c r="AB20818" s="3" t="str">
        <f ca="1"/>
        <v>T = 8.583333, k: 199, K: 0.108782, dCdT: 0.000165, d2CdK2: 0.189811, dProbdK: 0.160475, lVol: 0.013190, E[z|S]: 3.163361</v>
      </c>
    </row>
    <row r="20819" spans="28:28" x14ac:dyDescent="0.25">
      <c r="AB20819" s="3" t="str">
        <f ca="1"/>
        <v>T = 8.583333, k: 200, K: 0.128623, dCdT: 0.000105, d2CdK2: 0.085872, dProbdK: 0.082915, lVol: 0.014965, E[z|S]: 3.310188</v>
      </c>
    </row>
    <row r="20820" spans="28:28" x14ac:dyDescent="0.25">
      <c r="AB20820" s="3" t="str">
        <f ca="1"/>
        <v>T = 8.666667, fixingDate = 45096, swapRate = 0.026485, annuity = 7.930161</v>
      </c>
    </row>
    <row r="20821" spans="28:28" x14ac:dyDescent="0.25">
      <c r="AB20821" s="3" t="str">
        <f ca="1"/>
        <v>T = 8.666667, k: 0, K: -0.025188, dCdT: 0.000152, d2CdK2: 0.914330, dProbdK: 1.655742, lVol: 0.006206, E[z|S]: 2.939065</v>
      </c>
    </row>
    <row r="20822" spans="28:28" x14ac:dyDescent="0.25">
      <c r="AB20822" s="3" t="str">
        <f ca="1"/>
        <v>T = 8.666667, k: 1, K: -0.017334, dCdT: 0.000174, d2CdK2: 1.559479, dProbdK: 2.015040, lVol: 0.006054, E[z|S]: 2.471013</v>
      </c>
    </row>
    <row r="20823" spans="28:28" x14ac:dyDescent="0.25">
      <c r="AB20823" s="3" t="str">
        <f ca="1"/>
        <v>T = 8.666667, k: 2, K: -0.013651, dCdT: 0.000218, d2CdK2: 2.291899, dProbdK: 2.276466, lVol: 0.006185, E[z|S]: 2.232253</v>
      </c>
    </row>
    <row r="20824" spans="28:28" x14ac:dyDescent="0.25">
      <c r="AB20824" s="3" t="str">
        <f ca="1"/>
        <v>T = 8.666667, k: 3, K: -0.010544, dCdT: 0.000257, d2CdK2: 2.880068, dProbdK: 2.658424, lVol: 0.006559, E[z|S]: 2.034841</v>
      </c>
    </row>
    <row r="20825" spans="28:28" x14ac:dyDescent="0.25">
      <c r="AB20825" s="3" t="str">
        <f ca="1"/>
        <v>T = 8.666667, k: 4, K: -0.008287, dCdT: 0.000293, d2CdK2: 3.639610, dProbdK: 3.599093, lVol: 0.006691, E[z|S]: 1.897165</v>
      </c>
    </row>
    <row r="20826" spans="28:28" x14ac:dyDescent="0.25">
      <c r="AB20826" s="3" t="str">
        <f ca="1"/>
        <v>T = 8.666667, k: 5, K: -0.006482, dCdT: 0.000323, d2CdK2: 4.390749, dProbdK: 4.453386, lVol: 0.006778, E[z|S]: 1.789109</v>
      </c>
    </row>
    <row r="20827" spans="28:28" x14ac:dyDescent="0.25">
      <c r="AB20827" s="3" t="str">
        <f ca="1"/>
        <v>T = 8.666667, k: 6, K: -0.005026, dCdT: 0.000340, d2CdK2: 4.923159, dProbdK: 5.241747, lVol: 0.006916, E[z|S]: 1.700286</v>
      </c>
    </row>
    <row r="20828" spans="28:28" x14ac:dyDescent="0.25">
      <c r="AB20828" s="3" t="str">
        <f ca="1"/>
        <v>T = 8.666667, k: 7, K: -0.003721, dCdT: 0.000348, d2CdK2: 5.278302, dProbdK: 5.254550, lVol: 0.007091, E[z|S]: 1.618920</v>
      </c>
    </row>
    <row r="20829" spans="28:28" x14ac:dyDescent="0.25">
      <c r="AB20829" s="3" t="str">
        <f ca="1"/>
        <v>T = 8.666667, k: 8, K: -0.002402, dCdT: 0.000353, d2CdK2: 5.666166, dProbdK: 5.338845, lVol: 0.007252, E[z|S]: 1.540035</v>
      </c>
    </row>
    <row r="20830" spans="28:28" x14ac:dyDescent="0.25">
      <c r="AB20830" s="3" t="str">
        <f ca="1"/>
        <v>T = 8.666667, k: 9, K: -0.001238, dCdT: 0.000363, d2CdK2: 6.220193, dProbdK: 6.058735, lVol: 0.007315, E[z|S]: 1.475932</v>
      </c>
    </row>
    <row r="20831" spans="28:28" x14ac:dyDescent="0.25">
      <c r="AB20831" s="3" t="str">
        <f ca="1"/>
        <v>T = 8.666667, k: 10, K: -0.000185, dCdT: 0.000374, d2CdK2: 6.887147, dProbdK: 6.556543, lVol: 0.007347, E[z|S]: 1.419071</v>
      </c>
    </row>
    <row r="20832" spans="28:28" x14ac:dyDescent="0.25">
      <c r="AB20832" s="3" t="str">
        <f ca="1"/>
        <v>T = 8.666667, k: 11, K: 0.000748, dCdT: 0.000384, d2CdK2: 7.496508, dProbdK: 7.820133, lVol: 0.007400, E[z|S]: 1.368264</v>
      </c>
    </row>
    <row r="20833" spans="28:28" x14ac:dyDescent="0.25">
      <c r="AB20833" s="3" t="str">
        <f ca="1"/>
        <v>T = 8.666667, k: 12, K: 0.001567, dCdT: 0.000390, d2CdK2: 7.994737, dProbdK: 8.122358, lVol: 0.007460, E[z|S]: 1.323594</v>
      </c>
    </row>
    <row r="20834" spans="28:28" x14ac:dyDescent="0.25">
      <c r="AB20834" s="3" t="str">
        <f ca="1"/>
        <v>T = 8.666667, k: 13, K: 0.002361, dCdT: 0.000392, d2CdK2: 8.438534, dProbdK: 8.429120, lVol: 0.007518, E[z|S]: 1.282144</v>
      </c>
    </row>
    <row r="20835" spans="28:28" x14ac:dyDescent="0.25">
      <c r="AB20835" s="3" t="str">
        <f ca="1"/>
        <v>T = 8.666667, k: 14, K: 0.003092, dCdT: 0.000393, d2CdK2: 8.789900, dProbdK: 8.717374, lVol: 0.007597, E[z|S]: 1.244645</v>
      </c>
    </row>
    <row r="20836" spans="28:28" x14ac:dyDescent="0.25">
      <c r="AB20836" s="3" t="str">
        <f ca="1"/>
        <v>T = 8.666667, k: 15, K: 0.003844, dCdT: 0.000393, d2CdK2: 9.128849, dProbdK: 9.420727, lVol: 0.007691, E[z|S]: 1.206844</v>
      </c>
    </row>
    <row r="20837" spans="28:28" x14ac:dyDescent="0.25">
      <c r="AB20837" s="3" t="str">
        <f ca="1"/>
        <v>T = 8.666667, k: 16, K: 0.004501, dCdT: 0.000394, d2CdK2: 9.432077, dProbdK: 9.815024, lVol: 0.007783, E[z|S]: 1.174673</v>
      </c>
    </row>
    <row r="20838" spans="28:28" x14ac:dyDescent="0.25">
      <c r="AB20838" s="3" t="str">
        <f ca="1"/>
        <v>T = 8.666667, k: 17, K: 0.005145, dCdT: 0.000392, d2CdK2: 9.725288, dProbdK: 9.779716, lVol: 0.007845, E[z|S]: 1.144921</v>
      </c>
    </row>
    <row r="20839" spans="28:28" x14ac:dyDescent="0.25">
      <c r="AB20839" s="3" t="str">
        <f ca="1"/>
        <v>T = 8.666667, k: 18, K: 0.005801, dCdT: 0.000395, d2CdK2: 10.108992, dProbdK: 9.944230, lVol: 0.007912, E[z|S]: 1.116628</v>
      </c>
    </row>
    <row r="20840" spans="28:28" x14ac:dyDescent="0.25">
      <c r="AB20840" s="3" t="str">
        <f ca="1"/>
        <v>T = 8.666667, k: 19, K: 0.006426, dCdT: 0.000399, d2CdK2: 10.563635, dProbdK: 9.975717, lVol: 0.007967, E[z|S]: 1.091493</v>
      </c>
    </row>
    <row r="20841" spans="28:28" x14ac:dyDescent="0.25">
      <c r="AB20841" s="3" t="str">
        <f ca="1"/>
        <v>T = 8.666667, k: 20, K: 0.007049, dCdT: 0.000408, d2CdK2: 11.097865, dProbdK: 10.070034, lVol: 0.008038, E[z|S]: 1.066814</v>
      </c>
    </row>
    <row r="20842" spans="28:28" x14ac:dyDescent="0.25">
      <c r="AB20842" s="3" t="str">
        <f ca="1"/>
        <v>T = 8.666667, k: 21, K: 0.007577, dCdT: 0.000418, d2CdK2: 11.611077, dProbdK: 12.005180, lVol: 0.008114, E[z|S]: 1.045909</v>
      </c>
    </row>
    <row r="20843" spans="28:28" x14ac:dyDescent="0.25">
      <c r="AB20843" s="3" t="str">
        <f ca="1"/>
        <v>T = 8.666667, k: 22, K: 0.008087, dCdT: 0.000428, d2CdK2: 12.137546, dProbdK: 12.006076, lVol: 0.008182, E[z|S]: 1.026159</v>
      </c>
    </row>
    <row r="20844" spans="28:28" x14ac:dyDescent="0.25">
      <c r="AB20844" s="3" t="str">
        <f ca="1"/>
        <v>T = 8.666667, k: 23, K: 0.008596, dCdT: 0.000438, d2CdK2: 12.689221, dProbdK: 12.520004, lVol: 0.008250, E[z|S]: 1.006771</v>
      </c>
    </row>
    <row r="20845" spans="28:28" x14ac:dyDescent="0.25">
      <c r="AB20845" s="3" t="str">
        <f ca="1"/>
        <v>T = 8.666667, k: 24, K: 0.009035, dCdT: 0.000446, d2CdK2: 13.158657, dProbdK: 13.751145, lVol: 0.008316, E[z|S]: 0.990581</v>
      </c>
    </row>
    <row r="20846" spans="28:28" x14ac:dyDescent="0.25">
      <c r="AB20846" s="3" t="str">
        <f ca="1"/>
        <v>T = 8.666667, k: 25, K: 0.009474, dCdT: 0.000453, d2CdK2: 13.586139, dProbdK: 13.729542, lVol: 0.008372, E[z|S]: 0.975320</v>
      </c>
    </row>
    <row r="20847" spans="28:28" x14ac:dyDescent="0.25">
      <c r="AB20847" s="3" t="str">
        <f ca="1"/>
        <v>T = 8.666667, k: 26, K: 0.009916, dCdT: 0.000459, d2CdK2: 13.999699, dProbdK: 13.593755, lVol: 0.008436, E[z|S]: 0.960278</v>
      </c>
    </row>
    <row r="20848" spans="28:28" x14ac:dyDescent="0.25">
      <c r="AB20848" s="3" t="str">
        <f ca="1"/>
        <v>T = 8.666667, k: 27, K: 0.010348, dCdT: 0.000465, d2CdK2: 14.360604, dProbdK: 14.420454, lVol: 0.008506, E[z|S]: 0.945636</v>
      </c>
    </row>
    <row r="20849" spans="28:28" x14ac:dyDescent="0.25">
      <c r="AB20849" s="3" t="str">
        <f ca="1"/>
        <v>T = 8.666667, k: 28, K: 0.010747, dCdT: 0.000469, d2CdK2: 14.676476, dProbdK: 15.062625, lVol: 0.008566, E[z|S]: 0.932826</v>
      </c>
    </row>
    <row r="20850" spans="28:28" x14ac:dyDescent="0.25">
      <c r="AB20850" s="3" t="str">
        <f ca="1"/>
        <v>T = 8.666667, k: 29, K: 0.011140, dCdT: 0.000472, d2CdK2: 14.999559, dProbdK: 15.365118, lVol: 0.008623, E[z|S]: 0.920416</v>
      </c>
    </row>
    <row r="20851" spans="28:28" x14ac:dyDescent="0.25">
      <c r="AB20851" s="3" t="str">
        <f ca="1"/>
        <v>T = 8.666667, k: 30, K: 0.011517, dCdT: 0.000475, d2CdK2: 15.291602, dProbdK: 15.690922, lVol: 0.008674, E[z|S]: 0.908416</v>
      </c>
    </row>
    <row r="20852" spans="28:28" x14ac:dyDescent="0.25">
      <c r="AB20852" s="3" t="str">
        <f ca="1"/>
        <v>T = 8.666667, k: 31, K: 0.011887, dCdT: 0.000475, d2CdK2: 15.569205, dProbdK: 15.710040, lVol: 0.008713, E[z|S]: 0.896982</v>
      </c>
    </row>
    <row r="20853" spans="28:28" x14ac:dyDescent="0.25">
      <c r="AB20853" s="3" t="str">
        <f ca="1"/>
        <v>T = 8.666667, k: 32, K: 0.012278, dCdT: 0.000477, d2CdK2: 15.875526, dProbdK: 15.503705, lVol: 0.008755, E[z|S]: 0.885381</v>
      </c>
    </row>
    <row r="20854" spans="28:28" x14ac:dyDescent="0.25">
      <c r="AB20854" s="3" t="str">
        <f ca="1"/>
        <v>T = 8.666667, k: 33, K: 0.012637, dCdT: 0.000478, d2CdK2: 16.172504, dProbdK: 15.699848, lVol: 0.008788, E[z|S]: 0.875148</v>
      </c>
    </row>
    <row r="20855" spans="28:28" x14ac:dyDescent="0.25">
      <c r="AB20855" s="3" t="str">
        <f ca="1"/>
        <v>T = 8.666667, k: 34, K: 0.013026, dCdT: 0.000481, d2CdK2: 16.524927, dProbdK: 16.636170, lVol: 0.008823, E[z|S]: 0.864384</v>
      </c>
    </row>
    <row r="20856" spans="28:28" x14ac:dyDescent="0.25">
      <c r="AB20856" s="3" t="str">
        <f ca="1"/>
        <v>T = 8.666667, k: 35, K: 0.013371, dCdT: 0.000483, d2CdK2: 16.885972, dProbdK: 16.683411, lVol: 0.008848, E[z|S]: 0.855029</v>
      </c>
    </row>
    <row r="20857" spans="28:28" x14ac:dyDescent="0.25">
      <c r="AB20857" s="3" t="str">
        <f ca="1"/>
        <v>T = 8.666667, k: 36, K: 0.013717, dCdT: 0.000488, d2CdK2: 17.270759, dProbdK: 16.884308, lVol: 0.008882, E[z|S]: 0.845998</v>
      </c>
    </row>
    <row r="20858" spans="28:28" x14ac:dyDescent="0.25">
      <c r="AB20858" s="3" t="str">
        <f ca="1"/>
        <v>T = 8.666667, k: 37, K: 0.014040, dCdT: 0.000491, d2CdK2: 17.615801, dProbdK: 17.958925, lVol: 0.008907, E[z|S]: 0.837815</v>
      </c>
    </row>
    <row r="20859" spans="28:28" x14ac:dyDescent="0.25">
      <c r="AB20859" s="3" t="str">
        <f ca="1"/>
        <v>T = 8.666667, k: 38, K: 0.014357, dCdT: 0.000493, d2CdK2: 17.926995, dProbdK: 17.964461, lVol: 0.008933, E[z|S]: 0.830025</v>
      </c>
    </row>
    <row r="20860" spans="28:28" x14ac:dyDescent="0.25">
      <c r="AB20860" s="3" t="str">
        <f ca="1"/>
        <v>T = 8.666667, k: 39, K: 0.014676, dCdT: 0.000495, d2CdK2: 18.250257, dProbdK: 18.096566, lVol: 0.008957, E[z|S]: 0.822338</v>
      </c>
    </row>
    <row r="20861" spans="28:28" x14ac:dyDescent="0.25">
      <c r="AB20861" s="3" t="str">
        <f ca="1"/>
        <v>T = 8.666667, k: 40, K: 0.014976, dCdT: 0.000497, d2CdK2: 18.557944, dProbdK: 18.836242, lVol: 0.008974, E[z|S]: 0.815234</v>
      </c>
    </row>
    <row r="20862" spans="28:28" x14ac:dyDescent="0.25">
      <c r="AB20862" s="3" t="str">
        <f ca="1"/>
        <v>T = 8.666667, k: 41, K: 0.015279, dCdT: 0.000497, d2CdK2: 18.857186, dProbdK: 18.687569, lVol: 0.008988, E[z|S]: 0.807905</v>
      </c>
    </row>
    <row r="20863" spans="28:28" x14ac:dyDescent="0.25">
      <c r="AB20863" s="3" t="str">
        <f ca="1"/>
        <v>T = 8.666667, k: 42, K: 0.015595, dCdT: 0.000498, d2CdK2: 19.169291, dProbdK: 19.756822, lVol: 0.009009, E[z|S]: 0.800141</v>
      </c>
    </row>
    <row r="20864" spans="28:28" x14ac:dyDescent="0.25">
      <c r="AB20864" s="3" t="str">
        <f ca="1"/>
        <v>T = 8.666667, k: 43, K: 0.015873, dCdT: 0.000499, d2CdK2: 19.433473, dProbdK: 20.414937, lVol: 0.009033, E[z|S]: 0.793242</v>
      </c>
    </row>
    <row r="20865" spans="28:28" x14ac:dyDescent="0.25">
      <c r="AB20865" s="3" t="str">
        <f ca="1"/>
        <v>T = 8.666667, k: 44, K: 0.016146, dCdT: 0.000499, d2CdK2: 19.681213, dProbdK: 20.662750, lVol: 0.009052, E[z|S]: 0.786549</v>
      </c>
    </row>
    <row r="20866" spans="28:28" x14ac:dyDescent="0.25">
      <c r="AB20866" s="3" t="str">
        <f ca="1"/>
        <v>T = 8.666667, k: 45, K: 0.016398, dCdT: 0.000497, d2CdK2: 19.885305, dProbdK: 20.867809, lVol: 0.009063, E[z|S]: 0.780459</v>
      </c>
    </row>
    <row r="20867" spans="28:28" x14ac:dyDescent="0.25">
      <c r="AB20867" s="3" t="str">
        <f ca="1"/>
        <v>T = 8.666667, k: 46, K: 0.016680, dCdT: 0.000494, d2CdK2: 20.076887, dProbdK: 19.130699, lVol: 0.009063, E[z|S]: 0.773639</v>
      </c>
    </row>
    <row r="20868" spans="28:28" x14ac:dyDescent="0.25">
      <c r="AB20868" s="3" t="str">
        <f ca="1"/>
        <v>T = 8.666667, k: 47, K: 0.016983, dCdT: 0.000490, d2CdK2: 20.284346, dProbdK: 19.236874, lVol: 0.009071, E[z|S]: 0.766552</v>
      </c>
    </row>
    <row r="20869" spans="28:28" x14ac:dyDescent="0.25">
      <c r="AB20869" s="3" t="str">
        <f ca="1"/>
        <v>T = 8.666667, k: 48, K: 0.017241, dCdT: 0.000488, d2CdK2: 20.477803, dProbdK: 19.956665, lVol: 0.009079, E[z|S]: 0.760563</v>
      </c>
    </row>
    <row r="20870" spans="28:28" x14ac:dyDescent="0.25">
      <c r="AB20870" s="3" t="str">
        <f ca="1"/>
        <v>T = 8.666667, k: 49, K: 0.017551, dCdT: 0.000487, d2CdK2: 20.750218, dProbdK: 21.468483, lVol: 0.009095, E[z|S]: 0.753498</v>
      </c>
    </row>
    <row r="20871" spans="28:28" x14ac:dyDescent="0.25">
      <c r="AB20871" s="3" t="str">
        <f ca="1"/>
        <v>T = 8.666667, k: 50, K: 0.017802, dCdT: 0.000487, d2CdK2: 20.992779, dProbdK: 21.481689, lVol: 0.009108, E[z|S]: 0.747871</v>
      </c>
    </row>
    <row r="20872" spans="28:28" x14ac:dyDescent="0.25">
      <c r="AB20872" s="3" t="str">
        <f ca="1"/>
        <v>T = 8.666667, k: 51, K: 0.018059, dCdT: 0.000486, d2CdK2: 21.238285, dProbdK: 21.298749, lVol: 0.009117, E[z|S]: 0.742307</v>
      </c>
    </row>
    <row r="20873" spans="28:28" x14ac:dyDescent="0.25">
      <c r="AB20873" s="3" t="str">
        <f ca="1"/>
        <v>T = 8.666667, k: 52, K: 0.018318, dCdT: 0.000485, d2CdK2: 21.485208, dProbdK: 21.260838, lVol: 0.009123, E[z|S]: 0.736851</v>
      </c>
    </row>
    <row r="20874" spans="28:28" x14ac:dyDescent="0.25">
      <c r="AB20874" s="3" t="str">
        <f ca="1"/>
        <v>T = 8.666667, k: 53, K: 0.018572, dCdT: 0.000484, d2CdK2: 21.713326, dProbdK: 21.352091, lVol: 0.009129, E[z|S]: 0.731651</v>
      </c>
    </row>
    <row r="20875" spans="28:28" x14ac:dyDescent="0.25">
      <c r="AB20875" s="3" t="str">
        <f ca="1"/>
        <v>T = 8.666667, k: 54, K: 0.018838, dCdT: 0.000483, d2CdK2: 21.959129, dProbdK: 21.306267, lVol: 0.009137, E[z|S]: 0.726198</v>
      </c>
    </row>
    <row r="20876" spans="28:28" x14ac:dyDescent="0.25">
      <c r="AB20876" s="3" t="str">
        <f ca="1"/>
        <v>T = 8.666667, k: 55, K: 0.019087, dCdT: 0.000484, d2CdK2: 22.207070, dProbdK: 22.561404, lVol: 0.009155, E[z|S]: 0.721111</v>
      </c>
    </row>
    <row r="20877" spans="28:28" x14ac:dyDescent="0.25">
      <c r="AB20877" s="3" t="str">
        <f ca="1"/>
        <v>T = 8.666667, k: 56, K: 0.019326, dCdT: 0.000484, d2CdK2: 22.441879, dProbdK: 22.566607, lVol: 0.009171, E[z|S]: 0.716301</v>
      </c>
    </row>
    <row r="20878" spans="28:28" x14ac:dyDescent="0.25">
      <c r="AB20878" s="3" t="str">
        <f ca="1"/>
        <v>T = 8.666667, k: 57, K: 0.019569, dCdT: 0.000484, d2CdK2: 22.683856, dProbdK: 22.647251, lVol: 0.009180, E[z|S]: 0.711449</v>
      </c>
    </row>
    <row r="20879" spans="28:28" x14ac:dyDescent="0.25">
      <c r="AB20879" s="3" t="str">
        <f ca="1"/>
        <v>T = 8.666667, k: 58, K: 0.019798, dCdT: 0.000484, d2CdK2: 22.933414, dProbdK: 23.036093, lVol: 0.009185, E[z|S]: 0.707137</v>
      </c>
    </row>
    <row r="20880" spans="28:28" x14ac:dyDescent="0.25">
      <c r="AB20880" s="3" t="str">
        <f ca="1"/>
        <v>T = 8.666667, k: 59, K: 0.020040, dCdT: 0.000483, d2CdK2: 23.186892, dProbdK: 23.414992, lVol: 0.009184, E[z|S]: 0.702814</v>
      </c>
    </row>
    <row r="20881" spans="28:28" x14ac:dyDescent="0.25">
      <c r="AB20881" s="3" t="str">
        <f ca="1"/>
        <v>T = 8.666667, k: 60, K: 0.020259, dCdT: 0.000483, d2CdK2: 23.427703, dProbdK: 23.646403, lVol: 0.009189, E[z|S]: 0.698861</v>
      </c>
    </row>
    <row r="20882" spans="28:28" x14ac:dyDescent="0.25">
      <c r="AB20882" s="3" t="str">
        <f ca="1"/>
        <v>T = 8.666667, k: 61, K: 0.020489, dCdT: 0.000483, d2CdK2: 23.668656, dProbdK: 23.685438, lVol: 0.009192, E[z|S]: 0.694749</v>
      </c>
    </row>
    <row r="20883" spans="28:28" x14ac:dyDescent="0.25">
      <c r="AB20883" s="3" t="str">
        <f ca="1"/>
        <v>T = 8.666667, k: 62, K: 0.020710, dCdT: 0.000481, d2CdK2: 23.879728, dProbdK: 24.525982, lVol: 0.009189, E[z|S]: 0.690923</v>
      </c>
    </row>
    <row r="20884" spans="28:28" x14ac:dyDescent="0.25">
      <c r="AB20884" s="3" t="str">
        <f ca="1"/>
        <v>T = 8.666667, k: 63, K: 0.020919, dCdT: 0.000480, d2CdK2: 24.065559, dProbdK: 25.962314, lVol: 0.009189, E[z|S]: 0.687408</v>
      </c>
    </row>
    <row r="20885" spans="28:28" x14ac:dyDescent="0.25">
      <c r="AB20885" s="3" t="str">
        <f ca="1"/>
        <v>T = 8.666667, k: 64, K: 0.021117, dCdT: 0.000477, d2CdK2: 24.213129, dProbdK: 25.605287, lVol: 0.009175, E[z|S]: 0.684223</v>
      </c>
    </row>
    <row r="20886" spans="28:28" x14ac:dyDescent="0.25">
      <c r="AB20886" s="3" t="str">
        <f ca="1"/>
        <v>T = 8.666667, k: 65, K: 0.021335, dCdT: 0.000474, d2CdK2: 24.371950, dProbdK: 22.816438, lVol: 0.009158, E[z|S]: 0.680796</v>
      </c>
    </row>
    <row r="20887" spans="28:28" x14ac:dyDescent="0.25">
      <c r="AB20887" s="3" t="str">
        <f ca="1"/>
        <v>T = 8.666667, k: 66, K: 0.021567, dCdT: 0.000471, d2CdK2: 24.554286, dProbdK: 22.635694, lVol: 0.009143, E[z|S]: 0.677270</v>
      </c>
    </row>
    <row r="20888" spans="28:28" x14ac:dyDescent="0.25">
      <c r="AB20888" s="3" t="str">
        <f ca="1"/>
        <v>T = 8.666667, k: 67, K: 0.021803, dCdT: 0.000469, d2CdK2: 24.751119, dProbdK: 23.035268, lVol: 0.009134, E[z|S]: 0.673892</v>
      </c>
    </row>
    <row r="20889" spans="28:28" x14ac:dyDescent="0.25">
      <c r="AB20889" s="3" t="str">
        <f ca="1"/>
        <v>T = 8.666667, k: 68, K: 0.022007, dCdT: 0.000467, d2CdK2: 24.907172, dProbdK: 25.061184, lVol: 0.009125, E[z|S]: 0.671055</v>
      </c>
    </row>
    <row r="20890" spans="28:28" x14ac:dyDescent="0.25">
      <c r="AB20890" s="3" t="str">
        <f ca="1"/>
        <v>T = 8.666667, k: 69, K: 0.022219, dCdT: 0.000465, d2CdK2: 25.060157, dProbdK: 24.525590, lVol: 0.009115, E[z|S]: 0.668205</v>
      </c>
    </row>
    <row r="20891" spans="28:28" x14ac:dyDescent="0.25">
      <c r="AB20891" s="3" t="str">
        <f ca="1"/>
        <v>T = 8.666667, k: 70, K: 0.022438, dCdT: 0.000463, d2CdK2: 25.211929, dProbdK: 24.909175, lVol: 0.009108, E[z|S]: 0.665331</v>
      </c>
    </row>
    <row r="20892" spans="28:28" x14ac:dyDescent="0.25">
      <c r="AB20892" s="3" t="str">
        <f ca="1"/>
        <v>T = 8.666667, k: 71, K: 0.022637, dCdT: 0.000461, d2CdK2: 25.349059, dProbdK: 27.145576, lVol: 0.009102, E[z|S]: 0.662776</v>
      </c>
    </row>
    <row r="20893" spans="28:28" x14ac:dyDescent="0.25">
      <c r="AB20893" s="3" t="str">
        <f ca="1"/>
        <v>T = 8.666667, k: 72, K: 0.022824, dCdT: 0.000459, d2CdK2: 25.461867, dProbdK: 25.541852, lVol: 0.009090, E[z|S]: 0.660495</v>
      </c>
    </row>
    <row r="20894" spans="28:28" x14ac:dyDescent="0.25">
      <c r="AB20894" s="3" t="str">
        <f ca="1"/>
        <v>T = 8.666667, k: 73, K: 0.023033, dCdT: 0.000456, d2CdK2: 25.576259, dProbdK: 25.106462, lVol: 0.009072, E[z|S]: 0.658007</v>
      </c>
    </row>
    <row r="20895" spans="28:28" x14ac:dyDescent="0.25">
      <c r="AB20895" s="3" t="str">
        <f ca="1"/>
        <v>T = 8.666667, k: 74, K: 0.023238, dCdT: 0.000453, d2CdK2: 25.693720, dProbdK: 25.658113, lVol: 0.009057, E[z|S]: 0.655655</v>
      </c>
    </row>
    <row r="20896" spans="28:28" x14ac:dyDescent="0.25">
      <c r="AB20896" s="3" t="str">
        <f ca="1"/>
        <v>T = 8.666667, k: 75, K: 0.023424, dCdT: 0.000450, d2CdK2: 25.783649, dProbdK: 26.550956, lVol: 0.009040, E[z|S]: 0.653557</v>
      </c>
    </row>
    <row r="20897" spans="28:28" x14ac:dyDescent="0.25">
      <c r="AB20897" s="3" t="str">
        <f ca="1"/>
        <v>T = 8.666667, k: 76, K: 0.023626, dCdT: 0.000446, d2CdK2: 25.868737, dProbdK: 26.454759, lVol: 0.009017, E[z|S]: 0.651357</v>
      </c>
    </row>
    <row r="20898" spans="28:28" x14ac:dyDescent="0.25">
      <c r="AB20898" s="3" t="str">
        <f ca="1"/>
        <v>T = 8.666667, k: 77, K: 0.023814, dCdT: 0.000443, d2CdK2: 25.941226, dProbdK: 25.247122, lVol: 0.008996, E[z|S]: 0.649388</v>
      </c>
    </row>
    <row r="20899" spans="28:28" x14ac:dyDescent="0.25">
      <c r="AB20899" s="3" t="str">
        <f ca="1"/>
        <v>T = 8.666667, k: 78, K: 0.024023, dCdT: 0.000439, d2CdK2: 26.017966, dProbdK: 24.615067, lVol: 0.008972, E[z|S]: 0.647252</v>
      </c>
    </row>
    <row r="20900" spans="28:28" x14ac:dyDescent="0.25">
      <c r="AB20900" s="3" t="str">
        <f ca="1"/>
        <v>T = 8.666667, k: 79, K: 0.024233, dCdT: 0.000435, d2CdK2: 26.091215, dProbdK: 25.077461, lVol: 0.008950, E[z|S]: 0.645243</v>
      </c>
    </row>
    <row r="20901" spans="28:28" x14ac:dyDescent="0.25">
      <c r="AB20901" s="3" t="str">
        <f ca="1"/>
        <v>T = 8.666667, k: 80, K: 0.024422, dCdT: 0.000432, d2CdK2: 26.160321, dProbdK: 26.809477, lVol: 0.008931, E[z|S]: 0.643597</v>
      </c>
    </row>
    <row r="20902" spans="28:28" x14ac:dyDescent="0.25">
      <c r="AB20902" s="3" t="str">
        <f ca="1"/>
        <v>T = 8.666667, k: 81, K: 0.024618, dCdT: 0.000429, d2CdK2: 26.227299, dProbdK: 26.710145, lVol: 0.008911, E[z|S]: 0.641957</v>
      </c>
    </row>
    <row r="20903" spans="28:28" x14ac:dyDescent="0.25">
      <c r="AB20903" s="3" t="str">
        <f ca="1"/>
        <v>T = 8.666667, k: 82, K: 0.024786, dCdT: 0.000426, d2CdK2: 26.262882, dProbdK: 25.819665, lVol: 0.008893, E[z|S]: 0.640593</v>
      </c>
    </row>
    <row r="20904" spans="28:28" x14ac:dyDescent="0.25">
      <c r="AB20904" s="3" t="str">
        <f ca="1"/>
        <v>T = 8.666667, k: 83, K: 0.025003, dCdT: 0.000422, d2CdK2: 26.286874, dProbdK: 24.977402, lVol: 0.008871, E[z|S]: 0.639022</v>
      </c>
    </row>
    <row r="20905" spans="28:28" x14ac:dyDescent="0.25">
      <c r="AB20905" s="3" t="str">
        <f ca="1"/>
        <v>T = 8.666667, k: 84, K: 0.025201, dCdT: 0.000420, d2CdK2: 26.308089, dProbdK: 27.212551, lVol: 0.008862, E[z|S]: 0.637757</v>
      </c>
    </row>
    <row r="20906" spans="28:28" x14ac:dyDescent="0.25">
      <c r="AB20906" s="3" t="str">
        <f ca="1"/>
        <v>T = 8.666667, k: 85, K: 0.025377, dCdT: 0.000418, d2CdK2: 26.316325, dProbdK: 26.926469, lVol: 0.008852, E[z|S]: 0.636741</v>
      </c>
    </row>
    <row r="20907" spans="28:28" x14ac:dyDescent="0.25">
      <c r="AB20907" s="3" t="str">
        <f ca="1"/>
        <v>T = 8.666667, k: 86, K: 0.025569, dCdT: 0.000416, d2CdK2: 26.309851, dProbdK: 25.747022, lVol: 0.008841, E[z|S]: 0.635778</v>
      </c>
    </row>
    <row r="20908" spans="28:28" x14ac:dyDescent="0.25">
      <c r="AB20908" s="3" t="str">
        <f ca="1"/>
        <v>T = 8.666667, k: 87, K: 0.025767, dCdT: 0.000414, d2CdK2: 26.296868, dProbdK: 26.540888, lVol: 0.008837, E[z|S]: 0.634905</v>
      </c>
    </row>
    <row r="20909" spans="28:28" x14ac:dyDescent="0.25">
      <c r="AB20909" s="3" t="str">
        <f ca="1"/>
        <v>T = 8.666667, k: 88, K: 0.025955, dCdT: 0.000412, d2CdK2: 26.269519, dProbdK: 26.581807, lVol: 0.008833, E[z|S]: 0.634180</v>
      </c>
    </row>
    <row r="20910" spans="28:28" x14ac:dyDescent="0.25">
      <c r="AB20910" s="3" t="str">
        <f ca="1"/>
        <v>T = 8.666667, k: 89, K: 0.026145, dCdT: 0.000411, d2CdK2: 26.242073, dProbdK: 26.607696, lVol: 0.008835, E[z|S]: 0.633578</v>
      </c>
    </row>
    <row r="20911" spans="28:28" x14ac:dyDescent="0.25">
      <c r="AB20911" s="3" t="str">
        <f ca="1"/>
        <v>T = 8.666667, k: 90, K: 0.026324, dCdT: 0.000410, d2CdK2: 26.191499, dProbdK: 26.788906, lVol: 0.008837, E[z|S]: 0.633137</v>
      </c>
    </row>
    <row r="20912" spans="28:28" x14ac:dyDescent="0.25">
      <c r="AB20912" s="3" t="str">
        <f ca="1"/>
        <v>T = 8.666667, k: 91, K: 0.026513, dCdT: 0.000409, d2CdK2: 26.120173, dProbdK: 26.768740, lVol: 0.008841, E[z|S]: 0.632813</v>
      </c>
    </row>
    <row r="20913" spans="28:28" x14ac:dyDescent="0.25">
      <c r="AB20913" s="3" t="str">
        <f ca="1"/>
        <v>T = 8.666667, k: 92, K: 0.026699, dCdT: 0.000408, d2CdK2: 26.041209, dProbdK: 26.622721, lVol: 0.008848, E[z|S]: 0.632530</v>
      </c>
    </row>
    <row r="20914" spans="28:28" x14ac:dyDescent="0.25">
      <c r="AB20914" s="3" t="str">
        <f ca="1"/>
        <v>T = 8.666667, k: 93, K: 0.026888, dCdT: 0.000407, d2CdK2: 25.947533, dProbdK: 26.166395, lVol: 0.008859, E[z|S]: 0.632369</v>
      </c>
    </row>
    <row r="20915" spans="28:28" x14ac:dyDescent="0.25">
      <c r="AB20915" s="3" t="str">
        <f ca="1"/>
        <v>T = 8.666667, k: 94, K: 0.027080, dCdT: 0.000407, d2CdK2: 25.840330, dProbdK: 26.103414, lVol: 0.008874, E[z|S]: 0.632339</v>
      </c>
    </row>
    <row r="20916" spans="28:28" x14ac:dyDescent="0.25">
      <c r="AB20916" s="3" t="str">
        <f ca="1"/>
        <v>T = 8.666667, k: 95, K: 0.027268, dCdT: 0.000407, d2CdK2: 25.727413, dProbdK: 25.964652, lVol: 0.008891, E[z|S]: 0.632382</v>
      </c>
    </row>
    <row r="20917" spans="28:28" x14ac:dyDescent="0.25">
      <c r="AB20917" s="3" t="str">
        <f ca="1"/>
        <v>T = 8.666667, k: 96, K: 0.027466, dCdT: 0.000407, d2CdK2: 25.596892, dProbdK: 25.399373, lVol: 0.008915, E[z|S]: 0.632547</v>
      </c>
    </row>
    <row r="20918" spans="28:28" x14ac:dyDescent="0.25">
      <c r="AB20918" s="3" t="str">
        <f ca="1"/>
        <v>T = 8.666667, k: 97, K: 0.027657, dCdT: 0.000408, d2CdK2: 25.456974, dProbdK: 26.152676, lVol: 0.008944, E[z|S]: 0.632862</v>
      </c>
    </row>
    <row r="20919" spans="28:28" x14ac:dyDescent="0.25">
      <c r="AB20919" s="3" t="str">
        <f ca="1"/>
        <v>T = 8.666667, k: 98, K: 0.027837, dCdT: 0.000408, d2CdK2: 25.305172, dProbdK: 25.733811, lVol: 0.008969, E[z|S]: 0.633162</v>
      </c>
    </row>
    <row r="20920" spans="28:28" x14ac:dyDescent="0.25">
      <c r="AB20920" s="3" t="str">
        <f ca="1"/>
        <v>T = 8.666667, k: 99, K: 0.028046, dCdT: 0.000409, d2CdK2: 25.121951, dProbdK: 25.223338, lVol: 0.009003, E[z|S]: 0.633554</v>
      </c>
    </row>
    <row r="20921" spans="28:28" x14ac:dyDescent="0.25">
      <c r="AB20921" s="3" t="str">
        <f ca="1"/>
        <v>T = 8.666667, k: 100, K: 0.028238, dCdT: 0.000410, d2CdK2: 24.949249, dProbdK: 25.061191, lVol: 0.009037, E[z|S]: 0.634047</v>
      </c>
    </row>
    <row r="20922" spans="28:28" x14ac:dyDescent="0.25">
      <c r="AB20922" s="3" t="str">
        <f ca="1"/>
        <v>T = 8.666667, k: 101, K: 0.028436, dCdT: 0.000411, d2CdK2: 24.758921, dProbdK: 25.235137, lVol: 0.009079, E[z|S]: 0.634600</v>
      </c>
    </row>
    <row r="20923" spans="28:28" x14ac:dyDescent="0.25">
      <c r="AB20923" s="3" t="str">
        <f ca="1"/>
        <v>T = 8.666667, k: 102, K: 0.028624, dCdT: 0.000412, d2CdK2: 24.567753, dProbdK: 24.784765, lVol: 0.009116, E[z|S]: 0.635254</v>
      </c>
    </row>
    <row r="20924" spans="28:28" x14ac:dyDescent="0.25">
      <c r="AB20924" s="3" t="str">
        <f ca="1"/>
        <v>T = 8.666667, k: 103, K: 0.028822, dCdT: 0.000413, d2CdK2: 24.355016, dProbdK: 24.487887, lVol: 0.009154, E[z|S]: 0.636073</v>
      </c>
    </row>
    <row r="20925" spans="28:28" x14ac:dyDescent="0.25">
      <c r="AB20925" s="3" t="str">
        <f ca="1"/>
        <v>T = 8.666667, k: 104, K: 0.029021, dCdT: 0.000414, d2CdK2: 24.129040, dProbdK: 24.481449, lVol: 0.009192, E[z|S]: 0.636997</v>
      </c>
    </row>
    <row r="20926" spans="28:28" x14ac:dyDescent="0.25">
      <c r="AB20926" s="3" t="str">
        <f ca="1"/>
        <v>T = 8.666667, k: 105, K: 0.029220, dCdT: 0.000414, d2CdK2: 23.898055, dProbdK: 24.358692, lVol: 0.009226, E[z|S]: 0.638114</v>
      </c>
    </row>
    <row r="20927" spans="28:28" x14ac:dyDescent="0.25">
      <c r="AB20927" s="3" t="str">
        <f ca="1"/>
        <v>T = 8.666667, k: 106, K: 0.029432, dCdT: 0.000415, d2CdK2: 23.639387, dProbdK: 23.221173, lVol: 0.009265, E[z|S]: 0.639438</v>
      </c>
    </row>
    <row r="20928" spans="28:28" x14ac:dyDescent="0.25">
      <c r="AB20928" s="3" t="str">
        <f ca="1"/>
        <v>T = 8.666667, k: 107, K: 0.029639, dCdT: 0.000416, d2CdK2: 23.391581, dProbdK: 23.568387, lVol: 0.009307, E[z|S]: 0.640811</v>
      </c>
    </row>
    <row r="20929" spans="28:28" x14ac:dyDescent="0.25">
      <c r="AB20929" s="3" t="str">
        <f ca="1"/>
        <v>T = 8.666667, k: 108, K: 0.029840, dCdT: 0.000417, d2CdK2: 23.146935, dProbdK: 22.976629, lVol: 0.009346, E[z|S]: 0.642208</v>
      </c>
    </row>
    <row r="20930" spans="28:28" x14ac:dyDescent="0.25">
      <c r="AB20930" s="3" t="str">
        <f ca="1"/>
        <v>T = 8.666667, k: 109, K: 0.030055, dCdT: 0.000417, d2CdK2: 22.878616, dProbdK: 22.446742, lVol: 0.009381, E[z|S]: 0.643956</v>
      </c>
    </row>
    <row r="20931" spans="28:28" x14ac:dyDescent="0.25">
      <c r="AB20931" s="3" t="str">
        <f ca="1"/>
        <v>T = 8.666667, k: 110, K: 0.030267, dCdT: 0.000419, d2CdK2: 22.622667, dProbdK: 22.980531, lVol: 0.009420, E[z|S]: 0.645827</v>
      </c>
    </row>
    <row r="20932" spans="28:28" x14ac:dyDescent="0.25">
      <c r="AB20932" s="3" t="str">
        <f ca="1"/>
        <v>T = 8.666667, k: 111, K: 0.030458, dCdT: 0.000419, d2CdK2: 22.379851, dProbdK: 22.133748, lVol: 0.009449, E[z|S]: 0.647616</v>
      </c>
    </row>
    <row r="20933" spans="28:28" x14ac:dyDescent="0.25">
      <c r="AB20933" s="3" t="str">
        <f ca="1"/>
        <v>T = 8.666667, k: 112, K: 0.030681, dCdT: 0.000419, d2CdK2: 22.096837, dProbdK: 21.034203, lVol: 0.009479, E[z|S]: 0.649796</v>
      </c>
    </row>
    <row r="20934" spans="28:28" x14ac:dyDescent="0.25">
      <c r="AB20934" s="3" t="str">
        <f ca="1"/>
        <v>T = 8.666667, k: 113, K: 0.030908, dCdT: 0.000420, d2CdK2: 21.807125, dProbdK: 21.232633, lVol: 0.009516, E[z|S]: 0.652107</v>
      </c>
    </row>
    <row r="20935" spans="28:28" x14ac:dyDescent="0.25">
      <c r="AB20935" s="3" t="str">
        <f ca="1"/>
        <v>T = 8.666667, k: 114, K: 0.031133, dCdT: 0.000421, d2CdK2: 21.529586, dProbdK: 21.426587, lVol: 0.009555, E[z|S]: 0.654424</v>
      </c>
    </row>
    <row r="20936" spans="28:28" x14ac:dyDescent="0.25">
      <c r="AB20936" s="3" t="str">
        <f ca="1"/>
        <v>T = 8.666667, k: 115, K: 0.031355, dCdT: 0.000422, d2CdK2: 21.259806, dProbdK: 21.463729, lVol: 0.009596, E[z|S]: 0.656795</v>
      </c>
    </row>
    <row r="20937" spans="28:28" x14ac:dyDescent="0.25">
      <c r="AB20937" s="3" t="str">
        <f ca="1"/>
        <v>T = 8.666667, k: 116, K: 0.031574, dCdT: 0.000423, d2CdK2: 20.988535, dProbdK: 21.479793, lVol: 0.009635, E[z|S]: 0.659138</v>
      </c>
    </row>
    <row r="20938" spans="28:28" x14ac:dyDescent="0.25">
      <c r="AB20938" s="3" t="str">
        <f ca="1"/>
        <v>T = 8.666667, k: 117, K: 0.031804, dCdT: 0.000425, d2CdK2: 20.699399, dProbdK: 20.406506, lVol: 0.009681, E[z|S]: 0.661703</v>
      </c>
    </row>
    <row r="20939" spans="28:28" x14ac:dyDescent="0.25">
      <c r="AB20939" s="3" t="str">
        <f ca="1"/>
        <v>T = 8.666667, k: 118, K: 0.032047, dCdT: 0.000426, d2CdK2: 20.400661, dProbdK: 20.232011, lVol: 0.009729, E[z|S]: 0.664510</v>
      </c>
    </row>
    <row r="20940" spans="28:28" x14ac:dyDescent="0.25">
      <c r="AB20940" s="3" t="str">
        <f ca="1"/>
        <v>T = 8.666667, k: 119, K: 0.032256, dCdT: 0.000428, d2CdK2: 20.155037, dProbdK: 19.380949, lVol: 0.009766, E[z|S]: 0.667091</v>
      </c>
    </row>
    <row r="20941" spans="28:28" x14ac:dyDescent="0.25">
      <c r="AB20941" s="3" t="str">
        <f ca="1"/>
        <v>T = 8.666667, k: 120, K: 0.032502, dCdT: 0.000429, d2CdK2: 19.864505, dProbdK: 18.746128, lVol: 0.009803, E[z|S]: 0.670282</v>
      </c>
    </row>
    <row r="20942" spans="28:28" x14ac:dyDescent="0.25">
      <c r="AB20942" s="3" t="str">
        <f ca="1"/>
        <v>T = 8.666667, k: 121, K: 0.032754, dCdT: 0.000431, d2CdK2: 19.579766, dProbdK: 18.974263, lVol: 0.009850, E[z|S]: 0.673617</v>
      </c>
    </row>
    <row r="20943" spans="28:28" x14ac:dyDescent="0.25">
      <c r="AB20943" s="3" t="str">
        <f ca="1"/>
        <v>T = 8.666667, k: 122, K: 0.032988, dCdT: 0.000434, d2CdK2: 19.320469, dProbdK: 18.920215, lVol: 0.009899, E[z|S]: 0.676814</v>
      </c>
    </row>
    <row r="20944" spans="28:28" x14ac:dyDescent="0.25">
      <c r="AB20944" s="3" t="str">
        <f ca="1"/>
        <v>T = 8.666667, k: 123, K: 0.033235, dCdT: 0.000436, d2CdK2: 19.049252, dProbdK: 18.815520, lVol: 0.009945, E[z|S]: 0.680368</v>
      </c>
    </row>
    <row r="20945" spans="28:28" x14ac:dyDescent="0.25">
      <c r="AB20945" s="3" t="str">
        <f ca="1"/>
        <v>T = 8.666667, k: 124, K: 0.033484, dCdT: 0.000439, d2CdK2: 18.774153, dProbdK: 18.817607, lVol: 0.009991, E[z|S]: 0.684122</v>
      </c>
    </row>
    <row r="20946" spans="28:28" x14ac:dyDescent="0.25">
      <c r="AB20946" s="3" t="str">
        <f ca="1"/>
        <v>T = 8.666667, k: 125, K: 0.033712, dCdT: 0.000440, d2CdK2: 18.524196, dProbdK: 18.608940, lVol: 0.010028, E[z|S]: 0.687660</v>
      </c>
    </row>
    <row r="20947" spans="28:28" x14ac:dyDescent="0.25">
      <c r="AB20947" s="3" t="str">
        <f ca="1"/>
        <v>T = 8.666667, k: 126, K: 0.033971, dCdT: 0.000442, d2CdK2: 18.240416, dProbdK: 17.492296, lVol: 0.010064, E[z|S]: 0.691786</v>
      </c>
    </row>
    <row r="20948" spans="28:28" x14ac:dyDescent="0.25">
      <c r="AB20948" s="3" t="str">
        <f ca="1"/>
        <v>T = 8.666667, k: 127, K: 0.034240, dCdT: 0.000445, d2CdK2: 17.962090, dProbdK: 17.757569, lVol: 0.010112, E[z|S]: 0.695982</v>
      </c>
    </row>
    <row r="20949" spans="28:28" x14ac:dyDescent="0.25">
      <c r="AB20949" s="3" t="str">
        <f ca="1"/>
        <v>T = 8.666667, k: 128, K: 0.034484, dCdT: 0.000447, d2CdK2: 17.708226, dProbdK: 18.238255, lVol: 0.010153, E[z|S]: 0.699880</v>
      </c>
    </row>
    <row r="20950" spans="28:28" x14ac:dyDescent="0.25">
      <c r="AB20950" s="3" t="str">
        <f ca="1"/>
        <v>T = 8.666667, k: 129, K: 0.034747, dCdT: 0.000449, d2CdK2: 17.435810, dProbdK: 16.783471, lVol: 0.010195, E[z|S]: 0.704225</v>
      </c>
    </row>
    <row r="20951" spans="28:28" x14ac:dyDescent="0.25">
      <c r="AB20951" s="3" t="str">
        <f ca="1"/>
        <v>T = 8.666667, k: 130, K: 0.035041, dCdT: 0.000453, d2CdK2: 17.155410, dProbdK: 17.493841, lVol: 0.010249, E[z|S]: 0.709189</v>
      </c>
    </row>
    <row r="20952" spans="28:28" x14ac:dyDescent="0.25">
      <c r="AB20952" s="3" t="str">
        <f ca="1"/>
        <v>T = 8.666667, k: 131, K: 0.035296, dCdT: 0.000457, d2CdK2: 16.923751, dProbdK: 18.107624, lVol: 0.010297, E[z|S]: 0.713577</v>
      </c>
    </row>
    <row r="20953" spans="28:28" x14ac:dyDescent="0.25">
      <c r="AB20953" s="3" t="str">
        <f ca="1"/>
        <v>T = 8.666667, k: 132, K: 0.035546, dCdT: 0.000459, d2CdK2: 16.686473, dProbdK: 17.384017, lVol: 0.010335, E[z|S]: 0.718006</v>
      </c>
    </row>
    <row r="20954" spans="28:28" x14ac:dyDescent="0.25">
      <c r="AB20954" s="3" t="str">
        <f ca="1"/>
        <v>T = 8.666667, k: 133, K: 0.035832, dCdT: 0.000462, d2CdK2: 16.425793, dProbdK: 15.482558, lVol: 0.010371, E[z|S]: 0.723224</v>
      </c>
    </row>
    <row r="20955" spans="28:28" x14ac:dyDescent="0.25">
      <c r="AB20955" s="3" t="str">
        <f ca="1"/>
        <v>T = 8.666667, k: 134, K: 0.036126, dCdT: 0.000466, d2CdK2: 16.159276, dProbdK: 15.754151, lVol: 0.010417, E[z|S]: 0.728714</v>
      </c>
    </row>
    <row r="20956" spans="28:28" x14ac:dyDescent="0.25">
      <c r="AB20956" s="3" t="str">
        <f ca="1"/>
        <v>T = 8.666667, k: 135, K: 0.036409, dCdT: 0.000469, d2CdK2: 15.900123, dProbdK: 15.727958, lVol: 0.010463, E[z|S]: 0.734063</v>
      </c>
    </row>
    <row r="20957" spans="28:28" x14ac:dyDescent="0.25">
      <c r="AB20957" s="3" t="str">
        <f ca="1"/>
        <v>T = 8.666667, k: 136, K: 0.036696, dCdT: 0.000473, d2CdK2: 15.649517, dProbdK: 15.535430, lVol: 0.010509, E[z|S]: 0.739630</v>
      </c>
    </row>
    <row r="20958" spans="28:28" x14ac:dyDescent="0.25">
      <c r="AB20958" s="3" t="str">
        <f ca="1"/>
        <v>T = 8.666667, k: 137, K: 0.036989, dCdT: 0.000476, d2CdK2: 15.406126, dProbdK: 15.477658, lVol: 0.010549, E[z|S]: 0.745461</v>
      </c>
    </row>
    <row r="20959" spans="28:28" x14ac:dyDescent="0.25">
      <c r="AB20959" s="3" t="str">
        <f ca="1"/>
        <v>T = 8.666667, k: 138, K: 0.037264, dCdT: 0.000480, d2CdK2: 15.188240, dProbdK: 15.299822, lVol: 0.010583, E[z|S]: 0.750842</v>
      </c>
    </row>
    <row r="20960" spans="28:28" x14ac:dyDescent="0.25">
      <c r="AB20960" s="3" t="str">
        <f ca="1"/>
        <v>T = 8.666667, k: 139, K: 0.037570, dCdT: 0.000483, d2CdK2: 14.938617, dProbdK: 14.958027, lVol: 0.010621, E[z|S]: 0.756851</v>
      </c>
    </row>
    <row r="20961" spans="28:28" x14ac:dyDescent="0.25">
      <c r="AB20961" s="3" t="str">
        <f ca="1"/>
        <v>T = 8.666667, k: 140, K: 0.037862, dCdT: 0.000486, d2CdK2: 14.702535, dProbdK: 14.614111, lVol: 0.010653, E[z|S]: 0.762874</v>
      </c>
    </row>
    <row r="20962" spans="28:28" x14ac:dyDescent="0.25">
      <c r="AB20962" s="3" t="str">
        <f ca="1"/>
        <v>T = 8.666667, k: 141, K: 0.038179, dCdT: 0.000488, d2CdK2: 14.433850, dProbdK: 14.516332, lVol: 0.010688, E[z|S]: 0.769502</v>
      </c>
    </row>
    <row r="20963" spans="28:28" x14ac:dyDescent="0.25">
      <c r="AB20963" s="3" t="str">
        <f ca="1"/>
        <v>T = 8.666667, k: 142, K: 0.038484, dCdT: 0.000490, d2CdK2: 14.166706, dProbdK: 14.413294, lVol: 0.010724, E[z|S]: 0.775893</v>
      </c>
    </row>
    <row r="20964" spans="28:28" x14ac:dyDescent="0.25">
      <c r="AB20964" s="3" t="str">
        <f ca="1"/>
        <v>T = 8.666667, k: 143, K: 0.038792, dCdT: 0.000492, d2CdK2: 13.901948, dProbdK: 14.361625, lVol: 0.010752, E[z|S]: 0.782405</v>
      </c>
    </row>
    <row r="20965" spans="28:28" x14ac:dyDescent="0.25">
      <c r="AB20965" s="3" t="str">
        <f ca="1"/>
        <v>T = 8.666667, k: 144, K: 0.039095, dCdT: 0.000492, d2CdK2: 13.639339, dProbdK: 14.157831, lVol: 0.010773, E[z|S]: 0.788715</v>
      </c>
    </row>
    <row r="20966" spans="28:28" x14ac:dyDescent="0.25">
      <c r="AB20966" s="3" t="str">
        <f ca="1"/>
        <v>T = 8.666667, k: 145, K: 0.039464, dCdT: 0.000493, d2CdK2: 13.328123, dProbdK: 12.885293, lVol: 0.010806, E[z|S]: 0.796247</v>
      </c>
    </row>
    <row r="20967" spans="28:28" x14ac:dyDescent="0.25">
      <c r="AB20967" s="3" t="str">
        <f ca="1"/>
        <v>T = 8.666667, k: 146, K: 0.039796, dCdT: 0.000495, d2CdK2: 13.076568, dProbdK: 13.646729, lVol: 0.010841, E[z|S]: 0.802972</v>
      </c>
    </row>
    <row r="20968" spans="28:28" x14ac:dyDescent="0.25">
      <c r="AB20968" s="3" t="str">
        <f ca="1"/>
        <v>T = 8.666667, k: 147, K: 0.040106, dCdT: 0.000496, d2CdK2: 12.829160, dProbdK: 13.273285, lVol: 0.010870, E[z|S]: 0.809279</v>
      </c>
    </row>
    <row r="20969" spans="28:28" x14ac:dyDescent="0.25">
      <c r="AB20969" s="3" t="str">
        <f ca="1"/>
        <v>T = 8.666667, k: 148, K: 0.040447, dCdT: 0.000496, d2CdK2: 12.543545, dProbdK: 12.577048, lVol: 0.010894, E[z|S]: 0.816332</v>
      </c>
    </row>
    <row r="20970" spans="28:28" x14ac:dyDescent="0.25">
      <c r="AB20970" s="3" t="str">
        <f ca="1"/>
        <v>T = 8.666667, k: 149, K: 0.040798, dCdT: 0.000495, d2CdK2: 12.236556, dProbdK: 11.800908, lVol: 0.010915, E[z|S]: 0.823786</v>
      </c>
    </row>
    <row r="20971" spans="28:28" x14ac:dyDescent="0.25">
      <c r="AB20971" s="3" t="str">
        <f ca="1"/>
        <v>T = 8.666667, k: 150, K: 0.041180, dCdT: 0.000494, d2CdK2: 11.930165, dProbdK: 11.706517, lVol: 0.010938, E[z|S]: 0.832058</v>
      </c>
    </row>
    <row r="20972" spans="28:28" x14ac:dyDescent="0.25">
      <c r="AB20972" s="3" t="str">
        <f ca="1"/>
        <v>T = 8.666667, k: 151, K: 0.041547, dCdT: 0.000494, d2CdK2: 11.653403, dProbdK: 11.684502, lVol: 0.010962, E[z|S]: 0.840075</v>
      </c>
    </row>
    <row r="20973" spans="28:28" x14ac:dyDescent="0.25">
      <c r="AB20973" s="3" t="str">
        <f ca="1"/>
        <v>T = 8.666667, k: 152, K: 0.041912, dCdT: 0.000494, d2CdK2: 11.388396, dProbdK: 11.662760, lVol: 0.010978, E[z|S]: 0.848331</v>
      </c>
    </row>
    <row r="20974" spans="28:28" x14ac:dyDescent="0.25">
      <c r="AB20974" s="3" t="str">
        <f ca="1"/>
        <v>T = 8.666667, k: 153, K: 0.042283, dCdT: 0.000493, d2CdK2: 11.130472, dProbdK: 11.154561, lVol: 0.010982, E[z|S]: 0.856779</v>
      </c>
    </row>
    <row r="20975" spans="28:28" x14ac:dyDescent="0.25">
      <c r="AB20975" s="3" t="str">
        <f ca="1"/>
        <v>T = 8.666667, k: 154, K: 0.042678, dCdT: 0.000491, d2CdK2: 10.849430, dProbdK: 10.884912, lVol: 0.010983, E[z|S]: 0.865888</v>
      </c>
    </row>
    <row r="20976" spans="28:28" x14ac:dyDescent="0.25">
      <c r="AB20976" s="3" t="str">
        <f ca="1"/>
        <v>T = 8.666667, k: 155, K: 0.043065, dCdT: 0.000488, d2CdK2: 10.551835, dProbdK: 10.895195, lVol: 0.010990, E[z|S]: 0.875094</v>
      </c>
    </row>
    <row r="20977" spans="28:28" x14ac:dyDescent="0.25">
      <c r="AB20977" s="3" t="str">
        <f ca="1"/>
        <v>T = 8.666667, k: 156, K: 0.043462, dCdT: 0.000485, d2CdK2: 10.248098, dProbdK: 10.525893, lVol: 0.011000, E[z|S]: 0.884433</v>
      </c>
    </row>
    <row r="20978" spans="28:28" x14ac:dyDescent="0.25">
      <c r="AB20978" s="3" t="str">
        <f ca="1"/>
        <v>T = 8.666667, k: 157, K: 0.043921, dCdT: 0.000482, d2CdK2: 9.931702, dProbdK: 9.753798, lVol: 0.011003, E[z|S]: 0.895370</v>
      </c>
    </row>
    <row r="20979" spans="28:28" x14ac:dyDescent="0.25">
      <c r="AB20979" s="3" t="str">
        <f ca="1"/>
        <v>T = 8.666667, k: 158, K: 0.044332, dCdT: 0.000480, d2CdK2: 9.669358, dProbdK: 9.609896, lVol: 0.011000, E[z|S]: 0.905708</v>
      </c>
    </row>
    <row r="20980" spans="28:28" x14ac:dyDescent="0.25">
      <c r="AB20980" s="3" t="str">
        <f ca="1"/>
        <v>T = 8.666667, k: 159, K: 0.044793, dCdT: 0.000477, d2CdK2: 9.369474, dProbdK: 9.591922, lVol: 0.011003, E[z|S]: 0.917109</v>
      </c>
    </row>
    <row r="20981" spans="28:28" x14ac:dyDescent="0.25">
      <c r="AB20981" s="3" t="str">
        <f ca="1"/>
        <v>T = 8.666667, k: 160, K: 0.045209, dCdT: 0.000474, d2CdK2: 9.099909, dProbdK: 9.569389, lVol: 0.011004, E[z|S]: 0.927595</v>
      </c>
    </row>
    <row r="20982" spans="28:28" x14ac:dyDescent="0.25">
      <c r="AB20982" s="3" t="str">
        <f ca="1"/>
        <v>T = 8.666667, k: 161, K: 0.045666, dCdT: 0.000469, d2CdK2: 8.801310, dProbdK: 8.055993, lVol: 0.010997, E[z|S]: 0.939008</v>
      </c>
    </row>
    <row r="20983" spans="28:28" x14ac:dyDescent="0.25">
      <c r="AB20983" s="3" t="str">
        <f ca="1"/>
        <v>T = 8.666667, k: 162, K: 0.046183, dCdT: 0.000465, d2CdK2: 8.491548, dProbdK: 8.042717, lVol: 0.010991, E[z|S]: 0.951667</v>
      </c>
    </row>
    <row r="20984" spans="28:28" x14ac:dyDescent="0.25">
      <c r="AB20984" s="3" t="str">
        <f ca="1"/>
        <v>T = 8.666667, k: 163, K: 0.046693, dCdT: 0.000462, d2CdK2: 8.236043, dProbdK: 8.064079, lVol: 0.010995, E[z|S]: 0.963774</v>
      </c>
    </row>
    <row r="20985" spans="28:28" x14ac:dyDescent="0.25">
      <c r="AB20985" s="3" t="str">
        <f ca="1"/>
        <v>T = 8.666667, k: 164, K: 0.047193, dCdT: 0.000460, d2CdK2: 7.986193, dProbdK: 8.157164, lVol: 0.011001, E[z|S]: 0.975952</v>
      </c>
    </row>
    <row r="20986" spans="28:28" x14ac:dyDescent="0.25">
      <c r="AB20986" s="3" t="str">
        <f ca="1"/>
        <v>T = 8.666667, k: 165, K: 0.047697, dCdT: 0.000457, d2CdK2: 7.711647, dProbdK: 8.104208, lVol: 0.011021, E[z|S]: 0.988320</v>
      </c>
    </row>
    <row r="20987" spans="28:28" x14ac:dyDescent="0.25">
      <c r="AB20987" s="3" t="str">
        <f ca="1"/>
        <v>T = 8.666667, k: 166, K: 0.048222, dCdT: 0.000454, d2CdK2: 7.418937, dProbdK: 7.550322, lVol: 0.011047, E[z|S]: 1.001335</v>
      </c>
    </row>
    <row r="20988" spans="28:28" x14ac:dyDescent="0.25">
      <c r="AB20988" s="3" t="str">
        <f ca="1"/>
        <v>T = 8.666667, k: 167, K: 0.048777, dCdT: 0.000450, d2CdK2: 7.148795, dProbdK: 7.021510, lVol: 0.011050, E[z|S]: 1.015683</v>
      </c>
    </row>
    <row r="20989" spans="28:28" x14ac:dyDescent="0.25">
      <c r="AB20989" s="3" t="str">
        <f ca="1"/>
        <v>T = 8.666667, k: 168, K: 0.049364, dCdT: 0.000446, d2CdK2: 6.863577, dProbdK: 6.682068, lVol: 0.011046, E[z|S]: 1.031973</v>
      </c>
    </row>
    <row r="20990" spans="28:28" x14ac:dyDescent="0.25">
      <c r="AB20990" s="3" t="str">
        <f ca="1"/>
        <v>T = 8.666667, k: 169, K: 0.049969, dCdT: 0.000443, d2CdK2: 6.565671, dProbdK: 6.463400, lVol: 0.011069, E[z|S]: 1.049021</v>
      </c>
    </row>
    <row r="20991" spans="28:28" x14ac:dyDescent="0.25">
      <c r="AB20991" s="3" t="str">
        <f ca="1"/>
        <v>T = 8.666667, k: 170, K: 0.050604, dCdT: 0.000440, d2CdK2: 6.282485, dProbdK: 6.114957, lVol: 0.011086, E[z|S]: 1.067589</v>
      </c>
    </row>
    <row r="20992" spans="28:28" x14ac:dyDescent="0.25">
      <c r="AB20992" s="3" t="str">
        <f ca="1"/>
        <v>T = 8.666667, k: 171, K: 0.051279, dCdT: 0.000441, d2CdK2: 6.051311, dProbdK: 6.045217, lVol: 0.011083, E[z|S]: 1.089075</v>
      </c>
    </row>
    <row r="20993" spans="28:28" x14ac:dyDescent="0.25">
      <c r="AB20993" s="3" t="str">
        <f ca="1"/>
        <v>T = 8.666667, k: 172, K: 0.051903, dCdT: 0.000440, d2CdK2: 5.822476, dProbdK: 5.663371, lVol: 0.011089, E[z|S]: 1.108729</v>
      </c>
    </row>
    <row r="20994" spans="28:28" x14ac:dyDescent="0.25">
      <c r="AB20994" s="3" t="str">
        <f ca="1"/>
        <v>T = 8.666667, k: 173, K: 0.052597, dCdT: 0.000439, d2CdK2: 5.599068, dProbdK: 5.609157, lVol: 0.011077, E[z|S]: 1.130891</v>
      </c>
    </row>
    <row r="20995" spans="28:28" x14ac:dyDescent="0.25">
      <c r="AB20995" s="3" t="str">
        <f ca="1"/>
        <v>T = 8.666667, k: 174, K: 0.053299, dCdT: 0.000440, d2CdK2: 5.387522, dProbdK: 5.557948, lVol: 0.011073, E[z|S]: 1.153618</v>
      </c>
    </row>
    <row r="20996" spans="28:28" x14ac:dyDescent="0.25">
      <c r="AB20996" s="3" t="str">
        <f ca="1"/>
        <v>T = 8.666667, k: 175, K: 0.054052, dCdT: 0.000439, d2CdK2: 5.158660, dProbdK: 4.957085, lVol: 0.011081, E[z|S]: 1.177862</v>
      </c>
    </row>
    <row r="20997" spans="28:28" x14ac:dyDescent="0.25">
      <c r="AB20997" s="3" t="str">
        <f ca="1"/>
        <v>T = 8.666667, k: 176, K: 0.054847, dCdT: 0.000441, d2CdK2: 4.930464, dProbdK: 4.932142, lVol: 0.011106, E[z|S]: 1.204133</v>
      </c>
    </row>
    <row r="20998" spans="28:28" x14ac:dyDescent="0.25">
      <c r="AB20998" s="3" t="str">
        <f ca="1"/>
        <v>T = 8.666667, k: 177, K: 0.055596, dCdT: 0.000441, d2CdK2: 4.714030, dProbdK: 4.480757, lVol: 0.011130, E[z|S]: 1.228526</v>
      </c>
    </row>
    <row r="20999" spans="28:28" x14ac:dyDescent="0.25">
      <c r="AB20999" s="3" t="str">
        <f ca="1"/>
        <v>T = 8.666667, k: 178, K: 0.056452, dCdT: 0.000440, d2CdK2: 4.456027, dProbdK: 4.412883, lVol: 0.011173, E[z|S]: 1.258199</v>
      </c>
    </row>
    <row r="21000" spans="28:28" x14ac:dyDescent="0.25">
      <c r="AB21000" s="3" t="str">
        <f ca="1"/>
        <v>T = 8.666667, k: 179, K: 0.057311, dCdT: 0.000439, d2CdK2: 4.219362, dProbdK: 4.395895, lVol: 0.011185, E[z|S]: 1.290381</v>
      </c>
    </row>
    <row r="21001" spans="28:28" x14ac:dyDescent="0.25">
      <c r="AB21001" s="3" t="str">
        <f ca="1"/>
        <v>T = 8.666667, k: 180, K: 0.058211, dCdT: 0.000438, d2CdK2: 3.964243, dProbdK: 3.868724, lVol: 0.011213, E[z|S]: 1.326213</v>
      </c>
    </row>
    <row r="21002" spans="28:28" x14ac:dyDescent="0.25">
      <c r="AB21002" s="3" t="str">
        <f ca="1"/>
        <v>T = 8.666667, k: 181, K: 0.059249, dCdT: 0.000438, d2CdK2: 3.726651, dProbdK: 3.726446, lVol: 0.011217, E[z|S]: 1.366639</v>
      </c>
    </row>
    <row r="21003" spans="28:28" x14ac:dyDescent="0.25">
      <c r="AB21003" s="3" t="str">
        <f ca="1"/>
        <v>T = 8.666667, k: 182, K: 0.060200, dCdT: 0.000438, d2CdK2: 3.519956, dProbdK: 3.275719, lVol: 0.011238, E[z|S]: 1.403621</v>
      </c>
    </row>
    <row r="21004" spans="28:28" x14ac:dyDescent="0.25">
      <c r="AB21004" s="3" t="str">
        <f ca="1"/>
        <v>T = 8.666667, k: 183, K: 0.061316, dCdT: 0.000437, d2CdK2: 3.292616, dProbdK: 3.267370, lVol: 0.011269, E[z|S]: 1.445099</v>
      </c>
    </row>
    <row r="21005" spans="28:28" x14ac:dyDescent="0.25">
      <c r="AB21005" s="3" t="str">
        <f ca="1"/>
        <v>T = 8.666667, k: 184, K: 0.062423, dCdT: 0.000435, d2CdK2: 3.061701, dProbdK: 3.260824, lVol: 0.011324, E[z|S]: 1.488254</v>
      </c>
    </row>
    <row r="21006" spans="28:28" x14ac:dyDescent="0.25">
      <c r="AB21006" s="3" t="str">
        <f ca="1"/>
        <v>T = 8.666667, k: 185, K: 0.063670, dCdT: 0.000434, d2CdK2: 2.827998, dProbdK: 2.732482, lVol: 0.011383, E[z|S]: 1.538446</v>
      </c>
    </row>
    <row r="21007" spans="28:28" x14ac:dyDescent="0.25">
      <c r="AB21007" s="3" t="str">
        <f ca="1"/>
        <v>T = 8.666667, k: 186, K: 0.065007, dCdT: 0.000431, d2CdK2: 2.584050, dProbdK: 2.570798, lVol: 0.011441, E[z|S]: 1.597289</v>
      </c>
    </row>
    <row r="21008" spans="28:28" x14ac:dyDescent="0.25">
      <c r="AB21008" s="3" t="str">
        <f ca="1"/>
        <v>T = 8.666667, k: 187, K: 0.066421, dCdT: 0.000430, d2CdK2: 2.362616, dProbdK: 2.347775, lVol: 0.011498, E[z|S]: 1.659706</v>
      </c>
    </row>
    <row r="21009" spans="28:28" x14ac:dyDescent="0.25">
      <c r="AB21009" s="3" t="str">
        <f ca="1"/>
        <v>T = 8.666667, k: 188, K: 0.067992, dCdT: 0.000430, d2CdK2: 2.168368, dProbdK: 2.109112, lVol: 0.011584, E[z|S]: 1.718486</v>
      </c>
    </row>
    <row r="21010" spans="28:28" x14ac:dyDescent="0.25">
      <c r="AB21010" s="3" t="str">
        <f ca="1"/>
        <v>T = 8.666667, k: 189, K: 0.069663, dCdT: 0.000430, d2CdK2: 2.017275, dProbdK: 1.978383, lVol: 0.011580, E[z|S]: 1.783204</v>
      </c>
    </row>
    <row r="21011" spans="28:28" x14ac:dyDescent="0.25">
      <c r="AB21011" s="3" t="str">
        <f ca="1"/>
        <v>T = 8.666667, k: 190, K: 0.071449, dCdT: 0.000428, d2CdK2: 1.878899, dProbdK: 1.889285, lVol: 0.011532, E[z|S]: 1.851418</v>
      </c>
    </row>
    <row r="21012" spans="28:28" x14ac:dyDescent="0.25">
      <c r="AB21012" s="3" t="str">
        <f ca="1"/>
        <v>T = 8.666667, k: 191, K: 0.073294, dCdT: 0.000422, d2CdK2: 1.686254, dProbdK: 1.742951, lVol: 0.011686, E[z|S]: 1.914562</v>
      </c>
    </row>
    <row r="21013" spans="28:28" x14ac:dyDescent="0.25">
      <c r="AB21013" s="3" t="str">
        <f ca="1"/>
        <v>T = 8.666667, k: 192, K: 0.075402, dCdT: 0.000408, d2CdK2: 1.431064, dProbdK: 1.422280, lVol: 0.012056, E[z|S]: 1.980559</v>
      </c>
    </row>
    <row r="21014" spans="28:28" x14ac:dyDescent="0.25">
      <c r="AB21014" s="3" t="str">
        <f ca="1"/>
        <v>T = 8.666667, k: 193, K: 0.077876, dCdT: 0.000391, d2CdK2: 1.255522, dProbdK: 1.237731, lVol: 0.012111, E[z|S]: 2.061547</v>
      </c>
    </row>
    <row r="21015" spans="28:28" x14ac:dyDescent="0.25">
      <c r="AB21015" s="3" t="str">
        <f ca="1"/>
        <v>T = 8.666667, k: 194, K: 0.080618, dCdT: 0.000368, d2CdK2: 1.040364, dProbdK: 1.041948, lVol: 0.012400, E[z|S]: 2.145843</v>
      </c>
    </row>
    <row r="21016" spans="28:28" x14ac:dyDescent="0.25">
      <c r="AB21016" s="3" t="str">
        <f ca="1"/>
        <v>T = 8.666667, k: 195, K: 0.084050, dCdT: 0.000339, d2CdK2: 0.791846, dProbdK: 0.828805, lVol: 0.012980, E[z|S]: 2.254969</v>
      </c>
    </row>
    <row r="21017" spans="28:28" x14ac:dyDescent="0.25">
      <c r="AB21017" s="3" t="str">
        <f ca="1"/>
        <v>T = 8.666667, k: 196, K: 0.087999, dCdT: 0.000314, d2CdK2: 0.748811, dProbdK: 0.706243, lVol: 0.012220, E[z|S]: 2.370448</v>
      </c>
    </row>
    <row r="21018" spans="28:28" x14ac:dyDescent="0.25">
      <c r="AB21018" s="3" t="str">
        <f ca="1"/>
        <v>T = 8.666667, k: 197, K: 0.092766, dCdT: 0.000272, d2CdK2: 0.512318, dProbdK: 0.495816, lVol: 0.012974, E[z|S]: 2.510561</v>
      </c>
    </row>
    <row r="21019" spans="28:28" x14ac:dyDescent="0.25">
      <c r="AB21019" s="3" t="str">
        <f ca="1"/>
        <v>T = 8.666667, k: 198, K: 0.099751, dCdT: 0.000219, d2CdK2: 0.348005, dProbdK: 0.336985, lVol: 0.013316, E[z|S]: 2.662943</v>
      </c>
    </row>
    <row r="21020" spans="28:28" x14ac:dyDescent="0.25">
      <c r="AB21020" s="3" t="str">
        <f ca="1"/>
        <v>T = 8.666667, k: 199, K: 0.109123, dCdT: 0.000161, d2CdK2: 0.198825, dProbdK: 0.179851, lVol: 0.013179, E[z|S]: 3.056546</v>
      </c>
    </row>
    <row r="21021" spans="28:28" x14ac:dyDescent="0.25">
      <c r="AB21021" s="3" t="str">
        <f ca="1"/>
        <v>T = 8.666667, k: 200, K: 0.128234, dCdT: 0.000099, d2CdK2: 0.082234, dProbdK: 0.087618, lVol: 0.014668, E[z|S]: 3.351822</v>
      </c>
    </row>
    <row r="21022" spans="28:28" x14ac:dyDescent="0.25">
      <c r="AB21022" s="3" t="str">
        <f ca="1"/>
        <v>T = 8.750000, fixingDate = 45125, swapRate = 0.026509, annuity = 7.913633</v>
      </c>
    </row>
    <row r="21023" spans="28:28" x14ac:dyDescent="0.25">
      <c r="AB21023" s="3" t="str">
        <f ca="1"/>
        <v>T = 8.750000, k: 0, K: -0.024825, dCdT: 0.000141, d2CdK2: 0.883676, dProbdK: 1.580526, lVol: 0.006145, E[z|S]: 2.909378</v>
      </c>
    </row>
    <row r="21024" spans="28:28" x14ac:dyDescent="0.25">
      <c r="AB21024" s="3" t="str">
        <f ca="1"/>
        <v>T = 8.750000, k: 1, K: -0.017536, dCdT: 0.000181, d2CdK2: 1.683002, dProbdK: 1.862012, lVol: 0.005778, E[z|S]: 2.534972</v>
      </c>
    </row>
    <row r="21025" spans="28:28" x14ac:dyDescent="0.25">
      <c r="AB21025" s="3" t="str">
        <f ca="1"/>
        <v>T = 8.750000, k: 2, K: -0.013637, dCdT: 0.000213, d2CdK2: 2.269899, dProbdK: 2.395412, lVol: 0.006203, E[z|S]: 2.209418</v>
      </c>
    </row>
    <row r="21026" spans="28:28" x14ac:dyDescent="0.25">
      <c r="AB21026" s="3" t="str">
        <f ca="1"/>
        <v>T = 8.750000, k: 3, K: -0.010781, dCdT: 0.000242, d2CdK2: 2.929512, dProbdK: 2.830337, lVol: 0.006419, E[z|S]: 2.000837</v>
      </c>
    </row>
    <row r="21027" spans="28:28" x14ac:dyDescent="0.25">
      <c r="AB21027" s="3" t="str">
        <f ca="1"/>
        <v>T = 8.750000, k: 4, K: -0.008459, dCdT: 0.000268, d2CdK2: 3.620087, dProbdK: 3.931063, lVol: 0.006554, E[z|S]: 1.854814</v>
      </c>
    </row>
    <row r="21028" spans="28:28" x14ac:dyDescent="0.25">
      <c r="AB21028" s="3" t="str">
        <f ca="1"/>
        <v>T = 8.750000, k: 5, K: -0.006750, dCdT: 0.000282, d2CdK2: 4.175047, dProbdK: 4.114372, lVol: 0.006642, E[z|S]: 1.750766</v>
      </c>
    </row>
    <row r="21029" spans="28:28" x14ac:dyDescent="0.25">
      <c r="AB21029" s="3" t="str">
        <f ca="1"/>
        <v>T = 8.750000, k: 6, K: -0.004999, dCdT: 0.000298, d2CdK2: 4.853936, dProbdK: 5.215923, lVol: 0.006712, E[z|S]: 1.650179</v>
      </c>
    </row>
    <row r="21030" spans="28:28" x14ac:dyDescent="0.25">
      <c r="AB21030" s="3" t="str">
        <f ca="1"/>
        <v>T = 8.750000, k: 7, K: -0.003750, dCdT: 0.000306, d2CdK2: 5.346385, dProbdK: 5.545829, lVol: 0.006759, E[z|S]: 1.582414</v>
      </c>
    </row>
    <row r="21031" spans="28:28" x14ac:dyDescent="0.25">
      <c r="AB21031" s="3" t="str">
        <f ca="1"/>
        <v>T = 8.750000, k: 8, K: -0.002522, dCdT: 0.000307, d2CdK2: 5.736401, dProbdK: 5.576636, lVol: 0.006824, E[z|S]: 1.516680</v>
      </c>
    </row>
    <row r="21032" spans="28:28" x14ac:dyDescent="0.25">
      <c r="AB21032" s="3" t="str">
        <f ca="1"/>
        <v>T = 8.750000, k: 9, K: -0.001356, dCdT: 0.000310, d2CdK2: 6.146421, dProbdK: 5.943773, lVol: 0.006881, E[z|S]: 1.458528</v>
      </c>
    </row>
    <row r="21033" spans="28:28" x14ac:dyDescent="0.25">
      <c r="AB21033" s="3" t="str">
        <f ca="1"/>
        <v>T = 8.750000, k: 10, K: -0.000278, dCdT: 0.000314, d2CdK2: 6.646973, dProbdK: 6.378289, lVol: 0.006914, E[z|S]: 1.406766</v>
      </c>
    </row>
    <row r="21034" spans="28:28" x14ac:dyDescent="0.25">
      <c r="AB21034" s="3" t="str">
        <f ca="1"/>
        <v>T = 8.750000, k: 11, K: 0.000703, dCdT: 0.000324, d2CdK2: 7.285662, dProbdK: 7.079172, lVol: 0.006936, E[z|S]: 1.360187</v>
      </c>
    </row>
    <row r="21035" spans="28:28" x14ac:dyDescent="0.25">
      <c r="AB21035" s="3" t="str">
        <f ca="1"/>
        <v>T = 8.750000, k: 12, K: 0.001581, dCdT: 0.000330, d2CdK2: 7.860146, dProbdK: 8.332001, lVol: 0.006937, E[z|S]: 1.320304</v>
      </c>
    </row>
    <row r="21036" spans="28:28" x14ac:dyDescent="0.25">
      <c r="AB21036" s="3" t="str">
        <f ca="1"/>
        <v>T = 8.750000, k: 13, K: 0.002349, dCdT: 0.000337, d2CdK2: 8.431515, dProbdK: 8.572012, lVol: 0.006950, E[z|S]: 1.285484</v>
      </c>
    </row>
    <row r="21037" spans="28:28" x14ac:dyDescent="0.25">
      <c r="AB21037" s="3" t="str">
        <f ca="1"/>
        <v>T = 8.750000, k: 14, K: 0.003104, dCdT: 0.000342, d2CdK2: 8.969139, dProbdK: 8.598533, lVol: 0.006980, E[z|S]: 1.251647</v>
      </c>
    </row>
    <row r="21038" spans="28:28" x14ac:dyDescent="0.25">
      <c r="AB21038" s="3" t="str">
        <f ca="1"/>
        <v>T = 8.750000, k: 15, K: 0.003839, dCdT: 0.000344, d2CdK2: 9.401843, dProbdK: 9.006339, lVol: 0.007012, E[z|S]: 1.219109</v>
      </c>
    </row>
    <row r="21039" spans="28:28" x14ac:dyDescent="0.25">
      <c r="AB21039" s="3" t="str">
        <f ca="1"/>
        <v>T = 8.750000, k: 16, K: 0.004429, dCdT: 0.000344, d2CdK2: 9.739786, dProbdK: 9.707039, lVol: 0.007045, E[z|S]: 1.193824</v>
      </c>
    </row>
    <row r="21040" spans="28:28" x14ac:dyDescent="0.25">
      <c r="AB21040" s="3" t="str">
        <f ca="1"/>
        <v>T = 8.750000, k: 17, K: 0.005086, dCdT: 0.000341, d2CdK2: 10.033108, dProbdK: 9.695329, lVol: 0.007069, E[z|S]: 1.165802</v>
      </c>
    </row>
    <row r="21041" spans="28:28" x14ac:dyDescent="0.25">
      <c r="AB21041" s="3" t="str">
        <f ca="1"/>
        <v>T = 8.750000, k: 18, K: 0.005731, dCdT: 0.000338, d2CdK2: 10.332410, dProbdK: 9.822914, lVol: 0.007102, E[z|S]: 1.138882</v>
      </c>
    </row>
    <row r="21042" spans="28:28" x14ac:dyDescent="0.25">
      <c r="AB21042" s="3" t="str">
        <f ca="1"/>
        <v>T = 8.750000, k: 19, K: 0.006273, dCdT: 0.000336, d2CdK2: 10.606894, dProbdK: 10.394537, lVol: 0.007127, E[z|S]: 1.116227</v>
      </c>
    </row>
    <row r="21043" spans="28:28" x14ac:dyDescent="0.25">
      <c r="AB21043" s="3" t="str">
        <f ca="1"/>
        <v>T = 8.750000, k: 20, K: 0.006902, dCdT: 0.000334, d2CdK2: 10.979762, dProbdK: 10.441603, lVol: 0.007151, E[z|S]: 1.090121</v>
      </c>
    </row>
    <row r="21044" spans="28:28" x14ac:dyDescent="0.25">
      <c r="AB21044" s="3" t="str">
        <f ca="1"/>
        <v>T = 8.750000, k: 21, K: 0.007478, dCdT: 0.000336, d2CdK2: 11.389102, dProbdK: 11.114860, lVol: 0.007204, E[z|S]: 1.065897</v>
      </c>
    </row>
    <row r="21045" spans="28:28" x14ac:dyDescent="0.25">
      <c r="AB21045" s="3" t="str">
        <f ca="1"/>
        <v>T = 8.750000, k: 22, K: 0.008020, dCdT: 0.000342, d2CdK2: 11.873058, dProbdK: 11.570745, lVol: 0.007273, E[z|S]: 1.042896</v>
      </c>
    </row>
    <row r="21046" spans="28:28" x14ac:dyDescent="0.25">
      <c r="AB21046" s="3" t="str">
        <f ca="1"/>
        <v>T = 8.750000, k: 23, K: 0.008534, dCdT: 0.000347, d2CdK2: 12.363856, dProbdK: 12.003814, lVol: 0.007343, E[z|S]: 1.020437</v>
      </c>
    </row>
    <row r="21047" spans="28:28" x14ac:dyDescent="0.25">
      <c r="AB21047" s="3" t="str">
        <f ca="1"/>
        <v>T = 8.750000, k: 24, K: 0.009014, dCdT: 0.000354, d2CdK2: 12.880142, dProbdK: 13.358444, lVol: 0.007419, E[z|S]: 0.999214</v>
      </c>
    </row>
    <row r="21048" spans="28:28" x14ac:dyDescent="0.25">
      <c r="AB21048" s="3" t="str">
        <f ca="1"/>
        <v>T = 8.750000, k: 25, K: 0.009451, dCdT: 0.000358, d2CdK2: 13.339959, dProbdK: 13.490500, lVol: 0.007475, E[z|S]: 0.980495</v>
      </c>
    </row>
    <row r="21049" spans="28:28" x14ac:dyDescent="0.25">
      <c r="AB21049" s="3" t="str">
        <f ca="1"/>
        <v>T = 8.750000, k: 26, K: 0.009902, dCdT: 0.000363, d2CdK2: 13.826124, dProbdK: 13.565220, lVol: 0.007541, E[z|S]: 0.961475</v>
      </c>
    </row>
    <row r="21050" spans="28:28" x14ac:dyDescent="0.25">
      <c r="AB21050" s="3" t="str">
        <f ca="1"/>
        <v>T = 8.750000, k: 27, K: 0.010334, dCdT: 0.000368, d2CdK2: 14.263968, dProbdK: 14.159981, lVol: 0.007608, E[z|S]: 0.943574</v>
      </c>
    </row>
    <row r="21051" spans="28:28" x14ac:dyDescent="0.25">
      <c r="AB21051" s="3" t="str">
        <f ca="1"/>
        <v>T = 8.750000, k: 28, K: 0.010743, dCdT: 0.000372, d2CdK2: 14.661698, dProbdK: 14.399778, lVol: 0.007677, E[z|S]: 0.927272</v>
      </c>
    </row>
    <row r="21052" spans="28:28" x14ac:dyDescent="0.25">
      <c r="AB21052" s="3" t="str">
        <f ca="1"/>
        <v>T = 8.750000, k: 29, K: 0.011170, dCdT: 0.000376, d2CdK2: 15.052106, dProbdK: 16.199677, lVol: 0.007755, E[z|S]: 0.911066</v>
      </c>
    </row>
    <row r="21053" spans="28:28" x14ac:dyDescent="0.25">
      <c r="AB21053" s="3" t="str">
        <f ca="1"/>
        <v>T = 8.750000, k: 30, K: 0.011527, dCdT: 0.000379, d2CdK2: 15.391306, dProbdK: 16.461039, lVol: 0.007819, E[z|S]: 0.897592</v>
      </c>
    </row>
    <row r="21054" spans="28:28" x14ac:dyDescent="0.25">
      <c r="AB21054" s="3" t="str">
        <f ca="1"/>
        <v>T = 8.750000, k: 31, K: 0.011884, dCdT: 0.000381, d2CdK2: 15.704246, dProbdK: 16.481180, lVol: 0.007872, E[z|S]: 0.884455</v>
      </c>
    </row>
    <row r="21055" spans="28:28" x14ac:dyDescent="0.25">
      <c r="AB21055" s="3" t="str">
        <f ca="1"/>
        <v>T = 8.750000, k: 32, K: 0.012236, dCdT: 0.000380, d2CdK2: 15.969877, dProbdK: 16.261976, lVol: 0.007908, E[z|S]: 0.872031</v>
      </c>
    </row>
    <row r="21056" spans="28:28" x14ac:dyDescent="0.25">
      <c r="AB21056" s="3" t="str">
        <f ca="1"/>
        <v>T = 8.750000, k: 33, K: 0.012600, dCdT: 0.000377, d2CdK2: 16.228572, dProbdK: 15.830017, lVol: 0.007935, E[z|S]: 0.859516</v>
      </c>
    </row>
    <row r="21057" spans="28:28" x14ac:dyDescent="0.25">
      <c r="AB21057" s="3" t="str">
        <f ca="1"/>
        <v>T = 8.750000, k: 34, K: 0.012969, dCdT: 0.000376, d2CdK2: 16.505868, dProbdK: 16.089681, lVol: 0.007965, E[z|S]: 0.846994</v>
      </c>
    </row>
    <row r="21058" spans="28:28" x14ac:dyDescent="0.25">
      <c r="AB21058" s="3" t="str">
        <f ca="1"/>
        <v>T = 8.750000, k: 35, K: 0.013326, dCdT: 0.000375, d2CdK2: 16.786304, dProbdK: 16.273426, lVol: 0.007998, E[z|S]: 0.835284</v>
      </c>
    </row>
    <row r="21059" spans="28:28" x14ac:dyDescent="0.25">
      <c r="AB21059" s="3" t="str">
        <f ca="1"/>
        <v>T = 8.750000, k: 36, K: 0.013680, dCdT: 0.000374, d2CdK2: 17.064994, dProbdK: 16.388547, lVol: 0.008039, E[z|S]: 0.824010</v>
      </c>
    </row>
    <row r="21060" spans="28:28" x14ac:dyDescent="0.25">
      <c r="AB21060" s="3" t="str">
        <f ca="1"/>
        <v>T = 8.750000, k: 37, K: 0.014022, dCdT: 0.000375, d2CdK2: 17.334815, dProbdK: 16.889582, lVol: 0.008084, E[z|S]: 0.813221</v>
      </c>
    </row>
    <row r="21061" spans="28:28" x14ac:dyDescent="0.25">
      <c r="AB21061" s="3" t="str">
        <f ca="1"/>
        <v>T = 8.750000, k: 38, K: 0.014355, dCdT: 0.000376, d2CdK2: 17.613890, dProbdK: 18.212601, lVol: 0.008134, E[z|S]: 0.803101</v>
      </c>
    </row>
    <row r="21062" spans="28:28" x14ac:dyDescent="0.25">
      <c r="AB21062" s="3" t="str">
        <f ca="1"/>
        <v>T = 8.750000, k: 39, K: 0.014667, dCdT: 0.000376, d2CdK2: 17.862168, dProbdK: 18.410442, lVol: 0.008170, E[z|S]: 0.794162</v>
      </c>
    </row>
    <row r="21063" spans="28:28" x14ac:dyDescent="0.25">
      <c r="AB21063" s="3" t="str">
        <f ca="1"/>
        <v>T = 8.750000, k: 40, K: 0.014975, dCdT: 0.000376, d2CdK2: 18.115678, dProbdK: 18.464068, lVol: 0.008199, E[z|S]: 0.785640</v>
      </c>
    </row>
    <row r="21064" spans="28:28" x14ac:dyDescent="0.25">
      <c r="AB21064" s="3" t="str">
        <f ca="1"/>
        <v>T = 8.750000, k: 41, K: 0.015279, dCdT: 0.000375, d2CdK2: 18.363120, dProbdK: 18.602194, lVol: 0.008224, E[z|S]: 0.777359</v>
      </c>
    </row>
    <row r="21065" spans="28:28" x14ac:dyDescent="0.25">
      <c r="AB21065" s="3" t="str">
        <f ca="1"/>
        <v>T = 8.750000, k: 42, K: 0.015587, dCdT: 0.000375, d2CdK2: 18.634728, dProbdK: 18.687553, lVol: 0.008247, E[z|S]: 0.769076</v>
      </c>
    </row>
    <row r="21066" spans="28:28" x14ac:dyDescent="0.25">
      <c r="AB21066" s="3" t="str">
        <f ca="1"/>
        <v>T = 8.750000, k: 43, K: 0.015886, dCdT: 0.000375, d2CdK2: 18.912921, dProbdK: 18.862191, lVol: 0.008274, E[z|S]: 0.761382</v>
      </c>
    </row>
    <row r="21067" spans="28:28" x14ac:dyDescent="0.25">
      <c r="AB21067" s="3" t="str">
        <f ca="1"/>
        <v>T = 8.750000, k: 44, K: 0.016188, dCdT: 0.000375, d2CdK2: 19.176829, dProbdK: 18.821878, lVol: 0.008298, E[z|S]: 0.753980</v>
      </c>
    </row>
    <row r="21068" spans="28:28" x14ac:dyDescent="0.25">
      <c r="AB21068" s="3" t="str">
        <f ca="1"/>
        <v>T = 8.750000, k: 45, K: 0.016465, dCdT: 0.000375, d2CdK2: 19.415172, dProbdK: 18.957877, lVol: 0.008321, E[z|S]: 0.747423</v>
      </c>
    </row>
    <row r="21069" spans="28:28" x14ac:dyDescent="0.25">
      <c r="AB21069" s="3" t="str">
        <f ca="1"/>
        <v>T = 8.750000, k: 46, K: 0.016779, dCdT: 0.000376, d2CdK2: 19.693046, dProbdK: 18.684098, lVol: 0.008350, E[z|S]: 0.740356</v>
      </c>
    </row>
    <row r="21070" spans="28:28" x14ac:dyDescent="0.25">
      <c r="AB21070" s="3" t="str">
        <f ca="1"/>
        <v>T = 8.750000, k: 47, K: 0.017068, dCdT: 0.000379, d2CdK2: 19.965683, dProbdK: 20.314803, lVol: 0.008392, E[z|S]: 0.734176</v>
      </c>
    </row>
    <row r="21071" spans="28:28" x14ac:dyDescent="0.25">
      <c r="AB21071" s="3" t="str">
        <f ca="1"/>
        <v>T = 8.750000, k: 48, K: 0.017334, dCdT: 0.000381, d2CdK2: 20.209857, dProbdK: 20.400578, lVol: 0.008430, E[z|S]: 0.728748</v>
      </c>
    </row>
    <row r="21072" spans="28:28" x14ac:dyDescent="0.25">
      <c r="AB21072" s="3" t="str">
        <f ca="1"/>
        <v>T = 8.750000, k: 49, K: 0.017607, dCdT: 0.000384, d2CdK2: 20.457442, dProbdK: 20.539042, lVol: 0.008471, E[z|S]: 0.723411</v>
      </c>
    </row>
    <row r="21073" spans="28:28" x14ac:dyDescent="0.25">
      <c r="AB21073" s="3" t="str">
        <f ca="1"/>
        <v>T = 8.750000, k: 50, K: 0.017871, dCdT: 0.000386, d2CdK2: 20.697299, dProbdK: 21.253657, lVol: 0.008504, E[z|S]: 0.718454</v>
      </c>
    </row>
    <row r="21074" spans="28:28" x14ac:dyDescent="0.25">
      <c r="AB21074" s="3" t="str">
        <f ca="1"/>
        <v>T = 8.750000, k: 51, K: 0.018123, dCdT: 0.000389, d2CdK2: 20.926240, dProbdK: 21.459477, lVol: 0.008533, E[z|S]: 0.714098</v>
      </c>
    </row>
    <row r="21075" spans="28:28" x14ac:dyDescent="0.25">
      <c r="AB21075" s="3" t="str">
        <f ca="1"/>
        <v>T = 8.750000, k: 52, K: 0.018400, dCdT: 0.000391, d2CdK2: 21.174705, dProbdK: 21.390579, lVol: 0.008566, E[z|S]: 0.709453</v>
      </c>
    </row>
    <row r="21076" spans="28:28" x14ac:dyDescent="0.25">
      <c r="AB21076" s="3" t="str">
        <f ca="1"/>
        <v>T = 8.750000, k: 53, K: 0.018634, dCdT: 0.000393, d2CdK2: 21.392105, dProbdK: 21.004666, lVol: 0.008592, E[z|S]: 0.705726</v>
      </c>
    </row>
    <row r="21077" spans="28:28" x14ac:dyDescent="0.25">
      <c r="AB21077" s="3" t="str">
        <f ca="1"/>
        <v>T = 8.750000, k: 54, K: 0.018897, dCdT: 0.000396, d2CdK2: 21.635468, dProbdK: 21.023852, lVol: 0.008620, E[z|S]: 0.701815</v>
      </c>
    </row>
    <row r="21078" spans="28:28" x14ac:dyDescent="0.25">
      <c r="AB21078" s="3" t="str">
        <f ca="1"/>
        <v>T = 8.750000, k: 55, K: 0.019155, dCdT: 0.000399, d2CdK2: 21.879134, dProbdK: 21.462409, lVol: 0.008646, E[z|S]: 0.698127</v>
      </c>
    </row>
    <row r="21079" spans="28:28" x14ac:dyDescent="0.25">
      <c r="AB21079" s="3" t="str">
        <f ca="1"/>
        <v>T = 8.750000, k: 56, K: 0.019401, dCdT: 0.000402, d2CdK2: 22.133079, dProbdK: 22.458441, lVol: 0.008674, E[z|S]: 0.694842</v>
      </c>
    </row>
    <row r="21080" spans="28:28" x14ac:dyDescent="0.25">
      <c r="AB21080" s="3" t="str">
        <f ca="1"/>
        <v>T = 8.750000, k: 57, K: 0.019641, dCdT: 0.000406, d2CdK2: 22.374869, dProbdK: 22.456477, lVol: 0.008704, E[z|S]: 0.691738</v>
      </c>
    </row>
    <row r="21081" spans="28:28" x14ac:dyDescent="0.25">
      <c r="AB21081" s="3" t="str">
        <f ca="1"/>
        <v>T = 8.750000, k: 58, K: 0.019882, dCdT: 0.000409, d2CdK2: 22.625721, dProbdK: 22.441412, lVol: 0.008734, E[z|S]: 0.688713</v>
      </c>
    </row>
    <row r="21082" spans="28:28" x14ac:dyDescent="0.25">
      <c r="AB21082" s="3" t="str">
        <f ca="1"/>
        <v>T = 8.750000, k: 59, K: 0.020117, dCdT: 0.000413, d2CdK2: 22.860053, dProbdK: 22.561383, lVol: 0.008762, E[z|S]: 0.685797</v>
      </c>
    </row>
    <row r="21083" spans="28:28" x14ac:dyDescent="0.25">
      <c r="AB21083" s="3" t="str">
        <f ca="1"/>
        <v>T = 8.750000, k: 60, K: 0.020361, dCdT: 0.000417, d2CdK2: 23.121651, dProbdK: 22.829462, lVol: 0.008796, E[z|S]: 0.682764</v>
      </c>
    </row>
    <row r="21084" spans="28:28" x14ac:dyDescent="0.25">
      <c r="AB21084" s="3" t="str">
        <f ca="1"/>
        <v>T = 8.750000, k: 61, K: 0.020596, dCdT: 0.000422, d2CdK2: 23.382582, dProbdK: 22.941026, lVol: 0.008834, E[z|S]: 0.679920</v>
      </c>
    </row>
    <row r="21085" spans="28:28" x14ac:dyDescent="0.25">
      <c r="AB21085" s="3" t="str">
        <f ca="1"/>
        <v>T = 8.750000, k: 62, K: 0.020827, dCdT: 0.000426, d2CdK2: 23.637259, dProbdK: 23.138269, lVol: 0.008869, E[z|S]: 0.677222</v>
      </c>
    </row>
    <row r="21086" spans="28:28" x14ac:dyDescent="0.25">
      <c r="AB21086" s="3" t="str">
        <f ca="1"/>
        <v>T = 8.750000, k: 63, K: 0.021040, dCdT: 0.000430, d2CdK2: 23.863918, dProbdK: 24.103626, lVol: 0.008899, E[z|S]: 0.674914</v>
      </c>
    </row>
    <row r="21087" spans="28:28" x14ac:dyDescent="0.25">
      <c r="AB21087" s="3" t="str">
        <f ca="1"/>
        <v>T = 8.750000, k: 64, K: 0.021265, dCdT: 0.000435, d2CdK2: 24.104624, dProbdK: 23.292236, lVol: 0.008930, E[z|S]: 0.672677</v>
      </c>
    </row>
    <row r="21088" spans="28:28" x14ac:dyDescent="0.25">
      <c r="AB21088" s="3" t="str">
        <f ca="1"/>
        <v>T = 8.750000, k: 65, K: 0.021500, dCdT: 0.000440, d2CdK2: 24.356684, dProbdK: 23.677401, lVol: 0.008963, E[z|S]: 0.670488</v>
      </c>
    </row>
    <row r="21089" spans="28:28" x14ac:dyDescent="0.25">
      <c r="AB21089" s="3" t="str">
        <f ca="1"/>
        <v>T = 8.750000, k: 66, K: 0.021706, dCdT: 0.000444, d2CdK2: 24.575424, dProbdK: 24.712780, lVol: 0.008993, E[z|S]: 0.668668</v>
      </c>
    </row>
    <row r="21090" spans="28:28" x14ac:dyDescent="0.25">
      <c r="AB21090" s="3" t="str">
        <f ca="1"/>
        <v>T = 8.750000, k: 67, K: 0.021928, dCdT: 0.000449, d2CdK2: 24.808449, dProbdK: 25.818423, lVol: 0.009023, E[z|S]: 0.666691</v>
      </c>
    </row>
    <row r="21091" spans="28:28" x14ac:dyDescent="0.25">
      <c r="AB21091" s="3" t="str">
        <f ca="1"/>
        <v>T = 8.750000, k: 68, K: 0.022125, dCdT: 0.000453, d2CdK2: 25.014822, dProbdK: 25.897361, lVol: 0.009047, E[z|S]: 0.664982</v>
      </c>
    </row>
    <row r="21092" spans="28:28" x14ac:dyDescent="0.25">
      <c r="AB21092" s="3" t="str">
        <f ca="1"/>
        <v>T = 8.750000, k: 69, K: 0.022328, dCdT: 0.000456, d2CdK2: 25.215937, dProbdK: 25.898495, lVol: 0.009066, E[z|S]: 0.663280</v>
      </c>
    </row>
    <row r="21093" spans="28:28" x14ac:dyDescent="0.25">
      <c r="AB21093" s="3" t="str">
        <f ca="1"/>
        <v>T = 8.750000, k: 70, K: 0.022530, dCdT: 0.000458, d2CdK2: 25.390384, dProbdK: 25.893631, lVol: 0.009081, E[z|S]: 0.661672</v>
      </c>
    </row>
    <row r="21094" spans="28:28" x14ac:dyDescent="0.25">
      <c r="AB21094" s="3" t="str">
        <f ca="1"/>
        <v>T = 8.750000, k: 71, K: 0.022748, dCdT: 0.000461, d2CdK2: 25.564583, dProbdK: 26.118747, lVol: 0.009098, E[z|S]: 0.660031</v>
      </c>
    </row>
    <row r="21095" spans="28:28" x14ac:dyDescent="0.25">
      <c r="AB21095" s="3" t="str">
        <f ca="1"/>
        <v>T = 8.750000, k: 72, K: 0.022944, dCdT: 0.000464, d2CdK2: 25.721641, dProbdK: 26.263210, lVol: 0.009115, E[z|S]: 0.658668</v>
      </c>
    </row>
    <row r="21096" spans="28:28" x14ac:dyDescent="0.25">
      <c r="AB21096" s="3" t="str">
        <f ca="1"/>
        <v>T = 8.750000, k: 73, K: 0.023144, dCdT: 0.000466, d2CdK2: 25.864556, dProbdK: 26.359492, lVol: 0.009130, E[z|S]: 0.657307</v>
      </c>
    </row>
    <row r="21097" spans="28:28" x14ac:dyDescent="0.25">
      <c r="AB21097" s="3" t="str">
        <f ca="1"/>
        <v>T = 8.750000, k: 74, K: 0.023334, dCdT: 0.000467, d2CdK2: 25.986938, dProbdK: 27.605468, lVol: 0.009141, E[z|S]: 0.656086</v>
      </c>
    </row>
    <row r="21098" spans="28:28" x14ac:dyDescent="0.25">
      <c r="AB21098" s="3" t="str">
        <f ca="1"/>
        <v>T = 8.750000, k: 75, K: 0.023516, dCdT: 0.000468, d2CdK2: 26.080211, dProbdK: 27.027613, lVol: 0.009146, E[z|S]: 0.654974</v>
      </c>
    </row>
    <row r="21099" spans="28:28" x14ac:dyDescent="0.25">
      <c r="AB21099" s="3" t="str">
        <f ca="1"/>
        <v>T = 8.750000, k: 76, K: 0.023711, dCdT: 0.000468, d2CdK2: 26.148794, dProbdK: 26.789757, lVol: 0.009145, E[z|S]: 0.653948</v>
      </c>
    </row>
    <row r="21100" spans="28:28" x14ac:dyDescent="0.25">
      <c r="AB21100" s="3" t="str">
        <f ca="1"/>
        <v>T = 8.750000, k: 77, K: 0.023901, dCdT: 0.000467, d2CdK2: 26.212079, dProbdK: 25.802922, lVol: 0.009144, E[z|S]: 0.653054</v>
      </c>
    </row>
    <row r="21101" spans="28:28" x14ac:dyDescent="0.25">
      <c r="AB21101" s="3" t="str">
        <f ca="1"/>
        <v>T = 8.750000, k: 78, K: 0.024105, dCdT: 0.000467, d2CdK2: 26.269374, dProbdK: 25.257904, lVol: 0.009143, E[z|S]: 0.652055</v>
      </c>
    </row>
    <row r="21102" spans="28:28" x14ac:dyDescent="0.25">
      <c r="AB21102" s="3" t="str">
        <f ca="1"/>
        <v>T = 8.750000, k: 79, K: 0.024309, dCdT: 0.000467, d2CdK2: 26.326746, dProbdK: 25.499072, lVol: 0.009147, E[z|S]: 0.651077</v>
      </c>
    </row>
    <row r="21103" spans="28:28" x14ac:dyDescent="0.25">
      <c r="AB21103" s="3" t="str">
        <f ca="1"/>
        <v>T = 8.750000, k: 80, K: 0.024502, dCdT: 0.000467, d2CdK2: 26.372496, dProbdK: 26.341816, lVol: 0.009151, E[z|S]: 0.650195</v>
      </c>
    </row>
    <row r="21104" spans="28:28" x14ac:dyDescent="0.25">
      <c r="AB21104" s="3" t="str">
        <f ca="1"/>
        <v>T = 8.750000, k: 81, K: 0.024698, dCdT: 0.000467, d2CdK2: 26.419465, dProbdK: 26.662132, lVol: 0.009160, E[z|S]: 0.649345</v>
      </c>
    </row>
    <row r="21105" spans="28:28" x14ac:dyDescent="0.25">
      <c r="AB21105" s="3" t="str">
        <f ca="1"/>
        <v>T = 8.750000, k: 82, K: 0.024885, dCdT: 0.000467, d2CdK2: 26.441951, dProbdK: 27.149019, lVol: 0.009167, E[z|S]: 0.648606</v>
      </c>
    </row>
    <row r="21106" spans="28:28" x14ac:dyDescent="0.25">
      <c r="AB21106" s="3" t="str">
        <f ca="1"/>
        <v>T = 8.750000, k: 83, K: 0.025077, dCdT: 0.000467, d2CdK2: 26.455407, dProbdK: 27.200263, lVol: 0.009174, E[z|S]: 0.647995</v>
      </c>
    </row>
    <row r="21107" spans="28:28" x14ac:dyDescent="0.25">
      <c r="AB21107" s="3" t="str">
        <f ca="1"/>
        <v>T = 8.750000, k: 84, K: 0.025247, dCdT: 0.000467, d2CdK2: 26.442690, dProbdK: 27.430790, lVol: 0.009177, E[z|S]: 0.647524</v>
      </c>
    </row>
    <row r="21108" spans="28:28" x14ac:dyDescent="0.25">
      <c r="AB21108" s="3" t="str">
        <f ca="1"/>
        <v>T = 8.750000, k: 85, K: 0.025438, dCdT: 0.000466, d2CdK2: 26.417665, dProbdK: 25.641250, lVol: 0.009178, E[z|S]: 0.647048</v>
      </c>
    </row>
    <row r="21109" spans="28:28" x14ac:dyDescent="0.25">
      <c r="AB21109" s="3" t="str">
        <f ca="1"/>
        <v>T = 8.750000, k: 86, K: 0.025639, dCdT: 0.000465, d2CdK2: 26.378990, dProbdK: 25.934703, lVol: 0.009177, E[z|S]: 0.646667</v>
      </c>
    </row>
    <row r="21110" spans="28:28" x14ac:dyDescent="0.25">
      <c r="AB21110" s="3" t="str">
        <f ca="1"/>
        <v>T = 8.750000, k: 87, K: 0.025824, dCdT: 0.000464, d2CdK2: 26.345897, dProbdK: 25.996922, lVol: 0.009185, E[z|S]: 0.646361</v>
      </c>
    </row>
    <row r="21111" spans="28:28" x14ac:dyDescent="0.25">
      <c r="AB21111" s="3" t="str">
        <f ca="1"/>
        <v>T = 8.750000, k: 88, K: 0.026026, dCdT: 0.000465, d2CdK2: 26.303274, dProbdK: 26.495969, lVol: 0.009201, E[z|S]: 0.646075</v>
      </c>
    </row>
    <row r="21112" spans="28:28" x14ac:dyDescent="0.25">
      <c r="AB21112" s="3" t="str">
        <f ca="1"/>
        <v>T = 8.750000, k: 89, K: 0.026215, dCdT: 0.000465, d2CdK2: 26.251444, dProbdK: 26.694282, lVol: 0.009219, E[z|S]: 0.645865</v>
      </c>
    </row>
    <row r="21113" spans="28:28" x14ac:dyDescent="0.25">
      <c r="AB21113" s="3" t="str">
        <f ca="1"/>
        <v>T = 8.750000, k: 90, K: 0.026401, dCdT: 0.000466, d2CdK2: 26.202319, dProbdK: 26.674773, lVol: 0.009241, E[z|S]: 0.645698</v>
      </c>
    </row>
    <row r="21114" spans="28:28" x14ac:dyDescent="0.25">
      <c r="AB21114" s="3" t="str">
        <f ca="1"/>
        <v>T = 8.750000, k: 91, K: 0.026610, dCdT: 0.000468, d2CdK2: 26.140639, dProbdK: 26.178291, lVol: 0.009273, E[z|S]: 0.645593</v>
      </c>
    </row>
    <row r="21115" spans="28:28" x14ac:dyDescent="0.25">
      <c r="AB21115" s="3" t="str">
        <f ca="1"/>
        <v>T = 8.750000, k: 92, K: 0.026791, dCdT: 0.000471, d2CdK2: 26.089227, dProbdK: 26.138213, lVol: 0.009308, E[z|S]: 0.645489</v>
      </c>
    </row>
    <row r="21116" spans="28:28" x14ac:dyDescent="0.25">
      <c r="AB21116" s="3" t="str">
        <f ca="1"/>
        <v>T = 8.750000, k: 93, K: 0.026983, dCdT: 0.000474, d2CdK2: 26.036159, dProbdK: 26.660124, lVol: 0.009351, E[z|S]: 0.645425</v>
      </c>
    </row>
    <row r="21117" spans="28:28" x14ac:dyDescent="0.25">
      <c r="AB21117" s="3" t="str">
        <f ca="1"/>
        <v>T = 8.750000, k: 94, K: 0.027171, dCdT: 0.000477, d2CdK2: 25.963293, dProbdK: 26.658514, lVol: 0.009393, E[z|S]: 0.645441</v>
      </c>
    </row>
    <row r="21118" spans="28:28" x14ac:dyDescent="0.25">
      <c r="AB21118" s="3" t="str">
        <f ca="1"/>
        <v>T = 8.750000, k: 95, K: 0.027357, dCdT: 0.000480, d2CdK2: 25.878369, dProbdK: 26.608709, lVol: 0.009435, E[z|S]: 0.645512</v>
      </c>
    </row>
    <row r="21119" spans="28:28" x14ac:dyDescent="0.25">
      <c r="AB21119" s="3" t="str">
        <f ca="1"/>
        <v>T = 8.750000, k: 96, K: 0.027550, dCdT: 0.000483, d2CdK2: 25.774699, dProbdK: 26.379330, lVol: 0.009482, E[z|S]: 0.645637</v>
      </c>
    </row>
    <row r="21120" spans="28:28" x14ac:dyDescent="0.25">
      <c r="AB21120" s="3" t="str">
        <f ca="1"/>
        <v>T = 8.750000, k: 97, K: 0.027721, dCdT: 0.000486, d2CdK2: 25.668048, dProbdK: 25.574442, lVol: 0.009526, E[z|S]: 0.645777</v>
      </c>
    </row>
    <row r="21121" spans="28:28" x14ac:dyDescent="0.25">
      <c r="AB21121" s="3" t="str">
        <f ca="1"/>
        <v>T = 8.750000, k: 98, K: 0.027916, dCdT: 0.000488, d2CdK2: 25.524371, dProbdK: 25.543053, lVol: 0.009574, E[z|S]: 0.645986</v>
      </c>
    </row>
    <row r="21122" spans="28:28" x14ac:dyDescent="0.25">
      <c r="AB21122" s="3" t="str">
        <f ca="1"/>
        <v>T = 8.750000, k: 99, K: 0.028109, dCdT: 0.000491, d2CdK2: 25.372973, dProbdK: 25.523909, lVol: 0.009621, E[z|S]: 0.646348</v>
      </c>
    </row>
    <row r="21123" spans="28:28" x14ac:dyDescent="0.25">
      <c r="AB21123" s="3" t="str">
        <f ca="1"/>
        <v>T = 8.750000, k: 100, K: 0.028305, dCdT: 0.000493, d2CdK2: 25.208095, dProbdK: 24.945164, lVol: 0.009668, E[z|S]: 0.646838</v>
      </c>
    </row>
    <row r="21124" spans="28:28" x14ac:dyDescent="0.25">
      <c r="AB21124" s="3" t="str">
        <f ca="1"/>
        <v>T = 8.750000, k: 101, K: 0.028516, dCdT: 0.000496, d2CdK2: 25.030904, dProbdK: 25.431402, lVol: 0.009722, E[z|S]: 0.647503</v>
      </c>
    </row>
    <row r="21125" spans="28:28" x14ac:dyDescent="0.25">
      <c r="AB21125" s="3" t="str">
        <f ca="1"/>
        <v>T = 8.750000, k: 102, K: 0.028698, dCdT: 0.000498, d2CdK2: 24.869411, dProbdK: 26.097530, lVol: 0.009766, E[z|S]: 0.648056</v>
      </c>
    </row>
    <row r="21126" spans="28:28" x14ac:dyDescent="0.25">
      <c r="AB21126" s="3" t="str">
        <f ca="1"/>
        <v>T = 8.750000, k: 103, K: 0.028890, dCdT: 0.000500, d2CdK2: 24.691793, dProbdK: 24.653898, lVol: 0.009812, E[z|S]: 0.648696</v>
      </c>
    </row>
    <row r="21127" spans="28:28" x14ac:dyDescent="0.25">
      <c r="AB21127" s="3" t="str">
        <f ca="1"/>
        <v>T = 8.750000, k: 104, K: 0.029098, dCdT: 0.000502, d2CdK2: 24.481355, dProbdK: 24.656101, lVol: 0.009862, E[z|S]: 0.649472</v>
      </c>
    </row>
    <row r="21128" spans="28:28" x14ac:dyDescent="0.25">
      <c r="AB21128" s="3" t="str">
        <f ca="1"/>
        <v>T = 8.750000, k: 105, K: 0.029292, dCdT: 0.000504, d2CdK2: 24.272563, dProbdK: 25.464010, lVol: 0.009912, E[z|S]: 0.650301</v>
      </c>
    </row>
    <row r="21129" spans="28:28" x14ac:dyDescent="0.25">
      <c r="AB21129" s="3" t="str">
        <f ca="1"/>
        <v>T = 8.750000, k: 106, K: 0.029482, dCdT: 0.000505, d2CdK2: 24.051285, dProbdK: 25.736423, lVol: 0.009955, E[z|S]: 0.651223</v>
      </c>
    </row>
    <row r="21130" spans="28:28" x14ac:dyDescent="0.25">
      <c r="AB21130" s="3" t="str">
        <f ca="1"/>
        <v>T = 8.750000, k: 107, K: 0.029666, dCdT: 0.000505, d2CdK2: 23.809244, dProbdK: 25.101045, lVol: 0.009990, E[z|S]: 0.652253</v>
      </c>
    </row>
    <row r="21131" spans="28:28" x14ac:dyDescent="0.25">
      <c r="AB21131" s="3" t="str">
        <f ca="1"/>
        <v>T = 8.750000, k: 108, K: 0.029874, dCdT: 0.000505, d2CdK2: 23.529665, dProbdK: 23.930117, lVol: 0.010028, E[z|S]: 0.653541</v>
      </c>
    </row>
    <row r="21132" spans="28:28" x14ac:dyDescent="0.25">
      <c r="AB21132" s="3" t="str">
        <f ca="1"/>
        <v>T = 8.750000, k: 109, K: 0.030072, dCdT: 0.000505, d2CdK2: 23.249634, dProbdK: 23.323198, lVol: 0.010062, E[z|S]: 0.654865</v>
      </c>
    </row>
    <row r="21133" spans="28:28" x14ac:dyDescent="0.25">
      <c r="AB21133" s="3" t="str">
        <f ca="1"/>
        <v>T = 8.750000, k: 110, K: 0.030283, dCdT: 0.000504, d2CdK2: 22.948925, dProbdK: 22.321423, lVol: 0.010096, E[z|S]: 0.656419</v>
      </c>
    </row>
    <row r="21134" spans="28:28" x14ac:dyDescent="0.25">
      <c r="AB21134" s="3" t="str">
        <f ca="1"/>
        <v>T = 8.750000, k: 111, K: 0.030501, dCdT: 0.000503, d2CdK2: 22.646022, dProbdK: 22.315252, lVol: 0.010128, E[z|S]: 0.658114</v>
      </c>
    </row>
    <row r="21135" spans="28:28" x14ac:dyDescent="0.25">
      <c r="AB21135" s="3" t="str">
        <f ca="1"/>
        <v>T = 8.750000, k: 112, K: 0.030710, dCdT: 0.000502, d2CdK2: 22.350651, dProbdK: 22.326491, lVol: 0.010156, E[z|S]: 0.659743</v>
      </c>
    </row>
    <row r="21136" spans="28:28" x14ac:dyDescent="0.25">
      <c r="AB21136" s="3" t="str">
        <f ca="1"/>
        <v>T = 8.750000, k: 113, K: 0.030937, dCdT: 0.000500, d2CdK2: 22.039269, dProbdK: 22.311723, lVol: 0.010187, E[z|S]: 0.661536</v>
      </c>
    </row>
    <row r="21137" spans="28:28" x14ac:dyDescent="0.25">
      <c r="AB21137" s="3" t="str">
        <f ca="1"/>
        <v>T = 8.750000, k: 114, K: 0.031147, dCdT: 0.000499, d2CdK2: 21.759690, dProbdK: 22.430601, lVol: 0.010214, E[z|S]: 0.663195</v>
      </c>
    </row>
    <row r="21138" spans="28:28" x14ac:dyDescent="0.25">
      <c r="AB21138" s="3" t="str">
        <f ca="1"/>
        <v>T = 8.750000, k: 115, K: 0.031362, dCdT: 0.000498, d2CdK2: 21.469628, dProbdK: 21.305185, lVol: 0.010242, E[z|S]: 0.664975</v>
      </c>
    </row>
    <row r="21139" spans="28:28" x14ac:dyDescent="0.25">
      <c r="AB21139" s="3" t="str">
        <f ca="1"/>
        <v>T = 8.750000, k: 116, K: 0.031596, dCdT: 0.000496, d2CdK2: 21.158798, dProbdK: 21.031622, lVol: 0.010270, E[z|S]: 0.667041</v>
      </c>
    </row>
    <row r="21140" spans="28:28" x14ac:dyDescent="0.25">
      <c r="AB21140" s="3" t="str">
        <f ca="1"/>
        <v>T = 8.750000, k: 117, K: 0.031819, dCdT: 0.000495, d2CdK2: 20.861946, dProbdK: 20.917025, lVol: 0.010296, E[z|S]: 0.669152</v>
      </c>
    </row>
    <row r="21141" spans="28:28" x14ac:dyDescent="0.25">
      <c r="AB21141" s="3" t="str">
        <f ca="1"/>
        <v>T = 8.750000, k: 118, K: 0.032047, dCdT: 0.000494, d2CdK2: 20.560761, dProbdK: 20.557323, lVol: 0.010323, E[z|S]: 0.671401</v>
      </c>
    </row>
    <row r="21142" spans="28:28" x14ac:dyDescent="0.25">
      <c r="AB21142" s="3" t="str">
        <f ca="1"/>
        <v>T = 8.750000, k: 119, K: 0.032281, dCdT: 0.000492, d2CdK2: 20.258304, dProbdK: 19.047209, lVol: 0.010347, E[z|S]: 0.673813</v>
      </c>
    </row>
    <row r="21143" spans="28:28" x14ac:dyDescent="0.25">
      <c r="AB21143" s="3" t="str">
        <f ca="1"/>
        <v>T = 8.750000, k: 120, K: 0.032535, dCdT: 0.000492, d2CdK2: 19.942712, dProbdK: 18.685501, lVol: 0.010379, E[z|S]: 0.676571</v>
      </c>
    </row>
    <row r="21144" spans="28:28" x14ac:dyDescent="0.25">
      <c r="AB21144" s="3" t="str">
        <f ca="1"/>
        <v>T = 8.750000, k: 121, K: 0.032785, dCdT: 0.000492, d2CdK2: 19.649328, dProbdK: 18.971338, lVol: 0.010412, E[z|S]: 0.679403</v>
      </c>
    </row>
    <row r="21145" spans="28:28" x14ac:dyDescent="0.25">
      <c r="AB21145" s="3" t="str">
        <f ca="1"/>
        <v>T = 8.750000, k: 122, K: 0.033016, dCdT: 0.000492, d2CdK2: 19.401749, dProbdK: 19.371739, lVol: 0.010441, E[z|S]: 0.682157</v>
      </c>
    </row>
    <row r="21146" spans="28:28" x14ac:dyDescent="0.25">
      <c r="AB21146" s="3" t="str">
        <f ca="1"/>
        <v>T = 8.750000, k: 123, K: 0.033273, dCdT: 0.000493, d2CdK2: 19.129355, dProbdK: 19.799642, lVol: 0.010473, E[z|S]: 0.685297</v>
      </c>
    </row>
    <row r="21147" spans="28:28" x14ac:dyDescent="0.25">
      <c r="AB21147" s="3" t="str">
        <f ca="1"/>
        <v>T = 8.750000, k: 124, K: 0.033504, dCdT: 0.000493, d2CdK2: 18.873642, dProbdK: 19.758154, lVol: 0.010501, E[z|S]: 0.688133</v>
      </c>
    </row>
    <row r="21148" spans="28:28" x14ac:dyDescent="0.25">
      <c r="AB21148" s="3" t="str">
        <f ca="1"/>
        <v>T = 8.750000, k: 125, K: 0.033740, dCdT: 0.000492, d2CdK2: 18.604980, dProbdK: 19.602023, lVol: 0.010527, E[z|S]: 0.691024</v>
      </c>
    </row>
    <row r="21149" spans="28:28" x14ac:dyDescent="0.25">
      <c r="AB21149" s="3" t="str">
        <f ca="1"/>
        <v>T = 8.750000, k: 126, K: 0.033978, dCdT: 0.000491, d2CdK2: 18.327264, dProbdK: 19.420619, lVol: 0.010546, E[z|S]: 0.694156</v>
      </c>
    </row>
    <row r="21150" spans="28:28" x14ac:dyDescent="0.25">
      <c r="AB21150" s="3" t="str">
        <f ca="1"/>
        <v>T = 8.750000, k: 127, K: 0.034221, dCdT: 0.000489, d2CdK2: 18.036574, dProbdK: 18.407419, lVol: 0.010562, E[z|S]: 0.697407</v>
      </c>
    </row>
    <row r="21151" spans="28:28" x14ac:dyDescent="0.25">
      <c r="AB21151" s="3" t="str">
        <f ca="1"/>
        <v>T = 8.750000, k: 128, K: 0.034498, dCdT: 0.000487, d2CdK2: 17.699231, dProbdK: 17.899636, lVol: 0.010581, E[z|S]: 0.701136</v>
      </c>
    </row>
    <row r="21152" spans="28:28" x14ac:dyDescent="0.25">
      <c r="AB21152" s="3" t="str">
        <f ca="1"/>
        <v>T = 8.750000, k: 129, K: 0.034743, dCdT: 0.000485, d2CdK2: 17.408704, dProbdK: 17.880087, lVol: 0.010599, E[z|S]: 0.704557</v>
      </c>
    </row>
    <row r="21153" spans="28:28" x14ac:dyDescent="0.25">
      <c r="AB21153" s="3" t="str">
        <f ca="1"/>
        <v>T = 8.750000, k: 130, K: 0.035007, dCdT: 0.000483, d2CdK2: 17.096613, dProbdK: 16.767480, lVol: 0.010617, E[z|S]: 0.708329</v>
      </c>
    </row>
    <row r="21154" spans="28:28" x14ac:dyDescent="0.25">
      <c r="AB21154" s="3" t="str">
        <f ca="1"/>
        <v>T = 8.750000, k: 131, K: 0.035296, dCdT: 0.000482, d2CdK2: 16.763225, dProbdK: 16.524158, lVol: 0.010641, E[z|S]: 0.712669</v>
      </c>
    </row>
    <row r="21155" spans="28:28" x14ac:dyDescent="0.25">
      <c r="AB21155" s="3" t="str">
        <f ca="1"/>
        <v>T = 8.750000, k: 132, K: 0.035547, dCdT: 0.000481, d2CdK2: 16.473830, dProbdK: 16.633684, lVol: 0.010661, E[z|S]: 0.716486</v>
      </c>
    </row>
    <row r="21156" spans="28:28" x14ac:dyDescent="0.25">
      <c r="AB21156" s="3" t="str">
        <f ca="1"/>
        <v>T = 8.750000, k: 133, K: 0.035855, dCdT: 0.000479, d2CdK2: 16.122715, dProbdK: 16.274909, lVol: 0.010685, E[z|S]: 0.721447</v>
      </c>
    </row>
    <row r="21157" spans="28:28" x14ac:dyDescent="0.25">
      <c r="AB21157" s="3" t="str">
        <f ca="1"/>
        <v>T = 8.750000, k: 134, K: 0.036111, dCdT: 0.000478, d2CdK2: 15.839984, dProbdK: 14.847009, lVol: 0.010704, E[z|S]: 0.725701</v>
      </c>
    </row>
    <row r="21158" spans="28:28" x14ac:dyDescent="0.25">
      <c r="AB21158" s="3" t="str">
        <f ca="1"/>
        <v>T = 8.750000, k: 135, K: 0.036422, dCdT: 0.000477, d2CdK2: 15.502483, dProbdK: 14.341936, lVol: 0.010729, E[z|S]: 0.730970</v>
      </c>
    </row>
    <row r="21159" spans="28:28" x14ac:dyDescent="0.25">
      <c r="AB21159" s="3" t="str">
        <f ca="1"/>
        <v>T = 8.750000, k: 136, K: 0.036736, dCdT: 0.000477, d2CdK2: 15.194953, dProbdK: 14.380788, lVol: 0.010758, E[z|S]: 0.736661</v>
      </c>
    </row>
    <row r="21160" spans="28:28" x14ac:dyDescent="0.25">
      <c r="AB21160" s="3" t="str">
        <f ca="1"/>
        <v>T = 8.750000, k: 137, K: 0.037046, dCdT: 0.000479, d2CdK2: 14.927193, dProbdK: 14.630699, lVol: 0.010786, E[z|S]: 0.742442</v>
      </c>
    </row>
    <row r="21161" spans="28:28" x14ac:dyDescent="0.25">
      <c r="AB21161" s="3" t="str">
        <f ca="1"/>
        <v>T = 8.750000, k: 138, K: 0.037340, dCdT: 0.000480, d2CdK2: 14.690161, dProbdK: 14.664359, lVol: 0.010810, E[z|S]: 0.748076</v>
      </c>
    </row>
    <row r="21162" spans="28:28" x14ac:dyDescent="0.25">
      <c r="AB21162" s="3" t="str">
        <f ca="1"/>
        <v>T = 8.750000, k: 139, K: 0.037663, dCdT: 0.000483, d2CdK2: 14.439658, dProbdK: 14.350607, lVol: 0.010838, E[z|S]: 0.754464</v>
      </c>
    </row>
    <row r="21163" spans="28:28" x14ac:dyDescent="0.25">
      <c r="AB21163" s="3" t="str">
        <f ca="1"/>
        <v>T = 8.750000, k: 140, K: 0.037961, dCdT: 0.000485, d2CdK2: 14.209436, dProbdK: 13.894935, lVol: 0.010872, E[z|S]: 0.760314</v>
      </c>
    </row>
    <row r="21164" spans="28:28" x14ac:dyDescent="0.25">
      <c r="AB21164" s="3" t="str">
        <f ca="1"/>
        <v>T = 8.750000, k: 141, K: 0.038289, dCdT: 0.000488, d2CdK2: 13.964192, dProbdK: 13.339661, lVol: 0.010909, E[z|S]: 0.766630</v>
      </c>
    </row>
    <row r="21165" spans="28:28" x14ac:dyDescent="0.25">
      <c r="AB21165" s="3" t="str">
        <f ca="1"/>
        <v>T = 8.750000, k: 142, K: 0.038627, dCdT: 0.000492, d2CdK2: 13.725445, dProbdK: 13.801943, lVol: 0.010954, E[z|S]: 0.773274</v>
      </c>
    </row>
    <row r="21166" spans="28:28" x14ac:dyDescent="0.25">
      <c r="AB21166" s="3" t="str">
        <f ca="1"/>
        <v>T = 8.750000, k: 143, K: 0.038931, dCdT: 0.000496, d2CdK2: 13.518747, dProbdK: 14.556134, lVol: 0.010993, E[z|S]: 0.779289</v>
      </c>
    </row>
    <row r="21167" spans="28:28" x14ac:dyDescent="0.25">
      <c r="AB21167" s="3" t="str">
        <f ca="1"/>
        <v>T = 8.750000, k: 144, K: 0.039231, dCdT: 0.000499, d2CdK2: 13.305656, dProbdK: 13.793350, lVol: 0.011028, E[z|S]: 0.785149</v>
      </c>
    </row>
    <row r="21168" spans="28:28" x14ac:dyDescent="0.25">
      <c r="AB21168" s="3" t="str">
        <f ca="1"/>
        <v>T = 8.750000, k: 145, K: 0.039566, dCdT: 0.000500, d2CdK2: 13.048700, dProbdK: 13.344510, lVol: 0.011061, E[z|S]: 0.791511</v>
      </c>
    </row>
    <row r="21169" spans="28:28" x14ac:dyDescent="0.25">
      <c r="AB21169" s="3" t="str">
        <f ca="1"/>
        <v>T = 8.750000, k: 146, K: 0.039893, dCdT: 0.000502, d2CdK2: 12.811234, dProbdK: 13.288654, lVol: 0.011093, E[z|S]: 0.797864</v>
      </c>
    </row>
    <row r="21170" spans="28:28" x14ac:dyDescent="0.25">
      <c r="AB21170" s="3" t="str">
        <f ca="1"/>
        <v>T = 8.750000, k: 147, K: 0.040229, dCdT: 0.000502, d2CdK2: 12.535121, dProbdK: 12.796924, lVol: 0.011128, E[z|S]: 0.804537</v>
      </c>
    </row>
    <row r="21171" spans="28:28" x14ac:dyDescent="0.25">
      <c r="AB21171" s="3" t="str">
        <f ca="1"/>
        <v>T = 8.750000, k: 148, K: 0.040583, dCdT: 0.000503, d2CdK2: 12.241922, dProbdK: 11.650160, lVol: 0.011161, E[z|S]: 0.811909</v>
      </c>
    </row>
    <row r="21172" spans="28:28" x14ac:dyDescent="0.25">
      <c r="AB21172" s="3" t="str">
        <f ca="1"/>
        <v>T = 8.750000, k: 149, K: 0.040982, dCdT: 0.000505, d2CdK2: 11.938234, dProbdK: 11.486402, lVol: 0.011208, E[z|S]: 0.820407</v>
      </c>
    </row>
    <row r="21173" spans="28:28" x14ac:dyDescent="0.25">
      <c r="AB21173" s="3" t="str">
        <f ca="1"/>
        <v>T = 8.750000, k: 150, K: 0.041345, dCdT: 0.000507, d2CdK2: 11.681948, dProbdK: 11.254504, lVol: 0.011255, E[z|S]: 0.828154</v>
      </c>
    </row>
    <row r="21174" spans="28:28" x14ac:dyDescent="0.25">
      <c r="AB21174" s="3" t="str">
        <f ca="1"/>
        <v>T = 8.750000, k: 151, K: 0.041732, dCdT: 0.000510, d2CdK2: 11.412209, dProbdK: 11.280463, lVol: 0.011304, E[z|S]: 0.836635</v>
      </c>
    </row>
    <row r="21175" spans="28:28" x14ac:dyDescent="0.25">
      <c r="AB21175" s="3" t="str">
        <f ca="1"/>
        <v>T = 8.750000, k: 152, K: 0.042106, dCdT: 0.000513, d2CdK2: 11.153221, dProbdK: 11.466793, lVol: 0.011354, E[z|S]: 0.845079</v>
      </c>
    </row>
    <row r="21176" spans="28:28" x14ac:dyDescent="0.25">
      <c r="AB21176" s="3" t="str">
        <f ca="1"/>
        <v>T = 8.750000, k: 153, K: 0.042468, dCdT: 0.000515, d2CdK2: 10.907081, dProbdK: 11.028126, lVol: 0.011391, E[z|S]: 0.853461</v>
      </c>
    </row>
    <row r="21177" spans="28:28" x14ac:dyDescent="0.25">
      <c r="AB21177" s="3" t="str">
        <f ca="1"/>
        <v>T = 8.750000, k: 154, K: 0.042867, dCdT: 0.000517, d2CdK2: 10.653127, dProbdK: 10.755424, lVol: 0.011422, E[z|S]: 0.862868</v>
      </c>
    </row>
    <row r="21178" spans="28:28" x14ac:dyDescent="0.25">
      <c r="AB21178" s="3" t="str">
        <f ca="1"/>
        <v>T = 8.750000, k: 155, K: 0.043257, dCdT: 0.000518, d2CdK2: 10.393887, dProbdK: 10.324921, lVol: 0.011446, E[z|S]: 0.872379</v>
      </c>
    </row>
    <row r="21179" spans="28:28" x14ac:dyDescent="0.25">
      <c r="AB21179" s="3" t="str">
        <f ca="1"/>
        <v>T = 8.750000, k: 156, K: 0.043679, dCdT: 0.000519, d2CdK2: 10.133079, dProbdK: 9.881295, lVol: 0.011464, E[z|S]: 0.883102</v>
      </c>
    </row>
    <row r="21180" spans="28:28" x14ac:dyDescent="0.25">
      <c r="AB21180" s="3" t="str">
        <f ca="1"/>
        <v>T = 8.750000, k: 157, K: 0.044108, dCdT: 0.000520, d2CdK2: 9.870829, dProbdK: 9.879105, lVol: 0.011479, E[z|S]: 0.894429</v>
      </c>
    </row>
    <row r="21181" spans="28:28" x14ac:dyDescent="0.25">
      <c r="AB21181" s="3" t="str">
        <f ca="1"/>
        <v>T = 8.750000, k: 158, K: 0.044519, dCdT: 0.000521, d2CdK2: 9.609294, dProbdK: 9.606283, lVol: 0.011496, E[z|S]: 0.906066</v>
      </c>
    </row>
    <row r="21182" spans="28:28" x14ac:dyDescent="0.25">
      <c r="AB21182" s="3" t="str">
        <f ca="1"/>
        <v>T = 8.750000, k: 159, K: 0.044985, dCdT: 0.000522, d2CdK2: 9.313296, dProbdK: 9.240857, lVol: 0.011516, E[z|S]: 0.919062</v>
      </c>
    </row>
    <row r="21183" spans="28:28" x14ac:dyDescent="0.25">
      <c r="AB21183" s="3" t="str">
        <f ca="1"/>
        <v>T = 8.750000, k: 160, K: 0.045432, dCdT: 0.000522, d2CdK2: 9.045326, dProbdK: 8.948036, lVol: 0.011537, E[z|S]: 0.931371</v>
      </c>
    </row>
    <row r="21184" spans="28:28" x14ac:dyDescent="0.25">
      <c r="AB21184" s="3" t="str">
        <f ca="1"/>
        <v>T = 8.750000, k: 161, K: 0.045909, dCdT: 0.000522, d2CdK2: 8.755070, dProbdK: 8.733578, lVol: 0.011565, E[z|S]: 0.944227</v>
      </c>
    </row>
    <row r="21185" spans="28:28" x14ac:dyDescent="0.25">
      <c r="AB21185" s="3" t="str">
        <f ca="1"/>
        <v>T = 8.750000, k: 162, K: 0.046377, dCdT: 0.000522, d2CdK2: 8.493101, dProbdK: 8.471150, lVol: 0.011582, E[z|S]: 0.957248</v>
      </c>
    </row>
    <row r="21186" spans="28:28" x14ac:dyDescent="0.25">
      <c r="AB21186" s="3" t="str">
        <f ca="1"/>
        <v>T = 8.750000, k: 163, K: 0.046889, dCdT: 0.000522, d2CdK2: 8.231293, dProbdK: 8.176067, lVol: 0.011597, E[z|S]: 0.971226</v>
      </c>
    </row>
    <row r="21187" spans="28:28" x14ac:dyDescent="0.25">
      <c r="AB21187" s="3" t="str">
        <f ca="1"/>
        <v>T = 8.750000, k: 164, K: 0.047384, dCdT: 0.000522, d2CdK2: 7.975283, dProbdK: 8.025759, lVol: 0.011612, E[z|S]: 0.985016</v>
      </c>
    </row>
    <row r="21188" spans="28:28" x14ac:dyDescent="0.25">
      <c r="AB21188" s="3" t="str">
        <f ca="1"/>
        <v>T = 8.750000, k: 165, K: 0.047918, dCdT: 0.000522, d2CdK2: 7.720064, dProbdK: 7.777616, lVol: 0.011620, E[z|S]: 1.000703</v>
      </c>
    </row>
    <row r="21189" spans="28:28" x14ac:dyDescent="0.25">
      <c r="AB21189" s="3" t="str">
        <f ca="1"/>
        <v>T = 8.750000, k: 166, K: 0.048420, dCdT: 0.000521, d2CdK2: 7.477349, dProbdK: 7.634499, lVol: 0.011617, E[z|S]: 1.016110</v>
      </c>
    </row>
    <row r="21190" spans="28:28" x14ac:dyDescent="0.25">
      <c r="AB21190" s="3" t="str">
        <f ca="1"/>
        <v>T = 8.750000, k: 167, K: 0.049026, dCdT: 0.000520, d2CdK2: 7.198287, dProbdK: 7.233718, lVol: 0.011608, E[z|S]: 1.035222</v>
      </c>
    </row>
    <row r="21191" spans="28:28" x14ac:dyDescent="0.25">
      <c r="AB21191" s="3" t="str">
        <f ca="1"/>
        <v>T = 8.750000, k: 168, K: 0.049554, dCdT: 0.000519, d2CdK2: 6.974071, dProbdK: 6.744472, lVol: 0.011595, E[z|S]: 1.052585</v>
      </c>
    </row>
    <row r="21192" spans="28:28" x14ac:dyDescent="0.25">
      <c r="AB21192" s="3" t="str">
        <f ca="1"/>
        <v>T = 8.750000, k: 169, K: 0.050153, dCdT: 0.000517, d2CdK2: 6.690013, dProbdK: 6.636997, lVol: 0.011592, E[z|S]: 1.072235</v>
      </c>
    </row>
    <row r="21193" spans="28:28" x14ac:dyDescent="0.25">
      <c r="AB21193" s="3" t="str">
        <f ca="1"/>
        <v>T = 8.750000, k: 170, K: 0.050753, dCdT: 0.000515, d2CdK2: 6.433534, dProbdK: 6.553697, lVol: 0.011588, E[z|S]: 1.091617</v>
      </c>
    </row>
    <row r="21194" spans="28:28" x14ac:dyDescent="0.25">
      <c r="AB21194" s="3" t="str">
        <f ca="1"/>
        <v>T = 8.750000, k: 171, K: 0.051385, dCdT: 0.000512, d2CdK2: 6.159464, dProbdK: 6.040603, lVol: 0.011589, E[z|S]: 1.113087</v>
      </c>
    </row>
    <row r="21195" spans="28:28" x14ac:dyDescent="0.25">
      <c r="AB21195" s="3" t="str">
        <f ca="1"/>
        <v>T = 8.750000, k: 172, K: 0.052045, dCdT: 0.000509, d2CdK2: 5.870851, dProbdK: 5.882941, lVol: 0.011589, E[z|S]: 1.136508</v>
      </c>
    </row>
    <row r="21196" spans="28:28" x14ac:dyDescent="0.25">
      <c r="AB21196" s="3" t="str">
        <f ca="1"/>
        <v>T = 8.750000, k: 173, K: 0.052723, dCdT: 0.000506, d2CdK2: 5.570345, dProbdK: 5.632361, lVol: 0.011619, E[z|S]: 1.160598</v>
      </c>
    </row>
    <row r="21197" spans="28:28" x14ac:dyDescent="0.25">
      <c r="AB21197" s="3" t="str">
        <f ca="1"/>
        <v>T = 8.750000, k: 174, K: 0.053447, dCdT: 0.000504, d2CdK2: 5.274631, dProbdK: 5.310385, lVol: 0.011660, E[z|S]: 1.185308</v>
      </c>
    </row>
    <row r="21198" spans="28:28" x14ac:dyDescent="0.25">
      <c r="AB21198" s="3" t="str">
        <f ca="1"/>
        <v>T = 8.750000, k: 175, K: 0.054194, dCdT: 0.000501, d2CdK2: 4.982376, dProbdK: 4.787866, lVol: 0.011720, E[z|S]: 1.209668</v>
      </c>
    </row>
    <row r="21199" spans="28:28" x14ac:dyDescent="0.25">
      <c r="AB21199" s="3" t="str">
        <f ca="1"/>
        <v>T = 8.750000, k: 176, K: 0.055030, dCdT: 0.000499, d2CdK2: 4.722802, dProbdK: 4.536307, lVol: 0.011757, E[z|S]: 1.236852</v>
      </c>
    </row>
    <row r="21200" spans="28:28" x14ac:dyDescent="0.25">
      <c r="AB21200" s="3" t="str">
        <f ca="1"/>
        <v>T = 8.750000, k: 177, K: 0.055868, dCdT: 0.000501, d2CdK2: 4.534420, dProbdK: 4.441077, lVol: 0.011737, E[z|S]: 1.266377</v>
      </c>
    </row>
    <row r="21201" spans="28:28" x14ac:dyDescent="0.25">
      <c r="AB21201" s="3" t="str">
        <f ca="1"/>
        <v>T = 8.750000, k: 178, K: 0.056738, dCdT: 0.000504, d2CdK2: 4.385949, dProbdK: 4.403268, lVol: 0.011677, E[z|S]: 1.298814</v>
      </c>
    </row>
    <row r="21202" spans="28:28" x14ac:dyDescent="0.25">
      <c r="AB21202" s="3" t="str">
        <f ca="1"/>
        <v>T = 8.750000, k: 179, K: 0.057582, dCdT: 0.000507, d2CdK2: 4.245383, dProbdK: 4.428062, lVol: 0.011608, E[z|S]: 1.330886</v>
      </c>
    </row>
    <row r="21203" spans="28:28" x14ac:dyDescent="0.25">
      <c r="AB21203" s="3" t="str">
        <f ca="1"/>
        <v>T = 8.750000, k: 180, K: 0.058448, dCdT: 0.000507, d2CdK2: 4.059254, dProbdK: 4.031113, lVol: 0.011596, E[z|S]: 1.362452</v>
      </c>
    </row>
    <row r="21204" spans="28:28" x14ac:dyDescent="0.25">
      <c r="AB21204" s="3" t="str">
        <f ca="1"/>
        <v>T = 8.750000, k: 181, K: 0.059407, dCdT: 0.000505, d2CdK2: 3.842677, dProbdK: 3.813713, lVol: 0.011597, E[z|S]: 1.397965</v>
      </c>
    </row>
    <row r="21205" spans="28:28" x14ac:dyDescent="0.25">
      <c r="AB21205" s="3" t="str">
        <f ca="1"/>
        <v>T = 8.750000, k: 182, K: 0.060393, dCdT: 0.000502, d2CdK2: 3.588686, dProbdK: 3.425594, lVol: 0.011654, E[z|S]: 1.435282</v>
      </c>
    </row>
    <row r="21206" spans="28:28" x14ac:dyDescent="0.25">
      <c r="AB21206" s="3" t="str">
        <f ca="1"/>
        <v>T = 8.750000, k: 183, K: 0.061497, dCdT: 0.000498, d2CdK2: 3.312183, dProbdK: 3.349053, lVol: 0.011738, E[z|S]: 1.477089</v>
      </c>
    </row>
    <row r="21207" spans="28:28" x14ac:dyDescent="0.25">
      <c r="AB21207" s="3" t="str">
        <f ca="1"/>
        <v>T = 8.750000, k: 184, K: 0.062568, dCdT: 0.000491, d2CdK2: 3.044617, dProbdK: 2.841535, lVol: 0.011853, E[z|S]: 1.515249</v>
      </c>
    </row>
    <row r="21208" spans="28:28" x14ac:dyDescent="0.25">
      <c r="AB21208" s="3" t="str">
        <f ca="1"/>
        <v>T = 8.750000, k: 185, K: 0.063888, dCdT: 0.000484, d2CdK2: 2.798824, dProbdK: 2.696381, lVol: 0.011847, E[z|S]: 1.569324</v>
      </c>
    </row>
    <row r="21209" spans="28:28" x14ac:dyDescent="0.25">
      <c r="AB21209" s="3" t="str">
        <f ca="1"/>
        <v>T = 8.750000, k: 186, K: 0.065195, dCdT: 0.000480, d2CdK2: 2.642744, dProbdK: 2.696727, lVol: 0.011742, E[z|S]: 1.623181</v>
      </c>
    </row>
    <row r="21210" spans="28:28" x14ac:dyDescent="0.25">
      <c r="AB21210" s="3" t="str">
        <f ca="1"/>
        <v>T = 8.750000, k: 187, K: 0.066480, dCdT: 0.000472, d2CdK2: 2.465142, dProbdK: 2.668239, lVol: 0.011720, E[z|S]: 1.669813</v>
      </c>
    </row>
    <row r="21211" spans="28:28" x14ac:dyDescent="0.25">
      <c r="AB21211" s="3" t="str">
        <f ca="1"/>
        <v>T = 8.750000, k: 188, K: 0.068018, dCdT: 0.000460, d2CdK2: 2.222010, dProbdK: 1.989114, lVol: 0.011835, E[z|S]: 1.720216</v>
      </c>
    </row>
    <row r="21212" spans="28:28" x14ac:dyDescent="0.25">
      <c r="AB21212" s="3" t="str">
        <f ca="1"/>
        <v>T = 8.750000, k: 189, K: 0.069747, dCdT: 0.000449, d2CdK2: 1.998586, dProbdK: 1.985902, lVol: 0.011946, E[z|S]: 1.773950</v>
      </c>
    </row>
    <row r="21213" spans="28:28" x14ac:dyDescent="0.25">
      <c r="AB21213" s="3" t="str">
        <f ca="1"/>
        <v>T = 8.750000, k: 190, K: 0.071471, dCdT: 0.000434, d2CdK2: 1.787265, dProbdK: 1.979909, lVol: 0.012054, E[z|S]: 1.827543</v>
      </c>
    </row>
    <row r="21214" spans="28:28" x14ac:dyDescent="0.25">
      <c r="AB21214" s="3" t="str">
        <f ca="1"/>
        <v>T = 8.750000, k: 191, K: 0.073439, dCdT: 0.000419, d2CdK2: 1.601808, dProbdK: 1.540815, lVol: 0.012121, E[z|S]: 1.886297</v>
      </c>
    </row>
    <row r="21215" spans="28:28" x14ac:dyDescent="0.25">
      <c r="AB21215" s="3" t="str">
        <f ca="1"/>
        <v>T = 8.750000, k: 192, K: 0.075684, dCdT: 0.000399, d2CdK2: 1.429233, dProbdK: 1.401108, lVol: 0.012124, E[z|S]: 1.949805</v>
      </c>
    </row>
    <row r="21216" spans="28:28" x14ac:dyDescent="0.25">
      <c r="AB21216" s="3" t="str">
        <f ca="1"/>
        <v>T = 8.750000, k: 193, K: 0.078112, dCdT: 0.000376, d2CdK2: 1.247053, dProbdK: 1.291353, lVol: 0.012094, E[z|S]: 2.031492</v>
      </c>
    </row>
    <row r="21217" spans="28:28" x14ac:dyDescent="0.25">
      <c r="AB21217" s="3" t="str">
        <f ca="1"/>
        <v>T = 8.750000, k: 194, K: 0.080820, dCdT: 0.000348, d2CdK2: 1.027721, dProbdK: 1.017212, lVol: 0.012322, E[z|S]: 2.110821</v>
      </c>
    </row>
    <row r="21218" spans="28:28" x14ac:dyDescent="0.25">
      <c r="AB21218" s="3" t="str">
        <f ca="1"/>
        <v>T = 8.750000, k: 195, K: 0.084396, dCdT: 0.000312, d2CdK2: 0.810242, dProbdK: 0.782086, lVol: 0.012646, E[z|S]: 2.195376</v>
      </c>
    </row>
    <row r="21219" spans="28:28" x14ac:dyDescent="0.25">
      <c r="AB21219" s="3" t="str">
        <f ca="1"/>
        <v>T = 8.750000, k: 196, K: 0.088574, dCdT: 0.000278, d2CdK2: 0.678839, dProbdK: 0.640321, lVol: 0.012473, E[z|S]: 2.294222</v>
      </c>
    </row>
    <row r="21220" spans="28:28" x14ac:dyDescent="0.25">
      <c r="AB21220" s="3" t="str">
        <f ca="1"/>
        <v>T = 8.750000, k: 197, K: 0.093828, dCdT: 0.000239, d2CdK2: 0.488195, dProbdK: 0.489116, lVol: 0.012538, E[z|S]: 2.493300</v>
      </c>
    </row>
    <row r="21221" spans="28:28" x14ac:dyDescent="0.25">
      <c r="AB21221" s="3" t="str">
        <f ca="1"/>
        <v>T = 8.750000, k: 198, K: 0.100466, dCdT: 0.000198, d2CdK2: 0.348028, dProbdK: 0.341352, lVol: 0.012667, E[z|S]: 2.662959</v>
      </c>
    </row>
    <row r="21222" spans="28:28" x14ac:dyDescent="0.25">
      <c r="AB21222" s="3" t="str">
        <f ca="1"/>
        <v>T = 8.750000, k: 199, K: 0.110649, dCdT: 0.000149, d2CdK2: 0.203711, dProbdK: 0.164431, lVol: 0.011897, E[z|S]: 3.211642</v>
      </c>
    </row>
    <row r="21223" spans="28:28" x14ac:dyDescent="0.25">
      <c r="AB21223" s="3" t="str">
        <f ca="1"/>
        <v>T = 8.750000, k: 200, K: 0.129532, dCdT: 0.000105, d2CdK2: 0.091108, dProbdK: 0.083661, lVol: 0.014115, E[z|S]: 3.404959</v>
      </c>
    </row>
    <row r="21224" spans="28:28" x14ac:dyDescent="0.25">
      <c r="AB21224" s="3" t="str">
        <f ca="1"/>
        <v>T = 8.833333, fixingDate = 45156, swapRate = 0.026535, annuity = 7.894855</v>
      </c>
    </row>
    <row r="21225" spans="28:28" x14ac:dyDescent="0.25">
      <c r="AB21225" s="3" t="str">
        <f ca="1"/>
        <v>T = 8.833333, k: 0, K: -0.024691, dCdT: 0.000131, d2CdK2: 0.871930, dProbdK: 1.591072, lVol: 0.006094, E[z|S]: 2.842131</v>
      </c>
    </row>
    <row r="21226" spans="28:28" x14ac:dyDescent="0.25">
      <c r="AB21226" s="3" t="str">
        <f ca="1"/>
        <v>T = 8.833333, k: 1, K: -0.017553, dCdT: 0.000197, d2CdK2: 1.715141, dProbdK: 1.906798, lVol: 0.006094, E[z|S]: 2.486378</v>
      </c>
    </row>
    <row r="21227" spans="28:28" x14ac:dyDescent="0.25">
      <c r="AB21227" s="3" t="str">
        <f ca="1"/>
        <v>T = 8.833333, k: 2, K: -0.013693, dCdT: 0.000238, d2CdK2: 2.284814, dProbdK: 2.332971, lVol: 0.006557, E[z|S]: 2.201087</v>
      </c>
    </row>
    <row r="21228" spans="28:28" x14ac:dyDescent="0.25">
      <c r="AB21228" s="3" t="str">
        <f ca="1"/>
        <v>T = 8.833333, k: 3, K: -0.010729, dCdT: 0.000274, d2CdK2: 2.946740, dProbdK: 2.796163, lVol: 0.006893, E[z|S]: 1.978225</v>
      </c>
    </row>
    <row r="21229" spans="28:28" x14ac:dyDescent="0.25">
      <c r="AB21229" s="3" t="str">
        <f ca="1"/>
        <v>T = 8.833333, k: 4, K: -0.008418, dCdT: 0.000304, d2CdK2: 3.558009, dProbdK: 3.732205, lVol: 0.007158, E[z|S]: 1.825833</v>
      </c>
    </row>
    <row r="21230" spans="28:28" x14ac:dyDescent="0.25">
      <c r="AB21230" s="3" t="str">
        <f ca="1"/>
        <v>T = 8.833333, k: 5, K: -0.006619, dCdT: 0.000330, d2CdK2: 4.108089, dProbdK: 4.069909, lVol: 0.007331, E[z|S]: 1.730185</v>
      </c>
    </row>
    <row r="21231" spans="28:28" x14ac:dyDescent="0.25">
      <c r="AB21231" s="3" t="str">
        <f ca="1"/>
        <v>T = 8.833333, k: 6, K: -0.004940, dCdT: 0.000358, d2CdK2: 4.785957, dProbdK: 4.528727, lVol: 0.007454, E[z|S]: 1.640310</v>
      </c>
    </row>
    <row r="21232" spans="28:28" x14ac:dyDescent="0.25">
      <c r="AB21232" s="3" t="str">
        <f ca="1"/>
        <v>T = 8.833333, k: 7, K: -0.003606, dCdT: 0.000380, d2CdK2: 5.439777, dProbdK: 5.559621, lVol: 0.007524, E[z|S]: 1.571544</v>
      </c>
    </row>
    <row r="21233" spans="28:28" x14ac:dyDescent="0.25">
      <c r="AB21233" s="3" t="str">
        <f ca="1"/>
        <v>T = 8.833333, k: 8, K: -0.002407, dCdT: 0.000397, d2CdK2: 5.989740, dProbdK: 6.135993, lVol: 0.007600, E[z|S]: 1.515817</v>
      </c>
    </row>
    <row r="21234" spans="28:28" x14ac:dyDescent="0.25">
      <c r="AB21234" s="3" t="str">
        <f ca="1"/>
        <v>T = 8.833333, k: 9, K: -0.001333, dCdT: 0.000408, d2CdK2: 6.398658, dProbdK: 6.574126, lVol: 0.007695, E[z|S]: 1.467159</v>
      </c>
    </row>
    <row r="21235" spans="28:28" x14ac:dyDescent="0.25">
      <c r="AB21235" s="3" t="str">
        <f ca="1"/>
        <v>T = 8.833333, k: 10, K: -0.000321, dCdT: 0.000414, d2CdK2: 6.743603, dProbdK: 6.640964, lVol: 0.007795, E[z|S]: 1.421003</v>
      </c>
    </row>
    <row r="21236" spans="28:28" x14ac:dyDescent="0.25">
      <c r="AB21236" s="3" t="str">
        <f ca="1"/>
        <v>T = 8.833333, k: 11, K: 0.000671, dCdT: 0.000423, d2CdK2: 7.234490, dProbdK: 7.301801, lVol: 0.007871, E[z|S]: 1.374452</v>
      </c>
    </row>
    <row r="21237" spans="28:28" x14ac:dyDescent="0.25">
      <c r="AB21237" s="3" t="str">
        <f ca="1"/>
        <v>T = 8.833333, k: 12, K: 0.001549, dCdT: 0.000433, d2CdK2: 7.733218, dProbdK: 7.490294, lVol: 0.007943, E[z|S]: 1.332483</v>
      </c>
    </row>
    <row r="21238" spans="28:28" x14ac:dyDescent="0.25">
      <c r="AB21238" s="3" t="str">
        <f ca="1"/>
        <v>T = 8.833333, k: 13, K: 0.002431, dCdT: 0.000444, d2CdK2: 8.325316, dProbdK: 7.509527, lVol: 0.008015, E[z|S]: 1.289079</v>
      </c>
    </row>
    <row r="21239" spans="28:28" x14ac:dyDescent="0.25">
      <c r="AB21239" s="3" t="str">
        <f ca="1"/>
        <v>T = 8.833333, k: 14, K: 0.003167, dCdT: 0.000455, d2CdK2: 8.858732, dProbdK: 9.402597, lVol: 0.008091, E[z|S]: 1.252452</v>
      </c>
    </row>
    <row r="21240" spans="28:28" x14ac:dyDescent="0.25">
      <c r="AB21240" s="3" t="str">
        <f ca="1"/>
        <v>T = 8.833333, k: 15, K: 0.003819, dCdT: 0.000460, d2CdK2: 9.256323, dProbdK: 9.417129, lVol: 0.008170, E[z|S]: 1.220585</v>
      </c>
    </row>
    <row r="21241" spans="28:28" x14ac:dyDescent="0.25">
      <c r="AB21241" s="3" t="str">
        <f ca="1"/>
        <v>T = 8.833333, k: 16, K: 0.004547, dCdT: 0.000465, d2CdK2: 9.662183, dProbdK: 9.717798, lVol: 0.008268, E[z|S]: 1.186874</v>
      </c>
    </row>
    <row r="21242" spans="28:28" x14ac:dyDescent="0.25">
      <c r="AB21242" s="3" t="str">
        <f ca="1"/>
        <v>T = 8.833333, k: 17, K: 0.005168, dCdT: 0.000472, d2CdK2: 10.039998, dProbdK: 10.614498, lVol: 0.008369, E[z|S]: 1.158778</v>
      </c>
    </row>
    <row r="21243" spans="28:28" x14ac:dyDescent="0.25">
      <c r="AB21243" s="3" t="str">
        <f ca="1"/>
        <v>T = 8.833333, k: 18, K: 0.005750, dCdT: 0.000474, d2CdK2: 10.332948, dProbdK: 10.502460, lVol: 0.008453, E[z|S]: 1.133095</v>
      </c>
    </row>
    <row r="21244" spans="28:28" x14ac:dyDescent="0.25">
      <c r="AB21244" s="3" t="str">
        <f ca="1"/>
        <v>T = 8.833333, k: 19, K: 0.006374, dCdT: 0.000479, d2CdK2: 10.703825, dProbdK: 10.601698, lVol: 0.008553, E[z|S]: 1.105869</v>
      </c>
    </row>
    <row r="21245" spans="28:28" x14ac:dyDescent="0.25">
      <c r="AB21245" s="3" t="str">
        <f ca="1"/>
        <v>T = 8.833333, k: 20, K: 0.006944, dCdT: 0.000484, d2CdK2: 11.109887, dProbdK: 10.674454, lVol: 0.008637, E[z|S]: 1.080620</v>
      </c>
    </row>
    <row r="21246" spans="28:28" x14ac:dyDescent="0.25">
      <c r="AB21246" s="3" t="str">
        <f ca="1"/>
        <v>T = 8.833333, k: 21, K: 0.007533, dCdT: 0.000491, d2CdK2: 11.600333, dProbdK: 10.610241, lVol: 0.008721, E[z|S]: 1.055158</v>
      </c>
    </row>
    <row r="21247" spans="28:28" x14ac:dyDescent="0.25">
      <c r="AB21247" s="3" t="str">
        <f ca="1"/>
        <v>T = 8.833333, k: 22, K: 0.008080, dCdT: 0.000501, d2CdK2: 12.115446, dProbdK: 12.225821, lVol: 0.008813, E[z|S]: 1.032288</v>
      </c>
    </row>
    <row r="21248" spans="28:28" x14ac:dyDescent="0.25">
      <c r="AB21248" s="3" t="str">
        <f ca="1"/>
        <v>T = 8.833333, k: 23, K: 0.008540, dCdT: 0.000510, d2CdK2: 12.551197, dProbdK: 12.772431, lVol: 0.008899, E[z|S]: 1.013370</v>
      </c>
    </row>
    <row r="21249" spans="28:28" x14ac:dyDescent="0.25">
      <c r="AB21249" s="3" t="str">
        <f ca="1"/>
        <v>T = 8.833333, k: 24, K: 0.009028, dCdT: 0.000519, d2CdK2: 13.051197, dProbdK: 13.264179, lVol: 0.008972, E[z|S]: 0.993873</v>
      </c>
    </row>
    <row r="21250" spans="28:28" x14ac:dyDescent="0.25">
      <c r="AB21250" s="3" t="str">
        <f ca="1"/>
        <v>T = 8.833333, k: 25, K: 0.009471, dCdT: 0.000527, d2CdK2: 13.506431, dProbdK: 14.016912, lVol: 0.009042, E[z|S]: 0.976804</v>
      </c>
    </row>
    <row r="21251" spans="28:28" x14ac:dyDescent="0.25">
      <c r="AB21251" s="3" t="str">
        <f ca="1"/>
        <v>T = 8.833333, k: 26, K: 0.009901, dCdT: 0.000532, d2CdK2: 13.913437, dProbdK: 14.017072, lVol: 0.009106, E[z|S]: 0.960530</v>
      </c>
    </row>
    <row r="21252" spans="28:28" x14ac:dyDescent="0.25">
      <c r="AB21252" s="3" t="str">
        <f ca="1"/>
        <v>T = 8.833333, k: 27, K: 0.010330, dCdT: 0.000537, d2CdK2: 14.315167, dProbdK: 14.073577, lVol: 0.009172, E[z|S]: 0.944557</v>
      </c>
    </row>
    <row r="21253" spans="28:28" x14ac:dyDescent="0.25">
      <c r="AB21253" s="3" t="str">
        <f ca="1"/>
        <v>T = 8.833333, k: 28, K: 0.010731, dCdT: 0.000541, d2CdK2: 14.659679, dProbdK: 14.998824, lVol: 0.009234, E[z|S]: 0.930149</v>
      </c>
    </row>
    <row r="21254" spans="28:28" x14ac:dyDescent="0.25">
      <c r="AB21254" s="3" t="str">
        <f ca="1"/>
        <v>T = 8.833333, k: 29, K: 0.011120, dCdT: 0.000543, d2CdK2: 14.955156, dProbdK: 15.041715, lVol: 0.009298, E[z|S]: 0.916393</v>
      </c>
    </row>
    <row r="21255" spans="28:28" x14ac:dyDescent="0.25">
      <c r="AB21255" s="3" t="str">
        <f ca="1"/>
        <v>T = 8.833333, k: 30, K: 0.011537, dCdT: 0.000546, d2CdK2: 15.284485, dProbdK: 15.762608, lVol: 0.009369, E[z|S]: 0.901999</v>
      </c>
    </row>
    <row r="21256" spans="28:28" x14ac:dyDescent="0.25">
      <c r="AB21256" s="3" t="str">
        <f ca="1"/>
        <v>T = 8.833333, k: 31, K: 0.011903, dCdT: 0.000549, d2CdK2: 15.600513, dProbdK: 15.867208, lVol: 0.009424, E[z|S]: 0.890069</v>
      </c>
    </row>
    <row r="21257" spans="28:28" x14ac:dyDescent="0.25">
      <c r="AB21257" s="3" t="str">
        <f ca="1"/>
        <v>T = 8.833333, k: 32, K: 0.012273, dCdT: 0.000550, d2CdK2: 15.911565, dProbdK: 15.818764, lVol: 0.009465, E[z|S]: 0.878393</v>
      </c>
    </row>
    <row r="21258" spans="28:28" x14ac:dyDescent="0.25">
      <c r="AB21258" s="3" t="str">
        <f ca="1"/>
        <v>T = 8.833333, k: 33, K: 0.012647, dCdT: 0.000550, d2CdK2: 16.223810, dProbdK: 16.047656, lVol: 0.009500, E[z|S]: 0.867133</v>
      </c>
    </row>
    <row r="21259" spans="28:28" x14ac:dyDescent="0.25">
      <c r="AB21259" s="3" t="str">
        <f ca="1"/>
        <v>T = 8.833333, k: 34, K: 0.012989, dCdT: 0.000551, d2CdK2: 16.531336, dProbdK: 16.678109, lVol: 0.009529, E[z|S]: 0.857099</v>
      </c>
    </row>
    <row r="21260" spans="28:28" x14ac:dyDescent="0.25">
      <c r="AB21260" s="3" t="str">
        <f ca="1"/>
        <v>T = 8.833333, k: 35, K: 0.013340, dCdT: 0.000551, d2CdK2: 16.832837, dProbdK: 16.225099, lVol: 0.009552, E[z|S]: 0.847290</v>
      </c>
    </row>
    <row r="21261" spans="28:28" x14ac:dyDescent="0.25">
      <c r="AB21261" s="3" t="str">
        <f ca="1"/>
        <v>T = 8.833333, k: 36, K: 0.013701, dCdT: 0.000552, d2CdK2: 17.153151, dProbdK: 16.066006, lVol: 0.009583, E[z|S]: 0.837410</v>
      </c>
    </row>
    <row r="21262" spans="28:28" x14ac:dyDescent="0.25">
      <c r="AB21262" s="3" t="str">
        <f ca="1"/>
        <v>T = 8.833333, k: 37, K: 0.014063, dCdT: 0.000554, d2CdK2: 17.509580, dProbdK: 16.266256, lVol: 0.009615, E[z|S]: 0.827626</v>
      </c>
    </row>
    <row r="21263" spans="28:28" x14ac:dyDescent="0.25">
      <c r="AB21263" s="3" t="str">
        <f ca="1"/>
        <v>T = 8.833333, k: 38, K: 0.014385, dCdT: 0.000557, d2CdK2: 17.834333, dProbdK: 18.305673, lVol: 0.009649, E[z|S]: 0.818970</v>
      </c>
    </row>
    <row r="21264" spans="28:28" x14ac:dyDescent="0.25">
      <c r="AB21264" s="3" t="str">
        <f ca="1"/>
        <v>T = 8.833333, k: 39, K: 0.014694, dCdT: 0.000559, d2CdK2: 18.140157, dProbdK: 19.163343, lVol: 0.009679, E[z|S]: 0.810828</v>
      </c>
    </row>
    <row r="21265" spans="28:28" x14ac:dyDescent="0.25">
      <c r="AB21265" s="3" t="str">
        <f ca="1"/>
        <v>T = 8.833333, k: 40, K: 0.014986, dCdT: 0.000559, d2CdK2: 18.410876, dProbdK: 19.275025, lVol: 0.009702, E[z|S]: 0.803350</v>
      </c>
    </row>
    <row r="21266" spans="28:28" x14ac:dyDescent="0.25">
      <c r="AB21266" s="3" t="str">
        <f ca="1"/>
        <v>T = 8.833333, k: 41, K: 0.015286, dCdT: 0.000559, d2CdK2: 18.680340, dProbdK: 19.287981, lVol: 0.009721, E[z|S]: 0.795575</v>
      </c>
    </row>
    <row r="21267" spans="28:28" x14ac:dyDescent="0.25">
      <c r="AB21267" s="3" t="str">
        <f ca="1"/>
        <v>T = 8.833333, k: 42, K: 0.015569, dCdT: 0.000557, d2CdK2: 18.918763, dProbdK: 19.447337, lVol: 0.009735, E[z|S]: 0.788417</v>
      </c>
    </row>
    <row r="21268" spans="28:28" x14ac:dyDescent="0.25">
      <c r="AB21268" s="3" t="str">
        <f ca="1"/>
        <v>T = 8.833333, k: 43, K: 0.015870, dCdT: 0.000555, d2CdK2: 19.167615, dProbdK: 19.335077, lVol: 0.009747, E[z|S]: 0.780896</v>
      </c>
    </row>
    <row r="21269" spans="28:28" x14ac:dyDescent="0.25">
      <c r="AB21269" s="3" t="str">
        <f ca="1"/>
        <v>T = 8.833333, k: 44, K: 0.016151, dCdT: 0.000553, d2CdK2: 19.390835, dProbdK: 18.721694, lVol: 0.009754, E[z|S]: 0.774020</v>
      </c>
    </row>
    <row r="21270" spans="28:28" x14ac:dyDescent="0.25">
      <c r="AB21270" s="3" t="str">
        <f ca="1"/>
        <v>T = 8.833333, k: 45, K: 0.016454, dCdT: 0.000551, d2CdK2: 19.646237, dProbdK: 18.546631, lVol: 0.009762, E[z|S]: 0.766874</v>
      </c>
    </row>
    <row r="21271" spans="28:28" x14ac:dyDescent="0.25">
      <c r="AB21271" s="3" t="str">
        <f ca="1"/>
        <v>T = 8.833333, k: 46, K: 0.016755, dCdT: 0.000550, d2CdK2: 19.919560, dProbdK: 18.734473, lVol: 0.009773, E[z|S]: 0.760011</v>
      </c>
    </row>
    <row r="21272" spans="28:28" x14ac:dyDescent="0.25">
      <c r="AB21272" s="3" t="str">
        <f ca="1"/>
        <v>T = 8.833333, k: 47, K: 0.017020, dCdT: 0.000549, d2CdK2: 20.160073, dProbdK: 20.173116, lVol: 0.009786, E[z|S]: 0.754096</v>
      </c>
    </row>
    <row r="21273" spans="28:28" x14ac:dyDescent="0.25">
      <c r="AB21273" s="3" t="str">
        <f ca="1"/>
        <v>T = 8.833333, k: 48, K: 0.017299, dCdT: 0.000548, d2CdK2: 20.396497, dProbdK: 19.710352, lVol: 0.009796, E[z|S]: 0.748028</v>
      </c>
    </row>
    <row r="21274" spans="28:28" x14ac:dyDescent="0.25">
      <c r="AB21274" s="3" t="str">
        <f ca="1"/>
        <v>T = 8.833333, k: 49, K: 0.017586, dCdT: 0.000547, d2CdK2: 20.644779, dProbdK: 21.408747, lVol: 0.009813, E[z|S]: 0.742004</v>
      </c>
    </row>
    <row r="21275" spans="28:28" x14ac:dyDescent="0.25">
      <c r="AB21275" s="3" t="str">
        <f ca="1"/>
        <v>T = 8.833333, k: 50, K: 0.017840, dCdT: 0.000547, d2CdK2: 20.856710, dProbdK: 21.819969, lVol: 0.009825, E[z|S]: 0.736836</v>
      </c>
    </row>
    <row r="21276" spans="28:28" x14ac:dyDescent="0.25">
      <c r="AB21276" s="3" t="str">
        <f ca="1"/>
        <v>T = 8.833333, k: 51, K: 0.018094, dCdT: 0.000546, d2CdK2: 21.069925, dProbdK: 21.841146, lVol: 0.009836, E[z|S]: 0.731844</v>
      </c>
    </row>
    <row r="21277" spans="28:28" x14ac:dyDescent="0.25">
      <c r="AB21277" s="3" t="str">
        <f ca="1"/>
        <v>T = 8.833333, k: 52, K: 0.018344, dCdT: 0.000545, d2CdK2: 21.279345, dProbdK: 21.438976, lVol: 0.009842, E[z|S]: 0.727039</v>
      </c>
    </row>
    <row r="21278" spans="28:28" x14ac:dyDescent="0.25">
      <c r="AB21278" s="3" t="str">
        <f ca="1"/>
        <v>T = 8.833333, k: 53, K: 0.018613, dCdT: 0.000544, d2CdK2: 21.511004, dProbdK: 20.564538, lVol: 0.009845, E[z|S]: 0.722026</v>
      </c>
    </row>
    <row r="21279" spans="28:28" x14ac:dyDescent="0.25">
      <c r="AB21279" s="3" t="str">
        <f ca="1"/>
        <v>T = 8.833333, k: 54, K: 0.018876, dCdT: 0.000543, d2CdK2: 21.762822, dProbdK: 21.848070, lVol: 0.009850, E[z|S]: 0.717305</v>
      </c>
    </row>
    <row r="21280" spans="28:28" x14ac:dyDescent="0.25">
      <c r="AB21280" s="3" t="str">
        <f ca="1"/>
        <v>T = 8.833333, k: 55, K: 0.019119, dCdT: 0.000543, d2CdK2: 21.996318, dProbdK: 22.313179, lVol: 0.009858, E[z|S]: 0.713000</v>
      </c>
    </row>
    <row r="21281" spans="28:28" x14ac:dyDescent="0.25">
      <c r="AB21281" s="3" t="str">
        <f ca="1"/>
        <v>T = 8.833333, k: 56, K: 0.019364, dCdT: 0.000543, d2CdK2: 22.222613, dProbdK: 22.334655, lVol: 0.009859, E[z|S]: 0.708846</v>
      </c>
    </row>
    <row r="21282" spans="28:28" x14ac:dyDescent="0.25">
      <c r="AB21282" s="3" t="str">
        <f ca="1"/>
        <v>T = 8.833333, k: 57, K: 0.019593, dCdT: 0.000542, d2CdK2: 22.437656, dProbdK: 22.879179, lVol: 0.009859, E[z|S]: 0.705136</v>
      </c>
    </row>
    <row r="21283" spans="28:28" x14ac:dyDescent="0.25">
      <c r="AB21283" s="3" t="str">
        <f ca="1"/>
        <v>T = 8.833333, k: 58, K: 0.019844, dCdT: 0.000542, d2CdK2: 22.670685, dProbdK: 22.920001, lVol: 0.009859, E[z|S]: 0.701201</v>
      </c>
    </row>
    <row r="21284" spans="28:28" x14ac:dyDescent="0.25">
      <c r="AB21284" s="3" t="str">
        <f ca="1"/>
        <v>T = 8.833333, k: 59, K: 0.020067, dCdT: 0.000541, d2CdK2: 22.855525, dProbdK: 22.883778, lVol: 0.009857, E[z|S]: 0.697809</v>
      </c>
    </row>
    <row r="21285" spans="28:28" x14ac:dyDescent="0.25">
      <c r="AB21285" s="3" t="str">
        <f ca="1"/>
        <v>T = 8.833333, k: 60, K: 0.020308, dCdT: 0.000540, d2CdK2: 23.061642, dProbdK: 23.157075, lVol: 0.009854, E[z|S]: 0.694231</v>
      </c>
    </row>
    <row r="21286" spans="28:28" x14ac:dyDescent="0.25">
      <c r="AB21286" s="3" t="str">
        <f ca="1"/>
        <v>T = 8.833333, k: 61, K: 0.020536, dCdT: 0.000539, d2CdK2: 23.265644, dProbdK: 22.870489, lVol: 0.009849, E[z|S]: 0.690907</v>
      </c>
    </row>
    <row r="21287" spans="28:28" x14ac:dyDescent="0.25">
      <c r="AB21287" s="3" t="str">
        <f ca="1"/>
        <v>T = 8.833333, k: 62, K: 0.020772, dCdT: 0.000538, d2CdK2: 23.482850, dProbdK: 22.822406, lVol: 0.009844, E[z|S]: 0.687591</v>
      </c>
    </row>
    <row r="21288" spans="28:28" x14ac:dyDescent="0.25">
      <c r="AB21288" s="3" t="str">
        <f ca="1"/>
        <v>T = 8.833333, k: 63, K: 0.021004, dCdT: 0.000538, d2CdK2: 23.705868, dProbdK: 23.323827, lVol: 0.009844, E[z|S]: 0.684581</v>
      </c>
    </row>
    <row r="21289" spans="28:28" x14ac:dyDescent="0.25">
      <c r="AB21289" s="3" t="str">
        <f ca="1"/>
        <v>T = 8.833333, k: 64, K: 0.021224, dCdT: 0.000538, d2CdK2: 23.916436, dProbdK: 23.701006, lVol: 0.009837, E[z|S]: 0.681823</v>
      </c>
    </row>
    <row r="21290" spans="28:28" x14ac:dyDescent="0.25">
      <c r="AB21290" s="3" t="str">
        <f ca="1"/>
        <v>T = 8.833333, k: 65, K: 0.021453, dCdT: 0.000538, d2CdK2: 24.144723, dProbdK: 23.896716, lVol: 0.009832, E[z|S]: 0.679043</v>
      </c>
    </row>
    <row r="21291" spans="28:28" x14ac:dyDescent="0.25">
      <c r="AB21291" s="3" t="str">
        <f ca="1"/>
        <v>T = 8.833333, k: 66, K: 0.021671, dCdT: 0.000539, d2CdK2: 24.365182, dProbdK: 24.201795, lVol: 0.009829, E[z|S]: 0.676481</v>
      </c>
    </row>
    <row r="21292" spans="28:28" x14ac:dyDescent="0.25">
      <c r="AB21292" s="3" t="str">
        <f ca="1"/>
        <v>T = 8.833333, k: 67, K: 0.021893, dCdT: 0.000538, d2CdK2: 24.577177, dProbdK: 24.209873, lVol: 0.009822, E[z|S]: 0.673924</v>
      </c>
    </row>
    <row r="21293" spans="28:28" x14ac:dyDescent="0.25">
      <c r="AB21293" s="3" t="str">
        <f ca="1"/>
        <v>T = 8.833333, k: 68, K: 0.022092, dCdT: 0.000538, d2CdK2: 24.759720, dProbdK: 24.856975, lVol: 0.009815, E[z|S]: 0.671633</v>
      </c>
    </row>
    <row r="21294" spans="28:28" x14ac:dyDescent="0.25">
      <c r="AB21294" s="3" t="str">
        <f ca="1"/>
        <v>T = 8.833333, k: 69, K: 0.022318, dCdT: 0.000538, d2CdK2: 24.963474, dProbdK: 25.606593, lVol: 0.009809, E[z|S]: 0.669126</v>
      </c>
    </row>
    <row r="21295" spans="28:28" x14ac:dyDescent="0.25">
      <c r="AB21295" s="3" t="str">
        <f ca="1"/>
        <v>T = 8.833333, k: 70, K: 0.022519, dCdT: 0.000538, d2CdK2: 25.141477, dProbdK: 25.535002, lVol: 0.009806, E[z|S]: 0.667031</v>
      </c>
    </row>
    <row r="21296" spans="28:28" x14ac:dyDescent="0.25">
      <c r="AB21296" s="3" t="str">
        <f ca="1"/>
        <v>T = 8.833333, k: 71, K: 0.022726, dCdT: 0.000537, d2CdK2: 25.309302, dProbdK: 25.606739, lVol: 0.009800, E[z|S]: 0.665000</v>
      </c>
    </row>
    <row r="21297" spans="28:28" x14ac:dyDescent="0.25">
      <c r="AB21297" s="3" t="str">
        <f ca="1"/>
        <v>T = 8.833333, k: 72, K: 0.022926, dCdT: 0.000537, d2CdK2: 25.464498, dProbdK: 25.113232, lVol: 0.009793, E[z|S]: 0.663074</v>
      </c>
    </row>
    <row r="21298" spans="28:28" x14ac:dyDescent="0.25">
      <c r="AB21298" s="3" t="str">
        <f ca="1"/>
        <v>T = 8.833333, k: 73, K: 0.023139, dCdT: 0.000536, d2CdK2: 25.616403, dProbdK: 24.759545, lVol: 0.009786, E[z|S]: 0.661061</v>
      </c>
    </row>
    <row r="21299" spans="28:28" x14ac:dyDescent="0.25">
      <c r="AB21299" s="3" t="str">
        <f ca="1"/>
        <v>T = 8.833333, k: 74, K: 0.023347, dCdT: 0.000536, d2CdK2: 25.766606, dProbdK: 25.378273, lVol: 0.009783, E[z|S]: 0.659171</v>
      </c>
    </row>
    <row r="21300" spans="28:28" x14ac:dyDescent="0.25">
      <c r="AB21300" s="3" t="str">
        <f ca="1"/>
        <v>T = 8.833333, k: 75, K: 0.023538, dCdT: 0.000535, d2CdK2: 25.890330, dProbdK: 27.812973, lVol: 0.009778, E[z|S]: 0.657536</v>
      </c>
    </row>
    <row r="21301" spans="28:28" x14ac:dyDescent="0.25">
      <c r="AB21301" s="3" t="str">
        <f ca="1"/>
        <v>T = 8.833333, k: 76, K: 0.023721, dCdT: 0.000534, d2CdK2: 25.995409, dProbdK: 26.941916, lVol: 0.009766, E[z|S]: 0.656045</v>
      </c>
    </row>
    <row r="21302" spans="28:28" x14ac:dyDescent="0.25">
      <c r="AB21302" s="3" t="str">
        <f ca="1"/>
        <v>T = 8.833333, k: 77, K: 0.023916, dCdT: 0.000532, d2CdK2: 26.097739, dProbdK: 26.486803, lVol: 0.009753, E[z|S]: 0.654526</v>
      </c>
    </row>
    <row r="21303" spans="28:28" x14ac:dyDescent="0.25">
      <c r="AB21303" s="3" t="str">
        <f ca="1"/>
        <v>T = 8.833333, k: 78, K: 0.024110, dCdT: 0.000529, d2CdK2: 26.180233, dProbdK: 26.441229, lVol: 0.009738, E[z|S]: 0.653078</v>
      </c>
    </row>
    <row r="21304" spans="28:28" x14ac:dyDescent="0.25">
      <c r="AB21304" s="3" t="str">
        <f ca="1"/>
        <v>T = 8.833333, k: 79, K: 0.024306, dCdT: 0.000527, d2CdK2: 26.246149, dProbdK: 26.363208, lVol: 0.009722, E[z|S]: 0.651750</v>
      </c>
    </row>
    <row r="21305" spans="28:28" x14ac:dyDescent="0.25">
      <c r="AB21305" s="3" t="str">
        <f ca="1"/>
        <v>T = 8.833333, k: 80, K: 0.024484, dCdT: 0.000524, d2CdK2: 26.290933, dProbdK: 27.160332, lVol: 0.009702, E[z|S]: 0.650573</v>
      </c>
    </row>
    <row r="21306" spans="28:28" x14ac:dyDescent="0.25">
      <c r="AB21306" s="3" t="str">
        <f ca="1"/>
        <v>T = 8.833333, k: 81, K: 0.024692, dCdT: 0.000520, d2CdK2: 26.316852, dProbdK: 26.774707, lVol: 0.009679, E[z|S]: 0.649284</v>
      </c>
    </row>
    <row r="21307" spans="28:28" x14ac:dyDescent="0.25">
      <c r="AB21307" s="3" t="str">
        <f ca="1"/>
        <v>T = 8.833333, k: 82, K: 0.024871, dCdT: 0.000517, d2CdK2: 26.336799, dProbdK: 26.949977, lVol: 0.009664, E[z|S]: 0.648282</v>
      </c>
    </row>
    <row r="21308" spans="28:28" x14ac:dyDescent="0.25">
      <c r="AB21308" s="3" t="str">
        <f ca="1"/>
        <v>T = 8.833333, k: 83, K: 0.025074, dCdT: 0.000513, d2CdK2: 26.335356, dProbdK: 27.609019, lVol: 0.009642, E[z|S]: 0.647318</v>
      </c>
    </row>
    <row r="21309" spans="28:28" x14ac:dyDescent="0.25">
      <c r="AB21309" s="3" t="str">
        <f ca="1"/>
        <v>T = 8.833333, k: 84, K: 0.025244, dCdT: 0.000510, d2CdK2: 26.319437, dProbdK: 28.028555, lVol: 0.009626, E[z|S]: 0.646613</v>
      </c>
    </row>
    <row r="21310" spans="28:28" x14ac:dyDescent="0.25">
      <c r="AB21310" s="3" t="str">
        <f ca="1"/>
        <v>T = 8.833333, k: 85, K: 0.025433, dCdT: 0.000506, d2CdK2: 26.280713, dProbdK: 25.282271, lVol: 0.009607, E[z|S]: 0.645875</v>
      </c>
    </row>
    <row r="21311" spans="28:28" x14ac:dyDescent="0.25">
      <c r="AB21311" s="3" t="str">
        <f ca="1"/>
        <v>T = 8.833333, k: 86, K: 0.025647, dCdT: 0.000502, d2CdK2: 26.222497, dProbdK: 25.688817, lVol: 0.009590, E[z|S]: 0.645157</v>
      </c>
    </row>
    <row r="21312" spans="28:28" x14ac:dyDescent="0.25">
      <c r="AB21312" s="3" t="str">
        <f ca="1"/>
        <v>T = 8.833333, k: 87, K: 0.025835, dCdT: 0.000499, d2CdK2: 26.167287, dProbdK: 25.693613, lVol: 0.009584, E[z|S]: 0.644559</v>
      </c>
    </row>
    <row r="21313" spans="28:28" x14ac:dyDescent="0.25">
      <c r="AB21313" s="3" t="str">
        <f ca="1"/>
        <v>T = 8.833333, k: 88, K: 0.026037, dCdT: 0.000497, d2CdK2: 26.112306, dProbdK: 26.223044, lVol: 0.009584, E[z|S]: 0.643945</v>
      </c>
    </row>
    <row r="21314" spans="28:28" x14ac:dyDescent="0.25">
      <c r="AB21314" s="3" t="str">
        <f ca="1"/>
        <v>T = 8.833333, k: 89, K: 0.026224, dCdT: 0.000496, d2CdK2: 26.050233, dProbdK: 26.310221, lVol: 0.009587, E[z|S]: 0.643479</v>
      </c>
    </row>
    <row r="21315" spans="28:28" x14ac:dyDescent="0.25">
      <c r="AB21315" s="3" t="str">
        <f ca="1"/>
        <v>T = 8.833333, k: 90, K: 0.026419, dCdT: 0.000494, d2CdK2: 25.974828, dProbdK: 25.613273, lVol: 0.009595, E[z|S]: 0.643096</v>
      </c>
    </row>
    <row r="21316" spans="28:28" x14ac:dyDescent="0.25">
      <c r="AB21316" s="3" t="str">
        <f ca="1"/>
        <v>T = 8.833333, k: 91, K: 0.026624, dCdT: 0.000494, d2CdK2: 25.891070, dProbdK: 26.896513, lVol: 0.009612, E[z|S]: 0.642807</v>
      </c>
    </row>
    <row r="21317" spans="28:28" x14ac:dyDescent="0.25">
      <c r="AB21317" s="3" t="str">
        <f ca="1"/>
        <v>T = 8.833333, k: 92, K: 0.026800, dCdT: 0.000495, d2CdK2: 25.812883, dProbdK: 27.663236, lVol: 0.009634, E[z|S]: 0.642636</v>
      </c>
    </row>
    <row r="21318" spans="28:28" x14ac:dyDescent="0.25">
      <c r="AB21318" s="3" t="str">
        <f ca="1"/>
        <v>T = 8.833333, k: 93, K: 0.026981, dCdT: 0.000495, d2CdK2: 25.710667, dProbdK: 26.518036, lVol: 0.009653, E[z|S]: 0.642502</v>
      </c>
    </row>
    <row r="21319" spans="28:28" x14ac:dyDescent="0.25">
      <c r="AB21319" s="3" t="str">
        <f ca="1"/>
        <v>T = 8.833333, k: 94, K: 0.027171, dCdT: 0.000494, d2CdK2: 25.584296, dProbdK: 26.136408, lVol: 0.009674, E[z|S]: 0.642449</v>
      </c>
    </row>
    <row r="21320" spans="28:28" x14ac:dyDescent="0.25">
      <c r="AB21320" s="3" t="str">
        <f ca="1"/>
        <v>T = 8.833333, k: 95, K: 0.027362, dCdT: 0.000494, d2CdK2: 25.456255, dProbdK: 26.137882, lVol: 0.009700, E[z|S]: 0.642405</v>
      </c>
    </row>
    <row r="21321" spans="28:28" x14ac:dyDescent="0.25">
      <c r="AB21321" s="3" t="str">
        <f ca="1"/>
        <v>T = 8.833333, k: 96, K: 0.027549, dCdT: 0.000494, d2CdK2: 25.321000, dProbdK: 25.765906, lVol: 0.009727, E[z|S]: 0.642428</v>
      </c>
    </row>
    <row r="21322" spans="28:28" x14ac:dyDescent="0.25">
      <c r="AB21322" s="3" t="str">
        <f ca="1"/>
        <v>T = 8.833333, k: 97, K: 0.027745, dCdT: 0.000494, d2CdK2: 25.169712, dProbdK: 24.951360, lVol: 0.009752, E[z|S]: 0.642627</v>
      </c>
    </row>
    <row r="21323" spans="28:28" x14ac:dyDescent="0.25">
      <c r="AB21323" s="3" t="str">
        <f ca="1"/>
        <v>T = 8.833333, k: 98, K: 0.027945, dCdT: 0.000495, d2CdK2: 25.020597, dProbdK: 25.026309, lVol: 0.009783, E[z|S]: 0.642908</v>
      </c>
    </row>
    <row r="21324" spans="28:28" x14ac:dyDescent="0.25">
      <c r="AB21324" s="3" t="str">
        <f ca="1"/>
        <v>T = 8.833333, k: 99, K: 0.028135, dCdT: 0.000496, d2CdK2: 24.865635, dProbdK: 25.473796, lVol: 0.009815, E[z|S]: 0.643253</v>
      </c>
    </row>
    <row r="21325" spans="28:28" x14ac:dyDescent="0.25">
      <c r="AB21325" s="3" t="str">
        <f ca="1"/>
        <v>T = 8.833333, k: 100, K: 0.028334, dCdT: 0.000497, d2CdK2: 24.706899, dProbdK: 23.506104, lVol: 0.009851, E[z|S]: 0.643718</v>
      </c>
    </row>
    <row r="21326" spans="28:28" x14ac:dyDescent="0.25">
      <c r="AB21326" s="3" t="str">
        <f ca="1"/>
        <v>T = 8.833333, k: 101, K: 0.028557, dCdT: 0.000499, d2CdK2: 24.527633, dProbdK: 23.048933, lVol: 0.009898, E[z|S]: 0.644286</v>
      </c>
    </row>
    <row r="21327" spans="28:28" x14ac:dyDescent="0.25">
      <c r="AB21327" s="3" t="str">
        <f ca="1"/>
        <v>T = 8.833333, k: 102, K: 0.028764, dCdT: 0.000502, d2CdK2: 24.378874, dProbdK: 24.810288, lVol: 0.009946, E[z|S]: 0.644909</v>
      </c>
    </row>
    <row r="21328" spans="28:28" x14ac:dyDescent="0.25">
      <c r="AB21328" s="3" t="str">
        <f ca="1"/>
        <v>T = 8.833333, k: 103, K: 0.028960, dCdT: 0.000504, d2CdK2: 24.222297, dProbdK: 25.296176, lVol: 0.009993, E[z|S]: 0.645613</v>
      </c>
    </row>
    <row r="21329" spans="28:28" x14ac:dyDescent="0.25">
      <c r="AB21329" s="3" t="str">
        <f ca="1"/>
        <v>T = 8.833333, k: 104, K: 0.029151, dCdT: 0.000506, d2CdK2: 24.053823, dProbdK: 25.396794, lVol: 0.010039, E[z|S]: 0.646351</v>
      </c>
    </row>
    <row r="21330" spans="28:28" x14ac:dyDescent="0.25">
      <c r="AB21330" s="3" t="str">
        <f ca="1"/>
        <v>T = 8.833333, k: 105, K: 0.029341, dCdT: 0.000508, d2CdK2: 23.866561, dProbdK: 25.086395, lVol: 0.010081, E[z|S]: 0.647185</v>
      </c>
    </row>
    <row r="21331" spans="28:28" x14ac:dyDescent="0.25">
      <c r="AB21331" s="3" t="str">
        <f ca="1"/>
        <v>T = 8.833333, k: 106, K: 0.029550, dCdT: 0.000510, d2CdK2: 23.647716, dProbdK: 23.973624, lVol: 0.010130, E[z|S]: 0.648146</v>
      </c>
    </row>
    <row r="21332" spans="28:28" x14ac:dyDescent="0.25">
      <c r="AB21332" s="3" t="str">
        <f ca="1"/>
        <v>T = 8.833333, k: 107, K: 0.029752, dCdT: 0.000511, d2CdK2: 23.426544, dProbdK: 23.772213, lVol: 0.010174, E[z|S]: 0.649176</v>
      </c>
    </row>
    <row r="21333" spans="28:28" x14ac:dyDescent="0.25">
      <c r="AB21333" s="3" t="str">
        <f ca="1"/>
        <v>T = 8.833333, k: 108, K: 0.029956, dCdT: 0.000512, d2CdK2: 23.181492, dProbdK: 23.354455, lVol: 0.010215, E[z|S]: 0.650362</v>
      </c>
    </row>
    <row r="21334" spans="28:28" x14ac:dyDescent="0.25">
      <c r="AB21334" s="3" t="str">
        <f ca="1"/>
        <v>T = 8.833333, k: 109, K: 0.030167, dCdT: 0.000512, d2CdK2: 22.930408, dProbdK: 22.725175, lVol: 0.010258, E[z|S]: 0.651700</v>
      </c>
    </row>
    <row r="21335" spans="28:28" x14ac:dyDescent="0.25">
      <c r="AB21335" s="3" t="str">
        <f ca="1"/>
        <v>T = 8.833333, k: 110, K: 0.030388, dCdT: 0.000514, d2CdK2: 22.675496, dProbdK: 22.869516, lVol: 0.010303, E[z|S]: 0.653230</v>
      </c>
    </row>
    <row r="21336" spans="28:28" x14ac:dyDescent="0.25">
      <c r="AB21336" s="3" t="str">
        <f ca="1"/>
        <v>T = 8.833333, k: 111, K: 0.030587, dCdT: 0.000515, d2CdK2: 22.449401, dProbdK: 23.073716, lVol: 0.010342, E[z|S]: 0.654700</v>
      </c>
    </row>
    <row r="21337" spans="28:28" x14ac:dyDescent="0.25">
      <c r="AB21337" s="3" t="str">
        <f ca="1"/>
        <v>T = 8.833333, k: 112, K: 0.030798, dCdT: 0.000515, d2CdK2: 22.196522, dProbdK: 22.216157, lVol: 0.010379, E[z|S]: 0.656222</v>
      </c>
    </row>
    <row r="21338" spans="28:28" x14ac:dyDescent="0.25">
      <c r="AB21338" s="3" t="str">
        <f ca="1"/>
        <v>T = 8.833333, k: 113, K: 0.031014, dCdT: 0.000515, d2CdK2: 21.934258, dProbdK: 22.253198, lVol: 0.010415, E[z|S]: 0.657793</v>
      </c>
    </row>
    <row r="21339" spans="28:28" x14ac:dyDescent="0.25">
      <c r="AB21339" s="3" t="str">
        <f ca="1"/>
        <v>T = 8.833333, k: 114, K: 0.031226, dCdT: 0.000515, d2CdK2: 21.676497, dProbdK: 22.545891, lVol: 0.010449, E[z|S]: 0.659385</v>
      </c>
    </row>
    <row r="21340" spans="28:28" x14ac:dyDescent="0.25">
      <c r="AB21340" s="3" t="str">
        <f ca="1"/>
        <v>T = 8.833333, k: 115, K: 0.031432, dCdT: 0.000514, d2CdK2: 21.419840, dProbdK: 22.605104, lVol: 0.010478, E[z|S]: 0.660948</v>
      </c>
    </row>
    <row r="21341" spans="28:28" x14ac:dyDescent="0.25">
      <c r="AB21341" s="3" t="str">
        <f ca="1"/>
        <v>T = 8.833333, k: 116, K: 0.031682, dCdT: 0.000513, d2CdK2: 21.117395, dProbdK: 21.623427, lVol: 0.010512, E[z|S]: 0.662973</v>
      </c>
    </row>
    <row r="21342" spans="28:28" x14ac:dyDescent="0.25">
      <c r="AB21342" s="3" t="str">
        <f ca="1"/>
        <v>T = 8.833333, k: 117, K: 0.031885, dCdT: 0.000512, d2CdK2: 20.855860, dProbdK: 21.108833, lVol: 0.010537, E[z|S]: 0.664750</v>
      </c>
    </row>
    <row r="21343" spans="28:28" x14ac:dyDescent="0.25">
      <c r="AB21343" s="3" t="str">
        <f ca="1"/>
        <v>T = 8.833333, k: 118, K: 0.032114, dCdT: 0.000509, d2CdK2: 20.543752, dProbdK: 19.680241, lVol: 0.010561, E[z|S]: 0.666825</v>
      </c>
    </row>
    <row r="21344" spans="28:28" x14ac:dyDescent="0.25">
      <c r="AB21344" s="3" t="str">
        <f ca="1"/>
        <v>T = 8.833333, k: 119, K: 0.032356, dCdT: 0.000508, d2CdK2: 20.226085, dProbdK: 19.692915, lVol: 0.010593, E[z|S]: 0.669016</v>
      </c>
    </row>
    <row r="21345" spans="28:28" x14ac:dyDescent="0.25">
      <c r="AB21345" s="3" t="str">
        <f ca="1"/>
        <v>T = 8.833333, k: 120, K: 0.032591, dCdT: 0.000507, d2CdK2: 19.921488, dProbdK: 19.429185, lVol: 0.010624, E[z|S]: 0.671235</v>
      </c>
    </row>
    <row r="21346" spans="28:28" x14ac:dyDescent="0.25">
      <c r="AB21346" s="3" t="str">
        <f ca="1"/>
        <v>T = 8.833333, k: 121, K: 0.032853, dCdT: 0.000506, d2CdK2: 19.604456, dProbdK: 18.962864, lVol: 0.010662, E[z|S]: 0.673803</v>
      </c>
    </row>
    <row r="21347" spans="28:28" x14ac:dyDescent="0.25">
      <c r="AB21347" s="3" t="str">
        <f ca="1"/>
        <v>T = 8.833333, k: 122, K: 0.033096, dCdT: 0.000506, d2CdK2: 19.319810, dProbdK: 18.795737, lVol: 0.010699, E[z|S]: 0.676299</v>
      </c>
    </row>
    <row r="21348" spans="28:28" x14ac:dyDescent="0.25">
      <c r="AB21348" s="3" t="str">
        <f ca="1"/>
        <v>T = 8.833333, k: 123, K: 0.033345, dCdT: 0.000506, d2CdK2: 19.042313, dProbdK: 18.797883, lVol: 0.010736, E[z|S]: 0.678941</v>
      </c>
    </row>
    <row r="21349" spans="28:28" x14ac:dyDescent="0.25">
      <c r="AB21349" s="3" t="str">
        <f ca="1"/>
        <v>T = 8.833333, k: 124, K: 0.033590, dCdT: 0.000506, d2CdK2: 18.773002, dProbdK: 18.901086, lVol: 0.010774, E[z|S]: 0.681645</v>
      </c>
    </row>
    <row r="21350" spans="28:28" x14ac:dyDescent="0.25">
      <c r="AB21350" s="3" t="str">
        <f ca="1"/>
        <v>T = 8.833333, k: 125, K: 0.033826, dCdT: 0.000506, d2CdK2: 18.496738, dProbdK: 18.984371, lVol: 0.010808, E[z|S]: 0.684351</v>
      </c>
    </row>
    <row r="21351" spans="28:28" x14ac:dyDescent="0.25">
      <c r="AB21351" s="3" t="str">
        <f ca="1"/>
        <v>T = 8.833333, k: 126, K: 0.034096, dCdT: 0.000506, d2CdK2: 18.190540, dProbdK: 18.772981, lVol: 0.010847, E[z|S]: 0.687505</v>
      </c>
    </row>
    <row r="21352" spans="28:28" x14ac:dyDescent="0.25">
      <c r="AB21352" s="3" t="str">
        <f ca="1"/>
        <v>T = 8.833333, k: 127, K: 0.034335, dCdT: 0.000506, d2CdK2: 17.924481, dProbdK: 18.743908, lVol: 0.010878, E[z|S]: 0.690457</v>
      </c>
    </row>
    <row r="21353" spans="28:28" x14ac:dyDescent="0.25">
      <c r="AB21353" s="3" t="str">
        <f ca="1"/>
        <v>T = 8.833333, k: 128, K: 0.034585, dCdT: 0.000505, d2CdK2: 17.640742, dProbdK: 18.686858, lVol: 0.010905, E[z|S]: 0.693589</v>
      </c>
    </row>
    <row r="21354" spans="28:28" x14ac:dyDescent="0.25">
      <c r="AB21354" s="3" t="str">
        <f ca="1"/>
        <v>T = 8.833333, k: 129, K: 0.034821, dCdT: 0.000503, d2CdK2: 17.368260, dProbdK: 16.982882, lVol: 0.010926, E[z|S]: 0.696529</v>
      </c>
    </row>
    <row r="21355" spans="28:28" x14ac:dyDescent="0.25">
      <c r="AB21355" s="3" t="str">
        <f ca="1"/>
        <v>T = 8.833333, k: 130, K: 0.035101, dCdT: 0.000500, d2CdK2: 17.036636, dProbdK: 16.565845, lVol: 0.010947, E[z|S]: 0.700018</v>
      </c>
    </row>
    <row r="21356" spans="28:28" x14ac:dyDescent="0.25">
      <c r="AB21356" s="3" t="str">
        <f ca="1"/>
        <v>T = 8.833333, k: 131, K: 0.035376, dCdT: 0.000498, d2CdK2: 16.736125, dProbdK: 16.355816, lVol: 0.010965, E[z|S]: 0.703683</v>
      </c>
    </row>
    <row r="21357" spans="28:28" x14ac:dyDescent="0.25">
      <c r="AB21357" s="3" t="str">
        <f ca="1"/>
        <v>T = 8.833333, k: 132, K: 0.035662, dCdT: 0.000497, d2CdK2: 16.429376, dProbdK: 16.067853, lVol: 0.010986, E[z|S]: 0.707670</v>
      </c>
    </row>
    <row r="21358" spans="28:28" x14ac:dyDescent="0.25">
      <c r="AB21358" s="3" t="str">
        <f ca="1"/>
        <v>T = 8.833333, k: 133, K: 0.035940, dCdT: 0.000496, d2CdK2: 16.143566, dProbdK: 15.995861, lVol: 0.011006, E[z|S]: 0.711981</v>
      </c>
    </row>
    <row r="21359" spans="28:28" x14ac:dyDescent="0.25">
      <c r="AB21359" s="3" t="str">
        <f ca="1"/>
        <v>T = 8.833333, k: 134, K: 0.036235, dCdT: 0.000495, d2CdK2: 15.836468, dProbdK: 15.783112, lVol: 0.011030, E[z|S]: 0.716678</v>
      </c>
    </row>
    <row r="21360" spans="28:28" x14ac:dyDescent="0.25">
      <c r="AB21360" s="3" t="str">
        <f ca="1"/>
        <v>T = 8.833333, k: 135, K: 0.036512, dCdT: 0.000494, d2CdK2: 15.557208, dProbdK: 15.724730, lVol: 0.011052, E[z|S]: 0.721157</v>
      </c>
    </row>
    <row r="21361" spans="28:28" x14ac:dyDescent="0.25">
      <c r="AB21361" s="3" t="str">
        <f ca="1"/>
        <v>T = 8.833333, k: 136, K: 0.036808, dCdT: 0.000493, d2CdK2: 15.266357, dProbdK: 14.263946, lVol: 0.011069, E[z|S]: 0.726243</v>
      </c>
    </row>
    <row r="21362" spans="28:28" x14ac:dyDescent="0.25">
      <c r="AB21362" s="3" t="str">
        <f ca="1"/>
        <v>T = 8.833333, k: 137, K: 0.037125, dCdT: 0.000494, d2CdK2: 14.989459, dProbdK: 14.141224, lVol: 0.011091, E[z|S]: 0.731734</v>
      </c>
    </row>
    <row r="21363" spans="28:28" x14ac:dyDescent="0.25">
      <c r="AB21363" s="3" t="str">
        <f ca="1"/>
        <v>T = 8.833333, k: 138, K: 0.037443, dCdT: 0.000495, d2CdK2: 14.728412, dProbdK: 14.184745, lVol: 0.011118, E[z|S]: 0.737302</v>
      </c>
    </row>
    <row r="21364" spans="28:28" x14ac:dyDescent="0.25">
      <c r="AB21364" s="3" t="str">
        <f ca="1"/>
        <v>T = 8.833333, k: 139, K: 0.037734, dCdT: 0.000496, d2CdK2: 14.489515, dProbdK: 14.380533, lVol: 0.011147, E[z|S]: 0.742211</v>
      </c>
    </row>
    <row r="21365" spans="28:28" x14ac:dyDescent="0.25">
      <c r="AB21365" s="3" t="str">
        <f ca="1"/>
        <v>T = 8.833333, k: 140, K: 0.038049, dCdT: 0.000497, d2CdK2: 14.250184, dProbdK: 14.402574, lVol: 0.011173, E[z|S]: 0.747634</v>
      </c>
    </row>
    <row r="21366" spans="28:28" x14ac:dyDescent="0.25">
      <c r="AB21366" s="3" t="str">
        <f ca="1"/>
        <v>T = 8.833333, k: 141, K: 0.038358, dCdT: 0.000498, d2CdK2: 14.024031, dProbdK: 14.411535, lVol: 0.011194, E[z|S]: 0.753019</v>
      </c>
    </row>
    <row r="21367" spans="28:28" x14ac:dyDescent="0.25">
      <c r="AB21367" s="3" t="str">
        <f ca="1"/>
        <v>T = 8.833333, k: 142, K: 0.038668, dCdT: 0.000499, d2CdK2: 13.788537, dProbdK: 13.767507, lVol: 0.011217, E[z|S]: 0.758543</v>
      </c>
    </row>
    <row r="21368" spans="28:28" x14ac:dyDescent="0.25">
      <c r="AB21368" s="3" t="str">
        <f ca="1"/>
        <v>T = 8.833333, k: 143, K: 0.039014, dCdT: 0.000500, d2CdK2: 13.521028, dProbdK: 13.028659, lVol: 0.011249, E[z|S]: 0.764760</v>
      </c>
    </row>
    <row r="21369" spans="28:28" x14ac:dyDescent="0.25">
      <c r="AB21369" s="3" t="str">
        <f ca="1"/>
        <v>T = 8.833333, k: 144, K: 0.039347, dCdT: 0.000502, d2CdK2: 13.260688, dProbdK: 14.047397, lVol: 0.011283, E[z|S]: 0.770861</v>
      </c>
    </row>
    <row r="21370" spans="28:28" x14ac:dyDescent="0.25">
      <c r="AB21370" s="3" t="str">
        <f ca="1"/>
        <v>T = 8.833333, k: 145, K: 0.039657, dCdT: 0.000502, d2CdK2: 13.014707, dProbdK: 14.073503, lVol: 0.011312, E[z|S]: 0.776684</v>
      </c>
    </row>
    <row r="21371" spans="28:28" x14ac:dyDescent="0.25">
      <c r="AB21371" s="3" t="str">
        <f ca="1"/>
        <v>T = 8.833333, k: 146, K: 0.039967, dCdT: 0.000502, d2CdK2: 12.761413, dProbdK: 14.071164, lVol: 0.011333, E[z|S]: 0.782489</v>
      </c>
    </row>
    <row r="21372" spans="28:28" x14ac:dyDescent="0.25">
      <c r="AB21372" s="3" t="str">
        <f ca="1"/>
        <v>T = 8.833333, k: 147, K: 0.040297, dCdT: 0.000500, d2CdK2: 12.468240, dProbdK: 12.189533, lVol: 0.011356, E[z|S]: 0.788812</v>
      </c>
    </row>
    <row r="21373" spans="28:28" x14ac:dyDescent="0.25">
      <c r="AB21373" s="3" t="str">
        <f ca="1"/>
        <v>T = 8.833333, k: 148, K: 0.040659, dCdT: 0.000498, d2CdK2: 12.139790, dProbdK: 11.728248, lVol: 0.011381, E[z|S]: 0.796016</v>
      </c>
    </row>
    <row r="21374" spans="28:28" x14ac:dyDescent="0.25">
      <c r="AB21374" s="3" t="str">
        <f ca="1"/>
        <v>T = 8.833333, k: 149, K: 0.041030, dCdT: 0.000497, d2CdK2: 11.822381, dProbdK: 11.455074, lVol: 0.011408, E[z|S]: 0.803865</v>
      </c>
    </row>
    <row r="21375" spans="28:28" x14ac:dyDescent="0.25">
      <c r="AB21375" s="3" t="str">
        <f ca="1"/>
        <v>T = 8.833333, k: 150, K: 0.041413, dCdT: 0.000496, d2CdK2: 11.495159, dProbdK: 11.270602, lVol: 0.011433, E[z|S]: 0.812450</v>
      </c>
    </row>
    <row r="21376" spans="28:28" x14ac:dyDescent="0.25">
      <c r="AB21376" s="3" t="str">
        <f ca="1"/>
        <v>T = 8.833333, k: 151, K: 0.041787, dCdT: 0.000495, d2CdK2: 11.198454, dProbdK: 10.920972, lVol: 0.011455, E[z|S]: 0.820980</v>
      </c>
    </row>
    <row r="21377" spans="28:28" x14ac:dyDescent="0.25">
      <c r="AB21377" s="3" t="str">
        <f ca="1"/>
        <v>T = 8.833333, k: 152, K: 0.042206, dCdT: 0.000496, d2CdK2: 10.891611, dProbdK: 10.518962, lVol: 0.011483, E[z|S]: 0.830944</v>
      </c>
    </row>
    <row r="21378" spans="28:28" x14ac:dyDescent="0.25">
      <c r="AB21378" s="3" t="str">
        <f ca="1"/>
        <v>T = 8.833333, k: 153, K: 0.042606, dCdT: 0.000497, d2CdK2: 10.612864, dProbdK: 10.699745, lVol: 0.011513, E[z|S]: 0.840914</v>
      </c>
    </row>
    <row r="21379" spans="28:28" x14ac:dyDescent="0.25">
      <c r="AB21379" s="3" t="str">
        <f ca="1"/>
        <v>T = 8.833333, k: 154, K: 0.042994, dCdT: 0.000499, d2CdK2: 10.349570, dProbdK: 10.527542, lVol: 0.011535, E[z|S]: 0.851121</v>
      </c>
    </row>
    <row r="21380" spans="28:28" x14ac:dyDescent="0.25">
      <c r="AB21380" s="3" t="str">
        <f ca="1"/>
        <v>T = 8.833333, k: 155, K: 0.043417, dCdT: 0.000500, d2CdK2: 10.085475, dProbdK: 10.196529, lVol: 0.011545, E[z|S]: 0.862469</v>
      </c>
    </row>
    <row r="21381" spans="28:28" x14ac:dyDescent="0.25">
      <c r="AB21381" s="3" t="str">
        <f ca="1"/>
        <v>T = 8.833333, k: 156, K: 0.043823, dCdT: 0.000501, d2CdK2: 9.854708, dProbdK: 9.740920, lVol: 0.011547, E[z|S]: 0.873680</v>
      </c>
    </row>
    <row r="21382" spans="28:28" x14ac:dyDescent="0.25">
      <c r="AB21382" s="3" t="str">
        <f ca="1"/>
        <v>T = 8.833333, k: 157, K: 0.044264, dCdT: 0.000503, d2CdK2: 9.598290, dProbdK: 9.576592, lVol: 0.011549, E[z|S]: 0.886383</v>
      </c>
    </row>
    <row r="21383" spans="28:28" x14ac:dyDescent="0.25">
      <c r="AB21383" s="3" t="str">
        <f ca="1"/>
        <v>T = 8.833333, k: 158, K: 0.044699, dCdT: 0.000505, d2CdK2: 9.358789, dProbdK: 9.492995, lVol: 0.011544, E[z|S]: 0.899687</v>
      </c>
    </row>
    <row r="21384" spans="28:28" x14ac:dyDescent="0.25">
      <c r="AB21384" s="3" t="str">
        <f ca="1"/>
        <v>T = 8.833333, k: 159, K: 0.045151, dCdT: 0.000506, d2CdK2: 9.092493, dProbdK: 8.780734, lVol: 0.011538, E[z|S]: 0.914288</v>
      </c>
    </row>
    <row r="21385" spans="28:28" x14ac:dyDescent="0.25">
      <c r="AB21385" s="3" t="str">
        <f ca="1"/>
        <v>T = 8.833333, k: 160, K: 0.045629, dCdT: 0.000508, d2CdK2: 8.827999, dProbdK: 8.658585, lVol: 0.011532, E[z|S]: 0.930100</v>
      </c>
    </row>
    <row r="21386" spans="28:28" x14ac:dyDescent="0.25">
      <c r="AB21386" s="3" t="str">
        <f ca="1"/>
        <v>T = 8.833333, k: 161, K: 0.046110, dCdT: 0.000510, d2CdK2: 8.576807, dProbdK: 8.634786, lVol: 0.011539, E[z|S]: 0.945393</v>
      </c>
    </row>
    <row r="21387" spans="28:28" x14ac:dyDescent="0.25">
      <c r="AB21387" s="3" t="str">
        <f ca="1"/>
        <v>T = 8.833333, k: 162, K: 0.046561, dCdT: 0.000513, d2CdK2: 8.356490, dProbdK: 8.396100, lVol: 0.011539, E[z|S]: 0.959867</v>
      </c>
    </row>
    <row r="21388" spans="28:28" x14ac:dyDescent="0.25">
      <c r="AB21388" s="3" t="str">
        <f ca="1"/>
        <v>T = 8.833333, k: 163, K: 0.047105, dCdT: 0.000515, d2CdK2: 8.072275, dProbdK: 7.934243, lVol: 0.011554, E[z|S]: 0.977394</v>
      </c>
    </row>
    <row r="21389" spans="28:28" x14ac:dyDescent="0.25">
      <c r="AB21389" s="3" t="str">
        <f ca="1"/>
        <v>T = 8.833333, k: 164, K: 0.047605, dCdT: 0.000517, d2CdK2: 7.832110, dProbdK: 7.850724, lVol: 0.011551, E[z|S]: 0.994665</v>
      </c>
    </row>
    <row r="21390" spans="28:28" x14ac:dyDescent="0.25">
      <c r="AB21390" s="3" t="str">
        <f ca="1"/>
        <v>T = 8.833333, k: 165, K: 0.048173, dCdT: 0.000520, d2CdK2: 7.582880, dProbdK: 7.691146, lVol: 0.011547, E[z|S]: 1.014566</v>
      </c>
    </row>
    <row r="21391" spans="28:28" x14ac:dyDescent="0.25">
      <c r="AB21391" s="3" t="str">
        <f ca="1"/>
        <v>T = 8.833333, k: 166, K: 0.048649, dCdT: 0.000523, d2CdK2: 7.381737, dProbdK: 7.007364, lVol: 0.011530, E[z|S]: 1.031918</v>
      </c>
    </row>
    <row r="21392" spans="28:28" x14ac:dyDescent="0.25">
      <c r="AB21392" s="3" t="str">
        <f ca="1"/>
        <v>T = 8.833333, k: 167, K: 0.049226, dCdT: 0.000524, d2CdK2: 7.130244, dProbdK: 6.975374, lVol: 0.011507, E[z|S]: 1.053620</v>
      </c>
    </row>
    <row r="21393" spans="28:28" x14ac:dyDescent="0.25">
      <c r="AB21393" s="3" t="str">
        <f ca="1"/>
        <v>T = 8.833333, k: 168, K: 0.049802, dCdT: 0.000525, d2CdK2: 6.879119, dProbdK: 6.913304, lVol: 0.011485, E[z|S]: 1.075439</v>
      </c>
    </row>
    <row r="21394" spans="28:28" x14ac:dyDescent="0.25">
      <c r="AB21394" s="3" t="str">
        <f ca="1"/>
        <v>T = 8.833333, k: 169, K: 0.050434, dCdT: 0.000527, d2CdK2: 6.651282, dProbdK: 6.515187, lVol: 0.011454, E[z|S]: 1.099148</v>
      </c>
    </row>
    <row r="21395" spans="28:28" x14ac:dyDescent="0.25">
      <c r="AB21395" s="3" t="str">
        <f ca="1"/>
        <v>T = 8.833333, k: 170, K: 0.051041, dCdT: 0.000529, d2CdK2: 6.414065, dProbdK: 6.519006, lVol: 0.011446, E[z|S]: 1.121645</v>
      </c>
    </row>
    <row r="21396" spans="28:28" x14ac:dyDescent="0.25">
      <c r="AB21396" s="3" t="str">
        <f ca="1"/>
        <v>T = 8.833333, k: 171, K: 0.051644, dCdT: 0.000529, d2CdK2: 6.157610, dProbdK: 6.520014, lVol: 0.011459, E[z|S]: 1.144122</v>
      </c>
    </row>
    <row r="21397" spans="28:28" x14ac:dyDescent="0.25">
      <c r="AB21397" s="3" t="str">
        <f ca="1"/>
        <v>T = 8.833333, k: 172, K: 0.052268, dCdT: 0.000529, d2CdK2: 5.891863, dProbdK: 6.089261, lVol: 0.011470, E[z|S]: 1.168041</v>
      </c>
    </row>
    <row r="21398" spans="28:28" x14ac:dyDescent="0.25">
      <c r="AB21398" s="3" t="str">
        <f ca="1"/>
        <v>T = 8.833333, k: 173, K: 0.052954, dCdT: 0.000526, d2CdK2: 5.602329, dProbdK: 5.541780, lVol: 0.011489, E[z|S]: 1.193072</v>
      </c>
    </row>
    <row r="21399" spans="28:28" x14ac:dyDescent="0.25">
      <c r="AB21399" s="3" t="str">
        <f ca="1"/>
        <v>T = 8.833333, k: 174, K: 0.053670, dCdT: 0.000523, d2CdK2: 5.325862, dProbdK: 5.206889, lVol: 0.011496, E[z|S]: 1.219290</v>
      </c>
    </row>
    <row r="21400" spans="28:28" x14ac:dyDescent="0.25">
      <c r="AB21400" s="3" t="str">
        <f ca="1"/>
        <v>T = 8.833333, k: 175, K: 0.054445, dCdT: 0.000522, d2CdK2: 5.084083, dProbdK: 4.743156, lVol: 0.011505, E[z|S]: 1.245631</v>
      </c>
    </row>
    <row r="21401" spans="28:28" x14ac:dyDescent="0.25">
      <c r="AB21401" s="3" t="str">
        <f ca="1"/>
        <v>T = 8.833333, k: 176, K: 0.055271, dCdT: 0.000523, d2CdK2: 4.895506, dProbdK: 4.742115, lVol: 0.011501, E[z|S]: 1.271151</v>
      </c>
    </row>
    <row r="21402" spans="28:28" x14ac:dyDescent="0.25">
      <c r="AB21402" s="3" t="str">
        <f ca="1"/>
        <v>T = 8.833333, k: 177, K: 0.056050, dCdT: 0.000524, d2CdK2: 4.741306, dProbdK: 4.894958, lVol: 0.011478, E[z|S]: 1.295167</v>
      </c>
    </row>
    <row r="21403" spans="28:28" x14ac:dyDescent="0.25">
      <c r="AB21403" s="3" t="str">
        <f ca="1"/>
        <v>T = 8.833333, k: 178, K: 0.056786, dCdT: 0.000520, d2CdK2: 4.553894, dProbdK: 4.568590, lVol: 0.011464, E[z|S]: 1.317998</v>
      </c>
    </row>
    <row r="21404" spans="28:28" x14ac:dyDescent="0.25">
      <c r="AB21404" s="3" t="str">
        <f ca="1"/>
        <v>T = 8.833333, k: 179, K: 0.057658, dCdT: 0.000514, d2CdK2: 4.318350, dProbdK: 4.209660, lVol: 0.011469, E[z|S]: 1.344781</v>
      </c>
    </row>
    <row r="21405" spans="28:28" x14ac:dyDescent="0.25">
      <c r="AB21405" s="3" t="str">
        <f ca="1"/>
        <v>T = 8.833333, k: 180, K: 0.058555, dCdT: 0.000506, d2CdK2: 4.067148, dProbdK: 3.903602, lVol: 0.011505, E[z|S]: 1.371318</v>
      </c>
    </row>
    <row r="21406" spans="28:28" x14ac:dyDescent="0.25">
      <c r="AB21406" s="3" t="str">
        <f ca="1"/>
        <v>T = 8.833333, k: 181, K: 0.059516, dCdT: 0.000498, d2CdK2: 3.824777, dProbdK: 3.841175, lVol: 0.011552, E[z|S]: 1.397556</v>
      </c>
    </row>
    <row r="21407" spans="28:28" x14ac:dyDescent="0.25">
      <c r="AB21407" s="3" t="str">
        <f ca="1"/>
        <v>T = 8.833333, k: 182, K: 0.060473, dCdT: 0.000488, d2CdK2: 3.584654, dProbdK: 3.816295, lVol: 0.011571, E[z|S]: 1.425532</v>
      </c>
    </row>
    <row r="21408" spans="28:28" x14ac:dyDescent="0.25">
      <c r="AB21408" s="3" t="str">
        <f ca="1"/>
        <v>T = 8.833333, k: 183, K: 0.061499, dCdT: 0.000475, d2CdK2: 3.335332, dProbdK: 3.175198, lVol: 0.011596, E[z|S]: 1.455595</v>
      </c>
    </row>
    <row r="21409" spans="28:28" x14ac:dyDescent="0.25">
      <c r="AB21409" s="3" t="str">
        <f ca="1"/>
        <v>T = 8.833333, k: 184, K: 0.062693, dCdT: 0.000458, d2CdK2: 2.983637, dProbdK: 2.956951, lVol: 0.011746, E[z|S]: 1.491235</v>
      </c>
    </row>
    <row r="21410" spans="28:28" x14ac:dyDescent="0.25">
      <c r="AB21410" s="3" t="str">
        <f ca="1"/>
        <v>T = 8.833333, k: 185, K: 0.063936, dCdT: 0.000443, d2CdK2: 2.714052, dProbdK: 2.565203, lVol: 0.011802, E[z|S]: 1.530329</v>
      </c>
    </row>
    <row r="21411" spans="28:28" x14ac:dyDescent="0.25">
      <c r="AB21411" s="3" t="str">
        <f ca="1"/>
        <v>T = 8.833333, k: 186, K: 0.065405, dCdT: 0.000427, d2CdK2: 2.497023, dProbdK: 2.467791, lVol: 0.011721, E[z|S]: 1.577734</v>
      </c>
    </row>
    <row r="21412" spans="28:28" x14ac:dyDescent="0.25">
      <c r="AB21412" s="3" t="str">
        <f ca="1"/>
        <v>T = 8.833333, k: 187, K: 0.066818, dCdT: 0.000417, d2CdK2: 2.352197, dProbdK: 2.466488, lVol: 0.011622, E[z|S]: 1.620432</v>
      </c>
    </row>
    <row r="21413" spans="28:28" x14ac:dyDescent="0.25">
      <c r="AB21413" s="3" t="str">
        <f ca="1"/>
        <v>T = 8.833333, k: 188, K: 0.068277, dCdT: 0.000402, d2CdK2: 2.139969, dProbdK: 2.148570, lVol: 0.011638, E[z|S]: 1.665787</v>
      </c>
    </row>
    <row r="21414" spans="28:28" x14ac:dyDescent="0.25">
      <c r="AB21414" s="3" t="str">
        <f ca="1"/>
        <v>T = 8.833333, k: 189, K: 0.070089, dCdT: 0.000389, d2CdK2: 1.897186, dProbdK: 1.822086, lVol: 0.011752, E[z|S]: 1.722627</v>
      </c>
    </row>
    <row r="21415" spans="28:28" x14ac:dyDescent="0.25">
      <c r="AB21415" s="3" t="str">
        <f ca="1"/>
        <v>T = 8.833333, k: 190, K: 0.071964, dCdT: 0.000374, d2CdK2: 1.722215, dProbdK: 1.770710, lVol: 0.011728, E[z|S]: 1.777866</v>
      </c>
    </row>
    <row r="21416" spans="28:28" x14ac:dyDescent="0.25">
      <c r="AB21416" s="3" t="str">
        <f ca="1"/>
        <v>T = 8.833333, k: 191, K: 0.073907, dCdT: 0.000363, d2CdK2: 1.591719, dProbdK: 1.655451, lVol: 0.011661, E[z|S]: 1.831725</v>
      </c>
    </row>
    <row r="21417" spans="28:28" x14ac:dyDescent="0.25">
      <c r="AB21417" s="3" t="str">
        <f ca="1"/>
        <v>T = 8.833333, k: 192, K: 0.076106, dCdT: 0.000346, d2CdK2: 1.354376, dProbdK: 1.251011, lVol: 0.011811, E[z|S]: 1.912516</v>
      </c>
    </row>
    <row r="21418" spans="28:28" x14ac:dyDescent="0.25">
      <c r="AB21418" s="3" t="str">
        <f ca="1"/>
        <v>T = 8.833333, k: 193, K: 0.078828, dCdT: 0.000327, d2CdK2: 1.161438, dProbdK: 1.134508, lVol: 0.011742, E[z|S]: 2.022358</v>
      </c>
    </row>
    <row r="21419" spans="28:28" x14ac:dyDescent="0.25">
      <c r="AB21419" s="3" t="str">
        <f ca="1"/>
        <v>T = 8.833333, k: 194, K: 0.081725, dCdT: 0.000308, d2CdK2: 0.969656, dProbdK: 1.035987, lVol: 0.011788, E[z|S]: 2.139650</v>
      </c>
    </row>
    <row r="21420" spans="28:28" x14ac:dyDescent="0.25">
      <c r="AB21420" s="3" t="str">
        <f ca="1"/>
        <v>T = 8.833333, k: 195, K: 0.085251, dCdT: 0.000289, d2CdK2: 0.828156, dProbdK: 0.789221, lVol: 0.011784, E[z|S]: 2.241966</v>
      </c>
    </row>
    <row r="21421" spans="28:28" x14ac:dyDescent="0.25">
      <c r="AB21421" s="3" t="str">
        <f ca="1"/>
        <v>T = 8.833333, k: 196, K: 0.089400, dCdT: 0.000265, d2CdK2: 0.685327, dProbdK: 0.655570, lVol: 0.011905, E[z|S]: 2.336332</v>
      </c>
    </row>
    <row r="21422" spans="28:28" x14ac:dyDescent="0.25">
      <c r="AB21422" s="3" t="str">
        <f ca="1"/>
        <v>T = 8.833333, k: 197, K: 0.094471, dCdT: 0.000231, d2CdK2: 0.467040, dProbdK: 0.468823, lVol: 0.012586, E[z|S]: 2.498950</v>
      </c>
    </row>
    <row r="21423" spans="28:28" x14ac:dyDescent="0.25">
      <c r="AB21423" s="3" t="str">
        <f ca="1"/>
        <v>T = 8.833333, k: 198, K: 0.101568, dCdT: 0.000196, d2CdK2: 0.346475, dProbdK: 0.333572, lVol: 0.012115, E[z|S]: 2.776531</v>
      </c>
    </row>
    <row r="21424" spans="28:28" x14ac:dyDescent="0.25">
      <c r="AB21424" s="3" t="str">
        <f ca="1"/>
        <v>T = 8.833333, k: 199, K: 0.111011, dCdT: 0.000152, d2CdK2: 0.205621, dProbdK: 0.172768, lVol: 0.012424, E[z|S]: 3.096869</v>
      </c>
    </row>
    <row r="21425" spans="28:28" x14ac:dyDescent="0.25">
      <c r="AB21425" s="3" t="str">
        <f ca="1"/>
        <v>T = 8.833333, k: 200, K: 0.130795, dCdT: 0.000100, d2CdK2: 0.071841, dProbdK: 0.080784, lVol: 0.015331, E[z|S]: 3.436343</v>
      </c>
    </row>
    <row r="21426" spans="28:28" x14ac:dyDescent="0.25">
      <c r="AB21426" s="3" t="str">
        <f ca="1"/>
        <v>T = 8.916667, fixingDate = 45187, swapRate = 0.026556, annuity = 7.878383</v>
      </c>
    </row>
    <row r="21427" spans="28:28" x14ac:dyDescent="0.25">
      <c r="AB21427" s="3" t="str">
        <f ca="1"/>
        <v>T = 8.916667, k: 0, K: -0.024827, dCdT: 0.000153, d2CdK2: 0.880388, dProbdK: 1.536890, lVol: 0.006615, E[z|S]: 2.821823</v>
      </c>
    </row>
    <row r="21428" spans="28:28" x14ac:dyDescent="0.25">
      <c r="AB21428" s="3" t="str">
        <f ca="1"/>
        <v>T = 8.916667, k: 1, K: -0.018001, dCdT: 0.000202, d2CdK2: 1.609664, dProbdK: 1.792714, lVol: 0.006323, E[z|S]: 2.503450</v>
      </c>
    </row>
    <row r="21429" spans="28:28" x14ac:dyDescent="0.25">
      <c r="AB21429" s="3" t="str">
        <f ca="1"/>
        <v>T = 8.916667, k: 2, K: -0.013889, dCdT: 0.000232, d2CdK2: 2.234025, dProbdK: 2.230179, lVol: 0.006524, E[z|S]: 2.206842</v>
      </c>
    </row>
    <row r="21430" spans="28:28" x14ac:dyDescent="0.25">
      <c r="AB21430" s="3" t="str">
        <f ca="1"/>
        <v>T = 8.916667, k: 3, K: -0.010951, dCdT: 0.000263, d2CdK2: 2.985912, dProbdK: 2.969971, lVol: 0.006633, E[z|S]: 2.000547</v>
      </c>
    </row>
    <row r="21431" spans="28:28" x14ac:dyDescent="0.25">
      <c r="AB21431" s="3" t="str">
        <f ca="1"/>
        <v>T = 8.916667, k: 4, K: -0.008735, dCdT: 0.000283, d2CdK2: 3.643863, dProbdK: 3.711527, lVol: 0.006714, E[z|S]: 1.857493</v>
      </c>
    </row>
    <row r="21432" spans="28:28" x14ac:dyDescent="0.25">
      <c r="AB21432" s="3" t="str">
        <f ca="1"/>
        <v>T = 8.916667, k: 5, K: -0.006878, dCdT: 0.000297, d2CdK2: 4.158900, dProbdK: 4.022458, lVol: 0.006819, E[z|S]: 1.753203</v>
      </c>
    </row>
    <row r="21433" spans="28:28" x14ac:dyDescent="0.25">
      <c r="AB21433" s="3" t="str">
        <f ca="1"/>
        <v>T = 8.916667, k: 6, K: -0.005194, dCdT: 0.000304, d2CdK2: 4.701632, dProbdK: 4.446598, lVol: 0.006828, E[z|S]: 1.664533</v>
      </c>
    </row>
    <row r="21434" spans="28:28" x14ac:dyDescent="0.25">
      <c r="AB21434" s="3" t="str">
        <f ca="1"/>
        <v>T = 8.916667, k: 7, K: -0.003824, dCdT: 0.000315, d2CdK2: 5.359380, dProbdK: 5.752517, lVol: 0.006789, E[z|S]: 1.596704</v>
      </c>
    </row>
    <row r="21435" spans="28:28" x14ac:dyDescent="0.25">
      <c r="AB21435" s="3" t="str">
        <f ca="1"/>
        <v>T = 8.916667, k: 8, K: -0.002657, dCdT: 0.000319, d2CdK2: 5.906819, dProbdK: 6.053169, lVol: 0.006769, E[z|S]: 1.535959</v>
      </c>
    </row>
    <row r="21436" spans="28:28" x14ac:dyDescent="0.25">
      <c r="AB21436" s="3" t="str">
        <f ca="1"/>
        <v>T = 8.916667, k: 9, K: -0.001535, dCdT: 0.000319, d2CdK2: 6.333602, dProbdK: 6.279756, lVol: 0.006787, E[z|S]: 1.478686</v>
      </c>
    </row>
    <row r="21437" spans="28:28" x14ac:dyDescent="0.25">
      <c r="AB21437" s="3" t="str">
        <f ca="1"/>
        <v>T = 8.916667, k: 10, K: -0.000523, dCdT: 0.000315, d2CdK2: 6.704658, dProbdK: 6.541758, lVol: 0.006774, E[z|S]: 1.430088</v>
      </c>
    </row>
    <row r="21438" spans="28:28" x14ac:dyDescent="0.25">
      <c r="AB21438" s="3" t="str">
        <f ca="1"/>
        <v>T = 8.916667, k: 11, K: 0.000569, dCdT: 0.000312, d2CdK2: 7.153797, dProbdK: 7.257655, lVol: 0.006768, E[z|S]: 1.379973</v>
      </c>
    </row>
    <row r="21439" spans="28:28" x14ac:dyDescent="0.25">
      <c r="AB21439" s="3" t="str">
        <f ca="1"/>
        <v>T = 8.916667, k: 12, K: 0.001377, dCdT: 0.000315, d2CdK2: 7.617995, dProbdK: 7.793153, lVol: 0.006783, E[z|S]: 1.341009</v>
      </c>
    </row>
    <row r="21440" spans="28:28" x14ac:dyDescent="0.25">
      <c r="AB21440" s="3" t="str">
        <f ca="1"/>
        <v>T = 8.916667, k: 13, K: 0.002222, dCdT: 0.000313, d2CdK2: 8.105164, dProbdK: 7.869064, lVol: 0.006766, E[z|S]: 1.298720</v>
      </c>
    </row>
    <row r="21441" spans="28:28" x14ac:dyDescent="0.25">
      <c r="AB21441" s="3" t="str">
        <f ca="1"/>
        <v>T = 8.916667, k: 14, K: 0.003036, dCdT: 0.000314, d2CdK2: 8.678958, dProbdK: 8.035476, lVol: 0.006761, E[z|S]: 1.257607</v>
      </c>
    </row>
    <row r="21442" spans="28:28" x14ac:dyDescent="0.25">
      <c r="AB21442" s="3" t="str">
        <f ca="1"/>
        <v>T = 8.916667, k: 15, K: 0.003804, dCdT: 0.000318, d2CdK2: 9.265305, dProbdK: 9.289879, lVol: 0.006794, E[z|S]: 1.219254</v>
      </c>
    </row>
    <row r="21443" spans="28:28" x14ac:dyDescent="0.25">
      <c r="AB21443" s="3" t="str">
        <f ca="1"/>
        <v>T = 8.916667, k: 16, K: 0.004429, dCdT: 0.000321, d2CdK2: 9.707100, dProbdK: 10.023979, lVol: 0.006837, E[z|S]: 1.189486</v>
      </c>
    </row>
    <row r="21444" spans="28:28" x14ac:dyDescent="0.25">
      <c r="AB21444" s="3" t="str">
        <f ca="1"/>
        <v>T = 8.916667, k: 17, K: 0.005074, dCdT: 0.000320, d2CdK2: 10.119698, dProbdK: 10.239664, lVol: 0.006863, E[z|S]: 1.158478</v>
      </c>
    </row>
    <row r="21445" spans="28:28" x14ac:dyDescent="0.25">
      <c r="AB21445" s="3" t="str">
        <f ca="1"/>
        <v>T = 8.916667, k: 18, K: 0.005631, dCdT: 0.000317, d2CdK2: 10.449751, dProbdK: 10.670932, lVol: 0.006889, E[z|S]: 1.131282</v>
      </c>
    </row>
    <row r="21446" spans="28:28" x14ac:dyDescent="0.25">
      <c r="AB21446" s="3" t="str">
        <f ca="1"/>
        <v>T = 8.916667, k: 19, K: 0.006252, dCdT: 0.000313, d2CdK2: 10.811907, dProbdK: 10.951166, lVol: 0.006907, E[z|S]: 1.102112</v>
      </c>
    </row>
    <row r="21447" spans="28:28" x14ac:dyDescent="0.25">
      <c r="AB21447" s="3" t="str">
        <f ca="1"/>
        <v>T = 8.916667, k: 20, K: 0.006800, dCdT: 0.000311, d2CdK2: 11.140345, dProbdK: 10.907410, lVol: 0.006926, E[z|S]: 1.078262</v>
      </c>
    </row>
    <row r="21448" spans="28:28" x14ac:dyDescent="0.25">
      <c r="AB21448" s="3" t="str">
        <f ca="1"/>
        <v>T = 8.916667, k: 21, K: 0.007369, dCdT: 0.000308, d2CdK2: 11.486811, dProbdK: 10.999523, lVol: 0.006940, E[z|S]: 1.054969</v>
      </c>
    </row>
    <row r="21449" spans="28:28" x14ac:dyDescent="0.25">
      <c r="AB21449" s="3" t="str">
        <f ca="1"/>
        <v>T = 8.916667, k: 22, K: 0.007924, dCdT: 0.000307, d2CdK2: 11.877384, dProbdK: 11.172434, lVol: 0.006964, E[z|S]: 1.032340</v>
      </c>
    </row>
    <row r="21450" spans="28:28" x14ac:dyDescent="0.25">
      <c r="AB21450" s="3" t="str">
        <f ca="1"/>
        <v>T = 8.916667, k: 23, K: 0.008456, dCdT: 0.000308, d2CdK2: 12.330590, dProbdK: 12.124768, lVol: 0.007002, E[z|S]: 1.010172</v>
      </c>
    </row>
    <row r="21451" spans="28:28" x14ac:dyDescent="0.25">
      <c r="AB21451" s="3" t="str">
        <f ca="1"/>
        <v>T = 8.916667, k: 24, K: 0.008912, dCdT: 0.000311, d2CdK2: 12.756207, dProbdK: 12.908021, lVol: 0.007046, E[z|S]: 0.991256</v>
      </c>
    </row>
    <row r="21452" spans="28:28" x14ac:dyDescent="0.25">
      <c r="AB21452" s="3" t="str">
        <f ca="1"/>
        <v>T = 8.916667, k: 25, K: 0.009390, dCdT: 0.000312, d2CdK2: 13.197621, dProbdK: 13.041154, lVol: 0.007079, E[z|S]: 0.971404</v>
      </c>
    </row>
    <row r="21453" spans="28:28" x14ac:dyDescent="0.25">
      <c r="AB21453" s="3" t="str">
        <f ca="1"/>
        <v>T = 8.916667, k: 26, K: 0.009838, dCdT: 0.000314, d2CdK2: 13.640490, dProbdK: 13.851415, lVol: 0.007121, E[z|S]: 0.952599</v>
      </c>
    </row>
    <row r="21454" spans="28:28" x14ac:dyDescent="0.25">
      <c r="AB21454" s="3" t="str">
        <f ca="1"/>
        <v>T = 8.916667, k: 27, K: 0.010259, dCdT: 0.000315, d2CdK2: 14.038201, dProbdK: 13.980107, lVol: 0.007158, E[z|S]: 0.935411</v>
      </c>
    </row>
    <row r="21455" spans="28:28" x14ac:dyDescent="0.25">
      <c r="AB21455" s="3" t="str">
        <f ca="1"/>
        <v>T = 8.916667, k: 28, K: 0.010701, dCdT: 0.000315, d2CdK2: 14.441152, dProbdK: 14.091689, lVol: 0.007198, E[z|S]: 0.918047</v>
      </c>
    </row>
    <row r="21456" spans="28:28" x14ac:dyDescent="0.25">
      <c r="AB21456" s="3" t="str">
        <f ca="1"/>
        <v>T = 8.916667, k: 29, K: 0.011103, dCdT: 0.000317, d2CdK2: 14.796010, dProbdK: 15.348412, lVol: 0.007243, E[z|S]: 0.903113</v>
      </c>
    </row>
    <row r="21457" spans="28:28" x14ac:dyDescent="0.25">
      <c r="AB21457" s="3" t="str">
        <f ca="1"/>
        <v>T = 8.916667, k: 30, K: 0.011478, dCdT: 0.000316, d2CdK2: 15.101760, dProbdK: 15.418056, lVol: 0.007273, E[z|S]: 0.890166</v>
      </c>
    </row>
    <row r="21458" spans="28:28" x14ac:dyDescent="0.25">
      <c r="AB21458" s="3" t="str">
        <f ca="1"/>
        <v>T = 8.916667, k: 31, K: 0.011877, dCdT: 0.000316, d2CdK2: 15.429395, dProbdK: 15.752379, lVol: 0.007296, E[z|S]: 0.877050</v>
      </c>
    </row>
    <row r="21459" spans="28:28" x14ac:dyDescent="0.25">
      <c r="AB21459" s="3" t="str">
        <f ca="1"/>
        <v>T = 8.916667, k: 32, K: 0.012230, dCdT: 0.000315, d2CdK2: 15.753765, dProbdK: 16.147597, lVol: 0.007308, E[z|S]: 0.865653</v>
      </c>
    </row>
    <row r="21460" spans="28:28" x14ac:dyDescent="0.25">
      <c r="AB21460" s="3" t="str">
        <f ca="1"/>
        <v>T = 8.916667, k: 33, K: 0.012600, dCdT: 0.000314, d2CdK2: 16.093664, dProbdK: 16.273269, lVol: 0.007315, E[z|S]: 0.854089</v>
      </c>
    </row>
    <row r="21461" spans="28:28" x14ac:dyDescent="0.25">
      <c r="AB21461" s="3" t="str">
        <f ca="1"/>
        <v>T = 8.916667, k: 34, K: 0.012939, dCdT: 0.000311, d2CdK2: 16.364683, dProbdK: 15.646670, lVol: 0.007306, E[z|S]: 0.844022</v>
      </c>
    </row>
    <row r="21462" spans="28:28" x14ac:dyDescent="0.25">
      <c r="AB21462" s="3" t="str">
        <f ca="1"/>
        <v>T = 8.916667, k: 35, K: 0.013310, dCdT: 0.000308, d2CdK2: 16.657158, dProbdK: 15.576169, lVol: 0.007302, E[z|S]: 0.833256</v>
      </c>
    </row>
    <row r="21463" spans="28:28" x14ac:dyDescent="0.25">
      <c r="AB21463" s="3" t="str">
        <f ca="1"/>
        <v>T = 8.916667, k: 36, K: 0.013683, dCdT: 0.000307, d2CdK2: 16.970339, dProbdK: 15.597811, lVol: 0.007311, E[z|S]: 0.822752</v>
      </c>
    </row>
    <row r="21464" spans="28:28" x14ac:dyDescent="0.25">
      <c r="AB21464" s="3" t="str">
        <f ca="1"/>
        <v>T = 8.916667, k: 37, K: 0.014025, dCdT: 0.000307, d2CdK2: 17.274099, dProbdK: 16.531383, lVol: 0.007328, E[z|S]: 0.813212</v>
      </c>
    </row>
    <row r="21465" spans="28:28" x14ac:dyDescent="0.25">
      <c r="AB21465" s="3" t="str">
        <f ca="1"/>
        <v>T = 8.916667, k: 38, K: 0.014394, dCdT: 0.000309, d2CdK2: 17.619885, dProbdK: 17.443552, lVol: 0.007370, E[z|S]: 0.802999</v>
      </c>
    </row>
    <row r="21466" spans="28:28" x14ac:dyDescent="0.25">
      <c r="AB21466" s="3" t="str">
        <f ca="1"/>
        <v>T = 8.916667, k: 39, K: 0.014689, dCdT: 0.000310, d2CdK2: 17.910551, dProbdK: 18.923300, lVol: 0.007404, E[z|S]: 0.795208</v>
      </c>
    </row>
    <row r="21467" spans="28:28" x14ac:dyDescent="0.25">
      <c r="AB21467" s="3" t="str">
        <f ca="1"/>
        <v>T = 8.916667, k: 40, K: 0.015005, dCdT: 0.000312, d2CdK2: 18.227240, dProbdK: 19.482500, lVol: 0.007429, E[z|S]: 0.787293</v>
      </c>
    </row>
    <row r="21468" spans="28:28" x14ac:dyDescent="0.25">
      <c r="AB21468" s="3" t="str">
        <f ca="1"/>
        <v>T = 8.916667, k: 41, K: 0.015253, dCdT: 0.000310, d2CdK2: 18.433074, dProbdK: 20.206933, lVol: 0.007424, E[z|S]: 0.781315</v>
      </c>
    </row>
    <row r="21469" spans="28:28" x14ac:dyDescent="0.25">
      <c r="AB21469" s="3" t="str">
        <f ca="1"/>
        <v>T = 8.916667, k: 42, K: 0.015549, dCdT: 0.000306, d2CdK2: 18.648124, dProbdK: 17.779931, lVol: 0.007394, E[z|S]: 0.774433</v>
      </c>
    </row>
    <row r="21470" spans="28:28" x14ac:dyDescent="0.25">
      <c r="AB21470" s="3" t="str">
        <f ca="1"/>
        <v>T = 8.916667, k: 43, K: 0.015876, dCdT: 0.000302, d2CdK2: 18.919692, dProbdK: 18.247318, lVol: 0.007368, E[z|S]: 0.766976</v>
      </c>
    </row>
    <row r="21471" spans="28:28" x14ac:dyDescent="0.25">
      <c r="AB21471" s="3" t="str">
        <f ca="1"/>
        <v>T = 8.916667, k: 44, K: 0.016178, dCdT: 0.000300, d2CdK2: 19.198808, dProbdK: 18.247028, lVol: 0.007349, E[z|S]: 0.760155</v>
      </c>
    </row>
    <row r="21472" spans="28:28" x14ac:dyDescent="0.25">
      <c r="AB21472" s="3" t="str">
        <f ca="1"/>
        <v>T = 8.916667, k: 45, K: 0.016491, dCdT: 0.000298, d2CdK2: 19.491451, dProbdK: 18.504229, lVol: 0.007338, E[z|S]: 0.753245</v>
      </c>
    </row>
    <row r="21473" spans="28:28" x14ac:dyDescent="0.25">
      <c r="AB21473" s="3" t="str">
        <f ca="1"/>
        <v>T = 8.916667, k: 46, K: 0.016783, dCdT: 0.000298, d2CdK2: 19.784924, dProbdK: 19.777784, lVol: 0.007351, E[z|S]: 0.746791</v>
      </c>
    </row>
    <row r="21474" spans="28:28" x14ac:dyDescent="0.25">
      <c r="AB21474" s="3" t="str">
        <f ca="1"/>
        <v>T = 8.916667, k: 47, K: 0.017065, dCdT: 0.000298, d2CdK2: 20.056060, dProbdK: 19.947218, lVol: 0.007363, E[z|S]: 0.740595</v>
      </c>
    </row>
    <row r="21475" spans="28:28" x14ac:dyDescent="0.25">
      <c r="AB21475" s="3" t="str">
        <f ca="1"/>
        <v>T = 8.916667, k: 48, K: 0.017344, dCdT: 0.000298, d2CdK2: 20.319500, dProbdK: 19.963560, lVol: 0.007379, E[z|S]: 0.734520</v>
      </c>
    </row>
    <row r="21476" spans="28:28" x14ac:dyDescent="0.25">
      <c r="AB21476" s="3" t="str">
        <f ca="1"/>
        <v>T = 8.916667, k: 49, K: 0.017625, dCdT: 0.000300, d2CdK2: 20.586339, dProbdK: 20.568605, lVol: 0.007407, E[z|S]: 0.728642</v>
      </c>
    </row>
    <row r="21477" spans="28:28" x14ac:dyDescent="0.25">
      <c r="AB21477" s="3" t="str">
        <f ca="1"/>
        <v>T = 8.916667, k: 50, K: 0.017886, dCdT: 0.000301, d2CdK2: 20.823608, dProbdK: 21.107322, lVol: 0.007431, E[z|S]: 0.723582</v>
      </c>
    </row>
    <row r="21478" spans="28:28" x14ac:dyDescent="0.25">
      <c r="AB21478" s="3" t="str">
        <f ca="1"/>
        <v>T = 8.916667, k: 51, K: 0.018148, dCdT: 0.000302, d2CdK2: 21.061704, dProbdK: 21.192372, lVol: 0.007448, E[z|S]: 0.718774</v>
      </c>
    </row>
    <row r="21479" spans="28:28" x14ac:dyDescent="0.25">
      <c r="AB21479" s="3" t="str">
        <f ca="1"/>
        <v>T = 8.916667, k: 52, K: 0.018394, dCdT: 0.000302, d2CdK2: 21.272077, dProbdK: 21.911494, lVol: 0.007452, E[z|S]: 0.714559</v>
      </c>
    </row>
    <row r="21480" spans="28:28" x14ac:dyDescent="0.25">
      <c r="AB21480" s="3" t="str">
        <f ca="1"/>
        <v>T = 8.916667, k: 53, K: 0.018655, dCdT: 0.000302, d2CdK2: 21.526964, dProbdK: 22.609667, lVol: 0.007453, E[z|S]: 0.710302</v>
      </c>
    </row>
    <row r="21481" spans="28:28" x14ac:dyDescent="0.25">
      <c r="AB21481" s="3" t="str">
        <f ca="1"/>
        <v>T = 8.916667, k: 54, K: 0.018885, dCdT: 0.000301, d2CdK2: 21.757213, dProbdK: 23.008145, lVol: 0.007450, E[z|S]: 0.706641</v>
      </c>
    </row>
    <row r="21482" spans="28:28" x14ac:dyDescent="0.25">
      <c r="AB21482" s="3" t="str">
        <f ca="1"/>
        <v>T = 8.916667, k: 55, K: 0.019124, dCdT: 0.000300, d2CdK2: 21.971180, dProbdK: 22.371980, lVol: 0.007433, E[z|S]: 0.703049</v>
      </c>
    </row>
    <row r="21483" spans="28:28" x14ac:dyDescent="0.25">
      <c r="AB21483" s="3" t="str">
        <f ca="1"/>
        <v>T = 8.916667, k: 56, K: 0.019371, dCdT: 0.000298, d2CdK2: 22.166740, dProbdK: 21.598407, lVol: 0.007411, E[z|S]: 0.699636</v>
      </c>
    </row>
    <row r="21484" spans="28:28" x14ac:dyDescent="0.25">
      <c r="AB21484" s="3" t="str">
        <f ca="1"/>
        <v>T = 8.916667, k: 57, K: 0.019622, dCdT: 0.000297, d2CdK2: 22.368263, dProbdK: 21.518953, lVol: 0.007396, E[z|S]: 0.696367</v>
      </c>
    </row>
    <row r="21485" spans="28:28" x14ac:dyDescent="0.25">
      <c r="AB21485" s="3" t="str">
        <f ca="1"/>
        <v>T = 8.916667, k: 58, K: 0.019873, dCdT: 0.000296, d2CdK2: 22.579670, dProbdK: 21.599766, lVol: 0.007387, E[z|S]: 0.693096</v>
      </c>
    </row>
    <row r="21486" spans="28:28" x14ac:dyDescent="0.25">
      <c r="AB21486" s="3" t="str">
        <f ca="1"/>
        <v>T = 8.916667, k: 59, K: 0.020109, dCdT: 0.000296, d2CdK2: 22.775187, dProbdK: 22.555110, lVol: 0.007382, E[z|S]: 0.690147</v>
      </c>
    </row>
    <row r="21487" spans="28:28" x14ac:dyDescent="0.25">
      <c r="AB21487" s="3" t="str">
        <f ca="1"/>
        <v>T = 8.916667, k: 60, K: 0.020353, dCdT: 0.000295, d2CdK2: 22.975278, dProbdK: 22.707211, lVol: 0.007376, E[z|S]: 0.687209</v>
      </c>
    </row>
    <row r="21488" spans="28:28" x14ac:dyDescent="0.25">
      <c r="AB21488" s="3" t="str">
        <f ca="1"/>
        <v>T = 8.916667, k: 61, K: 0.020577, dCdT: 0.000295, d2CdK2: 23.161048, dProbdK: 22.901067, lVol: 0.007376, E[z|S]: 0.684509</v>
      </c>
    </row>
    <row r="21489" spans="28:28" x14ac:dyDescent="0.25">
      <c r="AB21489" s="3" t="str">
        <f ca="1"/>
        <v>T = 8.916667, k: 62, K: 0.020817, dCdT: 0.000295, d2CdK2: 23.354954, dProbdK: 22.914277, lVol: 0.007378, E[z|S]: 0.681705</v>
      </c>
    </row>
    <row r="21490" spans="28:28" x14ac:dyDescent="0.25">
      <c r="AB21490" s="3" t="str">
        <f ca="1"/>
        <v>T = 8.916667, k: 63, K: 0.021045, dCdT: 0.000296, d2CdK2: 23.545098, dProbdK: 23.794689, lVol: 0.007388, E[z|S]: 0.679088</v>
      </c>
    </row>
    <row r="21491" spans="28:28" x14ac:dyDescent="0.25">
      <c r="AB21491" s="3" t="str">
        <f ca="1"/>
        <v>T = 8.916667, k: 64, K: 0.021263, dCdT: 0.000297, d2CdK2: 23.731261, dProbdK: 23.817632, lVol: 0.007392, E[z|S]: 0.676611</v>
      </c>
    </row>
    <row r="21492" spans="28:28" x14ac:dyDescent="0.25">
      <c r="AB21492" s="3" t="str">
        <f ca="1"/>
        <v>T = 8.916667, k: 65, K: 0.021493, dCdT: 0.000298, d2CdK2: 23.936318, dProbdK: 23.967015, lVol: 0.007401, E[z|S]: 0.674005</v>
      </c>
    </row>
    <row r="21493" spans="28:28" x14ac:dyDescent="0.25">
      <c r="AB21493" s="3" t="str">
        <f ca="1"/>
        <v>T = 8.916667, k: 66, K: 0.021711, dCdT: 0.000298, d2CdK2: 24.126521, dProbdK: 24.950605, lVol: 0.007404, E[z|S]: 0.671625</v>
      </c>
    </row>
    <row r="21494" spans="28:28" x14ac:dyDescent="0.25">
      <c r="AB21494" s="3" t="str">
        <f ca="1"/>
        <v>T = 8.916667, k: 67, K: 0.021922, dCdT: 0.000299, d2CdK2: 24.301362, dProbdK: 24.792707, lVol: 0.007408, E[z|S]: 0.669375</v>
      </c>
    </row>
    <row r="21495" spans="28:28" x14ac:dyDescent="0.25">
      <c r="AB21495" s="3" t="str">
        <f ca="1"/>
        <v>T = 8.916667, k: 68, K: 0.022135, dCdT: 0.000299, d2CdK2: 24.465635, dProbdK: 24.774663, lVol: 0.007411, E[z|S]: 0.667170</v>
      </c>
    </row>
    <row r="21496" spans="28:28" x14ac:dyDescent="0.25">
      <c r="AB21496" s="3" t="str">
        <f ca="1"/>
        <v>T = 8.916667, k: 69, K: 0.022346, dCdT: 0.000299, d2CdK2: 24.629448, dProbdK: 24.203626, lVol: 0.007408, E[z|S]: 0.665137</v>
      </c>
    </row>
    <row r="21497" spans="28:28" x14ac:dyDescent="0.25">
      <c r="AB21497" s="3" t="str">
        <f ca="1"/>
        <v>T = 8.916667, k: 70, K: 0.022573, dCdT: 0.000299, d2CdK2: 24.811928, dProbdK: 23.023680, lVol: 0.007408, E[z|S]: 0.663033</v>
      </c>
    </row>
    <row r="21498" spans="28:28" x14ac:dyDescent="0.25">
      <c r="AB21498" s="3" t="str">
        <f ca="1"/>
        <v>T = 8.916667, k: 71, K: 0.022802, dCdT: 0.000301, d2CdK2: 25.004215, dProbdK: 23.352647, lVol: 0.007423, E[z|S]: 0.661033</v>
      </c>
    </row>
    <row r="21499" spans="28:28" x14ac:dyDescent="0.25">
      <c r="AB21499" s="3" t="str">
        <f ca="1"/>
        <v>T = 8.916667, k: 72, K: 0.022991, dCdT: 0.000302, d2CdK2: 25.152546, dProbdK: 26.527809, lVol: 0.007435, E[z|S]: 0.659418</v>
      </c>
    </row>
    <row r="21500" spans="28:28" x14ac:dyDescent="0.25">
      <c r="AB21500" s="3" t="str">
        <f ca="1"/>
        <v>T = 8.916667, k: 73, K: 0.023189, dCdT: 0.000303, d2CdK2: 25.287226, dProbdK: 25.766915, lVol: 0.007441, E[z|S]: 0.657797</v>
      </c>
    </row>
    <row r="21501" spans="28:28" x14ac:dyDescent="0.25">
      <c r="AB21501" s="3" t="str">
        <f ca="1"/>
        <v>T = 8.916667, k: 74, K: 0.023392, dCdT: 0.000303, d2CdK2: 25.415740, dProbdK: 25.287034, lVol: 0.007440, E[z|S]: 0.656224</v>
      </c>
    </row>
    <row r="21502" spans="28:28" x14ac:dyDescent="0.25">
      <c r="AB21502" s="3" t="str">
        <f ca="1"/>
        <v>T = 8.916667, k: 75, K: 0.023601, dCdT: 0.000303, d2CdK2: 25.540692, dProbdK: 25.972626, lVol: 0.007442, E[z|S]: 0.654665</v>
      </c>
    </row>
    <row r="21503" spans="28:28" x14ac:dyDescent="0.25">
      <c r="AB21503" s="3" t="str">
        <f ca="1"/>
        <v>T = 8.916667, k: 76, K: 0.023798, dCdT: 0.000304, d2CdK2: 25.649141, dProbdK: 26.063148, lVol: 0.007452, E[z|S]: 0.653287</v>
      </c>
    </row>
    <row r="21504" spans="28:28" x14ac:dyDescent="0.25">
      <c r="AB21504" s="3" t="str">
        <f ca="1"/>
        <v>T = 8.916667, k: 77, K: 0.023995, dCdT: 0.000304, d2CdK2: 25.746468, dProbdK: 26.070277, lVol: 0.007456, E[z|S]: 0.652111</v>
      </c>
    </row>
    <row r="21505" spans="28:28" x14ac:dyDescent="0.25">
      <c r="AB21505" s="3" t="str">
        <f ca="1"/>
        <v>T = 8.916667, k: 78, K: 0.024197, dCdT: 0.000305, d2CdK2: 25.843160, dProbdK: 26.152833, lVol: 0.007465, E[z|S]: 0.651029</v>
      </c>
    </row>
    <row r="21506" spans="28:28" x14ac:dyDescent="0.25">
      <c r="AB21506" s="3" t="str">
        <f ca="1"/>
        <v>T = 8.916667, k: 79, K: 0.024373, dCdT: 0.000305, d2CdK2: 25.910472, dProbdK: 26.616624, lVol: 0.007468, E[z|S]: 0.650135</v>
      </c>
    </row>
    <row r="21507" spans="28:28" x14ac:dyDescent="0.25">
      <c r="AB21507" s="3" t="str">
        <f ca="1"/>
        <v>T = 8.916667, k: 80, K: 0.024566, dCdT: 0.000305, d2CdK2: 25.963396, dProbdK: 26.494270, lVol: 0.007460, E[z|S]: 0.649232</v>
      </c>
    </row>
    <row r="21508" spans="28:28" x14ac:dyDescent="0.25">
      <c r="AB21508" s="3" t="str">
        <f ca="1"/>
        <v>T = 8.916667, k: 81, K: 0.024759, dCdT: 0.000304, d2CdK2: 26.005548, dProbdK: 26.426584, lVol: 0.007452, E[z|S]: 0.648362</v>
      </c>
    </row>
    <row r="21509" spans="28:28" x14ac:dyDescent="0.25">
      <c r="AB21509" s="3" t="str">
        <f ca="1"/>
        <v>T = 8.916667, k: 82, K: 0.024957, dCdT: 0.000303, d2CdK2: 26.039106, dProbdK: 25.000177, lVol: 0.007449, E[z|S]: 0.647515</v>
      </c>
    </row>
    <row r="21510" spans="28:28" x14ac:dyDescent="0.25">
      <c r="AB21510" s="3" t="str">
        <f ca="1"/>
        <v>T = 8.916667, k: 83, K: 0.025162, dCdT: 0.000302, d2CdK2: 26.060134, dProbdK: 24.871047, lVol: 0.007447, E[z|S]: 0.646732</v>
      </c>
    </row>
    <row r="21511" spans="28:28" x14ac:dyDescent="0.25">
      <c r="AB21511" s="3" t="str">
        <f ca="1"/>
        <v>T = 8.916667, k: 84, K: 0.025366, dCdT: 0.000303, d2CdK2: 26.090846, dProbdK: 25.273312, lVol: 0.007458, E[z|S]: 0.646036</v>
      </c>
    </row>
    <row r="21512" spans="28:28" x14ac:dyDescent="0.25">
      <c r="AB21512" s="3" t="str">
        <f ca="1"/>
        <v>T = 8.916667, k: 85, K: 0.025551, dCdT: 0.000303, d2CdK2: 26.105318, dProbdK: 26.754554, lVol: 0.007469, E[z|S]: 0.645468</v>
      </c>
    </row>
    <row r="21513" spans="28:28" x14ac:dyDescent="0.25">
      <c r="AB21513" s="3" t="str">
        <f ca="1"/>
        <v>T = 8.916667, k: 86, K: 0.025743, dCdT: 0.000304, d2CdK2: 26.106338, dProbdK: 26.687986, lVol: 0.007482, E[z|S]: 0.645023</v>
      </c>
    </row>
    <row r="21514" spans="28:28" x14ac:dyDescent="0.25">
      <c r="AB21514" s="3" t="str">
        <f ca="1"/>
        <v>T = 8.916667, k: 87, K: 0.025925, dCdT: 0.000305, d2CdK2: 26.085261, dProbdK: 26.358758, lVol: 0.007498, E[z|S]: 0.644706</v>
      </c>
    </row>
    <row r="21515" spans="28:28" x14ac:dyDescent="0.25">
      <c r="AB21515" s="3" t="str">
        <f ca="1"/>
        <v>T = 8.916667, k: 88, K: 0.026134, dCdT: 0.000307, d2CdK2: 26.047786, dProbdK: 26.026025, lVol: 0.007529, E[z|S]: 0.644381</v>
      </c>
    </row>
    <row r="21516" spans="28:28" x14ac:dyDescent="0.25">
      <c r="AB21516" s="3" t="str">
        <f ca="1"/>
        <v>T = 8.916667, k: 89, K: 0.026325, dCdT: 0.000309, d2CdK2: 26.008580, dProbdK: 26.725850, lVol: 0.007563, E[z|S]: 0.644183</v>
      </c>
    </row>
    <row r="21517" spans="28:28" x14ac:dyDescent="0.25">
      <c r="AB21517" s="3" t="str">
        <f ca="1"/>
        <v>T = 8.916667, k: 90, K: 0.026511, dCdT: 0.000311, d2CdK2: 25.961074, dProbdK: 27.001286, lVol: 0.007598, E[z|S]: 0.644064</v>
      </c>
    </row>
    <row r="21518" spans="28:28" x14ac:dyDescent="0.25">
      <c r="AB21518" s="3" t="str">
        <f ca="1"/>
        <v>T = 8.916667, k: 91, K: 0.026692, dCdT: 0.000313, d2CdK2: 25.902280, dProbdK: 26.058025, lVol: 0.007630, E[z|S]: 0.644063</v>
      </c>
    </row>
    <row r="21519" spans="28:28" x14ac:dyDescent="0.25">
      <c r="AB21519" s="3" t="str">
        <f ca="1"/>
        <v>T = 8.916667, k: 92, K: 0.026898, dCdT: 0.000316, d2CdK2: 25.819146, dProbdK: 24.917871, lVol: 0.007674, E[z|S]: 0.644166</v>
      </c>
    </row>
    <row r="21520" spans="28:28" x14ac:dyDescent="0.25">
      <c r="AB21520" s="3" t="str">
        <f ca="1"/>
        <v>T = 8.916667, k: 93, K: 0.027094, dCdT: 0.000319, d2CdK2: 25.734938, dProbdK: 26.354734, lVol: 0.007732, E[z|S]: 0.644396</v>
      </c>
    </row>
    <row r="21521" spans="28:28" x14ac:dyDescent="0.25">
      <c r="AB21521" s="3" t="str">
        <f ca="1"/>
        <v>T = 8.916667, k: 94, K: 0.027280, dCdT: 0.000323, d2CdK2: 25.645054, dProbdK: 26.570736, lVol: 0.007787, E[z|S]: 0.644709</v>
      </c>
    </row>
    <row r="21522" spans="28:28" x14ac:dyDescent="0.25">
      <c r="AB21522" s="3" t="str">
        <f ca="1"/>
        <v>T = 8.916667, k: 95, K: 0.027468, dCdT: 0.000327, d2CdK2: 25.536568, dProbdK: 26.720786, lVol: 0.007844, E[z|S]: 0.645065</v>
      </c>
    </row>
    <row r="21523" spans="28:28" x14ac:dyDescent="0.25">
      <c r="AB21523" s="3" t="str">
        <f ca="1"/>
        <v>T = 8.916667, k: 96, K: 0.027653, dCdT: 0.000330, d2CdK2: 25.415856, dProbdK: 26.741983, lVol: 0.007900, E[z|S]: 0.645378</v>
      </c>
    </row>
    <row r="21524" spans="28:28" x14ac:dyDescent="0.25">
      <c r="AB21524" s="3" t="str">
        <f ca="1"/>
        <v>T = 8.916667, k: 97, K: 0.027838, dCdT: 0.000334, d2CdK2: 25.288895, dProbdK: 26.634042, lVol: 0.007956, E[z|S]: 0.645691</v>
      </c>
    </row>
    <row r="21525" spans="28:28" x14ac:dyDescent="0.25">
      <c r="AB21525" s="3" t="str">
        <f ca="1"/>
        <v>T = 8.916667, k: 98, K: 0.028021, dCdT: 0.000336, d2CdK2: 25.145537, dProbdK: 26.306148, lVol: 0.008007, E[z|S]: 0.646009</v>
      </c>
    </row>
    <row r="21526" spans="28:28" x14ac:dyDescent="0.25">
      <c r="AB21526" s="3" t="str">
        <f ca="1"/>
        <v>T = 8.916667, k: 99, K: 0.028235, dCdT: 0.000340, d2CdK2: 24.972102, dProbdK: 24.346612, lVol: 0.008073, E[z|S]: 0.646319</v>
      </c>
    </row>
    <row r="21527" spans="28:28" x14ac:dyDescent="0.25">
      <c r="AB21527" s="3" t="str">
        <f ca="1"/>
        <v>T = 8.916667, k: 100, K: 0.028431, dCdT: 0.000343, d2CdK2: 24.809235, dProbdK: 25.759011, lVol: 0.008139, E[z|S]: 0.646583</v>
      </c>
    </row>
    <row r="21528" spans="28:28" x14ac:dyDescent="0.25">
      <c r="AB21528" s="3" t="str">
        <f ca="1"/>
        <v>T = 8.916667, k: 101, K: 0.028613, dCdT: 0.000346, d2CdK2: 24.635686, dProbdK: 24.903917, lVol: 0.008198, E[z|S]: 0.646870</v>
      </c>
    </row>
    <row r="21529" spans="28:28" x14ac:dyDescent="0.25">
      <c r="AB21529" s="3" t="str">
        <f ca="1"/>
        <v>T = 8.916667, k: 102, K: 0.028819, dCdT: 0.000349, d2CdK2: 24.428127, dProbdK: 24.337720, lVol: 0.008261, E[z|S]: 0.647337</v>
      </c>
    </row>
    <row r="21530" spans="28:28" x14ac:dyDescent="0.25">
      <c r="AB21530" s="3" t="str">
        <f ca="1"/>
        <v>T = 8.916667, k: 103, K: 0.029016, dCdT: 0.000352, d2CdK2: 24.229332, dProbdK: 24.065117, lVol: 0.008326, E[z|S]: 0.647837</v>
      </c>
    </row>
    <row r="21531" spans="28:28" x14ac:dyDescent="0.25">
      <c r="AB21531" s="3" t="str">
        <f ca="1"/>
        <v>T = 8.916667, k: 104, K: 0.029237, dCdT: 0.000356, d2CdK2: 24.003754, dProbdK: 23.955499, lVol: 0.008403, E[z|S]: 0.648466</v>
      </c>
    </row>
    <row r="21532" spans="28:28" x14ac:dyDescent="0.25">
      <c r="AB21532" s="3" t="str">
        <f ca="1"/>
        <v>T = 8.916667, k: 105, K: 0.029433, dCdT: 0.000360, d2CdK2: 23.798117, dProbdK: 24.169465, lVol: 0.008473, E[z|S]: 0.649149</v>
      </c>
    </row>
    <row r="21533" spans="28:28" x14ac:dyDescent="0.25">
      <c r="AB21533" s="3" t="str">
        <f ca="1"/>
        <v>T = 8.916667, k: 106, K: 0.029639, dCdT: 0.000363, d2CdK2: 23.565919, dProbdK: 24.369209, lVol: 0.008542, E[z|S]: 0.649992</v>
      </c>
    </row>
    <row r="21534" spans="28:28" x14ac:dyDescent="0.25">
      <c r="AB21534" s="3" t="str">
        <f ca="1"/>
        <v>T = 8.916667, k: 107, K: 0.029825, dCdT: 0.000366, d2CdK2: 23.351000, dProbdK: 24.738432, lVol: 0.008601, E[z|S]: 0.650821</v>
      </c>
    </row>
    <row r="21535" spans="28:28" x14ac:dyDescent="0.25">
      <c r="AB21535" s="3" t="str">
        <f ca="1"/>
        <v>T = 8.916667, k: 108, K: 0.030032, dCdT: 0.000368, d2CdK2: 23.100812, dProbdK: 22.296874, lVol: 0.008659, E[z|S]: 0.651796</v>
      </c>
    </row>
    <row r="21536" spans="28:28" x14ac:dyDescent="0.25">
      <c r="AB21536" s="3" t="str">
        <f ca="1"/>
        <v>T = 8.916667, k: 109, K: 0.030264, dCdT: 0.000371, d2CdK2: 22.825168, dProbdK: 22.847068, lVol: 0.008731, E[z|S]: 0.652941</v>
      </c>
    </row>
    <row r="21537" spans="28:28" x14ac:dyDescent="0.25">
      <c r="AB21537" s="3" t="str">
        <f ca="1"/>
        <v>T = 8.916667, k: 110, K: 0.030460, dCdT: 0.000373, d2CdK2: 22.581957, dProbdK: 22.466202, lVol: 0.008789, E[z|S]: 0.654002</v>
      </c>
    </row>
    <row r="21538" spans="28:28" x14ac:dyDescent="0.25">
      <c r="AB21538" s="3" t="str">
        <f ca="1"/>
        <v>T = 8.916667, k: 111, K: 0.030673, dCdT: 0.000375, d2CdK2: 22.316879, dProbdK: 22.304759, lVol: 0.008848, E[z|S]: 0.655290</v>
      </c>
    </row>
    <row r="21539" spans="28:28" x14ac:dyDescent="0.25">
      <c r="AB21539" s="3" t="str">
        <f ca="1"/>
        <v>T = 8.916667, k: 112, K: 0.030888, dCdT: 0.000377, d2CdK2: 22.053268, dProbdK: 22.136264, lVol: 0.008906, E[z|S]: 0.656725</v>
      </c>
    </row>
    <row r="21540" spans="28:28" x14ac:dyDescent="0.25">
      <c r="AB21540" s="3" t="str">
        <f ca="1"/>
        <v>T = 8.916667, k: 113, K: 0.031113, dCdT: 0.000379, d2CdK2: 21.779354, dProbdK: 21.977682, lVol: 0.008963, E[z|S]: 0.658344</v>
      </c>
    </row>
    <row r="21541" spans="28:28" x14ac:dyDescent="0.25">
      <c r="AB21541" s="3" t="str">
        <f ca="1"/>
        <v>T = 8.916667, k: 114, K: 0.031328, dCdT: 0.000381, d2CdK2: 21.528268, dProbdK: 22.085889, lVol: 0.009017, E[z|S]: 0.660047</v>
      </c>
    </row>
    <row r="21542" spans="28:28" x14ac:dyDescent="0.25">
      <c r="AB21542" s="3" t="str">
        <f ca="1"/>
        <v>T = 8.916667, k: 115, K: 0.031545, dCdT: 0.000383, d2CdK2: 21.268369, dProbdK: 21.662137, lVol: 0.009065, E[z|S]: 0.661826</v>
      </c>
    </row>
    <row r="21543" spans="28:28" x14ac:dyDescent="0.25">
      <c r="AB21543" s="3" t="str">
        <f ca="1"/>
        <v>T = 8.916667, k: 116, K: 0.031783, dCdT: 0.000384, d2CdK2: 20.977286, dProbdK: 21.115263, lVol: 0.009120, E[z|S]: 0.663860</v>
      </c>
    </row>
    <row r="21544" spans="28:28" x14ac:dyDescent="0.25">
      <c r="AB21544" s="3" t="str">
        <f ca="1"/>
        <v>T = 8.916667, k: 117, K: 0.032001, dCdT: 0.000386, d2CdK2: 20.722794, dProbdK: 20.993938, lVol: 0.009168, E[z|S]: 0.665829</v>
      </c>
    </row>
    <row r="21545" spans="28:28" x14ac:dyDescent="0.25">
      <c r="AB21545" s="3" t="str">
        <f ca="1"/>
        <v>T = 8.916667, k: 118, K: 0.032229, dCdT: 0.000387, d2CdK2: 20.444075, dProbdK: 20.118434, lVol: 0.009213, E[z|S]: 0.667913</v>
      </c>
    </row>
    <row r="21546" spans="28:28" x14ac:dyDescent="0.25">
      <c r="AB21546" s="3" t="str">
        <f ca="1"/>
        <v>T = 8.916667, k: 119, K: 0.032465, dCdT: 0.000388, d2CdK2: 20.160810, dProbdK: 19.820962, lVol: 0.009263, E[z|S]: 0.670095</v>
      </c>
    </row>
    <row r="21547" spans="28:28" x14ac:dyDescent="0.25">
      <c r="AB21547" s="3" t="str">
        <f ca="1"/>
        <v>T = 8.916667, k: 120, K: 0.032701, dCdT: 0.000389, d2CdK2: 19.870745, dProbdK: 19.788699, lVol: 0.009312, E[z|S]: 0.672306</v>
      </c>
    </row>
    <row r="21548" spans="28:28" x14ac:dyDescent="0.25">
      <c r="AB21548" s="3" t="str">
        <f ca="1"/>
        <v>T = 8.916667, k: 121, K: 0.032934, dCdT: 0.000391, d2CdK2: 19.589973, dProbdK: 19.733507, lVol: 0.009362, E[z|S]: 0.674600</v>
      </c>
    </row>
    <row r="21549" spans="28:28" x14ac:dyDescent="0.25">
      <c r="AB21549" s="3" t="str">
        <f ca="1"/>
        <v>T = 8.916667, k: 122, K: 0.033192, dCdT: 0.000392, d2CdK2: 19.279026, dProbdK: 19.269888, lVol: 0.009415, E[z|S]: 0.677266</v>
      </c>
    </row>
    <row r="21550" spans="28:28" x14ac:dyDescent="0.25">
      <c r="AB21550" s="3" t="str">
        <f ca="1"/>
        <v>T = 8.916667, k: 123, K: 0.033431, dCdT: 0.000393, d2CdK2: 18.994600, dProbdK: 19.123690, lVol: 0.009464, E[z|S]: 0.679760</v>
      </c>
    </row>
    <row r="21551" spans="28:28" x14ac:dyDescent="0.25">
      <c r="AB21551" s="3" t="str">
        <f ca="1"/>
        <v>T = 8.916667, k: 124, K: 0.033674, dCdT: 0.000394, d2CdK2: 18.699694, dProbdK: 18.971051, lVol: 0.009517, E[z|S]: 0.682417</v>
      </c>
    </row>
    <row r="21552" spans="28:28" x14ac:dyDescent="0.25">
      <c r="AB21552" s="3" t="str">
        <f ca="1"/>
        <v>T = 8.916667, k: 125, K: 0.033918, dCdT: 0.000395, d2CdK2: 18.404108, dProbdK: 18.940529, lVol: 0.009562, E[z|S]: 0.685102</v>
      </c>
    </row>
    <row r="21553" spans="28:28" x14ac:dyDescent="0.25">
      <c r="AB21553" s="3" t="str">
        <f ca="1"/>
        <v>T = 8.916667, k: 126, K: 0.034161, dCdT: 0.000395, d2CdK2: 18.110702, dProbdK: 18.825953, lVol: 0.009607, E[z|S]: 0.687847</v>
      </c>
    </row>
    <row r="21554" spans="28:28" x14ac:dyDescent="0.25">
      <c r="AB21554" s="3" t="str">
        <f ca="1"/>
        <v>T = 8.916667, k: 127, K: 0.034426, dCdT: 0.000396, d2CdK2: 17.786868, dProbdK: 17.874935, lVol: 0.009651, E[z|S]: 0.691008</v>
      </c>
    </row>
    <row r="21555" spans="28:28" x14ac:dyDescent="0.25">
      <c r="AB21555" s="3" t="str">
        <f ca="1"/>
        <v>T = 8.916667, k: 128, K: 0.034678, dCdT: 0.000396, d2CdK2: 17.482796, dProbdK: 17.359381, lVol: 0.009692, E[z|S]: 0.694091</v>
      </c>
    </row>
    <row r="21556" spans="28:28" x14ac:dyDescent="0.25">
      <c r="AB21556" s="3" t="str">
        <f ca="1"/>
        <v>T = 8.916667, k: 129, K: 0.034952, dCdT: 0.000395, d2CdK2: 17.156391, dProbdK: 17.092055, lVol: 0.009731, E[z|S]: 0.697683</v>
      </c>
    </row>
    <row r="21557" spans="28:28" x14ac:dyDescent="0.25">
      <c r="AB21557" s="3" t="str">
        <f ca="1"/>
        <v>T = 8.916667, k: 130, K: 0.035215, dCdT: 0.000396, d2CdK2: 16.849422, dProbdK: 16.754671, lVol: 0.009773, E[z|S]: 0.701195</v>
      </c>
    </row>
    <row r="21558" spans="28:28" x14ac:dyDescent="0.25">
      <c r="AB21558" s="3" t="str">
        <f ca="1"/>
        <v>T = 8.916667, k: 131, K: 0.035498, dCdT: 0.000396, d2CdK2: 16.524107, dProbdK: 16.540246, lVol: 0.009814, E[z|S]: 0.705048</v>
      </c>
    </row>
    <row r="21559" spans="28:28" x14ac:dyDescent="0.25">
      <c r="AB21559" s="3" t="str">
        <f ca="1"/>
        <v>T = 8.916667, k: 132, K: 0.035769, dCdT: 0.000396, d2CdK2: 16.229546, dProbdK: 16.438678, lVol: 0.009858, E[z|S]: 0.708630</v>
      </c>
    </row>
    <row r="21560" spans="28:28" x14ac:dyDescent="0.25">
      <c r="AB21560" s="3" t="str">
        <f ca="1"/>
        <v>T = 8.916667, k: 133, K: 0.036054, dCdT: 0.000396, d2CdK2: 15.924261, dProbdK: 15.288266, lVol: 0.009902, E[z|S]: 0.712459</v>
      </c>
    </row>
    <row r="21561" spans="28:28" x14ac:dyDescent="0.25">
      <c r="AB21561" s="3" t="str">
        <f ca="1"/>
        <v>T = 8.916667, k: 134, K: 0.036354, dCdT: 0.000398, d2CdK2: 15.627825, dProbdK: 14.651880, lVol: 0.009960, E[z|S]: 0.716541</v>
      </c>
    </row>
    <row r="21562" spans="28:28" x14ac:dyDescent="0.25">
      <c r="AB21562" s="3" t="str">
        <f ca="1"/>
        <v>T = 8.916667, k: 135, K: 0.036663, dCdT: 0.000401, d2CdK2: 15.344692, dProbdK: 14.578838, lVol: 0.010026, E[z|S]: 0.720784</v>
      </c>
    </row>
    <row r="21563" spans="28:28" x14ac:dyDescent="0.25">
      <c r="AB21563" s="3" t="str">
        <f ca="1"/>
        <v>T = 8.916667, k: 136, K: 0.036972, dCdT: 0.000404, d2CdK2: 15.080645, dProbdK: 14.560904, lVol: 0.010095, E[z|S]: 0.725162</v>
      </c>
    </row>
    <row r="21564" spans="28:28" x14ac:dyDescent="0.25">
      <c r="AB21564" s="3" t="str">
        <f ca="1"/>
        <v>T = 8.916667, k: 137, K: 0.037243, dCdT: 0.000407, d2CdK2: 14.862703, dProbdK: 14.567412, lVol: 0.010152, E[z|S]: 0.729183</v>
      </c>
    </row>
    <row r="21565" spans="28:28" x14ac:dyDescent="0.25">
      <c r="AB21565" s="3" t="str">
        <f ca="1"/>
        <v>T = 8.916667, k: 138, K: 0.037570, dCdT: 0.000411, d2CdK2: 14.608694, dProbdK: 14.471922, lVol: 0.010216, E[z|S]: 0.734318</v>
      </c>
    </row>
    <row r="21566" spans="28:28" x14ac:dyDescent="0.25">
      <c r="AB21566" s="3" t="str">
        <f ca="1"/>
        <v>T = 8.916667, k: 139, K: 0.037875, dCdT: 0.000415, d2CdK2: 14.378199, dProbdK: 14.168494, lVol: 0.010272, E[z|S]: 0.739429</v>
      </c>
    </row>
    <row r="21567" spans="28:28" x14ac:dyDescent="0.25">
      <c r="AB21567" s="3" t="str">
        <f ca="1"/>
        <v>T = 8.916667, k: 140, K: 0.038190, dCdT: 0.000418, d2CdK2: 14.149219, dProbdK: 14.048821, lVol: 0.010319, E[z|S]: 0.745224</v>
      </c>
    </row>
    <row r="21568" spans="28:28" x14ac:dyDescent="0.25">
      <c r="AB21568" s="3" t="str">
        <f ca="1"/>
        <v>T = 8.916667, k: 141, K: 0.038505, dCdT: 0.000422, d2CdK2: 13.922348, dProbdK: 14.038231, lVol: 0.010362, E[z|S]: 0.751560</v>
      </c>
    </row>
    <row r="21569" spans="28:28" x14ac:dyDescent="0.25">
      <c r="AB21569" s="3" t="str">
        <f ca="1"/>
        <v>T = 8.916667, k: 142, K: 0.038807, dCdT: 0.000426, d2CdK2: 13.712386, dProbdK: 13.993567, lVol: 0.010403, E[z|S]: 0.757656</v>
      </c>
    </row>
    <row r="21570" spans="28:28" x14ac:dyDescent="0.25">
      <c r="AB21570" s="3" t="str">
        <f ca="1"/>
        <v>T = 8.916667, k: 143, K: 0.039136, dCdT: 0.000429, d2CdK2: 13.475601, dProbdK: 13.713190, lVol: 0.010439, E[z|S]: 0.764452</v>
      </c>
    </row>
    <row r="21571" spans="28:28" x14ac:dyDescent="0.25">
      <c r="AB21571" s="3" t="str">
        <f ca="1"/>
        <v>T = 8.916667, k: 144, K: 0.039450, dCdT: 0.000432, d2CdK2: 13.249362, dProbdK: 12.949897, lVol: 0.010470, E[z|S]: 0.771011</v>
      </c>
    </row>
    <row r="21572" spans="28:28" x14ac:dyDescent="0.25">
      <c r="AB21572" s="3" t="str">
        <f ca="1"/>
        <v>T = 8.916667, k: 145, K: 0.039789, dCdT: 0.000434, d2CdK2: 12.988521, dProbdK: 12.924704, lVol: 0.010507, E[z|S]: 0.778183</v>
      </c>
    </row>
    <row r="21573" spans="28:28" x14ac:dyDescent="0.25">
      <c r="AB21573" s="3" t="str">
        <f ca="1"/>
        <v>T = 8.916667, k: 146, K: 0.040125, dCdT: 0.000436, d2CdK2: 12.722668, dProbdK: 12.928982, lVol: 0.010542, E[z|S]: 0.785709</v>
      </c>
    </row>
    <row r="21574" spans="28:28" x14ac:dyDescent="0.25">
      <c r="AB21574" s="3" t="str">
        <f ca="1"/>
        <v>T = 8.916667, k: 147, K: 0.040459, dCdT: 0.000438, d2CdK2: 12.449476, dProbdK: 12.404989, lVol: 0.010570, E[z|S]: 0.793619</v>
      </c>
    </row>
    <row r="21575" spans="28:28" x14ac:dyDescent="0.25">
      <c r="AB21575" s="3" t="str">
        <f ca="1"/>
        <v>T = 8.916667, k: 148, K: 0.040821, dCdT: 0.000440, d2CdK2: 12.162198, dProbdK: 12.020237, lVol: 0.010599, E[z|S]: 0.802143</v>
      </c>
    </row>
    <row r="21576" spans="28:28" x14ac:dyDescent="0.25">
      <c r="AB21576" s="3" t="str">
        <f ca="1"/>
        <v>T = 8.916667, k: 149, K: 0.041182, dCdT: 0.000441, d2CdK2: 11.871764, dProbdK: 11.907408, lVol: 0.010631, E[z|S]: 0.810901</v>
      </c>
    </row>
    <row r="21577" spans="28:28" x14ac:dyDescent="0.25">
      <c r="AB21577" s="3" t="str">
        <f ca="1"/>
        <v>T = 8.916667, k: 150, K: 0.041564, dCdT: 0.000442, d2CdK2: 11.575952, dProbdK: 11.460489, lVol: 0.010658, E[z|S]: 0.820366</v>
      </c>
    </row>
    <row r="21578" spans="28:28" x14ac:dyDescent="0.25">
      <c r="AB21578" s="3" t="str">
        <f ca="1"/>
        <v>T = 8.916667, k: 151, K: 0.041940, dCdT: 0.000444, d2CdK2: 11.280191, dProbdK: 11.460190, lVol: 0.010686, E[z|S]: 0.829995</v>
      </c>
    </row>
    <row r="21579" spans="28:28" x14ac:dyDescent="0.25">
      <c r="AB21579" s="3" t="str">
        <f ca="1"/>
        <v>T = 8.916667, k: 152, K: 0.042313, dCdT: 0.000445, d2CdK2: 11.002893, dProbdK: 11.444979, lVol: 0.010708, E[z|S]: 0.839964</v>
      </c>
    </row>
    <row r="21580" spans="28:28" x14ac:dyDescent="0.25">
      <c r="AB21580" s="3" t="str">
        <f ca="1"/>
        <v>T = 8.916667, k: 153, K: 0.042702, dCdT: 0.000445, d2CdK2: 10.693183, dProbdK: 10.193340, lVol: 0.010728, E[z|S]: 0.850800</v>
      </c>
    </row>
    <row r="21581" spans="28:28" x14ac:dyDescent="0.25">
      <c r="AB21581" s="3" t="str">
        <f ca="1"/>
        <v>T = 8.916667, k: 154, K: 0.043119, dCdT: 0.000446, d2CdK2: 10.370319, dProbdK: 10.049638, lVol: 0.010757, E[z|S]: 0.862595</v>
      </c>
    </row>
    <row r="21582" spans="28:28" x14ac:dyDescent="0.25">
      <c r="AB21582" s="3" t="str">
        <f ca="1"/>
        <v>T = 8.916667, k: 155, K: 0.043539, dCdT: 0.000448, d2CdK2: 10.049425, dProbdK: 10.047605, lVol: 0.010794, E[z|S]: 0.874874</v>
      </c>
    </row>
    <row r="21583" spans="28:28" x14ac:dyDescent="0.25">
      <c r="AB21583" s="3" t="str">
        <f ca="1"/>
        <v>T = 8.916667, k: 156, K: 0.043941, dCdT: 0.000449, d2CdK2: 9.745236, dProbdK: 9.989169, lVol: 0.010820, E[z|S]: 0.886829</v>
      </c>
    </row>
    <row r="21584" spans="28:28" x14ac:dyDescent="0.25">
      <c r="AB21584" s="3" t="str">
        <f ca="1"/>
        <v>T = 8.916667, k: 157, K: 0.044398, dCdT: 0.000450, d2CdK2: 9.425842, dProbdK: 9.566783, lVol: 0.010848, E[z|S]: 0.900661</v>
      </c>
    </row>
    <row r="21585" spans="28:28" x14ac:dyDescent="0.25">
      <c r="AB21585" s="3" t="str">
        <f ca="1"/>
        <v>T = 8.916667, k: 158, K: 0.044821, dCdT: 0.000451, d2CdK2: 9.139680, dProbdK: 9.174713, lVol: 0.010875, E[z|S]: 0.913376</v>
      </c>
    </row>
    <row r="21586" spans="28:28" x14ac:dyDescent="0.25">
      <c r="AB21586" s="3" t="str">
        <f ca="1"/>
        <v>T = 8.916667, k: 159, K: 0.045296, dCdT: 0.000452, d2CdK2: 8.831652, dProbdK: 8.524295, lVol: 0.010908, E[z|S]: 0.927878</v>
      </c>
    </row>
    <row r="21587" spans="28:28" x14ac:dyDescent="0.25">
      <c r="AB21587" s="3" t="str">
        <f ca="1"/>
        <v>T = 8.916667, k: 160, K: 0.045793, dCdT: 0.000454, d2CdK2: 8.534480, dProbdK: 8.009236, lVol: 0.010936, E[z|S]: 0.943605</v>
      </c>
    </row>
    <row r="21588" spans="28:28" x14ac:dyDescent="0.25">
      <c r="AB21588" s="3" t="str">
        <f ca="1"/>
        <v>T = 8.916667, k: 161, K: 0.046338, dCdT: 0.000460, d2CdK2: 8.287371, dProbdK: 7.979450, lVol: 0.010958, E[z|S]: 0.961398</v>
      </c>
    </row>
    <row r="21589" spans="28:28" x14ac:dyDescent="0.25">
      <c r="AB21589" s="3" t="str">
        <f ca="1"/>
        <v>T = 8.916667, k: 162, K: 0.046845, dCdT: 0.000468, d2CdK2: 8.122913, dProbdK: 8.319193, lVol: 0.010972, E[z|S]: 0.978591</v>
      </c>
    </row>
    <row r="21590" spans="28:28" x14ac:dyDescent="0.25">
      <c r="AB21590" s="3" t="str">
        <f ca="1"/>
        <v>T = 8.916667, k: 163, K: 0.047330, dCdT: 0.000475, d2CdK2: 7.973511, dProbdK: 8.305235, lVol: 0.010973, E[z|S]: 0.995122</v>
      </c>
    </row>
    <row r="21591" spans="28:28" x14ac:dyDescent="0.25">
      <c r="AB21591" s="3" t="str">
        <f ca="1"/>
        <v>T = 8.916667, k: 164, K: 0.047827, dCdT: 0.000481, d2CdK2: 7.795698, dProbdK: 7.764962, lVol: 0.010975, E[z|S]: 1.012506</v>
      </c>
    </row>
    <row r="21592" spans="28:28" x14ac:dyDescent="0.25">
      <c r="AB21592" s="3" t="str">
        <f ca="1"/>
        <v>T = 8.916667, k: 165, K: 0.048358, dCdT: 0.000487, d2CdK2: 7.624966, dProbdK: 7.577793, lVol: 0.010971, E[z|S]: 1.030383</v>
      </c>
    </row>
    <row r="21593" spans="28:28" x14ac:dyDescent="0.25">
      <c r="AB21593" s="3" t="str">
        <f ca="1"/>
        <v>T = 8.916667, k: 166, K: 0.048891, dCdT: 0.000493, d2CdK2: 7.463876, dProbdK: 7.587998, lVol: 0.010966, E[z|S]: 1.048085</v>
      </c>
    </row>
    <row r="21594" spans="28:28" x14ac:dyDescent="0.25">
      <c r="AB21594" s="3" t="str">
        <f ca="1"/>
        <v>T = 8.916667, k: 167, K: 0.049408, dCdT: 0.000497, d2CdK2: 7.272681, dProbdK: 7.672244, lVol: 0.010973, E[z|S]: 1.065451</v>
      </c>
    </row>
    <row r="21595" spans="28:28" x14ac:dyDescent="0.25">
      <c r="AB21595" s="3" t="str">
        <f ca="1"/>
        <v>T = 8.916667, k: 168, K: 0.049959, dCdT: 0.000499, d2CdK2: 7.021715, dProbdK: 6.759728, lVol: 0.011001, E[z|S]: 1.083727</v>
      </c>
    </row>
    <row r="21596" spans="28:28" x14ac:dyDescent="0.25">
      <c r="AB21596" s="3" t="str">
        <f ca="1"/>
        <v>T = 8.916667, k: 169, K: 0.050564, dCdT: 0.000500, d2CdK2: 6.726770, dProbdK: 6.482316, lVol: 0.011055, E[z|S]: 1.102663</v>
      </c>
    </row>
    <row r="21597" spans="28:28" x14ac:dyDescent="0.25">
      <c r="AB21597" s="3" t="str">
        <f ca="1"/>
        <v>T = 8.916667, k: 170, K: 0.051181, dCdT: 0.000501, d2CdK2: 6.452205, dProbdK: 6.476228, lVol: 0.011110, E[z|S]: 1.121599</v>
      </c>
    </row>
    <row r="21598" spans="28:28" x14ac:dyDescent="0.25">
      <c r="AB21598" s="3" t="str">
        <f ca="1"/>
        <v>T = 8.916667, k: 171, K: 0.051772, dCdT: 0.000500, d2CdK2: 6.171989, dProbdK: 6.284831, lVol: 0.011171, E[z|S]: 1.139830</v>
      </c>
    </row>
    <row r="21599" spans="28:28" x14ac:dyDescent="0.25">
      <c r="AB21599" s="3" t="str">
        <f ca="1"/>
        <v>T = 8.916667, k: 172, K: 0.052474, dCdT: 0.000498, d2CdK2: 5.857304, dProbdK: 5.859138, lVol: 0.011227, E[z|S]: 1.161914</v>
      </c>
    </row>
    <row r="21600" spans="28:28" x14ac:dyDescent="0.25">
      <c r="AB21600" s="3" t="str">
        <f ca="1"/>
        <v>T = 8.916667, k: 173, K: 0.053118, dCdT: 0.000496, d2CdK2: 5.597393, dProbdK: 5.717075, lVol: 0.011264, E[z|S]: 1.182275</v>
      </c>
    </row>
    <row r="21601" spans="28:28" x14ac:dyDescent="0.25">
      <c r="AB21601" s="3" t="str">
        <f ca="1"/>
        <v>T = 8.916667, k: 174, K: 0.053843, dCdT: 0.000493, d2CdK2: 5.332137, dProbdK: 5.039950, lVol: 0.011284, E[z|S]: 1.205605</v>
      </c>
    </row>
    <row r="21602" spans="28:28" x14ac:dyDescent="0.25">
      <c r="AB21602" s="3" t="str">
        <f ca="1"/>
        <v>T = 8.916667, k: 175, K: 0.054640, dCdT: 0.000492, d2CdK2: 5.096211, dProbdK: 5.042842, lVol: 0.011284, E[z|S]: 1.230948</v>
      </c>
    </row>
    <row r="21603" spans="28:28" x14ac:dyDescent="0.25">
      <c r="AB21603" s="3" t="str">
        <f ca="1"/>
        <v>T = 8.916667, k: 176, K: 0.055366, dCdT: 0.000489, d2CdK2: 4.900174, dProbdK: 4.884789, lVol: 0.011268, E[z|S]: 1.254326</v>
      </c>
    </row>
    <row r="21604" spans="28:28" x14ac:dyDescent="0.25">
      <c r="AB21604" s="3" t="str">
        <f ca="1"/>
        <v>T = 8.916667, k: 177, K: 0.056169, dCdT: 0.000485, d2CdK2: 4.660828, dProbdK: 4.549011, lVol: 0.011266, E[z|S]: 1.280906</v>
      </c>
    </row>
    <row r="21605" spans="28:28" x14ac:dyDescent="0.25">
      <c r="AB21605" s="3" t="str">
        <f ca="1"/>
        <v>T = 8.916667, k: 178, K: 0.057012, dCdT: 0.000480, d2CdK2: 4.416549, dProbdK: 4.525967, lVol: 0.011270, E[z|S]: 1.308698</v>
      </c>
    </row>
    <row r="21606" spans="28:28" x14ac:dyDescent="0.25">
      <c r="AB21606" s="3" t="str">
        <f ca="1"/>
        <v>T = 8.916667, k: 179, K: 0.057807, dCdT: 0.000474, d2CdK2: 4.159470, dProbdK: 3.679126, lVol: 0.011316, E[z|S]: 1.333428</v>
      </c>
    </row>
    <row r="21607" spans="28:28" x14ac:dyDescent="0.25">
      <c r="AB21607" s="3" t="str">
        <f ca="1"/>
        <v>T = 8.916667, k: 180, K: 0.058820, dCdT: 0.000465, d2CdK2: 3.867523, dProbdK: 3.658209, lVol: 0.011361, E[z|S]: 1.364749</v>
      </c>
    </row>
    <row r="21608" spans="28:28" x14ac:dyDescent="0.25">
      <c r="AB21608" s="3" t="str">
        <f ca="1"/>
        <v>T = 8.916667, k: 181, K: 0.059834, dCdT: 0.000458, d2CdK2: 3.617105, dProbdK: 3.653954, lVol: 0.011406, E[z|S]: 1.395388</v>
      </c>
    </row>
    <row r="21609" spans="28:28" x14ac:dyDescent="0.25">
      <c r="AB21609" s="3" t="str">
        <f ca="1"/>
        <v>T = 8.916667, k: 182, K: 0.060862, dCdT: 0.000452, d2CdK2: 3.396924, dProbdK: 3.560617, lVol: 0.011423, E[z|S]: 1.428185</v>
      </c>
    </row>
    <row r="21610" spans="28:28" x14ac:dyDescent="0.25">
      <c r="AB21610" s="3" t="str">
        <f ca="1"/>
        <v>T = 8.916667, k: 183, K: 0.061911, dCdT: 0.000443, d2CdK2: 3.159692, dProbdK: 3.056562, lVol: 0.011457, E[z|S]: 1.461598</v>
      </c>
    </row>
    <row r="21611" spans="28:28" x14ac:dyDescent="0.25">
      <c r="AB21611" s="3" t="str">
        <f ca="1"/>
        <v>T = 8.916667, k: 184, K: 0.063188, dCdT: 0.000435, d2CdK2: 2.927635, dProbdK: 2.762958, lVol: 0.011487, E[z|S]: 1.500854</v>
      </c>
    </row>
    <row r="21612" spans="28:28" x14ac:dyDescent="0.25">
      <c r="AB21612" s="3" t="str">
        <f ca="1"/>
        <v>T = 8.916667, k: 185, K: 0.064486, dCdT: 0.000429, d2CdK2: 2.699943, dProbdK: 2.763333, lVol: 0.011568, E[z|S]: 1.540690</v>
      </c>
    </row>
    <row r="21613" spans="28:28" x14ac:dyDescent="0.25">
      <c r="AB21613" s="3" t="str">
        <f ca="1"/>
        <v>T = 8.916667, k: 186, K: 0.065746, dCdT: 0.000422, d2CdK2: 2.525640, dProbdK: 2.693092, lVol: 0.011576, E[z|S]: 1.578960</v>
      </c>
    </row>
    <row r="21614" spans="28:28" x14ac:dyDescent="0.25">
      <c r="AB21614" s="3" t="str">
        <f ca="1"/>
        <v>T = 8.916667, k: 187, K: 0.067303, dCdT: 0.000415, d2CdK2: 2.317573, dProbdK: 2.336419, lVol: 0.011645, E[z|S]: 1.624253</v>
      </c>
    </row>
    <row r="21615" spans="28:28" x14ac:dyDescent="0.25">
      <c r="AB21615" s="3" t="str">
        <f ca="1"/>
        <v>T = 8.916667, k: 188, K: 0.068739, dCdT: 0.000408, d2CdK2: 2.158195, dProbdK: 2.019092, lVol: 0.011661, E[z|S]: 1.667645</v>
      </c>
    </row>
    <row r="21616" spans="28:28" x14ac:dyDescent="0.25">
      <c r="AB21616" s="3" t="str">
        <f ca="1"/>
        <v>T = 8.916667, k: 189, K: 0.070506, dCdT: 0.000398, d2CdK2: 1.985579, dProbdK: 1.953742, lVol: 0.011601, E[z|S]: 1.726481</v>
      </c>
    </row>
    <row r="21617" spans="28:28" x14ac:dyDescent="0.25">
      <c r="AB21617" s="3" t="str">
        <f ca="1"/>
        <v>T = 8.916667, k: 190, K: 0.072215, dCdT: 0.000386, d2CdK2: 1.778874, dProbdK: 1.881161, lVol: 0.011675, E[z|S]: 1.784854</v>
      </c>
    </row>
    <row r="21618" spans="28:28" x14ac:dyDescent="0.25">
      <c r="AB21618" s="3" t="str">
        <f ca="1"/>
        <v>T = 8.916667, k: 191, K: 0.074254, dCdT: 0.000369, d2CdK2: 1.545366, dProbdK: 1.546321, lVol: 0.011772, E[z|S]: 1.855751</v>
      </c>
    </row>
    <row r="21619" spans="28:28" x14ac:dyDescent="0.25">
      <c r="AB21619" s="3" t="str">
        <f ca="1"/>
        <v>T = 8.916667, k: 192, K: 0.076459, dCdT: 0.000351, d2CdK2: 1.371081, dProbdK: 1.395776, lVol: 0.011705, E[z|S]: 1.933533</v>
      </c>
    </row>
    <row r="21620" spans="28:28" x14ac:dyDescent="0.25">
      <c r="AB21620" s="3" t="str">
        <f ca="1"/>
        <v>T = 8.916667, k: 193, K: 0.079098, dCdT: 0.000328, d2CdK2: 1.108608, dProbdK: 1.095734, lVol: 0.012014, E[z|S]: 2.024317</v>
      </c>
    </row>
    <row r="21621" spans="28:28" x14ac:dyDescent="0.25">
      <c r="AB21621" s="3" t="str">
        <f ca="1"/>
        <v>T = 8.916667, k: 194, K: 0.082231, dCdT: 0.000307, d2CdK2: 0.928532, dProbdK: 0.836823, lVol: 0.012112, E[z|S]: 2.123473</v>
      </c>
    </row>
    <row r="21622" spans="28:28" x14ac:dyDescent="0.25">
      <c r="AB21622" s="3" t="str">
        <f ca="1"/>
        <v>T = 8.916667, k: 195, K: 0.086026, dCdT: 0.000290, d2CdK2: 0.822728, dProbdK: 0.799355, lVol: 0.011936, E[z|S]: 2.223950</v>
      </c>
    </row>
    <row r="21623" spans="28:28" x14ac:dyDescent="0.25">
      <c r="AB21623" s="3" t="str">
        <f ca="1"/>
        <v>T = 8.916667, k: 196, K: 0.089841, dCdT: 0.000268, d2CdK2: 0.633865, dProbdK: 0.744556, lVol: 0.012470, E[z|S]: 2.333539</v>
      </c>
    </row>
    <row r="21624" spans="28:28" x14ac:dyDescent="0.25">
      <c r="AB21624" s="3" t="str">
        <f ca="1"/>
        <v>T = 8.916667, k: 197, K: 0.095161, dCdT: 0.000239, d2CdK2: 0.468221, dProbdK: 0.444564, lVol: 0.012758, E[z|S]: 2.504269</v>
      </c>
    </row>
    <row r="21625" spans="28:28" x14ac:dyDescent="0.25">
      <c r="AB21625" s="3" t="str">
        <f ca="1"/>
        <v>T = 8.916667, k: 198, K: 0.102151, dCdT: 0.000208, d2CdK2: 0.355211, dProbdK: 0.338541, lVol: 0.012334, E[z|S]: 2.775209</v>
      </c>
    </row>
    <row r="21626" spans="28:28" x14ac:dyDescent="0.25">
      <c r="AB21626" s="3" t="str">
        <f ca="1"/>
        <v>T = 8.916667, k: 199, K: 0.111589, dCdT: 0.000160, d2CdK2: 0.181220, dProbdK: 0.169318, lVol: 0.013577, E[z|S]: 3.090988</v>
      </c>
    </row>
    <row r="21627" spans="28:28" x14ac:dyDescent="0.25">
      <c r="AB21627" s="3" t="str">
        <f ca="1"/>
        <v>T = 8.916667, k: 200, K: 0.131544, dCdT: 0.000106, d2CdK2: 0.098359, dProbdK: 0.079164, lVol: 0.013915, E[z|S]: 3.333476</v>
      </c>
    </row>
    <row r="21628" spans="28:28" x14ac:dyDescent="0.25">
      <c r="AB21628" s="3" t="str">
        <f ca="1"/>
        <v>T = 9.000000, fixingDate = 45216, swapRate = 0.026576, annuity = 7.861939</v>
      </c>
    </row>
    <row r="21629" spans="28:28" x14ac:dyDescent="0.25">
      <c r="AB21629" s="3" t="str">
        <f ca="1"/>
        <v>T = 9.000000, k: 0, K: -0.025024, dCdT: 0.000151, d2CdK2: 0.887524, dProbdK: 1.530818, lVol: 0.006383, E[z|S]: 2.891171</v>
      </c>
    </row>
    <row r="21630" spans="28:28" x14ac:dyDescent="0.25">
      <c r="AB21630" s="3" t="str">
        <f ca="1"/>
        <v>T = 9.000000, k: 1, K: -0.018179, dCdT: 0.000193, d2CdK2: 1.640356, dProbdK: 1.785854, lVol: 0.006347, E[z|S]: 2.414070</v>
      </c>
    </row>
    <row r="21631" spans="28:28" x14ac:dyDescent="0.25">
      <c r="AB21631" s="3" t="str">
        <f ca="1"/>
        <v>T = 9.000000, k: 2, K: -0.013993, dCdT: 0.000218, d2CdK2: 2.197437, dProbdK: 2.249033, lVol: 0.006583, E[z|S]: 2.139306</v>
      </c>
    </row>
    <row r="21632" spans="28:28" x14ac:dyDescent="0.25">
      <c r="AB21632" s="3" t="str">
        <f ca="1"/>
        <v>T = 9.000000, k: 3, K: -0.010996, dCdT: 0.000248, d2CdK2: 2.855151, dProbdK: 2.752253, lVol: 0.006710, E[z|S]: 1.966076</v>
      </c>
    </row>
    <row r="21633" spans="28:28" x14ac:dyDescent="0.25">
      <c r="AB21633" s="3" t="str">
        <f ca="1"/>
        <v>T = 9.000000, k: 4, K: -0.008593, dCdT: 0.000284, d2CdK2: 3.556970, dProbdK: 3.602277, lVol: 0.006845, E[z|S]: 1.845549</v>
      </c>
    </row>
    <row r="21634" spans="28:28" x14ac:dyDescent="0.25">
      <c r="AB21634" s="3" t="str">
        <f ca="1"/>
        <v>T = 9.000000, k: 5, K: -0.006748, dCdT: 0.000309, d2CdK2: 4.136627, dProbdK: 4.020973, lVol: 0.006973, E[z|S]: 1.751869</v>
      </c>
    </row>
    <row r="21635" spans="28:28" x14ac:dyDescent="0.25">
      <c r="AB21635" s="3" t="str">
        <f ca="1"/>
        <v>T = 9.000000, k: 6, K: -0.005059, dCdT: 0.000338, d2CdK2: 4.825216, dProbdK: 5.011994, lVol: 0.007095, E[z|S]: 1.668210</v>
      </c>
    </row>
    <row r="21636" spans="28:28" x14ac:dyDescent="0.25">
      <c r="AB21636" s="3" t="str">
        <f ca="1"/>
        <v>T = 9.000000, k: 7, K: -0.003770, dCdT: 0.000355, d2CdK2: 5.378374, dProbdK: 5.518086, lVol: 0.007170, E[z|S]: 1.601840</v>
      </c>
    </row>
    <row r="21637" spans="28:28" x14ac:dyDescent="0.25">
      <c r="AB21637" s="3" t="str">
        <f ca="1"/>
        <v>T = 9.000000, k: 8, K: -0.002527, dCdT: 0.000370, d2CdK2: 5.934008, dProbdK: 5.856501, lVol: 0.007248, E[z|S]: 1.540594</v>
      </c>
    </row>
    <row r="21638" spans="28:28" x14ac:dyDescent="0.25">
      <c r="AB21638" s="3" t="str">
        <f ca="1"/>
        <v>T = 9.000000, k: 9, K: -0.001503, dCdT: 0.000380, d2CdK2: 6.394911, dProbdK: 6.437972, lVol: 0.007314, E[z|S]: 1.491370</v>
      </c>
    </row>
    <row r="21639" spans="28:28" x14ac:dyDescent="0.25">
      <c r="AB21639" s="3" t="str">
        <f ca="1"/>
        <v>T = 9.000000, k: 10, K: -0.000418, dCdT: 0.000389, d2CdK2: 6.927959, dProbdK: 7.007594, lVol: 0.007367, E[z|S]: 1.438629</v>
      </c>
    </row>
    <row r="21640" spans="28:28" x14ac:dyDescent="0.25">
      <c r="AB21640" s="3" t="str">
        <f ca="1"/>
        <v>T = 9.000000, k: 11, K: 0.000498, dCdT: 0.000395, d2CdK2: 7.353297, dProbdK: 7.442133, lVol: 0.007441, E[z|S]: 1.392073</v>
      </c>
    </row>
    <row r="21641" spans="28:28" x14ac:dyDescent="0.25">
      <c r="AB21641" s="3" t="str">
        <f ca="1"/>
        <v>T = 9.000000, k: 12, K: 0.001382, dCdT: 0.000397, d2CdK2: 7.807239, dProbdK: 7.716209, lVol: 0.007491, E[z|S]: 1.346395</v>
      </c>
    </row>
    <row r="21642" spans="28:28" x14ac:dyDescent="0.25">
      <c r="AB21642" s="3" t="str">
        <f ca="1"/>
        <v>T = 9.000000, k: 13, K: 0.002216, dCdT: 0.000399, d2CdK2: 8.304130, dProbdK: 7.965922, lVol: 0.007516, E[z|S]: 1.303872</v>
      </c>
    </row>
    <row r="21643" spans="28:28" x14ac:dyDescent="0.25">
      <c r="AB21643" s="3" t="str">
        <f ca="1"/>
        <v>T = 9.000000, k: 14, K: 0.003016, dCdT: 0.000401, d2CdK2: 8.793439, dProbdK: 8.249884, lVol: 0.007568, E[z|S]: 1.262477</v>
      </c>
    </row>
    <row r="21644" spans="28:28" x14ac:dyDescent="0.25">
      <c r="AB21644" s="3" t="str">
        <f ca="1"/>
        <v>T = 9.000000, k: 15, K: 0.003717, dCdT: 0.000406, d2CdK2: 9.292707, dProbdK: 9.978276, lVol: 0.007622, E[z|S]: 1.226055</v>
      </c>
    </row>
    <row r="21645" spans="28:28" x14ac:dyDescent="0.25">
      <c r="AB21645" s="3" t="str">
        <f ca="1"/>
        <v>T = 9.000000, k: 16, K: 0.004357, dCdT: 0.000406, d2CdK2: 9.727621, dProbdK: 9.946070, lVol: 0.007666, E[z|S]: 1.191607</v>
      </c>
    </row>
    <row r="21646" spans="28:28" x14ac:dyDescent="0.25">
      <c r="AB21646" s="3" t="str">
        <f ca="1"/>
        <v>T = 9.000000, k: 17, K: 0.004996, dCdT: 0.000402, d2CdK2: 10.110315, dProbdK: 9.930693, lVol: 0.007699, E[z|S]: 1.158511</v>
      </c>
    </row>
    <row r="21647" spans="28:28" x14ac:dyDescent="0.25">
      <c r="AB21647" s="3" t="str">
        <f ca="1"/>
        <v>T = 9.000000, k: 18, K: 0.005637, dCdT: 0.000399, d2CdK2: 10.455168, dProbdK: 9.914321, lVol: 0.007750, E[z|S]: 1.127139</v>
      </c>
    </row>
    <row r="21648" spans="28:28" x14ac:dyDescent="0.25">
      <c r="AB21648" s="3" t="str">
        <f ca="1"/>
        <v>T = 9.000000, k: 19, K: 0.006245, dCdT: 0.000396, d2CdK2: 10.769740, dProbdK: 11.466064, lVol: 0.007809, E[z|S]: 1.098034</v>
      </c>
    </row>
    <row r="21649" spans="28:28" x14ac:dyDescent="0.25">
      <c r="AB21649" s="3" t="str">
        <f ca="1"/>
        <v>T = 9.000000, k: 20, K: 0.006794, dCdT: 0.000393, d2CdK2: 11.026346, dProbdK: 11.471678, lVol: 0.007870, E[z|S]: 1.072522</v>
      </c>
    </row>
    <row r="21650" spans="28:28" x14ac:dyDescent="0.25">
      <c r="AB21650" s="3" t="str">
        <f ca="1"/>
        <v>T = 9.000000, k: 21, K: 0.007333, dCdT: 0.000389, d2CdK2: 11.312158, dProbdK: 11.472939, lVol: 0.007916, E[z|S]: 1.048034</v>
      </c>
    </row>
    <row r="21651" spans="28:28" x14ac:dyDescent="0.25">
      <c r="AB21651" s="3" t="str">
        <f ca="1"/>
        <v>T = 9.000000, k: 22, K: 0.007842, dCdT: 0.000385, d2CdK2: 11.592504, dProbdK: 11.431515, lVol: 0.007943, E[z|S]: 1.025428</v>
      </c>
    </row>
    <row r="21652" spans="28:28" x14ac:dyDescent="0.25">
      <c r="AB21652" s="3" t="str">
        <f ca="1"/>
        <v>T = 9.000000, k: 23, K: 0.008421, dCdT: 0.000383, d2CdK2: 12.002415, dProbdK: 10.986980, lVol: 0.007986, E[z|S]: 1.000501</v>
      </c>
    </row>
    <row r="21653" spans="28:28" x14ac:dyDescent="0.25">
      <c r="AB21653" s="3" t="str">
        <f ca="1"/>
        <v>T = 9.000000, k: 24, K: 0.008957, dCdT: 0.000387, d2CdK2: 12.477090, dProbdK: 12.629243, lVol: 0.008056, E[z|S]: 0.978228</v>
      </c>
    </row>
    <row r="21654" spans="28:28" x14ac:dyDescent="0.25">
      <c r="AB21654" s="3" t="str">
        <f ca="1"/>
        <v>T = 9.000000, k: 25, K: 0.009429, dCdT: 0.000393, d2CdK2: 12.966837, dProbdK: 12.775993, lVol: 0.008122, E[z|S]: 0.959060</v>
      </c>
    </row>
    <row r="21655" spans="28:28" x14ac:dyDescent="0.25">
      <c r="AB21655" s="3" t="str">
        <f ca="1"/>
        <v>T = 9.000000, k: 26, K: 0.009904, dCdT: 0.000400, d2CdK2: 13.464575, dProbdK: 12.893764, lVol: 0.008195, E[z|S]: 0.940598</v>
      </c>
    </row>
    <row r="21656" spans="28:28" x14ac:dyDescent="0.25">
      <c r="AB21656" s="3" t="str">
        <f ca="1"/>
        <v>T = 9.000000, k: 27, K: 0.010325, dCdT: 0.000406, d2CdK2: 13.926499, dProbdK: 14.779442, lVol: 0.008259, E[z|S]: 0.925077</v>
      </c>
    </row>
    <row r="21657" spans="28:28" x14ac:dyDescent="0.25">
      <c r="AB21657" s="3" t="str">
        <f ca="1"/>
        <v>T = 9.000000, k: 28, K: 0.010718, dCdT: 0.000411, d2CdK2: 14.319153, dProbdK: 14.325095, lVol: 0.008317, E[z|S]: 0.911150</v>
      </c>
    </row>
    <row r="21658" spans="28:28" x14ac:dyDescent="0.25">
      <c r="AB21658" s="3" t="str">
        <f ca="1"/>
        <v>T = 9.000000, k: 29, K: 0.011142, dCdT: 0.000416, d2CdK2: 14.761131, dProbdK: 14.180028, lVol: 0.008371, E[z|S]: 0.896589</v>
      </c>
    </row>
    <row r="21659" spans="28:28" x14ac:dyDescent="0.25">
      <c r="AB21659" s="3" t="str">
        <f ca="1"/>
        <v>T = 9.000000, k: 30, K: 0.011555, dCdT: 0.000420, d2CdK2: 15.175511, dProbdK: 15.658387, lVol: 0.008421, E[z|S]: 0.883297</v>
      </c>
    </row>
    <row r="21660" spans="28:28" x14ac:dyDescent="0.25">
      <c r="AB21660" s="3" t="str">
        <f ca="1"/>
        <v>T = 9.000000, k: 31, K: 0.011917, dCdT: 0.000423, d2CdK2: 15.521734, dProbdK: 16.191751, lVol: 0.008469, E[z|S]: 0.872124</v>
      </c>
    </row>
    <row r="21661" spans="28:28" x14ac:dyDescent="0.25">
      <c r="AB21661" s="3" t="str">
        <f ca="1"/>
        <v>T = 9.000000, k: 32, K: 0.012281, dCdT: 0.000427, d2CdK2: 15.849849, dProbdK: 16.247145, lVol: 0.008519, E[z|S]: 0.861230</v>
      </c>
    </row>
    <row r="21662" spans="28:28" x14ac:dyDescent="0.25">
      <c r="AB21662" s="3" t="str">
        <f ca="1"/>
        <v>T = 9.000000, k: 33, K: 0.012625, dCdT: 0.000427, d2CdK2: 16.116379, dProbdK: 16.316861, lVol: 0.008550, E[z|S]: 0.851057</v>
      </c>
    </row>
    <row r="21663" spans="28:28" x14ac:dyDescent="0.25">
      <c r="AB21663" s="3" t="str">
        <f ca="1"/>
        <v>T = 9.000000, k: 34, K: 0.012991, dCdT: 0.000426, d2CdK2: 16.396741, dProbdK: 16.131760, lVol: 0.008580, E[z|S]: 0.840628</v>
      </c>
    </row>
    <row r="21664" spans="28:28" x14ac:dyDescent="0.25">
      <c r="AB21664" s="3" t="str">
        <f ca="1"/>
        <v>T = 9.000000, k: 35, K: 0.013344, dCdT: 0.000428, d2CdK2: 16.669245, dProbdK: 16.178251, lVol: 0.008622, E[z|S]: 0.830805</v>
      </c>
    </row>
    <row r="21665" spans="28:28" x14ac:dyDescent="0.25">
      <c r="AB21665" s="3" t="str">
        <f ca="1"/>
        <v>T = 9.000000, k: 36, K: 0.013739, dCdT: 0.000429, d2CdK2: 16.970977, dProbdK: 16.771586, lVol: 0.008665, E[z|S]: 0.820625</v>
      </c>
    </row>
    <row r="21666" spans="28:28" x14ac:dyDescent="0.25">
      <c r="AB21666" s="3" t="str">
        <f ca="1"/>
        <v>T = 9.000000, k: 37, K: 0.014066, dCdT: 0.000432, d2CdK2: 17.267571, dProbdK: 18.168932, lVol: 0.008706, E[z|S]: 0.812829</v>
      </c>
    </row>
    <row r="21667" spans="28:28" x14ac:dyDescent="0.25">
      <c r="AB21667" s="3" t="str">
        <f ca="1"/>
        <v>T = 9.000000, k: 38, K: 0.014383, dCdT: 0.000435, d2CdK2: 17.534210, dProbdK: 18.117185, lVol: 0.008741, E[z|S]: 0.805501</v>
      </c>
    </row>
    <row r="21668" spans="28:28" x14ac:dyDescent="0.25">
      <c r="AB21668" s="3" t="str">
        <f ca="1"/>
        <v>T = 9.000000, k: 39, K: 0.014703, dCdT: 0.000437, d2CdK2: 17.827900, dProbdK: 17.942038, lVol: 0.008768, E[z|S]: 0.798375</v>
      </c>
    </row>
    <row r="21669" spans="28:28" x14ac:dyDescent="0.25">
      <c r="AB21669" s="3" t="str">
        <f ca="1"/>
        <v>T = 9.000000, k: 40, K: 0.015035, dCdT: 0.000438, d2CdK2: 18.127571, dProbdK: 18.276249, lVol: 0.008791, E[z|S]: 0.791019</v>
      </c>
    </row>
    <row r="21670" spans="28:28" x14ac:dyDescent="0.25">
      <c r="AB21670" s="3" t="str">
        <f ca="1"/>
        <v>T = 9.000000, k: 41, K: 0.015338, dCdT: 0.000440, d2CdK2: 18.428279, dProbdK: 19.174224, lVol: 0.008811, E[z|S]: 0.784397</v>
      </c>
    </row>
    <row r="21671" spans="28:28" x14ac:dyDescent="0.25">
      <c r="AB21671" s="3" t="str">
        <f ca="1"/>
        <v>T = 9.000000, k: 42, K: 0.015630, dCdT: 0.000441, d2CdK2: 18.711214, dProbdK: 19.098732, lVol: 0.008826, E[z|S]: 0.778222</v>
      </c>
    </row>
    <row r="21672" spans="28:28" x14ac:dyDescent="0.25">
      <c r="AB21672" s="3" t="str">
        <f ca="1"/>
        <v>T = 9.000000, k: 43, K: 0.015941, dCdT: 0.000442, d2CdK2: 19.022486, dProbdK: 18.837586, lVol: 0.008835, E[z|S]: 0.771869</v>
      </c>
    </row>
    <row r="21673" spans="28:28" x14ac:dyDescent="0.25">
      <c r="AB21673" s="3" t="str">
        <f ca="1"/>
        <v>T = 9.000000, k: 44, K: 0.016228, dCdT: 0.000444, d2CdK2: 19.318696, dProbdK: 18.326663, lVol: 0.008844, E[z|S]: 0.766220</v>
      </c>
    </row>
    <row r="21674" spans="28:28" x14ac:dyDescent="0.25">
      <c r="AB21674" s="3" t="str">
        <f ca="1"/>
        <v>T = 9.000000, k: 45, K: 0.016538, dCdT: 0.000445, d2CdK2: 19.639736, dProbdK: 18.195384, lVol: 0.008859, E[z|S]: 0.760109</v>
      </c>
    </row>
    <row r="21675" spans="28:28" x14ac:dyDescent="0.25">
      <c r="AB21675" s="3" t="str">
        <f ca="1"/>
        <v>T = 9.000000, k: 46, K: 0.016844, dCdT: 0.000448, d2CdK2: 19.986182, dProbdK: 19.582138, lVol: 0.008881, E[z|S]: 0.754316</v>
      </c>
    </row>
    <row r="21676" spans="28:28" x14ac:dyDescent="0.25">
      <c r="AB21676" s="3" t="str">
        <f ca="1"/>
        <v>T = 9.000000, k: 47, K: 0.017115, dCdT: 0.000452, d2CdK2: 20.282258, dProbdK: 20.371266, lVol: 0.008908, E[z|S]: 0.749317</v>
      </c>
    </row>
    <row r="21677" spans="28:28" x14ac:dyDescent="0.25">
      <c r="AB21677" s="3" t="str">
        <f ca="1"/>
        <v>T = 9.000000, k: 48, K: 0.017390, dCdT: 0.000454, d2CdK2: 20.556260, dProbdK: 20.293105, lVol: 0.008934, E[z|S]: 0.744286</v>
      </c>
    </row>
    <row r="21678" spans="28:28" x14ac:dyDescent="0.25">
      <c r="AB21678" s="3" t="str">
        <f ca="1"/>
        <v>T = 9.000000, k: 49, K: 0.017672, dCdT: 0.000458, d2CdK2: 20.857303, dProbdK: 20.783510, lVol: 0.008966, E[z|S]: 0.739133</v>
      </c>
    </row>
    <row r="21679" spans="28:28" x14ac:dyDescent="0.25">
      <c r="AB21679" s="3" t="str">
        <f ca="1"/>
        <v>T = 9.000000, k: 50, K: 0.017904, dCdT: 0.000460, d2CdK2: 21.088516, dProbdK: 22.485678, lVol: 0.008984, E[z|S]: 0.734901</v>
      </c>
    </row>
    <row r="21680" spans="28:28" x14ac:dyDescent="0.25">
      <c r="AB21680" s="3" t="str">
        <f ca="1"/>
        <v>T = 9.000000, k: 51, K: 0.018154, dCdT: 0.000460, d2CdK2: 21.316727, dProbdK: 22.727077, lVol: 0.008995, E[z|S]: 0.730503</v>
      </c>
    </row>
    <row r="21681" spans="28:28" x14ac:dyDescent="0.25">
      <c r="AB21681" s="3" t="str">
        <f ca="1"/>
        <v>T = 9.000000, k: 52, K: 0.018391, dCdT: 0.000460, d2CdK2: 21.511497, dProbdK: 21.742829, lVol: 0.009001, E[z|S]: 0.726467</v>
      </c>
    </row>
    <row r="21682" spans="28:28" x14ac:dyDescent="0.25">
      <c r="AB21682" s="3" t="str">
        <f ca="1"/>
        <v>T = 9.000000, k: 53, K: 0.018644, dCdT: 0.000458, d2CdK2: 21.705805, dProbdK: 21.686947, lVol: 0.008999, E[z|S]: 0.722270</v>
      </c>
    </row>
    <row r="21683" spans="28:28" x14ac:dyDescent="0.25">
      <c r="AB21683" s="3" t="str">
        <f ca="1"/>
        <v>T = 9.000000, k: 54, K: 0.018895, dCdT: 0.000457, d2CdK2: 21.890463, dProbdK: 21.640840, lVol: 0.008997, E[z|S]: 0.718194</v>
      </c>
    </row>
    <row r="21684" spans="28:28" x14ac:dyDescent="0.25">
      <c r="AB21684" s="3" t="str">
        <f ca="1"/>
        <v>T = 9.000000, k: 55, K: 0.019154, dCdT: 0.000456, d2CdK2: 22.072610, dProbdK: 21.391990, lVol: 0.008999, E[z|S]: 0.714159</v>
      </c>
    </row>
    <row r="21685" spans="28:28" x14ac:dyDescent="0.25">
      <c r="AB21685" s="3" t="str">
        <f ca="1"/>
        <v>T = 9.000000, k: 56, K: 0.019401, dCdT: 0.000455, d2CdK2: 22.239951, dProbdK: 22.770856, lVol: 0.009001, E[z|S]: 0.710469</v>
      </c>
    </row>
    <row r="21686" spans="28:28" x14ac:dyDescent="0.25">
      <c r="AB21686" s="3" t="str">
        <f ca="1"/>
        <v>T = 9.000000, k: 57, K: 0.019636, dCdT: 0.000454, d2CdK2: 22.399276, dProbdK: 22.913303, lVol: 0.009003, E[z|S]: 0.707025</v>
      </c>
    </row>
    <row r="21687" spans="28:28" x14ac:dyDescent="0.25">
      <c r="AB21687" s="3" t="str">
        <f ca="1"/>
        <v>T = 9.000000, k: 58, K: 0.019873, dCdT: 0.000452, d2CdK2: 22.540627, dProbdK: 22.867006, lVol: 0.009002, E[z|S]: 0.703595</v>
      </c>
    </row>
    <row r="21688" spans="28:28" x14ac:dyDescent="0.25">
      <c r="AB21688" s="3" t="str">
        <f ca="1"/>
        <v>T = 9.000000, k: 59, K: 0.020103, dCdT: 0.000450, d2CdK2: 22.672766, dProbdK: 22.726269, lVol: 0.008999, E[z|S]: 0.700342</v>
      </c>
    </row>
    <row r="21689" spans="28:28" x14ac:dyDescent="0.25">
      <c r="AB21689" s="3" t="str">
        <f ca="1"/>
        <v>T = 9.000000, k: 60, K: 0.020357, dCdT: 0.000449, d2CdK2: 22.835639, dProbdK: 22.656094, lVol: 0.008996, E[z|S]: 0.696843</v>
      </c>
    </row>
    <row r="21690" spans="28:28" x14ac:dyDescent="0.25">
      <c r="AB21690" s="3" t="str">
        <f ca="1"/>
        <v>T = 9.000000, k: 61, K: 0.020596, dCdT: 0.000448, d2CdK2: 23.012961, dProbdK: 22.688194, lVol: 0.008995, E[z|S]: 0.693713</v>
      </c>
    </row>
    <row r="21691" spans="28:28" x14ac:dyDescent="0.25">
      <c r="AB21691" s="3" t="str">
        <f ca="1"/>
        <v>T = 9.000000, k: 62, K: 0.020830, dCdT: 0.000448, d2CdK2: 23.207321, dProbdK: 22.737101, lVol: 0.009001, E[z|S]: 0.690663</v>
      </c>
    </row>
    <row r="21692" spans="28:28" x14ac:dyDescent="0.25">
      <c r="AB21692" s="3" t="str">
        <f ca="1"/>
        <v>T = 9.000000, k: 63, K: 0.021039, dCdT: 0.000448, d2CdK2: 23.362252, dProbdK: 23.002686, lVol: 0.008996, E[z|S]: 0.688070</v>
      </c>
    </row>
    <row r="21693" spans="28:28" x14ac:dyDescent="0.25">
      <c r="AB21693" s="3" t="str">
        <f ca="1"/>
        <v>T = 9.000000, k: 64, K: 0.021280, dCdT: 0.000447, d2CdK2: 23.563941, dProbdK: 22.803028, lVol: 0.008990, E[z|S]: 0.685018</v>
      </c>
    </row>
    <row r="21694" spans="28:28" x14ac:dyDescent="0.25">
      <c r="AB21694" s="3" t="str">
        <f ca="1"/>
        <v>T = 9.000000, k: 65, K: 0.021510, dCdT: 0.000447, d2CdK2: 23.777595, dProbdK: 24.015588, lVol: 0.008988, E[z|S]: 0.682156</v>
      </c>
    </row>
    <row r="21695" spans="28:28" x14ac:dyDescent="0.25">
      <c r="AB21695" s="3" t="str">
        <f ca="1"/>
        <v>T = 9.000000, k: 66, K: 0.021727, dCdT: 0.000448, d2CdK2: 23.990595, dProbdK: 24.315778, lVol: 0.008990, E[z|S]: 0.679531</v>
      </c>
    </row>
    <row r="21696" spans="28:28" x14ac:dyDescent="0.25">
      <c r="AB21696" s="3" t="str">
        <f ca="1"/>
        <v>T = 9.000000, k: 67, K: 0.021949, dCdT: 0.000448, d2CdK2: 24.200907, dProbdK: 23.266065, lVol: 0.008986, E[z|S]: 0.676937</v>
      </c>
    </row>
    <row r="21697" spans="28:28" x14ac:dyDescent="0.25">
      <c r="AB21697" s="3" t="str">
        <f ca="1"/>
        <v>T = 9.000000, k: 68, K: 0.022193, dCdT: 0.000449, d2CdK2: 24.440442, dProbdK: 22.770137, lVol: 0.008990, E[z|S]: 0.674209</v>
      </c>
    </row>
    <row r="21698" spans="28:28" x14ac:dyDescent="0.25">
      <c r="AB21698" s="3" t="str">
        <f ca="1"/>
        <v>T = 9.000000, k: 69, K: 0.022418, dCdT: 0.000452, d2CdK2: 24.684071, dProbdK: 23.865541, lVol: 0.009005, E[z|S]: 0.671828</v>
      </c>
    </row>
    <row r="21699" spans="28:28" x14ac:dyDescent="0.25">
      <c r="AB21699" s="3" t="str">
        <f ca="1"/>
        <v>T = 9.000000, k: 70, K: 0.022635, dCdT: 0.000455, d2CdK2: 24.914973, dProbdK: 24.616915, lVol: 0.009023, E[z|S]: 0.669716</v>
      </c>
    </row>
    <row r="21700" spans="28:28" x14ac:dyDescent="0.25">
      <c r="AB21700" s="3" t="str">
        <f ca="1"/>
        <v>T = 9.000000, k: 71, K: 0.022844, dCdT: 0.000458, d2CdK2: 25.136715, dProbdK: 24.766474, lVol: 0.009038, E[z|S]: 0.667845</v>
      </c>
    </row>
    <row r="21701" spans="28:28" x14ac:dyDescent="0.25">
      <c r="AB21701" s="3" t="str">
        <f ca="1"/>
        <v>T = 9.000000, k: 72, K: 0.023062, dCdT: 0.000462, d2CdK2: 25.376045, dProbdK: 24.507271, lVol: 0.009055, E[z|S]: 0.666040</v>
      </c>
    </row>
    <row r="21702" spans="28:28" x14ac:dyDescent="0.25">
      <c r="AB21702" s="3" t="str">
        <f ca="1"/>
        <v>T = 9.000000, k: 73, K: 0.023262, dCdT: 0.000465, d2CdK2: 25.592346, dProbdK: 27.630712, lVol: 0.009069, E[z|S]: 0.664439</v>
      </c>
    </row>
    <row r="21703" spans="28:28" x14ac:dyDescent="0.25">
      <c r="AB21703" s="3" t="str">
        <f ca="1"/>
        <v>T = 9.000000, k: 74, K: 0.023440, dCdT: 0.000467, d2CdK2: 25.768399, dProbdK: 27.576384, lVol: 0.009076, E[z|S]: 0.663021</v>
      </c>
    </row>
    <row r="21704" spans="28:28" x14ac:dyDescent="0.25">
      <c r="AB21704" s="3" t="str">
        <f ca="1"/>
        <v>T = 9.000000, k: 75, K: 0.023633, dCdT: 0.000467, d2CdK2: 25.934299, dProbdK: 27.887662, lVol: 0.009077, E[z|S]: 0.661454</v>
      </c>
    </row>
    <row r="21705" spans="28:28" x14ac:dyDescent="0.25">
      <c r="AB21705" s="3" t="str">
        <f ca="1"/>
        <v>T = 9.000000, k: 76, K: 0.023816, dCdT: 0.000468, d2CdK2: 26.074959, dProbdK: 27.787008, lVol: 0.009075, E[z|S]: 0.659934</v>
      </c>
    </row>
    <row r="21706" spans="28:28" x14ac:dyDescent="0.25">
      <c r="AB21706" s="3" t="str">
        <f ca="1"/>
        <v>T = 9.000000, k: 77, K: 0.024004, dCdT: 0.000467, d2CdK2: 26.188145, dProbdK: 27.089886, lVol: 0.009067, E[z|S]: 0.658442</v>
      </c>
    </row>
    <row r="21707" spans="28:28" x14ac:dyDescent="0.25">
      <c r="AB21707" s="3" t="str">
        <f ca="1"/>
        <v>T = 9.000000, k: 78, K: 0.024199, dCdT: 0.000465, d2CdK2: 26.283794, dProbdK: 27.512371, lVol: 0.009057, E[z|S]: 0.657013</v>
      </c>
    </row>
    <row r="21708" spans="28:28" x14ac:dyDescent="0.25">
      <c r="AB21708" s="3" t="str">
        <f ca="1"/>
        <v>T = 9.000000, k: 79, K: 0.024383, dCdT: 0.000463, d2CdK2: 26.359818, dProbdK: 28.287123, lVol: 0.009043, E[z|S]: 0.655714</v>
      </c>
    </row>
    <row r="21709" spans="28:28" x14ac:dyDescent="0.25">
      <c r="AB21709" s="3" t="str">
        <f ca="1"/>
        <v>T = 9.000000, k: 80, K: 0.024562, dCdT: 0.000461, d2CdK2: 26.417747, dProbdK: 26.685132, lVol: 0.009026, E[z|S]: 0.654510</v>
      </c>
    </row>
    <row r="21710" spans="28:28" x14ac:dyDescent="0.25">
      <c r="AB21710" s="3" t="str">
        <f ca="1"/>
        <v>T = 9.000000, k: 81, K: 0.024757, dCdT: 0.000457, d2CdK2: 26.456936, dProbdK: 25.943174, lVol: 0.009002, E[z|S]: 0.653263</v>
      </c>
    </row>
    <row r="21711" spans="28:28" x14ac:dyDescent="0.25">
      <c r="AB21711" s="3" t="str">
        <f ca="1"/>
        <v>T = 9.000000, k: 82, K: 0.024954, dCdT: 0.000454, d2CdK2: 26.494312, dProbdK: 25.972128, lVol: 0.008982, E[z|S]: 0.652079</v>
      </c>
    </row>
    <row r="21712" spans="28:28" x14ac:dyDescent="0.25">
      <c r="AB21712" s="3" t="str">
        <f ca="1"/>
        <v>T = 9.000000, k: 83, K: 0.025150, dCdT: 0.000451, d2CdK2: 26.517040, dProbdK: 26.014796, lVol: 0.008961, E[z|S]: 0.650983</v>
      </c>
    </row>
    <row r="21713" spans="28:28" x14ac:dyDescent="0.25">
      <c r="AB21713" s="3" t="str">
        <f ca="1"/>
        <v>T = 9.000000, k: 84, K: 0.025348, dCdT: 0.000449, d2CdK2: 26.532128, dProbdK: 25.899483, lVol: 0.008946, E[z|S]: 0.649955</v>
      </c>
    </row>
    <row r="21714" spans="28:28" x14ac:dyDescent="0.25">
      <c r="AB21714" s="3" t="str">
        <f ca="1"/>
        <v>T = 9.000000, k: 85, K: 0.025534, dCdT: 0.000446, d2CdK2: 26.527586, dProbdK: 26.525901, lVol: 0.008936, E[z|S]: 0.649033</v>
      </c>
    </row>
    <row r="21715" spans="28:28" x14ac:dyDescent="0.25">
      <c r="AB21715" s="3" t="str">
        <f ca="1"/>
        <v>T = 9.000000, k: 86, K: 0.025742, dCdT: 0.000444, d2CdK2: 26.492274, dProbdK: 27.046615, lVol: 0.008928, E[z|S]: 0.648102</v>
      </c>
    </row>
    <row r="21716" spans="28:28" x14ac:dyDescent="0.25">
      <c r="AB21716" s="3" t="str">
        <f ca="1"/>
        <v>T = 9.000000, k: 87, K: 0.025921, dCdT: 0.000442, d2CdK2: 26.449638, dProbdK: 27.259577, lVol: 0.008928, E[z|S]: 0.647358</v>
      </c>
    </row>
    <row r="21717" spans="28:28" x14ac:dyDescent="0.25">
      <c r="AB21717" s="3" t="str">
        <f ca="1"/>
        <v>T = 9.000000, k: 88, K: 0.026109, dCdT: 0.000440, d2CdK2: 26.391290, dProbdK: 27.548158, lVol: 0.008928, E[z|S]: 0.646575</v>
      </c>
    </row>
    <row r="21718" spans="28:28" x14ac:dyDescent="0.25">
      <c r="AB21718" s="3" t="str">
        <f ca="1"/>
        <v>T = 9.000000, k: 89, K: 0.026285, dCdT: 0.000438, d2CdK2: 26.320781, dProbdK: 27.093111, lVol: 0.008927, E[z|S]: 0.645900</v>
      </c>
    </row>
    <row r="21719" spans="28:28" x14ac:dyDescent="0.25">
      <c r="AB21719" s="3" t="str">
        <f ca="1"/>
        <v>T = 9.000000, k: 90, K: 0.026474, dCdT: 0.000435, d2CdK2: 26.229144, dProbdK: 26.234116, lVol: 0.008930, E[z|S]: 0.645211</v>
      </c>
    </row>
    <row r="21720" spans="28:28" x14ac:dyDescent="0.25">
      <c r="AB21720" s="3" t="str">
        <f ca="1"/>
        <v>T = 9.000000, k: 91, K: 0.026666, dCdT: 0.000433, d2CdK2: 26.121381, dProbdK: 26.594534, lVol: 0.008935, E[z|S]: 0.644550</v>
      </c>
    </row>
    <row r="21721" spans="28:28" x14ac:dyDescent="0.25">
      <c r="AB21721" s="3" t="str">
        <f ca="1"/>
        <v>T = 9.000000, k: 92, K: 0.026848, dCdT: 0.000432, d2CdK2: 26.016496, dProbdK: 26.953753, lVol: 0.008945, E[z|S]: 0.643944</v>
      </c>
    </row>
    <row r="21722" spans="28:28" x14ac:dyDescent="0.25">
      <c r="AB21722" s="3" t="str">
        <f ca="1"/>
        <v>T = 9.000000, k: 93, K: 0.027035, dCdT: 0.000430, d2CdK2: 25.887311, dProbdK: 26.267117, lVol: 0.008955, E[z|S]: 0.643366</v>
      </c>
    </row>
    <row r="21723" spans="28:28" x14ac:dyDescent="0.25">
      <c r="AB21723" s="3" t="str">
        <f ca="1"/>
        <v>T = 9.000000, k: 94, K: 0.027229, dCdT: 0.000428, d2CdK2: 25.747239, dProbdK: 24.682267, lVol: 0.008966, E[z|S]: 0.642904</v>
      </c>
    </row>
    <row r="21724" spans="28:28" x14ac:dyDescent="0.25">
      <c r="AB21724" s="3" t="str">
        <f ca="1"/>
        <v>T = 9.000000, k: 95, K: 0.027433, dCdT: 0.000427, d2CdK2: 25.601799, dProbdK: 24.163859, lVol: 0.008985, E[z|S]: 0.642551</v>
      </c>
    </row>
    <row r="21725" spans="28:28" x14ac:dyDescent="0.25">
      <c r="AB21725" s="3" t="str">
        <f ca="1"/>
        <v>T = 9.000000, k: 96, K: 0.027640, dCdT: 0.000426, d2CdK2: 25.455630, dProbdK: 25.220687, lVol: 0.009009, E[z|S]: 0.642383</v>
      </c>
    </row>
    <row r="21726" spans="28:28" x14ac:dyDescent="0.25">
      <c r="AB21726" s="3" t="str">
        <f ca="1"/>
        <v>T = 9.000000, k: 97, K: 0.027826, dCdT: 0.000426, d2CdK2: 25.322757, dProbdK: 26.978954, lVol: 0.009032, E[z|S]: 0.642380</v>
      </c>
    </row>
    <row r="21727" spans="28:28" x14ac:dyDescent="0.25">
      <c r="AB21727" s="3" t="str">
        <f ca="1"/>
        <v>T = 9.000000, k: 98, K: 0.028008, dCdT: 0.000426, d2CdK2: 25.181305, dProbdK: 26.977832, lVol: 0.009052, E[z|S]: 0.642413</v>
      </c>
    </row>
    <row r="21728" spans="28:28" x14ac:dyDescent="0.25">
      <c r="AB21728" s="3" t="str">
        <f ca="1"/>
        <v>T = 9.000000, k: 99, K: 0.028191, dCdT: 0.000424, d2CdK2: 25.016071, dProbdK: 26.909017, lVol: 0.009065, E[z|S]: 0.642483</v>
      </c>
    </row>
    <row r="21729" spans="28:28" x14ac:dyDescent="0.25">
      <c r="AB21729" s="3" t="str">
        <f ca="1"/>
        <v>T = 9.000000, k: 100, K: 0.028385, dCdT: 0.000423, d2CdK2: 24.823282, dProbdK: 24.702091, lVol: 0.009081, E[z|S]: 0.642613</v>
      </c>
    </row>
    <row r="21730" spans="28:28" x14ac:dyDescent="0.25">
      <c r="AB21730" s="3" t="str">
        <f ca="1"/>
        <v>T = 9.000000, k: 101, K: 0.028585, dCdT: 0.000421, d2CdK2: 24.610532, dProbdK: 23.628332, lVol: 0.009100, E[z|S]: 0.642848</v>
      </c>
    </row>
    <row r="21731" spans="28:28" x14ac:dyDescent="0.25">
      <c r="AB21731" s="3" t="str">
        <f ca="1"/>
        <v>T = 9.000000, k: 102, K: 0.028792, dCdT: 0.000420, d2CdK2: 24.381013, dProbdK: 23.608347, lVol: 0.009123, E[z|S]: 0.643179</v>
      </c>
    </row>
    <row r="21732" spans="28:28" x14ac:dyDescent="0.25">
      <c r="AB21732" s="3" t="str">
        <f ca="1"/>
        <v>T = 9.000000, k: 103, K: 0.028999, dCdT: 0.000419, d2CdK2: 24.143899, dProbdK: 23.624454, lVol: 0.009150, E[z|S]: 0.643547</v>
      </c>
    </row>
    <row r="21733" spans="28:28" x14ac:dyDescent="0.25">
      <c r="AB21733" s="3" t="str">
        <f ca="1"/>
        <v>T = 9.000000, k: 104, K: 0.029209, dCdT: 0.000418, d2CdK2: 23.899442, dProbdK: 24.205258, lVol: 0.009184, E[z|S]: 0.643968</v>
      </c>
    </row>
    <row r="21734" spans="28:28" x14ac:dyDescent="0.25">
      <c r="AB21734" s="3" t="str">
        <f ca="1"/>
        <v>T = 9.000000, k: 105, K: 0.029397, dCdT: 0.000417, d2CdK2: 23.666940, dProbdK: 26.147678, lVol: 0.009209, E[z|S]: 0.644432</v>
      </c>
    </row>
    <row r="21735" spans="28:28" x14ac:dyDescent="0.25">
      <c r="AB21735" s="3" t="str">
        <f ca="1"/>
        <v>T = 9.000000, k: 106, K: 0.029581, dCdT: 0.000415, d2CdK2: 23.430072, dProbdK: 23.108143, lVol: 0.009229, E[z|S]: 0.644938</v>
      </c>
    </row>
    <row r="21736" spans="28:28" x14ac:dyDescent="0.25">
      <c r="AB21736" s="3" t="str">
        <f ca="1"/>
        <v>T = 9.000000, k: 107, K: 0.029792, dCdT: 0.000412, d2CdK2: 23.147346, dProbdK: 23.022693, lVol: 0.009246, E[z|S]: 0.645620</v>
      </c>
    </row>
    <row r="21737" spans="28:28" x14ac:dyDescent="0.25">
      <c r="AB21737" s="3" t="str">
        <f ca="1"/>
        <v>T = 9.000000, k: 108, K: 0.030003, dCdT: 0.000410, d2CdK2: 22.867047, dProbdK: 22.972434, lVol: 0.009261, E[z|S]: 0.646398</v>
      </c>
    </row>
    <row r="21738" spans="28:28" x14ac:dyDescent="0.25">
      <c r="AB21738" s="3" t="str">
        <f ca="1"/>
        <v>T = 9.000000, k: 109, K: 0.030226, dCdT: 0.000407, d2CdK2: 22.568102, dProbdK: 21.989413, lVol: 0.009277, E[z|S]: 0.647354</v>
      </c>
    </row>
    <row r="21739" spans="28:28" x14ac:dyDescent="0.25">
      <c r="AB21739" s="3" t="str">
        <f ca="1"/>
        <v>T = 9.000000, k: 110, K: 0.030444, dCdT: 0.000405, d2CdK2: 22.290573, dProbdK: 22.046660, lVol: 0.009300, E[z|S]: 0.648323</v>
      </c>
    </row>
    <row r="21740" spans="28:28" x14ac:dyDescent="0.25">
      <c r="AB21740" s="3" t="str">
        <f ca="1"/>
        <v>T = 9.000000, k: 111, K: 0.030659, dCdT: 0.000403, d2CdK2: 22.005965, dProbdK: 22.229104, lVol: 0.009321, E[z|S]: 0.649435</v>
      </c>
    </row>
    <row r="21741" spans="28:28" x14ac:dyDescent="0.25">
      <c r="AB21741" s="3" t="str">
        <f ca="1"/>
        <v>T = 9.000000, k: 112, K: 0.030866, dCdT: 0.000401, d2CdK2: 21.721181, dProbdK: 22.847351, lVol: 0.009340, E[z|S]: 0.650583</v>
      </c>
    </row>
    <row r="21742" spans="28:28" x14ac:dyDescent="0.25">
      <c r="AB21742" s="3" t="str">
        <f ca="1"/>
        <v>T = 9.000000, k: 113, K: 0.031078, dCdT: 0.000398, d2CdK2: 21.417754, dProbdK: 21.039452, lVol: 0.009356, E[z|S]: 0.651889</v>
      </c>
    </row>
    <row r="21743" spans="28:28" x14ac:dyDescent="0.25">
      <c r="AB21743" s="3" t="str">
        <f ca="1"/>
        <v>T = 9.000000, k: 114, K: 0.031305, dCdT: 0.000395, d2CdK2: 21.103605, dProbdK: 20.974875, lVol: 0.009367, E[z|S]: 0.653469</v>
      </c>
    </row>
    <row r="21744" spans="28:28" x14ac:dyDescent="0.25">
      <c r="AB21744" s="3" t="str">
        <f ca="1"/>
        <v>T = 9.000000, k: 115, K: 0.031531, dCdT: 0.000392, d2CdK2: 20.798908, dProbdK: 20.926130, lVol: 0.009375, E[z|S]: 0.655141</v>
      </c>
    </row>
    <row r="21745" spans="28:28" x14ac:dyDescent="0.25">
      <c r="AB21745" s="3" t="str">
        <f ca="1"/>
        <v>T = 9.000000, k: 116, K: 0.031786, dCdT: 0.000390, d2CdK2: 20.477697, dProbdK: 19.852066, lVol: 0.009390, E[z|S]: 0.657110</v>
      </c>
    </row>
    <row r="21746" spans="28:28" x14ac:dyDescent="0.25">
      <c r="AB21746" s="3" t="str">
        <f ca="1"/>
        <v>T = 9.000000, k: 117, K: 0.032012, dCdT: 0.000389, d2CdK2: 20.204155, dProbdK: 19.258299, lVol: 0.009412, E[z|S]: 0.658942</v>
      </c>
    </row>
    <row r="21747" spans="28:28" x14ac:dyDescent="0.25">
      <c r="AB21747" s="3" t="str">
        <f ca="1"/>
        <v>T = 9.000000, k: 118, K: 0.032260, dCdT: 0.000387, d2CdK2: 19.906042, dProbdK: 19.342420, lVol: 0.009438, E[z|S]: 0.661041</v>
      </c>
    </row>
    <row r="21748" spans="28:28" x14ac:dyDescent="0.25">
      <c r="AB21748" s="3" t="str">
        <f ca="1"/>
        <v>T = 9.000000, k: 119, K: 0.032503, dCdT: 0.000387, d2CdK2: 19.621359, dProbdK: 19.534557, lVol: 0.009471, E[z|S]: 0.663210</v>
      </c>
    </row>
    <row r="21749" spans="28:28" x14ac:dyDescent="0.25">
      <c r="AB21749" s="3" t="str">
        <f ca="1"/>
        <v>T = 9.000000, k: 120, K: 0.032744, dCdT: 0.000387, d2CdK2: 19.346697, dProbdK: 19.532819, lVol: 0.009507, E[z|S]: 0.665270</v>
      </c>
    </row>
    <row r="21750" spans="28:28" x14ac:dyDescent="0.25">
      <c r="AB21750" s="3" t="str">
        <f ca="1"/>
        <v>T = 9.000000, k: 121, K: 0.032982, dCdT: 0.000387, d2CdK2: 19.089588, dProbdK: 19.410327, lVol: 0.009544, E[z|S]: 0.667251</v>
      </c>
    </row>
    <row r="21751" spans="28:28" x14ac:dyDescent="0.25">
      <c r="AB21751" s="3" t="str">
        <f ca="1"/>
        <v>T = 9.000000, k: 122, K: 0.033224, dCdT: 0.000387, d2CdK2: 18.837217, dProbdK: 19.153643, lVol: 0.009575, E[z|S]: 0.669373</v>
      </c>
    </row>
    <row r="21752" spans="28:28" x14ac:dyDescent="0.25">
      <c r="AB21752" s="3" t="str">
        <f ca="1"/>
        <v>T = 9.000000, k: 123, K: 0.033468, dCdT: 0.000387, d2CdK2: 18.581096, dProbdK: 18.899163, lVol: 0.009602, E[z|S]: 0.671776</v>
      </c>
    </row>
    <row r="21753" spans="28:28" x14ac:dyDescent="0.25">
      <c r="AB21753" s="3" t="str">
        <f ca="1"/>
        <v>T = 9.000000, k: 124, K: 0.033723, dCdT: 0.000387, d2CdK2: 18.318720, dProbdK: 17.572063, lVol: 0.009633, E[z|S]: 0.674445</v>
      </c>
    </row>
    <row r="21754" spans="28:28" x14ac:dyDescent="0.25">
      <c r="AB21754" s="3" t="str">
        <f ca="1"/>
        <v>T = 9.000000, k: 125, K: 0.033996, dCdT: 0.000387, d2CdK2: 18.047464, dProbdK: 17.245519, lVol: 0.009669, E[z|S]: 0.677474</v>
      </c>
    </row>
    <row r="21755" spans="28:28" x14ac:dyDescent="0.25">
      <c r="AB21755" s="3" t="str">
        <f ca="1"/>
        <v>T = 9.000000, k: 126, K: 0.034258, dCdT: 0.000389, d2CdK2: 17.799301, dProbdK: 17.972126, lVol: 0.009709, E[z|S]: 0.680546</v>
      </c>
    </row>
    <row r="21756" spans="28:28" x14ac:dyDescent="0.25">
      <c r="AB21756" s="3" t="str">
        <f ca="1"/>
        <v>T = 9.000000, k: 127, K: 0.034494, dCdT: 0.000389, d2CdK2: 17.566503, dProbdK: 18.173346, lVol: 0.009741, E[z|S]: 0.683419</v>
      </c>
    </row>
    <row r="21757" spans="28:28" x14ac:dyDescent="0.25">
      <c r="AB21757" s="3" t="str">
        <f ca="1"/>
        <v>T = 9.000000, k: 128, K: 0.034768, dCdT: 0.000390, d2CdK2: 17.294947, dProbdK: 17.760740, lVol: 0.009773, E[z|S]: 0.686925</v>
      </c>
    </row>
    <row r="21758" spans="28:28" x14ac:dyDescent="0.25">
      <c r="AB21758" s="3" t="str">
        <f ca="1"/>
        <v>T = 9.000000, k: 129, K: 0.035013, dCdT: 0.000390, d2CdK2: 17.045540, dProbdK: 16.644671, lVol: 0.009796, E[z|S]: 0.690195</v>
      </c>
    </row>
    <row r="21759" spans="28:28" x14ac:dyDescent="0.25">
      <c r="AB21759" s="3" t="str">
        <f ca="1"/>
        <v>T = 9.000000, k: 130, K: 0.035299, dCdT: 0.000390, d2CdK2: 16.751270, dProbdK: 16.453443, lVol: 0.009829, E[z|S]: 0.694202</v>
      </c>
    </row>
    <row r="21760" spans="28:28" x14ac:dyDescent="0.25">
      <c r="AB21760" s="3" t="str">
        <f ca="1"/>
        <v>T = 9.000000, k: 131, K: 0.035575, dCdT: 0.000391, d2CdK2: 16.476016, dProbdK: 15.842415, lVol: 0.009866, E[z|S]: 0.698076</v>
      </c>
    </row>
    <row r="21761" spans="28:28" x14ac:dyDescent="0.25">
      <c r="AB21761" s="3" t="str">
        <f ca="1"/>
        <v>T = 9.000000, k: 132, K: 0.035864, dCdT: 0.000392, d2CdK2: 16.188870, dProbdK: 15.711166, lVol: 0.009909, E[z|S]: 0.702068</v>
      </c>
    </row>
    <row r="21762" spans="28:28" x14ac:dyDescent="0.25">
      <c r="AB21762" s="3" t="str">
        <f ca="1"/>
        <v>T = 9.000000, k: 133, K: 0.036152, dCdT: 0.000393, d2CdK2: 15.913009, dProbdK: 15.717817, lVol: 0.009954, E[z|S]: 0.706400</v>
      </c>
    </row>
    <row r="21763" spans="28:28" x14ac:dyDescent="0.25">
      <c r="AB21763" s="3" t="str">
        <f ca="1"/>
        <v>T = 9.000000, k: 134, K: 0.036412, dCdT: 0.000394, d2CdK2: 15.660036, dProbdK: 15.825663, lVol: 0.009986, E[z|S]: 0.710601</v>
      </c>
    </row>
    <row r="21764" spans="28:28" x14ac:dyDescent="0.25">
      <c r="AB21764" s="3" t="str">
        <f ca="1"/>
        <v>T = 9.000000, k: 135, K: 0.036710, dCdT: 0.000395, d2CdK2: 15.364844, dProbdK: 15.599040, lVol: 0.010013, E[z|S]: 0.715715</v>
      </c>
    </row>
    <row r="21765" spans="28:28" x14ac:dyDescent="0.25">
      <c r="AB21765" s="3" t="str">
        <f ca="1"/>
        <v>T = 9.000000, k: 136, K: 0.036990, dCdT: 0.000395, d2CdK2: 15.089524, dProbdK: 15.362671, lVol: 0.010039, E[z|S]: 0.720843</v>
      </c>
    </row>
    <row r="21766" spans="28:28" x14ac:dyDescent="0.25">
      <c r="AB21766" s="3" t="str">
        <f ca="1"/>
        <v>T = 9.000000, k: 137, K: 0.037300, dCdT: 0.000396, d2CdK2: 14.785233, dProbdK: 13.778222, lVol: 0.010070, E[z|S]: 0.726464</v>
      </c>
    </row>
    <row r="21767" spans="28:28" x14ac:dyDescent="0.25">
      <c r="AB21767" s="3" t="str">
        <f ca="1"/>
        <v>T = 9.000000, k: 138, K: 0.037636, dCdT: 0.000397, d2CdK2: 14.482774, dProbdK: 14.226579, lVol: 0.010112, E[z|S]: 0.732609</v>
      </c>
    </row>
    <row r="21768" spans="28:28" x14ac:dyDescent="0.25">
      <c r="AB21768" s="3" t="str">
        <f ca="1"/>
        <v>T = 9.000000, k: 139, K: 0.037946, dCdT: 0.000400, d2CdK2: 14.252017, dProbdK: 14.552408, lVol: 0.010154, E[z|S]: 0.738171</v>
      </c>
    </row>
    <row r="21769" spans="28:28" x14ac:dyDescent="0.25">
      <c r="AB21769" s="3" t="str">
        <f ca="1"/>
        <v>T = 9.000000, k: 140, K: 0.038248, dCdT: 0.000403, d2CdK2: 14.030142, dProbdK: 14.251784, lVol: 0.010193, E[z|S]: 0.743770</v>
      </c>
    </row>
    <row r="21770" spans="28:28" x14ac:dyDescent="0.25">
      <c r="AB21770" s="3" t="str">
        <f ca="1"/>
        <v>T = 9.000000, k: 141, K: 0.038574, dCdT: 0.000406, d2CdK2: 13.798308, dProbdK: 13.426884, lVol: 0.010233, E[z|S]: 0.749829</v>
      </c>
    </row>
    <row r="21771" spans="28:28" x14ac:dyDescent="0.25">
      <c r="AB21771" s="3" t="str">
        <f ca="1"/>
        <v>T = 9.000000, k: 142, K: 0.038909, dCdT: 0.000409, d2CdK2: 13.555526, dProbdK: 13.453911, lVol: 0.010279, E[z|S]: 0.756037</v>
      </c>
    </row>
    <row r="21772" spans="28:28" x14ac:dyDescent="0.25">
      <c r="AB21772" s="3" t="str">
        <f ca="1"/>
        <v>T = 9.000000, k: 143, K: 0.039213, dCdT: 0.000412, d2CdK2: 13.330207, dProbdK: 13.280498, lVol: 0.010315, E[z|S]: 0.762048</v>
      </c>
    </row>
    <row r="21773" spans="28:28" x14ac:dyDescent="0.25">
      <c r="AB21773" s="3" t="str">
        <f ca="1"/>
        <v>T = 9.000000, k: 144, K: 0.039554, dCdT: 0.000415, d2CdK2: 13.073422, dProbdK: 12.324047, lVol: 0.010361, E[z|S]: 0.768912</v>
      </c>
    </row>
    <row r="21774" spans="28:28" x14ac:dyDescent="0.25">
      <c r="AB21774" s="3" t="str">
        <f ca="1"/>
        <v>T = 9.000000, k: 145, K: 0.039908, dCdT: 0.000418, d2CdK2: 12.822127, dProbdK: 12.307575, lVol: 0.010396, E[z|S]: 0.776319</v>
      </c>
    </row>
    <row r="21775" spans="28:28" x14ac:dyDescent="0.25">
      <c r="AB21775" s="3" t="str">
        <f ca="1"/>
        <v>T = 9.000000, k: 146, K: 0.040263, dCdT: 0.000421, d2CdK2: 12.599268, dProbdK: 12.304245, lVol: 0.010430, E[z|S]: 0.783821</v>
      </c>
    </row>
    <row r="21776" spans="28:28" x14ac:dyDescent="0.25">
      <c r="AB21776" s="3" t="str">
        <f ca="1"/>
        <v>T = 9.000000, k: 147, K: 0.040602, dCdT: 0.000424, d2CdK2: 12.386437, dProbdK: 13.102514, lVol: 0.010461, E[z|S]: 0.791171</v>
      </c>
    </row>
    <row r="21777" spans="28:28" x14ac:dyDescent="0.25">
      <c r="AB21777" s="3" t="str">
        <f ca="1"/>
        <v>T = 9.000000, k: 148, K: 0.040906, dCdT: 0.000426, d2CdK2: 12.174790, dProbdK: 13.320178, lVol: 0.010483, E[z|S]: 0.797895</v>
      </c>
    </row>
    <row r="21778" spans="28:28" x14ac:dyDescent="0.25">
      <c r="AB21778" s="3" t="str">
        <f ca="1"/>
        <v>T = 9.000000, k: 149, K: 0.041245, dCdT: 0.000425, d2CdK2: 11.885178, dProbdK: 11.983000, lVol: 0.010503, E[z|S]: 0.805381</v>
      </c>
    </row>
    <row r="21779" spans="28:28" x14ac:dyDescent="0.25">
      <c r="AB21779" s="3" t="str">
        <f ca="1"/>
        <v>T = 9.000000, k: 150, K: 0.041614, dCdT: 0.000425, d2CdK2: 11.591831, dProbdK: 11.050374, lVol: 0.010521, E[z|S]: 0.813548</v>
      </c>
    </row>
    <row r="21780" spans="28:28" x14ac:dyDescent="0.25">
      <c r="AB21780" s="3" t="str">
        <f ca="1"/>
        <v>T = 9.000000, k: 151, K: 0.042011, dCdT: 0.000424, d2CdK2: 11.285648, dProbdK: 10.437290, lVol: 0.010535, E[z|S]: 0.822801</v>
      </c>
    </row>
    <row r="21781" spans="28:28" x14ac:dyDescent="0.25">
      <c r="AB21781" s="3" t="str">
        <f ca="1"/>
        <v>T = 9.000000, k: 152, K: 0.042421, dCdT: 0.000424, d2CdK2: 10.985522, dProbdK: 10.386004, lVol: 0.010554, E[z|S]: 0.832569</v>
      </c>
    </row>
    <row r="21782" spans="28:28" x14ac:dyDescent="0.25">
      <c r="AB21782" s="3" t="str">
        <f ca="1"/>
        <v>T = 9.000000, k: 153, K: 0.042834, dCdT: 0.000425, d2CdK2: 10.708316, dProbdK: 10.396914, lVol: 0.010573, E[z|S]: 0.843015</v>
      </c>
    </row>
    <row r="21783" spans="28:28" x14ac:dyDescent="0.25">
      <c r="AB21783" s="3" t="str">
        <f ca="1"/>
        <v>T = 9.000000, k: 154, K: 0.043206, dCdT: 0.000426, d2CdK2: 10.449577, dProbdK: 10.526704, lVol: 0.010588, E[z|S]: 0.852820</v>
      </c>
    </row>
    <row r="21784" spans="28:28" x14ac:dyDescent="0.25">
      <c r="AB21784" s="3" t="str">
        <f ca="1"/>
        <v>T = 9.000000, k: 155, K: 0.043615, dCdT: 0.000425, d2CdK2: 10.133089, dProbdK: 10.065524, lVol: 0.010598, E[z|S]: 0.863876</v>
      </c>
    </row>
    <row r="21785" spans="28:28" x14ac:dyDescent="0.25">
      <c r="AB21785" s="3" t="str">
        <f ca="1"/>
        <v>T = 9.000000, k: 156, K: 0.044038, dCdT: 0.000424, d2CdK2: 9.807401, dProbdK: 9.800767, lVol: 0.010619, E[z|S]: 0.875874</v>
      </c>
    </row>
    <row r="21786" spans="28:28" x14ac:dyDescent="0.25">
      <c r="AB21786" s="3" t="str">
        <f ca="1"/>
        <v>T = 9.000000, k: 157, K: 0.044494, dCdT: 0.000424, d2CdK2: 9.502184, dProbdK: 9.604009, lVol: 0.010636, E[z|S]: 0.888700</v>
      </c>
    </row>
    <row r="21787" spans="28:28" x14ac:dyDescent="0.25">
      <c r="AB21787" s="3" t="str">
        <f ca="1"/>
        <v>T = 9.000000, k: 158, K: 0.044884, dCdT: 0.000424, d2CdK2: 9.238633, dProbdK: 9.033869, lVol: 0.010642, E[z|S]: 0.899892</v>
      </c>
    </row>
    <row r="21788" spans="28:28" x14ac:dyDescent="0.25">
      <c r="AB21788" s="3" t="str">
        <f ca="1"/>
        <v>T = 9.000000, k: 159, K: 0.045360, dCdT: 0.000422, d2CdK2: 8.908822, dProbdK: 8.912156, lVol: 0.010648, E[z|S]: 0.913690</v>
      </c>
    </row>
    <row r="21789" spans="28:28" x14ac:dyDescent="0.25">
      <c r="AB21789" s="3" t="str">
        <f ca="1"/>
        <v>T = 9.000000, k: 160, K: 0.045817, dCdT: 0.000420, d2CdK2: 8.594457, dProbdK: 8.576594, lVol: 0.010656, E[z|S]: 0.927745</v>
      </c>
    </row>
    <row r="21790" spans="28:28" x14ac:dyDescent="0.25">
      <c r="AB21790" s="3" t="str">
        <f ca="1"/>
        <v>T = 9.000000, k: 161, K: 0.046347, dCdT: 0.000419, d2CdK2: 8.265065, dProbdK: 7.996509, lVol: 0.010672, E[z|S]: 0.943828</v>
      </c>
    </row>
    <row r="21791" spans="28:28" x14ac:dyDescent="0.25">
      <c r="AB21791" s="3" t="str">
        <f ca="1"/>
        <v>T = 9.000000, k: 162, K: 0.046847, dCdT: 0.000420, d2CdK2: 8.001086, dProbdK: 7.802897, lVol: 0.010684, E[z|S]: 0.958492</v>
      </c>
    </row>
    <row r="21792" spans="28:28" x14ac:dyDescent="0.25">
      <c r="AB21792" s="3" t="str">
        <f ca="1"/>
        <v>T = 9.000000, k: 163, K: 0.047425, dCdT: 0.000424, d2CdK2: 7.774982, dProbdK: 7.671765, lVol: 0.010699, E[z|S]: 0.975783</v>
      </c>
    </row>
    <row r="21793" spans="28:28" x14ac:dyDescent="0.25">
      <c r="AB21793" s="3" t="str">
        <f ca="1"/>
        <v>T = 9.000000, k: 164, K: 0.047941, dCdT: 0.000428, d2CdK2: 7.591478, dProbdK: 7.621785, lVol: 0.010702, E[z|S]: 0.992055</v>
      </c>
    </row>
    <row r="21794" spans="28:28" x14ac:dyDescent="0.25">
      <c r="AB21794" s="3" t="str">
        <f ca="1"/>
        <v>T = 9.000000, k: 165, K: 0.048483, dCdT: 0.000432, d2CdK2: 7.425729, dProbdK: 7.363510, lVol: 0.010690, E[z|S]: 1.009520</v>
      </c>
    </row>
    <row r="21795" spans="28:28" x14ac:dyDescent="0.25">
      <c r="AB21795" s="3" t="str">
        <f ca="1"/>
        <v>T = 9.000000, k: 166, K: 0.049052, dCdT: 0.000437, d2CdK2: 7.263630, dProbdK: 7.376780, lVol: 0.010667, E[z|S]: 1.028716</v>
      </c>
    </row>
    <row r="21796" spans="28:28" x14ac:dyDescent="0.25">
      <c r="AB21796" s="3" t="str">
        <f ca="1"/>
        <v>T = 9.000000, k: 167, K: 0.049557, dCdT: 0.000440, d2CdK2: 7.097868, dProbdK: 7.268974, lVol: 0.010654, E[z|S]: 1.045371</v>
      </c>
    </row>
    <row r="21797" spans="28:28" x14ac:dyDescent="0.25">
      <c r="AB21797" s="3" t="str">
        <f ca="1"/>
        <v>T = 9.000000, k: 168, K: 0.050118, dCdT: 0.000442, d2CdK2: 6.894661, dProbdK: 7.084455, lVol: 0.010648, E[z|S]: 1.063217</v>
      </c>
    </row>
    <row r="21798" spans="28:28" x14ac:dyDescent="0.25">
      <c r="AB21798" s="3" t="str">
        <f ca="1"/>
        <v>T = 9.000000, k: 169, K: 0.050687, dCdT: 0.000442, d2CdK2: 6.659074, dProbdK: 6.274430, lVol: 0.010653, E[z|S]: 1.081778</v>
      </c>
    </row>
    <row r="21799" spans="28:28" x14ac:dyDescent="0.25">
      <c r="AB21799" s="3" t="str">
        <f ca="1"/>
        <v>T = 9.000000, k: 170, K: 0.051321, dCdT: 0.000441, d2CdK2: 6.376590, dProbdK: 6.146315, lVol: 0.010657, E[z|S]: 1.103071</v>
      </c>
    </row>
    <row r="21800" spans="28:28" x14ac:dyDescent="0.25">
      <c r="AB21800" s="3" t="str">
        <f ca="1"/>
        <v>T = 9.000000, k: 171, K: 0.051964, dCdT: 0.000439, d2CdK2: 6.090705, dProbdK: 6.040856, lVol: 0.010671, E[z|S]: 1.125309</v>
      </c>
    </row>
    <row r="21801" spans="28:28" x14ac:dyDescent="0.25">
      <c r="AB21801" s="3" t="str">
        <f ca="1"/>
        <v>T = 9.000000, k: 172, K: 0.052650, dCdT: 0.000438, d2CdK2: 5.811246, dProbdK: 5.798657, lVol: 0.010686, E[z|S]: 1.148740</v>
      </c>
    </row>
    <row r="21802" spans="28:28" x14ac:dyDescent="0.25">
      <c r="AB21802" s="3" t="str">
        <f ca="1"/>
        <v>T = 9.000000, k: 173, K: 0.053320, dCdT: 0.000436, d2CdK2: 5.580467, dProbdK: 5.804667, lVol: 0.010679, E[z|S]: 1.170771</v>
      </c>
    </row>
    <row r="21803" spans="28:28" x14ac:dyDescent="0.25">
      <c r="AB21803" s="3" t="str">
        <f ca="1"/>
        <v>T = 9.000000, k: 174, K: 0.054000, dCdT: 0.000433, d2CdK2: 5.345088, dProbdK: 5.116368, lVol: 0.010685, E[z|S]: 1.191098</v>
      </c>
    </row>
    <row r="21804" spans="28:28" x14ac:dyDescent="0.25">
      <c r="AB21804" s="3" t="str">
        <f ca="1"/>
        <v>T = 9.000000, k: 175, K: 0.054792, dCdT: 0.000428, d2CdK2: 5.080273, dProbdK: 4.839735, lVol: 0.010684, E[z|S]: 1.214704</v>
      </c>
    </row>
    <row r="21805" spans="28:28" x14ac:dyDescent="0.25">
      <c r="AB21805" s="3" t="str">
        <f ca="1"/>
        <v>T = 9.000000, k: 176, K: 0.055583, dCdT: 0.000424, d2CdK2: 4.834681, dProbdK: 4.844318, lVol: 0.010709, E[z|S]: 1.237248</v>
      </c>
    </row>
    <row r="21806" spans="28:28" x14ac:dyDescent="0.25">
      <c r="AB21806" s="3" t="str">
        <f ca="1"/>
        <v>T = 9.000000, k: 177, K: 0.056304, dCdT: 0.000418, d2CdK2: 4.561671, dProbdK: 4.828118, lVol: 0.010759, E[z|S]: 1.258473</v>
      </c>
    </row>
    <row r="21807" spans="28:28" x14ac:dyDescent="0.25">
      <c r="AB21807" s="3" t="str">
        <f ca="1"/>
        <v>T = 9.000000, k: 178, K: 0.057172, dCdT: 0.000411, d2CdK2: 4.264899, dProbdK: 3.934599, lVol: 0.010796, E[z|S]: 1.285163</v>
      </c>
    </row>
    <row r="21808" spans="28:28" x14ac:dyDescent="0.25">
      <c r="AB21808" s="3" t="str">
        <f ca="1"/>
        <v>T = 9.000000, k: 179, K: 0.058132, dCdT: 0.000402, d2CdK2: 3.963553, dProbdK: 3.783141, lVol: 0.010836, E[z|S]: 1.314800</v>
      </c>
    </row>
    <row r="21809" spans="28:28" x14ac:dyDescent="0.25">
      <c r="AB21809" s="3" t="str">
        <f ca="1"/>
        <v>T = 9.000000, k: 180, K: 0.059115, dCdT: 0.000398, d2CdK2: 3.711550, dProbdK: 3.758955, lVol: 0.010866, E[z|S]: 1.346984</v>
      </c>
    </row>
    <row r="21810" spans="28:28" x14ac:dyDescent="0.25">
      <c r="AB21810" s="3" t="str">
        <f ca="1"/>
        <v>T = 9.000000, k: 181, K: 0.060107, dCdT: 0.000393, d2CdK2: 3.523422, dProbdK: 3.572207, lVol: 0.010804, E[z|S]: 1.383204</v>
      </c>
    </row>
    <row r="21811" spans="28:28" x14ac:dyDescent="0.25">
      <c r="AB21811" s="3" t="str">
        <f ca="1"/>
        <v>T = 9.000000, k: 182, K: 0.061227, dCdT: 0.000389, d2CdK2: 3.305248, dProbdK: 3.333587, lVol: 0.010777, E[z|S]: 1.424085</v>
      </c>
    </row>
    <row r="21812" spans="28:28" x14ac:dyDescent="0.25">
      <c r="AB21812" s="3" t="str">
        <f ca="1"/>
        <v>T = 9.000000, k: 183, K: 0.062294, dCdT: 0.000386, d2CdK2: 3.062418, dProbdK: 3.308400, lVol: 0.010879, E[z|S]: 1.460044</v>
      </c>
    </row>
    <row r="21813" spans="28:28" x14ac:dyDescent="0.25">
      <c r="AB21813" s="3" t="str">
        <f ca="1"/>
        <v>T = 9.000000, k: 184, K: 0.063524, dCdT: 0.000381, d2CdK2: 2.743898, dProbdK: 2.444722, lVol: 0.011055, E[z|S]: 1.508259</v>
      </c>
    </row>
    <row r="21814" spans="28:28" x14ac:dyDescent="0.25">
      <c r="AB21814" s="3" t="str">
        <f ca="1"/>
        <v>T = 9.000000, k: 185, K: 0.065036, dCdT: 0.000382, d2CdK2: 2.511570, dProbdK: 2.429763, lVol: 0.011104, E[z|S]: 1.571590</v>
      </c>
    </row>
    <row r="21815" spans="28:28" x14ac:dyDescent="0.25">
      <c r="AB21815" s="3" t="str">
        <f ca="1"/>
        <v>T = 9.000000, k: 186, K: 0.066465, dCdT: 0.000391, d2CdK2: 2.457952, dProbdK: 2.476659, lVol: 0.010925, E[z|S]: 1.631715</v>
      </c>
    </row>
    <row r="21816" spans="28:28" x14ac:dyDescent="0.25">
      <c r="AB21816" s="3" t="str">
        <f ca="1"/>
        <v>T = 9.000000, k: 187, K: 0.067786, dCdT: 0.000397, d2CdK2: 2.416947, dProbdK: 2.433250, lVol: 0.010758, E[z|S]: 1.684116</v>
      </c>
    </row>
    <row r="21817" spans="28:28" x14ac:dyDescent="0.25">
      <c r="AB21817" s="3" t="str">
        <f ca="1"/>
        <v>T = 9.000000, k: 188, K: 0.069299, dCdT: 0.000397, d2CdK2: 2.232309, dProbdK: 2.209084, lVol: 0.010856, E[z|S]: 1.738106</v>
      </c>
    </row>
    <row r="21818" spans="28:28" x14ac:dyDescent="0.25">
      <c r="AB21818" s="3" t="str">
        <f ca="1"/>
        <v>T = 9.000000, k: 189, K: 0.070877, dCdT: 0.000392, d2CdK2: 1.993354, dProbdK: 2.099896, lVol: 0.011096, E[z|S]: 1.788392</v>
      </c>
    </row>
    <row r="21819" spans="28:28" x14ac:dyDescent="0.25">
      <c r="AB21819" s="3" t="str">
        <f ca="1"/>
        <v>T = 9.000000, k: 190, K: 0.072624, dCdT: 0.000385, d2CdK2: 1.766555, dProbdK: 1.722659, lVol: 0.011291, E[z|S]: 1.850002</v>
      </c>
    </row>
    <row r="21820" spans="28:28" x14ac:dyDescent="0.25">
      <c r="AB21820" s="3" t="str">
        <f ca="1"/>
        <v>T = 9.000000, k: 191, K: 0.074774, dCdT: 0.000371, d2CdK2: 1.466047, dProbdK: 1.400563, lVol: 0.011741, E[z|S]: 1.915649</v>
      </c>
    </row>
    <row r="21821" spans="28:28" x14ac:dyDescent="0.25">
      <c r="AB21821" s="3" t="str">
        <f ca="1"/>
        <v>T = 9.000000, k: 192, K: 0.077150, dCdT: 0.000361, d2CdK2: 1.322150, dProbdK: 1.323190, lVol: 0.011748, E[z|S]: 1.987800</v>
      </c>
    </row>
    <row r="21822" spans="28:28" x14ac:dyDescent="0.25">
      <c r="AB21822" s="3" t="str">
        <f ca="1"/>
        <v>T = 9.000000, k: 193, K: 0.079670, dCdT: 0.000347, d2CdK2: 1.157875, dProbdK: 1.175483, lVol: 0.011773, E[z|S]: 2.080068</v>
      </c>
    </row>
    <row r="21823" spans="28:28" x14ac:dyDescent="0.25">
      <c r="AB21823" s="3" t="str">
        <f ca="1"/>
        <v>T = 9.000000, k: 194, K: 0.082721, dCdT: 0.000330, d2CdK2: 1.005716, dProbdK: 0.948212, lVol: 0.011801, E[z|S]: 2.170842</v>
      </c>
    </row>
    <row r="21824" spans="28:28" x14ac:dyDescent="0.25">
      <c r="AB21824" s="3" t="str">
        <f ca="1"/>
        <v>T = 9.000000, k: 195, K: 0.086220, dCdT: 0.000304, d2CdK2: 0.786986, dProbdK: 0.800075, lVol: 0.012349, E[z|S]: 2.252546</v>
      </c>
    </row>
    <row r="21825" spans="28:28" x14ac:dyDescent="0.25">
      <c r="AB21825" s="3" t="str">
        <f ca="1"/>
        <v>T = 9.000000, k: 196, K: 0.090439, dCdT: 0.000276, d2CdK2: 0.610592, dProbdK: 0.598614, lVol: 0.012850, E[z|S]: 2.337847</v>
      </c>
    </row>
    <row r="21826" spans="28:28" x14ac:dyDescent="0.25">
      <c r="AB21826" s="3" t="str">
        <f ca="1"/>
        <v>T = 9.000000, k: 197, K: 0.095888, dCdT: 0.000245, d2CdK2: 0.469107, dProbdK: 0.447298, lVol: 0.012795, E[z|S]: 2.525595</v>
      </c>
    </row>
    <row r="21827" spans="28:28" x14ac:dyDescent="0.25">
      <c r="AB21827" s="3" t="str">
        <f ca="1"/>
        <v>T = 9.000000, k: 198, K: 0.102902, dCdT: 0.000213, d2CdK2: 0.334106, dProbdK: 0.337651, lVol: 0.012634, E[z|S]: 2.829493</v>
      </c>
    </row>
    <row r="21828" spans="28:28" x14ac:dyDescent="0.25">
      <c r="AB21828" s="3" t="str">
        <f ca="1"/>
        <v>T = 9.000000, k: 199, K: 0.112586, dCdT: 0.000168, d2CdK2: 0.182494, dProbdK: 0.163593, lVol: 0.013945, E[z|S]: 3.072618</v>
      </c>
    </row>
    <row r="21829" spans="28:28" x14ac:dyDescent="0.25">
      <c r="AB21829" s="3" t="str">
        <f ca="1"/>
        <v>T = 9.000000, k: 200, K: 0.132864, dCdT: 0.000116, d2CdK2: 0.073581, dProbdK: 0.076020, lVol: 0.016078, E[z|S]: 3.490802</v>
      </c>
    </row>
    <row r="21830" spans="28:28" x14ac:dyDescent="0.25">
      <c r="AB21830" s="3" t="str">
        <f ca="1"/>
        <v>T = 9.083333, fixingDate = 45247, swapRate = 0.026596, annuity = 7.843259</v>
      </c>
    </row>
    <row r="21831" spans="28:28" x14ac:dyDescent="0.25">
      <c r="AB21831" s="3" t="str">
        <f ca="1"/>
        <v>T = 9.083333, k: 0, K: -0.025538, dCdT: 0.000132, d2CdK2: 0.787729, dProbdK: 1.524066, lVol: 0.006589, E[z|S]: 2.777475</v>
      </c>
    </row>
    <row r="21832" spans="28:28" x14ac:dyDescent="0.25">
      <c r="AB21832" s="3" t="str">
        <f ca="1"/>
        <v>T = 9.083333, k: 1, K: -0.018116, dCdT: 0.000178, d2CdK2: 1.546088, dProbdK: 1.793815, lVol: 0.006514, E[z|S]: 2.329777</v>
      </c>
    </row>
    <row r="21833" spans="28:28" x14ac:dyDescent="0.25">
      <c r="AB21833" s="3" t="str">
        <f ca="1"/>
        <v>T = 9.083333, k: 2, K: -0.013946, dCdT: 0.000224, d2CdK2: 2.171141, dProbdK: 2.118194, lVol: 0.006703, E[z|S]: 2.141155</v>
      </c>
    </row>
    <row r="21834" spans="28:28" x14ac:dyDescent="0.25">
      <c r="AB21834" s="3" t="str">
        <f ca="1"/>
        <v>T = 9.083333, k: 3, K: -0.010792, dCdT: 0.000278, d2CdK2: 2.929973, dProbdK: 2.828580, lVol: 0.006930, E[z|S]: 1.989460</v>
      </c>
    </row>
    <row r="21835" spans="28:28" x14ac:dyDescent="0.25">
      <c r="AB21835" s="3" t="str">
        <f ca="1"/>
        <v>T = 9.083333, k: 4, K: -0.008612, dCdT: 0.000326, d2CdK2: 3.705665, dProbdK: 3.952745, lVol: 0.007052, E[z|S]: 1.880870</v>
      </c>
    </row>
    <row r="21836" spans="28:28" x14ac:dyDescent="0.25">
      <c r="AB21836" s="3" t="str">
        <f ca="1"/>
        <v>T = 9.083333, k: 5, K: -0.006835, dCdT: 0.000360, d2CdK2: 4.217545, dProbdK: 4.124335, lVol: 0.007285, E[z|S]: 1.792728</v>
      </c>
    </row>
    <row r="21837" spans="28:28" x14ac:dyDescent="0.25">
      <c r="AB21837" s="3" t="str">
        <f ca="1"/>
        <v>T = 9.083333, k: 6, K: -0.005140, dCdT: 0.000386, d2CdK2: 4.789396, dProbdK: 4.356450, lVol: 0.007474, E[z|S]: 1.697959</v>
      </c>
    </row>
    <row r="21838" spans="28:28" x14ac:dyDescent="0.25">
      <c r="AB21838" s="3" t="str">
        <f ca="1"/>
        <v>T = 9.083333, k: 7, K: -0.003751, dCdT: 0.000413, d2CdK2: 5.479924, dProbdK: 5.832784, lVol: 0.007583, E[z|S]: 1.619504</v>
      </c>
    </row>
    <row r="21839" spans="28:28" x14ac:dyDescent="0.25">
      <c r="AB21839" s="3" t="str">
        <f ca="1"/>
        <v>T = 9.083333, k: 8, K: -0.002604, dCdT: 0.000428, d2CdK2: 6.022346, dProbdK: 6.089503, lVol: 0.007664, E[z|S]: 1.554877</v>
      </c>
    </row>
    <row r="21840" spans="28:28" x14ac:dyDescent="0.25">
      <c r="AB21840" s="3" t="str">
        <f ca="1"/>
        <v>T = 9.083333, k: 9, K: -0.001488, dCdT: 0.000439, d2CdK2: 6.537303, dProbdK: 6.620916, lVol: 0.007768, E[z|S]: 1.492482</v>
      </c>
    </row>
    <row r="21841" spans="28:28" x14ac:dyDescent="0.25">
      <c r="AB21841" s="3" t="str">
        <f ca="1"/>
        <v>T = 9.083333, k: 10, K: -0.000516, dCdT: 0.000443, d2CdK2: 6.892200, dProbdK: 6.901392, lVol: 0.007878, E[z|S]: 1.439564</v>
      </c>
    </row>
    <row r="21842" spans="28:28" x14ac:dyDescent="0.25">
      <c r="AB21842" s="3" t="str">
        <f ca="1"/>
        <v>T = 9.083333, k: 11, K: 0.000465, dCdT: 0.000446, d2CdK2: 7.269257, dProbdK: 7.607114, lVol: 0.007992, E[z|S]: 1.385819</v>
      </c>
    </row>
    <row r="21843" spans="28:28" x14ac:dyDescent="0.25">
      <c r="AB21843" s="3" t="str">
        <f ca="1"/>
        <v>T = 9.083333, k: 12, K: 0.001322, dCdT: 0.000449, d2CdK2: 7.626873, dProbdK: 7.782393, lVol: 0.008102, E[z|S]: 1.339172</v>
      </c>
    </row>
    <row r="21844" spans="28:28" x14ac:dyDescent="0.25">
      <c r="AB21844" s="3" t="str">
        <f ca="1"/>
        <v>T = 9.083333, k: 13, K: 0.002170, dCdT: 0.000450, d2CdK2: 8.043826, dProbdK: 7.784010, lVol: 0.008173, E[z|S]: 1.294274</v>
      </c>
    </row>
    <row r="21845" spans="28:28" x14ac:dyDescent="0.25">
      <c r="AB21845" s="3" t="str">
        <f ca="1"/>
        <v>T = 9.083333, k: 14, K: 0.003005, dCdT: 0.000454, d2CdK2: 8.579674, dProbdK: 7.861727, lVol: 0.008215, E[z|S]: 1.252015</v>
      </c>
    </row>
    <row r="21846" spans="28:28" x14ac:dyDescent="0.25">
      <c r="AB21846" s="3" t="str">
        <f ca="1"/>
        <v>T = 9.083333, k: 15, K: 0.003761, dCdT: 0.000461, d2CdK2: 9.170297, dProbdK: 8.637378, lVol: 0.008249, E[z|S]: 1.215108</v>
      </c>
    </row>
    <row r="21847" spans="28:28" x14ac:dyDescent="0.25">
      <c r="AB21847" s="3" t="str">
        <f ca="1"/>
        <v>T = 9.083333, k: 16, K: 0.004480, dCdT: 0.000470, d2CdK2: 9.798461, dProbdK: 9.395872, lVol: 0.008289, E[z|S]: 1.181212</v>
      </c>
    </row>
    <row r="21848" spans="28:28" x14ac:dyDescent="0.25">
      <c r="AB21848" s="3" t="str">
        <f ca="1"/>
        <v>T = 9.083333, k: 17, K: 0.005026, dCdT: 0.000473, d2CdK2: 10.255802, dProbdK: 10.607137, lVol: 0.008313, E[z|S]: 1.155505</v>
      </c>
    </row>
    <row r="21849" spans="28:28" x14ac:dyDescent="0.25">
      <c r="AB21849" s="3" t="str">
        <f ca="1"/>
        <v>T = 9.083333, k: 18, K: 0.005658, dCdT: 0.000475, d2CdK2: 10.742853, dProbdK: 11.208214, lVol: 0.008350, E[z|S]: 1.126364</v>
      </c>
    </row>
    <row r="21850" spans="28:28" x14ac:dyDescent="0.25">
      <c r="AB21850" s="3" t="str">
        <f ca="1"/>
        <v>T = 9.083333, k: 19, K: 0.006201, dCdT: 0.000475, d2CdK2: 11.098990, dProbdK: 11.275901, lVol: 0.008400, E[z|S]: 1.101287</v>
      </c>
    </row>
    <row r="21851" spans="28:28" x14ac:dyDescent="0.25">
      <c r="AB21851" s="3" t="str">
        <f ca="1"/>
        <v>T = 9.083333, k: 20, K: 0.006765, dCdT: 0.000473, d2CdK2: 11.423172, dProbdK: 11.583935, lVol: 0.008452, E[z|S]: 1.076610</v>
      </c>
    </row>
    <row r="21852" spans="28:28" x14ac:dyDescent="0.25">
      <c r="AB21852" s="3" t="str">
        <f ca="1"/>
        <v>T = 9.083333, k: 21, K: 0.007273, dCdT: 0.000468, d2CdK2: 11.703012, dProbdK: 11.875060, lVol: 0.008473, E[z|S]: 1.055556</v>
      </c>
    </row>
    <row r="21853" spans="28:28" x14ac:dyDescent="0.25">
      <c r="AB21853" s="3" t="str">
        <f ca="1"/>
        <v>T = 9.083333, k: 22, K: 0.007805, dCdT: 0.000463, d2CdK2: 12.004329, dProbdK: 11.908283, lVol: 0.008494, E[z|S]: 1.034078</v>
      </c>
    </row>
    <row r="21854" spans="28:28" x14ac:dyDescent="0.25">
      <c r="AB21854" s="3" t="str">
        <f ca="1"/>
        <v>T = 9.083333, k: 23, K: 0.008300, dCdT: 0.000457, d2CdK2: 12.287104, dProbdK: 11.949485, lVol: 0.008509, E[z|S]: 1.014075</v>
      </c>
    </row>
    <row r="21855" spans="28:28" x14ac:dyDescent="0.25">
      <c r="AB21855" s="3" t="str">
        <f ca="1"/>
        <v>T = 9.083333, k: 24, K: 0.008837, dCdT: 0.000452, d2CdK2: 12.614151, dProbdK: 12.311525, lVol: 0.008534, E[z|S]: 0.992178</v>
      </c>
    </row>
    <row r="21856" spans="28:28" x14ac:dyDescent="0.25">
      <c r="AB21856" s="3" t="str">
        <f ca="1"/>
        <v>T = 9.083333, k: 25, K: 0.009331, dCdT: 0.000452, d2CdK2: 12.994606, dProbdK: 12.338721, lVol: 0.008574, E[z|S]: 0.972540</v>
      </c>
    </row>
    <row r="21857" spans="28:28" x14ac:dyDescent="0.25">
      <c r="AB21857" s="3" t="str">
        <f ca="1"/>
        <v>T = 9.083333, k: 26, K: 0.009822, dCdT: 0.000454, d2CdK2: 13.449140, dProbdK: 12.592085, lVol: 0.008615, E[z|S]: 0.953430</v>
      </c>
    </row>
    <row r="21858" spans="28:28" x14ac:dyDescent="0.25">
      <c r="AB21858" s="3" t="str">
        <f ca="1"/>
        <v>T = 9.083333, k: 27, K: 0.010222, dCdT: 0.000454, d2CdK2: 13.817251, dProbdK: 14.855950, lVol: 0.008643, E[z|S]: 0.938408</v>
      </c>
    </row>
    <row r="21859" spans="28:28" x14ac:dyDescent="0.25">
      <c r="AB21859" s="3" t="str">
        <f ca="1"/>
        <v>T = 9.083333, k: 28, K: 0.010628, dCdT: 0.000452, d2CdK2: 14.166676, dProbdK: 14.488284, lVol: 0.008648, E[z|S]: 0.923804</v>
      </c>
    </row>
    <row r="21860" spans="28:28" x14ac:dyDescent="0.25">
      <c r="AB21860" s="3" t="str">
        <f ca="1"/>
        <v>T = 9.083333, k: 29, K: 0.011059, dCdT: 0.000449, d2CdK2: 14.523971, dProbdK: 14.355649, lVol: 0.008654, E[z|S]: 0.908713</v>
      </c>
    </row>
    <row r="21861" spans="28:28" x14ac:dyDescent="0.25">
      <c r="AB21861" s="3" t="str">
        <f ca="1"/>
        <v>T = 9.083333, k: 30, K: 0.011460, dCdT: 0.000447, d2CdK2: 14.893889, dProbdK: 14.479216, lVol: 0.008658, E[z|S]: 0.895255</v>
      </c>
    </row>
    <row r="21862" spans="28:28" x14ac:dyDescent="0.25">
      <c r="AB21862" s="3" t="str">
        <f ca="1"/>
        <v>T = 9.083333, k: 31, K: 0.011882, dCdT: 0.000447, d2CdK2: 15.318652, dProbdK: 14.484776, lVol: 0.008665, E[z|S]: 0.881397</v>
      </c>
    </row>
    <row r="21863" spans="28:28" x14ac:dyDescent="0.25">
      <c r="AB21863" s="3" t="str">
        <f ca="1"/>
        <v>T = 9.083333, k: 32, K: 0.012263, dCdT: 0.000448, d2CdK2: 15.700273, dProbdK: 16.498838, lVol: 0.008696, E[z|S]: 0.868661</v>
      </c>
    </row>
    <row r="21864" spans="28:28" x14ac:dyDescent="0.25">
      <c r="AB21864" s="3" t="str">
        <f ca="1"/>
        <v>T = 9.083333, k: 33, K: 0.012609, dCdT: 0.000448, d2CdK2: 16.014529, dProbdK: 16.483763, lVol: 0.008724, E[z|S]: 0.857412</v>
      </c>
    </row>
    <row r="21865" spans="28:28" x14ac:dyDescent="0.25">
      <c r="AB21865" s="3" t="str">
        <f ca="1"/>
        <v>T = 9.083333, k: 34, K: 0.012969, dCdT: 0.000446, d2CdK2: 16.326137, dProbdK: 16.544822, lVol: 0.008738, E[z|S]: 0.846248</v>
      </c>
    </row>
    <row r="21866" spans="28:28" x14ac:dyDescent="0.25">
      <c r="AB21866" s="3" t="str">
        <f ca="1"/>
        <v>T = 9.083333, k: 35, K: 0.013313, dCdT: 0.000445, d2CdK2: 16.614412, dProbdK: 16.475923, lVol: 0.008755, E[z|S]: 0.835959</v>
      </c>
    </row>
    <row r="21867" spans="28:28" x14ac:dyDescent="0.25">
      <c r="AB21867" s="3" t="str">
        <f ca="1"/>
        <v>T = 9.083333, k: 36, K: 0.013676, dCdT: 0.000444, d2CdK2: 16.926615, dProbdK: 16.469415, lVol: 0.008770, E[z|S]: 0.825560</v>
      </c>
    </row>
    <row r="21868" spans="28:28" x14ac:dyDescent="0.25">
      <c r="AB21868" s="3" t="str">
        <f ca="1"/>
        <v>T = 9.083333, k: 37, K: 0.014022, dCdT: 0.000442, d2CdK2: 17.233896, dProbdK: 16.812773, lVol: 0.008781, E[z|S]: 0.815793</v>
      </c>
    </row>
    <row r="21869" spans="28:28" x14ac:dyDescent="0.25">
      <c r="AB21869" s="3" t="str">
        <f ca="1"/>
        <v>T = 9.083333, k: 38, K: 0.014357, dCdT: 0.000441, d2CdK2: 17.530263, dProbdK: 19.298645, lVol: 0.008800, E[z|S]: 0.806365</v>
      </c>
    </row>
    <row r="21870" spans="28:28" x14ac:dyDescent="0.25">
      <c r="AB21870" s="3" t="str">
        <f ca="1"/>
        <v>T = 9.083333, k: 39, K: 0.014655, dCdT: 0.000440, d2CdK2: 17.774062, dProbdK: 19.415377, lVol: 0.008818, E[z|S]: 0.798003</v>
      </c>
    </row>
    <row r="21871" spans="28:28" x14ac:dyDescent="0.25">
      <c r="AB21871" s="3" t="str">
        <f ca="1"/>
        <v>T = 9.083333, k: 40, K: 0.014951, dCdT: 0.000437, d2CdK2: 17.994742, dProbdK: 19.325616, lVol: 0.008818, E[z|S]: 0.790254</v>
      </c>
    </row>
    <row r="21872" spans="28:28" x14ac:dyDescent="0.25">
      <c r="AB21872" s="3" t="str">
        <f ca="1"/>
        <v>T = 9.083333, k: 41, K: 0.015297, dCdT: 0.000434, d2CdK2: 18.285508, dProbdK: 17.156184, lVol: 0.008815, E[z|S]: 0.781574</v>
      </c>
    </row>
    <row r="21873" spans="28:28" x14ac:dyDescent="0.25">
      <c r="AB21873" s="3" t="str">
        <f ca="1"/>
        <v>T = 9.083333, k: 42, K: 0.015622, dCdT: 0.000433, d2CdK2: 18.586774, dProbdK: 18.367960, lVol: 0.008826, E[z|S]: 0.773412</v>
      </c>
    </row>
    <row r="21874" spans="28:28" x14ac:dyDescent="0.25">
      <c r="AB21874" s="3" t="str">
        <f ca="1"/>
        <v>T = 9.083333, k: 43, K: 0.015917, dCdT: 0.000432, d2CdK2: 18.866198, dProbdK: 19.736964, lVol: 0.008835, E[z|S]: 0.766418</v>
      </c>
    </row>
    <row r="21875" spans="28:28" x14ac:dyDescent="0.25">
      <c r="AB21875" s="3" t="str">
        <f ca="1"/>
        <v>T = 9.083333, k: 44, K: 0.016199, dCdT: 0.000430, d2CdK2: 19.109655, dProbdK: 19.535131, lVol: 0.008830, E[z|S]: 0.760037</v>
      </c>
    </row>
    <row r="21876" spans="28:28" x14ac:dyDescent="0.25">
      <c r="AB21876" s="3" t="str">
        <f ca="1"/>
        <v>T = 9.083333, k: 45, K: 0.016494, dCdT: 0.000428, d2CdK2: 19.361542, dProbdK: 18.846976, lVol: 0.008826, E[z|S]: 0.753419</v>
      </c>
    </row>
    <row r="21877" spans="28:28" x14ac:dyDescent="0.25">
      <c r="AB21877" s="3" t="str">
        <f ca="1"/>
        <v>T = 9.083333, k: 46, K: 0.016799, dCdT: 0.000427, d2CdK2: 19.646788, dProbdK: 18.917597, lVol: 0.008831, E[z|S]: 0.746652</v>
      </c>
    </row>
    <row r="21878" spans="28:28" x14ac:dyDescent="0.25">
      <c r="AB21878" s="3" t="str">
        <f ca="1"/>
        <v>T = 9.083333, k: 47, K: 0.017080, dCdT: 0.000427, d2CdK2: 19.911144, dProbdK: 19.064685, lVol: 0.008843, E[z|S]: 0.740431</v>
      </c>
    </row>
    <row r="21879" spans="28:28" x14ac:dyDescent="0.25">
      <c r="AB21879" s="3" t="str">
        <f ca="1"/>
        <v>T = 9.083333, k: 48, K: 0.017381, dCdT: 0.000427, d2CdK2: 20.190486, dProbdK: 19.085712, lVol: 0.008864, E[z|S]: 0.733844</v>
      </c>
    </row>
    <row r="21880" spans="28:28" x14ac:dyDescent="0.25">
      <c r="AB21880" s="3" t="str">
        <f ca="1"/>
        <v>T = 9.083333, k: 49, K: 0.017666, dCdT: 0.000429, d2CdK2: 20.461398, dProbdK: 19.757905, lVol: 0.008896, E[z|S]: 0.727834</v>
      </c>
    </row>
    <row r="21881" spans="28:28" x14ac:dyDescent="0.25">
      <c r="AB21881" s="3" t="str">
        <f ca="1"/>
        <v>T = 9.083333, k: 50, K: 0.017937, dCdT: 0.000431, d2CdK2: 20.727272, dProbdK: 21.439547, lVol: 0.008928, E[z|S]: 0.722289</v>
      </c>
    </row>
    <row r="21882" spans="28:28" x14ac:dyDescent="0.25">
      <c r="AB21882" s="3" t="str">
        <f ca="1"/>
        <v>T = 9.083333, k: 51, K: 0.018178, dCdT: 0.000433, d2CdK2: 20.969511, dProbdK: 23.605543, lVol: 0.008953, E[z|S]: 0.717534</v>
      </c>
    </row>
    <row r="21883" spans="28:28" x14ac:dyDescent="0.25">
      <c r="AB21883" s="3" t="str">
        <f ca="1"/>
        <v>T = 9.083333, k: 52, K: 0.018406, dCdT: 0.000433, d2CdK2: 21.179010, dProbdK: 22.564800, lVol: 0.008962, E[z|S]: 0.713236</v>
      </c>
    </row>
    <row r="21884" spans="28:28" x14ac:dyDescent="0.25">
      <c r="AB21884" s="3" t="str">
        <f ca="1"/>
        <v>T = 9.083333, k: 53, K: 0.018653, dCdT: 0.000431, d2CdK2: 21.368434, dProbdK: 22.075602, lVol: 0.008958, E[z|S]: 0.708817</v>
      </c>
    </row>
    <row r="21885" spans="28:28" x14ac:dyDescent="0.25">
      <c r="AB21885" s="3" t="str">
        <f ca="1"/>
        <v>T = 9.083333, k: 54, K: 0.018902, dCdT: 0.000428, d2CdK2: 21.544902, dProbdK: 21.431243, lVol: 0.008949, E[z|S]: 0.704603</v>
      </c>
    </row>
    <row r="21886" spans="28:28" x14ac:dyDescent="0.25">
      <c r="AB21886" s="3" t="str">
        <f ca="1"/>
        <v>T = 9.083333, k: 55, K: 0.019167, dCdT: 0.000426, d2CdK2: 21.736695, dProbdK: 20.932793, lVol: 0.008937, E[z|S]: 0.700380</v>
      </c>
    </row>
    <row r="21887" spans="28:28" x14ac:dyDescent="0.25">
      <c r="AB21887" s="3" t="str">
        <f ca="1"/>
        <v>T = 9.083333, k: 56, K: 0.019425, dCdT: 0.000425, d2CdK2: 21.963786, dProbdK: 21.108951, lVol: 0.008929, E[z|S]: 0.696452</v>
      </c>
    </row>
    <row r="21888" spans="28:28" x14ac:dyDescent="0.25">
      <c r="AB21888" s="3" t="str">
        <f ca="1"/>
        <v>T = 9.083333, k: 57, K: 0.019678, dCdT: 0.000424, d2CdK2: 22.203856, dProbdK: 21.940526, lVol: 0.008923, E[z|S]: 0.692790</v>
      </c>
    </row>
    <row r="21889" spans="28:28" x14ac:dyDescent="0.25">
      <c r="AB21889" s="3" t="str">
        <f ca="1"/>
        <v>T = 9.083333, k: 58, K: 0.019904, dCdT: 0.000424, d2CdK2: 22.409660, dProbdK: 21.938076, lVol: 0.008917, E[z|S]: 0.689541</v>
      </c>
    </row>
    <row r="21890" spans="28:28" x14ac:dyDescent="0.25">
      <c r="AB21890" s="3" t="str">
        <f ca="1"/>
        <v>T = 9.083333, k: 59, K: 0.020155, dCdT: 0.000423, d2CdK2: 22.621139, dProbdK: 21.436502, lVol: 0.008909, E[z|S]: 0.686117</v>
      </c>
    </row>
    <row r="21891" spans="28:28" x14ac:dyDescent="0.25">
      <c r="AB21891" s="3" t="str">
        <f ca="1"/>
        <v>T = 9.083333, k: 60, K: 0.020406, dCdT: 0.000422, d2CdK2: 22.840756, dProbdK: 21.338816, lVol: 0.008903, E[z|S]: 0.682840</v>
      </c>
    </row>
    <row r="21892" spans="28:28" x14ac:dyDescent="0.25">
      <c r="AB21892" s="3" t="str">
        <f ca="1"/>
        <v>T = 9.083333, k: 61, K: 0.020660, dCdT: 0.000423, d2CdK2: 23.079572, dProbdK: 21.204255, lVol: 0.008911, E[z|S]: 0.679557</v>
      </c>
    </row>
    <row r="21893" spans="28:28" x14ac:dyDescent="0.25">
      <c r="AB21893" s="3" t="str">
        <f ca="1"/>
        <v>T = 9.083333, k: 62, K: 0.020902, dCdT: 0.000425, d2CdK2: 23.319734, dProbdK: 22.701334, lVol: 0.008926, E[z|S]: 0.676595</v>
      </c>
    </row>
    <row r="21894" spans="28:28" x14ac:dyDescent="0.25">
      <c r="AB21894" s="3" t="str">
        <f ca="1"/>
        <v>T = 9.083333, k: 63, K: 0.021111, dCdT: 0.000427, d2CdK2: 23.529930, dProbdK: 23.241927, lVol: 0.008942, E[z|S]: 0.674070</v>
      </c>
    </row>
    <row r="21895" spans="28:28" x14ac:dyDescent="0.25">
      <c r="AB21895" s="3" t="str">
        <f ca="1"/>
        <v>T = 9.083333, k: 64, K: 0.021352, dCdT: 0.000430, d2CdK2: 23.765061, dProbdK: 23.600596, lVol: 0.008957, E[z|S]: 0.671286</v>
      </c>
    </row>
    <row r="21896" spans="28:28" x14ac:dyDescent="0.25">
      <c r="AB21896" s="3" t="str">
        <f ca="1"/>
        <v>T = 9.083333, k: 65, K: 0.021573, dCdT: 0.000432, d2CdK2: 23.990238, dProbdK: 24.473973, lVol: 0.008973, E[z|S]: 0.668780</v>
      </c>
    </row>
    <row r="21897" spans="28:28" x14ac:dyDescent="0.25">
      <c r="AB21897" s="3" t="str">
        <f ca="1"/>
        <v>T = 9.083333, k: 66, K: 0.021790, dCdT: 0.000434, d2CdK2: 24.215400, dProbdK: 24.473683, lVol: 0.008984, E[z|S]: 0.666451</v>
      </c>
    </row>
    <row r="21898" spans="28:28" x14ac:dyDescent="0.25">
      <c r="AB21898" s="3" t="str">
        <f ca="1"/>
        <v>T = 9.083333, k: 67, K: 0.022006, dCdT: 0.000436, d2CdK2: 24.445432, dProbdK: 24.535746, lVol: 0.008991, E[z|S]: 0.664244</v>
      </c>
    </row>
    <row r="21899" spans="28:28" x14ac:dyDescent="0.25">
      <c r="AB21899" s="3" t="str">
        <f ca="1"/>
        <v>T = 9.083333, k: 68, K: 0.022212, dCdT: 0.000438, d2CdK2: 24.660996, dProbdK: 26.267360, lVol: 0.008996, E[z|S]: 0.662335</v>
      </c>
    </row>
    <row r="21900" spans="28:28" x14ac:dyDescent="0.25">
      <c r="AB21900" s="3" t="str">
        <f ca="1"/>
        <v>T = 9.083333, k: 69, K: 0.022413, dCdT: 0.000439, d2CdK2: 24.853031, dProbdK: 26.420777, lVol: 0.008995, E[z|S]: 0.660520</v>
      </c>
    </row>
    <row r="21901" spans="28:28" x14ac:dyDescent="0.25">
      <c r="AB21901" s="3" t="str">
        <f ca="1"/>
        <v>T = 9.083333, k: 70, K: 0.022611, dCdT: 0.000439, d2CdK2: 25.031825, dProbdK: 26.416493, lVol: 0.008991, E[z|S]: 0.658696</v>
      </c>
    </row>
    <row r="21902" spans="28:28" x14ac:dyDescent="0.25">
      <c r="AB21902" s="3" t="str">
        <f ca="1"/>
        <v>T = 9.083333, k: 71, K: 0.022813, dCdT: 0.000438, d2CdK2: 25.185913, dProbdK: 25.995649, lVol: 0.008980, E[z|S]: 0.656878</v>
      </c>
    </row>
    <row r="21903" spans="28:28" x14ac:dyDescent="0.25">
      <c r="AB21903" s="3" t="str">
        <f ca="1"/>
        <v>T = 9.083333, k: 72, K: 0.023019, dCdT: 0.000437, d2CdK2: 25.334832, dProbdK: 24.800364, lVol: 0.008967, E[z|S]: 0.655058</v>
      </c>
    </row>
    <row r="21904" spans="28:28" x14ac:dyDescent="0.25">
      <c r="AB21904" s="3" t="str">
        <f ca="1"/>
        <v>T = 9.083333, k: 73, K: 0.023232, dCdT: 0.000436, d2CdK2: 25.489460, dProbdK: 24.537071, lVol: 0.008954, E[z|S]: 0.653217</v>
      </c>
    </row>
    <row r="21905" spans="28:28" x14ac:dyDescent="0.25">
      <c r="AB21905" s="3" t="str">
        <f ca="1"/>
        <v>T = 9.083333, k: 74, K: 0.023444, dCdT: 0.000435, d2CdK2: 25.641061, dProbdK: 24.603950, lVol: 0.008946, E[z|S]: 0.651381</v>
      </c>
    </row>
    <row r="21906" spans="28:28" x14ac:dyDescent="0.25">
      <c r="AB21906" s="3" t="str">
        <f ca="1"/>
        <v>T = 9.083333, k: 75, K: 0.023635, dCdT: 0.000434, d2CdK2: 25.762342, dProbdK: 25.727720, lVol: 0.008935, E[z|S]: 0.649787</v>
      </c>
    </row>
    <row r="21907" spans="28:28" x14ac:dyDescent="0.25">
      <c r="AB21907" s="3" t="str">
        <f ca="1"/>
        <v>T = 9.083333, k: 76, K: 0.023843, dCdT: 0.000433, d2CdK2: 25.883017, dProbdK: 26.091188, lVol: 0.008924, E[z|S]: 0.648133</v>
      </c>
    </row>
    <row r="21908" spans="28:28" x14ac:dyDescent="0.25">
      <c r="AB21908" s="3" t="str">
        <f ca="1"/>
        <v>T = 9.083333, k: 77, K: 0.024038, dCdT: 0.000432, d2CdK2: 25.980269, dProbdK: 27.012513, lVol: 0.008916, E[z|S]: 0.646774</v>
      </c>
    </row>
    <row r="21909" spans="28:28" x14ac:dyDescent="0.25">
      <c r="AB21909" s="3" t="str">
        <f ca="1"/>
        <v>T = 9.083333, k: 78, K: 0.024226, dCdT: 0.000430, d2CdK2: 26.054484, dProbdK: 26.874905, lVol: 0.008902, E[z|S]: 0.645587</v>
      </c>
    </row>
    <row r="21910" spans="28:28" x14ac:dyDescent="0.25">
      <c r="AB21910" s="3" t="str">
        <f ca="1"/>
        <v>T = 9.083333, k: 79, K: 0.024423, dCdT: 0.000428, d2CdK2: 26.111854, dProbdK: 27.217705, lVol: 0.008886, E[z|S]: 0.644442</v>
      </c>
    </row>
    <row r="21911" spans="28:28" x14ac:dyDescent="0.25">
      <c r="AB21911" s="3" t="str">
        <f ca="1"/>
        <v>T = 9.083333, k: 80, K: 0.024610, dCdT: 0.000426, d2CdK2: 26.150790, dProbdK: 27.358590, lVol: 0.008868, E[z|S]: 0.643541</v>
      </c>
    </row>
    <row r="21912" spans="28:28" x14ac:dyDescent="0.25">
      <c r="AB21912" s="3" t="str">
        <f ca="1"/>
        <v>T = 9.083333, k: 81, K: 0.024798, dCdT: 0.000423, d2CdK2: 26.179240, dProbdK: 26.889343, lVol: 0.008851, E[z|S]: 0.642629</v>
      </c>
    </row>
    <row r="21913" spans="28:28" x14ac:dyDescent="0.25">
      <c r="AB21913" s="3" t="str">
        <f ca="1"/>
        <v>T = 9.083333, k: 82, K: 0.025006, dCdT: 0.000421, d2CdK2: 26.188992, dProbdK: 26.200534, lVol: 0.008833, E[z|S]: 0.641639</v>
      </c>
    </row>
    <row r="21914" spans="28:28" x14ac:dyDescent="0.25">
      <c r="AB21914" s="3" t="str">
        <f ca="1"/>
        <v>T = 9.083333, k: 83, K: 0.025197, dCdT: 0.000418, d2CdK2: 26.190159, dProbdK: 25.993061, lVol: 0.008820, E[z|S]: 0.640815</v>
      </c>
    </row>
    <row r="21915" spans="28:28" x14ac:dyDescent="0.25">
      <c r="AB21915" s="3" t="str">
        <f ca="1"/>
        <v>T = 9.083333, k: 84, K: 0.025393, dCdT: 0.000416, d2CdK2: 26.179201, dProbdK: 26.021130, lVol: 0.008808, E[z|S]: 0.640033</v>
      </c>
    </row>
    <row r="21916" spans="28:28" x14ac:dyDescent="0.25">
      <c r="AB21916" s="3" t="str">
        <f ca="1"/>
        <v>T = 9.083333, k: 85, K: 0.025587, dCdT: 0.000414, d2CdK2: 26.165574, dProbdK: 26.872917, lVol: 0.008797, E[z|S]: 0.639453</v>
      </c>
    </row>
    <row r="21917" spans="28:28" x14ac:dyDescent="0.25">
      <c r="AB21917" s="3" t="str">
        <f ca="1"/>
        <v>T = 9.083333, k: 86, K: 0.025774, dCdT: 0.000413, d2CdK2: 26.148558, dProbdK: 27.169824, lVol: 0.008791, E[z|S]: 0.638991</v>
      </c>
    </row>
    <row r="21918" spans="28:28" x14ac:dyDescent="0.25">
      <c r="AB21918" s="3" t="str">
        <f ca="1"/>
        <v>T = 9.083333, k: 87, K: 0.025959, dCdT: 0.000411, d2CdK2: 26.107973, dProbdK: 27.088509, lVol: 0.008782, E[z|S]: 0.638562</v>
      </c>
    </row>
    <row r="21919" spans="28:28" x14ac:dyDescent="0.25">
      <c r="AB21919" s="3" t="str">
        <f ca="1"/>
        <v>T = 9.083333, k: 88, K: 0.026146, dCdT: 0.000409, d2CdK2: 26.061687, dProbdK: 27.044526, lVol: 0.008777, E[z|S]: 0.638134</v>
      </c>
    </row>
    <row r="21920" spans="28:28" x14ac:dyDescent="0.25">
      <c r="AB21920" s="3" t="str">
        <f ca="1"/>
        <v>T = 9.083333, k: 89, K: 0.026333, dCdT: 0.000407, d2CdK2: 25.998760, dProbdK: 26.888248, lVol: 0.008772, E[z|S]: 0.637827</v>
      </c>
    </row>
    <row r="21921" spans="28:28" x14ac:dyDescent="0.25">
      <c r="AB21921" s="3" t="str">
        <f ca="1"/>
        <v>T = 9.083333, k: 90, K: 0.026528, dCdT: 0.000405, d2CdK2: 25.914316, dProbdK: 25.828587, lVol: 0.008767, E[z|S]: 0.637543</v>
      </c>
    </row>
    <row r="21922" spans="28:28" x14ac:dyDescent="0.25">
      <c r="AB21922" s="3" t="str">
        <f ca="1"/>
        <v>T = 9.083333, k: 91, K: 0.026720, dCdT: 0.000404, d2CdK2: 25.825663, dProbdK: 26.080563, lVol: 0.008775, E[z|S]: 0.637315</v>
      </c>
    </row>
    <row r="21923" spans="28:28" x14ac:dyDescent="0.25">
      <c r="AB21923" s="3" t="str">
        <f ca="1"/>
        <v>T = 9.083333, k: 92, K: 0.026902, dCdT: 0.000403, d2CdK2: 25.724868, dProbdK: 25.632134, lVol: 0.008783, E[z|S]: 0.637179</v>
      </c>
    </row>
    <row r="21924" spans="28:28" x14ac:dyDescent="0.25">
      <c r="AB21924" s="3" t="str">
        <f ca="1"/>
        <v>T = 9.083333, k: 93, K: 0.027100, dCdT: 0.000402, d2CdK2: 25.595214, dProbdK: 25.324833, lVol: 0.008794, E[z|S]: 0.637170</v>
      </c>
    </row>
    <row r="21925" spans="28:28" x14ac:dyDescent="0.25">
      <c r="AB21925" s="3" t="str">
        <f ca="1"/>
        <v>T = 9.083333, k: 94, K: 0.027296, dCdT: 0.000402, d2CdK2: 25.459851, dProbdK: 25.765140, lVol: 0.008813, E[z|S]: 0.637273</v>
      </c>
    </row>
    <row r="21926" spans="28:28" x14ac:dyDescent="0.25">
      <c r="AB21926" s="3" t="str">
        <f ca="1"/>
        <v>T = 9.083333, k: 95, K: 0.027479, dCdT: 0.000401, d2CdK2: 25.322107, dProbdK: 24.666573, lVol: 0.008830, E[z|S]: 0.637461</v>
      </c>
    </row>
    <row r="21927" spans="28:28" x14ac:dyDescent="0.25">
      <c r="AB21927" s="3" t="str">
        <f ca="1"/>
        <v>T = 9.083333, k: 96, K: 0.027680, dCdT: 0.000400, d2CdK2: 25.168966, dProbdK: 24.503816, lVol: 0.008845, E[z|S]: 0.637760</v>
      </c>
    </row>
    <row r="21928" spans="28:28" x14ac:dyDescent="0.25">
      <c r="AB21928" s="3" t="str">
        <f ca="1"/>
        <v>T = 9.083333, k: 97, K: 0.027882, dCdT: 0.000401, d2CdK2: 25.021452, dProbdK: 24.655442, lVol: 0.008872, E[z|S]: 0.638208</v>
      </c>
    </row>
    <row r="21929" spans="28:28" x14ac:dyDescent="0.25">
      <c r="AB21929" s="3" t="str">
        <f ca="1"/>
        <v>T = 9.083333, k: 98, K: 0.028068, dCdT: 0.000401, d2CdK2: 24.869716, dProbdK: 24.686760, lVol: 0.008894, E[z|S]: 0.638697</v>
      </c>
    </row>
    <row r="21930" spans="28:28" x14ac:dyDescent="0.25">
      <c r="AB21930" s="3" t="str">
        <f ca="1"/>
        <v>T = 9.083333, k: 99, K: 0.028287, dCdT: 0.000402, d2CdK2: 24.688791, dProbdK: 24.269565, lVol: 0.008928, E[z|S]: 0.639301</v>
      </c>
    </row>
    <row r="21931" spans="28:28" x14ac:dyDescent="0.25">
      <c r="AB21931" s="3" t="str">
        <f ca="1"/>
        <v>T = 9.083333, k: 100, K: 0.028486, dCdT: 0.000403, d2CdK2: 24.513877, dProbdK: 25.971516, lVol: 0.008965, E[z|S]: 0.639935</v>
      </c>
    </row>
    <row r="21932" spans="28:28" x14ac:dyDescent="0.25">
      <c r="AB21932" s="3" t="str">
        <f ca="1"/>
        <v>T = 9.083333, k: 101, K: 0.028674, dCdT: 0.000404, d2CdK2: 24.337213, dProbdK: 26.008011, lVol: 0.009001, E[z|S]: 0.640501</v>
      </c>
    </row>
    <row r="21933" spans="28:28" x14ac:dyDescent="0.25">
      <c r="AB21933" s="3" t="str">
        <f ca="1"/>
        <v>T = 9.083333, k: 102, K: 0.028862, dCdT: 0.000405, d2CdK2: 24.145812, dProbdK: 23.805764, lVol: 0.009034, E[z|S]: 0.641063</v>
      </c>
    </row>
    <row r="21934" spans="28:28" x14ac:dyDescent="0.25">
      <c r="AB21934" s="3" t="str">
        <f ca="1"/>
        <v>T = 9.083333, k: 103, K: 0.029074, dCdT: 0.000405, d2CdK2: 23.915338, dProbdK: 23.192851, lVol: 0.009070, E[z|S]: 0.641735</v>
      </c>
    </row>
    <row r="21935" spans="28:28" x14ac:dyDescent="0.25">
      <c r="AB21935" s="3" t="str">
        <f ca="1"/>
        <v>T = 9.083333, k: 104, K: 0.029283, dCdT: 0.000406, d2CdK2: 23.689945, dProbdK: 23.190476, lVol: 0.009112, E[z|S]: 0.642451</v>
      </c>
    </row>
    <row r="21936" spans="28:28" x14ac:dyDescent="0.25">
      <c r="AB21936" s="3" t="str">
        <f ca="1"/>
        <v>T = 9.083333, k: 105, K: 0.029494, dCdT: 0.000407, d2CdK2: 23.458504, dProbdK: 23.170670, lVol: 0.009158, E[z|S]: 0.643273</v>
      </c>
    </row>
    <row r="21937" spans="28:28" x14ac:dyDescent="0.25">
      <c r="AB21937" s="3" t="str">
        <f ca="1"/>
        <v>T = 9.083333, k: 106, K: 0.029691, dCdT: 0.000408, d2CdK2: 23.232527, dProbdK: 23.644946, lVol: 0.009199, E[z|S]: 0.644080</v>
      </c>
    </row>
    <row r="21938" spans="28:28" x14ac:dyDescent="0.25">
      <c r="AB21938" s="3" t="str">
        <f ca="1"/>
        <v>T = 9.083333, k: 107, K: 0.029903, dCdT: 0.000408, d2CdK2: 22.980087, dProbdK: 23.293551, lVol: 0.009242, E[z|S]: 0.645044</v>
      </c>
    </row>
    <row r="21939" spans="28:28" x14ac:dyDescent="0.25">
      <c r="AB21939" s="3" t="str">
        <f ca="1"/>
        <v>T = 9.083333, k: 108, K: 0.030103, dCdT: 0.000409, d2CdK2: 22.731569, dProbdK: 22.919524, lVol: 0.009283, E[z|S]: 0.646005</v>
      </c>
    </row>
    <row r="21940" spans="28:28" x14ac:dyDescent="0.25">
      <c r="AB21940" s="3" t="str">
        <f ca="1"/>
        <v>T = 9.083333, k: 109, K: 0.030335, dCdT: 0.000409, d2CdK2: 22.448818, dProbdK: 22.898361, lVol: 0.009331, E[z|S]: 0.647196</v>
      </c>
    </row>
    <row r="21941" spans="28:28" x14ac:dyDescent="0.25">
      <c r="AB21941" s="3" t="str">
        <f ca="1"/>
        <v>T = 9.083333, k: 110, K: 0.030544, dCdT: 0.000410, d2CdK2: 22.198542, dProbdK: 23.120213, lVol: 0.009378, E[z|S]: 0.648344</v>
      </c>
    </row>
    <row r="21942" spans="28:28" x14ac:dyDescent="0.25">
      <c r="AB21942" s="3" t="str">
        <f ca="1"/>
        <v>T = 9.083333, k: 111, K: 0.030751, dCdT: 0.000411, d2CdK2: 21.938249, dProbdK: 23.284822, lVol: 0.009421, E[z|S]: 0.649543</v>
      </c>
    </row>
    <row r="21943" spans="28:28" x14ac:dyDescent="0.25">
      <c r="AB21943" s="3" t="str">
        <f ca="1"/>
        <v>T = 9.083333, k: 112, K: 0.030941, dCdT: 0.000410, d2CdK2: 21.689952, dProbdK: 21.043218, lVol: 0.009452, E[z|S]: 0.650701</v>
      </c>
    </row>
    <row r="21944" spans="28:28" x14ac:dyDescent="0.25">
      <c r="AB21944" s="3" t="str">
        <f ca="1"/>
        <v>T = 9.083333, k: 113, K: 0.031172, dCdT: 0.000409, d2CdK2: 21.376280, dProbdK: 20.778400, lVol: 0.009480, E[z|S]: 0.652233</v>
      </c>
    </row>
    <row r="21945" spans="28:28" x14ac:dyDescent="0.25">
      <c r="AB21945" s="3" t="str">
        <f ca="1"/>
        <v>T = 9.083333, k: 114, K: 0.031401, dCdT: 0.000407, d2CdK2: 21.075351, dProbdK: 20.841627, lVol: 0.009510, E[z|S]: 0.653737</v>
      </c>
    </row>
    <row r="21946" spans="28:28" x14ac:dyDescent="0.25">
      <c r="AB21946" s="3" t="str">
        <f ca="1"/>
        <v>T = 9.083333, k: 115, K: 0.031623, dCdT: 0.000406, d2CdK2: 20.788459, dProbdK: 20.881861, lVol: 0.009541, E[z|S]: 0.655313</v>
      </c>
    </row>
    <row r="21947" spans="28:28" x14ac:dyDescent="0.25">
      <c r="AB21947" s="3" t="str">
        <f ca="1"/>
        <v>T = 9.083333, k: 116, K: 0.031875, dCdT: 0.000406, d2CdK2: 20.463836, dProbdK: 20.601619, lVol: 0.009581, E[z|S]: 0.657225</v>
      </c>
    </row>
    <row r="21948" spans="28:28" x14ac:dyDescent="0.25">
      <c r="AB21948" s="3" t="str">
        <f ca="1"/>
        <v>T = 9.083333, k: 117, K: 0.032097, dCdT: 0.000405, d2CdK2: 20.179818, dProbdK: 20.702392, lVol: 0.009617, E[z|S]: 0.658974</v>
      </c>
    </row>
    <row r="21949" spans="28:28" x14ac:dyDescent="0.25">
      <c r="AB21949" s="3" t="str">
        <f ca="1"/>
        <v>T = 9.083333, k: 118, K: 0.032328, dCdT: 0.000405, d2CdK2: 19.882998, dProbdK: 19.279022, lVol: 0.009654, E[z|S]: 0.660815</v>
      </c>
    </row>
    <row r="21950" spans="28:28" x14ac:dyDescent="0.25">
      <c r="AB21950" s="3" t="str">
        <f ca="1"/>
        <v>T = 9.083333, k: 119, K: 0.032579, dCdT: 0.000404, d2CdK2: 19.567457, dProbdK: 18.402213, lVol: 0.009697, E[z|S]: 0.663064</v>
      </c>
    </row>
    <row r="21951" spans="28:28" x14ac:dyDescent="0.25">
      <c r="AB21951" s="3" t="str">
        <f ca="1"/>
        <v>T = 9.083333, k: 120, K: 0.032834, dCdT: 0.000405, d2CdK2: 19.260529, dProbdK: 18.219608, lVol: 0.009746, E[z|S]: 0.665505</v>
      </c>
    </row>
    <row r="21952" spans="28:28" x14ac:dyDescent="0.25">
      <c r="AB21952" s="3" t="str">
        <f ca="1"/>
        <v>T = 9.083333, k: 121, K: 0.033093, dCdT: 0.000407, d2CdK2: 18.977879, dProbdK: 18.337800, lVol: 0.009800, E[z|S]: 0.668182</v>
      </c>
    </row>
    <row r="21953" spans="28:28" x14ac:dyDescent="0.25">
      <c r="AB21953" s="3" t="str">
        <f ca="1"/>
        <v>T = 9.083333, k: 122, K: 0.033343, dCdT: 0.000409, d2CdK2: 18.723987, dProbdK: 18.519731, lVol: 0.009856, E[z|S]: 0.670953</v>
      </c>
    </row>
    <row r="21954" spans="28:28" x14ac:dyDescent="0.25">
      <c r="AB21954" s="3" t="str">
        <f ca="1"/>
        <v>T = 9.083333, k: 123, K: 0.033596, dCdT: 0.000412, d2CdK2: 18.467959, dProbdK: 18.430473, lVol: 0.009910, E[z|S]: 0.673950</v>
      </c>
    </row>
    <row r="21955" spans="28:28" x14ac:dyDescent="0.25">
      <c r="AB21955" s="3" t="str">
        <f ca="1"/>
        <v>T = 9.083333, k: 124, K: 0.033834, dCdT: 0.000414, d2CdK2: 18.224640, dProbdK: 18.739445, lVol: 0.009961, E[z|S]: 0.676913</v>
      </c>
    </row>
    <row r="21956" spans="28:28" x14ac:dyDescent="0.25">
      <c r="AB21956" s="3" t="str">
        <f ca="1"/>
        <v>T = 9.083333, k: 125, K: 0.034116, dCdT: 0.000418, d2CdK2: 17.952411, dProbdK: 19.102333, lVol: 0.010024, E[z|S]: 0.680432</v>
      </c>
    </row>
    <row r="21957" spans="28:28" x14ac:dyDescent="0.25">
      <c r="AB21957" s="3" t="str">
        <f ca="1"/>
        <v>T = 9.083333, k: 126, K: 0.034347, dCdT: 0.000420, d2CdK2: 17.731252, dProbdK: 19.172800, lVol: 0.010073, E[z|S]: 0.683392</v>
      </c>
    </row>
    <row r="21958" spans="28:28" x14ac:dyDescent="0.25">
      <c r="AB21958" s="3" t="str">
        <f ca="1"/>
        <v>T = 9.083333, k: 127, K: 0.034589, dCdT: 0.000421, d2CdK2: 17.477755, dProbdK: 18.677820, lVol: 0.010113, E[z|S]: 0.686575</v>
      </c>
    </row>
    <row r="21959" spans="28:28" x14ac:dyDescent="0.25">
      <c r="AB21959" s="3" t="str">
        <f ca="1"/>
        <v>T = 9.083333, k: 128, K: 0.034843, dCdT: 0.000422, d2CdK2: 17.199739, dProbdK: 17.491975, lVol: 0.010150, E[z|S]: 0.689982</v>
      </c>
    </row>
    <row r="21960" spans="28:28" x14ac:dyDescent="0.25">
      <c r="AB21960" s="3" t="str">
        <f ca="1"/>
        <v>T = 9.083333, k: 129, K: 0.035119, dCdT: 0.000423, d2CdK2: 16.903393, dProbdK: 15.756666, lVol: 0.010193, E[z|S]: 0.693910</v>
      </c>
    </row>
    <row r="21961" spans="28:28" x14ac:dyDescent="0.25">
      <c r="AB21961" s="3" t="str">
        <f ca="1"/>
        <v>T = 9.083333, k: 130, K: 0.035417, dCdT: 0.000425, d2CdK2: 16.599344, dProbdK: 16.188146, lVol: 0.010246, E[z|S]: 0.698261</v>
      </c>
    </row>
    <row r="21962" spans="28:28" x14ac:dyDescent="0.25">
      <c r="AB21962" s="3" t="str">
        <f ca="1"/>
        <v>T = 9.083333, k: 131, K: 0.035697, dCdT: 0.000428, d2CdK2: 16.333819, dProbdK: 16.210524, lVol: 0.010305, E[z|S]: 0.702412</v>
      </c>
    </row>
    <row r="21963" spans="28:28" x14ac:dyDescent="0.25">
      <c r="AB21963" s="3" t="str">
        <f ca="1"/>
        <v>T = 9.083333, k: 132, K: 0.035977, dCdT: 0.000431, d2CdK2: 16.062830, dProbdK: 16.248683, lVol: 0.010367, E[z|S]: 0.706626</v>
      </c>
    </row>
    <row r="21964" spans="28:28" x14ac:dyDescent="0.25">
      <c r="AB21964" s="3" t="str">
        <f ca="1"/>
        <v>T = 9.083333, k: 133, K: 0.036246, dCdT: 0.000433, d2CdK2: 15.795536, dProbdK: 16.827628, lVol: 0.010423, E[z|S]: 0.710790</v>
      </c>
    </row>
    <row r="21965" spans="28:28" x14ac:dyDescent="0.25">
      <c r="AB21965" s="3" t="str">
        <f ca="1"/>
        <v>T = 9.083333, k: 134, K: 0.036519, dCdT: 0.000435, d2CdK2: 15.506196, dProbdK: 16.111644, lVol: 0.010474, E[z|S]: 0.715119</v>
      </c>
    </row>
    <row r="21966" spans="28:28" x14ac:dyDescent="0.25">
      <c r="AB21966" s="3" t="str">
        <f ca="1"/>
        <v>T = 9.083333, k: 135, K: 0.036831, dCdT: 0.000437, d2CdK2: 15.174789, dProbdK: 15.297614, lVol: 0.010531, E[z|S]: 0.720365</v>
      </c>
    </row>
    <row r="21967" spans="28:28" x14ac:dyDescent="0.25">
      <c r="AB21967" s="3" t="str">
        <f ca="1"/>
        <v>T = 9.083333, k: 136, K: 0.037109, dCdT: 0.000439, d2CdK2: 14.898857, dProbdK: 15.045293, lVol: 0.010581, E[z|S]: 0.725169</v>
      </c>
    </row>
    <row r="21968" spans="28:28" x14ac:dyDescent="0.25">
      <c r="AB21968" s="3" t="str">
        <f ca="1"/>
        <v>T = 9.083333, k: 137, K: 0.037424, dCdT: 0.000441, d2CdK2: 14.590116, dProbdK: 13.342382, lVol: 0.010638, E[z|S]: 0.730631</v>
      </c>
    </row>
    <row r="21969" spans="28:28" x14ac:dyDescent="0.25">
      <c r="AB21969" s="3" t="str">
        <f ca="1"/>
        <v>T = 9.083333, k: 138, K: 0.037767, dCdT: 0.000445, d2CdK2: 14.287164, dProbdK: 13.645538, lVol: 0.010715, E[z|S]: 0.736552</v>
      </c>
    </row>
    <row r="21970" spans="28:28" x14ac:dyDescent="0.25">
      <c r="AB21970" s="3" t="str">
        <f ca="1"/>
        <v>T = 9.083333, k: 139, K: 0.038089, dCdT: 0.000450, d2CdK2: 14.041214, dProbdK: 14.040145, lVol: 0.010793, E[z|S]: 0.742112</v>
      </c>
    </row>
    <row r="21971" spans="28:28" x14ac:dyDescent="0.25">
      <c r="AB21971" s="3" t="str">
        <f ca="1"/>
        <v>T = 9.083333, k: 140, K: 0.038403, dCdT: 0.000456, d2CdK2: 13.814085, dProbdK: 14.039990, lVol: 0.010865, E[z|S]: 0.747685</v>
      </c>
    </row>
    <row r="21972" spans="28:28" x14ac:dyDescent="0.25">
      <c r="AB21972" s="3" t="str">
        <f ca="1"/>
        <v>T = 9.083333, k: 141, K: 0.038720, dCdT: 0.000461, d2CdK2: 13.583287, dProbdK: 13.557879, lVol: 0.010930, E[z|S]: 0.753636</v>
      </c>
    </row>
    <row r="21973" spans="28:28" x14ac:dyDescent="0.25">
      <c r="AB21973" s="3" t="str">
        <f ca="1"/>
        <v>T = 9.083333, k: 142, K: 0.039057, dCdT: 0.000467, d2CdK2: 13.344164, dProbdK: 13.273846, lVol: 0.011003, E[z|S]: 0.760279</v>
      </c>
    </row>
    <row r="21974" spans="28:28" x14ac:dyDescent="0.25">
      <c r="AB21974" s="3" t="str">
        <f ca="1"/>
        <v>T = 9.083333, k: 143, K: 0.039385, dCdT: 0.000473, d2CdK2: 13.131319, dProbdK: 13.189352, lVol: 0.011072, E[z|S]: 0.766920</v>
      </c>
    </row>
    <row r="21975" spans="28:28" x14ac:dyDescent="0.25">
      <c r="AB21975" s="3" t="str">
        <f ca="1"/>
        <v>T = 9.083333, k: 144, K: 0.039724, dCdT: 0.000479, d2CdK2: 12.910820, dProbdK: 12.840669, lVol: 0.011133, E[z|S]: 0.773904</v>
      </c>
    </row>
    <row r="21976" spans="28:28" x14ac:dyDescent="0.25">
      <c r="AB21976" s="3" t="str">
        <f ca="1"/>
        <v>T = 9.083333, k: 145, K: 0.040071, dCdT: 0.000485, d2CdK2: 12.696257, dProbdK: 12.787842, lVol: 0.011185, E[z|S]: 0.781433</v>
      </c>
    </row>
    <row r="21977" spans="28:28" x14ac:dyDescent="0.25">
      <c r="AB21977" s="3" t="str">
        <f ca="1"/>
        <v>T = 9.083333, k: 146, K: 0.040375, dCdT: 0.000489, d2CdK2: 12.496264, dProbdK: 12.783079, lVol: 0.011226, E[z|S]: 0.788225</v>
      </c>
    </row>
    <row r="21978" spans="28:28" x14ac:dyDescent="0.25">
      <c r="AB21978" s="3" t="str">
        <f ca="1"/>
        <v>T = 9.083333, k: 147, K: 0.040735, dCdT: 0.000493, d2CdK2: 12.254896, dProbdK: 11.400696, lVol: 0.011264, E[z|S]: 0.796557</v>
      </c>
    </row>
    <row r="21979" spans="28:28" x14ac:dyDescent="0.25">
      <c r="AB21979" s="3" t="str">
        <f ca="1"/>
        <v>T = 9.083333, k: 148, K: 0.041123, dCdT: 0.000498, d2CdK2: 11.994358, dProbdK: 11.956199, lVol: 0.011312, E[z|S]: 0.805717</v>
      </c>
    </row>
    <row r="21980" spans="28:28" x14ac:dyDescent="0.25">
      <c r="AB21980" s="3" t="str">
        <f ca="1"/>
        <v>T = 9.083333, k: 149, K: 0.041476, dCdT: 0.000503, d2CdK2: 11.761843, dProbdK: 11.983797, lVol: 0.011356, E[z|S]: 0.814506</v>
      </c>
    </row>
    <row r="21981" spans="28:28" x14ac:dyDescent="0.25">
      <c r="AB21981" s="3" t="str">
        <f ca="1"/>
        <v>T = 9.083333, k: 150, K: 0.041834, dCdT: 0.000507, d2CdK2: 11.521208, dProbdK: 11.869092, lVol: 0.011395, E[z|S]: 0.823599</v>
      </c>
    </row>
    <row r="21982" spans="28:28" x14ac:dyDescent="0.25">
      <c r="AB21982" s="3" t="str">
        <f ca="1"/>
        <v>T = 9.083333, k: 151, K: 0.042197, dCdT: 0.000510, d2CdK2: 11.257783, dProbdK: 11.566808, lVol: 0.011431, E[z|S]: 0.832983</v>
      </c>
    </row>
    <row r="21983" spans="28:28" x14ac:dyDescent="0.25">
      <c r="AB21983" s="3" t="str">
        <f ca="1"/>
        <v>T = 9.083333, k: 152, K: 0.042581, dCdT: 0.000513, d2CdK2: 10.980709, dProbdK: 10.684254, lVol: 0.011464, E[z|S]: 0.843306</v>
      </c>
    </row>
    <row r="21984" spans="28:28" x14ac:dyDescent="0.25">
      <c r="AB21984" s="3" t="str">
        <f ca="1"/>
        <v>T = 9.083333, k: 153, K: 0.042982, dCdT: 0.000515, d2CdK2: 10.690598, dProbdK: 10.646522, lVol: 0.011497, E[z|S]: 0.854105</v>
      </c>
    </row>
    <row r="21985" spans="28:28" x14ac:dyDescent="0.25">
      <c r="AB21985" s="3" t="str">
        <f ca="1"/>
        <v>T = 9.083333, k: 154, K: 0.043375, dCdT: 0.000517, d2CdK2: 10.411288, dProbdK: 10.559198, lVol: 0.011530, E[z|S]: 0.864698</v>
      </c>
    </row>
    <row r="21986" spans="28:28" x14ac:dyDescent="0.25">
      <c r="AB21986" s="3" t="str">
        <f ca="1"/>
        <v>T = 9.083333, k: 155, K: 0.043788, dCdT: 0.000519, d2CdK2: 10.133248, dProbdK: 9.818952, lVol: 0.011559, E[z|S]: 0.876019</v>
      </c>
    </row>
    <row r="21987" spans="28:28" x14ac:dyDescent="0.25">
      <c r="AB21987" s="3" t="str">
        <f ca="1"/>
        <v>T = 9.083333, k: 156, K: 0.044217, dCdT: 0.000521, d2CdK2: 9.848079, dProbdK: 9.811920, lVol: 0.011587, E[z|S]: 0.887826</v>
      </c>
    </row>
    <row r="21988" spans="28:28" x14ac:dyDescent="0.25">
      <c r="AB21988" s="3" t="str">
        <f ca="1"/>
        <v>T = 9.083333, k: 157, K: 0.044642, dCdT: 0.000522, d2CdK2: 9.557449, dProbdK: 9.816891, lVol: 0.011621, E[z|S]: 0.899567</v>
      </c>
    </row>
    <row r="21989" spans="28:28" x14ac:dyDescent="0.25">
      <c r="AB21989" s="3" t="str">
        <f ca="1"/>
        <v>T = 9.083333, k: 158, K: 0.045080, dCdT: 0.000523, d2CdK2: 9.255983, dProbdK: 9.185859, lVol: 0.011655, E[z|S]: 0.911893</v>
      </c>
    </row>
    <row r="21990" spans="28:28" x14ac:dyDescent="0.25">
      <c r="AB21990" s="3" t="str">
        <f ca="1"/>
        <v>T = 9.083333, k: 159, K: 0.045562, dCdT: 0.000524, d2CdK2: 8.964678, dProbdK: 8.933258, lVol: 0.011687, E[z|S]: 0.925332</v>
      </c>
    </row>
    <row r="21991" spans="28:28" x14ac:dyDescent="0.25">
      <c r="AB21991" s="3" t="str">
        <f ca="1"/>
        <v>T = 9.083333, k: 160, K: 0.045996, dCdT: 0.000525, d2CdK2: 8.711013, dProbdK: 8.360379, lVol: 0.011709, E[z|S]: 0.937250</v>
      </c>
    </row>
    <row r="21992" spans="28:28" x14ac:dyDescent="0.25">
      <c r="AB21992" s="3" t="str">
        <f ca="1"/>
        <v>T = 9.083333, k: 161, K: 0.046503, dCdT: 0.000525, d2CdK2: 8.440517, dProbdK: 8.243348, lVol: 0.011727, E[z|S]: 0.951459</v>
      </c>
    </row>
    <row r="21993" spans="28:28" x14ac:dyDescent="0.25">
      <c r="AB21993" s="3" t="str">
        <f ca="1"/>
        <v>T = 9.083333, k: 162, K: 0.046999, dCdT: 0.000526, d2CdK2: 8.179564, dProbdK: 7.866726, lVol: 0.011741, E[z|S]: 0.965600</v>
      </c>
    </row>
    <row r="21994" spans="28:28" x14ac:dyDescent="0.25">
      <c r="AB21994" s="3" t="str">
        <f ca="1"/>
        <v>T = 9.083333, k: 163, K: 0.047518, dCdT: 0.000527, d2CdK2: 7.929430, dProbdK: 7.795236, lVol: 0.011758, E[z|S]: 0.980374</v>
      </c>
    </row>
    <row r="21995" spans="28:28" x14ac:dyDescent="0.25">
      <c r="AB21995" s="3" t="str">
        <f ca="1"/>
        <v>T = 9.083333, k: 164, K: 0.048039, dCdT: 0.000528, d2CdK2: 7.702712, dProbdK: 7.756996, lVol: 0.011764, E[z|S]: 0.995642</v>
      </c>
    </row>
    <row r="21996" spans="28:28" x14ac:dyDescent="0.25">
      <c r="AB21996" s="3" t="str">
        <f ca="1"/>
        <v>T = 9.083333, k: 165, K: 0.048571, dCdT: 0.000530, d2CdK2: 7.495384, dProbdK: 7.622945, lVol: 0.011752, E[z|S]: 1.011796</v>
      </c>
    </row>
    <row r="21997" spans="28:28" x14ac:dyDescent="0.25">
      <c r="AB21997" s="3" t="str">
        <f ca="1"/>
        <v>T = 9.083333, k: 166, K: 0.049094, dCdT: 0.000531, d2CdK2: 7.278620, dProbdK: 7.594308, lVol: 0.011750, E[z|S]: 1.027525</v>
      </c>
    </row>
    <row r="21998" spans="28:28" x14ac:dyDescent="0.25">
      <c r="AB21998" s="3" t="str">
        <f ca="1"/>
        <v>T = 9.083333, k: 167, K: 0.049646, dCdT: 0.000529, d2CdK2: 7.044992, dProbdK: 7.139073, lVol: 0.011734, E[z|S]: 1.044706</v>
      </c>
    </row>
    <row r="21999" spans="28:28" x14ac:dyDescent="0.25">
      <c r="AB21999" s="3" t="str">
        <f ca="1"/>
        <v>T = 9.083333, k: 168, K: 0.050222, dCdT: 0.000527, d2CdK2: 6.791359, dProbdK: 6.695178, lVol: 0.011731, E[z|S]: 1.062342</v>
      </c>
    </row>
    <row r="22000" spans="28:28" x14ac:dyDescent="0.25">
      <c r="AB22000" s="3" t="str">
        <f ca="1"/>
        <v>T = 9.083333, k: 169, K: 0.050865, dCdT: 0.000526, d2CdK2: 6.511689, dProbdK: 6.514028, lVol: 0.011750, E[z|S]: 1.081390</v>
      </c>
    </row>
    <row r="22001" spans="28:28" x14ac:dyDescent="0.25">
      <c r="AB22001" s="3" t="str">
        <f ca="1"/>
        <v>T = 9.083333, k: 170, K: 0.051425, dCdT: 0.000523, d2CdK2: 6.257973, dProbdK: 5.950027, lVol: 0.011778, E[z|S]: 1.098127</v>
      </c>
    </row>
    <row r="22002" spans="28:28" x14ac:dyDescent="0.25">
      <c r="AB22002" s="3" t="str">
        <f ca="1"/>
        <v>T = 9.083333, k: 171, K: 0.052097, dCdT: 0.000519, d2CdK2: 5.944110, dProbdK: 5.803425, lVol: 0.011821, E[z|S]: 1.117912</v>
      </c>
    </row>
    <row r="22003" spans="28:28" x14ac:dyDescent="0.25">
      <c r="AB22003" s="3" t="str">
        <f ca="1"/>
        <v>T = 9.083333, k: 172, K: 0.052771, dCdT: 0.000515, d2CdK2: 5.670513, dProbdK: 5.748117, lVol: 0.011845, E[z|S]: 1.137305</v>
      </c>
    </row>
    <row r="22004" spans="28:28" x14ac:dyDescent="0.25">
      <c r="AB22004" s="3" t="str">
        <f ca="1"/>
        <v>T = 9.083333, k: 173, K: 0.053488, dCdT: 0.000510, d2CdK2: 5.406143, dProbdK: 5.149827, lVol: 0.011855, E[z|S]: 1.158799</v>
      </c>
    </row>
    <row r="22005" spans="28:28" x14ac:dyDescent="0.25">
      <c r="AB22005" s="3" t="str">
        <f ca="1"/>
        <v>T = 9.083333, k: 174, K: 0.054280, dCdT: 0.000507, d2CdK2: 5.149131, dProbdK: 5.160402, lVol: 0.011866, E[z|S]: 1.182802</v>
      </c>
    </row>
    <row r="22006" spans="28:28" x14ac:dyDescent="0.25">
      <c r="AB22006" s="3" t="str">
        <f ca="1"/>
        <v>T = 9.083333, k: 175, K: 0.055017, dCdT: 0.000505, d2CdK2: 4.926038, dProbdK: 5.171558, lVol: 0.011872, E[z|S]: 1.205923</v>
      </c>
    </row>
    <row r="22007" spans="28:28" x14ac:dyDescent="0.25">
      <c r="AB22007" s="3" t="str">
        <f ca="1"/>
        <v>T = 9.083333, k: 176, K: 0.055760, dCdT: 0.000501, d2CdK2: 4.691172, dProbdK: 5.030141, lVol: 0.011881, E[z|S]: 1.230153</v>
      </c>
    </row>
    <row r="22008" spans="28:28" x14ac:dyDescent="0.25">
      <c r="AB22008" s="3" t="str">
        <f ca="1"/>
        <v>T = 9.083333, k: 177, K: 0.056584, dCdT: 0.000496, d2CdK2: 4.457607, dProbdK: 4.232203, lVol: 0.011852, E[z|S]: 1.258662</v>
      </c>
    </row>
    <row r="22009" spans="28:28" x14ac:dyDescent="0.25">
      <c r="AB22009" s="3" t="str">
        <f ca="1"/>
        <v>T = 9.083333, k: 178, K: 0.057502, dCdT: 0.000491, d2CdK2: 4.200115, dProbdK: 3.979901, lVol: 0.011843, E[z|S]: 1.290586</v>
      </c>
    </row>
    <row r="22010" spans="28:28" x14ac:dyDescent="0.25">
      <c r="AB22010" s="3" t="str">
        <f ca="1"/>
        <v>T = 9.083333, k: 179, K: 0.058458, dCdT: 0.000488, d2CdK2: 3.967594, dProbdK: 3.984439, lVol: 0.011840, E[z|S]: 1.324936</v>
      </c>
    </row>
    <row r="22011" spans="28:28" x14ac:dyDescent="0.25">
      <c r="AB22011" s="3" t="str">
        <f ca="1"/>
        <v>T = 9.083333, k: 180, K: 0.059347, dCdT: 0.000486, d2CdK2: 3.753674, dProbdK: 3.983201, lVol: 0.011864, E[z|S]: 1.356258</v>
      </c>
    </row>
    <row r="22012" spans="28:28" x14ac:dyDescent="0.25">
      <c r="AB22012" s="3" t="str">
        <f ca="1"/>
        <v>T = 9.083333, k: 181, K: 0.060352, dCdT: 0.000480, d2CdK2: 3.487915, dProbdK: 3.403066, lVol: 0.011947, E[z|S]: 1.388958</v>
      </c>
    </row>
    <row r="22013" spans="28:28" x14ac:dyDescent="0.25">
      <c r="AB22013" s="3" t="str">
        <f ca="1"/>
        <v>T = 9.083333, k: 182, K: 0.061465, dCdT: 0.000475, d2CdK2: 3.200788, dProbdK: 2.942482, lVol: 0.012058, E[z|S]: 1.428363</v>
      </c>
    </row>
    <row r="22014" spans="28:28" x14ac:dyDescent="0.25">
      <c r="AB22014" s="3" t="str">
        <f ca="1"/>
        <v>T = 9.083333, k: 183, K: 0.062698, dCdT: 0.000475, d2CdK2: 2.964257, dProbdK: 2.942039, lVol: 0.012159, E[z|S]: 1.472911</v>
      </c>
    </row>
    <row r="22015" spans="28:28" x14ac:dyDescent="0.25">
      <c r="AB22015" s="3" t="str">
        <f ca="1"/>
        <v>T = 9.083333, k: 184, K: 0.063914, dCdT: 0.000476, d2CdK2: 2.799848, dProbdK: 2.930479, lVol: 0.012145, E[z|S]: 1.518309</v>
      </c>
    </row>
    <row r="22016" spans="28:28" x14ac:dyDescent="0.25">
      <c r="AB22016" s="3" t="str">
        <f ca="1"/>
        <v>T = 9.083333, k: 185, K: 0.065273, dCdT: 0.000477, d2CdK2: 2.637176, dProbdK: 2.633599, lVol: 0.012146, E[z|S]: 1.566414</v>
      </c>
    </row>
    <row r="22017" spans="28:28" x14ac:dyDescent="0.25">
      <c r="AB22017" s="3" t="str">
        <f ca="1"/>
        <v>T = 9.083333, k: 186, K: 0.066594, dCdT: 0.000482, d2CdK2: 2.511392, dProbdK: 2.568542, lVol: 0.012143, E[z|S]: 1.612879</v>
      </c>
    </row>
    <row r="22018" spans="28:28" x14ac:dyDescent="0.25">
      <c r="AB22018" s="3" t="str">
        <f ca="1"/>
        <v>T = 9.083333, k: 187, K: 0.068048, dCdT: 0.000481, d2CdK2: 2.335814, dProbdK: 2.312513, lVol: 0.012201, E[z|S]: 1.663118</v>
      </c>
    </row>
    <row r="22019" spans="28:28" x14ac:dyDescent="0.25">
      <c r="AB22019" s="3" t="str">
        <f ca="1"/>
        <v>T = 9.083333, k: 188, K: 0.069567, dCdT: 0.000479, d2CdK2: 2.135955, dProbdK: 2.196374, lVol: 0.012312, E[z|S]: 1.720000</v>
      </c>
    </row>
    <row r="22020" spans="28:28" x14ac:dyDescent="0.25">
      <c r="AB22020" s="3" t="str">
        <f ca="1"/>
        <v>T = 9.083333, k: 189, K: 0.071196, dCdT: 0.000473, d2CdK2: 1.940180, dProbdK: 1.995039, lVol: 0.012360, E[z|S]: 1.787114</v>
      </c>
    </row>
    <row r="22021" spans="28:28" x14ac:dyDescent="0.25">
      <c r="AB22021" s="3" t="str">
        <f ca="1"/>
        <v>T = 9.083333, k: 190, K: 0.072986, dCdT: 0.000465, d2CdK2: 1.712767, dProbdK: 1.667970, lVol: 0.012511, E[z|S]: 1.861839</v>
      </c>
    </row>
    <row r="22022" spans="28:28" x14ac:dyDescent="0.25">
      <c r="AB22022" s="3" t="str">
        <f ca="1"/>
        <v>T = 9.083333, k: 191, K: 0.075132, dCdT: 0.000452, d2CdK2: 1.486727, dProbdK: 1.418808, lVol: 0.012645, E[z|S]: 1.951015</v>
      </c>
    </row>
    <row r="22023" spans="28:28" x14ac:dyDescent="0.25">
      <c r="AB22023" s="3" t="str">
        <f ca="1"/>
        <v>T = 9.083333, k: 192, K: 0.077482, dCdT: 0.000440, d2CdK2: 1.362744, dProbdK: 1.354927, lVol: 0.012422, E[z|S]: 2.046505</v>
      </c>
    </row>
    <row r="22024" spans="28:28" x14ac:dyDescent="0.25">
      <c r="AB22024" s="3" t="str">
        <f ca="1"/>
        <v>T = 9.083333, k: 193, K: 0.079942, dCdT: 0.000422, d2CdK2: 1.205724, dProbdK: 1.257159, lVol: 0.012431, E[z|S]: 2.129300</v>
      </c>
    </row>
    <row r="22025" spans="28:28" x14ac:dyDescent="0.25">
      <c r="AB22025" s="3" t="str">
        <f ca="1"/>
        <v>T = 9.083333, k: 194, K: 0.082794, dCdT: 0.000395, d2CdK2: 0.937135, dProbdK: 0.883963, lVol: 0.013218, E[z|S]: 2.196745</v>
      </c>
    </row>
    <row r="22026" spans="28:28" x14ac:dyDescent="0.25">
      <c r="AB22026" s="3" t="str">
        <f ca="1"/>
        <v>T = 9.083333, k: 195, K: 0.086545, dCdT: 0.000364, d2CdK2: 0.793171, dProbdK: 0.776295, lVol: 0.013400, E[z|S]: 2.262288</v>
      </c>
    </row>
    <row r="22027" spans="28:28" x14ac:dyDescent="0.25">
      <c r="AB22027" s="3" t="str">
        <f ca="1"/>
        <v>T = 9.083333, k: 196, K: 0.090471, dCdT: 0.000332, d2CdK2: 0.671375, dProbdK: 0.688713, lVol: 0.013546, E[z|S]: 2.322646</v>
      </c>
    </row>
    <row r="22028" spans="28:28" x14ac:dyDescent="0.25">
      <c r="AB22028" s="3" t="str">
        <f ca="1"/>
        <v>T = 9.083333, k: 197, K: 0.095748, dCdT: 0.000284, d2CdK2: 0.470060, dProbdK: 0.446126, lVol: 0.014375, E[z|S]: 2.418645</v>
      </c>
    </row>
    <row r="22029" spans="28:28" x14ac:dyDescent="0.25">
      <c r="AB22029" s="3" t="str">
        <f ca="1"/>
        <v>T = 9.083333, k: 198, K: 0.103002, dCdT: 0.000231, d2CdK2: 0.305096, dProbdK: 0.281342, lVol: 0.014477, E[z|S]: 2.688089</v>
      </c>
    </row>
    <row r="22030" spans="28:28" x14ac:dyDescent="0.25">
      <c r="AB22030" s="3" t="str">
        <f ca="1"/>
        <v>T = 9.083333, k: 199, K: 0.114620, dCdT: 0.000185, d2CdK2: 0.194234, dProbdK: 0.159119, lVol: 0.013514, E[z|S]: 3.226447</v>
      </c>
    </row>
    <row r="22031" spans="28:28" x14ac:dyDescent="0.25">
      <c r="AB22031" s="3" t="str">
        <f ca="1"/>
        <v>T = 9.083333, k: 200, K: 0.132916, dCdT: 0.000133, d2CdK2: 0.068327, dProbdK: 0.080197, lVol: 0.018867, E[z|S]: 3.313128</v>
      </c>
    </row>
    <row r="22032" spans="28:28" x14ac:dyDescent="0.25">
      <c r="AB22032" s="3" t="str">
        <f ca="1"/>
        <v>T = 9.166667, fixingDate = 45278, swapRate = 0.026613, annuity = 7.826876</v>
      </c>
    </row>
    <row r="22033" spans="28:28" x14ac:dyDescent="0.25">
      <c r="AB22033" s="3" t="str">
        <f ca="1"/>
        <v>T = 9.166667, k: 0, K: -0.025631, dCdT: 0.000138, d2CdK2: 0.880915, dProbdK: 1.583565, lVol: 0.006465, E[z|S]: 2.741925</v>
      </c>
    </row>
    <row r="22034" spans="28:28" x14ac:dyDescent="0.25">
      <c r="AB22034" s="3" t="str">
        <f ca="1"/>
        <v>T = 9.166667, k: 1, K: -0.018195, dCdT: 0.000188, d2CdK2: 1.654616, dProbdK: 1.903509, lVol: 0.006300, E[z|S]: 2.392230</v>
      </c>
    </row>
    <row r="22035" spans="28:28" x14ac:dyDescent="0.25">
      <c r="AB22035" s="3" t="str">
        <f ca="1"/>
        <v>T = 9.166667, k: 2, K: -0.014225, dCdT: 0.000228, d2CdK2: 2.249203, dProbdK: 2.235403, lVol: 0.006530, E[z|S]: 2.180568</v>
      </c>
    </row>
    <row r="22036" spans="28:28" x14ac:dyDescent="0.25">
      <c r="AB22036" s="3" t="str">
        <f ca="1"/>
        <v>T = 9.166667, k: 3, K: -0.011134, dCdT: 0.000265, d2CdK2: 2.956920, dProbdK: 2.812327, lVol: 0.006611, E[z|S]: 2.025099</v>
      </c>
    </row>
    <row r="22037" spans="28:28" x14ac:dyDescent="0.25">
      <c r="AB22037" s="3" t="str">
        <f ca="1"/>
        <v>T = 9.166667, k: 4, K: -0.008900, dCdT: 0.000292, d2CdK2: 3.613187, dProbdK: 3.812137, lVol: 0.006671, E[z|S]: 1.904007</v>
      </c>
    </row>
    <row r="22038" spans="28:28" x14ac:dyDescent="0.25">
      <c r="AB22038" s="3" t="str">
        <f ca="1"/>
        <v>T = 9.166667, k: 5, K: -0.007071, dCdT: 0.000313, d2CdK2: 4.112059, dProbdK: 4.146986, lVol: 0.006833, E[z|S]: 1.804697</v>
      </c>
    </row>
    <row r="22039" spans="28:28" x14ac:dyDescent="0.25">
      <c r="AB22039" s="3" t="str">
        <f ca="1"/>
        <v>T = 9.166667, k: 6, K: -0.005382, dCdT: 0.000326, d2CdK2: 4.590323, dProbdK: 4.326283, lVol: 0.006937, E[z|S]: 1.717269</v>
      </c>
    </row>
    <row r="22040" spans="28:28" x14ac:dyDescent="0.25">
      <c r="AB22040" s="3" t="str">
        <f ca="1"/>
        <v>T = 9.166667, k: 7, K: -0.003869, dCdT: 0.000348, d2CdK2: 5.291008, dProbdK: 5.267921, lVol: 0.007028, E[z|S]: 1.631328</v>
      </c>
    </row>
    <row r="22041" spans="28:28" x14ac:dyDescent="0.25">
      <c r="AB22041" s="3" t="str">
        <f ca="1"/>
        <v>T = 9.166667, k: 8, K: -0.002667, dCdT: 0.000363, d2CdK2: 5.909805, dProbdK: 5.949305, lVol: 0.007080, E[z|S]: 1.564694</v>
      </c>
    </row>
    <row r="22042" spans="28:28" x14ac:dyDescent="0.25">
      <c r="AB22042" s="3" t="str">
        <f ca="1"/>
        <v>T = 9.166667, k: 9, K: -0.001539, dCdT: 0.000373, d2CdK2: 6.421822, dProbdK: 6.477354, lVol: 0.007174, E[z|S]: 1.501445</v>
      </c>
    </row>
    <row r="22043" spans="28:28" x14ac:dyDescent="0.25">
      <c r="AB22043" s="3" t="str">
        <f ca="1"/>
        <v>T = 9.166667, k: 10, K: -0.000550, dCdT: 0.000378, d2CdK2: 6.851002, dProbdK: 6.762215, lVol: 0.007251, E[z|S]: 1.448068</v>
      </c>
    </row>
    <row r="22044" spans="28:28" x14ac:dyDescent="0.25">
      <c r="AB22044" s="3" t="str">
        <f ca="1"/>
        <v>T = 9.166667, k: 11, K: 0.000472, dCdT: 0.000382, d2CdK2: 7.290780, dProbdK: 6.862268, lVol: 0.007345, E[z|S]: 1.393665</v>
      </c>
    </row>
    <row r="22045" spans="28:28" x14ac:dyDescent="0.25">
      <c r="AB22045" s="3" t="str">
        <f ca="1"/>
        <v>T = 9.166667, k: 12, K: 0.001332, dCdT: 0.000388, d2CdK2: 7.749796, dProbdK: 8.225798, lVol: 0.007425, E[z|S]: 1.347189</v>
      </c>
    </row>
    <row r="22046" spans="28:28" x14ac:dyDescent="0.25">
      <c r="AB22046" s="3" t="str">
        <f ca="1"/>
        <v>T = 9.166667, k: 13, K: 0.002101, dCdT: 0.000391, d2CdK2: 8.205020, dProbdK: 8.149842, lVol: 0.007479, E[z|S]: 1.305257</v>
      </c>
    </row>
    <row r="22047" spans="28:28" x14ac:dyDescent="0.25">
      <c r="AB22047" s="3" t="str">
        <f ca="1"/>
        <v>T = 9.166667, k: 14, K: 0.002938, dCdT: 0.000391, d2CdK2: 8.683138, dProbdK: 8.054359, lVol: 0.007537, E[z|S]: 1.259465</v>
      </c>
    </row>
    <row r="22048" spans="28:28" x14ac:dyDescent="0.25">
      <c r="AB22048" s="3" t="str">
        <f ca="1"/>
        <v>T = 9.166667, k: 15, K: 0.003707, dCdT: 0.000396, d2CdK2: 9.235583, dProbdK: 9.363334, lVol: 0.007603, E[z|S]: 1.218119</v>
      </c>
    </row>
    <row r="22049" spans="28:28" x14ac:dyDescent="0.25">
      <c r="AB22049" s="3" t="str">
        <f ca="1"/>
        <v>T = 9.166667, k: 16, K: 0.004352, dCdT: 0.000400, d2CdK2: 9.683260, dProbdK: 10.314485, lVol: 0.007670, E[z|S]: 1.184465</v>
      </c>
    </row>
    <row r="22050" spans="28:28" x14ac:dyDescent="0.25">
      <c r="AB22050" s="3" t="str">
        <f ca="1"/>
        <v>T = 9.166667, k: 17, K: 0.004969, dCdT: 0.000400, d2CdK2: 10.092968, dProbdK: 10.409935, lVol: 0.007718, E[z|S]: 1.153181</v>
      </c>
    </row>
    <row r="22051" spans="28:28" x14ac:dyDescent="0.25">
      <c r="AB22051" s="3" t="str">
        <f ca="1"/>
        <v>T = 9.166667, k: 18, K: 0.005573, dCdT: 0.000398, d2CdK2: 10.485404, dProbdK: 10.449877, lVol: 0.007753, E[z|S]: 1.123199</v>
      </c>
    </row>
    <row r="22052" spans="28:28" x14ac:dyDescent="0.25">
      <c r="AB22052" s="3" t="str">
        <f ca="1"/>
        <v>T = 9.166667, k: 19, K: 0.006206, dCdT: 0.000397, d2CdK2: 10.943229, dProbdK: 10.879830, lVol: 0.007801, E[z|S]: 1.092128</v>
      </c>
    </row>
    <row r="22053" spans="28:28" x14ac:dyDescent="0.25">
      <c r="AB22053" s="3" t="str">
        <f ca="1"/>
        <v>T = 9.166667, k: 20, K: 0.006739, dCdT: 0.000394, d2CdK2: 11.286901, dProbdK: 11.368571, lVol: 0.007835, E[z|S]: 1.067082</v>
      </c>
    </row>
    <row r="22054" spans="28:28" x14ac:dyDescent="0.25">
      <c r="AB22054" s="3" t="str">
        <f ca="1"/>
        <v>T = 9.166667, k: 21, K: 0.007289, dCdT: 0.000391, d2CdK2: 11.657126, dProbdK: 11.505911, lVol: 0.007866, E[z|S]: 1.041921</v>
      </c>
    </row>
    <row r="22055" spans="28:28" x14ac:dyDescent="0.25">
      <c r="AB22055" s="3" t="str">
        <f ca="1"/>
        <v>T = 9.166667, k: 22, K: 0.007814, dCdT: 0.000390, d2CdK2: 12.067367, dProbdK: 12.061566, lVol: 0.007887, E[z|S]: 1.018866</v>
      </c>
    </row>
    <row r="22056" spans="28:28" x14ac:dyDescent="0.25">
      <c r="AB22056" s="3" t="str">
        <f ca="1"/>
        <v>T = 9.166667, k: 23, K: 0.008307, dCdT: 0.000386, d2CdK2: 12.470713, dProbdK: 12.202237, lVol: 0.007893, E[z|S]: 0.997328</v>
      </c>
    </row>
    <row r="22057" spans="28:28" x14ac:dyDescent="0.25">
      <c r="AB22057" s="3" t="str">
        <f ca="1"/>
        <v>T = 9.166667, k: 24, K: 0.008842, dCdT: 0.000383, d2CdK2: 12.931162, dProbdK: 12.875622, lVol: 0.007896, E[z|S]: 0.974466</v>
      </c>
    </row>
    <row r="22058" spans="28:28" x14ac:dyDescent="0.25">
      <c r="AB22058" s="3" t="str">
        <f ca="1"/>
        <v>T = 9.166667, k: 25, K: 0.009302, dCdT: 0.000380, d2CdK2: 13.322701, dProbdK: 13.511261, lVol: 0.007907, E[z|S]: 0.955187</v>
      </c>
    </row>
    <row r="22059" spans="28:28" x14ac:dyDescent="0.25">
      <c r="AB22059" s="3" t="str">
        <f ca="1"/>
        <v>T = 9.166667, k: 26, K: 0.009750, dCdT: 0.000379, d2CdK2: 13.710990, dProbdK: 13.625008, lVol: 0.007933, E[z|S]: 0.936967</v>
      </c>
    </row>
    <row r="22060" spans="28:28" x14ac:dyDescent="0.25">
      <c r="AB22060" s="3" t="str">
        <f ca="1"/>
        <v>T = 9.166667, k: 27, K: 0.010185, dCdT: 0.000376, d2CdK2: 14.083102, dProbdK: 14.394977, lVol: 0.007942, E[z|S]: 0.920038</v>
      </c>
    </row>
    <row r="22061" spans="28:28" x14ac:dyDescent="0.25">
      <c r="AB22061" s="3" t="str">
        <f ca="1"/>
        <v>T = 9.166667, k: 28, K: 0.010573, dCdT: 0.000372, d2CdK2: 14.397016, dProbdK: 14.880508, lVol: 0.007937, E[z|S]: 0.905611</v>
      </c>
    </row>
    <row r="22062" spans="28:28" x14ac:dyDescent="0.25">
      <c r="AB22062" s="3" t="str">
        <f ca="1"/>
        <v>T = 9.166667, k: 29, K: 0.010987, dCdT: 0.000366, d2CdK2: 14.703883, dProbdK: 15.230304, lVol: 0.007925, E[z|S]: 0.890530</v>
      </c>
    </row>
    <row r="22063" spans="28:28" x14ac:dyDescent="0.25">
      <c r="AB22063" s="3" t="str">
        <f ca="1"/>
        <v>T = 9.166667, k: 30, K: 0.011370, dCdT: 0.000359, d2CdK2: 14.965049, dProbdK: 15.276117, lVol: 0.007899, E[z|S]: 0.877008</v>
      </c>
    </row>
    <row r="22064" spans="28:28" x14ac:dyDescent="0.25">
      <c r="AB22064" s="3" t="str">
        <f ca="1"/>
        <v>T = 9.166667, k: 31, K: 0.011760, dCdT: 0.000351, d2CdK2: 15.231425, dProbdK: 15.255928, lVol: 0.007857, E[z|S]: 0.863954</v>
      </c>
    </row>
    <row r="22065" spans="28:28" x14ac:dyDescent="0.25">
      <c r="AB22065" s="3" t="str">
        <f ca="1"/>
        <v>T = 9.166667, k: 32, K: 0.012135, dCdT: 0.000343, d2CdK2: 15.499433, dProbdK: 15.302874, lVol: 0.007807, E[z|S]: 0.851906</v>
      </c>
    </row>
    <row r="22066" spans="28:28" x14ac:dyDescent="0.25">
      <c r="AB22066" s="3" t="str">
        <f ca="1"/>
        <v>T = 9.166667, k: 33, K: 0.012548, dCdT: 0.000335, d2CdK2: 15.811233, dProbdK: 15.414877, lVol: 0.007754, E[z|S]: 0.839359</v>
      </c>
    </row>
    <row r="22067" spans="28:28" x14ac:dyDescent="0.25">
      <c r="AB22067" s="3" t="str">
        <f ca="1"/>
        <v>T = 9.166667, k: 34, K: 0.012921, dCdT: 0.000330, d2CdK2: 16.110022, dProbdK: 15.897119, lVol: 0.007721, E[z|S]: 0.828486</v>
      </c>
    </row>
    <row r="22068" spans="28:28" x14ac:dyDescent="0.25">
      <c r="AB22068" s="3" t="str">
        <f ca="1"/>
        <v>T = 9.166667, k: 35, K: 0.013284, dCdT: 0.000326, d2CdK2: 16.421572, dProbdK: 16.274197, lVol: 0.007700, E[z|S]: 0.818362</v>
      </c>
    </row>
    <row r="22069" spans="28:28" x14ac:dyDescent="0.25">
      <c r="AB22069" s="3" t="str">
        <f ca="1"/>
        <v>T = 9.166667, k: 36, K: 0.013624, dCdT: 0.000321, d2CdK2: 16.680019, dProbdK: 16.669227, lVol: 0.007672, E[z|S]: 0.809234</v>
      </c>
    </row>
    <row r="22070" spans="28:28" x14ac:dyDescent="0.25">
      <c r="AB22070" s="3" t="str">
        <f ca="1"/>
        <v>T = 9.166667, k: 37, K: 0.013988, dCdT: 0.000317, d2CdK2: 16.976641, dProbdK: 16.933163, lVol: 0.007647, E[z|S]: 0.799679</v>
      </c>
    </row>
    <row r="22071" spans="28:28" x14ac:dyDescent="0.25">
      <c r="AB22071" s="3" t="str">
        <f ca="1"/>
        <v>T = 9.166667, k: 38, K: 0.014310, dCdT: 0.000314, d2CdK2: 17.241815, dProbdK: 17.316237, lVol: 0.007622, E[z|S]: 0.791484</v>
      </c>
    </row>
    <row r="22072" spans="28:28" x14ac:dyDescent="0.25">
      <c r="AB22072" s="3" t="str">
        <f ca="1"/>
        <v>T = 9.166667, k: 39, K: 0.014655, dCdT: 0.000311, d2CdK2: 17.547121, dProbdK: 18.309626, lVol: 0.007601, E[z|S]: 0.783060</v>
      </c>
    </row>
    <row r="22073" spans="28:28" x14ac:dyDescent="0.25">
      <c r="AB22073" s="3" t="str">
        <f ca="1"/>
        <v>T = 9.166667, k: 40, K: 0.014963, dCdT: 0.000308, d2CdK2: 17.820301, dProbdK: 18.860959, lVol: 0.007575, E[z|S]: 0.775621</v>
      </c>
    </row>
    <row r="22074" spans="28:28" x14ac:dyDescent="0.25">
      <c r="AB22074" s="3" t="str">
        <f ca="1"/>
        <v>T = 9.166667, k: 41, K: 0.015265, dCdT: 0.000304, d2CdK2: 18.087216, dProbdK: 18.981664, lVol: 0.007544, E[z|S]: 0.768539</v>
      </c>
    </row>
    <row r="22075" spans="28:28" x14ac:dyDescent="0.25">
      <c r="AB22075" s="3" t="str">
        <f ca="1"/>
        <v>T = 9.166667, k: 42, K: 0.015558, dCdT: 0.000299, d2CdK2: 18.330230, dProbdK: 18.531292, lVol: 0.007494, E[z|S]: 0.762126</v>
      </c>
    </row>
    <row r="22076" spans="28:28" x14ac:dyDescent="0.25">
      <c r="AB22076" s="3" t="str">
        <f ca="1"/>
        <v>T = 9.166667, k: 43, K: 0.015873, dCdT: 0.000294, d2CdK2: 18.595265, dProbdK: 18.241220, lVol: 0.007441, E[z|S]: 0.755531</v>
      </c>
    </row>
    <row r="22077" spans="28:28" x14ac:dyDescent="0.25">
      <c r="AB22077" s="3" t="str">
        <f ca="1"/>
        <v>T = 9.166667, k: 44, K: 0.016182, dCdT: 0.000290, d2CdK2: 18.855268, dProbdK: 18.341976, lVol: 0.007396, E[z|S]: 0.749253</v>
      </c>
    </row>
    <row r="22078" spans="28:28" x14ac:dyDescent="0.25">
      <c r="AB22078" s="3" t="str">
        <f ca="1"/>
        <v>T = 9.166667, k: 45, K: 0.016486, dCdT: 0.000286, d2CdK2: 19.107273, dProbdK: 18.420806, lVol: 0.007359, E[z|S]: 0.743074</v>
      </c>
    </row>
    <row r="22079" spans="28:28" x14ac:dyDescent="0.25">
      <c r="AB22079" s="3" t="str">
        <f ca="1"/>
        <v>T = 9.166667, k: 46, K: 0.016811, dCdT: 0.000284, d2CdK2: 19.412158, dProbdK: 18.797776, lVol: 0.007342, E[z|S]: 0.736696</v>
      </c>
    </row>
    <row r="22080" spans="28:28" x14ac:dyDescent="0.25">
      <c r="AB22080" s="3" t="str">
        <f ca="1"/>
        <v>T = 9.166667, k: 47, K: 0.017099, dCdT: 0.000284, d2CdK2: 19.713631, dProbdK: 19.857708, lVol: 0.007337, E[z|S]: 0.731240</v>
      </c>
    </row>
    <row r="22081" spans="28:28" x14ac:dyDescent="0.25">
      <c r="AB22081" s="3" t="str">
        <f ca="1"/>
        <v>T = 9.166667, k: 48, K: 0.017380, dCdT: 0.000284, d2CdK2: 19.995973, dProbdK: 19.747966, lVol: 0.007339, E[z|S]: 0.726129</v>
      </c>
    </row>
    <row r="22082" spans="28:28" x14ac:dyDescent="0.25">
      <c r="AB22082" s="3" t="str">
        <f ca="1"/>
        <v>T = 9.166667, k: 49, K: 0.017665, dCdT: 0.000284, d2CdK2: 20.287188, dProbdK: 19.627552, lVol: 0.007344, E[z|S]: 0.721069</v>
      </c>
    </row>
    <row r="22083" spans="28:28" x14ac:dyDescent="0.25">
      <c r="AB22083" s="3" t="str">
        <f ca="1"/>
        <v>T = 9.166667, k: 50, K: 0.017940, dCdT: 0.000286, d2CdK2: 20.579072, dProbdK: 21.060036, lVol: 0.007354, E[z|S]: 0.716509</v>
      </c>
    </row>
    <row r="22084" spans="28:28" x14ac:dyDescent="0.25">
      <c r="AB22084" s="3" t="str">
        <f ca="1"/>
        <v>T = 9.166667, k: 51, K: 0.018192, dCdT: 0.000286, d2CdK2: 20.837117, dProbdK: 21.403813, lVol: 0.007359, E[z|S]: 0.712486</v>
      </c>
    </row>
    <row r="22085" spans="28:28" x14ac:dyDescent="0.25">
      <c r="AB22085" s="3" t="str">
        <f ca="1"/>
        <v>T = 9.166667, k: 52, K: 0.018454, dCdT: 0.000287, d2CdK2: 21.108096, dProbdK: 21.532963, lVol: 0.007362, E[z|S]: 0.708491</v>
      </c>
    </row>
    <row r="22086" spans="28:28" x14ac:dyDescent="0.25">
      <c r="AB22086" s="3" t="str">
        <f ca="1"/>
        <v>T = 9.166667, k: 53, K: 0.018702, dCdT: 0.000287, d2CdK2: 21.356207, dProbdK: 22.483935, lVol: 0.007358, E[z|S]: 0.704873</v>
      </c>
    </row>
    <row r="22087" spans="28:28" x14ac:dyDescent="0.25">
      <c r="AB22087" s="3" t="str">
        <f ca="1"/>
        <v>T = 9.166667, k: 54, K: 0.018937, dCdT: 0.000287, d2CdK2: 21.592662, dProbdK: 22.161914, lVol: 0.007347, E[z|S]: 0.701544</v>
      </c>
    </row>
    <row r="22088" spans="28:28" x14ac:dyDescent="0.25">
      <c r="AB22088" s="3" t="str">
        <f ca="1"/>
        <v>T = 9.166667, k: 55, K: 0.019201, dCdT: 0.000286, d2CdK2: 21.842702, dProbdK: 22.023861, lVol: 0.007334, E[z|S]: 0.697893</v>
      </c>
    </row>
    <row r="22089" spans="28:28" x14ac:dyDescent="0.25">
      <c r="AB22089" s="3" t="str">
        <f ca="1"/>
        <v>T = 9.166667, k: 56, K: 0.019446, dCdT: 0.000285, d2CdK2: 22.062842, dProbdK: 21.954390, lVol: 0.007320, E[z|S]: 0.694716</v>
      </c>
    </row>
    <row r="22090" spans="28:28" x14ac:dyDescent="0.25">
      <c r="AB22090" s="3" t="str">
        <f ca="1"/>
        <v>T = 9.166667, k: 57, K: 0.019695, dCdT: 0.000285, d2CdK2: 22.287661, dProbdK: 21.945947, lVol: 0.007308, E[z|S]: 0.691422</v>
      </c>
    </row>
    <row r="22091" spans="28:28" x14ac:dyDescent="0.25">
      <c r="AB22091" s="3" t="str">
        <f ca="1"/>
        <v>T = 9.166667, k: 58, K: 0.019936, dCdT: 0.000284, d2CdK2: 22.514078, dProbdK: 22.693091, lVol: 0.007300, E[z|S]: 0.688316</v>
      </c>
    </row>
    <row r="22092" spans="28:28" x14ac:dyDescent="0.25">
      <c r="AB22092" s="3" t="str">
        <f ca="1"/>
        <v>T = 9.166667, k: 59, K: 0.020160, dCdT: 0.000283, d2CdK2: 22.708469, dProbdK: 22.871965, lVol: 0.007288, E[z|S]: 0.685431</v>
      </c>
    </row>
    <row r="22093" spans="28:28" x14ac:dyDescent="0.25">
      <c r="AB22093" s="3" t="str">
        <f ca="1"/>
        <v>T = 9.166667, k: 60, K: 0.020404, dCdT: 0.000282, d2CdK2: 22.905752, dProbdK: 21.829983, lVol: 0.007270, E[z|S]: 0.682404</v>
      </c>
    </row>
    <row r="22094" spans="28:28" x14ac:dyDescent="0.25">
      <c r="AB22094" s="3" t="str">
        <f ca="1"/>
        <v>T = 9.166667, k: 61, K: 0.020654, dCdT: 0.000281, d2CdK2: 23.110718, dProbdK: 21.810246, lVol: 0.007262, E[z|S]: 0.679477</v>
      </c>
    </row>
    <row r="22095" spans="28:28" x14ac:dyDescent="0.25">
      <c r="AB22095" s="3" t="str">
        <f ca="1"/>
        <v>T = 9.166667, k: 62, K: 0.020886, dCdT: 0.000282, d2CdK2: 23.309497, dProbdK: 23.905339, lVol: 0.007263, E[z|S]: 0.676861</v>
      </c>
    </row>
    <row r="22096" spans="28:28" x14ac:dyDescent="0.25">
      <c r="AB22096" s="3" t="str">
        <f ca="1"/>
        <v>T = 9.166667, k: 63, K: 0.021093, dCdT: 0.000281, d2CdK2: 23.476116, dProbdK: 23.895011, lVol: 0.007256, E[z|S]: 0.674647</v>
      </c>
    </row>
    <row r="22097" spans="28:28" x14ac:dyDescent="0.25">
      <c r="AB22097" s="3" t="str">
        <f ca="1"/>
        <v>T = 9.166667, k: 64, K: 0.021332, dCdT: 0.000280, d2CdK2: 23.663302, dProbdK: 23.977402, lVol: 0.007240, E[z|S]: 0.672201</v>
      </c>
    </row>
    <row r="22098" spans="28:28" x14ac:dyDescent="0.25">
      <c r="AB22098" s="3" t="str">
        <f ca="1"/>
        <v>T = 9.166667, k: 65, K: 0.021548, dCdT: 0.000280, d2CdK2: 23.845855, dProbdK: 23.760150, lVol: 0.007233, E[z|S]: 0.670083</v>
      </c>
    </row>
    <row r="22099" spans="28:28" x14ac:dyDescent="0.25">
      <c r="AB22099" s="3" t="str">
        <f ca="1"/>
        <v>T = 9.166667, k: 66, K: 0.021775, dCdT: 0.000280, d2CdK2: 24.021521, dProbdK: 24.368926, lVol: 0.007223, E[z|S]: 0.667913</v>
      </c>
    </row>
    <row r="22100" spans="28:28" x14ac:dyDescent="0.25">
      <c r="AB22100" s="3" t="str">
        <f ca="1"/>
        <v>T = 9.166667, k: 67, K: 0.021990, dCdT: 0.000280, d2CdK2: 24.187377, dProbdK: 24.451927, lVol: 0.007220, E[z|S]: 0.665930</v>
      </c>
    </row>
    <row r="22101" spans="28:28" x14ac:dyDescent="0.25">
      <c r="AB22101" s="3" t="str">
        <f ca="1"/>
        <v>T = 9.166667, k: 68, K: 0.022208, dCdT: 0.000279, d2CdK2: 24.345473, dProbdK: 23.959446, lVol: 0.007212, E[z|S]: 0.664093</v>
      </c>
    </row>
    <row r="22102" spans="28:28" x14ac:dyDescent="0.25">
      <c r="AB22102" s="3" t="str">
        <f ca="1"/>
        <v>T = 9.166667, k: 69, K: 0.022437, dCdT: 0.000279, d2CdK2: 24.520743, dProbdK: 23.280534, lVol: 0.007206, E[z|S]: 0.662157</v>
      </c>
    </row>
    <row r="22103" spans="28:28" x14ac:dyDescent="0.25">
      <c r="AB22103" s="3" t="str">
        <f ca="1"/>
        <v>T = 9.166667, k: 70, K: 0.022660, dCdT: 0.000280, d2CdK2: 24.693922, dProbdK: 24.102478, lVol: 0.007211, E[z|S]: 0.660413</v>
      </c>
    </row>
    <row r="22104" spans="28:28" x14ac:dyDescent="0.25">
      <c r="AB22104" s="3" t="str">
        <f ca="1"/>
        <v>T = 9.166667, k: 71, K: 0.022870, dCdT: 0.000281, d2CdK2: 24.862156, dProbdK: 26.296667, lVol: 0.007218, E[z|S]: 0.658825</v>
      </c>
    </row>
    <row r="22105" spans="28:28" x14ac:dyDescent="0.25">
      <c r="AB22105" s="3" t="str">
        <f ca="1"/>
        <v>T = 9.166667, k: 72, K: 0.023067, dCdT: 0.000281, d2CdK2: 25.004037, dProbdK: 26.459186, lVol: 0.007217, E[z|S]: 0.657418</v>
      </c>
    </row>
    <row r="22106" spans="28:28" x14ac:dyDescent="0.25">
      <c r="AB22106" s="3" t="str">
        <f ca="1"/>
        <v>T = 9.166667, k: 73, K: 0.023264, dCdT: 0.000281, d2CdK2: 25.132290, dProbdK: 26.494170, lVol: 0.007211, E[z|S]: 0.656018</v>
      </c>
    </row>
    <row r="22107" spans="28:28" x14ac:dyDescent="0.25">
      <c r="AB22107" s="3" t="str">
        <f ca="1"/>
        <v>T = 9.166667, k: 74, K: 0.023459, dCdT: 0.000280, d2CdK2: 25.246343, dProbdK: 26.398695, lVol: 0.007197, E[z|S]: 0.654609</v>
      </c>
    </row>
    <row r="22108" spans="28:28" x14ac:dyDescent="0.25">
      <c r="AB22108" s="3" t="str">
        <f ca="1"/>
        <v>T = 9.166667, k: 75, K: 0.023666, dCdT: 0.000279, d2CdK2: 25.367474, dProbdK: 24.643074, lVol: 0.007178, E[z|S]: 0.653262</v>
      </c>
    </row>
    <row r="22109" spans="28:28" x14ac:dyDescent="0.25">
      <c r="AB22109" s="3" t="str">
        <f ca="1"/>
        <v>T = 9.166667, k: 76, K: 0.023879, dCdT: 0.000278, d2CdK2: 25.493735, dProbdK: 24.595923, lVol: 0.007163, E[z|S]: 0.652004</v>
      </c>
    </row>
    <row r="22110" spans="28:28" x14ac:dyDescent="0.25">
      <c r="AB22110" s="3" t="str">
        <f ca="1"/>
        <v>T = 9.166667, k: 77, K: 0.024084, dCdT: 0.000277, d2CdK2: 25.609650, dProbdK: 26.193666, lVol: 0.007152, E[z|S]: 0.650841</v>
      </c>
    </row>
    <row r="22111" spans="28:28" x14ac:dyDescent="0.25">
      <c r="AB22111" s="3" t="str">
        <f ca="1"/>
        <v>T = 9.166667, k: 78, K: 0.024274, dCdT: 0.000277, d2CdK2: 25.709882, dProbdK: 26.820346, lVol: 0.007144, E[z|S]: 0.649826</v>
      </c>
    </row>
    <row r="22112" spans="28:28" x14ac:dyDescent="0.25">
      <c r="AB22112" s="3" t="str">
        <f ca="1"/>
        <v>T = 9.166667, k: 79, K: 0.024471, dCdT: 0.000276, d2CdK2: 25.795853, dProbdK: 26.834474, lVol: 0.007129, E[z|S]: 0.648844</v>
      </c>
    </row>
    <row r="22113" spans="28:28" x14ac:dyDescent="0.25">
      <c r="AB22113" s="3" t="str">
        <f ca="1"/>
        <v>T = 9.166667, k: 80, K: 0.024646, dCdT: 0.000275, d2CdK2: 25.860412, dProbdK: 26.897563, lVol: 0.007110, E[z|S]: 0.648049</v>
      </c>
    </row>
    <row r="22114" spans="28:28" x14ac:dyDescent="0.25">
      <c r="AB22114" s="3" t="str">
        <f ca="1"/>
        <v>T = 9.166667, k: 81, K: 0.024847, dCdT: 0.000272, d2CdK2: 25.911803, dProbdK: 24.022888, lVol: 0.007082, E[z|S]: 0.647279</v>
      </c>
    </row>
    <row r="22115" spans="28:28" x14ac:dyDescent="0.25">
      <c r="AB22115" s="3" t="str">
        <f ca="1"/>
        <v>T = 9.166667, k: 82, K: 0.025067, dCdT: 0.000271, d2CdK2: 25.962157, dProbdK: 25.183642, lVol: 0.007060, E[z|S]: 0.646558</v>
      </c>
    </row>
    <row r="22116" spans="28:28" x14ac:dyDescent="0.25">
      <c r="AB22116" s="3" t="str">
        <f ca="1"/>
        <v>T = 9.166667, k: 83, K: 0.025267, dCdT: 0.000270, d2CdK2: 26.005627, dProbdK: 25.259645, lVol: 0.007058, E[z|S]: 0.645948</v>
      </c>
    </row>
    <row r="22117" spans="28:28" x14ac:dyDescent="0.25">
      <c r="AB22117" s="3" t="str">
        <f ca="1"/>
        <v>T = 9.166667, k: 84, K: 0.025469, dCdT: 0.000271, d2CdK2: 26.045718, dProbdK: 25.315327, lVol: 0.007063, E[z|S]: 0.645325</v>
      </c>
    </row>
    <row r="22118" spans="28:28" x14ac:dyDescent="0.25">
      <c r="AB22118" s="3" t="str">
        <f ca="1"/>
        <v>T = 9.166667, k: 85, K: 0.025650, dCdT: 0.000271, d2CdK2: 26.074448, dProbdK: 25.947853, lVol: 0.007069, E[z|S]: 0.644789</v>
      </c>
    </row>
    <row r="22119" spans="28:28" x14ac:dyDescent="0.25">
      <c r="AB22119" s="3" t="str">
        <f ca="1"/>
        <v>T = 9.166667, k: 86, K: 0.025851, dCdT: 0.000271, d2CdK2: 26.087846, dProbdK: 25.984193, lVol: 0.007079, E[z|S]: 0.644240</v>
      </c>
    </row>
    <row r="22120" spans="28:28" x14ac:dyDescent="0.25">
      <c r="AB22120" s="3" t="str">
        <f ca="1"/>
        <v>T = 9.166667, k: 87, K: 0.026044, dCdT: 0.000272, d2CdK2: 26.090127, dProbdK: 26.762158, lVol: 0.007097, E[z|S]: 0.643804</v>
      </c>
    </row>
    <row r="22121" spans="28:28" x14ac:dyDescent="0.25">
      <c r="AB22121" s="3" t="str">
        <f ca="1"/>
        <v>T = 9.166667, k: 88, K: 0.026229, dCdT: 0.000273, d2CdK2: 26.065323, dProbdK: 26.636050, lVol: 0.007111, E[z|S]: 0.643450</v>
      </c>
    </row>
    <row r="22122" spans="28:28" x14ac:dyDescent="0.25">
      <c r="AB22122" s="3" t="str">
        <f ca="1"/>
        <v>T = 9.166667, k: 89, K: 0.026421, dCdT: 0.000274, d2CdK2: 26.029729, dProbdK: 26.734833, lVol: 0.007132, E[z|S]: 0.643139</v>
      </c>
    </row>
    <row r="22123" spans="28:28" x14ac:dyDescent="0.25">
      <c r="AB22123" s="3" t="str">
        <f ca="1"/>
        <v>T = 9.166667, k: 90, K: 0.026606, dCdT: 0.000275, d2CdK2: 25.975592, dProbdK: 27.136985, lVol: 0.007153, E[z|S]: 0.642961</v>
      </c>
    </row>
    <row r="22124" spans="28:28" x14ac:dyDescent="0.25">
      <c r="AB22124" s="3" t="str">
        <f ca="1"/>
        <v>T = 9.166667, k: 91, K: 0.026790, dCdT: 0.000276, d2CdK2: 25.920612, dProbdK: 27.116132, lVol: 0.007177, E[z|S]: 0.642846</v>
      </c>
    </row>
    <row r="22125" spans="28:28" x14ac:dyDescent="0.25">
      <c r="AB22125" s="3" t="str">
        <f ca="1"/>
        <v>T = 9.166667, k: 92, K: 0.026975, dCdT: 0.000277, d2CdK2: 25.841061, dProbdK: 27.298282, lVol: 0.007199, E[z|S]: 0.642816</v>
      </c>
    </row>
    <row r="22126" spans="28:28" x14ac:dyDescent="0.25">
      <c r="AB22126" s="3" t="str">
        <f ca="1"/>
        <v>T = 9.166667, k: 93, K: 0.027156, dCdT: 0.000277, d2CdK2: 25.737562, dProbdK: 27.340869, lVol: 0.007220, E[z|S]: 0.642836</v>
      </c>
    </row>
    <row r="22127" spans="28:28" x14ac:dyDescent="0.25">
      <c r="AB22127" s="3" t="str">
        <f ca="1"/>
        <v>T = 9.166667, k: 94, K: 0.027339, dCdT: 0.000277, d2CdK2: 25.606287, dProbdK: 27.308005, lVol: 0.007241, E[z|S]: 0.642904</v>
      </c>
    </row>
    <row r="22128" spans="28:28" x14ac:dyDescent="0.25">
      <c r="AB22128" s="3" t="str">
        <f ca="1"/>
        <v>T = 9.166667, k: 95, K: 0.027523, dCdT: 0.000277, d2CdK2: 25.454512, dProbdK: 26.118087, lVol: 0.007257, E[z|S]: 0.643053</v>
      </c>
    </row>
    <row r="22129" spans="28:28" x14ac:dyDescent="0.25">
      <c r="AB22129" s="3" t="str">
        <f ca="1"/>
        <v>T = 9.166667, k: 96, K: 0.027733, dCdT: 0.000277, d2CdK2: 25.275454, dProbdK: 25.552786, lVol: 0.007282, E[z|S]: 0.643227</v>
      </c>
    </row>
    <row r="22130" spans="28:28" x14ac:dyDescent="0.25">
      <c r="AB22130" s="3" t="str">
        <f ca="1"/>
        <v>T = 9.166667, k: 97, K: 0.027923, dCdT: 0.000278, d2CdK2: 25.105843, dProbdK: 26.472910, lVol: 0.007311, E[z|S]: 0.643331</v>
      </c>
    </row>
    <row r="22131" spans="28:28" x14ac:dyDescent="0.25">
      <c r="AB22131" s="3" t="str">
        <f ca="1"/>
        <v>T = 9.166667, k: 98, K: 0.028106, dCdT: 0.000278, d2CdK2: 24.931445, dProbdK: 24.473588, lVol: 0.007336, E[z|S]: 0.643477</v>
      </c>
    </row>
    <row r="22132" spans="28:28" x14ac:dyDescent="0.25">
      <c r="AB22132" s="3" t="str">
        <f ca="1"/>
        <v>T = 9.166667, k: 99, K: 0.028320, dCdT: 0.000278, d2CdK2: 24.717790, dProbdK: 23.404844, lVol: 0.007368, E[z|S]: 0.643712</v>
      </c>
    </row>
    <row r="22133" spans="28:28" x14ac:dyDescent="0.25">
      <c r="AB22133" s="3" t="str">
        <f ca="1"/>
        <v>T = 9.166667, k: 100, K: 0.028529, dCdT: 0.000279, d2CdK2: 24.493603, dProbdK: 25.132403, lVol: 0.007410, E[z|S]: 0.644039</v>
      </c>
    </row>
    <row r="22134" spans="28:28" x14ac:dyDescent="0.25">
      <c r="AB22134" s="3" t="str">
        <f ca="1"/>
        <v>T = 9.166667, k: 101, K: 0.028720, dCdT: 0.000280, d2CdK2: 24.280773, dProbdK: 25.690796, lVol: 0.007454, E[z|S]: 0.644379</v>
      </c>
    </row>
    <row r="22135" spans="28:28" x14ac:dyDescent="0.25">
      <c r="AB22135" s="3" t="str">
        <f ca="1"/>
        <v>T = 9.166667, k: 102, K: 0.028909, dCdT: 0.000281, d2CdK2: 24.055568, dProbdK: 24.516081, lVol: 0.007489, E[z|S]: 0.644803</v>
      </c>
    </row>
    <row r="22136" spans="28:28" x14ac:dyDescent="0.25">
      <c r="AB22136" s="3" t="str">
        <f ca="1"/>
        <v>T = 9.166667, k: 103, K: 0.029109, dCdT: 0.000280, d2CdK2: 23.807438, dProbdK: 24.445235, lVol: 0.007520, E[z|S]: 0.645372</v>
      </c>
    </row>
    <row r="22137" spans="28:28" x14ac:dyDescent="0.25">
      <c r="AB22137" s="3" t="str">
        <f ca="1"/>
        <v>T = 9.166667, k: 104, K: 0.029307, dCdT: 0.000280, d2CdK2: 23.552118, dProbdK: 24.427546, lVol: 0.007553, E[z|S]: 0.646016</v>
      </c>
    </row>
    <row r="22138" spans="28:28" x14ac:dyDescent="0.25">
      <c r="AB22138" s="3" t="str">
        <f ca="1"/>
        <v>T = 9.166667, k: 105, K: 0.029523, dCdT: 0.000280, d2CdK2: 23.271890, dProbdK: 22.152306, lVol: 0.007588, E[z|S]: 0.646765</v>
      </c>
    </row>
    <row r="22139" spans="28:28" x14ac:dyDescent="0.25">
      <c r="AB22139" s="3" t="str">
        <f ca="1"/>
        <v>T = 9.166667, k: 106, K: 0.029748, dCdT: 0.000281, d2CdK2: 22.983975, dProbdK: 23.214848, lVol: 0.007628, E[z|S]: 0.647782</v>
      </c>
    </row>
    <row r="22140" spans="28:28" x14ac:dyDescent="0.25">
      <c r="AB22140" s="3" t="str">
        <f ca="1"/>
        <v>T = 9.166667, k: 107, K: 0.029953, dCdT: 0.000282, d2CdK2: 22.735135, dProbdK: 23.457865, lVol: 0.007673, E[z|S]: 0.648776</v>
      </c>
    </row>
    <row r="22141" spans="28:28" x14ac:dyDescent="0.25">
      <c r="AB22141" s="3" t="str">
        <f ca="1"/>
        <v>T = 9.166667, k: 108, K: 0.030158, dCdT: 0.000282, d2CdK2: 22.472708, dProbdK: 22.238032, lVol: 0.007706, E[z|S]: 0.649945</v>
      </c>
    </row>
    <row r="22142" spans="28:28" x14ac:dyDescent="0.25">
      <c r="AB22142" s="3" t="str">
        <f ca="1"/>
        <v>T = 9.166667, k: 109, K: 0.030390, dCdT: 0.000283, d2CdK2: 22.182599, dProbdK: 20.616209, lVol: 0.007749, E[z|S]: 0.651386</v>
      </c>
    </row>
    <row r="22143" spans="28:28" x14ac:dyDescent="0.25">
      <c r="AB22143" s="3" t="str">
        <f ca="1"/>
        <v>T = 9.166667, k: 110, K: 0.030625, dCdT: 0.000284, d2CdK2: 21.915183, dProbdK: 20.858009, lVol: 0.007802, E[z|S]: 0.652908</v>
      </c>
    </row>
    <row r="22144" spans="28:28" x14ac:dyDescent="0.25">
      <c r="AB22144" s="3" t="str">
        <f ca="1"/>
        <v>T = 9.166667, k: 111, K: 0.030825, dCdT: 0.000286, d2CdK2: 21.696224, dProbdK: 22.086992, lVol: 0.007846, E[z|S]: 0.654286</v>
      </c>
    </row>
    <row r="22145" spans="28:28" x14ac:dyDescent="0.25">
      <c r="AB22145" s="3" t="str">
        <f ca="1"/>
        <v>T = 9.166667, k: 112, K: 0.031046, dCdT: 0.000287, d2CdK2: 21.442899, dProbdK: 20.938705, lVol: 0.007892, E[z|S]: 0.655963</v>
      </c>
    </row>
    <row r="22146" spans="28:28" x14ac:dyDescent="0.25">
      <c r="AB22146" s="3" t="str">
        <f ca="1"/>
        <v>T = 9.166667, k: 113, K: 0.031275, dCdT: 0.000289, d2CdK2: 21.187701, dProbdK: 20.242738, lVol: 0.007939, E[z|S]: 0.657762</v>
      </c>
    </row>
    <row r="22147" spans="28:28" x14ac:dyDescent="0.25">
      <c r="AB22147" s="3" t="str">
        <f ca="1"/>
        <v>T = 9.166667, k: 114, K: 0.031512, dCdT: 0.000291, d2CdK2: 20.937029, dProbdK: 20.287236, lVol: 0.007993, E[z|S]: 0.659707</v>
      </c>
    </row>
    <row r="22148" spans="28:28" x14ac:dyDescent="0.25">
      <c r="AB22148" s="3" t="str">
        <f ca="1"/>
        <v>T = 9.166667, k: 115, K: 0.031745, dCdT: 0.000293, d2CdK2: 20.696560, dProbdK: 20.389785, lVol: 0.008046, E[z|S]: 0.661731</v>
      </c>
    </row>
    <row r="22149" spans="28:28" x14ac:dyDescent="0.25">
      <c r="AB22149" s="3" t="str">
        <f ca="1"/>
        <v>T = 9.166667, k: 116, K: 0.031974, dCdT: 0.000296, d2CdK2: 20.464431, dProbdK: 20.704212, lVol: 0.008105, E[z|S]: 0.663789</v>
      </c>
    </row>
    <row r="22150" spans="28:28" x14ac:dyDescent="0.25">
      <c r="AB22150" s="3" t="str">
        <f ca="1"/>
        <v>T = 9.166667, k: 117, K: 0.032191, dCdT: 0.000298, d2CdK2: 20.237182, dProbdK: 20.514037, lVol: 0.008154, E[z|S]: 0.665700</v>
      </c>
    </row>
    <row r="22151" spans="28:28" x14ac:dyDescent="0.25">
      <c r="AB22151" s="3" t="str">
        <f ca="1"/>
        <v>T = 9.166667, k: 118, K: 0.032426, dCdT: 0.000300, d2CdK2: 19.986222, dProbdK: 20.259074, lVol: 0.008199, E[z|S]: 0.667782</v>
      </c>
    </row>
    <row r="22152" spans="28:28" x14ac:dyDescent="0.25">
      <c r="AB22152" s="3" t="str">
        <f ca="1"/>
        <v>T = 9.166667, k: 119, K: 0.032657, dCdT: 0.000301, d2CdK2: 19.741389, dProbdK: 19.872524, lVol: 0.008247, E[z|S]: 0.669855</v>
      </c>
    </row>
    <row r="22153" spans="28:28" x14ac:dyDescent="0.25">
      <c r="AB22153" s="3" t="str">
        <f ca="1"/>
        <v>T = 9.166667, k: 120, K: 0.032899, dCdT: 0.000302, d2CdK2: 19.481464, dProbdK: 19.668487, lVol: 0.008291, E[z|S]: 0.672097</v>
      </c>
    </row>
    <row r="22154" spans="28:28" x14ac:dyDescent="0.25">
      <c r="AB22154" s="3" t="str">
        <f ca="1"/>
        <v>T = 9.166667, k: 121, K: 0.033134, dCdT: 0.000304, d2CdK2: 19.231521, dProbdK: 19.719678, lVol: 0.008333, E[z|S]: 0.674357</v>
      </c>
    </row>
    <row r="22155" spans="28:28" x14ac:dyDescent="0.25">
      <c r="AB22155" s="3" t="str">
        <f ca="1"/>
        <v>T = 9.166667, k: 122, K: 0.033375, dCdT: 0.000304, d2CdK2: 18.968083, dProbdK: 18.927910, lVol: 0.008371, E[z|S]: 0.676862</v>
      </c>
    </row>
    <row r="22156" spans="28:28" x14ac:dyDescent="0.25">
      <c r="AB22156" s="3" t="str">
        <f ca="1"/>
        <v>T = 9.166667, k: 123, K: 0.033644, dCdT: 0.000306, d2CdK2: 18.689249, dProbdK: 18.811299, lVol: 0.008411, E[z|S]: 0.679818</v>
      </c>
    </row>
    <row r="22157" spans="28:28" x14ac:dyDescent="0.25">
      <c r="AB22157" s="3" t="str">
        <f ca="1"/>
        <v>T = 9.166667, k: 124, K: 0.033873, dCdT: 0.000307, d2CdK2: 18.453332, dProbdK: 19.004340, lVol: 0.008449, E[z|S]: 0.682328</v>
      </c>
    </row>
    <row r="22158" spans="28:28" x14ac:dyDescent="0.25">
      <c r="AB22158" s="3" t="str">
        <f ca="1"/>
        <v>T = 9.166667, k: 125, K: 0.034126, dCdT: 0.000307, d2CdK2: 18.169689, dProbdK: 17.682359, lVol: 0.008481, E[z|S]: 0.685242</v>
      </c>
    </row>
    <row r="22159" spans="28:28" x14ac:dyDescent="0.25">
      <c r="AB22159" s="3" t="str">
        <f ca="1"/>
        <v>T = 9.166667, k: 126, K: 0.034401, dCdT: 0.000308, d2CdK2: 17.877659, dProbdK: 18.044097, lVol: 0.008531, E[z|S]: 0.688527</v>
      </c>
    </row>
    <row r="22160" spans="28:28" x14ac:dyDescent="0.25">
      <c r="AB22160" s="3" t="str">
        <f ca="1"/>
        <v>T = 9.166667, k: 127, K: 0.034640, dCdT: 0.000309, d2CdK2: 17.602525, dProbdK: 18.086988, lVol: 0.008564, E[z|S]: 0.691515</v>
      </c>
    </row>
    <row r="22161" spans="28:28" x14ac:dyDescent="0.25">
      <c r="AB22161" s="3" t="str">
        <f ca="1"/>
        <v>T = 9.166667, k: 128, K: 0.034899, dCdT: 0.000309, d2CdK2: 17.303625, dProbdK: 17.113169, lVol: 0.008599, E[z|S]: 0.694799</v>
      </c>
    </row>
    <row r="22162" spans="28:28" x14ac:dyDescent="0.25">
      <c r="AB22162" s="3" t="str">
        <f ca="1"/>
        <v>T = 9.166667, k: 129, K: 0.035168, dCdT: 0.000309, d2CdK2: 16.986385, dProbdK: 16.950125, lVol: 0.008632, E[z|S]: 0.698298</v>
      </c>
    </row>
    <row r="22163" spans="28:28" x14ac:dyDescent="0.25">
      <c r="AB22163" s="3" t="str">
        <f ca="1"/>
        <v>T = 9.166667, k: 130, K: 0.035439, dCdT: 0.000308, d2CdK2: 16.665358, dProbdK: 16.364564, lVol: 0.008661, E[z|S]: 0.702047</v>
      </c>
    </row>
    <row r="22164" spans="28:28" x14ac:dyDescent="0.25">
      <c r="AB22164" s="3" t="str">
        <f ca="1"/>
        <v>T = 9.166667, k: 131, K: 0.035735, dCdT: 0.000308, d2CdK2: 16.337181, dProbdK: 15.623053, lVol: 0.008697, E[z|S]: 0.706387</v>
      </c>
    </row>
    <row r="22165" spans="28:28" x14ac:dyDescent="0.25">
      <c r="AB22165" s="3" t="str">
        <f ca="1"/>
        <v>T = 9.166667, k: 132, K: 0.036023, dCdT: 0.000310, d2CdK2: 16.045772, dProbdK: 16.078041, lVol: 0.008740, E[z|S]: 0.710707</v>
      </c>
    </row>
    <row r="22166" spans="28:28" x14ac:dyDescent="0.25">
      <c r="AB22166" s="3" t="str">
        <f ca="1"/>
        <v>T = 9.166667, k: 133, K: 0.036292, dCdT: 0.000310, d2CdK2: 15.780582, dProbdK: 16.061046, lVol: 0.008772, E[z|S]: 0.714867</v>
      </c>
    </row>
    <row r="22167" spans="28:28" x14ac:dyDescent="0.25">
      <c r="AB22167" s="3" t="str">
        <f ca="1"/>
        <v>T = 9.166667, k: 134, K: 0.036584, dCdT: 0.000311, d2CdK2: 15.492695, dProbdK: 15.998783, lVol: 0.008803, E[z|S]: 0.719472</v>
      </c>
    </row>
    <row r="22168" spans="28:28" x14ac:dyDescent="0.25">
      <c r="AB22168" s="3" t="str">
        <f ca="1"/>
        <v>T = 9.166667, k: 135, K: 0.036859, dCdT: 0.000311, d2CdK2: 15.220769, dProbdK: 16.032065, lVol: 0.008827, E[z|S]: 0.723832</v>
      </c>
    </row>
    <row r="22169" spans="28:28" x14ac:dyDescent="0.25">
      <c r="AB22169" s="3" t="str">
        <f ca="1"/>
        <v>T = 9.166667, k: 136, K: 0.037146, dCdT: 0.000310, d2CdK2: 14.938621, dProbdK: 15.094972, lVol: 0.008849, E[z|S]: 0.728370</v>
      </c>
    </row>
    <row r="22170" spans="28:28" x14ac:dyDescent="0.25">
      <c r="AB22170" s="3" t="str">
        <f ca="1"/>
        <v>T = 9.166667, k: 137, K: 0.037464, dCdT: 0.000310, d2CdK2: 14.646175, dProbdK: 13.390075, lVol: 0.008872, E[z|S]: 0.733513</v>
      </c>
    </row>
    <row r="22171" spans="28:28" x14ac:dyDescent="0.25">
      <c r="AB22171" s="3" t="str">
        <f ca="1"/>
        <v>T = 9.166667, k: 138, K: 0.037817, dCdT: 0.000312, d2CdK2: 14.347648, dProbdK: 13.643609, lVol: 0.008920, E[z|S]: 0.739494</v>
      </c>
    </row>
    <row r="22172" spans="28:28" x14ac:dyDescent="0.25">
      <c r="AB22172" s="3" t="str">
        <f ca="1"/>
        <v>T = 9.166667, k: 139, K: 0.038121, dCdT: 0.000315, d2CdK2: 14.121717, dProbdK: 13.614670, lVol: 0.008965, E[z|S]: 0.745099</v>
      </c>
    </row>
    <row r="22173" spans="28:28" x14ac:dyDescent="0.25">
      <c r="AB22173" s="3" t="str">
        <f ca="1"/>
        <v>T = 9.166667, k: 140, K: 0.038456, dCdT: 0.000318, d2CdK2: 13.878691, dProbdK: 13.805217, lVol: 0.009008, E[z|S]: 0.751475</v>
      </c>
    </row>
    <row r="22174" spans="28:28" x14ac:dyDescent="0.25">
      <c r="AB22174" s="3" t="str">
        <f ca="1"/>
        <v>T = 9.166667, k: 141, K: 0.038773, dCdT: 0.000321, d2CdK2: 13.664563, dProbdK: 13.814085, lVol: 0.009048, E[z|S]: 0.757490</v>
      </c>
    </row>
    <row r="22175" spans="28:28" x14ac:dyDescent="0.25">
      <c r="AB22175" s="3" t="str">
        <f ca="1"/>
        <v>T = 9.166667, k: 142, K: 0.039100, dCdT: 0.000324, d2CdK2: 13.446832, dProbdK: 13.777070, lVol: 0.009091, E[z|S]: 0.763678</v>
      </c>
    </row>
    <row r="22176" spans="28:28" x14ac:dyDescent="0.25">
      <c r="AB22176" s="3" t="str">
        <f ca="1"/>
        <v>T = 9.166667, k: 143, K: 0.039399, dCdT: 0.000326, d2CdK2: 13.223668, dProbdK: 13.413532, lVol: 0.009126, E[z|S]: 0.769451</v>
      </c>
    </row>
    <row r="22177" spans="28:28" x14ac:dyDescent="0.25">
      <c r="AB22177" s="3" t="str">
        <f ca="1"/>
        <v>T = 9.166667, k: 144, K: 0.039736, dCdT: 0.000327, d2CdK2: 12.953785, dProbdK: 12.783937, lVol: 0.009158, E[z|S]: 0.776010</v>
      </c>
    </row>
    <row r="22178" spans="28:28" x14ac:dyDescent="0.25">
      <c r="AB22178" s="3" t="str">
        <f ca="1"/>
        <v>T = 9.166667, k: 145, K: 0.040078, dCdT: 0.000328, d2CdK2: 12.693247, dProbdK: 12.826349, lVol: 0.009189, E[z|S]: 0.782621</v>
      </c>
    </row>
    <row r="22179" spans="28:28" x14ac:dyDescent="0.25">
      <c r="AB22179" s="3" t="str">
        <f ca="1"/>
        <v>T = 9.166667, k: 146, K: 0.040400, dCdT: 0.000329, d2CdK2: 12.445478, dProbdK: 12.430901, lVol: 0.009213, E[z|S]: 0.788960</v>
      </c>
    </row>
    <row r="22180" spans="28:28" x14ac:dyDescent="0.25">
      <c r="AB22180" s="3" t="str">
        <f ca="1"/>
        <v>T = 9.166667, k: 147, K: 0.040759, dCdT: 0.000328, d2CdK2: 12.162489, dProbdK: 11.796847, lVol: 0.009227, E[z|S]: 0.796273</v>
      </c>
    </row>
    <row r="22181" spans="28:28" x14ac:dyDescent="0.25">
      <c r="AB22181" s="3" t="str">
        <f ca="1"/>
        <v>T = 9.166667, k: 148, K: 0.041124, dCdT: 0.000328, d2CdK2: 11.874935, dProbdK: 11.687958, lVol: 0.009251, E[z|S]: 0.803841</v>
      </c>
    </row>
    <row r="22182" spans="28:28" x14ac:dyDescent="0.25">
      <c r="AB22182" s="3" t="str">
        <f ca="1"/>
        <v>T = 9.166667, k: 149, K: 0.041497, dCdT: 0.000328, d2CdK2: 11.564905, dProbdK: 11.659541, lVol: 0.009284, E[z|S]: 0.811603</v>
      </c>
    </row>
    <row r="22183" spans="28:28" x14ac:dyDescent="0.25">
      <c r="AB22183" s="3" t="str">
        <f ca="1"/>
        <v>T = 9.166667, k: 150, K: 0.041857, dCdT: 0.000328, d2CdK2: 11.275167, dProbdK: 11.720591, lVol: 0.009313, E[z|S]: 0.819099</v>
      </c>
    </row>
    <row r="22184" spans="28:28" x14ac:dyDescent="0.25">
      <c r="AB22184" s="3" t="str">
        <f ca="1"/>
        <v>T = 9.166667, k: 151, K: 0.042238, dCdT: 0.000327, d2CdK2: 10.958668, dProbdK: 10.755128, lVol: 0.009332, E[z|S]: 0.827406</v>
      </c>
    </row>
    <row r="22185" spans="28:28" x14ac:dyDescent="0.25">
      <c r="AB22185" s="3" t="str">
        <f ca="1"/>
        <v>T = 9.166667, k: 152, K: 0.042646, dCdT: 0.000326, d2CdK2: 10.634898, dProbdK: 10.049438, lVol: 0.009351, E[z|S]: 0.836745</v>
      </c>
    </row>
    <row r="22186" spans="28:28" x14ac:dyDescent="0.25">
      <c r="AB22186" s="3" t="str">
        <f ca="1"/>
        <v>T = 9.166667, k: 153, K: 0.043083, dCdT: 0.000327, d2CdK2: 10.340484, dProbdK: 10.047632, lVol: 0.009388, E[z|S]: 0.846941</v>
      </c>
    </row>
    <row r="22187" spans="28:28" x14ac:dyDescent="0.25">
      <c r="AB22187" s="3" t="str">
        <f ca="1"/>
        <v>T = 9.166667, k: 154, K: 0.043476, dCdT: 0.000328, d2CdK2: 10.073741, dProbdK: 9.839816, lVol: 0.009419, E[z|S]: 0.856245</v>
      </c>
    </row>
    <row r="22188" spans="28:28" x14ac:dyDescent="0.25">
      <c r="AB22188" s="3" t="str">
        <f ca="1"/>
        <v>T = 9.166667, k: 155, K: 0.043916, dCdT: 0.000329, d2CdK2: 9.802055, dProbdK: 9.735438, lVol: 0.009456, E[z|S]: 0.866722</v>
      </c>
    </row>
    <row r="22189" spans="28:28" x14ac:dyDescent="0.25">
      <c r="AB22189" s="3" t="str">
        <f ca="1"/>
        <v>T = 9.166667, k: 156, K: 0.044339, dCdT: 0.000330, d2CdK2: 9.536823, dProbdK: 9.569560, lVol: 0.009489, E[z|S]: 0.876859</v>
      </c>
    </row>
    <row r="22190" spans="28:28" x14ac:dyDescent="0.25">
      <c r="AB22190" s="3" t="str">
        <f ca="1"/>
        <v>T = 9.166667, k: 157, K: 0.044804, dCdT: 0.000332, d2CdK2: 9.263842, dProbdK: 9.392892, lVol: 0.009530, E[z|S]: 0.888187</v>
      </c>
    </row>
    <row r="22191" spans="28:28" x14ac:dyDescent="0.25">
      <c r="AB22191" s="3" t="str">
        <f ca="1"/>
        <v>T = 9.166667, k: 158, K: 0.045235, dCdT: 0.000333, d2CdK2: 9.020735, dProbdK: 9.309741, lVol: 0.009566, E[z|S]: 0.898498</v>
      </c>
    </row>
    <row r="22192" spans="28:28" x14ac:dyDescent="0.25">
      <c r="AB22192" s="3" t="str">
        <f ca="1"/>
        <v>T = 9.166667, k: 159, K: 0.045695, dCdT: 0.000334, d2CdK2: 8.764642, dProbdK: 8.725488, lVol: 0.009600, E[z|S]: 0.909467</v>
      </c>
    </row>
    <row r="22193" spans="28:28" x14ac:dyDescent="0.25">
      <c r="AB22193" s="3" t="str">
        <f ca="1"/>
        <v>T = 9.166667, k: 160, K: 0.046179, dCdT: 0.000335, d2CdK2: 8.498959, dProbdK: 8.189621, lVol: 0.009640, E[z|S]: 0.921114</v>
      </c>
    </row>
    <row r="22194" spans="28:28" x14ac:dyDescent="0.25">
      <c r="AB22194" s="3" t="str">
        <f ca="1"/>
        <v>T = 9.166667, k: 161, K: 0.046686, dCdT: 0.000338, d2CdK2: 8.238891, dProbdK: 7.993387, lVol: 0.009700, E[z|S]: 0.933431</v>
      </c>
    </row>
    <row r="22195" spans="28:28" x14ac:dyDescent="0.25">
      <c r="AB22195" s="3" t="str">
        <f ca="1"/>
        <v>T = 9.166667, k: 162, K: 0.047202, dCdT: 0.000340, d2CdK2: 7.989947, dProbdK: 7.863405, lVol: 0.009749, E[z|S]: 0.946532</v>
      </c>
    </row>
    <row r="22196" spans="28:28" x14ac:dyDescent="0.25">
      <c r="AB22196" s="3" t="str">
        <f ca="1"/>
        <v>T = 9.166667, k: 163, K: 0.047730, dCdT: 0.000344, d2CdK2: 7.772607, dProbdK: 7.758367, lVol: 0.009794, E[z|S]: 0.960436</v>
      </c>
    </row>
    <row r="22197" spans="28:28" x14ac:dyDescent="0.25">
      <c r="AB22197" s="3" t="str">
        <f ca="1"/>
        <v>T = 9.166667, k: 164, K: 0.048232, dCdT: 0.000347, d2CdK2: 7.564661, dProbdK: 7.526765, lVol: 0.009835, E[z|S]: 0.973709</v>
      </c>
    </row>
    <row r="22198" spans="28:28" x14ac:dyDescent="0.25">
      <c r="AB22198" s="3" t="str">
        <f ca="1"/>
        <v>T = 9.166667, k: 165, K: 0.048811, dCdT: 0.000350, d2CdK2: 7.333331, dProbdK: 7.284721, lVol: 0.009877, E[z|S]: 0.989237</v>
      </c>
    </row>
    <row r="22199" spans="28:28" x14ac:dyDescent="0.25">
      <c r="AB22199" s="3" t="str">
        <f ca="1"/>
        <v>T = 9.166667, k: 166, K: 0.049355, dCdT: 0.000353, d2CdK2: 7.135665, dProbdK: 7.128723, lVol: 0.009911, E[z|S]: 1.004348</v>
      </c>
    </row>
    <row r="22200" spans="28:28" x14ac:dyDescent="0.25">
      <c r="AB22200" s="3" t="str">
        <f ca="1"/>
        <v>T = 9.166667, k: 167, K: 0.049913, dCdT: 0.000356, d2CdK2: 6.923086, dProbdK: 7.118424, lVol: 0.009950, E[z|S]: 1.019828</v>
      </c>
    </row>
    <row r="22201" spans="28:28" x14ac:dyDescent="0.25">
      <c r="AB22201" s="3" t="str">
        <f ca="1"/>
        <v>T = 9.166667, k: 168, K: 0.050465, dCdT: 0.000358, d2CdK2: 6.685703, dProbdK: 7.119392, lVol: 0.009994, E[z|S]: 1.035584</v>
      </c>
    </row>
    <row r="22202" spans="28:28" x14ac:dyDescent="0.25">
      <c r="AB22202" s="3" t="str">
        <f ca="1"/>
        <v>T = 9.166667, k: 169, K: 0.051057, dCdT: 0.000358, d2CdK2: 6.394420, dProbdK: 6.002746, lVol: 0.010059, E[z|S]: 1.052395</v>
      </c>
    </row>
    <row r="22203" spans="28:28" x14ac:dyDescent="0.25">
      <c r="AB22203" s="3" t="str">
        <f ca="1"/>
        <v>T = 9.166667, k: 170, K: 0.051709, dCdT: 0.000358, d2CdK2: 6.074944, dProbdK: 6.001141, lVol: 0.010132, E[z|S]: 1.071353</v>
      </c>
    </row>
    <row r="22204" spans="28:28" x14ac:dyDescent="0.25">
      <c r="AB22204" s="3" t="str">
        <f ca="1"/>
        <v>T = 9.166667, k: 171, K: 0.052359, dCdT: 0.000358, d2CdK2: 5.786110, dProbdK: 6.001235, lVol: 0.010190, E[z|S]: 1.091278</v>
      </c>
    </row>
    <row r="22205" spans="28:28" x14ac:dyDescent="0.25">
      <c r="AB22205" s="3" t="str">
        <f ca="1"/>
        <v>T = 9.166667, k: 172, K: 0.053036, dCdT: 0.000357, d2CdK2: 5.502835, dProbdK: 5.442983, lVol: 0.010238, E[z|S]: 1.112689</v>
      </c>
    </row>
    <row r="22206" spans="28:28" x14ac:dyDescent="0.25">
      <c r="AB22206" s="3" t="str">
        <f ca="1"/>
        <v>T = 9.166667, k: 173, K: 0.053853, dCdT: 0.000359, d2CdK2: 5.217522, dProbdK: 5.041536, lVol: 0.010295, E[z|S]: 1.139198</v>
      </c>
    </row>
    <row r="22207" spans="28:28" x14ac:dyDescent="0.25">
      <c r="AB22207" s="3" t="str">
        <f ca="1"/>
        <v>T = 9.166667, k: 174, K: 0.054606, dCdT: 0.000364, d2CdK2: 5.045916, dProbdK: 5.225807, lVol: 0.010308, E[z|S]: 1.164659</v>
      </c>
    </row>
    <row r="22208" spans="28:28" x14ac:dyDescent="0.25">
      <c r="AB22208" s="3" t="str">
        <f ca="1"/>
        <v>T = 9.166667, k: 175, K: 0.055328, dCdT: 0.000368, d2CdK2: 4.899792, dProbdK: 5.255034, lVol: 0.010301, E[z|S]: 1.189626</v>
      </c>
    </row>
    <row r="22209" spans="28:28" x14ac:dyDescent="0.25">
      <c r="AB22209" s="3" t="str">
        <f ca="1"/>
        <v>T = 9.166667, k: 176, K: 0.056085, dCdT: 0.000370, d2CdK2: 4.715604, dProbdK: 4.776905, lVol: 0.010290, E[z|S]: 1.216971</v>
      </c>
    </row>
    <row r="22210" spans="28:28" x14ac:dyDescent="0.25">
      <c r="AB22210" s="3" t="str">
        <f ca="1"/>
        <v>T = 9.166667, k: 177, K: 0.056977, dCdT: 0.000371, d2CdK2: 4.489466, dProbdK: 4.498341, lVol: 0.010280, E[z|S]: 1.251022</v>
      </c>
    </row>
    <row r="22211" spans="28:28" x14ac:dyDescent="0.25">
      <c r="AB22211" s="3" t="str">
        <f ca="1"/>
        <v>T = 9.166667, k: 178, K: 0.057782, dCdT: 0.000372, d2CdK2: 4.250727, dProbdK: 4.403384, lVol: 0.010320, E[z|S]: 1.282064</v>
      </c>
    </row>
    <row r="22212" spans="28:28" x14ac:dyDescent="0.25">
      <c r="AB22212" s="3" t="str">
        <f ca="1"/>
        <v>T = 9.166667, k: 179, K: 0.058683, dCdT: 0.000371, d2CdK2: 3.938063, dProbdK: 3.842708, lVol: 0.010419, E[z|S]: 1.316646</v>
      </c>
    </row>
    <row r="22213" spans="28:28" x14ac:dyDescent="0.25">
      <c r="AB22213" s="3" t="str">
        <f ca="1"/>
        <v>T = 9.166667, k: 180, K: 0.059678, dCdT: 0.000370, d2CdK2: 3.645635, dProbdK: 3.526741, lVol: 0.010492, E[z|S]: 1.357138</v>
      </c>
    </row>
    <row r="22214" spans="28:28" x14ac:dyDescent="0.25">
      <c r="AB22214" s="3" t="str">
        <f ca="1"/>
        <v>T = 9.166667, k: 181, K: 0.060750, dCdT: 0.000370, d2CdK2: 3.354725, dProbdK: 3.218417, lVol: 0.010613, E[z|S]: 1.399783</v>
      </c>
    </row>
    <row r="22215" spans="28:28" x14ac:dyDescent="0.25">
      <c r="AB22215" s="3" t="str">
        <f ca="1"/>
        <v>T = 9.166667, k: 182, K: 0.061927, dCdT: 0.000374, d2CdK2: 3.099602, dProbdK: 3.152042, lVol: 0.010743, E[z|S]: 1.445133</v>
      </c>
    </row>
    <row r="22216" spans="28:28" x14ac:dyDescent="0.25">
      <c r="AB22216" s="3" t="str">
        <f ca="1"/>
        <v>T = 9.166667, k: 183, K: 0.063025, dCdT: 0.000378, d2CdK2: 2.906224, dProbdK: 2.691373, lVol: 0.010847, E[z|S]: 1.487533</v>
      </c>
    </row>
    <row r="22217" spans="28:28" x14ac:dyDescent="0.25">
      <c r="AB22217" s="3" t="str">
        <f ca="1"/>
        <v>T = 9.166667, k: 184, K: 0.064387, dCdT: 0.000387, d2CdK2: 2.745682, dProbdK: 2.598211, lVol: 0.010898, E[z|S]: 1.541327</v>
      </c>
    </row>
    <row r="22218" spans="28:28" x14ac:dyDescent="0.25">
      <c r="AB22218" s="3" t="str">
        <f ca="1"/>
        <v>T = 9.166667, k: 185, K: 0.065748, dCdT: 0.000400, d2CdK2: 2.638918, dProbdK: 2.604352, lVol: 0.010912, E[z|S]: 1.595097</v>
      </c>
    </row>
    <row r="22219" spans="28:28" x14ac:dyDescent="0.25">
      <c r="AB22219" s="3" t="str">
        <f ca="1"/>
        <v>T = 9.166667, k: 186, K: 0.067047, dCdT: 0.000408, d2CdK2: 2.502797, dProbdK: 2.640695, lVol: 0.010997, E[z|S]: 1.641605</v>
      </c>
    </row>
    <row r="22220" spans="28:28" x14ac:dyDescent="0.25">
      <c r="AB22220" s="3" t="str">
        <f ca="1"/>
        <v>T = 9.166667, k: 187, K: 0.068450, dCdT: 0.000414, d2CdK2: 2.289290, dProbdK: 2.330309, lVol: 0.011246, E[z|S]: 1.690902</v>
      </c>
    </row>
    <row r="22221" spans="28:28" x14ac:dyDescent="0.25">
      <c r="AB22221" s="3" t="str">
        <f ca="1"/>
        <v>T = 9.166667, k: 188, K: 0.070045, dCdT: 0.000417, d2CdK2: 2.067035, dProbdK: 1.977445, lVol: 0.011511, E[z|S]: 1.745797</v>
      </c>
    </row>
    <row r="22222" spans="28:28" x14ac:dyDescent="0.25">
      <c r="AB22222" s="3" t="str">
        <f ca="1"/>
        <v>T = 9.166667, k: 189, K: 0.071843, dCdT: 0.000422, d2CdK2: 1.945583, dProbdK: 1.947034, lVol: 0.011471, E[z|S]: 1.816349</v>
      </c>
    </row>
    <row r="22223" spans="28:28" x14ac:dyDescent="0.25">
      <c r="AB22223" s="3" t="str">
        <f ca="1"/>
        <v>T = 9.166667, k: 190, K: 0.073443, dCdT: 0.000420, d2CdK2: 1.787308, dProbdK: 1.891962, lVol: 0.011523, E[z|S]: 1.881893</v>
      </c>
    </row>
    <row r="22224" spans="28:28" x14ac:dyDescent="0.25">
      <c r="AB22224" s="3" t="str">
        <f ca="1"/>
        <v>T = 9.166667, k: 191, K: 0.075478, dCdT: 0.000410, d2CdK2: 1.498305, dProbdK: 1.333891, lVol: 0.011909, E[z|S]: 1.965418</v>
      </c>
    </row>
    <row r="22225" spans="28:28" x14ac:dyDescent="0.25">
      <c r="AB22225" s="3" t="str">
        <f ca="1"/>
        <v>T = 9.166667, k: 192, K: 0.077954, dCdT: 0.000399, d2CdK2: 1.341197, dProbdK: 1.329931, lVol: 0.011767, E[z|S]: 2.072223</v>
      </c>
    </row>
    <row r="22226" spans="28:28" x14ac:dyDescent="0.25">
      <c r="AB22226" s="3" t="str">
        <f ca="1"/>
        <v>T = 9.166667, k: 193, K: 0.080328, dCdT: 0.000383, d2CdK2: 1.185560, dProbdK: 1.293687, lVol: 0.011746, E[z|S]: 2.164944</v>
      </c>
    </row>
    <row r="22227" spans="28:28" x14ac:dyDescent="0.25">
      <c r="AB22227" s="3" t="str">
        <f ca="1"/>
        <v>T = 9.166667, k: 194, K: 0.083459, dCdT: 0.000356, d2CdK2: 0.894521, dProbdK: 0.885911, lVol: 0.012489, E[z|S]: 2.258912</v>
      </c>
    </row>
    <row r="22228" spans="28:28" x14ac:dyDescent="0.25">
      <c r="AB22228" s="3" t="str">
        <f ca="1"/>
        <v>T = 9.166667, k: 195, K: 0.086997, dCdT: 0.000332, d2CdK2: 0.855202, dProbdK: 0.820101, lVol: 0.011980, E[z|S]: 2.325507</v>
      </c>
    </row>
    <row r="22229" spans="28:28" x14ac:dyDescent="0.25">
      <c r="AB22229" s="3" t="str">
        <f ca="1"/>
        <v>T = 9.166667, k: 196, K: 0.090866, dCdT: 0.000293, d2CdK2: 0.619870, dProbdK: 0.657979, lVol: 0.012858, E[z|S]: 2.392707</v>
      </c>
    </row>
    <row r="22230" spans="28:28" x14ac:dyDescent="0.25">
      <c r="AB22230" s="3" t="str">
        <f ca="1"/>
        <v>T = 9.166667, k: 197, K: 0.096586, dCdT: 0.000243, d2CdK2: 0.420446, dProbdK: 0.393648, lVol: 0.013642, E[z|S]: 2.490610</v>
      </c>
    </row>
    <row r="22231" spans="28:28" x14ac:dyDescent="0.25">
      <c r="AB22231" s="3" t="str">
        <f ca="1"/>
        <v>T = 9.166667, k: 198, K: 0.104385, dCdT: 0.000203, d2CdK2: 0.331890, dProbdK: 0.292403, lVol: 0.012954, E[z|S]: 2.699205</v>
      </c>
    </row>
    <row r="22232" spans="28:28" x14ac:dyDescent="0.25">
      <c r="AB22232" s="3" t="str">
        <f ca="1"/>
        <v>T = 9.166667, k: 199, K: 0.114654, dCdT: 0.000164, d2CdK2: 0.186498, dProbdK: 0.175406, lVol: 0.012862, E[z|S]: 3.263352</v>
      </c>
    </row>
    <row r="22233" spans="28:28" x14ac:dyDescent="0.25">
      <c r="AB22233" s="3" t="str">
        <f ca="1"/>
        <v>T = 9.166667, k: 200, K: 0.132854, dCdT: 0.000112, d2CdK2: 0.087405, dProbdK: 0.082620, lVol: 0.014474, E[z|S]: 3.496652</v>
      </c>
    </row>
    <row r="22234" spans="28:28" x14ac:dyDescent="0.25">
      <c r="AB22234" s="3" t="str">
        <f ca="1"/>
        <v>T = 9.250000, fixingDate = 45308, swapRate = 0.026629, annuity = 7.809958</v>
      </c>
    </row>
    <row r="22235" spans="28:28" x14ac:dyDescent="0.25">
      <c r="AB22235" s="3" t="str">
        <f ca="1"/>
        <v>T = 9.250000, k: 0, K: -0.025307, dCdT: 0.000160, d2CdK2: 0.892047, dProbdK: 1.537969, lVol: 0.006914, E[z|S]: 2.736255</v>
      </c>
    </row>
    <row r="22236" spans="28:28" x14ac:dyDescent="0.25">
      <c r="AB22236" s="3" t="str">
        <f ca="1"/>
        <v>T = 9.250000, k: 1, K: -0.018264, dCdT: 0.000232, d2CdK2: 1.664746, dProbdK: 1.785550, lVol: 0.007127, E[z|S]: 2.342839</v>
      </c>
    </row>
    <row r="22237" spans="28:28" x14ac:dyDescent="0.25">
      <c r="AB22237" s="3" t="str">
        <f ca="1"/>
        <v>T = 9.250000, k: 2, K: -0.014119, dCdT: 0.000284, d2CdK2: 2.294627, dProbdK: 2.327801, lVol: 0.007270, E[z|S]: 2.162638</v>
      </c>
    </row>
    <row r="22238" spans="28:28" x14ac:dyDescent="0.25">
      <c r="AB22238" s="3" t="str">
        <f ca="1"/>
        <v>T = 9.250000, k: 3, K: -0.011223, dCdT: 0.000325, d2CdK2: 2.941209, dProbdK: 2.894316, lVol: 0.007364, E[z|S]: 2.018961</v>
      </c>
    </row>
    <row r="22239" spans="28:28" x14ac:dyDescent="0.25">
      <c r="AB22239" s="3" t="str">
        <f ca="1"/>
        <v>T = 9.250000, k: 4, K: -0.008910, dCdT: 0.000359, d2CdK2: 3.625627, dProbdK: 4.000741, lVol: 0.007433, E[z|S]: 1.891938</v>
      </c>
    </row>
    <row r="22240" spans="28:28" x14ac:dyDescent="0.25">
      <c r="AB22240" s="3" t="str">
        <f ca="1"/>
        <v>T = 9.250000, k: 5, K: -0.007154, dCdT: 0.000384, d2CdK2: 4.150222, dProbdK: 4.177634, lVol: 0.007596, E[z|S]: 1.791103</v>
      </c>
    </row>
    <row r="22241" spans="28:28" x14ac:dyDescent="0.25">
      <c r="AB22241" s="3" t="str">
        <f ca="1"/>
        <v>T = 9.250000, k: 6, K: -0.005433, dCdT: 0.000400, d2CdK2: 4.534521, dProbdK: 4.235376, lVol: 0.007835, E[z|S]: 1.694731</v>
      </c>
    </row>
    <row r="22242" spans="28:28" x14ac:dyDescent="0.25">
      <c r="AB22242" s="3" t="str">
        <f ca="1"/>
        <v>T = 9.250000, k: 7, K: -0.003904, dCdT: 0.000422, d2CdK2: 5.155303, dProbdK: 4.855881, lVol: 0.007964, E[z|S]: 1.605906</v>
      </c>
    </row>
    <row r="22243" spans="28:28" x14ac:dyDescent="0.25">
      <c r="AB22243" s="3" t="str">
        <f ca="1"/>
        <v>T = 9.250000, k: 8, K: -0.002640, dCdT: 0.000448, d2CdK2: 5.887749, dProbdK: 6.238710, lVol: 0.008045, E[z|S]: 1.533781</v>
      </c>
    </row>
    <row r="22244" spans="28:28" x14ac:dyDescent="0.25">
      <c r="AB22244" s="3" t="str">
        <f ca="1"/>
        <v>T = 9.250000, k: 9, K: -0.001573, dCdT: 0.000464, d2CdK2: 6.426615, dProbdK: 6.679266, lVol: 0.008126, E[z|S]: 1.478051</v>
      </c>
    </row>
    <row r="22245" spans="28:28" x14ac:dyDescent="0.25">
      <c r="AB22245" s="3" t="str">
        <f ca="1"/>
        <v>T = 9.250000, k: 10, K: -0.000556, dCdT: 0.000473, d2CdK2: 6.884363, dProbdK: 6.681453, lVol: 0.008226, E[z|S]: 1.424885</v>
      </c>
    </row>
    <row r="22246" spans="28:28" x14ac:dyDescent="0.25">
      <c r="AB22246" s="3" t="str">
        <f ca="1"/>
        <v>T = 9.250000, k: 11, K: 0.000459, dCdT: 0.000484, d2CdK2: 7.362931, dProbdK: 6.735167, lVol: 0.008359, E[z|S]: 1.371629</v>
      </c>
    </row>
    <row r="22247" spans="28:28" x14ac:dyDescent="0.25">
      <c r="AB22247" s="3" t="str">
        <f ca="1"/>
        <v>T = 9.250000, k: 12, K: 0.001329, dCdT: 0.000494, d2CdK2: 7.833044, dProbdK: 7.988007, lVol: 0.008463, E[z|S]: 1.326498</v>
      </c>
    </row>
    <row r="22248" spans="28:28" x14ac:dyDescent="0.25">
      <c r="AB22248" s="3" t="str">
        <f ca="1"/>
        <v>T = 9.250000, k: 13, K: 0.002139, dCdT: 0.000500, d2CdK2: 8.326351, dProbdK: 8.462333, lVol: 0.008527, E[z|S]: 1.285078</v>
      </c>
    </row>
    <row r="22249" spans="28:28" x14ac:dyDescent="0.25">
      <c r="AB22249" s="3" t="str">
        <f ca="1"/>
        <v>T = 9.250000, k: 14, K: 0.002873, dCdT: 0.000504, d2CdK2: 8.782410, dProbdK: 8.695639, lVol: 0.008582, E[z|S]: 1.248393</v>
      </c>
    </row>
    <row r="22250" spans="28:28" x14ac:dyDescent="0.25">
      <c r="AB22250" s="3" t="str">
        <f ca="1"/>
        <v>T = 9.250000, k: 15, K: 0.003656, dCdT: 0.000508, d2CdK2: 9.278921, dProbdK: 9.340644, lVol: 0.008652, E[z|S]: 1.209432</v>
      </c>
    </row>
    <row r="22251" spans="28:28" x14ac:dyDescent="0.25">
      <c r="AB22251" s="3" t="str">
        <f ca="1"/>
        <v>T = 9.250000, k: 16, K: 0.004315, dCdT: 0.000512, d2CdK2: 9.710977, dProbdK: 9.986154, lVol: 0.008725, E[z|S]: 1.176739</v>
      </c>
    </row>
    <row r="22252" spans="28:28" x14ac:dyDescent="0.25">
      <c r="AB22252" s="3" t="str">
        <f ca="1"/>
        <v>T = 9.250000, k: 17, K: 0.004953, dCdT: 0.000513, d2CdK2: 10.089402, dProbdK: 10.055218, lVol: 0.008795, E[z|S]: 1.146147</v>
      </c>
    </row>
    <row r="22253" spans="28:28" x14ac:dyDescent="0.25">
      <c r="AB22253" s="3" t="str">
        <f ca="1"/>
        <v>T = 9.250000, k: 18, K: 0.005584, dCdT: 0.000511, d2CdK2: 10.459098, dProbdK: 10.257210, lVol: 0.008856, E[z|S]: 1.116604</v>
      </c>
    </row>
    <row r="22254" spans="28:28" x14ac:dyDescent="0.25">
      <c r="AB22254" s="3" t="str">
        <f ca="1"/>
        <v>T = 9.250000, k: 19, K: 0.006174, dCdT: 0.000510, d2CdK2: 10.809785, dProbdK: 11.066051, lVol: 0.008905, E[z|S]: 1.090282</v>
      </c>
    </row>
    <row r="22255" spans="28:28" x14ac:dyDescent="0.25">
      <c r="AB22255" s="3" t="str">
        <f ca="1"/>
        <v>T = 9.250000, k: 20, K: 0.006731, dCdT: 0.000507, d2CdK2: 11.135295, dProbdK: 11.132536, lVol: 0.008951, E[z|S]: 1.066566</v>
      </c>
    </row>
    <row r="22256" spans="28:28" x14ac:dyDescent="0.25">
      <c r="AB22256" s="3" t="str">
        <f ca="1"/>
        <v>T = 9.250000, k: 21, K: 0.007302, dCdT: 0.000506, d2CdK2: 11.484190, dProbdK: 11.278832, lVol: 0.008998, E[z|S]: 1.042833</v>
      </c>
    </row>
    <row r="22257" spans="28:28" x14ac:dyDescent="0.25">
      <c r="AB22257" s="3" t="str">
        <f ca="1"/>
        <v>T = 9.250000, k: 22, K: 0.007841, dCdT: 0.000504, d2CdK2: 11.829596, dProbdK: 11.605774, lVol: 0.009042, E[z|S]: 1.020529</v>
      </c>
    </row>
    <row r="22258" spans="28:28" x14ac:dyDescent="0.25">
      <c r="AB22258" s="3" t="str">
        <f ca="1"/>
        <v>T = 9.250000, k: 23, K: 0.008363, dCdT: 0.000505, d2CdK2: 12.232544, dProbdK: 12.116098, lVol: 0.009089, E[z|S]: 0.999241</v>
      </c>
    </row>
    <row r="22259" spans="28:28" x14ac:dyDescent="0.25">
      <c r="AB22259" s="3" t="str">
        <f ca="1"/>
        <v>T = 9.250000, k: 24, K: 0.008845, dCdT: 0.000505, d2CdK2: 12.620685, dProbdK: 12.466234, lVol: 0.009128, E[z|S]: 0.979842</v>
      </c>
    </row>
    <row r="22260" spans="28:28" x14ac:dyDescent="0.25">
      <c r="AB22260" s="3" t="str">
        <f ca="1"/>
        <v>T = 9.250000, k: 25, K: 0.009341, dCdT: 0.000505, d2CdK2: 13.020514, dProbdK: 12.530080, lVol: 0.009165, E[z|S]: 0.961012</v>
      </c>
    </row>
    <row r="22261" spans="28:28" x14ac:dyDescent="0.25">
      <c r="AB22261" s="3" t="str">
        <f ca="1"/>
        <v>T = 9.250000, k: 26, K: 0.009804, dCdT: 0.000507, d2CdK2: 13.431406, dProbdK: 13.977053, lVol: 0.009204, E[z|S]: 0.944082</v>
      </c>
    </row>
    <row r="22262" spans="28:28" x14ac:dyDescent="0.25">
      <c r="AB22262" s="3" t="str">
        <f ca="1"/>
        <v>T = 9.250000, k: 27, K: 0.010235, dCdT: 0.000510, d2CdK2: 13.846141, dProbdK: 13.998745, lVol: 0.009244, E[z|S]: 0.928416</v>
      </c>
    </row>
    <row r="22263" spans="28:28" x14ac:dyDescent="0.25">
      <c r="AB22263" s="3" t="str">
        <f ca="1"/>
        <v>T = 9.250000, k: 28, K: 0.010663, dCdT: 0.000511, d2CdK2: 14.247133, dProbdK: 14.372969, lVol: 0.009274, E[z|S]: 0.913314</v>
      </c>
    </row>
    <row r="22264" spans="28:28" x14ac:dyDescent="0.25">
      <c r="AB22264" s="3" t="str">
        <f ca="1"/>
        <v>T = 9.250000, k: 29, K: 0.011068, dCdT: 0.000512, d2CdK2: 14.617557, dProbdK: 14.777899, lVol: 0.009308, E[z|S]: 0.899441</v>
      </c>
    </row>
    <row r="22265" spans="28:28" x14ac:dyDescent="0.25">
      <c r="AB22265" s="3" t="str">
        <f ca="1"/>
        <v>T = 9.250000, k: 30, K: 0.011471, dCdT: 0.000513, d2CdK2: 14.972442, dProbdK: 14.863084, lVol: 0.009343, E[z|S]: 0.885964</v>
      </c>
    </row>
    <row r="22266" spans="28:28" x14ac:dyDescent="0.25">
      <c r="AB22266" s="3" t="str">
        <f ca="1"/>
        <v>T = 9.250000, k: 31, K: 0.011860, dCdT: 0.000513, d2CdK2: 15.301162, dProbdK: 15.138361, lVol: 0.009377, E[z|S]: 0.873348</v>
      </c>
    </row>
    <row r="22267" spans="28:28" x14ac:dyDescent="0.25">
      <c r="AB22267" s="3" t="str">
        <f ca="1"/>
        <v>T = 9.250000, k: 32, K: 0.012254, dCdT: 0.000513, d2CdK2: 15.638390, dProbdK: 15.129575, lVol: 0.009409, E[z|S]: 0.861064</v>
      </c>
    </row>
    <row r="22268" spans="28:28" x14ac:dyDescent="0.25">
      <c r="AB22268" s="3" t="str">
        <f ca="1"/>
        <v>T = 9.250000, k: 33, K: 0.012629, dCdT: 0.000514, d2CdK2: 15.971535, dProbdK: 16.222183, lVol: 0.009442, E[z|S]: 0.849559</v>
      </c>
    </row>
    <row r="22269" spans="28:28" x14ac:dyDescent="0.25">
      <c r="AB22269" s="3" t="str">
        <f ca="1"/>
        <v>T = 9.250000, k: 34, K: 0.012978, dCdT: 0.000514, d2CdK2: 16.263016, dProbdK: 16.506371, lVol: 0.009471, E[z|S]: 0.839054</v>
      </c>
    </row>
    <row r="22270" spans="28:28" x14ac:dyDescent="0.25">
      <c r="AB22270" s="3" t="str">
        <f ca="1"/>
        <v>T = 9.250000, k: 35, K: 0.013340, dCdT: 0.000514, d2CdK2: 16.571787, dProbdK: 16.747093, lVol: 0.009501, E[z|S]: 0.828654</v>
      </c>
    </row>
    <row r="22271" spans="28:28" x14ac:dyDescent="0.25">
      <c r="AB22271" s="3" t="str">
        <f ca="1"/>
        <v>T = 9.250000, k: 36, K: 0.013665, dCdT: 0.000513, d2CdK2: 16.839180, dProbdK: 17.038383, lVol: 0.009524, E[z|S]: 0.819446</v>
      </c>
    </row>
    <row r="22272" spans="28:28" x14ac:dyDescent="0.25">
      <c r="AB22272" s="3" t="str">
        <f ca="1"/>
        <v>T = 9.250000, k: 37, K: 0.014010, dCdT: 0.000510, d2CdK2: 17.097856, dProbdK: 16.544048, lVol: 0.009541, E[z|S]: 0.809873</v>
      </c>
    </row>
    <row r="22273" spans="28:28" x14ac:dyDescent="0.25">
      <c r="AB22273" s="3" t="str">
        <f ca="1"/>
        <v>T = 9.250000, k: 38, K: 0.014365, dCdT: 0.000510, d2CdK2: 17.393651, dProbdK: 17.050428, lVol: 0.009568, E[z|S]: 0.800488</v>
      </c>
    </row>
    <row r="22274" spans="28:28" x14ac:dyDescent="0.25">
      <c r="AB22274" s="3" t="str">
        <f ca="1"/>
        <v>T = 9.250000, k: 39, K: 0.014686, dCdT: 0.000510, d2CdK2: 17.660327, dProbdK: 17.586057, lVol: 0.009589, E[z|S]: 0.792380</v>
      </c>
    </row>
    <row r="22275" spans="28:28" x14ac:dyDescent="0.25">
      <c r="AB22275" s="3" t="str">
        <f ca="1"/>
        <v>T = 9.250000, k: 40, K: 0.015015, dCdT: 0.000510, d2CdK2: 17.948282, dProbdK: 18.121146, lVol: 0.009611, E[z|S]: 0.784126</v>
      </c>
    </row>
    <row r="22276" spans="28:28" x14ac:dyDescent="0.25">
      <c r="AB22276" s="3" t="str">
        <f ca="1"/>
        <v>T = 9.250000, k: 41, K: 0.015328, dCdT: 0.000510, d2CdK2: 18.232684, dProbdK: 18.198320, lVol: 0.009633, E[z|S]: 0.776590</v>
      </c>
    </row>
    <row r="22277" spans="28:28" x14ac:dyDescent="0.25">
      <c r="AB22277" s="3" t="str">
        <f ca="1"/>
        <v>T = 9.250000, k: 42, K: 0.015642, dCdT: 0.000510, d2CdK2: 18.513352, dProbdK: 18.198331, lVol: 0.009651, E[z|S]: 0.769443</v>
      </c>
    </row>
    <row r="22278" spans="28:28" x14ac:dyDescent="0.25">
      <c r="AB22278" s="3" t="str">
        <f ca="1"/>
        <v>T = 9.250000, k: 43, K: 0.015948, dCdT: 0.000511, d2CdK2: 18.780623, dProbdK: 18.950930, lVol: 0.009671, E[z|S]: 0.762566</v>
      </c>
    </row>
    <row r="22279" spans="28:28" x14ac:dyDescent="0.25">
      <c r="AB22279" s="3" t="str">
        <f ca="1"/>
        <v>T = 9.250000, k: 44, K: 0.016236, dCdT: 0.000511, d2CdK2: 19.036002, dProbdK: 19.360212, lVol: 0.009692, E[z|S]: 0.756246</v>
      </c>
    </row>
    <row r="22280" spans="28:28" x14ac:dyDescent="0.25">
      <c r="AB22280" s="3" t="str">
        <f ca="1"/>
        <v>T = 9.250000, k: 45, K: 0.016532, dCdT: 0.000511, d2CdK2: 19.290069, dProbdK: 19.368506, lVol: 0.009710, E[z|S]: 0.749728</v>
      </c>
    </row>
    <row r="22281" spans="28:28" x14ac:dyDescent="0.25">
      <c r="AB22281" s="3" t="str">
        <f ca="1"/>
        <v>T = 9.250000, k: 46, K: 0.016812, dCdT: 0.000511, d2CdK2: 19.538610, dProbdK: 19.292026, lVol: 0.009724, E[z|S]: 0.743733</v>
      </c>
    </row>
    <row r="22282" spans="28:28" x14ac:dyDescent="0.25">
      <c r="AB22282" s="3" t="str">
        <f ca="1"/>
        <v>T = 9.250000, k: 47, K: 0.017113, dCdT: 0.000510, d2CdK2: 19.815546, dProbdK: 19.192659, lVol: 0.009732, E[z|S]: 0.737474</v>
      </c>
    </row>
    <row r="22283" spans="28:28" x14ac:dyDescent="0.25">
      <c r="AB22283" s="3" t="str">
        <f ca="1"/>
        <v>T = 9.250000, k: 48, K: 0.017401, dCdT: 0.000512, d2CdK2: 20.108106, dProbdK: 19.994886, lVol: 0.009748, E[z|S]: 0.731799</v>
      </c>
    </row>
    <row r="22284" spans="28:28" x14ac:dyDescent="0.25">
      <c r="AB22284" s="3" t="str">
        <f ca="1"/>
        <v>T = 9.250000, k: 49, K: 0.017677, dCdT: 0.000513, d2CdK2: 20.376248, dProbdK: 20.267793, lVol: 0.009764, E[z|S]: 0.726665</v>
      </c>
    </row>
    <row r="22285" spans="28:28" x14ac:dyDescent="0.25">
      <c r="AB22285" s="3" t="str">
        <f ca="1"/>
        <v>T = 9.250000, k: 50, K: 0.017949, dCdT: 0.000514, d2CdK2: 20.638437, dProbdK: 20.740025, lVol: 0.009780, E[z|S]: 0.721823</v>
      </c>
    </row>
    <row r="22286" spans="28:28" x14ac:dyDescent="0.25">
      <c r="AB22286" s="3" t="str">
        <f ca="1"/>
        <v>T = 9.250000, k: 51, K: 0.018200, dCdT: 0.000515, d2CdK2: 20.877142, dProbdK: 20.973455, lVol: 0.009794, E[z|S]: 0.717514</v>
      </c>
    </row>
    <row r="22287" spans="28:28" x14ac:dyDescent="0.25">
      <c r="AB22287" s="3" t="str">
        <f ca="1"/>
        <v>T = 9.250000, k: 52, K: 0.018468, dCdT: 0.000516, d2CdK2: 21.114884, dProbdK: 21.014577, lVol: 0.009804, E[z|S]: 0.713040</v>
      </c>
    </row>
    <row r="22288" spans="28:28" x14ac:dyDescent="0.25">
      <c r="AB22288" s="3" t="str">
        <f ca="1"/>
        <v>T = 9.250000, k: 53, K: 0.018729, dCdT: 0.000517, d2CdK2: 21.350324, dProbdK: 21.336798, lVol: 0.009815, E[z|S]: 0.708920</v>
      </c>
    </row>
    <row r="22289" spans="28:28" x14ac:dyDescent="0.25">
      <c r="AB22289" s="3" t="str">
        <f ca="1"/>
        <v>T = 9.250000, k: 54, K: 0.018983, dCdT: 0.000518, d2CdK2: 21.574884, dProbdK: 21.397459, lVol: 0.009826, E[z|S]: 0.705010</v>
      </c>
    </row>
    <row r="22290" spans="28:28" x14ac:dyDescent="0.25">
      <c r="AB22290" s="3" t="str">
        <f ca="1"/>
        <v>T = 9.250000, k: 55, K: 0.019250, dCdT: 0.000519, d2CdK2: 21.811265, dProbdK: 22.009990, lVol: 0.009841, E[z|S]: 0.701078</v>
      </c>
    </row>
    <row r="22291" spans="28:28" x14ac:dyDescent="0.25">
      <c r="AB22291" s="3" t="str">
        <f ca="1"/>
        <v>T = 9.250000, k: 56, K: 0.019496, dCdT: 0.000521, d2CdK2: 22.037215, dProbdK: 22.216568, lVol: 0.009855, E[z|S]: 0.697584</v>
      </c>
    </row>
    <row r="22292" spans="28:28" x14ac:dyDescent="0.25">
      <c r="AB22292" s="3" t="str">
        <f ca="1"/>
        <v>T = 9.250000, k: 57, K: 0.019740, dCdT: 0.000522, d2CdK2: 22.269597, dProbdK: 22.336044, lVol: 0.009866, E[z|S]: 0.694192</v>
      </c>
    </row>
    <row r="22293" spans="28:28" x14ac:dyDescent="0.25">
      <c r="AB22293" s="3" t="str">
        <f ca="1"/>
        <v>T = 9.250000, k: 58, K: 0.019977, dCdT: 0.000524, d2CdK2: 22.498056, dProbdK: 23.127644, lVol: 0.009873, E[z|S]: 0.691041</v>
      </c>
    </row>
    <row r="22294" spans="28:28" x14ac:dyDescent="0.25">
      <c r="AB22294" s="3" t="str">
        <f ca="1"/>
        <v>T = 9.250000, k: 59, K: 0.020208, dCdT: 0.000524, d2CdK2: 22.701384, dProbdK: 23.698719, lVol: 0.009873, E[z|S]: 0.688165</v>
      </c>
    </row>
    <row r="22295" spans="28:28" x14ac:dyDescent="0.25">
      <c r="AB22295" s="3" t="str">
        <f ca="1"/>
        <v>T = 9.250000, k: 60, K: 0.020428, dCdT: 0.000524, d2CdK2: 22.885874, dProbdK: 22.921541, lVol: 0.009869, E[z|S]: 0.685499</v>
      </c>
    </row>
    <row r="22296" spans="28:28" x14ac:dyDescent="0.25">
      <c r="AB22296" s="3" t="str">
        <f ca="1"/>
        <v>T = 9.250000, k: 61, K: 0.020669, dCdT: 0.000524, d2CdK2: 23.089656, dProbdK: 22.638395, lVol: 0.009865, E[z|S]: 0.682732</v>
      </c>
    </row>
    <row r="22297" spans="28:28" x14ac:dyDescent="0.25">
      <c r="AB22297" s="3" t="str">
        <f ca="1"/>
        <v>T = 9.250000, k: 62, K: 0.020906, dCdT: 0.000524, d2CdK2: 23.285870, dProbdK: 22.899911, lVol: 0.009861, E[z|S]: 0.680109</v>
      </c>
    </row>
    <row r="22298" spans="28:28" x14ac:dyDescent="0.25">
      <c r="AB22298" s="3" t="str">
        <f ca="1"/>
        <v>T = 9.250000, k: 63, K: 0.021135, dCdT: 0.000524, d2CdK2: 23.482408, dProbdK: 22.588235, lVol: 0.009858, E[z|S]: 0.677642</v>
      </c>
    </row>
    <row r="22299" spans="28:28" x14ac:dyDescent="0.25">
      <c r="AB22299" s="3" t="str">
        <f ca="1"/>
        <v>T = 9.250000, k: 64, K: 0.021371, dCdT: 0.000525, d2CdK2: 23.694389, dProbdK: 22.560751, lVol: 0.009854, E[z|S]: 0.675251</v>
      </c>
    </row>
    <row r="22300" spans="28:28" x14ac:dyDescent="0.25">
      <c r="AB22300" s="3" t="str">
        <f ca="1"/>
        <v>T = 9.250000, k: 65, K: 0.021607, dCdT: 0.000526, d2CdK2: 23.909838, dProbdK: 22.576013, lVol: 0.009851, E[z|S]: 0.673074</v>
      </c>
    </row>
    <row r="22301" spans="28:28" x14ac:dyDescent="0.25">
      <c r="AB22301" s="3" t="str">
        <f ca="1"/>
        <v>T = 9.250000, k: 66, K: 0.021812, dCdT: 0.000526, d2CdK2: 24.086673, dProbdK: 24.321626, lVol: 0.009849, E[z|S]: 0.671261</v>
      </c>
    </row>
    <row r="22302" spans="28:28" x14ac:dyDescent="0.25">
      <c r="AB22302" s="3" t="str">
        <f ca="1"/>
        <v>T = 9.250000, k: 67, K: 0.022035, dCdT: 0.000527, d2CdK2: 24.266797, dProbdK: 23.081849, lVol: 0.009845, E[z|S]: 0.669374</v>
      </c>
    </row>
    <row r="22303" spans="28:28" x14ac:dyDescent="0.25">
      <c r="AB22303" s="3" t="str">
        <f ca="1"/>
        <v>T = 9.250000, k: 68, K: 0.022266, dCdT: 0.000528, d2CdK2: 24.455632, dProbdK: 23.012718, lVol: 0.009843, E[z|S]: 0.667549</v>
      </c>
    </row>
    <row r="22304" spans="28:28" x14ac:dyDescent="0.25">
      <c r="AB22304" s="3" t="str">
        <f ca="1"/>
        <v>T = 9.250000, k: 69, K: 0.022489, dCdT: 0.000530, d2CdK2: 24.654044, dProbdK: 25.253875, lVol: 0.009846, E[z|S]: 0.665898</v>
      </c>
    </row>
    <row r="22305" spans="28:28" x14ac:dyDescent="0.25">
      <c r="AB22305" s="3" t="str">
        <f ca="1"/>
        <v>T = 9.250000, k: 70, K: 0.022687, dCdT: 0.000531, d2CdK2: 24.819261, dProbdK: 26.077014, lVol: 0.009846, E[z|S]: 0.664529</v>
      </c>
    </row>
    <row r="22306" spans="28:28" x14ac:dyDescent="0.25">
      <c r="AB22306" s="3" t="str">
        <f ca="1"/>
        <v>T = 9.250000, k: 71, K: 0.022888, dCdT: 0.000532, d2CdK2: 24.971130, dProbdK: 26.204671, lVol: 0.009845, E[z|S]: 0.663161</v>
      </c>
    </row>
    <row r="22307" spans="28:28" x14ac:dyDescent="0.25">
      <c r="AB22307" s="3" t="str">
        <f ca="1"/>
        <v>T = 9.250000, k: 72, K: 0.023084, dCdT: 0.000532, d2CdK2: 25.107972, dProbdK: 26.400380, lVol: 0.009837, E[z|S]: 0.661981</v>
      </c>
    </row>
    <row r="22308" spans="28:28" x14ac:dyDescent="0.25">
      <c r="AB22308" s="3" t="str">
        <f ca="1"/>
        <v>T = 9.250000, k: 73, K: 0.023287, dCdT: 0.000532, d2CdK2: 25.235149, dProbdK: 24.727385, lVol: 0.009825, E[z|S]: 0.660757</v>
      </c>
    </row>
    <row r="22309" spans="28:28" x14ac:dyDescent="0.25">
      <c r="AB22309" s="3" t="str">
        <f ca="1"/>
        <v>T = 9.250000, k: 74, K: 0.023505, dCdT: 0.000531, d2CdK2: 25.372205, dProbdK: 24.133389, lVol: 0.009810, E[z|S]: 0.659592</v>
      </c>
    </row>
    <row r="22310" spans="28:28" x14ac:dyDescent="0.25">
      <c r="AB22310" s="3" t="str">
        <f ca="1"/>
        <v>T = 9.250000, k: 75, K: 0.023714, dCdT: 0.000532, d2CdK2: 25.517018, dProbdK: 25.824890, lVol: 0.009801, E[z|S]: 0.658667</v>
      </c>
    </row>
    <row r="22311" spans="28:28" x14ac:dyDescent="0.25">
      <c r="AB22311" s="3" t="str">
        <f ca="1"/>
        <v>T = 9.250000, k: 76, K: 0.023896, dCdT: 0.000531, d2CdK2: 25.623210, dProbdK: 26.270281, lVol: 0.009785, E[z|S]: 0.657919</v>
      </c>
    </row>
    <row r="22312" spans="28:28" x14ac:dyDescent="0.25">
      <c r="AB22312" s="3" t="str">
        <f ca="1"/>
        <v>T = 9.250000, k: 77, K: 0.024097, dCdT: 0.000530, d2CdK2: 25.728251, dProbdK: 26.576136, lVol: 0.009768, E[z|S]: 0.657134</v>
      </c>
    </row>
    <row r="22313" spans="28:28" x14ac:dyDescent="0.25">
      <c r="AB22313" s="3" t="str">
        <f ca="1"/>
        <v>T = 9.250000, k: 78, K: 0.024291, dCdT: 0.000529, d2CdK2: 25.819489, dProbdK: 26.716707, lVol: 0.009753, E[z|S]: 0.656396</v>
      </c>
    </row>
    <row r="22314" spans="28:28" x14ac:dyDescent="0.25">
      <c r="AB22314" s="3" t="str">
        <f ca="1"/>
        <v>T = 9.250000, k: 79, K: 0.024483, dCdT: 0.000527, d2CdK2: 25.887357, dProbdK: 26.902088, lVol: 0.009736, E[z|S]: 0.655667</v>
      </c>
    </row>
    <row r="22315" spans="28:28" x14ac:dyDescent="0.25">
      <c r="AB22315" s="3" t="str">
        <f ca="1"/>
        <v>T = 9.250000, k: 80, K: 0.024668, dCdT: 0.000525, d2CdK2: 25.939637, dProbdK: 27.316063, lVol: 0.009718, E[z|S]: 0.654938</v>
      </c>
    </row>
    <row r="22316" spans="28:28" x14ac:dyDescent="0.25">
      <c r="AB22316" s="3" t="str">
        <f ca="1"/>
        <v>T = 9.250000, k: 81, K: 0.024867, dCdT: 0.000523, d2CdK2: 25.975240, dProbdK: 24.562535, lVol: 0.009695, E[z|S]: 0.654224</v>
      </c>
    </row>
    <row r="22317" spans="28:28" x14ac:dyDescent="0.25">
      <c r="AB22317" s="3" t="str">
        <f ca="1"/>
        <v>T = 9.250000, k: 82, K: 0.025092, dCdT: 0.000521, d2CdK2: 26.016675, dProbdK: 26.143137, lVol: 0.009679, E[z|S]: 0.653617</v>
      </c>
    </row>
    <row r="22318" spans="28:28" x14ac:dyDescent="0.25">
      <c r="AB22318" s="3" t="str">
        <f ca="1"/>
        <v>T = 9.250000, k: 83, K: 0.025283, dCdT: 0.000520, d2CdK2: 26.051343, dProbdK: 26.201178, lVol: 0.009672, E[z|S]: 0.653182</v>
      </c>
    </row>
    <row r="22319" spans="28:28" x14ac:dyDescent="0.25">
      <c r="AB22319" s="3" t="str">
        <f ca="1"/>
        <v>T = 9.250000, k: 84, K: 0.025478, dCdT: 0.000519, d2CdK2: 26.073596, dProbdK: 26.193640, lVol: 0.009667, E[z|S]: 0.652797</v>
      </c>
    </row>
    <row r="22320" spans="28:28" x14ac:dyDescent="0.25">
      <c r="AB22320" s="3" t="str">
        <f ca="1"/>
        <v>T = 9.250000, k: 85, K: 0.025672, dCdT: 0.000519, d2CdK2: 26.084556, dProbdK: 26.197498, lVol: 0.009666, E[z|S]: 0.652427</v>
      </c>
    </row>
    <row r="22321" spans="28:28" x14ac:dyDescent="0.25">
      <c r="AB22321" s="3" t="str">
        <f ca="1"/>
        <v>T = 9.250000, k: 86, K: 0.025849, dCdT: 0.000518, d2CdK2: 26.070351, dProbdK: 27.160873, lVol: 0.009664, E[z|S]: 0.652124</v>
      </c>
    </row>
    <row r="22322" spans="28:28" x14ac:dyDescent="0.25">
      <c r="AB22322" s="3" t="str">
        <f ca="1"/>
        <v>T = 9.250000, k: 87, K: 0.026042, dCdT: 0.000516, d2CdK2: 26.044886, dProbdK: 25.492111, lVol: 0.009661, E[z|S]: 0.651868</v>
      </c>
    </row>
    <row r="22323" spans="28:28" x14ac:dyDescent="0.25">
      <c r="AB22323" s="3" t="str">
        <f ca="1"/>
        <v>T = 9.250000, k: 88, K: 0.026247, dCdT: 0.000516, d2CdK2: 26.014095, dProbdK: 26.351323, lVol: 0.009664, E[z|S]: 0.651612</v>
      </c>
    </row>
    <row r="22324" spans="28:28" x14ac:dyDescent="0.25">
      <c r="AB22324" s="3" t="str">
        <f ca="1"/>
        <v>T = 9.250000, k: 89, K: 0.026426, dCdT: 0.000515, d2CdK2: 25.976537, dProbdK: 26.641412, lVol: 0.009670, E[z|S]: 0.651446</v>
      </c>
    </row>
    <row r="22325" spans="28:28" x14ac:dyDescent="0.25">
      <c r="AB22325" s="3" t="str">
        <f ca="1"/>
        <v>T = 9.250000, k: 90, K: 0.026615, dCdT: 0.000515, d2CdK2: 25.921801, dProbdK: 26.669267, lVol: 0.009676, E[z|S]: 0.651387</v>
      </c>
    </row>
    <row r="22326" spans="28:28" x14ac:dyDescent="0.25">
      <c r="AB22326" s="3" t="str">
        <f ca="1"/>
        <v>T = 9.250000, k: 91, K: 0.026802, dCdT: 0.000514, d2CdK2: 25.852350, dProbdK: 26.604710, lVol: 0.009686, E[z|S]: 0.651362</v>
      </c>
    </row>
    <row r="22327" spans="28:28" x14ac:dyDescent="0.25">
      <c r="AB22327" s="3" t="str">
        <f ca="1"/>
        <v>T = 9.250000, k: 92, K: 0.026999, dCdT: 0.000514, d2CdK2: 25.757058, dProbdK: 26.361700, lVol: 0.009702, E[z|S]: 0.651415</v>
      </c>
    </row>
    <row r="22328" spans="28:28" x14ac:dyDescent="0.25">
      <c r="AB22328" s="3" t="str">
        <f ca="1"/>
        <v>T = 9.250000, k: 93, K: 0.027183, dCdT: 0.000514, d2CdK2: 25.654351, dProbdK: 26.365241, lVol: 0.009720, E[z|S]: 0.651514</v>
      </c>
    </row>
    <row r="22329" spans="28:28" x14ac:dyDescent="0.25">
      <c r="AB22329" s="3" t="str">
        <f ca="1"/>
        <v>T = 9.250000, k: 94, K: 0.027375, dCdT: 0.000514, d2CdK2: 25.541866, dProbdK: 25.796005, lVol: 0.009740, E[z|S]: 0.651585</v>
      </c>
    </row>
    <row r="22330" spans="28:28" x14ac:dyDescent="0.25">
      <c r="AB22330" s="3" t="str">
        <f ca="1"/>
        <v>T = 9.250000, k: 95, K: 0.027570, dCdT: 0.000515, d2CdK2: 25.415934, dProbdK: 25.104392, lVol: 0.009765, E[z|S]: 0.651662</v>
      </c>
    </row>
    <row r="22331" spans="28:28" x14ac:dyDescent="0.25">
      <c r="AB22331" s="3" t="str">
        <f ca="1"/>
        <v>T = 9.250000, k: 96, K: 0.027780, dCdT: 0.000515, d2CdK2: 25.271765, dProbdK: 25.264949, lVol: 0.009796, E[z|S]: 0.651800</v>
      </c>
    </row>
    <row r="22332" spans="28:28" x14ac:dyDescent="0.25">
      <c r="AB22332" s="3" t="str">
        <f ca="1"/>
        <v>T = 9.250000, k: 97, K: 0.027957, dCdT: 0.000516, d2CdK2: 25.139821, dProbdK: 25.440232, lVol: 0.009824, E[z|S]: 0.651949</v>
      </c>
    </row>
    <row r="22333" spans="28:28" x14ac:dyDescent="0.25">
      <c r="AB22333" s="3" t="str">
        <f ca="1"/>
        <v>T = 9.250000, k: 98, K: 0.028154, dCdT: 0.000515, d2CdK2: 24.972152, dProbdK: 24.623198, lVol: 0.009849, E[z|S]: 0.652243</v>
      </c>
    </row>
    <row r="22334" spans="28:28" x14ac:dyDescent="0.25">
      <c r="AB22334" s="3" t="str">
        <f ca="1"/>
        <v>T = 9.250000, k: 99, K: 0.028354, dCdT: 0.000515, d2CdK2: 24.795134, dProbdK: 24.747473, lVol: 0.009881, E[z|S]: 0.652604</v>
      </c>
    </row>
    <row r="22335" spans="28:28" x14ac:dyDescent="0.25">
      <c r="AB22335" s="3" t="str">
        <f ca="1"/>
        <v>T = 9.250000, k: 100, K: 0.028552, dCdT: 0.000516, d2CdK2: 24.597755, dProbdK: 24.715419, lVol: 0.009915, E[z|S]: 0.653060</v>
      </c>
    </row>
    <row r="22336" spans="28:28" x14ac:dyDescent="0.25">
      <c r="AB22336" s="3" t="str">
        <f ca="1"/>
        <v>T = 9.250000, k: 101, K: 0.028749, dCdT: 0.000516, d2CdK2: 24.396491, dProbdK: 24.716628, lVol: 0.009953, E[z|S]: 0.653548</v>
      </c>
    </row>
    <row r="22337" spans="28:28" x14ac:dyDescent="0.25">
      <c r="AB22337" s="3" t="str">
        <f ca="1"/>
        <v>T = 9.250000, k: 102, K: 0.028945, dCdT: 0.000516, d2CdK2: 24.178639, dProbdK: 24.782997, lVol: 0.009988, E[z|S]: 0.654088</v>
      </c>
    </row>
    <row r="22338" spans="28:28" x14ac:dyDescent="0.25">
      <c r="AB22338" s="3" t="str">
        <f ca="1"/>
        <v>T = 9.250000, k: 103, K: 0.029141, dCdT: 0.000516, d2CdK2: 23.952845, dProbdK: 24.989490, lVol: 0.010023, E[z|S]: 0.654677</v>
      </c>
    </row>
    <row r="22339" spans="28:28" x14ac:dyDescent="0.25">
      <c r="AB22339" s="3" t="str">
        <f ca="1"/>
        <v>T = 9.250000, k: 104, K: 0.029331, dCdT: 0.000515, d2CdK2: 23.723030, dProbdK: 24.429457, lVol: 0.010051, E[z|S]: 0.655287</v>
      </c>
    </row>
    <row r="22340" spans="28:28" x14ac:dyDescent="0.25">
      <c r="AB22340" s="3" t="str">
        <f ca="1"/>
        <v>T = 9.250000, k: 105, K: 0.029536, dCdT: 0.000513, d2CdK2: 23.463430, dProbdK: 23.491178, lVol: 0.010081, E[z|S]: 0.655926</v>
      </c>
    </row>
    <row r="22341" spans="28:28" x14ac:dyDescent="0.25">
      <c r="AB22341" s="3" t="str">
        <f ca="1"/>
        <v>T = 9.250000, k: 106, K: 0.029744, dCdT: 0.000511, d2CdK2: 23.194217, dProbdK: 23.053960, lVol: 0.010107, E[z|S]: 0.656692</v>
      </c>
    </row>
    <row r="22342" spans="28:28" x14ac:dyDescent="0.25">
      <c r="AB22342" s="3" t="str">
        <f ca="1"/>
        <v>T = 9.250000, k: 107, K: 0.029968, dCdT: 0.000509, d2CdK2: 22.917019, dProbdK: 22.533690, lVol: 0.010138, E[z|S]: 0.657640</v>
      </c>
    </row>
    <row r="22343" spans="28:28" x14ac:dyDescent="0.25">
      <c r="AB22343" s="3" t="str">
        <f ca="1"/>
        <v>T = 9.250000, k: 108, K: 0.030169, dCdT: 0.000508, d2CdK2: 22.671006, dProbdK: 22.643435, lVol: 0.010163, E[z|S]: 0.658555</v>
      </c>
    </row>
    <row r="22344" spans="28:28" x14ac:dyDescent="0.25">
      <c r="AB22344" s="3" t="str">
        <f ca="1"/>
        <v>T = 9.250000, k: 109, K: 0.030394, dCdT: 0.000506, d2CdK2: 22.392040, dProbdK: 22.821749, lVol: 0.010193, E[z|S]: 0.659666</v>
      </c>
    </row>
    <row r="22345" spans="28:28" x14ac:dyDescent="0.25">
      <c r="AB22345" s="3" t="str">
        <f ca="1"/>
        <v>T = 9.250000, k: 110, K: 0.030598, dCdT: 0.000505, d2CdK2: 22.136564, dProbdK: 22.204774, lVol: 0.010218, E[z|S]: 0.660748</v>
      </c>
    </row>
    <row r="22346" spans="28:28" x14ac:dyDescent="0.25">
      <c r="AB22346" s="3" t="str">
        <f ca="1"/>
        <v>T = 9.250000, k: 111, K: 0.030814, dCdT: 0.000502, d2CdK2: 21.854976, dProbdK: 22.190648, lVol: 0.010244, E[z|S]: 0.661864</v>
      </c>
    </row>
    <row r="22347" spans="28:28" x14ac:dyDescent="0.25">
      <c r="AB22347" s="3" t="str">
        <f ca="1"/>
        <v>T = 9.250000, k: 112, K: 0.031030, dCdT: 0.000500, d2CdK2: 21.568307, dProbdK: 22.089079, lVol: 0.010267, E[z|S]: 0.663072</v>
      </c>
    </row>
    <row r="22348" spans="28:28" x14ac:dyDescent="0.25">
      <c r="AB22348" s="3" t="str">
        <f ca="1"/>
        <v>T = 9.250000, k: 113, K: 0.031271, dCdT: 0.000498, d2CdK2: 21.259425, dProbdK: 20.738033, lVol: 0.010296, E[z|S]: 0.664587</v>
      </c>
    </row>
    <row r="22349" spans="28:28" x14ac:dyDescent="0.25">
      <c r="AB22349" s="3" t="str">
        <f ca="1"/>
        <v>T = 9.250000, k: 114, K: 0.031500, dCdT: 0.000496, d2CdK2: 20.970998, dProbdK: 20.721848, lVol: 0.010327, E[z|S]: 0.666075</v>
      </c>
    </row>
    <row r="22350" spans="28:28" x14ac:dyDescent="0.25">
      <c r="AB22350" s="3" t="str">
        <f ca="1"/>
        <v>T = 9.250000, k: 115, K: 0.031730, dCdT: 0.000495, d2CdK2: 20.685979, dProbdK: 20.287182, lVol: 0.010362, E[z|S]: 0.667517</v>
      </c>
    </row>
    <row r="22351" spans="28:28" x14ac:dyDescent="0.25">
      <c r="AB22351" s="3" t="str">
        <f ca="1"/>
        <v>T = 9.250000, k: 116, K: 0.031974, dCdT: 0.000494, d2CdK2: 20.392491, dProbdK: 20.168830, lVol: 0.010397, E[z|S]: 0.669133</v>
      </c>
    </row>
    <row r="22352" spans="28:28" x14ac:dyDescent="0.25">
      <c r="AB22352" s="3" t="str">
        <f ca="1"/>
        <v>T = 9.250000, k: 117, K: 0.032207, dCdT: 0.000493, d2CdK2: 20.119028, dProbdK: 20.233308, lVol: 0.010433, E[z|S]: 0.670820</v>
      </c>
    </row>
    <row r="22353" spans="28:28" x14ac:dyDescent="0.25">
      <c r="AB22353" s="3" t="str">
        <f ca="1"/>
        <v>T = 9.250000, k: 118, K: 0.032440, dCdT: 0.000492, d2CdK2: 19.850696, dProbdK: 20.159241, lVol: 0.010467, E[z|S]: 0.672503</v>
      </c>
    </row>
    <row r="22354" spans="28:28" x14ac:dyDescent="0.25">
      <c r="AB22354" s="3" t="str">
        <f ca="1"/>
        <v>T = 9.250000, k: 119, K: 0.032679, dCdT: 0.000491, d2CdK2: 19.586428, dProbdK: 19.736651, lVol: 0.010499, E[z|S]: 0.674338</v>
      </c>
    </row>
    <row r="22355" spans="28:28" x14ac:dyDescent="0.25">
      <c r="AB22355" s="3" t="str">
        <f ca="1"/>
        <v>T = 9.250000, k: 120, K: 0.032918, dCdT: 0.000490, d2CdK2: 19.322993, dProbdK: 19.738484, lVol: 0.010527, E[z|S]: 0.676317</v>
      </c>
    </row>
    <row r="22356" spans="28:28" x14ac:dyDescent="0.25">
      <c r="AB22356" s="3" t="str">
        <f ca="1"/>
        <v>T = 9.250000, k: 121, K: 0.033134, dCdT: 0.000488, d2CdK2: 19.078110, dProbdK: 20.244277, lVol: 0.010547, E[z|S]: 0.678251</v>
      </c>
    </row>
    <row r="22357" spans="28:28" x14ac:dyDescent="0.25">
      <c r="AB22357" s="3" t="str">
        <f ca="1"/>
        <v>T = 9.250000, k: 122, K: 0.033375, dCdT: 0.000485, d2CdK2: 18.787961, dProbdK: 18.405526, lVol: 0.010564, E[z|S]: 0.680527</v>
      </c>
    </row>
    <row r="22358" spans="28:28" x14ac:dyDescent="0.25">
      <c r="AB22358" s="3" t="str">
        <f ca="1"/>
        <v>T = 9.250000, k: 123, K: 0.033635, dCdT: 0.000482, d2CdK2: 18.469577, dProbdK: 18.330096, lVol: 0.010580, E[z|S]: 0.683010</v>
      </c>
    </row>
    <row r="22359" spans="28:28" x14ac:dyDescent="0.25">
      <c r="AB22359" s="3" t="str">
        <f ca="1"/>
        <v>T = 9.250000, k: 124, K: 0.033877, dCdT: 0.000480, d2CdK2: 18.181686, dProbdK: 18.278401, lVol: 0.010599, E[z|S]: 0.685342</v>
      </c>
    </row>
    <row r="22360" spans="28:28" x14ac:dyDescent="0.25">
      <c r="AB22360" s="3" t="str">
        <f ca="1"/>
        <v>T = 9.250000, k: 125, K: 0.034161, dCdT: 0.000477, d2CdK2: 17.865214, dProbdK: 17.573638, lVol: 0.010622, E[z|S]: 0.688281</v>
      </c>
    </row>
    <row r="22361" spans="28:28" x14ac:dyDescent="0.25">
      <c r="AB22361" s="3" t="str">
        <f ca="1"/>
        <v>T = 9.250000, k: 126, K: 0.034404, dCdT: 0.000476, d2CdK2: 17.605317, dProbdK: 16.366174, lVol: 0.010640, E[z|S]: 0.690953</v>
      </c>
    </row>
    <row r="22362" spans="28:28" x14ac:dyDescent="0.25">
      <c r="AB22362" s="3" t="str">
        <f ca="1"/>
        <v>T = 9.250000, k: 127, K: 0.034690, dCdT: 0.000474, d2CdK2: 17.296664, dProbdK: 16.211131, lVol: 0.010658, E[z|S]: 0.694412</v>
      </c>
    </row>
    <row r="22363" spans="28:28" x14ac:dyDescent="0.25">
      <c r="AB22363" s="3" t="str">
        <f ca="1"/>
        <v>T = 9.250000, k: 128, K: 0.034970, dCdT: 0.000473, d2CdK2: 17.021470, dProbdK: 16.752446, lVol: 0.010682, E[z|S]: 0.698056</v>
      </c>
    </row>
    <row r="22364" spans="28:28" x14ac:dyDescent="0.25">
      <c r="AB22364" s="3" t="str">
        <f ca="1"/>
        <v>T = 9.250000, k: 129, K: 0.035214, dCdT: 0.000472, d2CdK2: 16.774046, dProbdK: 16.746099, lVol: 0.010699, E[z|S]: 0.701188</v>
      </c>
    </row>
    <row r="22365" spans="28:28" x14ac:dyDescent="0.25">
      <c r="AB22365" s="3" t="str">
        <f ca="1"/>
        <v>T = 9.250000, k: 130, K: 0.035492, dCdT: 0.000471, d2CdK2: 16.487639, dProbdK: 16.665549, lVol: 0.010719, E[z|S]: 0.704830</v>
      </c>
    </row>
    <row r="22366" spans="28:28" x14ac:dyDescent="0.25">
      <c r="AB22366" s="3" t="str">
        <f ca="1"/>
        <v>T = 9.250000, k: 131, K: 0.035762, dCdT: 0.000469, d2CdK2: 16.212784, dProbdK: 15.892523, lVol: 0.010738, E[z|S]: 0.708485</v>
      </c>
    </row>
    <row r="22367" spans="28:28" x14ac:dyDescent="0.25">
      <c r="AB22367" s="3" t="str">
        <f ca="1"/>
        <v>T = 9.250000, k: 132, K: 0.036054, dCdT: 0.000467, d2CdK2: 15.919263, dProbdK: 15.378691, lVol: 0.010752, E[z|S]: 0.712617</v>
      </c>
    </row>
    <row r="22368" spans="28:28" x14ac:dyDescent="0.25">
      <c r="AB22368" s="3" t="str">
        <f ca="1"/>
        <v>T = 9.250000, k: 133, K: 0.036349, dCdT: 0.000466, d2CdK2: 15.646333, dProbdK: 15.270263, lVol: 0.010766, E[z|S]: 0.716995</v>
      </c>
    </row>
    <row r="22369" spans="28:28" x14ac:dyDescent="0.25">
      <c r="AB22369" s="3" t="str">
        <f ca="1"/>
        <v>T = 9.250000, k: 134, K: 0.036649, dCdT: 0.000465, d2CdK2: 15.395918, dProbdK: 14.808373, lVol: 0.010776, E[z|S]: 0.721620</v>
      </c>
    </row>
    <row r="22370" spans="28:28" x14ac:dyDescent="0.25">
      <c r="AB22370" s="3" t="str">
        <f ca="1"/>
        <v>T = 9.250000, k: 135, K: 0.036968, dCdT: 0.000466, d2CdK2: 15.155814, dProbdK: 14.689691, lVol: 0.010794, E[z|S]: 0.726498</v>
      </c>
    </row>
    <row r="22371" spans="28:28" x14ac:dyDescent="0.25">
      <c r="AB22371" s="3" t="str">
        <f ca="1"/>
        <v>T = 9.250000, k: 136, K: 0.037236, dCdT: 0.000466, d2CdK2: 14.952767, dProbdK: 14.695613, lVol: 0.010808, E[z|S]: 0.730649</v>
      </c>
    </row>
    <row r="22372" spans="28:28" x14ac:dyDescent="0.25">
      <c r="AB22372" s="3" t="str">
        <f ca="1"/>
        <v>T = 9.250000, k: 137, K: 0.037559, dCdT: 0.000466, d2CdK2: 14.700524, dProbdK: 14.896195, lVol: 0.010825, E[z|S]: 0.735893</v>
      </c>
    </row>
    <row r="22373" spans="28:28" x14ac:dyDescent="0.25">
      <c r="AB22373" s="3" t="str">
        <f ca="1"/>
        <v>T = 9.250000, k: 138, K: 0.037857, dCdT: 0.000467, d2CdK2: 14.468308, dProbdK: 14.985870, lVol: 0.010840, E[z|S]: 0.740884</v>
      </c>
    </row>
    <row r="22374" spans="28:28" x14ac:dyDescent="0.25">
      <c r="AB22374" s="3" t="str">
        <f ca="1"/>
        <v>T = 9.250000, k: 139, K: 0.038152, dCdT: 0.000466, d2CdK2: 14.218376, dProbdK: 14.680031, lVol: 0.010856, E[z|S]: 0.745855</v>
      </c>
    </row>
    <row r="22375" spans="28:28" x14ac:dyDescent="0.25">
      <c r="AB22375" s="3" t="str">
        <f ca="1"/>
        <v>T = 9.250000, k: 140, K: 0.038469, dCdT: 0.000465, d2CdK2: 13.944054, dProbdK: 13.792056, lVol: 0.010872, E[z|S]: 0.751127</v>
      </c>
    </row>
    <row r="22376" spans="28:28" x14ac:dyDescent="0.25">
      <c r="AB22376" s="3" t="str">
        <f ca="1"/>
        <v>T = 9.250000, k: 141, K: 0.038790, dCdT: 0.000464, d2CdK2: 13.688718, dProbdK: 13.672543, lVol: 0.010881, E[z|S]: 0.756612</v>
      </c>
    </row>
    <row r="22377" spans="28:28" x14ac:dyDescent="0.25">
      <c r="AB22377" s="3" t="str">
        <f ca="1"/>
        <v>T = 9.250000, k: 142, K: 0.039118, dCdT: 0.000463, d2CdK2: 13.438016, dProbdK: 13.657645, lVol: 0.010891, E[z|S]: 0.762410</v>
      </c>
    </row>
    <row r="22378" spans="28:28" x14ac:dyDescent="0.25">
      <c r="AB22378" s="3" t="str">
        <f ca="1"/>
        <v>T = 9.250000, k: 143, K: 0.039428, dCdT: 0.000462, d2CdK2: 13.198325, dProbdK: 13.873511, lVol: 0.010893, E[z|S]: 0.767946</v>
      </c>
    </row>
    <row r="22379" spans="28:28" x14ac:dyDescent="0.25">
      <c r="AB22379" s="3" t="str">
        <f ca="1"/>
        <v>T = 9.250000, k: 144, K: 0.039754, dCdT: 0.000459, d2CdK2: 12.929470, dProbdK: 13.018317, lVol: 0.010890, E[z|S]: 0.774013</v>
      </c>
    </row>
    <row r="22380" spans="28:28" x14ac:dyDescent="0.25">
      <c r="AB22380" s="3" t="str">
        <f ca="1"/>
        <v>T = 9.250000, k: 145, K: 0.040104, dCdT: 0.000456, d2CdK2: 12.624039, dProbdK: 12.689166, lVol: 0.010887, E[z|S]: 0.780557</v>
      </c>
    </row>
    <row r="22381" spans="28:28" x14ac:dyDescent="0.25">
      <c r="AB22381" s="3" t="str">
        <f ca="1"/>
        <v>T = 9.250000, k: 146, K: 0.040431, dCdT: 0.000453, d2CdK2: 12.332266, dProbdK: 11.704477, lVol: 0.010893, E[z|S]: 0.786663</v>
      </c>
    </row>
    <row r="22382" spans="28:28" x14ac:dyDescent="0.25">
      <c r="AB22382" s="3" t="str">
        <f ca="1"/>
        <v>T = 9.250000, k: 147, K: 0.040816, dCdT: 0.000450, d2CdK2: 12.007542, dProbdK: 10.949115, lVol: 0.010898, E[z|S]: 0.793975</v>
      </c>
    </row>
    <row r="22383" spans="28:28" x14ac:dyDescent="0.25">
      <c r="AB22383" s="3" t="str">
        <f ca="1"/>
        <v>T = 9.250000, k: 148, K: 0.041211, dCdT: 0.000447, d2CdK2: 11.695087, dProbdK: 11.004819, lVol: 0.010905, E[z|S]: 0.801857</v>
      </c>
    </row>
    <row r="22384" spans="28:28" x14ac:dyDescent="0.25">
      <c r="AB22384" s="3" t="str">
        <f ca="1"/>
        <v>T = 9.250000, k: 149, K: 0.041586, dCdT: 0.000446, d2CdK2: 11.437931, dProbdK: 11.732434, lVol: 0.010915, E[z|S]: 0.809414</v>
      </c>
    </row>
    <row r="22385" spans="28:28" x14ac:dyDescent="0.25">
      <c r="AB22385" s="3" t="str">
        <f ca="1"/>
        <v>T = 9.250000, k: 150, K: 0.041927, dCdT: 0.000445, d2CdK2: 11.194215, dProbdK: 11.137108, lVol: 0.010913, E[z|S]: 0.816768</v>
      </c>
    </row>
    <row r="22386" spans="28:28" x14ac:dyDescent="0.25">
      <c r="AB22386" s="3" t="str">
        <f ca="1"/>
        <v>T = 9.250000, k: 151, K: 0.042311, dCdT: 0.000442, d2CdK2: 10.902504, dProbdK: 11.086559, lVol: 0.010910, E[z|S]: 0.825013</v>
      </c>
    </row>
    <row r="22387" spans="28:28" x14ac:dyDescent="0.25">
      <c r="AB22387" s="3" t="str">
        <f ca="1"/>
        <v>T = 9.250000, k: 152, K: 0.042692, dCdT: 0.000439, d2CdK2: 10.612057, dProbdK: 10.931271, lVol: 0.010909, E[z|S]: 0.833498</v>
      </c>
    </row>
    <row r="22388" spans="28:28" x14ac:dyDescent="0.25">
      <c r="AB22388" s="3" t="str">
        <f ca="1"/>
        <v>T = 9.250000, k: 153, K: 0.043121, dCdT: 0.000435, d2CdK2: 10.298310, dProbdK: 9.667176, lVol: 0.010901, E[z|S]: 0.843182</v>
      </c>
    </row>
    <row r="22389" spans="28:28" x14ac:dyDescent="0.25">
      <c r="AB22389" s="3" t="str">
        <f ca="1"/>
        <v>T = 9.250000, k: 154, K: 0.043559, dCdT: 0.000432, d2CdK2: 10.016534, dProbdK: 9.834045, lVol: 0.010894, E[z|S]: 0.852929</v>
      </c>
    </row>
    <row r="22390" spans="28:28" x14ac:dyDescent="0.25">
      <c r="AB22390" s="3" t="str">
        <f ca="1"/>
        <v>T = 9.250000, k: 155, K: 0.043979, dCdT: 0.000431, d2CdK2: 9.758863, dProbdK: 10.021576, lVol: 0.010899, E[z|S]: 0.862297</v>
      </c>
    </row>
    <row r="22391" spans="28:28" x14ac:dyDescent="0.25">
      <c r="AB22391" s="3" t="str">
        <f ca="1"/>
        <v>T = 9.250000, k: 156, K: 0.044393, dCdT: 0.000429, d2CdK2: 9.501425, dProbdK: 9.964082, lVol: 0.010900, E[z|S]: 0.871704</v>
      </c>
    </row>
    <row r="22392" spans="28:28" x14ac:dyDescent="0.25">
      <c r="AB22392" s="3" t="str">
        <f ca="1"/>
        <v>T = 9.250000, k: 157, K: 0.044835, dCdT: 0.000426, d2CdK2: 9.210643, dProbdK: 9.228911, lVol: 0.010911, E[z|S]: 0.881415</v>
      </c>
    </row>
    <row r="22393" spans="28:28" x14ac:dyDescent="0.25">
      <c r="AB22393" s="3" t="str">
        <f ca="1"/>
        <v>T = 9.250000, k: 158, K: 0.045297, dCdT: 0.000423, d2CdK2: 8.934404, dProbdK: 8.433607, lVol: 0.010923, E[z|S]: 0.891421</v>
      </c>
    </row>
    <row r="22394" spans="28:28" x14ac:dyDescent="0.25">
      <c r="AB22394" s="3" t="str">
        <f ca="1"/>
        <v>T = 9.250000, k: 159, K: 0.045791, dCdT: 0.000422, d2CdK2: 8.668267, dProbdK: 8.355621, lVol: 0.010935, E[z|S]: 0.902434</v>
      </c>
    </row>
    <row r="22395" spans="28:28" x14ac:dyDescent="0.25">
      <c r="AB22395" s="3" t="str">
        <f ca="1"/>
        <v>T = 9.250000, k: 160, K: 0.046284, dCdT: 0.000422, d2CdK2: 8.427044, dProbdK: 8.353776, lVol: 0.010960, E[z|S]: 0.913502</v>
      </c>
    </row>
    <row r="22396" spans="28:28" x14ac:dyDescent="0.25">
      <c r="AB22396" s="3" t="str">
        <f ca="1"/>
        <v>T = 9.250000, k: 161, K: 0.046752, dCdT: 0.000422, d2CdK2: 8.191710, dProbdK: 8.322699, lVol: 0.010976, E[z|S]: 0.924366</v>
      </c>
    </row>
    <row r="22397" spans="28:28" x14ac:dyDescent="0.25">
      <c r="AB22397" s="3" t="str">
        <f ca="1"/>
        <v>T = 9.250000, k: 162, K: 0.047286, dCdT: 0.000422, d2CdK2: 7.946067, dProbdK: 8.153656, lVol: 0.010986, E[z|S]: 0.937820</v>
      </c>
    </row>
    <row r="22398" spans="28:28" x14ac:dyDescent="0.25">
      <c r="AB22398" s="3" t="str">
        <f ca="1"/>
        <v>T = 9.250000, k: 163, K: 0.047775, dCdT: 0.000422, d2CdK2: 7.733602, dProbdK: 8.189997, lVol: 0.010982, E[z|S]: 0.950744</v>
      </c>
    </row>
    <row r="22399" spans="28:28" x14ac:dyDescent="0.25">
      <c r="AB22399" s="3" t="str">
        <f ca="1"/>
        <v>T = 9.250000, k: 164, K: 0.048278, dCdT: 0.000421, d2CdK2: 7.528298, dProbdK: 7.164554, lVol: 0.010965, E[z|S]: 0.964354</v>
      </c>
    </row>
    <row r="22400" spans="28:28" x14ac:dyDescent="0.25">
      <c r="AB22400" s="3" t="str">
        <f ca="1"/>
        <v>T = 9.250000, k: 165, K: 0.048869, dCdT: 0.000419, d2CdK2: 7.286988, dProbdK: 6.698991, lVol: 0.010937, E[z|S]: 0.980855</v>
      </c>
    </row>
    <row r="22401" spans="28:28" x14ac:dyDescent="0.25">
      <c r="AB22401" s="3" t="str">
        <f ca="1"/>
        <v>T = 9.250000, k: 166, K: 0.049474, dCdT: 0.000420, d2CdK2: 7.062418, dProbdK: 6.938522, lVol: 0.010925, E[z|S]: 0.998154</v>
      </c>
    </row>
    <row r="22402" spans="28:28" x14ac:dyDescent="0.25">
      <c r="AB22402" s="3" t="str">
        <f ca="1"/>
        <v>T = 9.250000, k: 167, K: 0.050035, dCdT: 0.000421, d2CdK2: 6.864554, dProbdK: 7.187570, lVol: 0.010914, E[z|S]: 1.014606</v>
      </c>
    </row>
    <row r="22403" spans="28:28" x14ac:dyDescent="0.25">
      <c r="AB22403" s="3" t="str">
        <f ca="1"/>
        <v>T = 9.250000, k: 168, K: 0.050583, dCdT: 0.000420, d2CdK2: 6.645963, dProbdK: 7.146001, lVol: 0.010902, E[z|S]: 1.031259</v>
      </c>
    </row>
    <row r="22404" spans="28:28" x14ac:dyDescent="0.25">
      <c r="AB22404" s="3" t="str">
        <f ca="1"/>
        <v>T = 9.250000, k: 169, K: 0.051168, dCdT: 0.000418, d2CdK2: 6.405357, dProbdK: 6.534723, lVol: 0.010880, E[z|S]: 1.049817</v>
      </c>
    </row>
    <row r="22405" spans="28:28" x14ac:dyDescent="0.25">
      <c r="AB22405" s="3" t="str">
        <f ca="1"/>
        <v>T = 9.250000, k: 170, K: 0.051789, dCdT: 0.000414, d2CdK2: 6.135886, dProbdK: 5.994857, lVol: 0.010858, E[z|S]: 1.070084</v>
      </c>
    </row>
    <row r="22406" spans="28:28" x14ac:dyDescent="0.25">
      <c r="AB22406" s="3" t="str">
        <f ca="1"/>
        <v>T = 9.250000, k: 171, K: 0.052461, dCdT: 0.000409, d2CdK2: 5.835915, dProbdK: 5.653327, lVol: 0.010842, E[z|S]: 1.091929</v>
      </c>
    </row>
    <row r="22407" spans="28:28" x14ac:dyDescent="0.25">
      <c r="AB22407" s="3" t="str">
        <f ca="1"/>
        <v>T = 9.250000, k: 172, K: 0.053156, dCdT: 0.000404, d2CdK2: 5.536836, dProbdK: 5.490683, lVol: 0.010834, E[z|S]: 1.115480</v>
      </c>
    </row>
    <row r="22408" spans="28:28" x14ac:dyDescent="0.25">
      <c r="AB22408" s="3" t="str">
        <f ca="1"/>
        <v>T = 9.250000, k: 173, K: 0.053873, dCdT: 0.000401, d2CdK2: 5.275015, dProbdK: 5.206731, lVol: 0.010802, E[z|S]: 1.141057</v>
      </c>
    </row>
    <row r="22409" spans="28:28" x14ac:dyDescent="0.25">
      <c r="AB22409" s="3" t="str">
        <f ca="1"/>
        <v>T = 9.250000, k: 174, K: 0.054635, dCdT: 0.000397, d2CdK2: 5.010957, dProbdK: 4.870718, lVol: 0.010772, E[z|S]: 1.168046</v>
      </c>
    </row>
    <row r="22410" spans="28:28" x14ac:dyDescent="0.25">
      <c r="AB22410" s="3" t="str">
        <f ca="1"/>
        <v>T = 9.250000, k: 175, K: 0.055417, dCdT: 0.000395, d2CdK2: 4.785664, dProbdK: 4.854379, lVol: 0.010725, E[z|S]: 1.197592</v>
      </c>
    </row>
    <row r="22411" spans="28:28" x14ac:dyDescent="0.25">
      <c r="AB22411" s="3" t="str">
        <f ca="1"/>
        <v>T = 9.250000, k: 176, K: 0.056203, dCdT: 0.000392, d2CdK2: 4.563126, dProbdK: 4.826127, lVol: 0.010669, E[z|S]: 1.228385</v>
      </c>
    </row>
    <row r="22412" spans="28:28" x14ac:dyDescent="0.25">
      <c r="AB22412" s="3" t="str">
        <f ca="1"/>
        <v>T = 9.250000, k: 177, K: 0.057041, dCdT: 0.000387, d2CdK2: 4.311928, dProbdK: 4.271957, lVol: 0.010626, E[z|S]: 1.261351</v>
      </c>
    </row>
    <row r="22413" spans="28:28" x14ac:dyDescent="0.25">
      <c r="AB22413" s="3" t="str">
        <f ca="1"/>
        <v>T = 9.250000, k: 178, K: 0.057955, dCdT: 0.000384, d2CdK2: 4.059596, dProbdK: 3.834676, lVol: 0.010611, E[z|S]: 1.296446</v>
      </c>
    </row>
    <row r="22414" spans="28:28" x14ac:dyDescent="0.25">
      <c r="AB22414" s="3" t="str">
        <f ca="1"/>
        <v>T = 9.250000, k: 179, K: 0.058951, dCdT: 0.000384, d2CdK2: 3.823412, dProbdK: 3.793486, lVol: 0.010603, E[z|S]: 1.335948</v>
      </c>
    </row>
    <row r="22415" spans="28:28" x14ac:dyDescent="0.25">
      <c r="AB22415" s="3" t="str">
        <f ca="1"/>
        <v>T = 9.250000, k: 180, K: 0.059894, dCdT: 0.000382, d2CdK2: 3.615257, dProbdK: 3.615886, lVol: 0.010586, E[z|S]: 1.373375</v>
      </c>
    </row>
    <row r="22416" spans="28:28" x14ac:dyDescent="0.25">
      <c r="AB22416" s="3" t="str">
        <f ca="1"/>
        <v>T = 9.250000, k: 181, K: 0.060968, dCdT: 0.000381, d2CdK2: 3.415257, dProbdK: 3.320267, lVol: 0.010578, E[z|S]: 1.413061</v>
      </c>
    </row>
    <row r="22417" spans="28:28" x14ac:dyDescent="0.25">
      <c r="AB22417" s="3" t="str">
        <f ca="1"/>
        <v>T = 9.250000, k: 182, K: 0.062061, dCdT: 0.000383, d2CdK2: 3.224830, dProbdK: 3.270298, lVol: 0.010621, E[z|S]: 1.450340</v>
      </c>
    </row>
    <row r="22418" spans="28:28" x14ac:dyDescent="0.25">
      <c r="AB22418" s="3" t="str">
        <f ca="1"/>
        <v>T = 9.250000, k: 183, K: 0.063197, dCdT: 0.000383, d2CdK2: 3.040175, dProbdK: 2.989856, lVol: 0.010653, E[z|S]: 1.489104</v>
      </c>
    </row>
    <row r="22419" spans="28:28" x14ac:dyDescent="0.25">
      <c r="AB22419" s="3" t="str">
        <f ca="1"/>
        <v>T = 9.250000, k: 184, K: 0.064478, dCdT: 0.000382, d2CdK2: 2.809501, dProbdK: 2.829298, lVol: 0.010796, E[z|S]: 1.527823</v>
      </c>
    </row>
    <row r="22420" spans="28:28" x14ac:dyDescent="0.25">
      <c r="AB22420" s="3" t="str">
        <f ca="1"/>
        <v>T = 9.250000, k: 185, K: 0.065693, dCdT: 0.000382, d2CdK2: 2.595870, dProbdK: 2.394373, lVol: 0.010951, E[z|S]: 1.565616</v>
      </c>
    </row>
    <row r="22421" spans="28:28" x14ac:dyDescent="0.25">
      <c r="AB22421" s="3" t="str">
        <f ca="1"/>
        <v>T = 9.250000, k: 186, K: 0.067167, dCdT: 0.000379, d2CdK2: 2.366677, dProbdK: 2.367783, lVol: 0.011133, E[z|S]: 1.608025</v>
      </c>
    </row>
    <row r="22422" spans="28:28" x14ac:dyDescent="0.25">
      <c r="AB22422" s="3" t="str">
        <f ca="1"/>
        <v>T = 9.250000, k: 187, K: 0.068627, dCdT: 0.000381, d2CdK2: 2.233033, dProbdK: 2.360807, lVol: 0.011210, E[z|S]: 1.648708</v>
      </c>
    </row>
    <row r="22423" spans="28:28" x14ac:dyDescent="0.25">
      <c r="AB22423" s="3" t="str">
        <f ca="1"/>
        <v>T = 9.250000, k: 188, K: 0.070229, dCdT: 0.000380, d2CdK2: 2.068631, dProbdK: 1.994817, lVol: 0.011295, E[z|S]: 1.696411</v>
      </c>
    </row>
    <row r="22424" spans="28:28" x14ac:dyDescent="0.25">
      <c r="AB22424" s="3" t="str">
        <f ca="1"/>
        <v>T = 9.250000, k: 189, K: 0.072014, dCdT: 0.000375, d2CdK2: 1.810446, dProbdK: 1.758744, lVol: 0.011520, E[z|S]: 1.765979</v>
      </c>
    </row>
    <row r="22425" spans="28:28" x14ac:dyDescent="0.25">
      <c r="AB22425" s="3" t="str">
        <f ca="1"/>
        <v>T = 9.250000, k: 190, K: 0.073968, dCdT: 0.000369, d2CdK2: 1.602092, dProbdK: 1.587835, lVol: 0.011639, E[z|S]: 1.844878</v>
      </c>
    </row>
    <row r="22426" spans="28:28" x14ac:dyDescent="0.25">
      <c r="AB22426" s="3" t="str">
        <f ca="1"/>
        <v>T = 9.250000, k: 191, K: 0.076074, dCdT: 0.000365, d2CdK2: 1.480200, dProbdK: 1.494584, lVol: 0.011462, E[z|S]: 1.938218</v>
      </c>
    </row>
    <row r="22427" spans="28:28" x14ac:dyDescent="0.25">
      <c r="AB22427" s="3" t="str">
        <f ca="1"/>
        <v>T = 9.250000, k: 192, K: 0.078309, dCdT: 0.000357, d2CdK2: 1.354671, dProbdK: 1.391281, lVol: 0.011260, E[z|S]: 2.039655</v>
      </c>
    </row>
    <row r="22428" spans="28:28" x14ac:dyDescent="0.25">
      <c r="AB22428" s="3" t="str">
        <f ca="1"/>
        <v>T = 9.250000, k: 193, K: 0.080848, dCdT: 0.000341, d2CdK2: 1.136150, dProbdK: 1.121668, lVol: 0.011448, E[z|S]: 2.138774</v>
      </c>
    </row>
    <row r="22429" spans="28:28" x14ac:dyDescent="0.25">
      <c r="AB22429" s="3" t="str">
        <f ca="1"/>
        <v>T = 9.250000, k: 194, K: 0.083898, dCdT: 0.000318, d2CdK2: 0.941553, dProbdK: 0.934344, lVol: 0.011724, E[z|S]: 2.215931</v>
      </c>
    </row>
    <row r="22430" spans="28:28" x14ac:dyDescent="0.25">
      <c r="AB22430" s="3" t="str">
        <f ca="1"/>
        <v>T = 9.250000, k: 195, K: 0.087356, dCdT: 0.000290, d2CdK2: 0.779468, dProbdK: 0.795971, lVol: 0.011998, E[z|S]: 2.272923</v>
      </c>
    </row>
    <row r="22431" spans="28:28" x14ac:dyDescent="0.25">
      <c r="AB22431" s="3" t="str">
        <f ca="1"/>
        <v>T = 9.250000, k: 196, K: 0.091679, dCdT: 0.000254, d2CdK2: 0.585920, dProbdK: 0.534351, lVol: 0.012426, E[z|S]: 2.368956</v>
      </c>
    </row>
    <row r="22432" spans="28:28" x14ac:dyDescent="0.25">
      <c r="AB22432" s="3" t="str">
        <f ca="1"/>
        <v>T = 9.250000, k: 197, K: 0.097806, dCdT: 0.000217, d2CdK2: 0.420953, dProbdK: 0.406074, lVol: 0.012650, E[z|S]: 2.538335</v>
      </c>
    </row>
    <row r="22433" spans="28:28" x14ac:dyDescent="0.25">
      <c r="AB22433" s="3" t="str">
        <f ca="1"/>
        <v>T = 9.250000, k: 198, K: 0.105138, dCdT: 0.000190, d2CdK2: 0.304408, dProbdK: 0.310183, lVol: 0.012595, E[z|S]: 2.803706</v>
      </c>
    </row>
    <row r="22434" spans="28:28" x14ac:dyDescent="0.25">
      <c r="AB22434" s="3" t="str">
        <f ca="1"/>
        <v>T = 9.250000, k: 199, K: 0.115921, dCdT: 0.000153, d2CdK2: 0.180511, dProbdK: 0.153588, lVol: 0.012895, E[z|S]: 3.190504</v>
      </c>
    </row>
    <row r="22435" spans="28:28" x14ac:dyDescent="0.25">
      <c r="AB22435" s="3" t="str">
        <f ca="1"/>
        <v>T = 9.250000, k: 200, K: 0.135979, dCdT: 0.000115, d2CdK2: 0.076851, dProbdK: 0.070306, lVol: 0.014528, E[z|S]: 3.771190</v>
      </c>
    </row>
    <row r="22436" spans="28:28" x14ac:dyDescent="0.25">
      <c r="AB22436" s="3" t="str">
        <f ca="1"/>
        <v>T = 9.333333, fixingDate = 45338, swapRate = 0.026644, annuity = 7.791948</v>
      </c>
    </row>
    <row r="22437" spans="28:28" x14ac:dyDescent="0.25">
      <c r="AB22437" s="3" t="str">
        <f ca="1"/>
        <v>T = 9.333333, k: 0, K: -0.025356, dCdT: 0.000160, d2CdK2: 0.827647, dProbdK: 1.538252, lVol: 0.007130, E[z|S]: 2.754749</v>
      </c>
    </row>
    <row r="22438" spans="28:28" x14ac:dyDescent="0.25">
      <c r="AB22438" s="3" t="str">
        <f ca="1"/>
        <v>T = 9.333333, k: 1, K: -0.018629, dCdT: 0.000227, d2CdK2: 1.782757, dProbdK: 1.782948, lVol: 0.006600, E[z|S]: 2.415392</v>
      </c>
    </row>
    <row r="22439" spans="28:28" x14ac:dyDescent="0.25">
      <c r="AB22439" s="3" t="str">
        <f ca="1"/>
        <v>T = 9.333333, k: 2, K: -0.014413, dCdT: 0.000249, d2CdK2: 2.229351, dProbdK: 2.233708, lVol: 0.006846, E[z|S]: 2.184543</v>
      </c>
    </row>
    <row r="22440" spans="28:28" x14ac:dyDescent="0.25">
      <c r="AB22440" s="3" t="str">
        <f ca="1"/>
        <v>T = 9.333333, k: 3, K: -0.011429, dCdT: 0.000274, d2CdK2: 2.863462, dProbdK: 2.985010, lVol: 0.006903, E[z|S]: 2.003231</v>
      </c>
    </row>
    <row r="22441" spans="28:28" x14ac:dyDescent="0.25">
      <c r="AB22441" s="3" t="str">
        <f ca="1"/>
        <v>T = 9.333333, k: 4, K: -0.009107, dCdT: 0.000298, d2CdK2: 3.465215, dProbdK: 3.419003, lVol: 0.007038, E[z|S]: 1.864535</v>
      </c>
    </row>
    <row r="22442" spans="28:28" x14ac:dyDescent="0.25">
      <c r="AB22442" s="3" t="str">
        <f ca="1"/>
        <v>T = 9.333333, k: 5, K: -0.007099, dCdT: 0.000324, d2CdK2: 4.119329, dProbdK: 4.090110, lVol: 0.007179, E[z|S]: 1.748305</v>
      </c>
    </row>
    <row r="22443" spans="28:28" x14ac:dyDescent="0.25">
      <c r="AB22443" s="3" t="str">
        <f ca="1"/>
        <v>T = 9.333333, k: 6, K: -0.005477, dCdT: 0.000342, d2CdK2: 4.617670, dProbdK: 4.586026, lVol: 0.007322, E[z|S]: 1.661952</v>
      </c>
    </row>
    <row r="22444" spans="28:28" x14ac:dyDescent="0.25">
      <c r="AB22444" s="3" t="str">
        <f ca="1"/>
        <v>T = 9.333333, k: 7, K: -0.003984, dCdT: 0.000362, d2CdK2: 5.240721, dProbdK: 4.952486, lVol: 0.007422, E[z|S]: 1.584118</v>
      </c>
    </row>
    <row r="22445" spans="28:28" x14ac:dyDescent="0.25">
      <c r="AB22445" s="3" t="str">
        <f ca="1"/>
        <v>T = 9.333333, k: 8, K: -0.002720, dCdT: 0.000382, d2CdK2: 5.914770, dProbdK: 5.934812, lVol: 0.007495, E[z|S]: 1.516528</v>
      </c>
    </row>
    <row r="22446" spans="28:28" x14ac:dyDescent="0.25">
      <c r="AB22446" s="3" t="str">
        <f ca="1"/>
        <v>T = 9.333333, k: 9, K: -0.001622, dCdT: 0.000397, d2CdK2: 6.486134, dProbdK: 6.698929, lVol: 0.007578, E[z|S]: 1.459188</v>
      </c>
    </row>
    <row r="22447" spans="28:28" x14ac:dyDescent="0.25">
      <c r="AB22447" s="3" t="str">
        <f ca="1"/>
        <v>T = 9.333333, k: 10, K: -0.000628, dCdT: 0.000403, d2CdK2: 6.972965, dProbdK: 7.112303, lVol: 0.007636, E[z|S]: 1.407103</v>
      </c>
    </row>
    <row r="22448" spans="28:28" x14ac:dyDescent="0.25">
      <c r="AB22448" s="3" t="str">
        <f ca="1"/>
        <v>T = 9.333333, k: 11, K: 0.000315, dCdT: 0.000405, d2CdK2: 7.353895, dProbdK: 7.142331, lVol: 0.007731, E[z|S]: 1.357079</v>
      </c>
    </row>
    <row r="22449" spans="28:28" x14ac:dyDescent="0.25">
      <c r="AB22449" s="3" t="str">
        <f ca="1"/>
        <v>T = 9.333333, k: 12, K: 0.001256, dCdT: 0.000410, d2CdK2: 7.836115, dProbdK: 7.279404, lVol: 0.007829, E[z|S]: 1.306942</v>
      </c>
    </row>
    <row r="22450" spans="28:28" x14ac:dyDescent="0.25">
      <c r="AB22450" s="3" t="str">
        <f ca="1"/>
        <v>T = 9.333333, k: 13, K: 0.001995, dCdT: 0.000411, d2CdK2: 8.253740, dProbdK: 8.384478, lVol: 0.007863, E[z|S]: 1.269315</v>
      </c>
    </row>
    <row r="22451" spans="28:28" x14ac:dyDescent="0.25">
      <c r="AB22451" s="3" t="str">
        <f ca="1"/>
        <v>T = 9.333333, k: 14, K: 0.002789, dCdT: 0.000407, d2CdK2: 8.693182, dProbdK: 8.203085, lVol: 0.007879, E[z|S]: 1.228470</v>
      </c>
    </row>
    <row r="22452" spans="28:28" x14ac:dyDescent="0.25">
      <c r="AB22452" s="3" t="str">
        <f ca="1"/>
        <v>T = 9.333333, k: 15, K: 0.003604, dCdT: 0.000409, d2CdK2: 9.224710, dProbdK: 9.170322, lVol: 0.007934, E[z|S]: 1.186841</v>
      </c>
    </row>
    <row r="22453" spans="28:28" x14ac:dyDescent="0.25">
      <c r="AB22453" s="3" t="str">
        <f ca="1"/>
        <v>T = 9.333333, k: 16, K: 0.004248, dCdT: 0.000410, d2CdK2: 9.621418, dProbdK: 10.298612, lVol: 0.007995, E[z|S]: 1.155140</v>
      </c>
    </row>
    <row r="22454" spans="28:28" x14ac:dyDescent="0.25">
      <c r="AB22454" s="3" t="str">
        <f ca="1"/>
        <v>T = 9.333333, k: 17, K: 0.004867, dCdT: 0.000408, d2CdK2: 9.969172, dProbdK: 10.440027, lVol: 0.008038, E[z|S]: 1.125360</v>
      </c>
    </row>
    <row r="22455" spans="28:28" x14ac:dyDescent="0.25">
      <c r="AB22455" s="3" t="str">
        <f ca="1"/>
        <v>T = 9.333333, k: 18, K: 0.005457, dCdT: 0.000400, d2CdK2: 10.264643, dProbdK: 10.070280, lVol: 0.008054, E[z|S]: 1.096780</v>
      </c>
    </row>
    <row r="22456" spans="28:28" x14ac:dyDescent="0.25">
      <c r="AB22456" s="3" t="str">
        <f ca="1"/>
        <v>T = 9.333333, k: 19, K: 0.006102, dCdT: 0.000393, d2CdK2: 10.600980, dProbdK: 9.940959, lVol: 0.008075, E[z|S]: 1.066881</v>
      </c>
    </row>
    <row r="22457" spans="28:28" x14ac:dyDescent="0.25">
      <c r="AB22457" s="3" t="str">
        <f ca="1"/>
        <v>T = 9.333333, k: 20, K: 0.006735, dCdT: 0.000390, d2CdK2: 10.955492, dProbdK: 10.066943, lVol: 0.008115, E[z|S]: 1.039581</v>
      </c>
    </row>
    <row r="22458" spans="28:28" x14ac:dyDescent="0.25">
      <c r="AB22458" s="3" t="str">
        <f ca="1"/>
        <v>T = 9.333333, k: 21, K: 0.007312, dCdT: 0.000389, d2CdK2: 11.303894, dProbdK: 11.684001, lVol: 0.008162, E[z|S]: 1.016090</v>
      </c>
    </row>
    <row r="22459" spans="28:28" x14ac:dyDescent="0.25">
      <c r="AB22459" s="3" t="str">
        <f ca="1"/>
        <v>T = 9.333333, k: 22, K: 0.007827, dCdT: 0.000390, d2CdK2: 11.685703, dProbdK: 12.273763, lVol: 0.008202, E[z|S]: 0.995919</v>
      </c>
    </row>
    <row r="22460" spans="28:28" x14ac:dyDescent="0.25">
      <c r="AB22460" s="3" t="str">
        <f ca="1"/>
        <v>T = 9.333333, k: 23, K: 0.008323, dCdT: 0.000388, d2CdK2: 12.033401, dProbdK: 12.217705, lVol: 0.008219, E[z|S]: 0.977326</v>
      </c>
    </row>
    <row r="22461" spans="28:28" x14ac:dyDescent="0.25">
      <c r="AB22461" s="3" t="str">
        <f ca="1"/>
        <v>T = 9.333333, k: 24, K: 0.008851, dCdT: 0.000388, d2CdK2: 12.451985, dProbdK: 12.471204, lVol: 0.008236, E[z|S]: 0.958163</v>
      </c>
    </row>
    <row r="22462" spans="28:28" x14ac:dyDescent="0.25">
      <c r="AB22462" s="3" t="str">
        <f ca="1"/>
        <v>T = 9.333333, k: 25, K: 0.009332, dCdT: 0.000391, d2CdK2: 12.892848, dProbdK: 12.587501, lVol: 0.008268, E[z|S]: 0.941424</v>
      </c>
    </row>
    <row r="22463" spans="28:28" x14ac:dyDescent="0.25">
      <c r="AB22463" s="3" t="str">
        <f ca="1"/>
        <v>T = 9.333333, k: 26, K: 0.009816, dCdT: 0.000394, d2CdK2: 13.347578, dProbdK: 12.630023, lVol: 0.008304, E[z|S]: 0.925230</v>
      </c>
    </row>
    <row r="22464" spans="28:28" x14ac:dyDescent="0.25">
      <c r="AB22464" s="3" t="str">
        <f ca="1"/>
        <v>T = 9.333333, k: 27, K: 0.010271, dCdT: 0.000399, d2CdK2: 13.784763, dProbdK: 13.836287, lVol: 0.008353, E[z|S]: 0.910371</v>
      </c>
    </row>
    <row r="22465" spans="28:28" x14ac:dyDescent="0.25">
      <c r="AB22465" s="3" t="str">
        <f ca="1"/>
        <v>T = 9.333333, k: 28, K: 0.010690, dCdT: 0.000402, d2CdK2: 14.166698, dProbdK: 14.796971, lVol: 0.008402, E[z|S]: 0.897208</v>
      </c>
    </row>
    <row r="22466" spans="28:28" x14ac:dyDescent="0.25">
      <c r="AB22466" s="3" t="str">
        <f ca="1"/>
        <v>T = 9.333333, k: 29, K: 0.011083, dCdT: 0.000404, d2CdK2: 14.493010, dProbdK: 14.688716, lVol: 0.008437, E[z|S]: 0.885317</v>
      </c>
    </row>
    <row r="22467" spans="28:28" x14ac:dyDescent="0.25">
      <c r="AB22467" s="3" t="str">
        <f ca="1"/>
        <v>T = 9.333333, k: 30, K: 0.011508, dCdT: 0.000407, d2CdK2: 14.865414, dProbdK: 14.658347, lVol: 0.008476, E[z|S]: 0.872555</v>
      </c>
    </row>
    <row r="22468" spans="28:28" x14ac:dyDescent="0.25">
      <c r="AB22468" s="3" t="str">
        <f ca="1"/>
        <v>T = 9.333333, k: 31, K: 0.011904, dCdT: 0.000410, d2CdK2: 15.234999, dProbdK: 15.680003, lVol: 0.008518, E[z|S]: 0.861006</v>
      </c>
    </row>
    <row r="22469" spans="28:28" x14ac:dyDescent="0.25">
      <c r="AB22469" s="3" t="str">
        <f ca="1"/>
        <v>T = 9.333333, k: 32, K: 0.012277, dCdT: 0.000413, d2CdK2: 15.583653, dProbdK: 15.830426, lVol: 0.008555, E[z|S]: 0.850623</v>
      </c>
    </row>
    <row r="22470" spans="28:28" x14ac:dyDescent="0.25">
      <c r="AB22470" s="3" t="str">
        <f ca="1"/>
        <v>T = 9.333333, k: 33, K: 0.012646, dCdT: 0.000415, d2CdK2: 15.889462, dProbdK: 15.996653, lVol: 0.008593, E[z|S]: 0.841014</v>
      </c>
    </row>
    <row r="22471" spans="28:28" x14ac:dyDescent="0.25">
      <c r="AB22471" s="3" t="str">
        <f ca="1"/>
        <v>T = 9.333333, k: 34, K: 0.012996, dCdT: 0.000416, d2CdK2: 16.167445, dProbdK: 16.263555, lVol: 0.008625, E[z|S]: 0.831973</v>
      </c>
    </row>
    <row r="22472" spans="28:28" x14ac:dyDescent="0.25">
      <c r="AB22472" s="3" t="str">
        <f ca="1"/>
        <v>T = 9.333333, k: 35, K: 0.013369, dCdT: 0.000417, d2CdK2: 16.451492, dProbdK: 16.138765, lVol: 0.008655, E[z|S]: 0.822743</v>
      </c>
    </row>
    <row r="22473" spans="28:28" x14ac:dyDescent="0.25">
      <c r="AB22473" s="3" t="str">
        <f ca="1"/>
        <v>T = 9.333333, k: 36, K: 0.013718, dCdT: 0.000419, d2CdK2: 16.706712, dProbdK: 16.367263, lVol: 0.008692, E[z|S]: 0.814433</v>
      </c>
    </row>
    <row r="22474" spans="28:28" x14ac:dyDescent="0.25">
      <c r="AB22474" s="3" t="str">
        <f ca="1"/>
        <v>T = 9.333333, k: 37, K: 0.014093, dCdT: 0.000422, d2CdK2: 17.022698, dProbdK: 17.102695, lVol: 0.008737, E[z|S]: 0.805594</v>
      </c>
    </row>
    <row r="22475" spans="28:28" x14ac:dyDescent="0.25">
      <c r="AB22475" s="3" t="str">
        <f ca="1"/>
        <v>T = 9.333333, k: 38, K: 0.014407, dCdT: 0.000424, d2CdK2: 17.318191, dProbdK: 17.509099, lVol: 0.008768, E[z|S]: 0.798205</v>
      </c>
    </row>
    <row r="22476" spans="28:28" x14ac:dyDescent="0.25">
      <c r="AB22476" s="3" t="str">
        <f ca="1"/>
        <v>T = 9.333333, k: 39, K: 0.014738, dCdT: 0.000427, d2CdK2: 17.643870, dProbdK: 17.518563, lVol: 0.008794, E[z|S]: 0.790648</v>
      </c>
    </row>
    <row r="22477" spans="28:28" x14ac:dyDescent="0.25">
      <c r="AB22477" s="3" t="str">
        <f ca="1"/>
        <v>T = 9.333333, k: 40, K: 0.015062, dCdT: 0.000429, d2CdK2: 17.956658, dProbdK: 17.916316, lVol: 0.008826, E[z|S]: 0.783594</v>
      </c>
    </row>
    <row r="22478" spans="28:28" x14ac:dyDescent="0.25">
      <c r="AB22478" s="3" t="str">
        <f ca="1"/>
        <v>T = 9.333333, k: 41, K: 0.015353, dCdT: 0.000431, d2CdK2: 18.227537, dProbdK: 17.509719, lVol: 0.008848, E[z|S]: 0.777526</v>
      </c>
    </row>
    <row r="22479" spans="28:28" x14ac:dyDescent="0.25">
      <c r="AB22479" s="3" t="str">
        <f ca="1"/>
        <v>T = 9.333333, k: 42, K: 0.015686, dCdT: 0.000433, d2CdK2: 18.531204, dProbdK: 17.029933, lVol: 0.008870, E[z|S]: 0.770824</v>
      </c>
    </row>
    <row r="22480" spans="28:28" x14ac:dyDescent="0.25">
      <c r="AB22480" s="3" t="str">
        <f ca="1"/>
        <v>T = 9.333333, k: 43, K: 0.016023, dCdT: 0.000437, d2CdK2: 18.871612, dProbdK: 17.701509, lVol: 0.008904, E[z|S]: 0.764254</v>
      </c>
    </row>
    <row r="22481" spans="28:28" x14ac:dyDescent="0.25">
      <c r="AB22481" s="3" t="str">
        <f ca="1"/>
        <v>T = 9.333333, k: 44, K: 0.016303, dCdT: 0.000441, d2CdK2: 19.171091, dProbdK: 19.552763, lVol: 0.008935, E[z|S]: 0.758854</v>
      </c>
    </row>
    <row r="22482" spans="28:28" x14ac:dyDescent="0.25">
      <c r="AB22482" s="3" t="str">
        <f ca="1"/>
        <v>T = 9.333333, k: 45, K: 0.016598, dCdT: 0.000444, d2CdK2: 19.484483, dProbdK: 18.817183, lVol: 0.008966, E[z|S]: 0.753193</v>
      </c>
    </row>
    <row r="22483" spans="28:28" x14ac:dyDescent="0.25">
      <c r="AB22483" s="3" t="str">
        <f ca="1"/>
        <v>T = 9.333333, k: 46, K: 0.016918, dCdT: 0.000449, d2CdK2: 19.841627, dProbdK: 18.547730, lVol: 0.009007, E[z|S]: 0.747299</v>
      </c>
    </row>
    <row r="22484" spans="28:28" x14ac:dyDescent="0.25">
      <c r="AB22484" s="3" t="str">
        <f ca="1"/>
        <v>T = 9.333333, k: 47, K: 0.017194, dCdT: 0.000455, d2CdK2: 20.167390, dProbdK: 22.669624, lVol: 0.009046, E[z|S]: 0.742283</v>
      </c>
    </row>
    <row r="22485" spans="28:28" x14ac:dyDescent="0.25">
      <c r="AB22485" s="3" t="str">
        <f ca="1"/>
        <v>T = 9.333333, k: 48, K: 0.017436, dCdT: 0.000458, d2CdK2: 20.434795, dProbdK: 22.662788, lVol: 0.009072, E[z|S]: 0.738047</v>
      </c>
    </row>
    <row r="22486" spans="28:28" x14ac:dyDescent="0.25">
      <c r="AB22486" s="3" t="str">
        <f ca="1"/>
        <v>T = 9.333333, k: 49, K: 0.017682, dCdT: 0.000460, d2CdK2: 20.682604, dProbdK: 22.526160, lVol: 0.009086, E[z|S]: 0.733870</v>
      </c>
    </row>
    <row r="22487" spans="28:28" x14ac:dyDescent="0.25">
      <c r="AB22487" s="3" t="str">
        <f ca="1"/>
        <v>T = 9.333333, k: 50, K: 0.017931, dCdT: 0.000460, d2CdK2: 20.910566, dProbdK: 21.764191, lVol: 0.009087, E[z|S]: 0.729713</v>
      </c>
    </row>
    <row r="22488" spans="28:28" x14ac:dyDescent="0.25">
      <c r="AB22488" s="3" t="str">
        <f ca="1"/>
        <v>T = 9.333333, k: 51, K: 0.018203, dCdT: 0.000459, d2CdK2: 21.151520, dProbdK: 19.965663, lVol: 0.009086, E[z|S]: 0.725137</v>
      </c>
    </row>
    <row r="22489" spans="28:28" x14ac:dyDescent="0.25">
      <c r="AB22489" s="3" t="str">
        <f ca="1"/>
        <v>T = 9.333333, k: 52, K: 0.018489, dCdT: 0.000460, d2CdK2: 21.428051, dProbdK: 20.938101, lVol: 0.009095, E[z|S]: 0.720460</v>
      </c>
    </row>
    <row r="22490" spans="28:28" x14ac:dyDescent="0.25">
      <c r="AB22490" s="3" t="str">
        <f ca="1"/>
        <v>T = 9.333333, k: 53, K: 0.018737, dCdT: 0.000460, d2CdK2: 21.666246, dProbdK: 21.435597, lVol: 0.009097, E[z|S]: 0.716577</v>
      </c>
    </row>
    <row r="22491" spans="28:28" x14ac:dyDescent="0.25">
      <c r="AB22491" s="3" t="str">
        <f ca="1"/>
        <v>T = 9.333333, k: 54, K: 0.018993, dCdT: 0.000461, d2CdK2: 21.920180, dProbdK: 21.341355, lVol: 0.009098, E[z|S]: 0.712639</v>
      </c>
    </row>
    <row r="22492" spans="28:28" x14ac:dyDescent="0.25">
      <c r="AB22492" s="3" t="str">
        <f ca="1"/>
        <v>T = 9.333333, k: 55, K: 0.019250, dCdT: 0.000461, d2CdK2: 22.160337, dProbdK: 21.426278, lVol: 0.009103, E[z|S]: 0.708830</v>
      </c>
    </row>
    <row r="22493" spans="28:28" x14ac:dyDescent="0.25">
      <c r="AB22493" s="3" t="str">
        <f ca="1"/>
        <v>T = 9.333333, k: 56, K: 0.019488, dCdT: 0.000462, d2CdK2: 22.372121, dProbdK: 21.995103, lVol: 0.009107, E[z|S]: 0.705373</v>
      </c>
    </row>
    <row r="22494" spans="28:28" x14ac:dyDescent="0.25">
      <c r="AB22494" s="3" t="str">
        <f ca="1"/>
        <v>T = 9.333333, k: 57, K: 0.019739, dCdT: 0.000461, d2CdK2: 22.592097, dProbdK: 21.913361, lVol: 0.009108, E[z|S]: 0.701805</v>
      </c>
    </row>
    <row r="22495" spans="28:28" x14ac:dyDescent="0.25">
      <c r="AB22495" s="3" t="str">
        <f ca="1"/>
        <v>T = 9.333333, k: 58, K: 0.019982, dCdT: 0.000462, d2CdK2: 22.806287, dProbdK: 23.442772, lVol: 0.009112, E[z|S]: 0.698469</v>
      </c>
    </row>
    <row r="22496" spans="28:28" x14ac:dyDescent="0.25">
      <c r="AB22496" s="3" t="str">
        <f ca="1"/>
        <v>T = 9.333333, k: 59, K: 0.020207, dCdT: 0.000462, d2CdK2: 22.990949, dProbdK: 23.877919, lVol: 0.009111, E[z|S]: 0.695586</v>
      </c>
    </row>
    <row r="22497" spans="28:28" x14ac:dyDescent="0.25">
      <c r="AB22497" s="3" t="str">
        <f ca="1"/>
        <v>T = 9.333333, k: 60, K: 0.020434, dCdT: 0.000461, d2CdK2: 23.166112, dProbdK: 23.842163, lVol: 0.009106, E[z|S]: 0.692782</v>
      </c>
    </row>
    <row r="22498" spans="28:28" x14ac:dyDescent="0.25">
      <c r="AB22498" s="3" t="str">
        <f ca="1"/>
        <v>T = 9.333333, k: 61, K: 0.020660, dCdT: 0.000460, d2CdK2: 23.325089, dProbdK: 23.784103, lVol: 0.009097, E[z|S]: 0.690015</v>
      </c>
    </row>
    <row r="22499" spans="28:28" x14ac:dyDescent="0.25">
      <c r="AB22499" s="3" t="str">
        <f ca="1"/>
        <v>T = 9.333333, k: 62, K: 0.020890, dCdT: 0.000457, d2CdK2: 23.489117, dProbdK: 23.586807, lVol: 0.009080, E[z|S]: 0.687302</v>
      </c>
    </row>
    <row r="22500" spans="28:28" x14ac:dyDescent="0.25">
      <c r="AB22500" s="3" t="str">
        <f ca="1"/>
        <v>T = 9.333333, k: 63, K: 0.021106, dCdT: 0.000455, d2CdK2: 23.646027, dProbdK: 23.776865, lVol: 0.009060, E[z|S]: 0.684835</v>
      </c>
    </row>
    <row r="22501" spans="28:28" x14ac:dyDescent="0.25">
      <c r="AB22501" s="3" t="str">
        <f ca="1"/>
        <v>T = 9.333333, k: 64, K: 0.021350, dCdT: 0.000453, d2CdK2: 23.823104, dProbdK: 24.366367, lVol: 0.009039, E[z|S]: 0.682090</v>
      </c>
    </row>
    <row r="22502" spans="28:28" x14ac:dyDescent="0.25">
      <c r="AB22502" s="3" t="str">
        <f ca="1"/>
        <v>T = 9.333333, k: 65, K: 0.021567, dCdT: 0.000450, d2CdK2: 23.977114, dProbdK: 24.606111, lVol: 0.009016, E[z|S]: 0.679810</v>
      </c>
    </row>
    <row r="22503" spans="28:28" x14ac:dyDescent="0.25">
      <c r="AB22503" s="3" t="str">
        <f ca="1"/>
        <v>T = 9.333333, k: 66, K: 0.021782, dCdT: 0.000448, d2CdK2: 24.109242, dProbdK: 24.881757, lVol: 0.008992, E[z|S]: 0.677620</v>
      </c>
    </row>
    <row r="22504" spans="28:28" x14ac:dyDescent="0.25">
      <c r="AB22504" s="3" t="str">
        <f ca="1"/>
        <v>T = 9.333333, k: 67, K: 0.021989, dCdT: 0.000445, d2CdK2: 24.225347, dProbdK: 25.387915, lVol: 0.008967, E[z|S]: 0.675600</v>
      </c>
    </row>
    <row r="22505" spans="28:28" x14ac:dyDescent="0.25">
      <c r="AB22505" s="3" t="str">
        <f ca="1"/>
        <v>T = 9.333333, k: 68, K: 0.022201, dCdT: 0.000441, d2CdK2: 24.332098, dProbdK: 24.620003, lVol: 0.008940, E[z|S]: 0.673610</v>
      </c>
    </row>
    <row r="22506" spans="28:28" x14ac:dyDescent="0.25">
      <c r="AB22506" s="3" t="str">
        <f ca="1"/>
        <v>T = 9.333333, k: 69, K: 0.022435, dCdT: 0.000438, d2CdK2: 24.453967, dProbdK: 23.272214, lVol: 0.008910, E[z|S]: 0.671370</v>
      </c>
    </row>
    <row r="22507" spans="28:28" x14ac:dyDescent="0.25">
      <c r="AB22507" s="3" t="str">
        <f ca="1"/>
        <v>T = 9.333333, k: 70, K: 0.022653, dCdT: 0.000435, d2CdK2: 24.574765, dProbdK: 24.939367, lVol: 0.008888, E[z|S]: 0.669256</v>
      </c>
    </row>
    <row r="22508" spans="28:28" x14ac:dyDescent="0.25">
      <c r="AB22508" s="3" t="str">
        <f ca="1"/>
        <v>T = 9.333333, k: 71, K: 0.022849, dCdT: 0.000432, d2CdK2: 24.676613, dProbdK: 23.882353, lVol: 0.008863, E[z|S]: 0.667458</v>
      </c>
    </row>
    <row r="22509" spans="28:28" x14ac:dyDescent="0.25">
      <c r="AB22509" s="3" t="str">
        <f ca="1"/>
        <v>T = 9.333333, k: 72, K: 0.023069, dCdT: 0.000428, d2CdK2: 24.797484, dProbdK: 23.705181, lVol: 0.008831, E[z|S]: 0.665620</v>
      </c>
    </row>
    <row r="22510" spans="28:28" x14ac:dyDescent="0.25">
      <c r="AB22510" s="3" t="str">
        <f ca="1"/>
        <v>T = 9.333333, k: 73, K: 0.023290, dCdT: 0.000425, d2CdK2: 24.914899, dProbdK: 23.752503, lVol: 0.008803, E[z|S]: 0.663758</v>
      </c>
    </row>
    <row r="22511" spans="28:28" x14ac:dyDescent="0.25">
      <c r="AB22511" s="3" t="str">
        <f ca="1"/>
        <v>T = 9.333333, k: 74, K: 0.023496, dCdT: 0.000423, d2CdK2: 25.020631, dProbdK: 26.122658, lVol: 0.008781, E[z|S]: 0.662147</v>
      </c>
    </row>
    <row r="22512" spans="28:28" x14ac:dyDescent="0.25">
      <c r="AB22512" s="3" t="str">
        <f ca="1"/>
        <v>T = 9.333333, k: 75, K: 0.023687, dCdT: 0.000420, d2CdK2: 25.110778, dProbdK: 24.928940, lVol: 0.008755, E[z|S]: 0.660725</v>
      </c>
    </row>
    <row r="22513" spans="28:28" x14ac:dyDescent="0.25">
      <c r="AB22513" s="3" t="str">
        <f ca="1"/>
        <v>T = 9.333333, k: 76, K: 0.023896, dCdT: 0.000417, d2CdK2: 25.194976, dProbdK: 24.752684, lVol: 0.008723, E[z|S]: 0.659194</v>
      </c>
    </row>
    <row r="22514" spans="28:28" x14ac:dyDescent="0.25">
      <c r="AB22514" s="3" t="str">
        <f ca="1"/>
        <v>T = 9.333333, k: 77, K: 0.024105, dCdT: 0.000414, d2CdK2: 25.288108, dProbdK: 24.753711, lVol: 0.008698, E[z|S]: 0.657798</v>
      </c>
    </row>
    <row r="22515" spans="28:28" x14ac:dyDescent="0.25">
      <c r="AB22515" s="3" t="str">
        <f ca="1"/>
        <v>T = 9.333333, k: 78, K: 0.024288, dCdT: 0.000411, d2CdK2: 25.350397, dProbdK: 25.096729, lVol: 0.008672, E[z|S]: 0.656696</v>
      </c>
    </row>
    <row r="22516" spans="28:28" x14ac:dyDescent="0.25">
      <c r="AB22516" s="3" t="str">
        <f ca="1"/>
        <v>T = 9.333333, k: 79, K: 0.024518, dCdT: 0.000408, d2CdK2: 25.416938, dProbdK: 24.903651, lVol: 0.008643, E[z|S]: 0.655378</v>
      </c>
    </row>
    <row r="22517" spans="28:28" x14ac:dyDescent="0.25">
      <c r="AB22517" s="3" t="str">
        <f ca="1"/>
        <v>T = 9.333333, k: 80, K: 0.024718, dCdT: 0.000406, d2CdK2: 25.472201, dProbdK: 24.721648, lVol: 0.008630, E[z|S]: 0.654368</v>
      </c>
    </row>
    <row r="22518" spans="28:28" x14ac:dyDescent="0.25">
      <c r="AB22518" s="3" t="str">
        <f ca="1"/>
        <v>T = 9.333333, k: 81, K: 0.024930, dCdT: 0.000404, d2CdK2: 25.518001, dProbdK: 25.623984, lVol: 0.008613, E[z|S]: 0.653414</v>
      </c>
    </row>
    <row r="22519" spans="28:28" x14ac:dyDescent="0.25">
      <c r="AB22519" s="3" t="str">
        <f ca="1"/>
        <v>T = 9.333333, k: 82, K: 0.025123, dCdT: 0.000403, d2CdK2: 25.572796, dProbdK: 26.088035, lVol: 0.008604, E[z|S]: 0.652602</v>
      </c>
    </row>
    <row r="22520" spans="28:28" x14ac:dyDescent="0.25">
      <c r="AB22520" s="3" t="str">
        <f ca="1"/>
        <v>T = 9.333333, k: 83, K: 0.025322, dCdT: 0.000402, d2CdK2: 25.617419, dProbdK: 25.483237, lVol: 0.008597, E[z|S]: 0.651846</v>
      </c>
    </row>
    <row r="22521" spans="28:28" x14ac:dyDescent="0.25">
      <c r="AB22521" s="3" t="str">
        <f ca="1"/>
        <v>T = 9.333333, k: 84, K: 0.025538, dCdT: 0.000402, d2CdK2: 25.664422, dProbdK: 26.802599, lVol: 0.008602, E[z|S]: 0.651079</v>
      </c>
    </row>
    <row r="22522" spans="28:28" x14ac:dyDescent="0.25">
      <c r="AB22522" s="3" t="str">
        <f ca="1"/>
        <v>T = 9.333333, k: 85, K: 0.025710, dCdT: 0.000403, d2CdK2: 25.686612, dProbdK: 28.139302, lVol: 0.008606, E[z|S]: 0.650560</v>
      </c>
    </row>
    <row r="22523" spans="28:28" x14ac:dyDescent="0.25">
      <c r="AB22523" s="3" t="str">
        <f ca="1"/>
        <v>T = 9.333333, k: 86, K: 0.025892, dCdT: 0.000402, d2CdK2: 25.681511, dProbdK: 26.919605, lVol: 0.008609, E[z|S]: 0.650057</v>
      </c>
    </row>
    <row r="22524" spans="28:28" x14ac:dyDescent="0.25">
      <c r="AB22524" s="3" t="str">
        <f ca="1"/>
        <v>T = 9.333333, k: 87, K: 0.026091, dCdT: 0.000402, d2CdK2: 25.661321, dProbdK: 27.870816, lVol: 0.008613, E[z|S]: 0.649540</v>
      </c>
    </row>
    <row r="22525" spans="28:28" x14ac:dyDescent="0.25">
      <c r="AB22525" s="3" t="str">
        <f ca="1"/>
        <v>T = 9.333333, k: 88, K: 0.026265, dCdT: 0.000401, d2CdK2: 25.631151, dProbdK: 28.400500, lVol: 0.008616, E[z|S]: 0.649075</v>
      </c>
    </row>
    <row r="22526" spans="28:28" x14ac:dyDescent="0.25">
      <c r="AB22526" s="3" t="str">
        <f ca="1"/>
        <v>T = 9.333333, k: 89, K: 0.026445, dCdT: 0.000399, d2CdK2: 25.573505, dProbdK: 27.082508, lVol: 0.008612, E[z|S]: 0.648692</v>
      </c>
    </row>
    <row r="22527" spans="28:28" x14ac:dyDescent="0.25">
      <c r="AB22527" s="3" t="str">
        <f ca="1"/>
        <v>T = 9.333333, k: 90, K: 0.026648, dCdT: 0.000398, d2CdK2: 25.496478, dProbdK: 26.010004, lVol: 0.008615, E[z|S]: 0.648307</v>
      </c>
    </row>
    <row r="22528" spans="28:28" x14ac:dyDescent="0.25">
      <c r="AB22528" s="3" t="str">
        <f ca="1"/>
        <v>T = 9.333333, k: 91, K: 0.026833, dCdT: 0.000397, d2CdK2: 25.420141, dProbdK: 25.270301, lVol: 0.008629, E[z|S]: 0.647997</v>
      </c>
    </row>
    <row r="22529" spans="28:28" x14ac:dyDescent="0.25">
      <c r="AB22529" s="3" t="str">
        <f ca="1"/>
        <v>T = 9.333333, k: 92, K: 0.027037, dCdT: 0.000397, d2CdK2: 25.313954, dProbdK: 25.552818, lVol: 0.008647, E[z|S]: 0.647680</v>
      </c>
    </row>
    <row r="22530" spans="28:28" x14ac:dyDescent="0.25">
      <c r="AB22530" s="3" t="str">
        <f ca="1"/>
        <v>T = 9.333333, k: 93, K: 0.027231, dCdT: 0.000397, d2CdK2: 25.204821, dProbdK: 25.560629, lVol: 0.008670, E[z|S]: 0.647420</v>
      </c>
    </row>
    <row r="22531" spans="28:28" x14ac:dyDescent="0.25">
      <c r="AB22531" s="3" t="str">
        <f ca="1"/>
        <v>T = 9.333333, k: 94, K: 0.027425, dCdT: 0.000398, d2CdK2: 25.086237, dProbdK: 25.544556, lVol: 0.008699, E[z|S]: 0.647265</v>
      </c>
    </row>
    <row r="22532" spans="28:28" x14ac:dyDescent="0.25">
      <c r="AB22532" s="3" t="str">
        <f ca="1"/>
        <v>T = 9.333333, k: 95, K: 0.027629, dCdT: 0.000399, d2CdK2: 24.954788, dProbdK: 24.409207, lVol: 0.008737, E[z|S]: 0.647148</v>
      </c>
    </row>
    <row r="22533" spans="28:28" x14ac:dyDescent="0.25">
      <c r="AB22533" s="3" t="str">
        <f ca="1"/>
        <v>T = 9.333333, k: 96, K: 0.027834, dCdT: 0.000401, d2CdK2: 24.820169, dProbdK: 23.924725, lVol: 0.008783, E[z|S]: 0.647019</v>
      </c>
    </row>
    <row r="22534" spans="28:28" x14ac:dyDescent="0.25">
      <c r="AB22534" s="3" t="str">
        <f ca="1"/>
        <v>T = 9.333333, k: 97, K: 0.028063, dCdT: 0.000405, d2CdK2: 24.660450, dProbdK: 24.656567, lVol: 0.008854, E[z|S]: 0.646975</v>
      </c>
    </row>
    <row r="22535" spans="28:28" x14ac:dyDescent="0.25">
      <c r="AB22535" s="3" t="str">
        <f ca="1"/>
        <v>T = 9.333333, k: 98, K: 0.028248, dCdT: 0.000408, d2CdK2: 24.524952, dProbdK: 27.443634, lVol: 0.008914, E[z|S]: 0.647044</v>
      </c>
    </row>
    <row r="22536" spans="28:28" x14ac:dyDescent="0.25">
      <c r="AB22536" s="3" t="str">
        <f ca="1"/>
        <v>T = 9.333333, k: 99, K: 0.028422, dCdT: 0.000410, d2CdK2: 24.367178, dProbdK: 24.871004, lVol: 0.008961, E[z|S]: 0.647183</v>
      </c>
    </row>
    <row r="22537" spans="28:28" x14ac:dyDescent="0.25">
      <c r="AB22537" s="3" t="str">
        <f ca="1"/>
        <v>T = 9.333333, k: 100, K: 0.028634, dCdT: 0.000412, d2CdK2: 24.158031, dProbdK: 23.782703, lVol: 0.009017, E[z|S]: 0.647378</v>
      </c>
    </row>
    <row r="22538" spans="28:28" x14ac:dyDescent="0.25">
      <c r="AB22538" s="3" t="str">
        <f ca="1"/>
        <v>T = 9.333333, k: 101, K: 0.028837, dCdT: 0.000414, d2CdK2: 23.959649, dProbdK: 23.549015, lVol: 0.009078, E[z|S]: 0.647594</v>
      </c>
    </row>
    <row r="22539" spans="28:28" x14ac:dyDescent="0.25">
      <c r="AB22539" s="3" t="str">
        <f ca="1"/>
        <v>T = 9.333333, k: 102, K: 0.029054, dCdT: 0.000417, d2CdK2: 23.745022, dProbdK: 24.114674, lVol: 0.009149, E[z|S]: 0.647917</v>
      </c>
    </row>
    <row r="22540" spans="28:28" x14ac:dyDescent="0.25">
      <c r="AB22540" s="3" t="str">
        <f ca="1"/>
        <v>T = 9.333333, k: 103, K: 0.029252, dCdT: 0.000421, d2CdK2: 23.562732, dProbdK: 24.312188, lVol: 0.009216, E[z|S]: 0.648308</v>
      </c>
    </row>
    <row r="22541" spans="28:28" x14ac:dyDescent="0.25">
      <c r="AB22541" s="3" t="str">
        <f ca="1"/>
        <v>T = 9.333333, k: 104, K: 0.029454, dCdT: 0.000423, d2CdK2: 23.366368, dProbdK: 24.385165, lVol: 0.009279, E[z|S]: 0.648744</v>
      </c>
    </row>
    <row r="22542" spans="28:28" x14ac:dyDescent="0.25">
      <c r="AB22542" s="3" t="str">
        <f ca="1"/>
        <v>T = 9.333333, k: 105, K: 0.029646, dCdT: 0.000426, d2CdK2: 23.172669, dProbdK: 24.109346, lVol: 0.009336, E[z|S]: 0.649278</v>
      </c>
    </row>
    <row r="22543" spans="28:28" x14ac:dyDescent="0.25">
      <c r="AB22543" s="3" t="str">
        <f ca="1"/>
        <v>T = 9.333333, k: 106, K: 0.029851, dCdT: 0.000428, d2CdK2: 22.964549, dProbdK: 23.754975, lVol: 0.009388, E[z|S]: 0.649965</v>
      </c>
    </row>
    <row r="22544" spans="28:28" x14ac:dyDescent="0.25">
      <c r="AB22544" s="3" t="str">
        <f ca="1"/>
        <v>T = 9.333333, k: 107, K: 0.030052, dCdT: 0.000429, d2CdK2: 22.747007, dProbdK: 23.201358, lVol: 0.009437, E[z|S]: 0.650714</v>
      </c>
    </row>
    <row r="22545" spans="28:28" x14ac:dyDescent="0.25">
      <c r="AB22545" s="3" t="str">
        <f ca="1"/>
        <v>T = 9.333333, k: 108, K: 0.030286, dCdT: 0.000430, d2CdK2: 22.487719, dProbdK: 21.786322, lVol: 0.009493, E[z|S]: 0.651693</v>
      </c>
    </row>
    <row r="22546" spans="28:28" x14ac:dyDescent="0.25">
      <c r="AB22546" s="3" t="str">
        <f ca="1"/>
        <v>T = 9.333333, k: 109, K: 0.030501, dCdT: 0.000432, d2CdK2: 22.262682, dProbdK: 22.646903, lVol: 0.009550, E[z|S]: 0.652680</v>
      </c>
    </row>
    <row r="22547" spans="28:28" x14ac:dyDescent="0.25">
      <c r="AB22547" s="3" t="str">
        <f ca="1"/>
        <v>T = 9.333333, k: 110, K: 0.030709, dCdT: 0.000434, d2CdK2: 22.040015, dProbdK: 21.953809, lVol: 0.009601, E[z|S]: 0.653726</v>
      </c>
    </row>
    <row r="22548" spans="28:28" x14ac:dyDescent="0.25">
      <c r="AB22548" s="3" t="str">
        <f ca="1"/>
        <v>T = 9.333333, k: 111, K: 0.030928, dCdT: 0.000436, d2CdK2: 21.795126, dProbdK: 21.515651, lVol: 0.009652, E[z|S]: 0.654956</v>
      </c>
    </row>
    <row r="22549" spans="28:28" x14ac:dyDescent="0.25">
      <c r="AB22549" s="3" t="str">
        <f ca="1"/>
        <v>T = 9.333333, k: 112, K: 0.031153, dCdT: 0.000437, d2CdK2: 21.538096, dProbdK: 20.827245, lVol: 0.009704, E[z|S]: 0.656282</v>
      </c>
    </row>
    <row r="22550" spans="28:28" x14ac:dyDescent="0.25">
      <c r="AB22550" s="3" t="str">
        <f ca="1"/>
        <v>T = 9.333333, k: 113, K: 0.031390, dCdT: 0.000439, d2CdK2: 21.280830, dProbdK: 20.296023, lVol: 0.009767, E[z|S]: 0.657766</v>
      </c>
    </row>
    <row r="22551" spans="28:28" x14ac:dyDescent="0.25">
      <c r="AB22551" s="3" t="str">
        <f ca="1"/>
        <v>T = 9.333333, k: 114, K: 0.031623, dCdT: 0.000441, d2CdK2: 21.015632, dProbdK: 20.813156, lVol: 0.009828, E[z|S]: 0.659378</v>
      </c>
    </row>
    <row r="22552" spans="28:28" x14ac:dyDescent="0.25">
      <c r="AB22552" s="3" t="str">
        <f ca="1"/>
        <v>T = 9.333333, k: 115, K: 0.031842, dCdT: 0.000443, d2CdK2: 20.780731, dProbdK: 20.954457, lVol: 0.009882, E[z|S]: 0.660984</v>
      </c>
    </row>
    <row r="22553" spans="28:28" x14ac:dyDescent="0.25">
      <c r="AB22553" s="3" t="str">
        <f ca="1"/>
        <v>T = 9.333333, k: 116, K: 0.032067, dCdT: 0.000445, d2CdK2: 20.537965, dProbdK: 20.927654, lVol: 0.009934, E[z|S]: 0.662671</v>
      </c>
    </row>
    <row r="22554" spans="28:28" x14ac:dyDescent="0.25">
      <c r="AB22554" s="3" t="str">
        <f ca="1"/>
        <v>T = 9.333333, k: 117, K: 0.032294, dCdT: 0.000446, d2CdK2: 20.283916, dProbdK: 20.924171, lVol: 0.009983, E[z|S]: 0.664411</v>
      </c>
    </row>
    <row r="22555" spans="28:28" x14ac:dyDescent="0.25">
      <c r="AB22555" s="3" t="str">
        <f ca="1"/>
        <v>T = 9.333333, k: 118, K: 0.032510, dCdT: 0.000447, d2CdK2: 20.029179, dProbdK: 21.145932, lVol: 0.010023, E[z|S]: 0.666219</v>
      </c>
    </row>
    <row r="22556" spans="28:28" x14ac:dyDescent="0.25">
      <c r="AB22556" s="3" t="str">
        <f ca="1"/>
        <v>T = 9.333333, k: 119, K: 0.032746, dCdT: 0.000446, d2CdK2: 19.744738, dProbdK: 18.906422, lVol: 0.010058, E[z|S]: 0.668434</v>
      </c>
    </row>
    <row r="22557" spans="28:28" x14ac:dyDescent="0.25">
      <c r="AB22557" s="3" t="str">
        <f ca="1"/>
        <v>T = 9.333333, k: 120, K: 0.033004, dCdT: 0.000446, d2CdK2: 19.437516, dProbdK: 18.906116, lVol: 0.010094, E[z|S]: 0.671052</v>
      </c>
    </row>
    <row r="22558" spans="28:28" x14ac:dyDescent="0.25">
      <c r="AB22558" s="3" t="str">
        <f ca="1"/>
        <v>T = 9.333333, k: 121, K: 0.033242, dCdT: 0.000446, d2CdK2: 19.164935, dProbdK: 18.871320, lVol: 0.010125, E[z|S]: 0.673466</v>
      </c>
    </row>
    <row r="22559" spans="28:28" x14ac:dyDescent="0.25">
      <c r="AB22559" s="3" t="str">
        <f ca="1"/>
        <v>T = 9.333333, k: 122, K: 0.033502, dCdT: 0.000446, d2CdK2: 18.877777, dProbdK: 19.184420, lVol: 0.010161, E[z|S]: 0.676277</v>
      </c>
    </row>
    <row r="22560" spans="28:28" x14ac:dyDescent="0.25">
      <c r="AB22560" s="3" t="str">
        <f ca="1"/>
        <v>T = 9.333333, k: 123, K: 0.033738, dCdT: 0.000445, d2CdK2: 18.608566, dProbdK: 19.383214, lVol: 0.010190, E[z|S]: 0.678899</v>
      </c>
    </row>
    <row r="22561" spans="28:28" x14ac:dyDescent="0.25">
      <c r="AB22561" s="3" t="str">
        <f ca="1"/>
        <v>T = 9.333333, k: 124, K: 0.033982, dCdT: 0.000445, d2CdK2: 18.314262, dProbdK: 18.505510, lVol: 0.010221, E[z|S]: 0.681691</v>
      </c>
    </row>
    <row r="22562" spans="28:28" x14ac:dyDescent="0.25">
      <c r="AB22562" s="3" t="str">
        <f ca="1"/>
        <v>T = 9.333333, k: 125, K: 0.034255, dCdT: 0.000444, d2CdK2: 17.986303, dProbdK: 18.422106, lVol: 0.010257, E[z|S]: 0.684806</v>
      </c>
    </row>
    <row r="22563" spans="28:28" x14ac:dyDescent="0.25">
      <c r="AB22563" s="3" t="str">
        <f ca="1"/>
        <v>T = 9.333333, k: 126, K: 0.034495, dCdT: 0.000443, d2CdK2: 17.711263, dProbdK: 18.623170, lVol: 0.010290, E[z|S]: 0.687630</v>
      </c>
    </row>
    <row r="22564" spans="28:28" x14ac:dyDescent="0.25">
      <c r="AB22564" s="3" t="str">
        <f ca="1"/>
        <v>T = 9.333333, k: 127, K: 0.034748, dCdT: 0.000442, d2CdK2: 17.400968, dProbdK: 16.797175, lVol: 0.010313, E[z|S]: 0.690791</v>
      </c>
    </row>
    <row r="22565" spans="28:28" x14ac:dyDescent="0.25">
      <c r="AB22565" s="3" t="str">
        <f ca="1"/>
        <v>T = 9.333333, k: 128, K: 0.035030, dCdT: 0.000440, d2CdK2: 17.065133, dProbdK: 16.671578, lVol: 0.010342, E[z|S]: 0.694393</v>
      </c>
    </row>
    <row r="22566" spans="28:28" x14ac:dyDescent="0.25">
      <c r="AB22566" s="3" t="str">
        <f ca="1"/>
        <v>T = 9.333333, k: 129, K: 0.035301, dCdT: 0.000439, d2CdK2: 16.747722, dProbdK: 17.030732, lVol: 0.010371, E[z|S]: 0.697862</v>
      </c>
    </row>
    <row r="22567" spans="28:28" x14ac:dyDescent="0.25">
      <c r="AB22567" s="3" t="str">
        <f ca="1"/>
        <v>T = 9.333333, k: 130, K: 0.035569, dCdT: 0.000437, d2CdK2: 16.439752, dProbdK: 17.057850, lVol: 0.010400, E[z|S]: 0.701437</v>
      </c>
    </row>
    <row r="22568" spans="28:28" x14ac:dyDescent="0.25">
      <c r="AB22568" s="3" t="str">
        <f ca="1"/>
        <v>T = 9.333333, k: 131, K: 0.035835, dCdT: 0.000436, d2CdK2: 16.134829, dProbdK: 16.861690, lVol: 0.010424, E[z|S]: 0.705235</v>
      </c>
    </row>
    <row r="22569" spans="28:28" x14ac:dyDescent="0.25">
      <c r="AB22569" s="3" t="str">
        <f ca="1"/>
        <v>T = 9.333333, k: 132, K: 0.036134, dCdT: 0.000434, d2CdK2: 15.800803, dProbdK: 15.684498, lVol: 0.010442, E[z|S]: 0.709644</v>
      </c>
    </row>
    <row r="22570" spans="28:28" x14ac:dyDescent="0.25">
      <c r="AB22570" s="3" t="str">
        <f ca="1"/>
        <v>T = 9.333333, k: 133, K: 0.036414, dCdT: 0.000433, d2CdK2: 15.506902, dProbdK: 15.327036, lVol: 0.010461, E[z|S]: 0.713996</v>
      </c>
    </row>
    <row r="22571" spans="28:28" x14ac:dyDescent="0.25">
      <c r="AB22571" s="3" t="str">
        <f ca="1"/>
        <v>T = 9.333333, k: 134, K: 0.036717, dCdT: 0.000431, d2CdK2: 15.194850, dProbdK: 15.021780, lVol: 0.010475, E[z|S]: 0.718836</v>
      </c>
    </row>
    <row r="22572" spans="28:28" x14ac:dyDescent="0.25">
      <c r="AB22572" s="3" t="str">
        <f ca="1"/>
        <v>T = 9.333333, k: 135, K: 0.037008, dCdT: 0.000430, d2CdK2: 14.912291, dProbdK: 14.397367, lVol: 0.010492, E[z|S]: 0.723695</v>
      </c>
    </row>
    <row r="22573" spans="28:28" x14ac:dyDescent="0.25">
      <c r="AB22573" s="3" t="str">
        <f ca="1"/>
        <v>T = 9.333333, k: 136, K: 0.037352, dCdT: 0.000430, d2CdK2: 14.614138, dProbdK: 13.696354, lVol: 0.010518, E[z|S]: 0.729581</v>
      </c>
    </row>
    <row r="22574" spans="28:28" x14ac:dyDescent="0.25">
      <c r="AB22574" s="3" t="str">
        <f ca="1"/>
        <v>T = 9.333333, k: 137, K: 0.037672, dCdT: 0.000432, d2CdK2: 14.377165, dProbdK: 14.577885, lVol: 0.010551, E[z|S]: 0.735076</v>
      </c>
    </row>
    <row r="22575" spans="28:28" x14ac:dyDescent="0.25">
      <c r="AB22575" s="3" t="str">
        <f ca="1"/>
        <v>T = 9.333333, k: 138, K: 0.037969, dCdT: 0.000434, d2CdK2: 14.156972, dProbdK: 14.605674, lVol: 0.010579, E[z|S]: 0.740217</v>
      </c>
    </row>
    <row r="22576" spans="28:28" x14ac:dyDescent="0.25">
      <c r="AB22576" s="3" t="str">
        <f ca="1"/>
        <v>T = 9.333333, k: 139, K: 0.038275, dCdT: 0.000435, d2CdK2: 13.933917, dProbdK: 14.248859, lVol: 0.010596, E[z|S]: 0.745699</v>
      </c>
    </row>
    <row r="22577" spans="28:28" x14ac:dyDescent="0.25">
      <c r="AB22577" s="3" t="str">
        <f ca="1"/>
        <v>T = 9.333333, k: 140, K: 0.038595, dCdT: 0.000436, d2CdK2: 13.703812, dProbdK: 13.293666, lVol: 0.010615, E[z|S]: 0.751510</v>
      </c>
    </row>
    <row r="22578" spans="28:28" x14ac:dyDescent="0.25">
      <c r="AB22578" s="3" t="str">
        <f ca="1"/>
        <v>T = 9.333333, k: 141, K: 0.038956, dCdT: 0.000438, d2CdK2: 13.450536, dProbdK: 13.080324, lVol: 0.010642, E[z|S]: 0.758305</v>
      </c>
    </row>
    <row r="22579" spans="28:28" x14ac:dyDescent="0.25">
      <c r="AB22579" s="3" t="str">
        <f ca="1"/>
        <v>T = 9.333333, k: 142, K: 0.039282, dCdT: 0.000441, d2CdK2: 13.238708, dProbdK: 13.811503, lVol: 0.010672, E[z|S]: 0.764557</v>
      </c>
    </row>
    <row r="22580" spans="28:28" x14ac:dyDescent="0.25">
      <c r="AB22580" s="3" t="str">
        <f ca="1"/>
        <v>T = 9.333333, k: 143, K: 0.039594, dCdT: 0.000443, d2CdK2: 13.031372, dProbdK: 13.668060, lVol: 0.010696, E[z|S]: 0.770734</v>
      </c>
    </row>
    <row r="22581" spans="28:28" x14ac:dyDescent="0.25">
      <c r="AB22581" s="3" t="str">
        <f ca="1"/>
        <v>T = 9.333333, k: 144, K: 0.039921, dCdT: 0.000444, d2CdK2: 12.807813, dProbdK: 13.103610, lVol: 0.010715, E[z|S]: 0.777339</v>
      </c>
    </row>
    <row r="22582" spans="28:28" x14ac:dyDescent="0.25">
      <c r="AB22582" s="3" t="str">
        <f ca="1"/>
        <v>T = 9.333333, k: 145, K: 0.040259, dCdT: 0.000444, d2CdK2: 12.558985, dProbdK: 12.648079, lVol: 0.010728, E[z|S]: 0.784182</v>
      </c>
    </row>
    <row r="22583" spans="28:28" x14ac:dyDescent="0.25">
      <c r="AB22583" s="3" t="str">
        <f ca="1"/>
        <v>T = 9.333333, k: 146, K: 0.040607, dCdT: 0.000444, d2CdK2: 12.295174, dProbdK: 12.591556, lVol: 0.010747, E[z|S]: 0.791134</v>
      </c>
    </row>
    <row r="22584" spans="28:28" x14ac:dyDescent="0.25">
      <c r="AB22584" s="3" t="str">
        <f ca="1"/>
        <v>T = 9.333333, k: 147, K: 0.040946, dCdT: 0.000443, d2CdK2: 12.011402, dProbdK: 12.379018, lVol: 0.010769, E[z|S]: 0.797822</v>
      </c>
    </row>
    <row r="22585" spans="28:28" x14ac:dyDescent="0.25">
      <c r="AB22585" s="3" t="str">
        <f ca="1"/>
        <v>T = 9.333333, k: 148, K: 0.041302, dCdT: 0.000442, d2CdK2: 11.717796, dProbdK: 11.929030, lVol: 0.010786, E[z|S]: 0.804877</v>
      </c>
    </row>
    <row r="22586" spans="28:28" x14ac:dyDescent="0.25">
      <c r="AB22586" s="3" t="str">
        <f ca="1"/>
        <v>T = 9.333333, k: 149, K: 0.041667, dCdT: 0.000439, d2CdK2: 11.421512, dProbdK: 11.217916, lVol: 0.010801, E[z|S]: 0.812189</v>
      </c>
    </row>
    <row r="22587" spans="28:28" x14ac:dyDescent="0.25">
      <c r="AB22587" s="3" t="str">
        <f ca="1"/>
        <v>T = 9.333333, k: 150, K: 0.042067, dCdT: 0.000437, d2CdK2: 11.099807, dProbdK: 10.375514, lVol: 0.010817, E[z|S]: 0.820286</v>
      </c>
    </row>
    <row r="22588" spans="28:28" x14ac:dyDescent="0.25">
      <c r="AB22588" s="3" t="str">
        <f ca="1"/>
        <v>T = 9.333333, k: 151, K: 0.042479, dCdT: 0.000436, d2CdK2: 10.784158, dProbdK: 10.292602, lVol: 0.010846, E[z|S]: 0.828984</v>
      </c>
    </row>
    <row r="22589" spans="28:28" x14ac:dyDescent="0.25">
      <c r="AB22589" s="3" t="str">
        <f ca="1"/>
        <v>T = 9.333333, k: 152, K: 0.042894, dCdT: 0.000436, d2CdK2: 10.483192, dProbdK: 10.266136, lVol: 0.010889, E[z|S]: 0.837671</v>
      </c>
    </row>
    <row r="22590" spans="28:28" x14ac:dyDescent="0.25">
      <c r="AB22590" s="3" t="str">
        <f ca="1"/>
        <v>T = 9.333333, k: 153, K: 0.043283, dCdT: 0.000436, d2CdK2: 10.212509, dProbdK: 10.100288, lVol: 0.010927, E[z|S]: 0.845852</v>
      </c>
    </row>
    <row r="22591" spans="28:28" x14ac:dyDescent="0.25">
      <c r="AB22591" s="3" t="str">
        <f ca="1"/>
        <v>T = 9.333333, k: 154, K: 0.043717, dCdT: 0.000436, d2CdK2: 9.934595, dProbdK: 9.603180, lVol: 0.010958, E[z|S]: 0.855183</v>
      </c>
    </row>
    <row r="22592" spans="28:28" x14ac:dyDescent="0.25">
      <c r="AB22592" s="3" t="str">
        <f ca="1"/>
        <v>T = 9.333333, k: 155, K: 0.044157, dCdT: 0.000437, d2CdK2: 9.679128, dProbdK: 9.666523, lVol: 0.010988, E[z|S]: 0.864806</v>
      </c>
    </row>
    <row r="22593" spans="28:28" x14ac:dyDescent="0.25">
      <c r="AB22593" s="3" t="str">
        <f ca="1"/>
        <v>T = 9.333333, k: 156, K: 0.044550, dCdT: 0.000436, d2CdK2: 9.443671, dProbdK: 9.659654, lVol: 0.010998, E[z|S]: 0.874022</v>
      </c>
    </row>
    <row r="22594" spans="28:28" x14ac:dyDescent="0.25">
      <c r="AB22594" s="3" t="str">
        <f ca="1"/>
        <v>T = 9.333333, k: 157, K: 0.044998, dCdT: 0.000436, d2CdK2: 9.190903, dProbdK: 9.037792, lVol: 0.011009, E[z|S]: 0.884538</v>
      </c>
    </row>
    <row r="22595" spans="28:28" x14ac:dyDescent="0.25">
      <c r="AB22595" s="3" t="str">
        <f ca="1"/>
        <v>T = 9.333333, k: 158, K: 0.045459, dCdT: 0.000435, d2CdK2: 8.938781, dProbdK: 8.528235, lVol: 0.011017, E[z|S]: 0.895714</v>
      </c>
    </row>
    <row r="22596" spans="28:28" x14ac:dyDescent="0.25">
      <c r="AB22596" s="3" t="str">
        <f ca="1"/>
        <v>T = 9.333333, k: 159, K: 0.045950, dCdT: 0.000435, d2CdK2: 8.659337, dProbdK: 8.336265, lVol: 0.011043, E[z|S]: 0.908062</v>
      </c>
    </row>
    <row r="22597" spans="28:28" x14ac:dyDescent="0.25">
      <c r="AB22597" s="3" t="str">
        <f ca="1"/>
        <v>T = 9.333333, k: 160, K: 0.046445, dCdT: 0.000436, d2CdK2: 8.392306, dProbdK: 8.367287, lVol: 0.011082, E[z|S]: 0.920233</v>
      </c>
    </row>
    <row r="22598" spans="28:28" x14ac:dyDescent="0.25">
      <c r="AB22598" s="3" t="str">
        <f ca="1"/>
        <v>T = 9.333333, k: 161, K: 0.046920, dCdT: 0.000437, d2CdK2: 8.154440, dProbdK: 8.461350, lVol: 0.011106, E[z|S]: 0.932223</v>
      </c>
    </row>
    <row r="22599" spans="28:28" x14ac:dyDescent="0.25">
      <c r="AB22599" s="3" t="str">
        <f ca="1"/>
        <v>T = 9.333333, k: 162, K: 0.047419, dCdT: 0.000437, d2CdK2: 7.901832, dProbdK: 7.775887, lVol: 0.011129, E[z|S]: 0.944873</v>
      </c>
    </row>
    <row r="22600" spans="28:28" x14ac:dyDescent="0.25">
      <c r="AB22600" s="3" t="str">
        <f ca="1"/>
        <v>T = 9.333333, k: 163, K: 0.047952, dCdT: 0.000437, d2CdK2: 7.654580, dProbdK: 7.605461, lVol: 0.011145, E[z|S]: 0.959123</v>
      </c>
    </row>
    <row r="22601" spans="28:28" x14ac:dyDescent="0.25">
      <c r="AB22601" s="3" t="str">
        <f ca="1"/>
        <v>T = 9.333333, k: 164, K: 0.048475, dCdT: 0.000437, d2CdK2: 7.405833, dProbdK: 7.552409, lVol: 0.011155, E[z|S]: 0.974384</v>
      </c>
    </row>
    <row r="22602" spans="28:28" x14ac:dyDescent="0.25">
      <c r="AB22602" s="3" t="str">
        <f ca="1"/>
        <v>T = 9.333333, k: 165, K: 0.049106, dCdT: 0.000439, d2CdK2: 7.150282, dProbdK: 7.379012, lVol: 0.011150, E[z|S]: 0.993997</v>
      </c>
    </row>
    <row r="22603" spans="28:28" x14ac:dyDescent="0.25">
      <c r="AB22603" s="3" t="str">
        <f ca="1"/>
        <v>T = 9.333333, k: 166, K: 0.049646, dCdT: 0.000442, d2CdK2: 6.964270, dProbdK: 7.402672, lVol: 0.011142, E[z|S]: 1.011107</v>
      </c>
    </row>
    <row r="22604" spans="28:28" x14ac:dyDescent="0.25">
      <c r="AB22604" s="3" t="str">
        <f ca="1"/>
        <v>T = 9.333333, k: 167, K: 0.050188, dCdT: 0.000443, d2CdK2: 6.752020, dProbdK: 7.229607, lVol: 0.011139, E[z|S]: 1.027974</v>
      </c>
    </row>
    <row r="22605" spans="28:28" x14ac:dyDescent="0.25">
      <c r="AB22605" s="3" t="str">
        <f ca="1"/>
        <v>T = 9.333333, k: 168, K: 0.050790, dCdT: 0.000442, d2CdK2: 6.505747, dProbdK: 6.182774, lVol: 0.011135, E[z|S]: 1.047137</v>
      </c>
    </row>
    <row r="22606" spans="28:28" x14ac:dyDescent="0.25">
      <c r="AB22606" s="3" t="str">
        <f ca="1"/>
        <v>T = 9.333333, k: 169, K: 0.051474, dCdT: 0.000442, d2CdK2: 6.244244, dProbdK: 6.361130, lVol: 0.011121, E[z|S]: 1.070060</v>
      </c>
    </row>
    <row r="22607" spans="28:28" x14ac:dyDescent="0.25">
      <c r="AB22607" s="3" t="str">
        <f ca="1"/>
        <v>T = 9.333333, k: 170, K: 0.052060, dCdT: 0.000443, d2CdK2: 6.047739, dProbdK: 6.449094, lVol: 0.011102, E[z|S]: 1.090599</v>
      </c>
    </row>
    <row r="22608" spans="28:28" x14ac:dyDescent="0.25">
      <c r="AB22608" s="3" t="str">
        <f ca="1"/>
        <v>T = 9.333333, k: 171, K: 0.052680, dCdT: 0.000442, d2CdK2: 5.798037, dProbdK: 5.884215, lVol: 0.011104, E[z|S]: 1.112495</v>
      </c>
    </row>
    <row r="22609" spans="28:28" x14ac:dyDescent="0.25">
      <c r="AB22609" s="3" t="str">
        <f ca="1"/>
        <v>T = 9.333333, k: 172, K: 0.053382, dCdT: 0.000439, d2CdK2: 5.498208, dProbdK: 5.170646, lVol: 0.011115, E[z|S]: 1.137427</v>
      </c>
    </row>
    <row r="22610" spans="28:28" x14ac:dyDescent="0.25">
      <c r="AB22610" s="3" t="str">
        <f ca="1"/>
        <v>T = 9.333333, k: 173, K: 0.054126, dCdT: 0.000438, d2CdK2: 5.253483, dProbdK: 5.170523, lVol: 0.011091, E[z|S]: 1.164731</v>
      </c>
    </row>
    <row r="22611" spans="28:28" x14ac:dyDescent="0.25">
      <c r="AB22611" s="3" t="str">
        <f ca="1"/>
        <v>T = 9.333333, k: 174, K: 0.054869, dCdT: 0.000437, d2CdK2: 5.026438, dProbdK: 5.167349, lVol: 0.011060, E[z|S]: 1.191836</v>
      </c>
    </row>
    <row r="22612" spans="28:28" x14ac:dyDescent="0.25">
      <c r="AB22612" s="3" t="str">
        <f ca="1"/>
        <v>T = 9.333333, k: 175, K: 0.055669, dCdT: 0.000435, d2CdK2: 4.800136, dProbdK: 4.581484, lVol: 0.011031, E[z|S]: 1.220934</v>
      </c>
    </row>
    <row r="22613" spans="28:28" x14ac:dyDescent="0.25">
      <c r="AB22613" s="3" t="str">
        <f ca="1"/>
        <v>T = 9.333333, k: 176, K: 0.056509, dCdT: 0.000435, d2CdK2: 4.619662, dProbdK: 4.591652, lVol: 0.010971, E[z|S]: 1.250248</v>
      </c>
    </row>
    <row r="22614" spans="28:28" x14ac:dyDescent="0.25">
      <c r="AB22614" s="3" t="str">
        <f ca="1"/>
        <v>T = 9.333333, k: 177, K: 0.057305, dCdT: 0.000433, d2CdK2: 4.437979, dProbdK: 4.585386, lVol: 0.010930, E[z|S]: 1.278462</v>
      </c>
    </row>
    <row r="22615" spans="28:28" x14ac:dyDescent="0.25">
      <c r="AB22615" s="3" t="str">
        <f ca="1"/>
        <v>T = 9.333333, k: 178, K: 0.058161, dCdT: 0.000429, d2CdK2: 4.184959, dProbdK: 4.075672, lVol: 0.010935, E[z|S]: 1.309554</v>
      </c>
    </row>
    <row r="22616" spans="28:28" x14ac:dyDescent="0.25">
      <c r="AB22616" s="3" t="str">
        <f ca="1"/>
        <v>T = 9.333333, k: 179, K: 0.059072, dCdT: 0.000423, d2CdK2: 3.899515, dProbdK: 4.035663, lVol: 0.010995, E[z|S]: 1.339976</v>
      </c>
    </row>
    <row r="22617" spans="28:28" x14ac:dyDescent="0.25">
      <c r="AB22617" s="3" t="str">
        <f ca="1"/>
        <v>T = 9.333333, k: 180, K: 0.059987, dCdT: 0.000416, d2CdK2: 3.605832, dProbdK: 3.865234, lVol: 0.011073, E[z|S]: 1.371256</v>
      </c>
    </row>
    <row r="22618" spans="28:28" x14ac:dyDescent="0.25">
      <c r="AB22618" s="3" t="str">
        <f ca="1"/>
        <v>T = 9.333333, k: 181, K: 0.061158, dCdT: 0.000410, d2CdK2: 3.305361, dProbdK: 3.252821, lVol: 0.011132, E[z|S]: 1.414263</v>
      </c>
    </row>
    <row r="22619" spans="28:28" x14ac:dyDescent="0.25">
      <c r="AB22619" s="3" t="str">
        <f ca="1"/>
        <v>T = 9.333333, k: 182, K: 0.062256, dCdT: 0.000408, d2CdK2: 3.109529, dProbdK: 3.236791, lVol: 0.011137, E[z|S]: 1.455244</v>
      </c>
    </row>
    <row r="22620" spans="28:28" x14ac:dyDescent="0.25">
      <c r="AB22620" s="3" t="str">
        <f ca="1"/>
        <v>T = 9.333333, k: 183, K: 0.063404, dCdT: 0.000405, d2CdK2: 2.926055, dProbdK: 2.884797, lVol: 0.011117, E[z|S]: 1.497386</v>
      </c>
    </row>
    <row r="22621" spans="28:28" x14ac:dyDescent="0.25">
      <c r="AB22621" s="3" t="str">
        <f ca="1"/>
        <v>T = 9.333333, k: 184, K: 0.064752, dCdT: 0.000404, d2CdK2: 2.736900, dProbdK: 2.730488, lVol: 0.011133, E[z|S]: 1.543661</v>
      </c>
    </row>
    <row r="22622" spans="28:28" x14ac:dyDescent="0.25">
      <c r="AB22622" s="3" t="str">
        <f ca="1"/>
        <v>T = 9.333333, k: 185, K: 0.066007, dCdT: 0.000405, d2CdK2: 2.562262, dProbdK: 2.679700, lVol: 0.011217, E[z|S]: 1.585368</v>
      </c>
    </row>
    <row r="22623" spans="28:28" x14ac:dyDescent="0.25">
      <c r="AB22623" s="3" t="str">
        <f ca="1"/>
        <v>T = 9.333333, k: 186, K: 0.067420, dCdT: 0.000403, d2CdK2: 2.393153, dProbdK: 2.252170, lVol: 0.011255, E[z|S]: 1.631422</v>
      </c>
    </row>
    <row r="22624" spans="28:28" x14ac:dyDescent="0.25">
      <c r="AB22624" s="3" t="str">
        <f ca="1"/>
        <v>T = 9.333333, k: 187, K: 0.069004, dCdT: 0.000403, d2CdK2: 2.212632, dProbdK: 2.219238, lVol: 0.011354, E[z|S]: 1.681800</v>
      </c>
    </row>
    <row r="22625" spans="28:28" x14ac:dyDescent="0.25">
      <c r="AB22625" s="3" t="str">
        <f ca="1"/>
        <v>T = 9.333333, k: 188, K: 0.070490, dCdT: 0.000400, d2CdK2: 2.062406, dProbdK: 1.935750, lVol: 0.011422, E[z|S]: 1.725151</v>
      </c>
    </row>
    <row r="22626" spans="28:28" x14ac:dyDescent="0.25">
      <c r="AB22626" s="3" t="str">
        <f ca="1"/>
        <v>T = 9.333333, k: 189, K: 0.072287, dCdT: 0.000394, d2CdK2: 1.875289, dProbdK: 1.867959, lVol: 0.011574, E[z|S]: 1.771073</v>
      </c>
    </row>
    <row r="22627" spans="28:28" x14ac:dyDescent="0.25">
      <c r="AB22627" s="3" t="str">
        <f ca="1"/>
        <v>T = 9.333333, k: 190, K: 0.074036, dCdT: 0.000384, d2CdK2: 1.670376, dProbdK: 1.798856, lVol: 0.011760, E[z|S]: 1.823784</v>
      </c>
    </row>
    <row r="22628" spans="28:28" x14ac:dyDescent="0.25">
      <c r="AB22628" s="3" t="str">
        <f ca="1"/>
        <v>T = 9.333333, k: 191, K: 0.076194, dCdT: 0.000369, d2CdK2: 1.451737, dProbdK: 1.433916, lVol: 0.011856, E[z|S]: 1.901515</v>
      </c>
    </row>
    <row r="22629" spans="28:28" x14ac:dyDescent="0.25">
      <c r="AB22629" s="3" t="str">
        <f ca="1"/>
        <v>T = 9.333333, k: 192, K: 0.078499, dCdT: 0.000353, d2CdK2: 1.323322, dProbdK: 1.317956, lVol: 0.011605, E[z|S]: 1.991380</v>
      </c>
    </row>
    <row r="22630" spans="28:28" x14ac:dyDescent="0.25">
      <c r="AB22630" s="3" t="str">
        <f ca="1"/>
        <v>T = 9.333333, k: 193, K: 0.081212, dCdT: 0.000330, d2CdK2: 1.111176, dProbdK: 1.058515, lVol: 0.011573, E[z|S]: 2.104408</v>
      </c>
    </row>
    <row r="22631" spans="28:28" x14ac:dyDescent="0.25">
      <c r="AB22631" s="3" t="str">
        <f ca="1"/>
        <v>T = 9.333333, k: 194, K: 0.084403, dCdT: 0.000299, d2CdK2: 0.843891, dProbdK: 0.853963, lVol: 0.011968, E[z|S]: 2.222625</v>
      </c>
    </row>
    <row r="22632" spans="28:28" x14ac:dyDescent="0.25">
      <c r="AB22632" s="3" t="str">
        <f ca="1"/>
        <v>T = 9.333333, k: 195, K: 0.088214, dCdT: 0.000273, d2CdK2: 0.741236, dProbdK: 0.734115, lVol: 0.011575, E[z|S]: 2.344208</v>
      </c>
    </row>
    <row r="22633" spans="28:28" x14ac:dyDescent="0.25">
      <c r="AB22633" s="3" t="str">
        <f ca="1"/>
        <v>T = 9.333333, k: 196, K: 0.092549, dCdT: 0.000245, d2CdK2: 0.574056, dProbdK: 0.582866, lVol: 0.011856, E[z|S]: 2.462767</v>
      </c>
    </row>
    <row r="22634" spans="28:28" x14ac:dyDescent="0.25">
      <c r="AB22634" s="3" t="str">
        <f ca="1"/>
        <v>T = 9.333333, k: 197, K: 0.098380, dCdT: 0.000213, d2CdK2: 0.420676, dProbdK: 0.391836, lVol: 0.012456, E[z|S]: 2.553453</v>
      </c>
    </row>
    <row r="22635" spans="28:28" x14ac:dyDescent="0.25">
      <c r="AB22635" s="3" t="str">
        <f ca="1"/>
        <v>T = 9.333333, k: 198, K: 0.106097, dCdT: 0.000181, d2CdK2: 0.286648, dProbdK: 0.302248, lVol: 0.012295, E[z|S]: 2.888004</v>
      </c>
    </row>
    <row r="22636" spans="28:28" x14ac:dyDescent="0.25">
      <c r="AB22636" s="3" t="str">
        <f ca="1"/>
        <v>T = 9.333333, k: 199, K: 0.116211, dCdT: 0.000142, d2CdK2: 0.167840, dProbdK: 0.162113, lVol: 0.012846, E[z|S]: 3.206147</v>
      </c>
    </row>
    <row r="22637" spans="28:28" x14ac:dyDescent="0.25">
      <c r="AB22637" s="3" t="str">
        <f ca="1"/>
        <v>T = 9.333333, k: 200, K: 0.136897, dCdT: 0.000102, d2CdK2: 0.063232, dProbdK: 0.068729, lVol: 0.017580, E[z|S]: 3.224991</v>
      </c>
    </row>
    <row r="22638" spans="28:28" x14ac:dyDescent="0.25">
      <c r="AB22638" s="3" t="str">
        <f ca="1"/>
        <v>T = 9.416667, fixingDate = 45369, swapRate = 0.026648, annuity = 7.776107</v>
      </c>
    </row>
    <row r="22639" spans="28:28" x14ac:dyDescent="0.25">
      <c r="AB22639" s="3" t="str">
        <f ca="1"/>
        <v>T = 9.416667, k: 0, K: -0.025714, dCdT: 0.000168, d2CdK2: 0.854785, dProbdK: 1.529099, lVol: 0.007463, E[z|S]: 2.655062</v>
      </c>
    </row>
    <row r="22640" spans="28:28" x14ac:dyDescent="0.25">
      <c r="AB22640" s="3" t="str">
        <f ca="1"/>
        <v>T = 9.416667, k: 1, K: -0.018615, dCdT: 0.000235, d2CdK2: 1.661437, dProbdK: 1.772788, lVol: 0.006980, E[z|S]: 2.410583</v>
      </c>
    </row>
    <row r="22641" spans="28:28" x14ac:dyDescent="0.25">
      <c r="AB22641" s="3" t="str">
        <f ca="1"/>
        <v>T = 9.416667, k: 2, K: -0.014372, dCdT: 0.000282, d2CdK2: 2.305122, dProbdK: 2.274926, lVol: 0.006985, E[z|S]: 2.240705</v>
      </c>
    </row>
    <row r="22642" spans="28:28" x14ac:dyDescent="0.25">
      <c r="AB22642" s="3" t="str">
        <f ca="1"/>
        <v>T = 9.416667, k: 3, K: -0.011419, dCdT: 0.000318, d2CdK2: 2.913868, dProbdK: 2.912335, lVol: 0.007115, E[z|S]: 2.076821</v>
      </c>
    </row>
    <row r="22643" spans="28:28" x14ac:dyDescent="0.25">
      <c r="AB22643" s="3" t="str">
        <f ca="1"/>
        <v>T = 9.416667, k: 4, K: -0.009098, dCdT: 0.000348, d2CdK2: 3.637276, dProbdK: 3.688202, lVol: 0.007210, E[z|S]: 1.919833</v>
      </c>
    </row>
    <row r="22644" spans="28:28" x14ac:dyDescent="0.25">
      <c r="AB22644" s="3" t="str">
        <f ca="1"/>
        <v>T = 9.416667, k: 5, K: -0.007277, dCdT: 0.000372, d2CdK2: 4.284530, dProbdK: 4.371159, lVol: 0.007299, E[z|S]: 1.806332</v>
      </c>
    </row>
    <row r="22645" spans="28:28" x14ac:dyDescent="0.25">
      <c r="AB22645" s="3" t="str">
        <f ca="1"/>
        <v>T = 9.416667, k: 6, K: -0.005676, dCdT: 0.000380, d2CdK2: 4.680523, dProbdK: 4.588082, lVol: 0.007497, E[z|S]: 1.699127</v>
      </c>
    </row>
    <row r="22646" spans="28:28" x14ac:dyDescent="0.25">
      <c r="AB22646" s="3" t="str">
        <f ca="1"/>
        <v>T = 9.416667, k: 7, K: -0.004174, dCdT: 0.000387, d2CdK2: 5.170587, dProbdK: 4.874684, lVol: 0.007682, E[z|S]: 1.592970</v>
      </c>
    </row>
    <row r="22647" spans="28:28" x14ac:dyDescent="0.25">
      <c r="AB22647" s="3" t="str">
        <f ca="1"/>
        <v>T = 9.416667, k: 8, K: -0.002890, dCdT: 0.000398, d2CdK2: 5.729739, dProbdK: 6.397778, lVol: 0.007807, E[z|S]: 1.510216</v>
      </c>
    </row>
    <row r="22648" spans="28:28" x14ac:dyDescent="0.25">
      <c r="AB22648" s="3" t="str">
        <f ca="1"/>
        <v>T = 9.416667, k: 9, K: -0.001813, dCdT: 0.000405, d2CdK2: 6.263134, dProbdK: 6.398219, lVol: 0.007872, E[z|S]: 1.445353</v>
      </c>
    </row>
    <row r="22649" spans="28:28" x14ac:dyDescent="0.25">
      <c r="AB22649" s="3" t="str">
        <f ca="1"/>
        <v>T = 9.416667, k: 10, K: -0.000738, dCdT: 0.000406, d2CdK2: 6.724220, dProbdK: 6.398107, lVol: 0.007944, E[z|S]: 1.383917</v>
      </c>
    </row>
    <row r="22650" spans="28:28" x14ac:dyDescent="0.25">
      <c r="AB22650" s="3" t="str">
        <f ca="1"/>
        <v>T = 9.416667, k: 11, K: 0.000343, dCdT: 0.000413, d2CdK2: 7.235785, dProbdK: 6.493416, lVol: 0.008062, E[z|S]: 1.325639</v>
      </c>
    </row>
    <row r="22651" spans="28:28" x14ac:dyDescent="0.25">
      <c r="AB22651" s="3" t="str">
        <f ca="1"/>
        <v>T = 9.416667, k: 12, K: 0.001120, dCdT: 0.000418, d2CdK2: 7.638604, dProbdK: 7.712659, lVol: 0.008149, E[z|S]: 1.283889</v>
      </c>
    </row>
    <row r="22652" spans="28:28" x14ac:dyDescent="0.25">
      <c r="AB22652" s="3" t="str">
        <f ca="1"/>
        <v>T = 9.416667, k: 13, K: 0.002006, dCdT: 0.000417, d2CdK2: 8.064869, dProbdK: 7.924416, lVol: 0.008222, E[z|S]: 1.236203</v>
      </c>
    </row>
    <row r="22653" spans="28:28" x14ac:dyDescent="0.25">
      <c r="AB22653" s="3" t="str">
        <f ca="1"/>
        <v>T = 9.416667, k: 14, K: 0.002826, dCdT: 0.000419, d2CdK2: 8.559963, dProbdK: 8.100284, lVol: 0.008292, E[z|S]: 1.193888</v>
      </c>
    </row>
    <row r="22654" spans="28:28" x14ac:dyDescent="0.25">
      <c r="AB22654" s="3" t="str">
        <f ca="1"/>
        <v>T = 9.416667, k: 15, K: 0.003610, dCdT: 0.000426, d2CdK2: 9.050417, dProbdK: 8.988833, lVol: 0.008389, E[z|S]: 1.156125</v>
      </c>
    </row>
    <row r="22655" spans="28:28" x14ac:dyDescent="0.25">
      <c r="AB22655" s="3" t="str">
        <f ca="1"/>
        <v>T = 9.416667, k: 16, K: 0.004268, dCdT: 0.000430, d2CdK2: 9.488856, dProbdK: 9.704465, lVol: 0.008457, E[z|S]: 1.126063</v>
      </c>
    </row>
    <row r="22656" spans="28:28" x14ac:dyDescent="0.25">
      <c r="AB22656" s="3" t="str">
        <f ca="1"/>
        <v>T = 9.416667, k: 17, K: 0.004944, dCdT: 0.000434, d2CdK2: 9.996445, dProbdK: 9.838427, lVol: 0.008494, E[z|S]: 1.096990</v>
      </c>
    </row>
    <row r="22657" spans="28:28" x14ac:dyDescent="0.25">
      <c r="AB22657" s="3" t="str">
        <f ca="1"/>
        <v>T = 9.416667, k: 18, K: 0.005522, dCdT: 0.000434, d2CdK2: 10.383719, dProbdK: 10.225463, lVol: 0.008515, E[z|S]: 1.073789</v>
      </c>
    </row>
    <row r="22658" spans="28:28" x14ac:dyDescent="0.25">
      <c r="AB22658" s="3" t="str">
        <f ca="1"/>
        <v>T = 9.416667, k: 19, K: 0.006181, dCdT: 0.000436, d2CdK2: 10.835168, dProbdK: 10.094687, lVol: 0.008556, E[z|S]: 1.048516</v>
      </c>
    </row>
    <row r="22659" spans="28:28" x14ac:dyDescent="0.25">
      <c r="AB22659" s="3" t="str">
        <f ca="1"/>
        <v>T = 9.416667, k: 20, K: 0.006766, dCdT: 0.000440, d2CdK2: 11.256904, dProbdK: 12.002498, lVol: 0.008608, E[z|S]: 1.026665</v>
      </c>
    </row>
    <row r="22660" spans="28:28" x14ac:dyDescent="0.25">
      <c r="AB22660" s="3" t="str">
        <f ca="1"/>
        <v>T = 9.416667, k: 21, K: 0.007254, dCdT: 0.000442, d2CdK2: 11.593586, dProbdK: 12.209786, lVol: 0.008656, E[z|S]: 1.008546</v>
      </c>
    </row>
    <row r="22661" spans="28:28" x14ac:dyDescent="0.25">
      <c r="AB22661" s="3" t="str">
        <f ca="1"/>
        <v>T = 9.416667, k: 22, K: 0.007772, dCdT: 0.000441, d2CdK2: 11.935359, dProbdK: 11.771848, lVol: 0.008683, E[z|S]: 0.989659</v>
      </c>
    </row>
    <row r="22662" spans="28:28" x14ac:dyDescent="0.25">
      <c r="AB22662" s="3" t="str">
        <f ca="1"/>
        <v>T = 9.416667, k: 23, K: 0.008314, dCdT: 0.000439, d2CdK2: 12.292759, dProbdK: 12.028525, lVol: 0.008713, E[z|S]: 0.970260</v>
      </c>
    </row>
    <row r="22663" spans="28:28" x14ac:dyDescent="0.25">
      <c r="AB22663" s="3" t="str">
        <f ca="1"/>
        <v>T = 9.416667, k: 24, K: 0.008817, dCdT: 0.000439, d2CdK2: 12.637920, dProbdK: 12.481571, lVol: 0.008747, E[z|S]: 0.953095</v>
      </c>
    </row>
    <row r="22664" spans="28:28" x14ac:dyDescent="0.25">
      <c r="AB22664" s="3" t="str">
        <f ca="1"/>
        <v>T = 9.416667, k: 25, K: 0.009302, dCdT: 0.000440, d2CdK2: 12.999163, dProbdK: 12.893874, lVol: 0.008779, E[z|S]: 0.937536</v>
      </c>
    </row>
    <row r="22665" spans="28:28" x14ac:dyDescent="0.25">
      <c r="AB22665" s="3" t="str">
        <f ca="1"/>
        <v>T = 9.416667, k: 26, K: 0.009756, dCdT: 0.000442, d2CdK2: 13.347958, dProbdK: 13.238677, lVol: 0.008811, E[z|S]: 0.923217</v>
      </c>
    </row>
    <row r="22666" spans="28:28" x14ac:dyDescent="0.25">
      <c r="AB22666" s="3" t="str">
        <f ca="1"/>
        <v>T = 9.416667, k: 27, K: 0.010229, dCdT: 0.000443, d2CdK2: 13.724638, dProbdK: 13.625616, lVol: 0.008845, E[z|S]: 0.908767</v>
      </c>
    </row>
    <row r="22667" spans="28:28" x14ac:dyDescent="0.25">
      <c r="AB22667" s="3" t="str">
        <f ca="1"/>
        <v>T = 9.416667, k: 28, K: 0.010647, dCdT: 0.000445, d2CdK2: 14.070702, dProbdK: 14.778741, lVol: 0.008874, E[z|S]: 0.896286</v>
      </c>
    </row>
    <row r="22668" spans="28:28" x14ac:dyDescent="0.25">
      <c r="AB22668" s="3" t="str">
        <f ca="1"/>
        <v>T = 9.416667, k: 29, K: 0.011049, dCdT: 0.000445, d2CdK2: 14.410928, dProbdK: 14.727077, lVol: 0.008886, E[z|S]: 0.884785</v>
      </c>
    </row>
    <row r="22669" spans="28:28" x14ac:dyDescent="0.25">
      <c r="AB22669" s="3" t="str">
        <f ca="1"/>
        <v>T = 9.416667, k: 30, K: 0.011459, dCdT: 0.000446, d2CdK2: 14.766544, dProbdK: 14.283291, lVol: 0.008896, E[z|S]: 0.873461</v>
      </c>
    </row>
    <row r="22670" spans="28:28" x14ac:dyDescent="0.25">
      <c r="AB22670" s="3" t="str">
        <f ca="1"/>
        <v>T = 9.416667, k: 31, K: 0.011893, dCdT: 0.000448, d2CdK2: 15.180415, dProbdK: 14.513815, lVol: 0.008919, E[z|S]: 0.861665</v>
      </c>
    </row>
    <row r="22671" spans="28:28" x14ac:dyDescent="0.25">
      <c r="AB22671" s="3" t="str">
        <f ca="1"/>
        <v>T = 9.416667, k: 32, K: 0.012282, dCdT: 0.000452, d2CdK2: 15.584718, dProbdK: 15.534800, lVol: 0.008950, E[z|S]: 0.851414</v>
      </c>
    </row>
    <row r="22672" spans="28:28" x14ac:dyDescent="0.25">
      <c r="AB22672" s="3" t="str">
        <f ca="1"/>
        <v>T = 9.416667, k: 33, K: 0.012650, dCdT: 0.000456, d2CdK2: 15.960009, dProbdK: 16.521775, lVol: 0.008979, E[z|S]: 0.841869</v>
      </c>
    </row>
    <row r="22673" spans="28:28" x14ac:dyDescent="0.25">
      <c r="AB22673" s="3" t="str">
        <f ca="1"/>
        <v>T = 9.416667, k: 34, K: 0.012984, dCdT: 0.000458, d2CdK2: 16.266772, dProbdK: 16.793041, lVol: 0.009002, E[z|S]: 0.833457</v>
      </c>
    </row>
    <row r="22674" spans="28:28" x14ac:dyDescent="0.25">
      <c r="AB22674" s="3" t="str">
        <f ca="1"/>
        <v>T = 9.416667, k: 35, K: 0.013338, dCdT: 0.000459, d2CdK2: 16.562632, dProbdK: 16.303126, lVol: 0.009026, E[z|S]: 0.824799</v>
      </c>
    </row>
    <row r="22675" spans="28:28" x14ac:dyDescent="0.25">
      <c r="AB22675" s="3" t="str">
        <f ca="1"/>
        <v>T = 9.416667, k: 36, K: 0.013706, dCdT: 0.000460, d2CdK2: 16.858766, dProbdK: 16.585087, lVol: 0.009049, E[z|S]: 0.816292</v>
      </c>
    </row>
    <row r="22676" spans="28:28" x14ac:dyDescent="0.25">
      <c r="AB22676" s="3" t="str">
        <f ca="1"/>
        <v>T = 9.416667, k: 37, K: 0.014020, dCdT: 0.000461, d2CdK2: 17.117538, dProbdK: 17.113700, lVol: 0.009067, E[z|S]: 0.809165</v>
      </c>
    </row>
    <row r="22677" spans="28:28" x14ac:dyDescent="0.25">
      <c r="AB22677" s="3" t="str">
        <f ca="1"/>
        <v>T = 9.416667, k: 38, K: 0.014363, dCdT: 0.000461, d2CdK2: 17.413060, dProbdK: 17.192581, lVol: 0.009076, E[z|S]: 0.801729</v>
      </c>
    </row>
    <row r="22678" spans="28:28" x14ac:dyDescent="0.25">
      <c r="AB22678" s="3" t="str">
        <f ca="1"/>
        <v>T = 9.416667, k: 39, K: 0.014698, dCdT: 0.000462, d2CdK2: 17.716260, dProbdK: 17.893992, lVol: 0.009086, E[z|S]: 0.794535</v>
      </c>
    </row>
    <row r="22679" spans="28:28" x14ac:dyDescent="0.25">
      <c r="AB22679" s="3" t="str">
        <f ca="1"/>
        <v>T = 9.416667, k: 40, K: 0.015014, dCdT: 0.000461, d2CdK2: 17.970525, dProbdK: 18.382219, lVol: 0.009095, E[z|S]: 0.787782</v>
      </c>
    </row>
    <row r="22680" spans="28:28" x14ac:dyDescent="0.25">
      <c r="AB22680" s="3" t="str">
        <f ca="1"/>
        <v>T = 9.416667, k: 41, K: 0.015323, dCdT: 0.000461, d2CdK2: 18.208865, dProbdK: 18.743378, lVol: 0.009107, E[z|S]: 0.781334</v>
      </c>
    </row>
    <row r="22681" spans="28:28" x14ac:dyDescent="0.25">
      <c r="AB22681" s="3" t="str">
        <f ca="1"/>
        <v>T = 9.416667, k: 42, K: 0.015614, dCdT: 0.000460, d2CdK2: 18.413111, dProbdK: 18.484288, lVol: 0.009113, E[z|S]: 0.775337</v>
      </c>
    </row>
    <row r="22682" spans="28:28" x14ac:dyDescent="0.25">
      <c r="AB22682" s="3" t="str">
        <f ca="1"/>
        <v>T = 9.416667, k: 43, K: 0.015934, dCdT: 0.000458, d2CdK2: 18.635862, dProbdK: 17.405546, lVol: 0.009116, E[z|S]: 0.768971</v>
      </c>
    </row>
    <row r="22683" spans="28:28" x14ac:dyDescent="0.25">
      <c r="AB22683" s="3" t="str">
        <f ca="1"/>
        <v>T = 9.416667, k: 44, K: 0.016259, dCdT: 0.000457, d2CdK2: 18.890548, dProbdK: 17.519187, lVol: 0.009124, E[z|S]: 0.762567</v>
      </c>
    </row>
    <row r="22684" spans="28:28" x14ac:dyDescent="0.25">
      <c r="AB22684" s="3" t="str">
        <f ca="1"/>
        <v>T = 9.416667, k: 45, K: 0.016578, dCdT: 0.000460, d2CdK2: 19.200445, dProbdK: 17.736167, lVol: 0.009146, E[z|S]: 0.756412</v>
      </c>
    </row>
    <row r="22685" spans="28:28" x14ac:dyDescent="0.25">
      <c r="AB22685" s="3" t="str">
        <f ca="1"/>
        <v>T = 9.416667, k: 46, K: 0.016889, dCdT: 0.000463, d2CdK2: 19.527218, dProbdK: 19.577678, lVol: 0.009174, E[z|S]: 0.750583</v>
      </c>
    </row>
    <row r="22686" spans="28:28" x14ac:dyDescent="0.25">
      <c r="AB22686" s="3" t="str">
        <f ca="1"/>
        <v>T = 9.416667, k: 47, K: 0.017160, dCdT: 0.000466, d2CdK2: 19.808116, dProbdK: 20.975691, lVol: 0.009199, E[z|S]: 0.745662</v>
      </c>
    </row>
    <row r="22687" spans="28:28" x14ac:dyDescent="0.25">
      <c r="AB22687" s="3" t="str">
        <f ca="1"/>
        <v>T = 9.416667, k: 48, K: 0.017426, dCdT: 0.000468, d2CdK2: 20.072592, dProbdK: 21.190534, lVol: 0.009221, E[z|S]: 0.740860</v>
      </c>
    </row>
    <row r="22688" spans="28:28" x14ac:dyDescent="0.25">
      <c r="AB22688" s="3" t="str">
        <f ca="1"/>
        <v>T = 9.416667, k: 49, K: 0.017685, dCdT: 0.000470, d2CdK2: 20.324973, dProbdK: 21.334722, lVol: 0.009234, E[z|S]: 0.736285</v>
      </c>
    </row>
    <row r="22689" spans="28:28" x14ac:dyDescent="0.25">
      <c r="AB22689" s="3" t="str">
        <f ca="1"/>
        <v>T = 9.416667, k: 50, K: 0.017951, dCdT: 0.000470, d2CdK2: 20.570998, dProbdK: 20.466559, lVol: 0.009241, E[z|S]: 0.731774</v>
      </c>
    </row>
    <row r="22690" spans="28:28" x14ac:dyDescent="0.25">
      <c r="AB22690" s="3" t="str">
        <f ca="1"/>
        <v>T = 9.416667, k: 51, K: 0.018238, dCdT: 0.000472, d2CdK2: 20.850374, dProbdK: 19.810898, lVol: 0.009250, E[z|S]: 0.727032</v>
      </c>
    </row>
    <row r="22691" spans="28:28" x14ac:dyDescent="0.25">
      <c r="AB22691" s="3" t="str">
        <f ca="1"/>
        <v>T = 9.416667, k: 52, K: 0.018511, dCdT: 0.000474, d2CdK2: 21.147899, dProbdK: 21.343134, lVol: 0.009267, E[z|S]: 0.722664</v>
      </c>
    </row>
    <row r="22692" spans="28:28" x14ac:dyDescent="0.25">
      <c r="AB22692" s="3" t="str">
        <f ca="1"/>
        <v>T = 9.416667, k: 53, K: 0.018762, dCdT: 0.000476, d2CdK2: 21.406028, dProbdK: 21.485469, lVol: 0.009279, E[z|S]: 0.718724</v>
      </c>
    </row>
    <row r="22693" spans="28:28" x14ac:dyDescent="0.25">
      <c r="AB22693" s="3" t="str">
        <f ca="1"/>
        <v>T = 9.416667, k: 54, K: 0.019019, dCdT: 0.000478, d2CdK2: 21.676915, dProbdK: 21.568255, lVol: 0.009289, E[z|S]: 0.714797</v>
      </c>
    </row>
    <row r="22694" spans="28:28" x14ac:dyDescent="0.25">
      <c r="AB22694" s="3" t="str">
        <f ca="1"/>
        <v>T = 9.416667, k: 55, K: 0.019271, dCdT: 0.000480, d2CdK2: 21.947351, dProbdK: 21.728494, lVol: 0.009302, E[z|S]: 0.710901</v>
      </c>
    </row>
    <row r="22695" spans="28:28" x14ac:dyDescent="0.25">
      <c r="AB22695" s="3" t="str">
        <f ca="1"/>
        <v>T = 9.416667, k: 56, K: 0.019519, dCdT: 0.000481, d2CdK2: 22.204488, dProbdK: 22.933433, lVol: 0.009312, E[z|S]: 0.707214</v>
      </c>
    </row>
    <row r="22696" spans="28:28" x14ac:dyDescent="0.25">
      <c r="AB22696" s="3" t="str">
        <f ca="1"/>
        <v>T = 9.416667, k: 57, K: 0.019750, dCdT: 0.000482, d2CdK2: 22.421600, dProbdK: 23.724355, lVol: 0.009317, E[z|S]: 0.703872</v>
      </c>
    </row>
    <row r="22697" spans="28:28" x14ac:dyDescent="0.25">
      <c r="AB22697" s="3" t="str">
        <f ca="1"/>
        <v>T = 9.416667, k: 58, K: 0.019978, dCdT: 0.000482, d2CdK2: 22.614371, dProbdK: 23.488252, lVol: 0.009321, E[z|S]: 0.700629</v>
      </c>
    </row>
    <row r="22698" spans="28:28" x14ac:dyDescent="0.25">
      <c r="AB22698" s="3" t="str">
        <f ca="1"/>
        <v>T = 9.416667, k: 59, K: 0.020222, dCdT: 0.000482, d2CdK2: 22.809219, dProbdK: 21.798019, lVol: 0.009323, E[z|S]: 0.697208</v>
      </c>
    </row>
    <row r="22699" spans="28:28" x14ac:dyDescent="0.25">
      <c r="AB22699" s="3" t="str">
        <f ca="1"/>
        <v>T = 9.416667, k: 60, K: 0.020475, dCdT: 0.000482, d2CdK2: 23.005135, dProbdK: 23.114498, lVol: 0.009328, E[z|S]: 0.693706</v>
      </c>
    </row>
    <row r="22700" spans="28:28" x14ac:dyDescent="0.25">
      <c r="AB22700" s="3" t="str">
        <f ca="1"/>
        <v>T = 9.416667, k: 61, K: 0.020704, dCdT: 0.000482, d2CdK2: 23.196021, dProbdK: 23.865830, lVol: 0.009335, E[z|S]: 0.690733</v>
      </c>
    </row>
    <row r="22701" spans="28:28" x14ac:dyDescent="0.25">
      <c r="AB22701" s="3" t="str">
        <f ca="1"/>
        <v>T = 9.416667, k: 62, K: 0.020929, dCdT: 0.000482, d2CdK2: 23.381839, dProbdK: 23.845770, lVol: 0.009338, E[z|S]: 0.687886</v>
      </c>
    </row>
    <row r="22702" spans="28:28" x14ac:dyDescent="0.25">
      <c r="AB22702" s="3" t="str">
        <f ca="1"/>
        <v>T = 9.416667, k: 63, K: 0.021153, dCdT: 0.000482, d2CdK2: 23.561692, dProbdK: 23.735146, lVol: 0.009335, E[z|S]: 0.685111</v>
      </c>
    </row>
    <row r="22703" spans="28:28" x14ac:dyDescent="0.25">
      <c r="AB22703" s="3" t="str">
        <f ca="1"/>
        <v>T = 9.416667, k: 64, K: 0.021385, dCdT: 0.000482, d2CdK2: 23.751827, dProbdK: 23.747765, lVol: 0.009331, E[z|S]: 0.682420</v>
      </c>
    </row>
    <row r="22704" spans="28:28" x14ac:dyDescent="0.25">
      <c r="AB22704" s="3" t="str">
        <f ca="1"/>
        <v>T = 9.416667, k: 65, K: 0.021591, dCdT: 0.000481, d2CdK2: 23.906457, dProbdK: 23.705058, lVol: 0.009323, E[z|S]: 0.680136</v>
      </c>
    </row>
    <row r="22705" spans="28:28" x14ac:dyDescent="0.25">
      <c r="AB22705" s="3" t="str">
        <f ca="1"/>
        <v>T = 9.416667, k: 66, K: 0.021815, dCdT: 0.000479, d2CdK2: 24.061702, dProbdK: 23.698593, lVol: 0.009307, E[z|S]: 0.677778</v>
      </c>
    </row>
    <row r="22706" spans="28:28" x14ac:dyDescent="0.25">
      <c r="AB22706" s="3" t="str">
        <f ca="1"/>
        <v>T = 9.416667, k: 67, K: 0.022037, dCdT: 0.000477, d2CdK2: 24.214679, dProbdK: 23.704040, lVol: 0.009294, E[z|S]: 0.675588</v>
      </c>
    </row>
    <row r="22707" spans="28:28" x14ac:dyDescent="0.25">
      <c r="AB22707" s="3" t="str">
        <f ca="1"/>
        <v>T = 9.416667, k: 68, K: 0.022255, dCdT: 0.000476, d2CdK2: 24.366710, dProbdK: 24.219566, lVol: 0.009282, E[z|S]: 0.673526</v>
      </c>
    </row>
    <row r="22708" spans="28:28" x14ac:dyDescent="0.25">
      <c r="AB22708" s="3" t="str">
        <f ca="1"/>
        <v>T = 9.416667, k: 69, K: 0.022475, dCdT: 0.000475, d2CdK2: 24.521743, dProbdK: 24.231693, lVol: 0.009268, E[z|S]: 0.671454</v>
      </c>
    </row>
    <row r="22709" spans="28:28" x14ac:dyDescent="0.25">
      <c r="AB22709" s="3" t="str">
        <f ca="1"/>
        <v>T = 9.416667, k: 70, K: 0.022679, dCdT: 0.000473, d2CdK2: 24.651968, dProbdK: 24.907143, lVol: 0.009253, E[z|S]: 0.669695</v>
      </c>
    </row>
    <row r="22710" spans="28:28" x14ac:dyDescent="0.25">
      <c r="AB22710" s="3" t="str">
        <f ca="1"/>
        <v>T = 9.416667, k: 71, K: 0.022899, dCdT: 0.000472, d2CdK2: 24.791171, dProbdK: 24.691885, lVol: 0.009236, E[z|S]: 0.667879</v>
      </c>
    </row>
    <row r="22711" spans="28:28" x14ac:dyDescent="0.25">
      <c r="AB22711" s="3" t="str">
        <f ca="1"/>
        <v>T = 9.416667, k: 72, K: 0.023099, dCdT: 0.000470, d2CdK2: 24.924542, dProbdK: 24.778287, lVol: 0.009219, E[z|S]: 0.666267</v>
      </c>
    </row>
    <row r="22712" spans="28:28" x14ac:dyDescent="0.25">
      <c r="AB22712" s="3" t="str">
        <f ca="1"/>
        <v>T = 9.416667, k: 73, K: 0.023327, dCdT: 0.000468, d2CdK2: 25.075301, dProbdK: 25.461928, lVol: 0.009198, E[z|S]: 0.664499</v>
      </c>
    </row>
    <row r="22713" spans="28:28" x14ac:dyDescent="0.25">
      <c r="AB22713" s="3" t="str">
        <f ca="1"/>
        <v>T = 9.416667, k: 74, K: 0.023524, dCdT: 0.000467, d2CdK2: 25.205365, dProbdK: 25.454907, lVol: 0.009182, E[z|S]: 0.662917</v>
      </c>
    </row>
    <row r="22714" spans="28:28" x14ac:dyDescent="0.25">
      <c r="AB22714" s="3" t="str">
        <f ca="1"/>
        <v>T = 9.416667, k: 75, K: 0.023731, dCdT: 0.000466, d2CdK2: 25.331413, dProbdK: 25.071613, lVol: 0.009169, E[z|S]: 0.661245</v>
      </c>
    </row>
    <row r="22715" spans="28:28" x14ac:dyDescent="0.25">
      <c r="AB22715" s="3" t="str">
        <f ca="1"/>
        <v>T = 9.416667, k: 76, K: 0.023943, dCdT: 0.000465, d2CdK2: 25.448513, dProbdK: 25.285526, lVol: 0.009162, E[z|S]: 0.659593</v>
      </c>
    </row>
    <row r="22716" spans="28:28" x14ac:dyDescent="0.25">
      <c r="AB22716" s="3" t="str">
        <f ca="1"/>
        <v>T = 9.416667, k: 77, K: 0.024135, dCdT: 0.000463, d2CdK2: 25.533122, dProbdK: 25.830923, lVol: 0.009152, E[z|S]: 0.658128</v>
      </c>
    </row>
    <row r="22717" spans="28:28" x14ac:dyDescent="0.25">
      <c r="AB22717" s="3" t="str">
        <f ca="1"/>
        <v>T = 9.416667, k: 78, K: 0.024340, dCdT: 0.000462, d2CdK2: 25.615584, dProbdK: 25.999976, lVol: 0.009143, E[z|S]: 0.656592</v>
      </c>
    </row>
    <row r="22718" spans="28:28" x14ac:dyDescent="0.25">
      <c r="AB22718" s="3" t="str">
        <f ca="1"/>
        <v>T = 9.416667, k: 79, K: 0.024534, dCdT: 0.000460, d2CdK2: 25.685940, dProbdK: 25.849208, lVol: 0.009136, E[z|S]: 0.655204</v>
      </c>
    </row>
    <row r="22719" spans="28:28" x14ac:dyDescent="0.25">
      <c r="AB22719" s="3" t="str">
        <f ca="1"/>
        <v>T = 9.416667, k: 80, K: 0.024735, dCdT: 0.000458, d2CdK2: 25.744091, dProbdK: 25.742995, lVol: 0.009126, E[z|S]: 0.653884</v>
      </c>
    </row>
    <row r="22720" spans="28:28" x14ac:dyDescent="0.25">
      <c r="AB22720" s="3" t="str">
        <f ca="1"/>
        <v>T = 9.416667, k: 81, K: 0.024930, dCdT: 0.000457, d2CdK2: 25.797854, dProbdK: 26.831543, lVol: 0.009120, E[z|S]: 0.652683</v>
      </c>
    </row>
    <row r="22721" spans="28:28" x14ac:dyDescent="0.25">
      <c r="AB22721" s="3" t="str">
        <f ca="1"/>
        <v>T = 9.416667, k: 82, K: 0.025115, dCdT: 0.000455, d2CdK2: 25.825574, dProbdK: 27.176207, lVol: 0.009108, E[z|S]: 0.651633</v>
      </c>
    </row>
    <row r="22722" spans="28:28" x14ac:dyDescent="0.25">
      <c r="AB22722" s="3" t="str">
        <f ca="1"/>
        <v>T = 9.416667, k: 83, K: 0.025308, dCdT: 0.000452, d2CdK2: 25.837140, dProbdK: 25.934648, lVol: 0.009094, E[z|S]: 0.650553</v>
      </c>
    </row>
    <row r="22723" spans="28:28" x14ac:dyDescent="0.25">
      <c r="AB22723" s="3" t="str">
        <f ca="1"/>
        <v>T = 9.416667, k: 84, K: 0.025517, dCdT: 0.000450, d2CdK2: 25.839390, dProbdK: 26.120979, lVol: 0.009088, E[z|S]: 0.649428</v>
      </c>
    </row>
    <row r="22724" spans="28:28" x14ac:dyDescent="0.25">
      <c r="AB22724" s="3" t="str">
        <f ca="1"/>
        <v>T = 9.416667, k: 85, K: 0.025692, dCdT: 0.000448, d2CdK2: 25.821427, dProbdK: 25.734379, lVol: 0.009084, E[z|S]: 0.648518</v>
      </c>
    </row>
    <row r="22725" spans="28:28" x14ac:dyDescent="0.25">
      <c r="AB22725" s="3" t="str">
        <f ca="1"/>
        <v>T = 9.416667, k: 86, K: 0.025889, dCdT: 0.000445, d2CdK2: 25.776382, dProbdK: 25.712519, lVol: 0.009077, E[z|S]: 0.647579</v>
      </c>
    </row>
    <row r="22726" spans="28:28" x14ac:dyDescent="0.25">
      <c r="AB22726" s="3" t="str">
        <f ca="1"/>
        <v>T = 9.416667, k: 87, K: 0.026085, dCdT: 0.000443, d2CdK2: 25.729090, dProbdK: 25.897632, lVol: 0.009078, E[z|S]: 0.646647</v>
      </c>
    </row>
    <row r="22727" spans="28:28" x14ac:dyDescent="0.25">
      <c r="AB22727" s="3" t="str">
        <f ca="1"/>
        <v>T = 9.416667, k: 88, K: 0.026260, dCdT: 0.000442, d2CdK2: 25.675458, dProbdK: 26.589473, lVol: 0.009082, E[z|S]: 0.645859</v>
      </c>
    </row>
    <row r="22728" spans="28:28" x14ac:dyDescent="0.25">
      <c r="AB22728" s="3" t="str">
        <f ca="1"/>
        <v>T = 9.416667, k: 89, K: 0.026452, dCdT: 0.000439, d2CdK2: 25.585830, dProbdK: 26.643463, lVol: 0.009081, E[z|S]: 0.645112</v>
      </c>
    </row>
    <row r="22729" spans="28:28" x14ac:dyDescent="0.25">
      <c r="AB22729" s="3" t="str">
        <f ca="1"/>
        <v>T = 9.416667, k: 90, K: 0.026640, dCdT: 0.000437, d2CdK2: 25.487241, dProbdK: 26.613017, lVol: 0.009083, E[z|S]: 0.644458</v>
      </c>
    </row>
    <row r="22730" spans="28:28" x14ac:dyDescent="0.25">
      <c r="AB22730" s="3" t="str">
        <f ca="1"/>
        <v>T = 9.416667, k: 91, K: 0.026830, dCdT: 0.000434, d2CdK2: 25.365080, dProbdK: 25.824273, lVol: 0.009089, E[z|S]: 0.643858</v>
      </c>
    </row>
    <row r="22731" spans="28:28" x14ac:dyDescent="0.25">
      <c r="AB22731" s="3" t="str">
        <f ca="1"/>
        <v>T = 9.416667, k: 92, K: 0.027033, dCdT: 0.000433, d2CdK2: 25.227161, dProbdK: 23.998536, lVol: 0.009104, E[z|S]: 0.643241</v>
      </c>
    </row>
    <row r="22732" spans="28:28" x14ac:dyDescent="0.25">
      <c r="AB22732" s="3" t="str">
        <f ca="1"/>
        <v>T = 9.416667, k: 93, K: 0.027249, dCdT: 0.000432, d2CdK2: 25.073135, dProbdK: 24.993389, lVol: 0.009133, E[z|S]: 0.642717</v>
      </c>
    </row>
    <row r="22733" spans="28:28" x14ac:dyDescent="0.25">
      <c r="AB22733" s="3" t="str">
        <f ca="1"/>
        <v>T = 9.416667, k: 94, K: 0.027439, dCdT: 0.000432, d2CdK2: 24.929511, dProbdK: 25.666589, lVol: 0.009166, E[z|S]: 0.642353</v>
      </c>
    </row>
    <row r="22734" spans="28:28" x14ac:dyDescent="0.25">
      <c r="AB22734" s="3" t="str">
        <f ca="1"/>
        <v>T = 9.416667, k: 95, K: 0.027636, dCdT: 0.000433, d2CdK2: 24.777911, dProbdK: 24.720826, lVol: 0.009202, E[z|S]: 0.642108</v>
      </c>
    </row>
    <row r="22735" spans="28:28" x14ac:dyDescent="0.25">
      <c r="AB22735" s="3" t="str">
        <f ca="1"/>
        <v>T = 9.416667, k: 96, K: 0.027852, dCdT: 0.000433, d2CdK2: 24.600967, dProbdK: 25.345458, lVol: 0.009247, E[z|S]: 0.641977</v>
      </c>
    </row>
    <row r="22736" spans="28:28" x14ac:dyDescent="0.25">
      <c r="AB22736" s="3" t="str">
        <f ca="1"/>
        <v>T = 9.416667, k: 97, K: 0.028042, dCdT: 0.000435, d2CdK2: 24.444459, dProbdK: 26.096451, lVol: 0.009292, E[z|S]: 0.641976</v>
      </c>
    </row>
    <row r="22737" spans="28:28" x14ac:dyDescent="0.25">
      <c r="AB22737" s="3" t="str">
        <f ca="1"/>
        <v>T = 9.416667, k: 98, K: 0.028230, dCdT: 0.000436, d2CdK2: 24.270596, dProbdK: 25.906859, lVol: 0.009333, E[z|S]: 0.642011</v>
      </c>
    </row>
    <row r="22738" spans="28:28" x14ac:dyDescent="0.25">
      <c r="AB22738" s="3" t="str">
        <f ca="1"/>
        <v>T = 9.416667, k: 99, K: 0.028454, dCdT: 0.000437, d2CdK2: 24.063900, dProbdK: 24.325304, lVol: 0.009388, E[z|S]: 0.642200</v>
      </c>
    </row>
    <row r="22739" spans="28:28" x14ac:dyDescent="0.25">
      <c r="AB22739" s="3" t="str">
        <f ca="1"/>
        <v>T = 9.416667, k: 100, K: 0.028644, dCdT: 0.000439, d2CdK2: 23.888434, dProbdK: 22.983614, lVol: 0.009437, E[z|S]: 0.642458</v>
      </c>
    </row>
    <row r="22740" spans="28:28" x14ac:dyDescent="0.25">
      <c r="AB22740" s="3" t="str">
        <f ca="1"/>
        <v>T = 9.416667, k: 101, K: 0.028858, dCdT: 0.000441, d2CdK2: 23.686684, dProbdK: 22.738908, lVol: 0.009494, E[z|S]: 0.642859</v>
      </c>
    </row>
    <row r="22741" spans="28:28" x14ac:dyDescent="0.25">
      <c r="AB22741" s="3" t="str">
        <f ca="1"/>
        <v>T = 9.416667, k: 102, K: 0.029073, dCdT: 0.000444, d2CdK2: 23.479585, dProbdK: 22.775817, lVol: 0.009556, E[z|S]: 0.643342</v>
      </c>
    </row>
    <row r="22742" spans="28:28" x14ac:dyDescent="0.25">
      <c r="AB22742" s="3" t="str">
        <f ca="1"/>
        <v>T = 9.416667, k: 103, K: 0.029284, dCdT: 0.000447, d2CdK2: 23.287590, dProbdK: 23.211332, lVol: 0.009621, E[z|S]: 0.643883</v>
      </c>
    </row>
    <row r="22743" spans="28:28" x14ac:dyDescent="0.25">
      <c r="AB22743" s="3" t="str">
        <f ca="1"/>
        <v>T = 9.416667, k: 104, K: 0.029489, dCdT: 0.000450, d2CdK2: 23.092613, dProbdK: 24.028605, lVol: 0.009681, E[z|S]: 0.644553</v>
      </c>
    </row>
    <row r="22744" spans="28:28" x14ac:dyDescent="0.25">
      <c r="AB22744" s="3" t="str">
        <f ca="1"/>
        <v>T = 9.416667, k: 105, K: 0.029686, dCdT: 0.000452, d2CdK2: 22.902853, dProbdK: 23.014400, lVol: 0.009737, E[z|S]: 0.645272</v>
      </c>
    </row>
    <row r="22745" spans="28:28" x14ac:dyDescent="0.25">
      <c r="AB22745" s="3" t="str">
        <f ca="1"/>
        <v>T = 9.416667, k: 106, K: 0.029899, dCdT: 0.000455, d2CdK2: 22.703005, dProbdK: 22.539122, lVol: 0.009796, E[z|S]: 0.646093</v>
      </c>
    </row>
    <row r="22746" spans="28:28" x14ac:dyDescent="0.25">
      <c r="AB22746" s="3" t="str">
        <f ca="1"/>
        <v>T = 9.416667, k: 107, K: 0.030114, dCdT: 0.000457, d2CdK2: 22.495173, dProbdK: 22.039326, lVol: 0.009851, E[z|S]: 0.647059</v>
      </c>
    </row>
    <row r="22747" spans="28:28" x14ac:dyDescent="0.25">
      <c r="AB22747" s="3" t="str">
        <f ca="1"/>
        <v>T = 9.416667, k: 108, K: 0.030334, dCdT: 0.000460, d2CdK2: 22.279295, dProbdK: 21.850093, lVol: 0.009911, E[z|S]: 0.648239</v>
      </c>
    </row>
    <row r="22748" spans="28:28" x14ac:dyDescent="0.25">
      <c r="AB22748" s="3" t="str">
        <f ca="1"/>
        <v>T = 9.416667, k: 109, K: 0.030553, dCdT: 0.000462, d2CdK2: 22.051886, dProbdK: 21.869890, lVol: 0.009969, E[z|S]: 0.649540</v>
      </c>
    </row>
    <row r="22749" spans="28:28" x14ac:dyDescent="0.25">
      <c r="AB22749" s="3" t="str">
        <f ca="1"/>
        <v>T = 9.416667, k: 110, K: 0.030777, dCdT: 0.000465, d2CdK2: 21.823547, dProbdK: 21.756204, lVol: 0.010033, E[z|S]: 0.650966</v>
      </c>
    </row>
    <row r="22750" spans="28:28" x14ac:dyDescent="0.25">
      <c r="AB22750" s="3" t="str">
        <f ca="1"/>
        <v>T = 9.416667, k: 111, K: 0.030978, dCdT: 0.000468, d2CdK2: 21.609390, dProbdK: 21.337684, lVol: 0.010084, E[z|S]: 0.652343</v>
      </c>
    </row>
    <row r="22751" spans="28:28" x14ac:dyDescent="0.25">
      <c r="AB22751" s="3" t="str">
        <f ca="1"/>
        <v>T = 9.416667, k: 112, K: 0.031210, dCdT: 0.000470, d2CdK2: 21.362890, dProbdK: 21.153786, lVol: 0.010141, E[z|S]: 0.654007</v>
      </c>
    </row>
    <row r="22752" spans="28:28" x14ac:dyDescent="0.25">
      <c r="AB22752" s="3" t="str">
        <f ca="1"/>
        <v>T = 9.416667, k: 113, K: 0.031434, dCdT: 0.000472, d2CdK2: 21.122414, dProbdK: 21.469578, lVol: 0.010197, E[z|S]: 0.655639</v>
      </c>
    </row>
    <row r="22753" spans="28:28" x14ac:dyDescent="0.25">
      <c r="AB22753" s="3" t="str">
        <f ca="1"/>
        <v>T = 9.416667, k: 114, K: 0.031651, dCdT: 0.000474, d2CdK2: 20.886199, dProbdK: 21.297421, lVol: 0.010248, E[z|S]: 0.657208</v>
      </c>
    </row>
    <row r="22754" spans="28:28" x14ac:dyDescent="0.25">
      <c r="AB22754" s="3" t="str">
        <f ca="1"/>
        <v>T = 9.416667, k: 115, K: 0.031888, dCdT: 0.000476, d2CdK2: 20.620455, dProbdK: 20.649534, lVol: 0.010307, E[z|S]: 0.658990</v>
      </c>
    </row>
    <row r="22755" spans="28:28" x14ac:dyDescent="0.25">
      <c r="AB22755" s="3" t="str">
        <f ca="1"/>
        <v>T = 9.416667, k: 116, K: 0.032109, dCdT: 0.000477, d2CdK2: 20.373379, dProbdK: 20.037979, lVol: 0.010360, E[z|S]: 0.660737</v>
      </c>
    </row>
    <row r="22756" spans="28:28" x14ac:dyDescent="0.25">
      <c r="AB22756" s="3" t="str">
        <f ca="1"/>
        <v>T = 9.416667, k: 117, K: 0.032355, dCdT: 0.000479, d2CdK2: 20.099292, dProbdK: 19.794040, lVol: 0.010415, E[z|S]: 0.662759</v>
      </c>
    </row>
    <row r="22757" spans="28:28" x14ac:dyDescent="0.25">
      <c r="AB22757" s="3" t="str">
        <f ca="1"/>
        <v>T = 9.416667, k: 118, K: 0.032589, dCdT: 0.000480, d2CdK2: 19.841796, dProbdK: 20.831283, lVol: 0.010467, E[z|S]: 0.664851</v>
      </c>
    </row>
    <row r="22758" spans="28:28" x14ac:dyDescent="0.25">
      <c r="AB22758" s="3" t="str">
        <f ca="1"/>
        <v>T = 9.416667, k: 119, K: 0.032811, dCdT: 0.000481, d2CdK2: 19.591096, dProbdK: 21.062405, lVol: 0.010507, E[z|S]: 0.666969</v>
      </c>
    </row>
    <row r="22759" spans="28:28" x14ac:dyDescent="0.25">
      <c r="AB22759" s="3" t="str">
        <f ca="1"/>
        <v>T = 9.416667, k: 120, K: 0.033036, dCdT: 0.000481, d2CdK2: 19.331727, dProbdK: 20.241132, lVol: 0.010547, E[z|S]: 0.669105</v>
      </c>
    </row>
    <row r="22760" spans="28:28" x14ac:dyDescent="0.25">
      <c r="AB22760" s="3" t="str">
        <f ca="1"/>
        <v>T = 9.416667, k: 121, K: 0.033288, dCdT: 0.000481, d2CdK2: 19.025386, dProbdK: 17.602898, lVol: 0.010586, E[z|S]: 0.671673</v>
      </c>
    </row>
    <row r="22761" spans="28:28" x14ac:dyDescent="0.25">
      <c r="AB22761" s="3" t="str">
        <f ca="1"/>
        <v>T = 9.416667, k: 122, K: 0.033553, dCdT: 0.000481, d2CdK2: 18.708883, dProbdK: 17.279954, lVol: 0.010627, E[z|S]: 0.674589</v>
      </c>
    </row>
    <row r="22762" spans="28:28" x14ac:dyDescent="0.25">
      <c r="AB22762" s="3" t="str">
        <f ca="1"/>
        <v>T = 9.416667, k: 123, K: 0.033827, dCdT: 0.000482, d2CdK2: 18.400896, dProbdK: 18.626738, lVol: 0.010680, E[z|S]: 0.677842</v>
      </c>
    </row>
    <row r="22763" spans="28:28" x14ac:dyDescent="0.25">
      <c r="AB22763" s="3" t="str">
        <f ca="1"/>
        <v>T = 9.416667, k: 124, K: 0.034073, dCdT: 0.000483, d2CdK2: 18.129946, dProbdK: 18.944666, lVol: 0.010721, E[z|S]: 0.680894</v>
      </c>
    </row>
    <row r="22764" spans="28:28" x14ac:dyDescent="0.25">
      <c r="AB22764" s="3" t="str">
        <f ca="1"/>
        <v>T = 9.416667, k: 125, K: 0.034317, dCdT: 0.000484, d2CdK2: 17.865053, dProbdK: 18.857964, lVol: 0.010759, E[z|S]: 0.684053</v>
      </c>
    </row>
    <row r="22765" spans="28:28" x14ac:dyDescent="0.25">
      <c r="AB22765" s="3" t="str">
        <f ca="1"/>
        <v>T = 9.416667, k: 126, K: 0.034573, dCdT: 0.000484, d2CdK2: 17.586360, dProbdK: 17.829285, lVol: 0.010789, E[z|S]: 0.687558</v>
      </c>
    </row>
    <row r="22766" spans="28:28" x14ac:dyDescent="0.25">
      <c r="AB22766" s="3" t="str">
        <f ca="1"/>
        <v>T = 9.416667, k: 127, K: 0.034835, dCdT: 0.000483, d2CdK2: 17.293892, dProbdK: 16.849940, lVol: 0.010814, E[z|S]: 0.691356</v>
      </c>
    </row>
    <row r="22767" spans="28:28" x14ac:dyDescent="0.25">
      <c r="AB22767" s="3" t="str">
        <f ca="1"/>
        <v>T = 9.416667, k: 128, K: 0.035124, dCdT: 0.000483, d2CdK2: 16.990979, dProbdK: 16.273147, lVol: 0.010844, E[z|S]: 0.695652</v>
      </c>
    </row>
    <row r="22768" spans="28:28" x14ac:dyDescent="0.25">
      <c r="AB22768" s="3" t="str">
        <f ca="1"/>
        <v>T = 9.416667, k: 129, K: 0.035397, dCdT: 0.000484, d2CdK2: 16.716393, dProbdK: 17.265707, lVol: 0.010877, E[z|S]: 0.699919</v>
      </c>
    </row>
    <row r="22769" spans="28:28" x14ac:dyDescent="0.25">
      <c r="AB22769" s="3" t="str">
        <f ca="1"/>
        <v>T = 9.416667, k: 130, K: 0.035649, dCdT: 0.000485, d2CdK2: 16.451566, dProbdK: 17.455899, lVol: 0.010902, E[z|S]: 0.704018</v>
      </c>
    </row>
    <row r="22770" spans="28:28" x14ac:dyDescent="0.25">
      <c r="AB22770" s="3" t="str">
        <f ca="1"/>
        <v>T = 9.416667, k: 131, K: 0.035914, dCdT: 0.000484, d2CdK2: 16.153115, dProbdK: 16.680543, lVol: 0.010922, E[z|S]: 0.708542</v>
      </c>
    </row>
    <row r="22771" spans="28:28" x14ac:dyDescent="0.25">
      <c r="AB22771" s="3" t="str">
        <f ca="1"/>
        <v>T = 9.416667, k: 132, K: 0.036195, dCdT: 0.000482, d2CdK2: 15.835465, dProbdK: 15.115971, lVol: 0.010934, E[z|S]: 0.713506</v>
      </c>
    </row>
    <row r="22772" spans="28:28" x14ac:dyDescent="0.25">
      <c r="AB22772" s="3" t="str">
        <f ca="1"/>
        <v>T = 9.416667, k: 133, K: 0.036509, dCdT: 0.000481, d2CdK2: 15.508542, dProbdK: 14.827138, lVol: 0.010949, E[z|S]: 0.719289</v>
      </c>
    </row>
    <row r="22773" spans="28:28" x14ac:dyDescent="0.25">
      <c r="AB22773" s="3" t="str">
        <f ca="1"/>
        <v>T = 9.416667, k: 134, K: 0.036805, dCdT: 0.000481, d2CdK2: 15.229287, dProbdK: 14.854379, lVol: 0.010968, E[z|S]: 0.724751</v>
      </c>
    </row>
    <row r="22774" spans="28:28" x14ac:dyDescent="0.25">
      <c r="AB22774" s="3" t="str">
        <f ca="1"/>
        <v>T = 9.416667, k: 135, K: 0.037126, dCdT: 0.000483, d2CdK2: 14.944361, dProbdK: 15.314469, lVol: 0.010997, E[z|S]: 0.730802</v>
      </c>
    </row>
    <row r="22775" spans="28:28" x14ac:dyDescent="0.25">
      <c r="AB22775" s="3" t="str">
        <f ca="1"/>
        <v>T = 9.416667, k: 136, K: 0.037400, dCdT: 0.000483, d2CdK2: 14.695043, dProbdK: 15.725568, lVol: 0.011018, E[z|S]: 0.736114</v>
      </c>
    </row>
    <row r="22776" spans="28:28" x14ac:dyDescent="0.25">
      <c r="AB22776" s="3" t="str">
        <f ca="1"/>
        <v>T = 9.416667, k: 137, K: 0.037688, dCdT: 0.000483, d2CdK2: 14.431873, dProbdK: 14.725739, lVol: 0.011029, E[z|S]: 0.741796</v>
      </c>
    </row>
    <row r="22777" spans="28:28" x14ac:dyDescent="0.25">
      <c r="AB22777" s="3" t="str">
        <f ca="1"/>
        <v>T = 9.416667, k: 138, K: 0.038001, dCdT: 0.000482, d2CdK2: 14.159961, dProbdK: 13.719527, lVol: 0.011035, E[z|S]: 0.747978</v>
      </c>
    </row>
    <row r="22778" spans="28:28" x14ac:dyDescent="0.25">
      <c r="AB22778" s="3" t="str">
        <f ca="1"/>
        <v>T = 9.416667, k: 139, K: 0.038325, dCdT: 0.000482, d2CdK2: 13.884244, dProbdK: 13.695791, lVol: 0.011044, E[z|S]: 0.754409</v>
      </c>
    </row>
    <row r="22779" spans="28:28" x14ac:dyDescent="0.25">
      <c r="AB22779" s="3" t="str">
        <f ca="1"/>
        <v>T = 9.416667, k: 140, K: 0.038646, dCdT: 0.000481, d2CdK2: 13.608949, dProbdK: 13.574005, lVol: 0.011057, E[z|S]: 0.760779</v>
      </c>
    </row>
    <row r="22780" spans="28:28" x14ac:dyDescent="0.25">
      <c r="AB22780" s="3" t="str">
        <f ca="1"/>
        <v>T = 9.416667, k: 141, K: 0.039011, dCdT: 0.000482, d2CdK2: 13.319515, dProbdK: 12.854747, lVol: 0.011079, E[z|S]: 0.767991</v>
      </c>
    </row>
    <row r="22781" spans="28:28" x14ac:dyDescent="0.25">
      <c r="AB22781" s="3" t="str">
        <f ca="1"/>
        <v>T = 9.416667, k: 142, K: 0.039352, dCdT: 0.000485, d2CdK2: 13.092480, dProbdK: 12.975900, lVol: 0.011107, E[z|S]: 0.774646</v>
      </c>
    </row>
    <row r="22782" spans="28:28" x14ac:dyDescent="0.25">
      <c r="AB22782" s="3" t="str">
        <f ca="1"/>
        <v>T = 9.416667, k: 143, K: 0.039686, dCdT: 0.000487, d2CdK2: 12.892135, dProbdK: 12.954161, lVol: 0.011126, E[z|S]: 0.781279</v>
      </c>
    </row>
    <row r="22783" spans="28:28" x14ac:dyDescent="0.25">
      <c r="AB22783" s="3" t="str">
        <f ca="1"/>
        <v>T = 9.416667, k: 144, K: 0.040025, dCdT: 0.000489, d2CdK2: 12.676303, dProbdK: 12.886378, lVol: 0.011149, E[z|S]: 0.788019</v>
      </c>
    </row>
    <row r="22784" spans="28:28" x14ac:dyDescent="0.25">
      <c r="AB22784" s="3" t="str">
        <f ca="1"/>
        <v>T = 9.416667, k: 145, K: 0.040355, dCdT: 0.000490, d2CdK2: 12.454339, dProbdK: 12.945905, lVol: 0.011163, E[z|S]: 0.794834</v>
      </c>
    </row>
    <row r="22785" spans="28:28" x14ac:dyDescent="0.25">
      <c r="AB22785" s="3" t="str">
        <f ca="1"/>
        <v>T = 9.416667, k: 146, K: 0.040704, dCdT: 0.000491, d2CdK2: 12.210251, dProbdK: 12.657908, lVol: 0.011182, E[z|S]: 0.802048</v>
      </c>
    </row>
    <row r="22786" spans="28:28" x14ac:dyDescent="0.25">
      <c r="AB22786" s="3" t="str">
        <f ca="1"/>
        <v>T = 9.416667, k: 147, K: 0.041029, dCdT: 0.000491, d2CdK2: 11.980076, dProbdK: 12.325983, lVol: 0.011191, E[z|S]: 0.808875</v>
      </c>
    </row>
    <row r="22787" spans="28:28" x14ac:dyDescent="0.25">
      <c r="AB22787" s="3" t="str">
        <f ca="1"/>
        <v>T = 9.416667, k: 148, K: 0.041398, dCdT: 0.000489, d2CdK2: 11.712243, dProbdK: 11.091385, lVol: 0.011189, E[z|S]: 0.816685</v>
      </c>
    </row>
    <row r="22788" spans="28:28" x14ac:dyDescent="0.25">
      <c r="AB22788" s="3" t="str">
        <f ca="1"/>
        <v>T = 9.416667, k: 149, K: 0.041793, dCdT: 0.000488, d2CdK2: 11.444251, dProbdK: 11.150671, lVol: 0.011191, E[z|S]: 0.825412</v>
      </c>
    </row>
    <row r="22789" spans="28:28" x14ac:dyDescent="0.25">
      <c r="AB22789" s="3" t="str">
        <f ca="1"/>
        <v>T = 9.416667, k: 150, K: 0.042160, dCdT: 0.000487, d2CdK2: 11.197105, dProbdK: 11.162517, lVol: 0.011188, E[z|S]: 0.833665</v>
      </c>
    </row>
    <row r="22790" spans="28:28" x14ac:dyDescent="0.25">
      <c r="AB22790" s="3" t="str">
        <f ca="1"/>
        <v>T = 9.416667, k: 151, K: 0.042568, dCdT: 0.000486, d2CdK2: 10.916048, dProbdK: 11.018531, lVol: 0.011197, E[z|S]: 0.842774</v>
      </c>
    </row>
    <row r="22791" spans="28:28" x14ac:dyDescent="0.25">
      <c r="AB22791" s="3" t="str">
        <f ca="1"/>
        <v>T = 9.416667, k: 152, K: 0.042931, dCdT: 0.000484, d2CdK2: 10.652602, dProbdK: 10.628911, lVol: 0.011208, E[z|S]: 0.850857</v>
      </c>
    </row>
    <row r="22792" spans="28:28" x14ac:dyDescent="0.25">
      <c r="AB22792" s="3" t="str">
        <f ca="1"/>
        <v>T = 9.416667, k: 153, K: 0.043336, dCdT: 0.000482, d2CdK2: 10.355544, dProbdK: 10.230678, lVol: 0.011217, E[z|S]: 0.859816</v>
      </c>
    </row>
    <row r="22793" spans="28:28" x14ac:dyDescent="0.25">
      <c r="AB22793" s="3" t="str">
        <f ca="1"/>
        <v>T = 9.416667, k: 154, K: 0.043750, dCdT: 0.000478, d2CdK2: 10.059303, dProbdK: 9.692703, lVol: 0.011223, E[z|S]: 0.868820</v>
      </c>
    </row>
    <row r="22794" spans="28:28" x14ac:dyDescent="0.25">
      <c r="AB22794" s="3" t="str">
        <f ca="1"/>
        <v>T = 9.416667, k: 155, K: 0.044184, dCdT: 0.000475, d2CdK2: 9.763403, dProbdK: 9.632498, lVol: 0.011234, E[z|S]: 0.878188</v>
      </c>
    </row>
    <row r="22795" spans="28:28" x14ac:dyDescent="0.25">
      <c r="AB22795" s="3" t="str">
        <f ca="1"/>
        <v>T = 9.416667, k: 156, K: 0.044617, dCdT: 0.000473, d2CdK2: 9.500234, dProbdK: 9.562368, lVol: 0.011239, E[z|S]: 0.887690</v>
      </c>
    </row>
    <row r="22796" spans="28:28" x14ac:dyDescent="0.25">
      <c r="AB22796" s="3" t="str">
        <f ca="1"/>
        <v>T = 9.416667, k: 157, K: 0.045074, dCdT: 0.000470, d2CdK2: 9.225822, dProbdK: 9.193890, lVol: 0.011242, E[z|S]: 0.897536</v>
      </c>
    </row>
    <row r="22797" spans="28:28" x14ac:dyDescent="0.25">
      <c r="AB22797" s="3" t="str">
        <f ca="1"/>
        <v>T = 9.416667, k: 158, K: 0.045522, dCdT: 0.000466, d2CdK2: 8.952337, dProbdK: 9.069926, lVol: 0.011248, E[z|S]: 0.907364</v>
      </c>
    </row>
    <row r="22798" spans="28:28" x14ac:dyDescent="0.25">
      <c r="AB22798" s="3" t="str">
        <f ca="1"/>
        <v>T = 9.416667, k: 159, K: 0.045990, dCdT: 0.000463, d2CdK2: 8.671410, dProbdK: 8.576931, lVol: 0.011260, E[z|S]: 0.917539</v>
      </c>
    </row>
    <row r="22799" spans="28:28" x14ac:dyDescent="0.25">
      <c r="AB22799" s="3" t="str">
        <f ca="1"/>
        <v>T = 9.416667, k: 160, K: 0.046469, dCdT: 0.000459, d2CdK2: 8.400856, dProbdK: 8.573935, lVol: 0.011270, E[z|S]: 0.927889</v>
      </c>
    </row>
    <row r="22800" spans="28:28" x14ac:dyDescent="0.25">
      <c r="AB22800" s="3" t="str">
        <f ca="1"/>
        <v>T = 9.416667, k: 161, K: 0.046943, dCdT: 0.000456, d2CdK2: 8.149131, dProbdK: 8.565860, lVol: 0.011266, E[z|S]: 0.938676</v>
      </c>
    </row>
    <row r="22801" spans="28:28" x14ac:dyDescent="0.25">
      <c r="AB22801" s="3" t="str">
        <f ca="1"/>
        <v>T = 9.416667, k: 162, K: 0.047500, dCdT: 0.000452, d2CdK2: 7.872078, dProbdK: 7.765690, lVol: 0.011250, E[z|S]: 0.952092</v>
      </c>
    </row>
    <row r="22802" spans="28:28" x14ac:dyDescent="0.25">
      <c r="AB22802" s="3" t="str">
        <f ca="1"/>
        <v>T = 9.416667, k: 163, K: 0.048007, dCdT: 0.000448, d2CdK2: 7.631974, dProbdK: 7.451846, lVol: 0.011242, E[z|S]: 0.964228</v>
      </c>
    </row>
    <row r="22803" spans="28:28" x14ac:dyDescent="0.25">
      <c r="AB22803" s="3" t="str">
        <f ca="1"/>
        <v>T = 9.416667, k: 164, K: 0.048562, dCdT: 0.000444, d2CdK2: 7.380855, dProbdK: 7.138386, lVol: 0.011225, E[z|S]: 0.977621</v>
      </c>
    </row>
    <row r="22804" spans="28:28" x14ac:dyDescent="0.25">
      <c r="AB22804" s="3" t="str">
        <f ca="1"/>
        <v>T = 9.416667, k: 165, K: 0.049122, dCdT: 0.000441, d2CdK2: 7.150127, dProbdK: 7.009701, lVol: 0.011204, E[z|S]: 0.991635</v>
      </c>
    </row>
    <row r="22805" spans="28:28" x14ac:dyDescent="0.25">
      <c r="AB22805" s="3" t="str">
        <f ca="1"/>
        <v>T = 9.416667, k: 166, K: 0.049694, dCdT: 0.000439, d2CdK2: 6.928552, dProbdK: 6.977020, lVol: 0.011181, E[z|S]: 1.006742</v>
      </c>
    </row>
    <row r="22806" spans="28:28" x14ac:dyDescent="0.25">
      <c r="AB22806" s="3" t="str">
        <f ca="1"/>
        <v>T = 9.416667, k: 167, K: 0.050266, dCdT: 0.000436, d2CdK2: 6.691363, dProbdK: 6.952362, lVol: 0.011162, E[z|S]: 1.022213</v>
      </c>
    </row>
    <row r="22807" spans="28:28" x14ac:dyDescent="0.25">
      <c r="AB22807" s="3" t="str">
        <f ca="1"/>
        <v>T = 9.416667, k: 168, K: 0.050843, dCdT: 0.000431, d2CdK2: 6.437936, dProbdK: 6.790545, lVol: 0.011161, E[z|S]: 1.037274</v>
      </c>
    </row>
    <row r="22808" spans="28:28" x14ac:dyDescent="0.25">
      <c r="AB22808" s="3" t="str">
        <f ca="1"/>
        <v>T = 9.416667, k: 169, K: 0.051449, dCdT: 0.000426, d2CdK2: 6.163138, dProbdK: 6.275284, lVol: 0.011171, E[z|S]: 1.052919</v>
      </c>
    </row>
    <row r="22809" spans="28:28" x14ac:dyDescent="0.25">
      <c r="AB22809" s="3" t="str">
        <f ca="1"/>
        <v>T = 9.416667, k: 170, K: 0.052105, dCdT: 0.000420, d2CdK2: 5.870747, dProbdK: 5.763376, lVol: 0.011184, E[z|S]: 1.070067</v>
      </c>
    </row>
    <row r="22810" spans="28:28" x14ac:dyDescent="0.25">
      <c r="AB22810" s="3" t="str">
        <f ca="1"/>
        <v>T = 9.416667, k: 171, K: 0.052800, dCdT: 0.000414, d2CdK2: 5.572891, dProbdK: 5.135041, lVol: 0.011190, E[z|S]: 1.089927</v>
      </c>
    </row>
    <row r="22811" spans="28:28" x14ac:dyDescent="0.25">
      <c r="AB22811" s="3" t="str">
        <f ca="1"/>
        <v>T = 9.416667, k: 172, K: 0.053583, dCdT: 0.000409, d2CdK2: 5.263996, dProbdK: 5.128102, lVol: 0.011196, E[z|S]: 1.114043</v>
      </c>
    </row>
    <row r="22812" spans="28:28" x14ac:dyDescent="0.25">
      <c r="AB22812" s="3" t="str">
        <f ca="1"/>
        <v>T = 9.416667, k: 173, K: 0.054325, dCdT: 0.000408, d2CdK2: 5.056184, dProbdK: 5.115371, lVol: 0.011160, E[z|S]: 1.138670</v>
      </c>
    </row>
    <row r="22813" spans="28:28" x14ac:dyDescent="0.25">
      <c r="AB22813" s="3" t="str">
        <f ca="1"/>
        <v>T = 9.416667, k: 174, K: 0.055075, dCdT: 0.000407, d2CdK2: 4.879346, dProbdK: 5.074376, lVol: 0.011088, E[z|S]: 1.165243</v>
      </c>
    </row>
    <row r="22814" spans="28:28" x14ac:dyDescent="0.25">
      <c r="AB22814" s="3" t="str">
        <f ca="1"/>
        <v>T = 9.416667, k: 175, K: 0.055841, dCdT: 0.000406, d2CdK2: 4.706375, dProbdK: 4.724835, lVol: 0.011011, E[z|S]: 1.192916</v>
      </c>
    </row>
    <row r="22815" spans="28:28" x14ac:dyDescent="0.25">
      <c r="AB22815" s="3" t="str">
        <f ca="1"/>
        <v>T = 9.416667, k: 176, K: 0.056716, dCdT: 0.000405, d2CdK2: 4.522083, dProbdK: 4.518535, lVol: 0.010928, E[z|S]: 1.225219</v>
      </c>
    </row>
    <row r="22816" spans="28:28" x14ac:dyDescent="0.25">
      <c r="AB22816" s="3" t="str">
        <f ca="1"/>
        <v>T = 9.416667, k: 177, K: 0.057525, dCdT: 0.000404, d2CdK2: 4.321449, dProbdK: 4.456413, lVol: 0.010914, E[z|S]: 1.252929</v>
      </c>
    </row>
    <row r="22817" spans="28:28" x14ac:dyDescent="0.25">
      <c r="AB22817" s="3" t="str">
        <f ca="1"/>
        <v>T = 9.416667, k: 178, K: 0.058388, dCdT: 0.000401, d2CdK2: 4.072063, dProbdK: 4.050434, lVol: 0.010933, E[z|S]: 1.283009</v>
      </c>
    </row>
    <row r="22818" spans="28:28" x14ac:dyDescent="0.25">
      <c r="AB22818" s="3" t="str">
        <f ca="1"/>
        <v>T = 9.416667, k: 179, K: 0.059326, dCdT: 0.000397, d2CdK2: 3.825384, dProbdK: 3.832489, lVol: 0.010935, E[z|S]: 1.317763</v>
      </c>
    </row>
    <row r="22819" spans="28:28" x14ac:dyDescent="0.25">
      <c r="AB22819" s="3" t="str">
        <f ca="1"/>
        <v>T = 9.416667, k: 180, K: 0.060315, dCdT: 0.000394, d2CdK2: 3.593406, dProbdK: 3.408760, lVol: 0.010919, E[z|S]: 1.355488</v>
      </c>
    </row>
    <row r="22820" spans="28:28" x14ac:dyDescent="0.25">
      <c r="AB22820" s="3" t="str">
        <f ca="1"/>
        <v>T = 9.416667, k: 181, K: 0.061435, dCdT: 0.000391, d2CdK2: 3.358618, dProbdK: 3.343064, lVol: 0.010904, E[z|S]: 1.400165</v>
      </c>
    </row>
    <row r="22821" spans="28:28" x14ac:dyDescent="0.25">
      <c r="AB22821" s="3" t="str">
        <f ca="1"/>
        <v>T = 9.416667, k: 182, K: 0.062506, dCdT: 0.000390, d2CdK2: 3.150087, dProbdK: 3.350767, lVol: 0.010912, E[z|S]: 1.441452</v>
      </c>
    </row>
    <row r="22822" spans="28:28" x14ac:dyDescent="0.25">
      <c r="AB22822" s="3" t="str">
        <f ca="1"/>
        <v>T = 9.416667, k: 183, K: 0.063605, dCdT: 0.000384, d2CdK2: 2.901751, dProbdK: 2.826008, lVol: 0.010992, E[z|S]: 1.480841</v>
      </c>
    </row>
    <row r="22823" spans="28:28" x14ac:dyDescent="0.25">
      <c r="AB22823" s="3" t="str">
        <f ca="1"/>
        <v>T = 9.416667, k: 184, K: 0.064981, dCdT: 0.000383, d2CdK2: 2.671238, dProbdK: 2.603100, lVol: 0.011101, E[z|S]: 1.525278</v>
      </c>
    </row>
    <row r="22824" spans="28:28" x14ac:dyDescent="0.25">
      <c r="AB22824" s="3" t="str">
        <f ca="1"/>
        <v>T = 9.416667, k: 185, K: 0.066310, dCdT: 0.000384, d2CdK2: 2.483623, dProbdK: 2.594464, lVol: 0.011260, E[z|S]: 1.561021</v>
      </c>
    </row>
    <row r="22825" spans="28:28" x14ac:dyDescent="0.25">
      <c r="AB22825" s="3" t="str">
        <f ca="1"/>
        <v>T = 9.416667, k: 186, K: 0.067706, dCdT: 0.000384, d2CdK2: 2.326571, dProbdK: 2.291841, lVol: 0.011331, E[z|S]: 1.602577</v>
      </c>
    </row>
    <row r="22826" spans="28:28" x14ac:dyDescent="0.25">
      <c r="AB22826" s="3" t="str">
        <f ca="1"/>
        <v>T = 9.416667, k: 187, K: 0.069351, dCdT: 0.000385, d2CdK2: 2.138021, dProbdK: 2.152920, lVol: 0.011484, E[z|S]: 1.652924</v>
      </c>
    </row>
    <row r="22827" spans="28:28" x14ac:dyDescent="0.25">
      <c r="AB22827" s="3" t="str">
        <f ca="1"/>
        <v>T = 9.416667, k: 188, K: 0.070867, dCdT: 0.000386, d2CdK2: 2.014289, dProbdK: 1.894767, lVol: 0.011527, E[z|S]: 1.698456</v>
      </c>
    </row>
    <row r="22828" spans="28:28" x14ac:dyDescent="0.25">
      <c r="AB22828" s="3" t="str">
        <f ca="1"/>
        <v>T = 9.416667, k: 189, K: 0.072718, dCdT: 0.000385, d2CdK2: 1.871064, dProbdK: 1.836677, lVol: 0.011532, E[z|S]: 1.758652</v>
      </c>
    </row>
    <row r="22829" spans="28:28" x14ac:dyDescent="0.25">
      <c r="AB22829" s="3" t="str">
        <f ca="1"/>
        <v>T = 9.416667, k: 190, K: 0.074496, dCdT: 0.000378, d2CdK2: 1.688584, dProbdK: 1.820544, lVol: 0.011572, E[z|S]: 1.827715</v>
      </c>
    </row>
    <row r="22830" spans="28:28" x14ac:dyDescent="0.25">
      <c r="AB22830" s="3" t="str">
        <f ca="1"/>
        <v>T = 9.416667, k: 191, K: 0.076543, dCdT: 0.000365, d2CdK2: 1.453087, dProbdK: 1.370594, lVol: 0.011625, E[z|S]: 1.928520</v>
      </c>
    </row>
    <row r="22831" spans="28:28" x14ac:dyDescent="0.25">
      <c r="AB22831" s="3" t="str">
        <f ca="1"/>
        <v>T = 9.416667, k: 192, K: 0.079040, dCdT: 0.000347, d2CdK2: 1.229799, dProbdK: 1.230798, lVol: 0.011562, E[z|S]: 2.053854</v>
      </c>
    </row>
    <row r="22832" spans="28:28" x14ac:dyDescent="0.25">
      <c r="AB22832" s="3" t="str">
        <f ca="1"/>
        <v>T = 9.416667, k: 193, K: 0.081670, dCdT: 0.000329, d2CdK2: 1.058858, dProbdK: 1.097458, lVol: 0.011445, E[z|S]: 2.176937</v>
      </c>
    </row>
    <row r="22833" spans="28:28" x14ac:dyDescent="0.25">
      <c r="AB22833" s="3" t="str">
        <f ca="1"/>
        <v>T = 9.416667, k: 194, K: 0.084918, dCdT: 0.000307, d2CdK2: 0.902245, dProbdK: 0.875214, lVol: 0.011453, E[z|S]: 2.278560</v>
      </c>
    </row>
    <row r="22834" spans="28:28" x14ac:dyDescent="0.25">
      <c r="AB22834" s="3" t="str">
        <f ca="1"/>
        <v>T = 9.416667, k: 195, K: 0.088667, dCdT: 0.000282, d2CdK2: 0.703802, dProbdK: 0.658685, lVol: 0.012129, E[z|S]: 2.331821</v>
      </c>
    </row>
    <row r="22835" spans="28:28" x14ac:dyDescent="0.25">
      <c r="AB22835" s="3" t="str">
        <f ca="1"/>
        <v>T = 9.416667, k: 196, K: 0.093607, dCdT: 0.000257, d2CdK2: 0.503647, dProbdK: 0.518390, lVol: 0.013208, E[z|S]: 2.418135</v>
      </c>
    </row>
    <row r="22836" spans="28:28" x14ac:dyDescent="0.25">
      <c r="AB22836" s="3" t="str">
        <f ca="1"/>
        <v>T = 9.416667, k: 197, K: 0.099227, dCdT: 0.000247, d2CdK2: 0.467924, dProbdK: 0.467861, lVol: 0.012345, E[z|S]: 2.634134</v>
      </c>
    </row>
    <row r="22837" spans="28:28" x14ac:dyDescent="0.25">
      <c r="AB22837" s="3" t="str">
        <f ca="1"/>
        <v>T = 9.416667, k: 198, K: 0.105750, dCdT: 0.000220, d2CdK2: 0.316619, dProbdK: 0.332990, lVol: 0.012991, E[z|S]: 2.868417</v>
      </c>
    </row>
    <row r="22838" spans="28:28" x14ac:dyDescent="0.25">
      <c r="AB22838" s="3" t="str">
        <f ca="1"/>
        <v>T = 9.416667, k: 199, K: 0.116960, dCdT: 0.000173, d2CdK2: 0.204177, dProbdK: 0.140625, lVol: 0.012315, E[z|S]: 3.340686</v>
      </c>
    </row>
    <row r="22839" spans="28:28" x14ac:dyDescent="0.25">
      <c r="AB22839" s="3" t="str">
        <f ca="1"/>
        <v>T = 9.416667, k: 200, K: 0.137218, dCdT: 0.000105, d2CdK2: 0.065753, dProbdK: 0.066439, lVol: 0.018490, E[z|S]: 3.055110</v>
      </c>
    </row>
    <row r="22840" spans="28:28" x14ac:dyDescent="0.25">
      <c r="AB22840" s="3" t="str">
        <f ca="1"/>
        <v>T = 9.500000, fixingDate = 45399, swapRate = 0.026660, annuity = 7.759289</v>
      </c>
    </row>
    <row r="22841" spans="28:28" x14ac:dyDescent="0.25">
      <c r="AB22841" s="3" t="str">
        <f ca="1"/>
        <v>T = 9.500000, k: 0, K: -0.025448, dCdT: 0.000182, d2CdK2: 0.991736, dProbdK: 1.563858, lVol: 0.007306, E[z|S]: 2.619943</v>
      </c>
    </row>
    <row r="22842" spans="28:28" x14ac:dyDescent="0.25">
      <c r="AB22842" s="3" t="str">
        <f ca="1"/>
        <v>T = 9.500000, k: 1, K: -0.018690, dCdT: 0.000259, d2CdK2: 1.662350, dProbdK: 1.819079, lVol: 0.007378, E[z|S]: 2.394208</v>
      </c>
    </row>
    <row r="22843" spans="28:28" x14ac:dyDescent="0.25">
      <c r="AB22843" s="3" t="str">
        <f ca="1"/>
        <v>T = 9.500000, k: 2, K: -0.014577, dCdT: 0.000313, d2CdK2: 2.407972, dProbdK: 2.427630, lVol: 0.007224, E[z|S]: 2.232575</v>
      </c>
    </row>
    <row r="22844" spans="28:28" x14ac:dyDescent="0.25">
      <c r="AB22844" s="3" t="str">
        <f ca="1"/>
        <v>T = 9.500000, k: 3, K: -0.011733, dCdT: 0.000338, d2CdK2: 2.902588, dProbdK: 2.977004, lVol: 0.007337, E[z|S]: 2.080563</v>
      </c>
    </row>
    <row r="22845" spans="28:28" x14ac:dyDescent="0.25">
      <c r="AB22845" s="3" t="str">
        <f ca="1"/>
        <v>T = 9.500000, k: 4, K: -0.009346, dCdT: 0.000361, d2CdK2: 3.491339, dProbdK: 3.459222, lVol: 0.007452, E[z|S]: 1.928411</v>
      </c>
    </row>
    <row r="22846" spans="28:28" x14ac:dyDescent="0.25">
      <c r="AB22846" s="3" t="str">
        <f ca="1"/>
        <v>T = 9.500000, k: 5, K: -0.007361, dCdT: 0.000379, d2CdK2: 4.047865, dProbdK: 3.819733, lVol: 0.007582, E[z|S]: 1.805985</v>
      </c>
    </row>
    <row r="22847" spans="28:28" x14ac:dyDescent="0.25">
      <c r="AB22847" s="3" t="str">
        <f ca="1"/>
        <v>T = 9.500000, k: 6, K: -0.005580, dCdT: 0.000398, d2CdK2: 4.755193, dProbdK: 4.827088, lVol: 0.007651, E[z|S]: 1.691338</v>
      </c>
    </row>
    <row r="22848" spans="28:28" x14ac:dyDescent="0.25">
      <c r="AB22848" s="3" t="str">
        <f ca="1"/>
        <v>T = 9.500000, k: 7, K: -0.004250, dCdT: 0.000414, d2CdK2: 5.416721, dProbdK: 5.484664, lVol: 0.007707, E[z|S]: 1.604857</v>
      </c>
    </row>
    <row r="22849" spans="28:28" x14ac:dyDescent="0.25">
      <c r="AB22849" s="3" t="str">
        <f ca="1"/>
        <v>T = 9.500000, k: 8, K: -0.002996, dCdT: 0.000422, d2CdK2: 5.998662, dProbdK: 6.101211, lVol: 0.007781, E[z|S]: 1.525012</v>
      </c>
    </row>
    <row r="22850" spans="28:28" x14ac:dyDescent="0.25">
      <c r="AB22850" s="3" t="str">
        <f ca="1"/>
        <v>T = 9.500000, k: 9, K: -0.001932, dCdT: 0.000421, d2CdK2: 6.349361, dProbdK: 6.406700, lVol: 0.007893, E[z|S]: 1.459880</v>
      </c>
    </row>
    <row r="22851" spans="28:28" x14ac:dyDescent="0.25">
      <c r="AB22851" s="3" t="str">
        <f ca="1"/>
        <v>T = 9.500000, k: 10, K: -0.000851, dCdT: 0.000418, d2CdK2: 6.660440, dProbdK: 6.530655, lVol: 0.008024, E[z|S]: 1.395843</v>
      </c>
    </row>
    <row r="22852" spans="28:28" x14ac:dyDescent="0.25">
      <c r="AB22852" s="3" t="str">
        <f ca="1"/>
        <v>T = 9.500000, k: 11, K: 0.000135, dCdT: 0.000413, d2CdK2: 6.964344, dProbdK: 7.123317, lVol: 0.008139, E[z|S]: 1.338695</v>
      </c>
    </row>
    <row r="22853" spans="28:28" x14ac:dyDescent="0.25">
      <c r="AB22853" s="3" t="str">
        <f ca="1"/>
        <v>T = 9.500000, k: 12, K: 0.001060, dCdT: 0.000411, d2CdK2: 7.327183, dProbdK: 7.189387, lVol: 0.008226, E[z|S]: 1.287874</v>
      </c>
    </row>
    <row r="22854" spans="28:28" x14ac:dyDescent="0.25">
      <c r="AB22854" s="3" t="str">
        <f ca="1"/>
        <v>T = 9.500000, k: 13, K: 0.002037, dCdT: 0.000414, d2CdK2: 7.891362, dProbdK: 7.752639, lVol: 0.008289, E[z|S]: 1.235685</v>
      </c>
    </row>
    <row r="22855" spans="28:28" x14ac:dyDescent="0.25">
      <c r="AB22855" s="3" t="str">
        <f ca="1"/>
        <v>T = 9.500000, k: 14, K: 0.002832, dCdT: 0.000421, d2CdK2: 8.453435, dProbdK: 8.278422, lVol: 0.008350, E[z|S]: 1.194480</v>
      </c>
    </row>
    <row r="22856" spans="28:28" x14ac:dyDescent="0.25">
      <c r="AB22856" s="3" t="str">
        <f ca="1"/>
        <v>T = 9.500000, k: 15, K: 0.003611, dCdT: 0.000430, d2CdK2: 9.040902, dProbdK: 9.339916, lVol: 0.008431, E[z|S]: 1.156416</v>
      </c>
    </row>
    <row r="22857" spans="28:28" x14ac:dyDescent="0.25">
      <c r="AB22857" s="3" t="str">
        <f ca="1"/>
        <v>T = 9.500000, k: 16, K: 0.004256, dCdT: 0.000437, d2CdK2: 9.541918, dProbdK: 9.956644, lVol: 0.008489, E[z|S]: 1.127443</v>
      </c>
    </row>
    <row r="22858" spans="28:28" x14ac:dyDescent="0.25">
      <c r="AB22858" s="3" t="str">
        <f ca="1"/>
        <v>T = 9.500000, k: 17, K: 0.004905, dCdT: 0.000442, d2CdK2: 10.019863, dProbdK: 10.453440, lVol: 0.008542, E[z|S]: 1.099931</v>
      </c>
    </row>
    <row r="22859" spans="28:28" x14ac:dyDescent="0.25">
      <c r="AB22859" s="3" t="str">
        <f ca="1"/>
        <v>T = 9.500000, k: 18, K: 0.005517, dCdT: 0.000444, d2CdK2: 10.397905, dProbdK: 10.486079, lVol: 0.008597, E[z|S]: 1.074929</v>
      </c>
    </row>
    <row r="22860" spans="28:28" x14ac:dyDescent="0.25">
      <c r="AB22860" s="3" t="str">
        <f ca="1"/>
        <v>T = 9.500000, k: 19, K: 0.006125, dCdT: 0.000445, d2CdK2: 10.763695, dProbdK: 10.480384, lVol: 0.008651, E[z|S]: 1.051058</v>
      </c>
    </row>
    <row r="22861" spans="28:28" x14ac:dyDescent="0.25">
      <c r="AB22861" s="3" t="str">
        <f ca="1"/>
        <v>T = 9.500000, k: 20, K: 0.006740, dCdT: 0.000449, d2CdK2: 11.188740, dProbdK: 10.480942, lVol: 0.008713, E[z|S]: 1.028398</v>
      </c>
    </row>
    <row r="22862" spans="28:28" x14ac:dyDescent="0.25">
      <c r="AB22862" s="3" t="str">
        <f ca="1"/>
        <v>T = 9.500000, k: 21, K: 0.007282, dCdT: 0.000452, d2CdK2: 11.527658, dProbdK: 12.065677, lVol: 0.008778, E[z|S]: 1.008407</v>
      </c>
    </row>
    <row r="22863" spans="28:28" x14ac:dyDescent="0.25">
      <c r="AB22863" s="3" t="str">
        <f ca="1"/>
        <v>T = 9.500000, k: 22, K: 0.007781, dCdT: 0.000453, d2CdK2: 11.844391, dProbdK: 11.604687, lVol: 0.008825, E[z|S]: 0.990779</v>
      </c>
    </row>
    <row r="22864" spans="28:28" x14ac:dyDescent="0.25">
      <c r="AB22864" s="3" t="str">
        <f ca="1"/>
        <v>T = 9.500000, k: 23, K: 0.008315, dCdT: 0.000455, d2CdK2: 12.223373, dProbdK: 11.544086, lVol: 0.008869, E[z|S]: 0.972658</v>
      </c>
    </row>
    <row r="22865" spans="28:28" x14ac:dyDescent="0.25">
      <c r="AB22865" s="3" t="str">
        <f ca="1"/>
        <v>T = 9.500000, k: 24, K: 0.008846, dCdT: 0.000459, d2CdK2: 12.651834, dProbdK: 12.582234, lVol: 0.008912, E[z|S]: 0.955416</v>
      </c>
    </row>
    <row r="22866" spans="28:28" x14ac:dyDescent="0.25">
      <c r="AB22866" s="3" t="str">
        <f ca="1"/>
        <v>T = 9.500000, k: 25, K: 0.009299, dCdT: 0.000462, d2CdK2: 13.030165, dProbdK: 13.594955, lVol: 0.008952, E[z|S]: 0.941174</v>
      </c>
    </row>
    <row r="22867" spans="28:28" x14ac:dyDescent="0.25">
      <c r="AB22867" s="3" t="str">
        <f ca="1"/>
        <v>T = 9.500000, k: 26, K: 0.009747, dCdT: 0.000464, d2CdK2: 13.380909, dProbdK: 13.565527, lVol: 0.008978, E[z|S]: 0.927467</v>
      </c>
    </row>
    <row r="22868" spans="28:28" x14ac:dyDescent="0.25">
      <c r="AB22868" s="3" t="str">
        <f ca="1"/>
        <v>T = 9.500000, k: 27, K: 0.010227, dCdT: 0.000467, d2CdK2: 13.775862, dProbdK: 13.402280, lVol: 0.009011, E[z|S]: 0.913563</v>
      </c>
    </row>
    <row r="22869" spans="28:28" x14ac:dyDescent="0.25">
      <c r="AB22869" s="3" t="str">
        <f ca="1"/>
        <v>T = 9.500000, k: 28, K: 0.010654, dCdT: 0.000471, d2CdK2: 14.178691, dProbdK: 14.807599, lVol: 0.009042, E[z|S]: 0.901524</v>
      </c>
    </row>
    <row r="22870" spans="28:28" x14ac:dyDescent="0.25">
      <c r="AB22870" s="3" t="str">
        <f ca="1"/>
        <v>T = 9.500000, k: 29, K: 0.011051, dCdT: 0.000475, d2CdK2: 14.568136, dProbdK: 14.736732, lVol: 0.009067, E[z|S]: 0.890587</v>
      </c>
    </row>
    <row r="22871" spans="28:28" x14ac:dyDescent="0.25">
      <c r="AB22871" s="3" t="str">
        <f ca="1"/>
        <v>T = 9.500000, k: 30, K: 0.011465, dCdT: 0.000477, d2CdK2: 14.949942, dProbdK: 14.822104, lVol: 0.009091, E[z|S]: 0.878986</v>
      </c>
    </row>
    <row r="22872" spans="28:28" x14ac:dyDescent="0.25">
      <c r="AB22872" s="3" t="str">
        <f ca="1"/>
        <v>T = 9.500000, k: 31, K: 0.011855, dCdT: 0.000479, d2CdK2: 15.294829, dProbdK: 14.912890, lVol: 0.009116, E[z|S]: 0.868172</v>
      </c>
    </row>
    <row r="22873" spans="28:28" x14ac:dyDescent="0.25">
      <c r="AB22873" s="3" t="str">
        <f ca="1"/>
        <v>T = 9.500000, k: 32, K: 0.012261, dCdT: 0.000481, d2CdK2: 15.664902, dProbdK: 14.866726, lVol: 0.009140, E[z|S]: 0.857434</v>
      </c>
    </row>
    <row r="22874" spans="28:28" x14ac:dyDescent="0.25">
      <c r="AB22874" s="3" t="str">
        <f ca="1"/>
        <v>T = 9.500000, k: 33, K: 0.012641, dCdT: 0.000484, d2CdK2: 16.024774, dProbdK: 16.765519, lVol: 0.009170, E[z|S]: 0.847778</v>
      </c>
    </row>
    <row r="22875" spans="28:28" x14ac:dyDescent="0.25">
      <c r="AB22875" s="3" t="str">
        <f ca="1"/>
        <v>T = 9.500000, k: 34, K: 0.012990, dCdT: 0.000487, d2CdK2: 16.351649, dProbdK: 16.793830, lVol: 0.009196, E[z|S]: 0.838969</v>
      </c>
    </row>
    <row r="22876" spans="28:28" x14ac:dyDescent="0.25">
      <c r="AB22876" s="3" t="str">
        <f ca="1"/>
        <v>T = 9.500000, k: 35, K: 0.013337, dCdT: 0.000487, d2CdK2: 16.635966, dProbdK: 16.806577, lVol: 0.009215, E[z|S]: 0.830494</v>
      </c>
    </row>
    <row r="22877" spans="28:28" x14ac:dyDescent="0.25">
      <c r="AB22877" s="3" t="str">
        <f ca="1"/>
        <v>T = 9.500000, k: 36, K: 0.013676, dCdT: 0.000488, d2CdK2: 16.902753, dProbdK: 17.610915, lVol: 0.009236, E[z|S]: 0.822471</v>
      </c>
    </row>
    <row r="22878" spans="28:28" x14ac:dyDescent="0.25">
      <c r="AB22878" s="3" t="str">
        <f ca="1"/>
        <v>T = 9.500000, k: 37, K: 0.013997, dCdT: 0.000487, d2CdK2: 17.141723, dProbdK: 17.868976, lVol: 0.009252, E[z|S]: 0.814754</v>
      </c>
    </row>
    <row r="22879" spans="28:28" x14ac:dyDescent="0.25">
      <c r="AB22879" s="3" t="str">
        <f ca="1"/>
        <v>T = 9.500000, k: 38, K: 0.014326, dCdT: 0.000485, d2CdK2: 17.374918, dProbdK: 17.187972, lVol: 0.009265, E[z|S]: 0.806707</v>
      </c>
    </row>
    <row r="22880" spans="28:28" x14ac:dyDescent="0.25">
      <c r="AB22880" s="3" t="str">
        <f ca="1"/>
        <v>T = 9.500000, k: 39, K: 0.014685, dCdT: 0.000484, d2CdK2: 17.657659, dProbdK: 18.192663, lVol: 0.009276, E[z|S]: 0.798034</v>
      </c>
    </row>
    <row r="22881" spans="28:28" x14ac:dyDescent="0.25">
      <c r="AB22881" s="3" t="str">
        <f ca="1"/>
        <v>T = 9.500000, k: 40, K: 0.014997, dCdT: 0.000483, d2CdK2: 17.919682, dProbdK: 18.413072, lVol: 0.009286, E[z|S]: 0.790763</v>
      </c>
    </row>
    <row r="22882" spans="28:28" x14ac:dyDescent="0.25">
      <c r="AB22882" s="3" t="str">
        <f ca="1"/>
        <v>T = 9.500000, k: 41, K: 0.015308, dCdT: 0.000482, d2CdK2: 18.179005, dProbdK: 18.408258, lVol: 0.009296, E[z|S]: 0.783630</v>
      </c>
    </row>
    <row r="22883" spans="28:28" x14ac:dyDescent="0.25">
      <c r="AB22883" s="3" t="str">
        <f ca="1"/>
        <v>T = 9.500000, k: 42, K: 0.015620, dCdT: 0.000480, d2CdK2: 18.417795, dProbdK: 18.363073, lVol: 0.009297, E[z|S]: 0.776861</v>
      </c>
    </row>
    <row r="22884" spans="28:28" x14ac:dyDescent="0.25">
      <c r="AB22884" s="3" t="str">
        <f ca="1"/>
        <v>T = 9.500000, k: 43, K: 0.015918, dCdT: 0.000479, d2CdK2: 18.635074, dProbdK: 17.815962, lVol: 0.009304, E[z|S]: 0.770580</v>
      </c>
    </row>
    <row r="22885" spans="28:28" x14ac:dyDescent="0.25">
      <c r="AB22885" s="3" t="str">
        <f ca="1"/>
        <v>T = 9.500000, k: 44, K: 0.016245, dCdT: 0.000478, d2CdK2: 18.885852, dProbdK: 17.577870, lVol: 0.009317, E[z|S]: 0.763765</v>
      </c>
    </row>
    <row r="22886" spans="28:28" x14ac:dyDescent="0.25">
      <c r="AB22886" s="3" t="str">
        <f ca="1"/>
        <v>T = 9.500000, k: 45, K: 0.016566, dCdT: 0.000479, d2CdK2: 19.168035, dProbdK: 17.658407, lVol: 0.009334, E[z|S]: 0.757308</v>
      </c>
    </row>
    <row r="22887" spans="28:28" x14ac:dyDescent="0.25">
      <c r="AB22887" s="3" t="str">
        <f ca="1"/>
        <v>T = 9.500000, k: 46, K: 0.016877, dCdT: 0.000482, d2CdK2: 19.490381, dProbdK: 18.432852, lVol: 0.009363, E[z|S]: 0.751112</v>
      </c>
    </row>
    <row r="22888" spans="28:28" x14ac:dyDescent="0.25">
      <c r="AB22888" s="3" t="str">
        <f ca="1"/>
        <v>T = 9.500000, k: 47, K: 0.017126, dCdT: 0.000483, d2CdK2: 19.734036, dProbdK: 20.151320, lVol: 0.009379, E[z|S]: 0.746321</v>
      </c>
    </row>
    <row r="22889" spans="28:28" x14ac:dyDescent="0.25">
      <c r="AB22889" s="3" t="str">
        <f ca="1"/>
        <v>T = 9.500000, k: 48, K: 0.017422, dCdT: 0.000485, d2CdK2: 20.031562, dProbdK: 20.992347, lVol: 0.009390, E[z|S]: 0.740879</v>
      </c>
    </row>
    <row r="22890" spans="28:28" x14ac:dyDescent="0.25">
      <c r="AB22890" s="3" t="str">
        <f ca="1"/>
        <v>T = 9.500000, k: 49, K: 0.017684, dCdT: 0.000486, d2CdK2: 20.301323, dProbdK: 21.643751, lVol: 0.009401, E[z|S]: 0.736230</v>
      </c>
    </row>
    <row r="22891" spans="28:28" x14ac:dyDescent="0.25">
      <c r="AB22891" s="3" t="str">
        <f ca="1"/>
        <v>T = 9.500000, k: 50, K: 0.017941, dCdT: 0.000486, d2CdK2: 20.557598, dProbdK: 21.309192, lVol: 0.009401, E[z|S]: 0.731700</v>
      </c>
    </row>
    <row r="22892" spans="28:28" x14ac:dyDescent="0.25">
      <c r="AB22892" s="3" t="str">
        <f ca="1"/>
        <v>T = 9.500000, k: 51, K: 0.018207, dCdT: 0.000486, d2CdK2: 20.802809, dProbdK: 20.506844, lVol: 0.009399, E[z|S]: 0.727001</v>
      </c>
    </row>
    <row r="22893" spans="28:28" x14ac:dyDescent="0.25">
      <c r="AB22893" s="3" t="str">
        <f ca="1"/>
        <v>T = 9.500000, k: 52, K: 0.018478, dCdT: 0.000485, d2CdK2: 21.066322, dProbdK: 20.501376, lVol: 0.009395, E[z|S]: 0.722325</v>
      </c>
    </row>
    <row r="22894" spans="28:28" x14ac:dyDescent="0.25">
      <c r="AB22894" s="3" t="str">
        <f ca="1"/>
        <v>T = 9.500000, k: 53, K: 0.018744, dCdT: 0.000485, d2CdK2: 21.333487, dProbdK: 20.683007, lVol: 0.009393, E[z|S]: 0.717784</v>
      </c>
    </row>
    <row r="22895" spans="28:28" x14ac:dyDescent="0.25">
      <c r="AB22895" s="3" t="str">
        <f ca="1"/>
        <v>T = 9.500000, k: 54, K: 0.019003, dCdT: 0.000485, d2CdK2: 21.604976, dProbdK: 20.950438, lVol: 0.009391, E[z|S]: 0.713543</v>
      </c>
    </row>
    <row r="22896" spans="28:28" x14ac:dyDescent="0.25">
      <c r="AB22896" s="3" t="str">
        <f ca="1"/>
        <v>T = 9.500000, k: 55, K: 0.019279, dCdT: 0.000487, d2CdK2: 21.909442, dProbdK: 21.038510, lVol: 0.009398, E[z|S]: 0.709134</v>
      </c>
    </row>
    <row r="22897" spans="28:28" x14ac:dyDescent="0.25">
      <c r="AB22897" s="3" t="str">
        <f ca="1"/>
        <v>T = 9.500000, k: 56, K: 0.019527, dCdT: 0.000488, d2CdK2: 22.174715, dProbdK: 23.003650, lVol: 0.009402, E[z|S]: 0.705463</v>
      </c>
    </row>
    <row r="22898" spans="28:28" x14ac:dyDescent="0.25">
      <c r="AB22898" s="3" t="str">
        <f ca="1"/>
        <v>T = 9.500000, k: 57, K: 0.019764, dCdT: 0.000489, d2CdK2: 22.406714, dProbdK: 22.997082, lVol: 0.009410, E[z|S]: 0.702102</v>
      </c>
    </row>
    <row r="22899" spans="28:28" x14ac:dyDescent="0.25">
      <c r="AB22899" s="3" t="str">
        <f ca="1"/>
        <v>T = 9.500000, k: 58, K: 0.020000, dCdT: 0.000489, d2CdK2: 22.606384, dProbdK: 23.000235, lVol: 0.009415, E[z|S]: 0.698833</v>
      </c>
    </row>
    <row r="22900" spans="28:28" x14ac:dyDescent="0.25">
      <c r="AB22900" s="3" t="str">
        <f ca="1"/>
        <v>T = 9.500000, k: 59, K: 0.020228, dCdT: 0.000489, d2CdK2: 22.782431, dProbdK: 23.273921, lVol: 0.009420, E[z|S]: 0.695732</v>
      </c>
    </row>
    <row r="22901" spans="28:28" x14ac:dyDescent="0.25">
      <c r="AB22901" s="3" t="str">
        <f ca="1"/>
        <v>T = 9.500000, k: 60, K: 0.020473, dCdT: 0.000489, d2CdK2: 22.969586, dProbdK: 23.729593, lVol: 0.009423, E[z|S]: 0.692422</v>
      </c>
    </row>
    <row r="22902" spans="28:28" x14ac:dyDescent="0.25">
      <c r="AB22902" s="3" t="str">
        <f ca="1"/>
        <v>T = 9.500000, k: 61, K: 0.020696, dCdT: 0.000488, d2CdK2: 23.144768, dProbdK: 23.773408, lVol: 0.009421, E[z|S]: 0.689525</v>
      </c>
    </row>
    <row r="22903" spans="28:28" x14ac:dyDescent="0.25">
      <c r="AB22903" s="3" t="str">
        <f ca="1"/>
        <v>T = 9.500000, k: 62, K: 0.020923, dCdT: 0.000487, d2CdK2: 23.309014, dProbdK: 23.648148, lVol: 0.009415, E[z|S]: 0.686656</v>
      </c>
    </row>
    <row r="22904" spans="28:28" x14ac:dyDescent="0.25">
      <c r="AB22904" s="3" t="str">
        <f ca="1"/>
        <v>T = 9.500000, k: 63, K: 0.021152, dCdT: 0.000486, d2CdK2: 23.485313, dProbdK: 23.686577, lVol: 0.009410, E[z|S]: 0.683781</v>
      </c>
    </row>
    <row r="22905" spans="28:28" x14ac:dyDescent="0.25">
      <c r="AB22905" s="3" t="str">
        <f ca="1"/>
        <v>T = 9.500000, k: 64, K: 0.021366, dCdT: 0.000484, d2CdK2: 23.644846, dProbdK: 24.232939, lVol: 0.009395, E[z|S]: 0.681233</v>
      </c>
    </row>
    <row r="22906" spans="28:28" x14ac:dyDescent="0.25">
      <c r="AB22906" s="3" t="str">
        <f ca="1"/>
        <v>T = 9.500000, k: 65, K: 0.021591, dCdT: 0.000482, d2CdK2: 23.808922, dProbdK: 24.278132, lVol: 0.009376, E[z|S]: 0.678760</v>
      </c>
    </row>
    <row r="22907" spans="28:28" x14ac:dyDescent="0.25">
      <c r="AB22907" s="3" t="str">
        <f ca="1"/>
        <v>T = 9.500000, k: 66, K: 0.021803, dCdT: 0.000479, d2CdK2: 23.949255, dProbdK: 25.472140, lVol: 0.009352, E[z|S]: 0.676504</v>
      </c>
    </row>
    <row r="22908" spans="28:28" x14ac:dyDescent="0.25">
      <c r="AB22908" s="3" t="str">
        <f ca="1"/>
        <v>T = 9.500000, k: 67, K: 0.022002, dCdT: 0.000476, d2CdK2: 24.069555, dProbdK: 25.264525, lVol: 0.009326, E[z|S]: 0.674444</v>
      </c>
    </row>
    <row r="22909" spans="28:28" x14ac:dyDescent="0.25">
      <c r="AB22909" s="3" t="str">
        <f ca="1"/>
        <v>T = 9.500000, k: 68, K: 0.022238, dCdT: 0.000472, d2CdK2: 24.211457, dProbdK: 25.047801, lVol: 0.009292, E[z|S]: 0.672059</v>
      </c>
    </row>
    <row r="22910" spans="28:28" x14ac:dyDescent="0.25">
      <c r="AB22910" s="3" t="str">
        <f ca="1"/>
        <v>T = 9.500000, k: 69, K: 0.022443, dCdT: 0.000468, d2CdK2: 24.326851, dProbdK: 25.048095, lVol: 0.009262, E[z|S]: 0.670077</v>
      </c>
    </row>
    <row r="22911" spans="28:28" x14ac:dyDescent="0.25">
      <c r="AB22911" s="3" t="str">
        <f ca="1"/>
        <v>T = 9.500000, k: 70, K: 0.022656, dCdT: 0.000464, d2CdK2: 24.431547, dProbdK: 23.952391, lVol: 0.009229, E[z|S]: 0.668107</v>
      </c>
    </row>
    <row r="22912" spans="28:28" x14ac:dyDescent="0.25">
      <c r="AB22912" s="3" t="str">
        <f ca="1"/>
        <v>T = 9.500000, k: 71, K: 0.022887, dCdT: 0.000461, d2CdK2: 24.541251, dProbdK: 22.038130, lVol: 0.009198, E[z|S]: 0.666135</v>
      </c>
    </row>
    <row r="22913" spans="28:28" x14ac:dyDescent="0.25">
      <c r="AB22913" s="3" t="str">
        <f ca="1"/>
        <v>T = 9.500000, k: 72, K: 0.023136, dCdT: 0.000458, d2CdK2: 24.680713, dProbdK: 23.178877, lVol: 0.009175, E[z|S]: 0.664212</v>
      </c>
    </row>
    <row r="22914" spans="28:28" x14ac:dyDescent="0.25">
      <c r="AB22914" s="3" t="str">
        <f ca="1"/>
        <v>T = 9.500000, k: 73, K: 0.023355, dCdT: 0.000458, d2CdK2: 24.828765, dProbdK: 24.191453, lVol: 0.009166, E[z|S]: 0.662595</v>
      </c>
    </row>
    <row r="22915" spans="28:28" x14ac:dyDescent="0.25">
      <c r="AB22915" s="3" t="str">
        <f ca="1"/>
        <v>T = 9.500000, k: 74, K: 0.023568, dCdT: 0.000458, d2CdK2: 24.966791, dProbdK: 25.561145, lVol: 0.009159, E[z|S]: 0.661079</v>
      </c>
    </row>
    <row r="22916" spans="28:28" x14ac:dyDescent="0.25">
      <c r="AB22916" s="3" t="str">
        <f ca="1"/>
        <v>T = 9.500000, k: 75, K: 0.023765, dCdT: 0.000458, d2CdK2: 25.093748, dProbdK: 26.320647, lVol: 0.009153, E[z|S]: 0.659765</v>
      </c>
    </row>
    <row r="22917" spans="28:28" x14ac:dyDescent="0.25">
      <c r="AB22917" s="3" t="str">
        <f ca="1"/>
        <v>T = 9.500000, k: 76, K: 0.023963, dCdT: 0.000457, d2CdK2: 25.196586, dProbdK: 25.832840, lVol: 0.009145, E[z|S]: 0.658493</v>
      </c>
    </row>
    <row r="22918" spans="28:28" x14ac:dyDescent="0.25">
      <c r="AB22918" s="3" t="str">
        <f ca="1"/>
        <v>T = 9.500000, k: 77, K: 0.024175, dCdT: 0.000456, d2CdK2: 25.300601, dProbdK: 26.508664, lVol: 0.009134, E[z|S]: 0.657278</v>
      </c>
    </row>
    <row r="22919" spans="28:28" x14ac:dyDescent="0.25">
      <c r="AB22919" s="3" t="str">
        <f ca="1"/>
        <v>T = 9.500000, k: 78, K: 0.024366, dCdT: 0.000455, d2CdK2: 25.381189, dProbdK: 26.708604, lVol: 0.009124, E[z|S]: 0.656307</v>
      </c>
    </row>
    <row r="22920" spans="28:28" x14ac:dyDescent="0.25">
      <c r="AB22920" s="3" t="str">
        <f ca="1"/>
        <v>T = 9.500000, k: 79, K: 0.024558, dCdT: 0.000453, d2CdK2: 25.442734, dProbdK: 26.725133, lVol: 0.009110, E[z|S]: 0.655368</v>
      </c>
    </row>
    <row r="22921" spans="28:28" x14ac:dyDescent="0.25">
      <c r="AB22921" s="3" t="str">
        <f ca="1"/>
        <v>T = 9.500000, k: 80, K: 0.024750, dCdT: 0.000451, d2CdK2: 25.489937, dProbdK: 25.979887, lVol: 0.009094, E[z|S]: 0.654466</v>
      </c>
    </row>
    <row r="22922" spans="28:28" x14ac:dyDescent="0.25">
      <c r="AB22922" s="3" t="str">
        <f ca="1"/>
        <v>T = 9.500000, k: 81, K: 0.024954, dCdT: 0.000450, d2CdK2: 25.532052, dProbdK: 25.217160, lVol: 0.009080, E[z|S]: 0.653514</v>
      </c>
    </row>
    <row r="22923" spans="28:28" x14ac:dyDescent="0.25">
      <c r="AB22923" s="3" t="str">
        <f ca="1"/>
        <v>T = 9.500000, k: 82, K: 0.025155, dCdT: 0.000448, d2CdK2: 25.570015, dProbdK: 25.835788, lVol: 0.009069, E[z|S]: 0.652582</v>
      </c>
    </row>
    <row r="22924" spans="28:28" x14ac:dyDescent="0.25">
      <c r="AB22924" s="3" t="str">
        <f ca="1"/>
        <v>T = 9.500000, k: 83, K: 0.025343, dCdT: 0.000446, d2CdK2: 25.604670, dProbdK: 27.443929, lVol: 0.009060, E[z|S]: 0.651755</v>
      </c>
    </row>
    <row r="22925" spans="28:28" x14ac:dyDescent="0.25">
      <c r="AB22925" s="3" t="str">
        <f ca="1"/>
        <v>T = 9.500000, k: 84, K: 0.025525, dCdT: 0.000444, d2CdK2: 25.616753, dProbdK: 26.714676, lVol: 0.009046, E[z|S]: 0.651068</v>
      </c>
    </row>
    <row r="22926" spans="28:28" x14ac:dyDescent="0.25">
      <c r="AB22926" s="3" t="str">
        <f ca="1"/>
        <v>T = 9.500000, k: 85, K: 0.025729, dCdT: 0.000442, d2CdK2: 25.610196, dProbdK: 25.782082, lVol: 0.009030, E[z|S]: 0.650353</v>
      </c>
    </row>
    <row r="22927" spans="28:28" x14ac:dyDescent="0.25">
      <c r="AB22927" s="3" t="str">
        <f ca="1"/>
        <v>T = 9.500000, k: 86, K: 0.025921, dCdT: 0.000440, d2CdK2: 25.597312, dProbdK: 25.398572, lVol: 0.009020, E[z|S]: 0.649651</v>
      </c>
    </row>
    <row r="22928" spans="28:28" x14ac:dyDescent="0.25">
      <c r="AB22928" s="3" t="str">
        <f ca="1"/>
        <v>T = 9.500000, k: 87, K: 0.026127, dCdT: 0.000438, d2CdK2: 25.570054, dProbdK: 25.066816, lVol: 0.009015, E[z|S]: 0.648960</v>
      </c>
    </row>
    <row r="22929" spans="28:28" x14ac:dyDescent="0.25">
      <c r="AB22929" s="3" t="str">
        <f ca="1"/>
        <v>T = 9.500000, k: 88, K: 0.026322, dCdT: 0.000437, d2CdK2: 25.539606, dProbdK: 26.799484, lVol: 0.009021, E[z|S]: 0.648406</v>
      </c>
    </row>
    <row r="22930" spans="28:28" x14ac:dyDescent="0.25">
      <c r="AB22930" s="3" t="str">
        <f ca="1"/>
        <v>T = 9.500000, k: 89, K: 0.026503, dCdT: 0.000436, d2CdK2: 25.485851, dProbdK: 27.185050, lVol: 0.009028, E[z|S]: 0.648017</v>
      </c>
    </row>
    <row r="22931" spans="28:28" x14ac:dyDescent="0.25">
      <c r="AB22931" s="3" t="str">
        <f ca="1"/>
        <v>T = 9.500000, k: 90, K: 0.026692, dCdT: 0.000435, d2CdK2: 25.401013, dProbdK: 25.271437, lVol: 0.009037, E[z|S]: 0.647653</v>
      </c>
    </row>
    <row r="22932" spans="28:28" x14ac:dyDescent="0.25">
      <c r="AB22932" s="3" t="str">
        <f ca="1"/>
        <v>T = 9.500000, k: 91, K: 0.026893, dCdT: 0.000435, d2CdK2: 25.307074, dProbdK: 25.099406, lVol: 0.009055, E[z|S]: 0.647291</v>
      </c>
    </row>
    <row r="22933" spans="28:28" x14ac:dyDescent="0.25">
      <c r="AB22933" s="3" t="str">
        <f ca="1"/>
        <v>T = 9.500000, k: 92, K: 0.027091, dCdT: 0.000434, d2CdK2: 25.192810, dProbdK: 25.064781, lVol: 0.009077, E[z|S]: 0.646992</v>
      </c>
    </row>
    <row r="22934" spans="28:28" x14ac:dyDescent="0.25">
      <c r="AB22934" s="3" t="str">
        <f ca="1"/>
        <v>T = 9.500000, k: 93, K: 0.027301, dCdT: 0.000435, d2CdK2: 25.074930, dProbdK: 24.557153, lVol: 0.009110, E[z|S]: 0.646770</v>
      </c>
    </row>
    <row r="22935" spans="28:28" x14ac:dyDescent="0.25">
      <c r="AB22935" s="3" t="str">
        <f ca="1"/>
        <v>T = 9.500000, k: 94, K: 0.027493, dCdT: 0.000437, d2CdK2: 24.973230, dProbdK: 24.623985, lVol: 0.009147, E[z|S]: 0.646655</v>
      </c>
    </row>
    <row r="22936" spans="28:28" x14ac:dyDescent="0.25">
      <c r="AB22936" s="3" t="str">
        <f ca="1"/>
        <v>T = 9.500000, k: 95, K: 0.027707, dCdT: 0.000439, d2CdK2: 24.851636, dProbdK: 24.865712, lVol: 0.009192, E[z|S]: 0.646579</v>
      </c>
    </row>
    <row r="22937" spans="28:28" x14ac:dyDescent="0.25">
      <c r="AB22937" s="3" t="str">
        <f ca="1"/>
        <v>T = 9.500000, k: 96, K: 0.027901, dCdT: 0.000441, d2CdK2: 24.738456, dProbdK: 24.742817, lVol: 0.009237, E[z|S]: 0.646546</v>
      </c>
    </row>
    <row r="22938" spans="28:28" x14ac:dyDescent="0.25">
      <c r="AB22938" s="3" t="str">
        <f ca="1"/>
        <v>T = 9.500000, k: 97, K: 0.028103, dCdT: 0.000444, d2CdK2: 24.616023, dProbdK: 24.147256, lVol: 0.009285, E[z|S]: 0.646623</v>
      </c>
    </row>
    <row r="22939" spans="28:28" x14ac:dyDescent="0.25">
      <c r="AB22939" s="3" t="str">
        <f ca="1"/>
        <v>T = 9.500000, k: 98, K: 0.028314, dCdT: 0.000447, d2CdK2: 24.484736, dProbdK: 25.590854, lVol: 0.009342, E[z|S]: 0.646867</v>
      </c>
    </row>
    <row r="22940" spans="28:28" x14ac:dyDescent="0.25">
      <c r="AB22940" s="3" t="str">
        <f ca="1"/>
        <v>T = 9.500000, k: 99, K: 0.028499, dCdT: 0.000450, d2CdK2: 24.351033, dProbdK: 26.367221, lVol: 0.009391, E[z|S]: 0.647135</v>
      </c>
    </row>
    <row r="22941" spans="28:28" x14ac:dyDescent="0.25">
      <c r="AB22941" s="3" t="str">
        <f ca="1"/>
        <v>T = 9.500000, k: 100, K: 0.028687, dCdT: 0.000452, d2CdK2: 24.189980, dProbdK: 25.443344, lVol: 0.009437, E[z|S]: 0.647515</v>
      </c>
    </row>
    <row r="22942" spans="28:28" x14ac:dyDescent="0.25">
      <c r="AB22942" s="3" t="str">
        <f ca="1"/>
        <v>T = 9.500000, k: 101, K: 0.028898, dCdT: 0.000454, d2CdK2: 24.005124, dProbdK: 24.157871, lVol: 0.009488, E[z|S]: 0.648061</v>
      </c>
    </row>
    <row r="22943" spans="28:28" x14ac:dyDescent="0.25">
      <c r="AB22943" s="3" t="str">
        <f ca="1"/>
        <v>T = 9.500000, k: 102, K: 0.029094, dCdT: 0.000456, d2CdK2: 23.826246, dProbdK: 23.611626, lVol: 0.009537, E[z|S]: 0.648637</v>
      </c>
    </row>
    <row r="22944" spans="28:28" x14ac:dyDescent="0.25">
      <c r="AB22944" s="3" t="str">
        <f ca="1"/>
        <v>T = 9.500000, k: 103, K: 0.029308, dCdT: 0.000458, d2CdK2: 23.616558, dProbdK: 23.468549, lVol: 0.009590, E[z|S]: 0.649301</v>
      </c>
    </row>
    <row r="22945" spans="28:28" x14ac:dyDescent="0.25">
      <c r="AB22945" s="3" t="str">
        <f ca="1"/>
        <v>T = 9.500000, k: 104, K: 0.029513, dCdT: 0.000460, d2CdK2: 23.413517, dProbdK: 23.422610, lVol: 0.009643, E[z|S]: 0.649970</v>
      </c>
    </row>
    <row r="22946" spans="28:28" x14ac:dyDescent="0.25">
      <c r="AB22946" s="3" t="str">
        <f ca="1"/>
        <v>T = 9.500000, k: 105, K: 0.029727, dCdT: 0.000462, d2CdK2: 23.181180, dProbdK: 24.259040, lVol: 0.009701, E[z|S]: 0.650567</v>
      </c>
    </row>
    <row r="22947" spans="28:28" x14ac:dyDescent="0.25">
      <c r="AB22947" s="3" t="str">
        <f ca="1"/>
        <v>T = 9.500000, k: 106, K: 0.029926, dCdT: 0.000463, d2CdK2: 22.967385, dProbdK: 24.365023, lVol: 0.009753, E[z|S]: 0.651204</v>
      </c>
    </row>
    <row r="22948" spans="28:28" x14ac:dyDescent="0.25">
      <c r="AB22948" s="3" t="str">
        <f ca="1"/>
        <v>T = 9.500000, k: 107, K: 0.030126, dCdT: 0.000464, d2CdK2: 22.746336, dProbdK: 24.191929, lVol: 0.009803, E[z|S]: 0.651866</v>
      </c>
    </row>
    <row r="22949" spans="28:28" x14ac:dyDescent="0.25">
      <c r="AB22949" s="3" t="str">
        <f ca="1"/>
        <v>T = 9.500000, k: 108, K: 0.030348, dCdT: 0.000465, d2CdK2: 22.476665, dProbdK: 23.622204, lVol: 0.009852, E[z|S]: 0.652719</v>
      </c>
    </row>
    <row r="22950" spans="28:28" x14ac:dyDescent="0.25">
      <c r="AB22950" s="3" t="str">
        <f ca="1"/>
        <v>T = 9.500000, k: 109, K: 0.030544, dCdT: 0.000465, d2CdK2: 22.243507, dProbdK: 23.541124, lVol: 0.009894, E[z|S]: 0.653548</v>
      </c>
    </row>
    <row r="22951" spans="28:28" x14ac:dyDescent="0.25">
      <c r="AB22951" s="3" t="str">
        <f ca="1"/>
        <v>T = 9.500000, k: 110, K: 0.030749, dCdT: 0.000465, d2CdK2: 21.986840, dProbdK: 22.736125, lVol: 0.009933, E[z|S]: 0.654480</v>
      </c>
    </row>
    <row r="22952" spans="28:28" x14ac:dyDescent="0.25">
      <c r="AB22952" s="3" t="str">
        <f ca="1"/>
        <v>T = 9.500000, k: 111, K: 0.030961, dCdT: 0.000463, d2CdK2: 21.701347, dProbdK: 22.720015, lVol: 0.009968, E[z|S]: 0.655482</v>
      </c>
    </row>
    <row r="22953" spans="28:28" x14ac:dyDescent="0.25">
      <c r="AB22953" s="3" t="str">
        <f ca="1"/>
        <v>T = 9.500000, k: 112, K: 0.031170, dCdT: 0.000461, d2CdK2: 21.403821, dProbdK: 22.738591, lVol: 0.009997, E[z|S]: 0.656590</v>
      </c>
    </row>
    <row r="22954" spans="28:28" x14ac:dyDescent="0.25">
      <c r="AB22954" s="3" t="str">
        <f ca="1"/>
        <v>T = 9.500000, k: 113, K: 0.031390, dCdT: 0.000458, d2CdK2: 21.082121, dProbdK: 19.641804, lVol: 0.010025, E[z|S]: 0.657885</v>
      </c>
    </row>
    <row r="22955" spans="28:28" x14ac:dyDescent="0.25">
      <c r="AB22955" s="3" t="str">
        <f ca="1"/>
        <v>T = 9.500000, k: 114, K: 0.031636, dCdT: 0.000456, d2CdK2: 20.719667, dProbdK: 19.190863, lVol: 0.010055, E[z|S]: 0.659460</v>
      </c>
    </row>
    <row r="22956" spans="28:28" x14ac:dyDescent="0.25">
      <c r="AB22956" s="3" t="str">
        <f ca="1"/>
        <v>T = 9.500000, k: 115, K: 0.031882, dCdT: 0.000453, d2CdK2: 20.365651, dProbdK: 19.230283, lVol: 0.010093, E[z|S]: 0.661109</v>
      </c>
    </row>
    <row r="22957" spans="28:28" x14ac:dyDescent="0.25">
      <c r="AB22957" s="3" t="str">
        <f ca="1"/>
        <v>T = 9.500000, k: 116, K: 0.032126, dCdT: 0.000452, d2CdK2: 20.035416, dProbdK: 19.376024, lVol: 0.010135, E[z|S]: 0.662858</v>
      </c>
    </row>
    <row r="22958" spans="28:28" x14ac:dyDescent="0.25">
      <c r="AB22958" s="3" t="str">
        <f ca="1"/>
        <v>T = 9.500000, k: 117, K: 0.032367, dCdT: 0.000451, d2CdK2: 19.716700, dProbdK: 19.310422, lVol: 0.010176, E[z|S]: 0.664785</v>
      </c>
    </row>
    <row r="22959" spans="28:28" x14ac:dyDescent="0.25">
      <c r="AB22959" s="3" t="str">
        <f ca="1"/>
        <v>T = 9.500000, k: 118, K: 0.032623, dCdT: 0.000451, d2CdK2: 19.399271, dProbdK: 19.000562, lVol: 0.010227, E[z|S]: 0.666959</v>
      </c>
    </row>
    <row r="22960" spans="28:28" x14ac:dyDescent="0.25">
      <c r="AB22960" s="3" t="str">
        <f ca="1"/>
        <v>T = 9.500000, k: 119, K: 0.032868, dCdT: 0.000451, d2CdK2: 19.110037, dProbdK: 18.929907, lVol: 0.010274, E[z|S]: 0.669065</v>
      </c>
    </row>
    <row r="22961" spans="28:28" x14ac:dyDescent="0.25">
      <c r="AB22961" s="3" t="str">
        <f ca="1"/>
        <v>T = 9.500000, k: 120, K: 0.033117, dCdT: 0.000452, d2CdK2: 18.832382, dProbdK: 18.851191, lVol: 0.010321, E[z|S]: 0.671204</v>
      </c>
    </row>
    <row r="22962" spans="28:28" x14ac:dyDescent="0.25">
      <c r="AB22962" s="3" t="str">
        <f ca="1"/>
        <v>T = 9.500000, k: 121, K: 0.033360, dCdT: 0.000452, d2CdK2: 18.563993, dProbdK: 18.953142, lVol: 0.010366, E[z|S]: 0.673324</v>
      </c>
    </row>
    <row r="22963" spans="28:28" x14ac:dyDescent="0.25">
      <c r="AB22963" s="3" t="str">
        <f ca="1"/>
        <v>T = 9.500000, k: 122, K: 0.033626, dCdT: 0.000453, d2CdK2: 18.293508, dProbdK: 19.213996, lVol: 0.010413, E[z|S]: 0.675778</v>
      </c>
    </row>
    <row r="22964" spans="28:28" x14ac:dyDescent="0.25">
      <c r="AB22964" s="3" t="str">
        <f ca="1"/>
        <v>T = 9.500000, k: 123, K: 0.033859, dCdT: 0.000454, d2CdK2: 18.058826, dProbdK: 19.628848, lVol: 0.010455, E[z|S]: 0.678043</v>
      </c>
    </row>
    <row r="22965" spans="28:28" x14ac:dyDescent="0.25">
      <c r="AB22965" s="3" t="str">
        <f ca="1"/>
        <v>T = 9.500000, k: 124, K: 0.034099, dCdT: 0.000454, d2CdK2: 17.810919, dProbdK: 17.760440, lVol: 0.010493, E[z|S]: 0.680368</v>
      </c>
    </row>
    <row r="22966" spans="28:28" x14ac:dyDescent="0.25">
      <c r="AB22966" s="3" t="str">
        <f ca="1"/>
        <v>T = 9.500000, k: 125, K: 0.034389, dCdT: 0.000454, d2CdK2: 17.524281, dProbdK: 16.837122, lVol: 0.010535, E[z|S]: 0.683350</v>
      </c>
    </row>
    <row r="22967" spans="28:28" x14ac:dyDescent="0.25">
      <c r="AB22967" s="3" t="str">
        <f ca="1"/>
        <v>T = 9.500000, k: 126, K: 0.034661, dCdT: 0.000455, d2CdK2: 17.268573, dProbdK: 16.654169, lVol: 0.010578, E[z|S]: 0.686202</v>
      </c>
    </row>
    <row r="22968" spans="28:28" x14ac:dyDescent="0.25">
      <c r="AB22968" s="3" t="str">
        <f ca="1"/>
        <v>T = 9.500000, k: 127, K: 0.034938, dCdT: 0.000456, d2CdK2: 17.016014, dProbdK: 16.625335, lVol: 0.010625, E[z|S]: 0.689353</v>
      </c>
    </row>
    <row r="22969" spans="28:28" x14ac:dyDescent="0.25">
      <c r="AB22969" s="3" t="str">
        <f ca="1"/>
        <v>T = 9.500000, k: 128, K: 0.035206, dCdT: 0.000458, d2CdK2: 16.776181, dProbdK: 16.464971, lVol: 0.010667, E[z|S]: 0.692668</v>
      </c>
    </row>
    <row r="22970" spans="28:28" x14ac:dyDescent="0.25">
      <c r="AB22970" s="3" t="str">
        <f ca="1"/>
        <v>T = 9.500000, k: 129, K: 0.035496, dCdT: 0.000460, d2CdK2: 16.525786, dProbdK: 16.326687, lVol: 0.010716, E[z|S]: 0.696522</v>
      </c>
    </row>
    <row r="22971" spans="28:28" x14ac:dyDescent="0.25">
      <c r="AB22971" s="3" t="str">
        <f ca="1"/>
        <v>T = 9.500000, k: 130, K: 0.035772, dCdT: 0.000463, d2CdK2: 16.286376, dProbdK: 16.600547, lVol: 0.010762, E[z|S]: 0.700433</v>
      </c>
    </row>
    <row r="22972" spans="28:28" x14ac:dyDescent="0.25">
      <c r="AB22972" s="3" t="str">
        <f ca="1"/>
        <v>T = 9.500000, k: 131, K: 0.036041, dCdT: 0.000465, d2CdK2: 16.044065, dProbdK: 17.062859, lVol: 0.010807, E[z|S]: 0.704268</v>
      </c>
    </row>
    <row r="22973" spans="28:28" x14ac:dyDescent="0.25">
      <c r="AB22973" s="3" t="str">
        <f ca="1"/>
        <v>T = 9.500000, k: 132, K: 0.036288, dCdT: 0.000465, d2CdK2: 15.795670, dProbdK: 16.689178, lVol: 0.010838, E[z|S]: 0.707967</v>
      </c>
    </row>
    <row r="22974" spans="28:28" x14ac:dyDescent="0.25">
      <c r="AB22974" s="3" t="str">
        <f ca="1"/>
        <v>T = 9.500000, k: 133, K: 0.036562, dCdT: 0.000464, d2CdK2: 15.497918, dProbdK: 16.327936, lVol: 0.010869, E[z|S]: 0.712057</v>
      </c>
    </row>
    <row r="22975" spans="28:28" x14ac:dyDescent="0.25">
      <c r="AB22975" s="3" t="str">
        <f ca="1"/>
        <v>T = 9.500000, k: 134, K: 0.036838, dCdT: 0.000463, d2CdK2: 15.194675, dProbdK: 14.993425, lVol: 0.010899, E[z|S]: 0.716225</v>
      </c>
    </row>
    <row r="22976" spans="28:28" x14ac:dyDescent="0.25">
      <c r="AB22976" s="3" t="str">
        <f ca="1"/>
        <v>T = 9.500000, k: 135, K: 0.037156, dCdT: 0.000461, d2CdK2: 14.840339, dProbdK: 14.278633, lVol: 0.010925, E[z|S]: 0.721311</v>
      </c>
    </row>
    <row r="22977" spans="28:28" x14ac:dyDescent="0.25">
      <c r="AB22977" s="3" t="str">
        <f ca="1"/>
        <v>T = 9.500000, k: 136, K: 0.037469, dCdT: 0.000460, d2CdK2: 14.523804, dProbdK: 14.276762, lVol: 0.010957, E[z|S]: 0.726507</v>
      </c>
    </row>
    <row r="22978" spans="28:28" x14ac:dyDescent="0.25">
      <c r="AB22978" s="3" t="str">
        <f ca="1"/>
        <v>T = 9.500000, k: 137, K: 0.037783, dCdT: 0.000460, d2CdK2: 14.222393, dProbdK: 13.985635, lVol: 0.010988, E[z|S]: 0.731857</v>
      </c>
    </row>
    <row r="22979" spans="28:28" x14ac:dyDescent="0.25">
      <c r="AB22979" s="3" t="str">
        <f ca="1"/>
        <v>T = 9.500000, k: 138, K: 0.038137, dCdT: 0.000461, d2CdK2: 13.914805, dProbdK: 13.368625, lVol: 0.011032, E[z|S]: 0.738059</v>
      </c>
    </row>
    <row r="22980" spans="28:28" x14ac:dyDescent="0.25">
      <c r="AB22980" s="3" t="str">
        <f ca="1"/>
        <v>T = 9.500000, k: 139, K: 0.038458, dCdT: 0.000464, d2CdK2: 13.661385, dProbdK: 14.059738, lVol: 0.011080, E[z|S]: 0.743830</v>
      </c>
    </row>
    <row r="22981" spans="28:28" x14ac:dyDescent="0.25">
      <c r="AB22981" s="3" t="str">
        <f ca="1"/>
        <v>T = 9.500000, k: 140, K: 0.038766, dCdT: 0.000466, d2CdK2: 13.410014, dProbdK: 13.051656, lVol: 0.011119, E[z|S]: 0.749469</v>
      </c>
    </row>
    <row r="22982" spans="28:28" x14ac:dyDescent="0.25">
      <c r="AB22982" s="3" t="str">
        <f ca="1"/>
        <v>T = 9.500000, k: 141, K: 0.039105, dCdT: 0.000467, d2CdK2: 13.128629, dProbdK: 12.943831, lVol: 0.011165, E[z|S]: 0.755728</v>
      </c>
    </row>
    <row r="22983" spans="28:28" x14ac:dyDescent="0.25">
      <c r="AB22983" s="3" t="str">
        <f ca="1"/>
        <v>T = 9.500000, k: 142, K: 0.039443, dCdT: 0.000469, d2CdK2: 12.858766, dProbdK: 12.818668, lVol: 0.011208, E[z|S]: 0.762262</v>
      </c>
    </row>
    <row r="22984" spans="28:28" x14ac:dyDescent="0.25">
      <c r="AB22984" s="3" t="str">
        <f ca="1"/>
        <v>T = 9.500000, k: 143, K: 0.039822, dCdT: 0.000473, d2CdK2: 12.606946, dProbdK: 11.807537, lVol: 0.011250, E[z|S]: 0.770018</v>
      </c>
    </row>
    <row r="22985" spans="28:28" x14ac:dyDescent="0.25">
      <c r="AB22985" s="3" t="str">
        <f ca="1"/>
        <v>T = 9.500000, k: 144, K: 0.040182, dCdT: 0.000478, d2CdK2: 12.398569, dProbdK: 12.507208, lVol: 0.011293, E[z|S]: 0.777692</v>
      </c>
    </row>
    <row r="22986" spans="28:28" x14ac:dyDescent="0.25">
      <c r="AB22986" s="3" t="str">
        <f ca="1"/>
        <v>T = 9.500000, k: 145, K: 0.040514, dCdT: 0.000482, d2CdK2: 12.212445, dProbdK: 12.416970, lVol: 0.011322, E[z|S]: 0.784780</v>
      </c>
    </row>
    <row r="22987" spans="28:28" x14ac:dyDescent="0.25">
      <c r="AB22987" s="3" t="str">
        <f ca="1"/>
        <v>T = 9.500000, k: 146, K: 0.040861, dCdT: 0.000486, d2CdK2: 12.010071, dProbdK: 12.419431, lVol: 0.011350, E[z|S]: 0.792422</v>
      </c>
    </row>
    <row r="22988" spans="28:28" x14ac:dyDescent="0.25">
      <c r="AB22988" s="3" t="str">
        <f ca="1"/>
        <v>T = 9.500000, k: 147, K: 0.041209, dCdT: 0.000489, d2CdK2: 11.800758, dProbdK: 12.417255, lVol: 0.011375, E[z|S]: 0.800303</v>
      </c>
    </row>
    <row r="22989" spans="28:28" x14ac:dyDescent="0.25">
      <c r="AB22989" s="3" t="str">
        <f ca="1"/>
        <v>T = 9.500000, k: 148, K: 0.041559, dCdT: 0.000491, d2CdK2: 11.555379, dProbdK: 12.224828, lVol: 0.011403, E[z|S]: 0.808140</v>
      </c>
    </row>
    <row r="22990" spans="28:28" x14ac:dyDescent="0.25">
      <c r="AB22990" s="3" t="str">
        <f ca="1"/>
        <v>T = 9.500000, k: 149, K: 0.041920, dCdT: 0.000492, d2CdK2: 11.279299, dProbdK: 10.948927, lVol: 0.011439, E[z|S]: 0.816155</v>
      </c>
    </row>
    <row r="22991" spans="28:28" x14ac:dyDescent="0.25">
      <c r="AB22991" s="3" t="str">
        <f ca="1"/>
        <v>T = 9.500000, k: 150, K: 0.042313, dCdT: 0.000492, d2CdK2: 10.994218, dProbdK: 10.791535, lVol: 0.011470, E[z|S]: 0.824991</v>
      </c>
    </row>
    <row r="22992" spans="28:28" x14ac:dyDescent="0.25">
      <c r="AB22992" s="3" t="str">
        <f ca="1"/>
        <v>T = 9.500000, k: 151, K: 0.042704, dCdT: 0.000494, d2CdK2: 10.729915, dProbdK: 10.781041, lVol: 0.011505, E[z|S]: 0.833712</v>
      </c>
    </row>
    <row r="22993" spans="28:28" x14ac:dyDescent="0.25">
      <c r="AB22993" s="3" t="str">
        <f ca="1"/>
        <v>T = 9.500000, k: 152, K: 0.043110, dCdT: 0.000494, d2CdK2: 10.453948, dProbdK: 10.258264, lVol: 0.011542, E[z|S]: 0.842689</v>
      </c>
    </row>
    <row r="22994" spans="28:28" x14ac:dyDescent="0.25">
      <c r="AB22994" s="3" t="str">
        <f ca="1"/>
        <v>T = 9.500000, k: 153, K: 0.043559, dCdT: 0.000496, d2CdK2: 10.143865, dProbdK: 10.155091, lVol: 0.011595, E[z|S]: 0.852951</v>
      </c>
    </row>
    <row r="22995" spans="28:28" x14ac:dyDescent="0.25">
      <c r="AB22995" s="3" t="str">
        <f ca="1"/>
        <v>T = 9.500000, k: 154, K: 0.043925, dCdT: 0.000498, d2CdK2: 9.902477, dProbdK: 10.345531, lVol: 0.011639, E[z|S]: 0.861270</v>
      </c>
    </row>
    <row r="22996" spans="28:28" x14ac:dyDescent="0.25">
      <c r="AB22996" s="3" t="str">
        <f ca="1"/>
        <v>T = 9.500000, k: 155, K: 0.044359, dCdT: 0.000498, d2CdK2: 9.618138, dProbdK: 8.850795, lVol: 0.011678, E[z|S]: 0.871249</v>
      </c>
    </row>
    <row r="22997" spans="28:28" x14ac:dyDescent="0.25">
      <c r="AB22997" s="3" t="str">
        <f ca="1"/>
        <v>T = 9.500000, k: 156, K: 0.044852, dCdT: 0.000499, d2CdK2: 9.333855, dProbdK: 9.074638, lVol: 0.011719, E[z|S]: 0.882674</v>
      </c>
    </row>
    <row r="22998" spans="28:28" x14ac:dyDescent="0.25">
      <c r="AB22998" s="3" t="str">
        <f ca="1"/>
        <v>T = 9.500000, k: 157, K: 0.045301, dCdT: 0.000502, d2CdK2: 9.113712, dProbdK: 9.057094, lVol: 0.011751, E[z|S]: 0.893221</v>
      </c>
    </row>
    <row r="22999" spans="28:28" x14ac:dyDescent="0.25">
      <c r="AB22999" s="3" t="str">
        <f ca="1"/>
        <v>T = 9.500000, k: 158, K: 0.045768, dCdT: 0.000504, d2CdK2: 8.896220, dProbdK: 9.004744, lVol: 0.011775, E[z|S]: 0.904139</v>
      </c>
    </row>
    <row r="23000" spans="28:28" x14ac:dyDescent="0.25">
      <c r="AB23000" s="3" t="str">
        <f ca="1"/>
        <v>T = 9.500000, k: 159, K: 0.046196, dCdT: 0.000505, d2CdK2: 8.695411, dProbdK: 8.730248, lVol: 0.011791, E[z|S]: 0.914036</v>
      </c>
    </row>
    <row r="23001" spans="28:28" x14ac:dyDescent="0.25">
      <c r="AB23001" s="3" t="str">
        <f ca="1"/>
        <v>T = 9.500000, k: 160, K: 0.046715, dCdT: 0.000506, d2CdK2: 8.473586, dProbdK: 8.537961, lVol: 0.011792, E[z|S]: 0.926653</v>
      </c>
    </row>
    <row r="23002" spans="28:28" x14ac:dyDescent="0.25">
      <c r="AB23002" s="3" t="str">
        <f ca="1"/>
        <v>T = 9.500000, k: 161, K: 0.047191, dCdT: 0.000507, d2CdK2: 8.268491, dProbdK: 8.525836, lVol: 0.011795, E[z|S]: 0.938565</v>
      </c>
    </row>
    <row r="23003" spans="28:28" x14ac:dyDescent="0.25">
      <c r="AB23003" s="3" t="str">
        <f ca="1"/>
        <v>T = 9.500000, k: 162, K: 0.047672, dCdT: 0.000506, d2CdK2: 8.066656, dProbdK: 8.239029, lVol: 0.011794, E[z|S]: 0.950131</v>
      </c>
    </row>
    <row r="23004" spans="28:28" x14ac:dyDescent="0.25">
      <c r="AB23004" s="3" t="str">
        <f ca="1"/>
        <v>T = 9.500000, k: 163, K: 0.048196, dCdT: 0.000505, d2CdK2: 7.845932, dProbdK: 7.543086, lVol: 0.011782, E[z|S]: 0.963207</v>
      </c>
    </row>
    <row r="23005" spans="28:28" x14ac:dyDescent="0.25">
      <c r="AB23005" s="3" t="str">
        <f ca="1"/>
        <v>T = 9.500000, k: 164, K: 0.048736, dCdT: 0.000504, d2CdK2: 7.611837, dProbdK: 7.605642, lVol: 0.011774, E[z|S]: 0.977176</v>
      </c>
    </row>
    <row r="23006" spans="28:28" x14ac:dyDescent="0.25">
      <c r="AB23006" s="3" t="str">
        <f ca="1"/>
        <v>T = 9.500000, k: 165, K: 0.049231, dCdT: 0.000501, d2CdK2: 7.388333, dProbdK: 7.633322, lVol: 0.011767, E[z|S]: 0.990003</v>
      </c>
    </row>
    <row r="23007" spans="28:28" x14ac:dyDescent="0.25">
      <c r="AB23007" s="3" t="str">
        <f ca="1"/>
        <v>T = 9.500000, k: 166, K: 0.049769, dCdT: 0.000496, d2CdK2: 7.109902, dProbdK: 7.162690, lVol: 0.011772, E[z|S]: 1.003537</v>
      </c>
    </row>
    <row r="23008" spans="28:28" x14ac:dyDescent="0.25">
      <c r="AB23008" s="3" t="str">
        <f ca="1"/>
        <v>T = 9.500000, k: 167, K: 0.050337, dCdT: 0.000489, d2CdK2: 6.782317, dProbdK: 6.503053, lVol: 0.011804, E[z|S]: 1.017440</v>
      </c>
    </row>
    <row r="23009" spans="28:28" x14ac:dyDescent="0.25">
      <c r="AB23009" s="3" t="str">
        <f ca="1"/>
        <v>T = 9.500000, k: 168, K: 0.050952, dCdT: 0.000482, d2CdK2: 6.439293, dProbdK: 6.477696, lVol: 0.011831, E[z|S]: 1.033647</v>
      </c>
    </row>
    <row r="23010" spans="28:28" x14ac:dyDescent="0.25">
      <c r="AB23010" s="3" t="str">
        <f ca="1"/>
        <v>T = 9.500000, k: 169, K: 0.051560, dCdT: 0.000473, d2CdK2: 6.100276, dProbdK: 6.483834, lVol: 0.011861, E[z|S]: 1.049779</v>
      </c>
    </row>
    <row r="23011" spans="28:28" x14ac:dyDescent="0.25">
      <c r="AB23011" s="3" t="str">
        <f ca="1"/>
        <v>T = 9.500000, k: 170, K: 0.052178, dCdT: 0.000464, d2CdK2: 5.757343, dProbdK: 5.076956, lVol: 0.011890, E[z|S]: 1.067477</v>
      </c>
    </row>
    <row r="23012" spans="28:28" x14ac:dyDescent="0.25">
      <c r="AB23012" s="3" t="str">
        <f ca="1"/>
        <v>T = 9.500000, k: 171, K: 0.052962, dCdT: 0.000454, d2CdK2: 5.384375, dProbdK: 4.951815, lVol: 0.011906, E[z|S]: 1.091229</v>
      </c>
    </row>
    <row r="23013" spans="28:28" x14ac:dyDescent="0.25">
      <c r="AB23013" s="3" t="str">
        <f ca="1"/>
        <v>T = 9.500000, k: 172, K: 0.053742, dCdT: 0.000451, d2CdK2: 5.119682, dProbdK: 4.953296, lVol: 0.011886, E[z|S]: 1.116154</v>
      </c>
    </row>
    <row r="23014" spans="28:28" x14ac:dyDescent="0.25">
      <c r="AB23014" s="3" t="str">
        <f ca="1"/>
        <v>T = 9.500000, k: 173, K: 0.054506, dCdT: 0.000448, d2CdK2: 4.908488, dProbdK: 4.927348, lVol: 0.011827, E[z|S]: 1.142557</v>
      </c>
    </row>
    <row r="23015" spans="28:28" x14ac:dyDescent="0.25">
      <c r="AB23015" s="3" t="str">
        <f ca="1"/>
        <v>T = 9.500000, k: 174, K: 0.055305, dCdT: 0.000447, d2CdK2: 4.725764, dProbdK: 4.791092, lVol: 0.011726, E[z|S]: 1.172893</v>
      </c>
    </row>
    <row r="23016" spans="28:28" x14ac:dyDescent="0.25">
      <c r="AB23016" s="3" t="str">
        <f ca="1"/>
        <v>T = 9.500000, k: 175, K: 0.056086, dCdT: 0.000447, d2CdK2: 4.574003, dProbdK: 4.769803, lVol: 0.011607, E[z|S]: 1.203795</v>
      </c>
    </row>
    <row r="23017" spans="28:28" x14ac:dyDescent="0.25">
      <c r="AB23017" s="3" t="str">
        <f ca="1"/>
        <v>T = 9.500000, k: 176, K: 0.056970, dCdT: 0.000448, d2CdK2: 4.392622, dProbdK: 4.471859, lVol: 0.011539, E[z|S]: 1.237693</v>
      </c>
    </row>
    <row r="23018" spans="28:28" x14ac:dyDescent="0.25">
      <c r="AB23018" s="3" t="str">
        <f ca="1"/>
        <v>T = 9.500000, k: 177, K: 0.057748, dCdT: 0.000449, d2CdK2: 4.221050, dProbdK: 3.868370, lVol: 0.011495, E[z|S]: 1.268436</v>
      </c>
    </row>
    <row r="23019" spans="28:28" x14ac:dyDescent="0.25">
      <c r="AB23019" s="3" t="str">
        <f ca="1"/>
        <v>T = 9.500000, k: 178, K: 0.058707, dCdT: 0.000449, d2CdK2: 4.027611, dProbdK: 3.863752, lVol: 0.011418, E[z|S]: 1.307699</v>
      </c>
    </row>
    <row r="23020" spans="28:28" x14ac:dyDescent="0.25">
      <c r="AB23020" s="3" t="str">
        <f ca="1"/>
        <v>T = 9.500000, k: 179, K: 0.059655, dCdT: 0.000449, d2CdK2: 3.839371, dProbdK: 3.859099, lVol: 0.011352, E[z|S]: 1.346752</v>
      </c>
    </row>
    <row r="23021" spans="28:28" x14ac:dyDescent="0.25">
      <c r="AB23021" s="3" t="str">
        <f ca="1"/>
        <v>T = 9.500000, k: 180, K: 0.060637, dCdT: 0.000449, d2CdK2: 3.625150, dProbdK: 3.702264, lVol: 0.011327, E[z|S]: 1.389399</v>
      </c>
    </row>
    <row r="23022" spans="28:28" x14ac:dyDescent="0.25">
      <c r="AB23022" s="3" t="str">
        <f ca="1"/>
        <v>T = 9.500000, k: 181, K: 0.061587, dCdT: 0.000447, d2CdK2: 3.409085, dProbdK: 3.697956, lVol: 0.011318, E[z|S]: 1.431092</v>
      </c>
    </row>
    <row r="23023" spans="28:28" x14ac:dyDescent="0.25">
      <c r="AB23023" s="3" t="str">
        <f ca="1"/>
        <v>T = 9.500000, k: 182, K: 0.062687, dCdT: 0.000442, d2CdK2: 3.128203, dProbdK: 2.866139, lVol: 0.011385, E[z|S]: 1.476638</v>
      </c>
    </row>
    <row r="23024" spans="28:28" x14ac:dyDescent="0.25">
      <c r="AB23024" s="3" t="str">
        <f ca="1"/>
        <v>T = 9.500000, k: 183, K: 0.064010, dCdT: 0.000439, d2CdK2: 2.844784, dProbdK: 2.830151, lVol: 0.011490, E[z|S]: 1.528593</v>
      </c>
    </row>
    <row r="23025" spans="28:28" x14ac:dyDescent="0.25">
      <c r="AB23025" s="3" t="str">
        <f ca="1"/>
        <v>T = 9.500000, k: 184, K: 0.065215, dCdT: 0.000438, d2CdK2: 2.668742, dProbdK: 2.570435, lVol: 0.011544, E[z|S]: 1.569766</v>
      </c>
    </row>
    <row r="23026" spans="28:28" x14ac:dyDescent="0.25">
      <c r="AB23026" s="3" t="str">
        <f ca="1"/>
        <v>T = 9.500000, k: 185, K: 0.066605, dCdT: 0.000438, d2CdK2: 2.525305, dProbdK: 2.467300, lVol: 0.011571, E[z|S]: 1.609499</v>
      </c>
    </row>
    <row r="23027" spans="28:28" x14ac:dyDescent="0.25">
      <c r="AB23027" s="3" t="str">
        <f ca="1"/>
        <v>T = 9.500000, k: 186, K: 0.068014, dCdT: 0.000437, d2CdK2: 2.369383, dProbdK: 2.413480, lVol: 0.011644, E[z|S]: 1.650239</v>
      </c>
    </row>
    <row r="23028" spans="28:28" x14ac:dyDescent="0.25">
      <c r="AB23028" s="3" t="str">
        <f ca="1"/>
        <v>T = 9.500000, k: 187, K: 0.069493, dCdT: 0.000433, d2CdK2: 2.184642, dProbdK: 2.215120, lVol: 0.011806, E[z|S]: 1.687323</v>
      </c>
    </row>
    <row r="23029" spans="28:28" x14ac:dyDescent="0.25">
      <c r="AB23029" s="3" t="str">
        <f ca="1"/>
        <v>T = 9.500000, k: 188, K: 0.071073, dCdT: 0.000428, d2CdK2: 1.982326, dProbdK: 2.020352, lVol: 0.012046, E[z|S]: 1.725893</v>
      </c>
    </row>
    <row r="23030" spans="28:28" x14ac:dyDescent="0.25">
      <c r="AB23030" s="3" t="str">
        <f ca="1"/>
        <v>T = 9.500000, k: 189, K: 0.072867, dCdT: 0.000420, d2CdK2: 1.771873, dProbdK: 1.764449, lVol: 0.012362, E[z|S]: 1.761586</v>
      </c>
    </row>
    <row r="23031" spans="28:28" x14ac:dyDescent="0.25">
      <c r="AB23031" s="3" t="str">
        <f ca="1"/>
        <v>T = 9.500000, k: 190, K: 0.074836, dCdT: 0.000411, d2CdK2: 1.572775, dProbdK: 1.477417, lVol: 0.012620, E[z|S]: 1.811516</v>
      </c>
    </row>
    <row r="23032" spans="28:28" x14ac:dyDescent="0.25">
      <c r="AB23032" s="3" t="str">
        <f ca="1"/>
        <v>T = 9.500000, k: 191, K: 0.077122, dCdT: 0.000399, d2CdK2: 1.383164, dProbdK: 1.360514, lVol: 0.012714, E[z|S]: 1.890096</v>
      </c>
    </row>
    <row r="23033" spans="28:28" x14ac:dyDescent="0.25">
      <c r="AB23033" s="3" t="str">
        <f ca="1"/>
        <v>T = 9.500000, k: 192, K: 0.079537, dCdT: 0.000387, d2CdK2: 1.221272, dProbdK: 1.253912, lVol: 0.012713, E[z|S]: 1.980827</v>
      </c>
    </row>
    <row r="23034" spans="28:28" x14ac:dyDescent="0.25">
      <c r="AB23034" s="3" t="str">
        <f ca="1"/>
        <v>T = 9.500000, k: 193, K: 0.082329, dCdT: 0.000372, d2CdK2: 1.009936, dProbdK: 1.031831, lVol: 0.012973, E[z|S]: 2.090826</v>
      </c>
    </row>
    <row r="23035" spans="28:28" x14ac:dyDescent="0.25">
      <c r="AB23035" s="3" t="str">
        <f ca="1"/>
        <v>T = 9.500000, k: 194, K: 0.085491, dCdT: 0.000358, d2CdK2: 0.873188, dProbdK: 0.892244, lVol: 0.012820, E[z|S]: 2.233335</v>
      </c>
    </row>
    <row r="23036" spans="28:28" x14ac:dyDescent="0.25">
      <c r="AB23036" s="3" t="str">
        <f ca="1"/>
        <v>T = 9.500000, k: 195, K: 0.089208, dCdT: 0.000342, d2CdK2: 0.744944, dProbdK: 0.685258, lVol: 0.012839, E[z|S]: 2.360801</v>
      </c>
    </row>
    <row r="23037" spans="28:28" x14ac:dyDescent="0.25">
      <c r="AB23037" s="3" t="str">
        <f ca="1"/>
        <v>T = 9.500000, k: 196, K: 0.093918, dCdT: 0.000320, d2CdK2: 0.544543, dProbdK: 0.545425, lVol: 0.013654, E[z|S]: 2.509431</v>
      </c>
    </row>
    <row r="23038" spans="28:28" x14ac:dyDescent="0.25">
      <c r="AB23038" s="3" t="str">
        <f ca="1"/>
        <v>T = 9.500000, k: 197, K: 0.099412, dCdT: 0.000298, d2CdK2: 0.456651, dProbdK: 0.466088, lVol: 0.013300, E[z|S]: 2.718101</v>
      </c>
    </row>
    <row r="23039" spans="28:28" x14ac:dyDescent="0.25">
      <c r="AB23039" s="3" t="str">
        <f ca="1"/>
        <v>T = 9.500000, k: 198, K: 0.106161, dCdT: 0.000260, d2CdK2: 0.320524, dProbdK: 0.305821, lVol: 0.013710, E[z|S]: 2.940083</v>
      </c>
    </row>
    <row r="23040" spans="28:28" x14ac:dyDescent="0.25">
      <c r="AB23040" s="3" t="str">
        <f ca="1"/>
        <v>T = 9.500000, k: 199, K: 0.117588, dCdT: 0.000197, d2CdK2: 0.177328, dProbdK: 0.141437, lVol: 0.014638, E[z|S]: 3.219896</v>
      </c>
    </row>
    <row r="23041" spans="28:28" x14ac:dyDescent="0.25">
      <c r="AB23041" s="3" t="str">
        <f ca="1"/>
        <v>T = 9.500000, k: 200, K: 0.137531, dCdT: 0.000114, d2CdK2: 0.072971, dProbdK: 0.066468, lVol: 0.016520, E[z|S]: 3.388725</v>
      </c>
    </row>
    <row r="23042" spans="28:28" x14ac:dyDescent="0.25">
      <c r="AB23042" s="3" t="str">
        <f ca="1"/>
        <v>T = 9.583333, fixingDate = 45429, swapRate = 0.026671, annuity = 7.743241</v>
      </c>
    </row>
    <row r="23043" spans="28:28" x14ac:dyDescent="0.25">
      <c r="AB23043" s="3" t="str">
        <f ca="1"/>
        <v>T = 9.583333, k: 0, K: -0.025584, dCdT: 0.000208, d2CdK2: 0.969559, dProbdK: 1.535964, lVol: 0.007950, E[z|S]: 2.606177</v>
      </c>
    </row>
    <row r="23044" spans="28:28" x14ac:dyDescent="0.25">
      <c r="AB23044" s="3" t="str">
        <f ca="1"/>
        <v>T = 9.583333, k: 1, K: -0.018960, dCdT: 0.000274, d2CdK2: 1.600952, dProbdK: 1.771649, lVol: 0.007711, E[z|S]: 2.400303</v>
      </c>
    </row>
    <row r="23045" spans="28:28" x14ac:dyDescent="0.25">
      <c r="AB23045" s="3" t="str">
        <f ca="1"/>
        <v>T = 9.583333, k: 2, K: -0.014629, dCdT: 0.000324, d2CdK2: 2.266050, dProbdK: 2.198634, lVol: 0.007637, E[z|S]: 2.212704</v>
      </c>
    </row>
    <row r="23046" spans="28:28" x14ac:dyDescent="0.25">
      <c r="AB23046" s="3" t="str">
        <f ca="1"/>
        <v>T = 9.583333, k: 3, K: -0.011574, dCdT: 0.000366, d2CdK2: 2.879270, dProbdK: 2.795933, lVol: 0.007773, E[z|S]: 2.051830</v>
      </c>
    </row>
    <row r="23047" spans="28:28" x14ac:dyDescent="0.25">
      <c r="AB23047" s="3" t="str">
        <f ca="1"/>
        <v>T = 9.583333, k: 4, K: -0.009172, dCdT: 0.000407, d2CdK2: 3.675373, dProbdK: 3.727489, lVol: 0.007762, E[z|S]: 1.917143</v>
      </c>
    </row>
    <row r="23048" spans="28:28" x14ac:dyDescent="0.25">
      <c r="AB23048" s="3" t="str">
        <f ca="1"/>
        <v>T = 9.583333, k: 5, K: -0.007383, dCdT: 0.000433, d2CdK2: 4.262975, dProbdK: 4.409504, lVol: 0.007865, E[z|S]: 1.812828</v>
      </c>
    </row>
    <row r="23049" spans="28:28" x14ac:dyDescent="0.25">
      <c r="AB23049" s="3" t="str">
        <f ca="1"/>
        <v>T = 9.583333, k: 6, K: -0.005767, dCdT: 0.000447, d2CdK2: 4.726660, dProbdK: 4.572653, lVol: 0.008007, E[z|S]: 1.717429</v>
      </c>
    </row>
    <row r="23050" spans="28:28" x14ac:dyDescent="0.25">
      <c r="AB23050" s="3" t="str">
        <f ca="1"/>
        <v>T = 9.583333, k: 7, K: -0.004273, dCdT: 0.000462, d2CdK2: 5.252310, dProbdK: 5.794152, lVol: 0.008178, E[z|S]: 1.621302</v>
      </c>
    </row>
    <row r="23051" spans="28:28" x14ac:dyDescent="0.25">
      <c r="AB23051" s="3" t="str">
        <f ca="1"/>
        <v>T = 9.583333, k: 8, K: -0.003055, dCdT: 0.000470, d2CdK2: 5.691068, dProbdK: 5.804704, lVol: 0.008318, E[z|S]: 1.545154</v>
      </c>
    </row>
    <row r="23052" spans="28:28" x14ac:dyDescent="0.25">
      <c r="AB23052" s="3" t="str">
        <f ca="1"/>
        <v>T = 9.583333, k: 9, K: -0.001855, dCdT: 0.000477, d2CdK2: 6.146541, dProbdK: 5.806454, lVol: 0.008456, E[z|S]: 1.472821</v>
      </c>
    </row>
    <row r="23053" spans="28:28" x14ac:dyDescent="0.25">
      <c r="AB23053" s="3" t="str">
        <f ca="1"/>
        <v>T = 9.583333, k: 10, K: -0.000745, dCdT: 0.000484, d2CdK2: 6.645007, dProbdK: 6.716765, lVol: 0.008586, E[z|S]: 1.406299</v>
      </c>
    </row>
    <row r="23054" spans="28:28" x14ac:dyDescent="0.25">
      <c r="AB23054" s="3" t="str">
        <f ca="1"/>
        <v>T = 9.583333, k: 11, K: 0.000227, dCdT: 0.000494, d2CdK2: 7.158390, dProbdK: 7.059254, lVol: 0.008714, E[z|S]: 1.348882</v>
      </c>
    </row>
    <row r="23055" spans="28:28" x14ac:dyDescent="0.25">
      <c r="AB23055" s="3" t="str">
        <f ca="1"/>
        <v>T = 9.583333, k: 12, K: 0.001163, dCdT: 0.000504, d2CdK2: 7.724500, dProbdK: 8.279139, lVol: 0.008816, E[z|S]: 1.295297</v>
      </c>
    </row>
    <row r="23056" spans="28:28" x14ac:dyDescent="0.25">
      <c r="AB23056" s="3" t="str">
        <f ca="1"/>
        <v>T = 9.583333, k: 13, K: 0.001954, dCdT: 0.000510, d2CdK2: 8.226106, dProbdK: 8.439520, lVol: 0.008899, E[z|S]: 1.251534</v>
      </c>
    </row>
    <row r="23057" spans="28:28" x14ac:dyDescent="0.25">
      <c r="AB23057" s="3" t="str">
        <f ca="1"/>
        <v>T = 9.583333, k: 14, K: 0.002732, dCdT: 0.000515, d2CdK2: 8.708476, dProbdK: 8.441226, lVol: 0.008982, E[z|S]: 1.210829</v>
      </c>
    </row>
    <row r="23058" spans="28:28" x14ac:dyDescent="0.25">
      <c r="AB23058" s="3" t="str">
        <f ca="1"/>
        <v>T = 9.583333, k: 15, K: 0.003531, dCdT: 0.000522, d2CdK2: 9.256448, dProbdK: 8.706138, lVol: 0.009074, E[z|S]: 1.170535</v>
      </c>
    </row>
    <row r="23059" spans="28:28" x14ac:dyDescent="0.25">
      <c r="AB23059" s="3" t="str">
        <f ca="1"/>
        <v>T = 9.583333, k: 16, K: 0.004149, dCdT: 0.000526, d2CdK2: 9.700885, dProbdK: 9.813073, lVol: 0.009129, E[z|S]: 1.141266</v>
      </c>
    </row>
    <row r="23060" spans="28:28" x14ac:dyDescent="0.25">
      <c r="AB23060" s="3" t="str">
        <f ca="1"/>
        <v>T = 9.583333, k: 17, K: 0.004821, dCdT: 0.000525, d2CdK2: 10.095301, dProbdK: 10.272123, lVol: 0.009181, E[z|S]: 1.111275</v>
      </c>
    </row>
    <row r="23061" spans="28:28" x14ac:dyDescent="0.25">
      <c r="AB23061" s="3" t="str">
        <f ca="1"/>
        <v>T = 9.583333, k: 18, K: 0.005444, dCdT: 0.000525, d2CdK2: 10.470016, dProbdK: 10.282983, lVol: 0.009223, E[z|S]: 1.085546</v>
      </c>
    </row>
    <row r="23062" spans="28:28" x14ac:dyDescent="0.25">
      <c r="AB23062" s="3" t="str">
        <f ca="1"/>
        <v>T = 9.583333, k: 19, K: 0.006065, dCdT: 0.000524, d2CdK2: 10.843289, dProbdK: 10.475798, lVol: 0.009266, E[z|S]: 1.060535</v>
      </c>
    </row>
    <row r="23063" spans="28:28" x14ac:dyDescent="0.25">
      <c r="AB23063" s="3" t="str">
        <f ca="1"/>
        <v>T = 9.583333, k: 20, K: 0.006602, dCdT: 0.000521, d2CdK2: 11.155035, dProbdK: 11.826063, lVol: 0.009305, E[z|S]: 1.038966</v>
      </c>
    </row>
    <row r="23064" spans="28:28" x14ac:dyDescent="0.25">
      <c r="AB23064" s="3" t="str">
        <f ca="1"/>
        <v>T = 9.583333, k: 21, K: 0.007130, dCdT: 0.000518, d2CdK2: 11.429034, dProbdK: 11.596423, lVol: 0.009344, E[z|S]: 1.018486</v>
      </c>
    </row>
    <row r="23065" spans="28:28" x14ac:dyDescent="0.25">
      <c r="AB23065" s="3" t="str">
        <f ca="1"/>
        <v>T = 9.583333, k: 22, K: 0.007697, dCdT: 0.000512, d2CdK2: 11.731265, dProbdK: 11.268338, lVol: 0.009370, E[z|S]: 0.996957</v>
      </c>
    </row>
    <row r="23066" spans="28:28" x14ac:dyDescent="0.25">
      <c r="AB23066" s="3" t="str">
        <f ca="1"/>
        <v>T = 9.583333, k: 23, K: 0.008240, dCdT: 0.000509, d2CdK2: 12.101271, dProbdK: 11.678668, lVol: 0.009389, E[z|S]: 0.976934</v>
      </c>
    </row>
    <row r="23067" spans="28:28" x14ac:dyDescent="0.25">
      <c r="AB23067" s="3" t="str">
        <f ca="1"/>
        <v>T = 9.583333, k: 24, K: 0.008753, dCdT: 0.000508, d2CdK2: 12.486533, dProbdK: 12.242843, lVol: 0.009410, E[z|S]: 0.958878</v>
      </c>
    </row>
    <row r="23068" spans="28:28" x14ac:dyDescent="0.25">
      <c r="AB23068" s="3" t="str">
        <f ca="1"/>
        <v>T = 9.583333, k: 25, K: 0.009246, dCdT: 0.000508, d2CdK2: 12.890586, dProbdK: 12.981563, lVol: 0.009421, E[z|S]: 0.942335</v>
      </c>
    </row>
    <row r="23069" spans="28:28" x14ac:dyDescent="0.25">
      <c r="AB23069" s="3" t="str">
        <f ca="1"/>
        <v>T = 9.583333, k: 26, K: 0.009704, dCdT: 0.000508, d2CdK2: 13.286319, dProbdK: 13.101472, lVol: 0.009426, E[z|S]: 0.927683</v>
      </c>
    </row>
    <row r="23070" spans="28:28" x14ac:dyDescent="0.25">
      <c r="AB23070" s="3" t="str">
        <f ca="1"/>
        <v>T = 9.583333, k: 27, K: 0.010170, dCdT: 0.000509, d2CdK2: 13.732478, dProbdK: 13.083566, lVol: 0.009426, E[z|S]: 0.913401</v>
      </c>
    </row>
    <row r="23071" spans="28:28" x14ac:dyDescent="0.25">
      <c r="AB23071" s="3" t="str">
        <f ca="1"/>
        <v>T = 9.583333, k: 28, K: 0.010627, dCdT: 0.000511, d2CdK2: 14.187683, dProbdK: 14.518953, lVol: 0.009430, E[z|S]: 0.899678</v>
      </c>
    </row>
    <row r="23072" spans="28:28" x14ac:dyDescent="0.25">
      <c r="AB23072" s="3" t="str">
        <f ca="1"/>
        <v>T = 9.583333, k: 29, K: 0.011037, dCdT: 0.000512, d2CdK2: 14.605474, dProbdK: 14.723085, lVol: 0.009428, E[z|S]: 0.887854</v>
      </c>
    </row>
    <row r="23073" spans="28:28" x14ac:dyDescent="0.25">
      <c r="AB23073" s="3" t="str">
        <f ca="1"/>
        <v>T = 9.583333, k: 30, K: 0.011443, dCdT: 0.000512, d2CdK2: 15.010470, dProbdK: 14.723359, lVol: 0.009425, E[z|S]: 0.876597</v>
      </c>
    </row>
    <row r="23074" spans="28:28" x14ac:dyDescent="0.25">
      <c r="AB23074" s="3" t="str">
        <f ca="1"/>
        <v>T = 9.583333, k: 31, K: 0.011838, dCdT: 0.000512, d2CdK2: 15.379967, dProbdK: 15.397445, lVol: 0.009429, E[z|S]: 0.865650</v>
      </c>
    </row>
    <row r="23075" spans="28:28" x14ac:dyDescent="0.25">
      <c r="AB23075" s="3" t="str">
        <f ca="1"/>
        <v>T = 9.583333, k: 32, K: 0.012192, dCdT: 0.000512, d2CdK2: 15.698011, dProbdK: 16.085253, lVol: 0.009432, E[z|S]: 0.856038</v>
      </c>
    </row>
    <row r="23076" spans="28:28" x14ac:dyDescent="0.25">
      <c r="AB23076" s="3" t="str">
        <f ca="1"/>
        <v>T = 9.583333, k: 33, K: 0.012574, dCdT: 0.000509, d2CdK2: 16.029744, dProbdK: 16.646172, lVol: 0.009427, E[z|S]: 0.845709</v>
      </c>
    </row>
    <row r="23077" spans="28:28" x14ac:dyDescent="0.25">
      <c r="AB23077" s="3" t="str">
        <f ca="1"/>
        <v>T = 9.583333, k: 34, K: 0.012920, dCdT: 0.000507, d2CdK2: 16.326782, dProbdK: 16.646876, lVol: 0.009420, E[z|S]: 0.836510</v>
      </c>
    </row>
    <row r="23078" spans="28:28" x14ac:dyDescent="0.25">
      <c r="AB23078" s="3" t="str">
        <f ca="1"/>
        <v>T = 9.583333, k: 35, K: 0.013273, dCdT: 0.000503, d2CdK2: 16.608996, dProbdK: 16.566817, lVol: 0.009410, E[z|S]: 0.827448</v>
      </c>
    </row>
    <row r="23079" spans="28:28" x14ac:dyDescent="0.25">
      <c r="AB23079" s="3" t="str">
        <f ca="1"/>
        <v>T = 9.583333, k: 36, K: 0.013627, dCdT: 0.000499, d2CdK2: 16.858199, dProbdK: 16.755063, lVol: 0.009400, E[z|S]: 0.818611</v>
      </c>
    </row>
    <row r="23080" spans="28:28" x14ac:dyDescent="0.25">
      <c r="AB23080" s="3" t="str">
        <f ca="1"/>
        <v>T = 9.583333, k: 37, K: 0.013961, dCdT: 0.000495, d2CdK2: 17.080936, dProbdK: 17.194605, lVol: 0.009394, E[z|S]: 0.810380</v>
      </c>
    </row>
    <row r="23081" spans="28:28" x14ac:dyDescent="0.25">
      <c r="AB23081" s="3" t="str">
        <f ca="1"/>
        <v>T = 9.583333, k: 38, K: 0.014299, dCdT: 0.000491, d2CdK2: 17.312246, dProbdK: 17.333441, lVol: 0.009390, E[z|S]: 0.802152</v>
      </c>
    </row>
    <row r="23082" spans="28:28" x14ac:dyDescent="0.25">
      <c r="AB23082" s="3" t="str">
        <f ca="1"/>
        <v>T = 9.583333, k: 39, K: 0.014619, dCdT: 0.000487, d2CdK2: 17.529782, dProbdK: 17.487812, lVol: 0.009378, E[z|S]: 0.794473</v>
      </c>
    </row>
    <row r="23083" spans="28:28" x14ac:dyDescent="0.25">
      <c r="AB23083" s="3" t="str">
        <f ca="1"/>
        <v>T = 9.583333, k: 40, K: 0.014951, dCdT: 0.000482, d2CdK2: 17.750930, dProbdK: 17.204750, lVol: 0.009368, E[z|S]: 0.786611</v>
      </c>
    </row>
    <row r="23084" spans="28:28" x14ac:dyDescent="0.25">
      <c r="AB23084" s="3" t="str">
        <f ca="1"/>
        <v>T = 9.583333, k: 41, K: 0.015291, dCdT: 0.000478, d2CdK2: 17.984923, dProbdK: 18.379087, lVol: 0.009368, E[z|S]: 0.778625</v>
      </c>
    </row>
    <row r="23085" spans="28:28" x14ac:dyDescent="0.25">
      <c r="AB23085" s="3" t="str">
        <f ca="1"/>
        <v>T = 9.583333, k: 42, K: 0.015596, dCdT: 0.000476, d2CdK2: 18.195162, dProbdK: 18.727112, lVol: 0.009371, E[z|S]: 0.771543</v>
      </c>
    </row>
    <row r="23086" spans="28:28" x14ac:dyDescent="0.25">
      <c r="AB23086" s="3" t="str">
        <f ca="1"/>
        <v>T = 9.583333, k: 43, K: 0.015902, dCdT: 0.000472, d2CdK2: 18.415946, dProbdK: 18.782187, lVol: 0.009363, E[z|S]: 0.764631</v>
      </c>
    </row>
    <row r="23087" spans="28:28" x14ac:dyDescent="0.25">
      <c r="AB23087" s="3" t="str">
        <f ca="1"/>
        <v>T = 9.583333, k: 44, K: 0.016194, dCdT: 0.000467, d2CdK2: 18.620615, dProbdK: 18.601418, lVol: 0.009344, E[z|S]: 0.758229</v>
      </c>
    </row>
    <row r="23088" spans="28:28" x14ac:dyDescent="0.25">
      <c r="AB23088" s="3" t="str">
        <f ca="1"/>
        <v>T = 9.583333, k: 45, K: 0.016507, dCdT: 0.000463, d2CdK2: 18.855207, dProbdK: 17.885244, lVol: 0.009326, E[z|S]: 0.751521</v>
      </c>
    </row>
    <row r="23089" spans="28:28" x14ac:dyDescent="0.25">
      <c r="AB23089" s="3" t="str">
        <f ca="1"/>
        <v>T = 9.583333, k: 46, K: 0.016822, dCdT: 0.000461, d2CdK2: 19.124420, dProbdK: 17.780585, lVol: 0.009318, E[z|S]: 0.745086</v>
      </c>
    </row>
    <row r="23090" spans="28:28" x14ac:dyDescent="0.25">
      <c r="AB23090" s="3" t="str">
        <f ca="1"/>
        <v>T = 9.583333, k: 47, K: 0.017141, dCdT: 0.000460, d2CdK2: 19.432434, dProbdK: 18.302511, lVol: 0.009317, E[z|S]: 0.738808</v>
      </c>
    </row>
    <row r="23091" spans="28:28" x14ac:dyDescent="0.25">
      <c r="AB23091" s="3" t="str">
        <f ca="1"/>
        <v>T = 9.583333, k: 48, K: 0.017415, dCdT: 0.000461, d2CdK2: 19.710964, dProbdK: 20.119552, lVol: 0.009321, E[z|S]: 0.733591</v>
      </c>
    </row>
    <row r="23092" spans="28:28" x14ac:dyDescent="0.25">
      <c r="AB23092" s="3" t="str">
        <f ca="1"/>
        <v>T = 9.583333, k: 49, K: 0.017701, dCdT: 0.000461, d2CdK2: 19.993955, dProbdK: 20.239287, lVol: 0.009322, E[z|S]: 0.728387</v>
      </c>
    </row>
    <row r="23093" spans="28:28" x14ac:dyDescent="0.25">
      <c r="AB23093" s="3" t="str">
        <f ca="1"/>
        <v>T = 9.583333, k: 50, K: 0.017945, dCdT: 0.000461, d2CdK2: 20.238989, dProbdK: 19.132101, lVol: 0.009319, E[z|S]: 0.724150</v>
      </c>
    </row>
    <row r="23094" spans="28:28" x14ac:dyDescent="0.25">
      <c r="AB23094" s="3" t="str">
        <f ca="1"/>
        <v>T = 9.583333, k: 51, K: 0.018239, dCdT: 0.000461, d2CdK2: 20.545317, dProbdK: 19.023895, lVol: 0.009314, E[z|S]: 0.719119</v>
      </c>
    </row>
    <row r="23095" spans="28:28" x14ac:dyDescent="0.25">
      <c r="AB23095" s="3" t="str">
        <f ca="1"/>
        <v>T = 9.583333, k: 52, K: 0.018528, dCdT: 0.000462, d2CdK2: 20.871997, dProbdK: 19.220013, lVol: 0.009319, E[z|S]: 0.714318</v>
      </c>
    </row>
    <row r="23096" spans="28:28" x14ac:dyDescent="0.25">
      <c r="AB23096" s="3" t="str">
        <f ca="1"/>
        <v>T = 9.583333, k: 53, K: 0.018800, dCdT: 0.000465, d2CdK2: 21.185930, dProbdK: 21.397088, lVol: 0.009332, E[z|S]: 0.709959</v>
      </c>
    </row>
    <row r="23097" spans="28:28" x14ac:dyDescent="0.25">
      <c r="AB23097" s="3" t="str">
        <f ca="1"/>
        <v>T = 9.583333, k: 54, K: 0.019045, dCdT: 0.000468, d2CdK2: 21.479284, dProbdK: 22.861211, lVol: 0.009346, E[z|S]: 0.706112</v>
      </c>
    </row>
    <row r="23098" spans="28:28" x14ac:dyDescent="0.25">
      <c r="AB23098" s="3" t="str">
        <f ca="1"/>
        <v>T = 9.583333, k: 55, K: 0.019281, dCdT: 0.000469, d2CdK2: 21.748755, dProbdK: 22.646361, lVol: 0.009350, E[z|S]: 0.702588</v>
      </c>
    </row>
    <row r="23099" spans="28:28" x14ac:dyDescent="0.25">
      <c r="AB23099" s="3" t="str">
        <f ca="1"/>
        <v>T = 9.583333, k: 56, K: 0.019537, dCdT: 0.000470, d2CdK2: 22.026006, dProbdK: 22.600697, lVol: 0.009346, E[z|S]: 0.698807</v>
      </c>
    </row>
    <row r="23100" spans="28:28" x14ac:dyDescent="0.25">
      <c r="AB23100" s="3" t="str">
        <f ca="1"/>
        <v>T = 9.583333, k: 57, K: 0.019773, dCdT: 0.000470, d2CdK2: 22.276478, dProbdK: 22.626998, lVol: 0.009343, E[z|S]: 0.695407</v>
      </c>
    </row>
    <row r="23101" spans="28:28" x14ac:dyDescent="0.25">
      <c r="AB23101" s="3" t="str">
        <f ca="1"/>
        <v>T = 9.583333, k: 58, K: 0.020015, dCdT: 0.000471, d2CdK2: 22.529075, dProbdK: 22.860318, lVol: 0.009341, E[z|S]: 0.691998</v>
      </c>
    </row>
    <row r="23102" spans="28:28" x14ac:dyDescent="0.25">
      <c r="AB23102" s="3" t="str">
        <f ca="1"/>
        <v>T = 9.583333, k: 59, K: 0.020247, dCdT: 0.000471, d2CdK2: 22.758411, dProbdK: 22.951491, lVol: 0.009342, E[z|S]: 0.688872</v>
      </c>
    </row>
    <row r="23103" spans="28:28" x14ac:dyDescent="0.25">
      <c r="AB23103" s="3" t="str">
        <f ca="1"/>
        <v>T = 9.583333, k: 60, K: 0.020487, dCdT: 0.000471, d2CdK2: 22.970061, dProbdK: 23.046557, lVol: 0.009336, E[z|S]: 0.685646</v>
      </c>
    </row>
    <row r="23104" spans="28:28" x14ac:dyDescent="0.25">
      <c r="AB23104" s="3" t="str">
        <f ca="1"/>
        <v>T = 9.583333, k: 61, K: 0.020716, dCdT: 0.000470, d2CdK2: 23.167117, dProbdK: 23.155983, lVol: 0.009334, E[z|S]: 0.682732</v>
      </c>
    </row>
    <row r="23105" spans="28:28" x14ac:dyDescent="0.25">
      <c r="AB23105" s="3" t="str">
        <f ca="1"/>
        <v>T = 9.583333, k: 62, K: 0.020954, dCdT: 0.000470, d2CdK2: 23.357931, dProbdK: 23.171062, lVol: 0.009326, E[z|S]: 0.679874</v>
      </c>
    </row>
    <row r="23106" spans="28:28" x14ac:dyDescent="0.25">
      <c r="AB23106" s="3" t="str">
        <f ca="1"/>
        <v>T = 9.583333, k: 63, K: 0.021177, dCdT: 0.000469, d2CdK2: 23.539310, dProbdK: 23.730972, lVol: 0.009320, E[z|S]: 0.677239</v>
      </c>
    </row>
    <row r="23107" spans="28:28" x14ac:dyDescent="0.25">
      <c r="AB23107" s="3" t="str">
        <f ca="1"/>
        <v>T = 9.583333, k: 64, K: 0.021414, dCdT: 0.000468, d2CdK2: 23.735847, dProbdK: 24.163702, lVol: 0.009310, E[z|S]: 0.674522</v>
      </c>
    </row>
    <row r="23108" spans="28:28" x14ac:dyDescent="0.25">
      <c r="AB23108" s="3" t="str">
        <f ca="1"/>
        <v>T = 9.583333, k: 65, K: 0.021609, dCdT: 0.000466, d2CdK2: 23.882680, dProbdK: 25.088148, lVol: 0.009295, E[z|S]: 0.672338</v>
      </c>
    </row>
    <row r="23109" spans="28:28" x14ac:dyDescent="0.25">
      <c r="AB23109" s="3" t="str">
        <f ca="1"/>
        <v>T = 9.583333, k: 66, K: 0.021828, dCdT: 0.000464, d2CdK2: 24.028309, dProbdK: 23.367131, lVol: 0.009269, E[z|S]: 0.670097</v>
      </c>
    </row>
    <row r="23110" spans="28:28" x14ac:dyDescent="0.25">
      <c r="AB23110" s="3" t="str">
        <f ca="1"/>
        <v>T = 9.583333, k: 67, K: 0.022061, dCdT: 0.000461, d2CdK2: 24.176858, dProbdK: 23.800440, lVol: 0.009242, E[z|S]: 0.667827</v>
      </c>
    </row>
    <row r="23111" spans="28:28" x14ac:dyDescent="0.25">
      <c r="AB23111" s="3" t="str">
        <f ca="1"/>
        <v>T = 9.583333, k: 68, K: 0.022273, dCdT: 0.000458, d2CdK2: 24.307167, dProbdK: 25.489671, lVol: 0.009220, E[z|S]: 0.665834</v>
      </c>
    </row>
    <row r="23112" spans="28:28" x14ac:dyDescent="0.25">
      <c r="AB23112" s="3" t="str">
        <f ca="1"/>
        <v>T = 9.583333, k: 69, K: 0.022473, dCdT: 0.000455, d2CdK2: 24.407732, dProbdK: 24.689521, lVol: 0.009193, E[z|S]: 0.664024</v>
      </c>
    </row>
    <row r="23113" spans="28:28" x14ac:dyDescent="0.25">
      <c r="AB23113" s="3" t="str">
        <f ca="1"/>
        <v>T = 9.583333, k: 70, K: 0.022702, dCdT: 0.000451, d2CdK2: 24.525843, dProbdK: 24.415708, lVol: 0.009160, E[z|S]: 0.662109</v>
      </c>
    </row>
    <row r="23114" spans="28:28" x14ac:dyDescent="0.25">
      <c r="AB23114" s="3" t="str">
        <f ca="1"/>
        <v>T = 9.583333, k: 71, K: 0.022918, dCdT: 0.000448, d2CdK2: 24.646768, dProbdK: 24.597093, lVol: 0.009131, E[z|S]: 0.660324</v>
      </c>
    </row>
    <row r="23115" spans="28:28" x14ac:dyDescent="0.25">
      <c r="AB23115" s="3" t="str">
        <f ca="1"/>
        <v>T = 9.583333, k: 72, K: 0.023131, dCdT: 0.000445, d2CdK2: 24.770438, dProbdK: 24.649306, lVol: 0.009103, E[z|S]: 0.658676</v>
      </c>
    </row>
    <row r="23116" spans="28:28" x14ac:dyDescent="0.25">
      <c r="AB23116" s="3" t="str">
        <f ca="1"/>
        <v>T = 9.583333, k: 73, K: 0.023342, dCdT: 0.000443, d2CdK2: 24.890552, dProbdK: 24.610426, lVol: 0.009076, E[z|S]: 0.657109</v>
      </c>
    </row>
    <row r="23117" spans="28:28" x14ac:dyDescent="0.25">
      <c r="AB23117" s="3" t="str">
        <f ca="1"/>
        <v>T = 9.583333, k: 74, K: 0.023565, dCdT: 0.000440, d2CdK2: 25.007132, dProbdK: 24.020125, lVol: 0.009051, E[z|S]: 0.655450</v>
      </c>
    </row>
    <row r="23118" spans="28:28" x14ac:dyDescent="0.25">
      <c r="AB23118" s="3" t="str">
        <f ca="1"/>
        <v>T = 9.583333, k: 75, K: 0.023778, dCdT: 0.000438, d2CdK2: 25.120883, dProbdK: 25.133427, lVol: 0.009028, E[z|S]: 0.654001</v>
      </c>
    </row>
    <row r="23119" spans="28:28" x14ac:dyDescent="0.25">
      <c r="AB23119" s="3" t="str">
        <f ca="1"/>
        <v>T = 9.583333, k: 76, K: 0.023977, dCdT: 0.000436, d2CdK2: 25.222168, dProbdK: 24.936752, lVol: 0.009009, E[z|S]: 0.652671</v>
      </c>
    </row>
    <row r="23120" spans="28:28" x14ac:dyDescent="0.25">
      <c r="AB23120" s="3" t="str">
        <f ca="1"/>
        <v>T = 9.583333, k: 77, K: 0.024190, dCdT: 0.000434, d2CdK2: 25.318047, dProbdK: 24.596417, lVol: 0.008986, E[z|S]: 0.651383</v>
      </c>
    </row>
    <row r="23121" spans="28:28" x14ac:dyDescent="0.25">
      <c r="AB23121" s="3" t="str">
        <f ca="1"/>
        <v>T = 9.583333, k: 78, K: 0.024396, dCdT: 0.000432, d2CdK2: 25.407978, dProbdK: 26.113732, lVol: 0.008971, E[z|S]: 0.650185</v>
      </c>
    </row>
    <row r="23122" spans="28:28" x14ac:dyDescent="0.25">
      <c r="AB23122" s="3" t="str">
        <f ca="1"/>
        <v>T = 9.583333, k: 79, K: 0.024579, dCdT: 0.000431, d2CdK2: 25.471997, dProbdK: 26.236634, lVol: 0.008959, E[z|S]: 0.649195</v>
      </c>
    </row>
    <row r="23123" spans="28:28" x14ac:dyDescent="0.25">
      <c r="AB23123" s="3" t="str">
        <f ca="1"/>
        <v>T = 9.583333, k: 80, K: 0.024777, dCdT: 0.000428, d2CdK2: 25.518546, dProbdK: 25.879426, lVol: 0.008939, E[z|S]: 0.648188</v>
      </c>
    </row>
    <row r="23124" spans="28:28" x14ac:dyDescent="0.25">
      <c r="AB23124" s="3" t="str">
        <f ca="1"/>
        <v>T = 9.583333, k: 81, K: 0.024976, dCdT: 0.000426, d2CdK2: 25.560894, dProbdK: 26.071717, lVol: 0.008918, E[z|S]: 0.647310</v>
      </c>
    </row>
    <row r="23125" spans="28:28" x14ac:dyDescent="0.25">
      <c r="AB23125" s="3" t="str">
        <f ca="1"/>
        <v>T = 9.583333, k: 82, K: 0.025164, dCdT: 0.000423, d2CdK2: 25.595500, dProbdK: 26.159741, lVol: 0.008894, E[z|S]: 0.646593</v>
      </c>
    </row>
    <row r="23126" spans="28:28" x14ac:dyDescent="0.25">
      <c r="AB23126" s="3" t="str">
        <f ca="1"/>
        <v>T = 9.583333, k: 83, K: 0.025359, dCdT: 0.000420, d2CdK2: 25.618931, dProbdK: 26.163043, lVol: 0.008867, E[z|S]: 0.645937</v>
      </c>
    </row>
    <row r="23127" spans="28:28" x14ac:dyDescent="0.25">
      <c r="AB23127" s="3" t="str">
        <f ca="1"/>
        <v>T = 9.583333, k: 84, K: 0.025553, dCdT: 0.000417, d2CdK2: 25.629613, dProbdK: 26.163140, lVol: 0.008839, E[z|S]: 0.645383</v>
      </c>
    </row>
    <row r="23128" spans="28:28" x14ac:dyDescent="0.25">
      <c r="AB23128" s="3" t="str">
        <f ca="1"/>
        <v>T = 9.583333, k: 85, K: 0.025746, dCdT: 0.000414, d2CdK2: 25.630240, dProbdK: 26.138270, lVol: 0.008813, E[z|S]: 0.644980</v>
      </c>
    </row>
    <row r="23129" spans="28:28" x14ac:dyDescent="0.25">
      <c r="AB23129" s="3" t="str">
        <f ca="1"/>
        <v>T = 9.583333, k: 86, K: 0.025960, dCdT: 0.000412, d2CdK2: 25.632717, dProbdK: 26.015673, lVol: 0.008797, E[z|S]: 0.644561</v>
      </c>
    </row>
    <row r="23130" spans="28:28" x14ac:dyDescent="0.25">
      <c r="AB23130" s="3" t="str">
        <f ca="1"/>
        <v>T = 9.583333, k: 87, K: 0.026144, dCdT: 0.000410, d2CdK2: 25.613166, dProbdK: 26.467565, lVol: 0.008785, E[z|S]: 0.644277</v>
      </c>
    </row>
    <row r="23131" spans="28:28" x14ac:dyDescent="0.25">
      <c r="AB23131" s="3" t="str">
        <f ca="1"/>
        <v>T = 9.583333, k: 88, K: 0.026339, dCdT: 0.000408, d2CdK2: 25.577611, dProbdK: 26.708161, lVol: 0.008775, E[z|S]: 0.644028</v>
      </c>
    </row>
    <row r="23132" spans="28:28" x14ac:dyDescent="0.25">
      <c r="AB23132" s="3" t="str">
        <f ca="1"/>
        <v>T = 9.583333, k: 89, K: 0.026519, dCdT: 0.000406, d2CdK2: 25.524484, dProbdK: 25.665196, lVol: 0.008765, E[z|S]: 0.643824</v>
      </c>
    </row>
    <row r="23133" spans="28:28" x14ac:dyDescent="0.25">
      <c r="AB23133" s="3" t="str">
        <f ca="1"/>
        <v>T = 9.583333, k: 90, K: 0.026714, dCdT: 0.000404, d2CdK2: 25.451804, dProbdK: 25.339860, lVol: 0.008755, E[z|S]: 0.643693</v>
      </c>
    </row>
    <row r="23134" spans="28:28" x14ac:dyDescent="0.25">
      <c r="AB23134" s="3" t="str">
        <f ca="1"/>
        <v>T = 9.583333, k: 91, K: 0.026913, dCdT: 0.000403, d2CdK2: 25.374151, dProbdK: 25.311397, lVol: 0.008757, E[z|S]: 0.643617</v>
      </c>
    </row>
    <row r="23135" spans="28:28" x14ac:dyDescent="0.25">
      <c r="AB23135" s="3" t="str">
        <f ca="1"/>
        <v>T = 9.583333, k: 92, K: 0.027112, dCdT: 0.000402, d2CdK2: 25.269345, dProbdK: 25.404327, lVol: 0.008762, E[z|S]: 0.643621</v>
      </c>
    </row>
    <row r="23136" spans="28:28" x14ac:dyDescent="0.25">
      <c r="AB23136" s="3" t="str">
        <f ca="1"/>
        <v>T = 9.583333, k: 93, K: 0.027305, dCdT: 0.000401, d2CdK2: 25.148916, dProbdK: 25.654574, lVol: 0.008770, E[z|S]: 0.643702</v>
      </c>
    </row>
    <row r="23137" spans="28:28" x14ac:dyDescent="0.25">
      <c r="AB23137" s="3" t="str">
        <f ca="1"/>
        <v>T = 9.583333, k: 94, K: 0.027499, dCdT: 0.000400, d2CdK2: 25.028171, dProbdK: 25.511981, lVol: 0.008786, E[z|S]: 0.643818</v>
      </c>
    </row>
    <row r="23138" spans="28:28" x14ac:dyDescent="0.25">
      <c r="AB23138" s="3" t="str">
        <f ca="1"/>
        <v>T = 9.583333, k: 95, K: 0.027704, dCdT: 0.000400, d2CdK2: 24.883659, dProbdK: 23.790041, lVol: 0.008805, E[z|S]: 0.644026</v>
      </c>
    </row>
    <row r="23139" spans="28:28" x14ac:dyDescent="0.25">
      <c r="AB23139" s="3" t="str">
        <f ca="1"/>
        <v>T = 9.583333, k: 96, K: 0.027917, dCdT: 0.000401, d2CdK2: 24.732198, dProbdK: 24.128409, lVol: 0.008836, E[z|S]: 0.644375</v>
      </c>
    </row>
    <row r="23140" spans="28:28" x14ac:dyDescent="0.25">
      <c r="AB23140" s="3" t="str">
        <f ca="1"/>
        <v>T = 9.583333, k: 97, K: 0.028112, dCdT: 0.000402, d2CdK2: 24.598358, dProbdK: 25.708980, lVol: 0.008871, E[z|S]: 0.644733</v>
      </c>
    </row>
    <row r="23141" spans="28:28" x14ac:dyDescent="0.25">
      <c r="AB23141" s="3" t="str">
        <f ca="1"/>
        <v>T = 9.583333, k: 98, K: 0.028300, dCdT: 0.000403, d2CdK2: 24.455206, dProbdK: 25.217820, lVol: 0.008905, E[z|S]: 0.645054</v>
      </c>
    </row>
    <row r="23142" spans="28:28" x14ac:dyDescent="0.25">
      <c r="AB23142" s="3" t="str">
        <f ca="1"/>
        <v>T = 9.583333, k: 99, K: 0.028501, dCdT: 0.000404, d2CdK2: 24.274799, dProbdK: 25.053788, lVol: 0.008936, E[z|S]: 0.645526</v>
      </c>
    </row>
    <row r="23143" spans="28:28" x14ac:dyDescent="0.25">
      <c r="AB23143" s="3" t="str">
        <f ca="1"/>
        <v>T = 9.583333, k: 100, K: 0.028696, dCdT: 0.000404, d2CdK2: 24.092268, dProbdK: 24.775634, lVol: 0.008965, E[z|S]: 0.646056</v>
      </c>
    </row>
    <row r="23144" spans="28:28" x14ac:dyDescent="0.25">
      <c r="AB23144" s="3" t="str">
        <f ca="1"/>
        <v>T = 9.583333, k: 101, K: 0.028894, dCdT: 0.000404, d2CdK2: 23.892019, dProbdK: 24.707783, lVol: 0.008993, E[z|S]: 0.646601</v>
      </c>
    </row>
    <row r="23145" spans="28:28" x14ac:dyDescent="0.25">
      <c r="AB23145" s="3" t="str">
        <f ca="1"/>
        <v>T = 9.583333, k: 102, K: 0.029091, dCdT: 0.000403, d2CdK2: 23.673727, dProbdK: 24.356889, lVol: 0.009016, E[z|S]: 0.647248</v>
      </c>
    </row>
    <row r="23146" spans="28:28" x14ac:dyDescent="0.25">
      <c r="AB23146" s="3" t="str">
        <f ca="1"/>
        <v>T = 9.583333, k: 103, K: 0.029306, dCdT: 0.000402, d2CdK2: 23.427270, dProbdK: 22.409601, lVol: 0.009044, E[z|S]: 0.648042</v>
      </c>
    </row>
    <row r="23147" spans="28:28" x14ac:dyDescent="0.25">
      <c r="AB23147" s="3" t="str">
        <f ca="1"/>
        <v>T = 9.583333, k: 104, K: 0.029525, dCdT: 0.000402, d2CdK2: 23.171542, dProbdK: 23.173551, lVol: 0.009082, E[z|S]: 0.648888</v>
      </c>
    </row>
    <row r="23148" spans="28:28" x14ac:dyDescent="0.25">
      <c r="AB23148" s="3" t="str">
        <f ca="1"/>
        <v>T = 9.583333, k: 105, K: 0.029727, dCdT: 0.000402, d2CdK2: 22.933453, dProbdK: 24.343532, lVol: 0.009117, E[z|S]: 0.649705</v>
      </c>
    </row>
    <row r="23149" spans="28:28" x14ac:dyDescent="0.25">
      <c r="AB23149" s="3" t="str">
        <f ca="1"/>
        <v>T = 9.583333, k: 106, K: 0.029924, dCdT: 0.000402, d2CdK2: 22.692836, dProbdK: 24.308876, lVol: 0.009144, E[z|S]: 0.650588</v>
      </c>
    </row>
    <row r="23150" spans="28:28" x14ac:dyDescent="0.25">
      <c r="AB23150" s="3" t="str">
        <f ca="1"/>
        <v>T = 9.583333, k: 107, K: 0.030130, dCdT: 0.000400, d2CdK2: 22.435264, dProbdK: 22.431047, lVol: 0.009166, E[z|S]: 0.651553</v>
      </c>
    </row>
    <row r="23151" spans="28:28" x14ac:dyDescent="0.25">
      <c r="AB23151" s="3" t="str">
        <f ca="1"/>
        <v>T = 9.583333, k: 108, K: 0.030356, dCdT: 0.000398, d2CdK2: 22.145753, dProbdK: 20.975689, lVol: 0.009190, E[z|S]: 0.652697</v>
      </c>
    </row>
    <row r="23152" spans="28:28" x14ac:dyDescent="0.25">
      <c r="AB23152" s="3" t="str">
        <f ca="1"/>
        <v>T = 9.583333, k: 109, K: 0.030592, dCdT: 0.000398, d2CdK2: 21.859062, dProbdK: 21.538304, lVol: 0.009222, E[z|S]: 0.653976</v>
      </c>
    </row>
    <row r="23153" spans="28:28" x14ac:dyDescent="0.25">
      <c r="AB23153" s="3" t="str">
        <f ca="1"/>
        <v>T = 9.583333, k: 110, K: 0.030795, dCdT: 0.000397, d2CdK2: 21.611953, dProbdK: 21.793860, lVol: 0.009245, E[z|S]: 0.655228</v>
      </c>
    </row>
    <row r="23154" spans="28:28" x14ac:dyDescent="0.25">
      <c r="AB23154" s="3" t="str">
        <f ca="1"/>
        <v>T = 9.583333, k: 111, K: 0.031015, dCdT: 0.000395, d2CdK2: 21.335713, dProbdK: 21.746481, lVol: 0.009269, E[z|S]: 0.656571</v>
      </c>
    </row>
    <row r="23155" spans="28:28" x14ac:dyDescent="0.25">
      <c r="AB23155" s="3" t="str">
        <f ca="1"/>
        <v>T = 9.583333, k: 112, K: 0.031235, dCdT: 0.000393, d2CdK2: 21.050363, dProbdK: 21.736041, lVol: 0.009292, E[z|S]: 0.657911</v>
      </c>
    </row>
    <row r="23156" spans="28:28" x14ac:dyDescent="0.25">
      <c r="AB23156" s="3" t="str">
        <f ca="1"/>
        <v>T = 9.583333, k: 113, K: 0.031458, dCdT: 0.000391, d2CdK2: 20.753886, dProbdK: 20.691131, lVol: 0.009313, E[z|S]: 0.659332</v>
      </c>
    </row>
    <row r="23157" spans="28:28" x14ac:dyDescent="0.25">
      <c r="AB23157" s="3" t="str">
        <f ca="1"/>
        <v>T = 9.583333, k: 114, K: 0.031704, dCdT: 0.000389, d2CdK2: 20.433459, dProbdK: 19.717335, lVol: 0.009335, E[z|S]: 0.661020</v>
      </c>
    </row>
    <row r="23158" spans="28:28" x14ac:dyDescent="0.25">
      <c r="AB23158" s="3" t="str">
        <f ca="1"/>
        <v>T = 9.583333, k: 115, K: 0.031941, dCdT: 0.000388, d2CdK2: 20.153706, dProbdK: 19.114808, lVol: 0.009364, E[z|S]: 0.662730</v>
      </c>
    </row>
    <row r="23159" spans="28:28" x14ac:dyDescent="0.25">
      <c r="AB23159" s="3" t="str">
        <f ca="1"/>
        <v>T = 9.583333, k: 116, K: 0.032191, dCdT: 0.000388, d2CdK2: 19.867987, dProbdK: 19.085210, lVol: 0.009399, E[z|S]: 0.664586</v>
      </c>
    </row>
    <row r="23160" spans="28:28" x14ac:dyDescent="0.25">
      <c r="AB23160" s="3" t="str">
        <f ca="1"/>
        <v>T = 9.583333, k: 117, K: 0.032438, dCdT: 0.000387, d2CdK2: 19.600861, dProbdK: 19.084215, lVol: 0.009432, E[z|S]: 0.666556</v>
      </c>
    </row>
    <row r="23161" spans="28:28" x14ac:dyDescent="0.25">
      <c r="AB23161" s="3" t="str">
        <f ca="1"/>
        <v>T = 9.583333, k: 118, K: 0.032685, dCdT: 0.000388, d2CdK2: 19.348619, dProbdK: 19.056144, lVol: 0.009468, E[z|S]: 0.668653</v>
      </c>
    </row>
    <row r="23162" spans="28:28" x14ac:dyDescent="0.25">
      <c r="AB23162" s="3" t="str">
        <f ca="1"/>
        <v>T = 9.583333, k: 119, K: 0.032938, dCdT: 0.000389, d2CdK2: 19.095076, dProbdK: 18.743370, lVol: 0.009512, E[z|S]: 0.670908</v>
      </c>
    </row>
    <row r="23163" spans="28:28" x14ac:dyDescent="0.25">
      <c r="AB23163" s="3" t="str">
        <f ca="1"/>
        <v>T = 9.583333, k: 120, K: 0.033185, dCdT: 0.000390, d2CdK2: 18.850395, dProbdK: 19.085811, lVol: 0.009556, E[z|S]: 0.673238</v>
      </c>
    </row>
    <row r="23164" spans="28:28" x14ac:dyDescent="0.25">
      <c r="AB23164" s="3" t="str">
        <f ca="1"/>
        <v>T = 9.583333, k: 121, K: 0.033426, dCdT: 0.000391, d2CdK2: 18.615331, dProbdK: 19.133891, lVol: 0.009591, E[z|S]: 0.675613</v>
      </c>
    </row>
    <row r="23165" spans="28:28" x14ac:dyDescent="0.25">
      <c r="AB23165" s="3" t="str">
        <f ca="1"/>
        <v>T = 9.583333, k: 122, K: 0.033680, dCdT: 0.000392, d2CdK2: 18.380828, dProbdK: 18.851613, lVol: 0.009624, E[z|S]: 0.678264</v>
      </c>
    </row>
    <row r="23166" spans="28:28" x14ac:dyDescent="0.25">
      <c r="AB23166" s="3" t="str">
        <f ca="1"/>
        <v>T = 9.583333, k: 123, K: 0.033917, dCdT: 0.000392, d2CdK2: 18.154356, dProbdK: 18.845973, lVol: 0.009648, E[z|S]: 0.680989</v>
      </c>
    </row>
    <row r="23167" spans="28:28" x14ac:dyDescent="0.25">
      <c r="AB23167" s="3" t="str">
        <f ca="1"/>
        <v>T = 9.583333, k: 124, K: 0.034172, dCdT: 0.000392, d2CdK2: 17.903364, dProbdK: 17.281823, lVol: 0.009669, E[z|S]: 0.684025</v>
      </c>
    </row>
    <row r="23168" spans="28:28" x14ac:dyDescent="0.25">
      <c r="AB23168" s="3" t="str">
        <f ca="1"/>
        <v>T = 9.583333, k: 125, K: 0.034448, dCdT: 0.000391, d2CdK2: 17.642400, dProbdK: 17.692532, lVol: 0.009687, E[z|S]: 0.687469</v>
      </c>
    </row>
    <row r="23169" spans="28:28" x14ac:dyDescent="0.25">
      <c r="AB23169" s="3" t="str">
        <f ca="1"/>
        <v>T = 9.583333, k: 126, K: 0.034705, dCdT: 0.000392, d2CdK2: 17.418451, dProbdK: 18.210169, lVol: 0.009707, E[z|S]: 0.690735</v>
      </c>
    </row>
    <row r="23170" spans="28:28" x14ac:dyDescent="0.25">
      <c r="AB23170" s="3" t="str">
        <f ca="1"/>
        <v>T = 9.583333, k: 127, K: 0.034955, dCdT: 0.000391, d2CdK2: 17.187596, dProbdK: 18.195090, lVol: 0.009716, E[z|S]: 0.694046</v>
      </c>
    </row>
    <row r="23171" spans="28:28" x14ac:dyDescent="0.25">
      <c r="AB23171" s="3" t="str">
        <f ca="1"/>
        <v>T = 9.583333, k: 128, K: 0.035218, dCdT: 0.000389, d2CdK2: 16.941198, dProbdK: 16.862599, lVol: 0.009720, E[z|S]: 0.697599</v>
      </c>
    </row>
    <row r="23172" spans="28:28" x14ac:dyDescent="0.25">
      <c r="AB23172" s="3" t="str">
        <f ca="1"/>
        <v>T = 9.583333, k: 129, K: 0.035502, dCdT: 0.000388, d2CdK2: 16.668978, dProbdK: 16.621894, lVol: 0.009728, E[z|S]: 0.701403</v>
      </c>
    </row>
    <row r="23173" spans="28:28" x14ac:dyDescent="0.25">
      <c r="AB23173" s="3" t="str">
        <f ca="1"/>
        <v>T = 9.583333, k: 130, K: 0.035768, dCdT: 0.000386, d2CdK2: 16.398400, dProbdK: 16.402141, lVol: 0.009738, E[z|S]: 0.704998</v>
      </c>
    </row>
    <row r="23174" spans="28:28" x14ac:dyDescent="0.25">
      <c r="AB23174" s="3" t="str">
        <f ca="1"/>
        <v>T = 9.583333, k: 131, K: 0.036049, dCdT: 0.000385, d2CdK2: 16.111266, dProbdK: 15.578372, lVol: 0.009752, E[z|S]: 0.708754</v>
      </c>
    </row>
    <row r="23175" spans="28:28" x14ac:dyDescent="0.25">
      <c r="AB23175" s="3" t="str">
        <f ca="1"/>
        <v>T = 9.583333, k: 132, K: 0.036342, dCdT: 0.000383, d2CdK2: 15.810900, dProbdK: 15.365021, lVol: 0.009765, E[z|S]: 0.712817</v>
      </c>
    </row>
    <row r="23176" spans="28:28" x14ac:dyDescent="0.25">
      <c r="AB23176" s="3" t="str">
        <f ca="1"/>
        <v>T = 9.583333, k: 133, K: 0.036638, dCdT: 0.000382, d2CdK2: 15.509603, dProbdK: 15.382140, lVol: 0.009783, E[z|S]: 0.717022</v>
      </c>
    </row>
    <row r="23177" spans="28:28" x14ac:dyDescent="0.25">
      <c r="AB23177" s="3" t="str">
        <f ca="1"/>
        <v>T = 9.583333, k: 134, K: 0.036917, dCdT: 0.000380, d2CdK2: 15.238169, dProbdK: 15.426255, lVol: 0.009794, E[z|S]: 0.721239</v>
      </c>
    </row>
    <row r="23178" spans="28:28" x14ac:dyDescent="0.25">
      <c r="AB23178" s="3" t="str">
        <f ca="1"/>
        <v>T = 9.583333, k: 135, K: 0.037216, dCdT: 0.000378, d2CdK2: 14.940443, dProbdK: 14.731008, lVol: 0.009799, E[z|S]: 0.725919</v>
      </c>
    </row>
    <row r="23179" spans="28:28" x14ac:dyDescent="0.25">
      <c r="AB23179" s="3" t="str">
        <f ca="1"/>
        <v>T = 9.583333, k: 136, K: 0.037523, dCdT: 0.000376, d2CdK2: 14.646752, dProbdK: 14.835771, lVol: 0.009804, E[z|S]: 0.730743</v>
      </c>
    </row>
    <row r="23180" spans="28:28" x14ac:dyDescent="0.25">
      <c r="AB23180" s="3" t="str">
        <f ca="1"/>
        <v>T = 9.583333, k: 137, K: 0.037814, dCdT: 0.000373, d2CdK2: 14.367089, dProbdK: 14.986029, lVol: 0.009801, E[z|S]: 0.735459</v>
      </c>
    </row>
    <row r="23181" spans="28:28" x14ac:dyDescent="0.25">
      <c r="AB23181" s="3" t="str">
        <f ca="1"/>
        <v>T = 9.583333, k: 138, K: 0.038119, dCdT: 0.000370, d2CdK2: 14.059275, dProbdK: 13.529342, lVol: 0.009795, E[z|S]: 0.740526</v>
      </c>
    </row>
    <row r="23182" spans="28:28" x14ac:dyDescent="0.25">
      <c r="AB23182" s="3" t="str">
        <f ca="1"/>
        <v>T = 9.583333, k: 139, K: 0.038446, dCdT: 0.000367, d2CdK2: 13.746660, dProbdK: 13.481842, lVol: 0.009792, E[z|S]: 0.745999</v>
      </c>
    </row>
    <row r="23183" spans="28:28" x14ac:dyDescent="0.25">
      <c r="AB23183" s="3" t="str">
        <f ca="1"/>
        <v>T = 9.583333, k: 140, K: 0.038772, dCdT: 0.000363, d2CdK2: 13.433400, dProbdK: 13.439242, lVol: 0.009782, E[z|S]: 0.751518</v>
      </c>
    </row>
    <row r="23184" spans="28:28" x14ac:dyDescent="0.25">
      <c r="AB23184" s="3" t="str">
        <f ca="1"/>
        <v>T = 9.583333, k: 141, K: 0.039141, dCdT: 0.000360, d2CdK2: 13.105448, dProbdK: 12.873873, lVol: 0.009787, E[z|S]: 0.757712</v>
      </c>
    </row>
    <row r="23185" spans="28:28" x14ac:dyDescent="0.25">
      <c r="AB23185" s="3" t="str">
        <f ca="1"/>
        <v>T = 9.583333, k: 142, K: 0.039465, dCdT: 0.000359, d2CdK2: 12.836864, dProbdK: 12.758129, lVol: 0.009799, E[z|S]: 0.763284</v>
      </c>
    </row>
    <row r="23186" spans="28:28" x14ac:dyDescent="0.25">
      <c r="AB23186" s="3" t="str">
        <f ca="1"/>
        <v>T = 9.583333, k: 143, K: 0.039813, dCdT: 0.000358, d2CdK2: 12.548660, dProbdK: 12.810176, lVol: 0.009811, E[z|S]: 0.769409</v>
      </c>
    </row>
    <row r="23187" spans="28:28" x14ac:dyDescent="0.25">
      <c r="AB23187" s="3" t="str">
        <f ca="1"/>
        <v>T = 9.583333, k: 144, K: 0.040146, dCdT: 0.000356, d2CdK2: 12.272838, dProbdK: 12.446482, lVol: 0.009829, E[z|S]: 0.775467</v>
      </c>
    </row>
    <row r="23188" spans="28:28" x14ac:dyDescent="0.25">
      <c r="AB23188" s="3" t="str">
        <f ca="1"/>
        <v>T = 9.583333, k: 145, K: 0.040498, dCdT: 0.000355, d2CdK2: 11.975816, dProbdK: 12.079059, lVol: 0.009840, E[z|S]: 0.782040</v>
      </c>
    </row>
    <row r="23189" spans="28:28" x14ac:dyDescent="0.25">
      <c r="AB23189" s="3" t="str">
        <f ca="1"/>
        <v>T = 9.583333, k: 146, K: 0.040862, dCdT: 0.000353, d2CdK2: 11.690587, dProbdK: 11.665765, lVol: 0.009856, E[z|S]: 0.788773</v>
      </c>
    </row>
    <row r="23190" spans="28:28" x14ac:dyDescent="0.25">
      <c r="AB23190" s="3" t="str">
        <f ca="1"/>
        <v>T = 9.583333, k: 147, K: 0.041241, dCdT: 0.000352, d2CdK2: 11.404652, dProbdK: 11.358815, lVol: 0.009867, E[z|S]: 0.795702</v>
      </c>
    </row>
    <row r="23191" spans="28:28" x14ac:dyDescent="0.25">
      <c r="AB23191" s="3" t="str">
        <f ca="1"/>
        <v>T = 9.583333, k: 148, K: 0.041608, dCdT: 0.000351, d2CdK2: 11.150730, dProbdK: 11.115780, lVol: 0.009876, E[z|S]: 0.802943</v>
      </c>
    </row>
    <row r="23192" spans="28:28" x14ac:dyDescent="0.25">
      <c r="AB23192" s="3" t="str">
        <f ca="1"/>
        <v>T = 9.583333, k: 149, K: 0.042021, dCdT: 0.000350, d2CdK2: 10.883549, dProbdK: 10.719911, lVol: 0.009890, E[z|S]: 0.811292</v>
      </c>
    </row>
    <row r="23193" spans="28:28" x14ac:dyDescent="0.25">
      <c r="AB23193" s="3" t="str">
        <f ca="1"/>
        <v>T = 9.583333, k: 150, K: 0.042412, dCdT: 0.000351, d2CdK2: 10.643307, dProbdK: 10.528000, lVol: 0.009911, E[z|S]: 0.819190</v>
      </c>
    </row>
    <row r="23194" spans="28:28" x14ac:dyDescent="0.25">
      <c r="AB23194" s="3" t="str">
        <f ca="1"/>
        <v>T = 9.583333, k: 151, K: 0.042822, dCdT: 0.000351, d2CdK2: 10.380171, dProbdK: 10.208910, lVol: 0.009942, E[z|S]: 0.827507</v>
      </c>
    </row>
    <row r="23195" spans="28:28" x14ac:dyDescent="0.25">
      <c r="AB23195" s="3" t="str">
        <f ca="1"/>
        <v>T = 9.583333, k: 152, K: 0.043241, dCdT: 0.000353, d2CdK2: 10.143913, dProbdK: 9.892962, lVol: 0.009972, E[z|S]: 0.836245</v>
      </c>
    </row>
    <row r="23196" spans="28:28" x14ac:dyDescent="0.25">
      <c r="AB23196" s="3" t="str">
        <f ca="1"/>
        <v>T = 9.583333, k: 153, K: 0.043693, dCdT: 0.000356, d2CdK2: 9.925438, dProbdK: 9.999669, lVol: 0.010011, E[z|S]: 0.846003</v>
      </c>
    </row>
    <row r="23197" spans="28:28" x14ac:dyDescent="0.25">
      <c r="AB23197" s="3" t="str">
        <f ca="1"/>
        <v>T = 9.583333, k: 154, K: 0.044104, dCdT: 0.000359, d2CdK2: 9.732771, dProbdK: 10.110358, lVol: 0.010047, E[z|S]: 0.854726</v>
      </c>
    </row>
    <row r="23198" spans="28:28" x14ac:dyDescent="0.25">
      <c r="AB23198" s="3" t="str">
        <f ca="1"/>
        <v>T = 9.583333, k: 155, K: 0.044520, dCdT: 0.000361, d2CdK2: 9.522354, dProbdK: 9.670004, lVol: 0.010084, E[z|S]: 0.863193</v>
      </c>
    </row>
    <row r="23199" spans="28:28" x14ac:dyDescent="0.25">
      <c r="AB23199" s="3" t="str">
        <f ca="1"/>
        <v>T = 9.583333, k: 156, K: 0.044966, dCdT: 0.000362, d2CdK2: 9.293861, dProbdK: 8.892429, lVol: 0.010121, E[z|S]: 0.872545</v>
      </c>
    </row>
    <row r="23200" spans="28:28" x14ac:dyDescent="0.25">
      <c r="AB23200" s="3" t="str">
        <f ca="1"/>
        <v>T = 9.583333, k: 157, K: 0.045434, dCdT: 0.000364, d2CdK2: 9.051264, dProbdK: 8.845558, lVol: 0.010156, E[z|S]: 0.882492</v>
      </c>
    </row>
    <row r="23201" spans="28:28" x14ac:dyDescent="0.25">
      <c r="AB23201" s="3" t="str">
        <f ca="1"/>
        <v>T = 9.583333, k: 158, K: 0.045904, dCdT: 0.000366, d2CdK2: 8.819181, dProbdK: 8.858040, lVol: 0.010202, E[z|S]: 0.892601</v>
      </c>
    </row>
    <row r="23202" spans="28:28" x14ac:dyDescent="0.25">
      <c r="AB23202" s="3" t="str">
        <f ca="1"/>
        <v>T = 9.583333, k: 159, K: 0.046337, dCdT: 0.000367, d2CdK2: 8.599217, dProbdK: 9.168434, lVol: 0.010241, E[z|S]: 0.902268</v>
      </c>
    </row>
    <row r="23203" spans="28:28" x14ac:dyDescent="0.25">
      <c r="AB23203" s="3" t="str">
        <f ca="1"/>
        <v>T = 9.583333, k: 160, K: 0.046801, dCdT: 0.000367, d2CdK2: 8.338012, dProbdK: 8.277840, lVol: 0.010273, E[z|S]: 0.912773</v>
      </c>
    </row>
    <row r="23204" spans="28:28" x14ac:dyDescent="0.25">
      <c r="AB23204" s="3" t="str">
        <f ca="1"/>
        <v>T = 9.583333, k: 161, K: 0.047316, dCdT: 0.000366, d2CdK2: 8.038793, dProbdK: 7.613967, lVol: 0.010321, E[z|S]: 0.924281</v>
      </c>
    </row>
    <row r="23205" spans="28:28" x14ac:dyDescent="0.25">
      <c r="AB23205" s="3" t="str">
        <f ca="1"/>
        <v>T = 9.583333, k: 162, K: 0.047869, dCdT: 0.000365, d2CdK2: 7.745911, dProbdK: 7.610535, lVol: 0.010375, E[z|S]: 0.936228</v>
      </c>
    </row>
    <row r="23206" spans="28:28" x14ac:dyDescent="0.25">
      <c r="AB23206" s="3" t="str">
        <f ca="1"/>
        <v>T = 9.583333, k: 163, K: 0.048367, dCdT: 0.000366, d2CdK2: 7.514247, dProbdK: 7.226510, lVol: 0.010422, E[z|S]: 0.947392</v>
      </c>
    </row>
    <row r="23207" spans="28:28" x14ac:dyDescent="0.25">
      <c r="AB23207" s="3" t="str">
        <f ca="1"/>
        <v>T = 9.583333, k: 164, K: 0.048933, dCdT: 0.000366, d2CdK2: 7.253409, dProbdK: 6.923404, lVol: 0.010453, E[z|S]: 0.961016</v>
      </c>
    </row>
    <row r="23208" spans="28:28" x14ac:dyDescent="0.25">
      <c r="AB23208" s="3" t="str">
        <f ca="1"/>
        <v>T = 9.583333, k: 165, K: 0.049511, dCdT: 0.000366, d2CdK2: 6.993580, dProbdK: 6.950973, lVol: 0.010486, E[z|S]: 0.976284</v>
      </c>
    </row>
    <row r="23209" spans="28:28" x14ac:dyDescent="0.25">
      <c r="AB23209" s="3" t="str">
        <f ca="1"/>
        <v>T = 9.583333, k: 166, K: 0.050071, dCdT: 0.000367, d2CdK2: 6.763746, dProbdK: 6.933292, lVol: 0.010508, E[z|S]: 0.991749</v>
      </c>
    </row>
    <row r="23210" spans="28:28" x14ac:dyDescent="0.25">
      <c r="AB23210" s="3" t="str">
        <f ca="1"/>
        <v>T = 9.583333, k: 167, K: 0.050657, dCdT: 0.000367, d2CdK2: 6.515711, dProbdK: 6.465287, lVol: 0.010529, E[z|S]: 1.008380</v>
      </c>
    </row>
    <row r="23211" spans="28:28" x14ac:dyDescent="0.25">
      <c r="AB23211" s="3" t="str">
        <f ca="1"/>
        <v>T = 9.583333, k: 168, K: 0.051271, dCdT: 0.000367, d2CdK2: 6.247663, dProbdK: 6.355880, lVol: 0.010559, E[z|S]: 1.026552</v>
      </c>
    </row>
    <row r="23212" spans="28:28" x14ac:dyDescent="0.25">
      <c r="AB23212" s="3" t="str">
        <f ca="1"/>
        <v>T = 9.583333, k: 169, K: 0.051895, dCdT: 0.000367, d2CdK2: 5.964582, dProbdK: 6.211843, lVol: 0.010601, E[z|S]: 1.045816</v>
      </c>
    </row>
    <row r="23213" spans="28:28" x14ac:dyDescent="0.25">
      <c r="AB23213" s="3" t="str">
        <f ca="1"/>
        <v>T = 9.583333, k: 170, K: 0.052554, dCdT: 0.000365, d2CdK2: 5.653525, dProbdK: 5.683916, lVol: 0.010648, E[z|S]: 1.066664</v>
      </c>
    </row>
    <row r="23214" spans="28:28" x14ac:dyDescent="0.25">
      <c r="AB23214" s="3" t="str">
        <f ca="1"/>
        <v>T = 9.583333, k: 171, K: 0.053272, dCdT: 0.000364, d2CdK2: 5.331003, dProbdK: 4.852520, lVol: 0.010714, E[z|S]: 1.091045</v>
      </c>
    </row>
    <row r="23215" spans="28:28" x14ac:dyDescent="0.25">
      <c r="AB23215" s="3" t="str">
        <f ca="1"/>
        <v>T = 9.583333, k: 172, K: 0.054078, dCdT: 0.000367, d2CdK2: 5.052268, dProbdK: 4.841846, lVol: 0.010778, E[z|S]: 1.118302</v>
      </c>
    </row>
    <row r="23216" spans="28:28" x14ac:dyDescent="0.25">
      <c r="AB23216" s="3" t="str">
        <f ca="1"/>
        <v>T = 9.583333, k: 173, K: 0.054872, dCdT: 0.000372, d2CdK2: 4.827832, dProbdK: 4.834940, lVol: 0.010828, E[z|S]: 1.146856</v>
      </c>
    </row>
    <row r="23217" spans="28:28" x14ac:dyDescent="0.25">
      <c r="AB23217" s="3" t="str">
        <f ca="1"/>
        <v>T = 9.583333, k: 174, K: 0.055675, dCdT: 0.000380, d2CdK2: 4.679165, dProbdK: 4.675006, lVol: 0.010820, E[z|S]: 1.177412</v>
      </c>
    </row>
    <row r="23218" spans="28:28" x14ac:dyDescent="0.25">
      <c r="AB23218" s="3" t="str">
        <f ca="1"/>
        <v>T = 9.583333, k: 175, K: 0.056516, dCdT: 0.000389, d2CdK2: 4.571315, dProbdK: 4.595184, lVol: 0.010778, E[z|S]: 1.210893</v>
      </c>
    </row>
    <row r="23219" spans="28:28" x14ac:dyDescent="0.25">
      <c r="AB23219" s="3" t="str">
        <f ca="1"/>
        <v>T = 9.583333, k: 176, K: 0.057272, dCdT: 0.000397, d2CdK2: 4.440905, dProbdK: 4.442575, lVol: 0.010763, E[z|S]: 1.241786</v>
      </c>
    </row>
    <row r="23220" spans="28:28" x14ac:dyDescent="0.25">
      <c r="AB23220" s="3" t="str">
        <f ca="1"/>
        <v>T = 9.583333, k: 177, K: 0.058145, dCdT: 0.000405, d2CdK2: 4.297542, dProbdK: 4.331109, lVol: 0.010723, E[z|S]: 1.280456</v>
      </c>
    </row>
    <row r="23221" spans="28:28" x14ac:dyDescent="0.25">
      <c r="AB23221" s="3" t="str">
        <f ca="1"/>
        <v>T = 9.583333, k: 178, K: 0.058982, dCdT: 0.000410, d2CdK2: 4.104363, dProbdK: 4.110525, lVol: 0.010725, E[z|S]: 1.317118</v>
      </c>
    </row>
    <row r="23222" spans="28:28" x14ac:dyDescent="0.25">
      <c r="AB23222" s="3" t="str">
        <f ca="1"/>
        <v>T = 9.583333, k: 179, K: 0.059979, dCdT: 0.000412, d2CdK2: 3.832807, dProbdK: 3.846016, lVol: 0.010793, E[z|S]: 1.358784</v>
      </c>
    </row>
    <row r="23223" spans="28:28" x14ac:dyDescent="0.25">
      <c r="AB23223" s="3" t="str">
        <f ca="1"/>
        <v>T = 9.583333, k: 180, K: 0.060890, dCdT: 0.000415, d2CdK2: 3.623110, dProbdK: 3.677357, lVol: 0.010851, E[z|S]: 1.395307</v>
      </c>
    </row>
    <row r="23224" spans="28:28" x14ac:dyDescent="0.25">
      <c r="AB23224" s="3" t="str">
        <f ca="1"/>
        <v>T = 9.583333, k: 181, K: 0.061952, dCdT: 0.000416, d2CdK2: 3.346785, dProbdK: 3.192936, lVol: 0.010958, E[z|S]: 1.438543</v>
      </c>
    </row>
    <row r="23225" spans="28:28" x14ac:dyDescent="0.25">
      <c r="AB23225" s="3" t="str">
        <f ca="1"/>
        <v>T = 9.583333, k: 182, K: 0.063079, dCdT: 0.000416, d2CdK2: 3.116678, dProbdK: 3.056552, lVol: 0.011009, E[z|S]: 1.484863</v>
      </c>
    </row>
    <row r="23226" spans="28:28" x14ac:dyDescent="0.25">
      <c r="AB23226" s="3" t="str">
        <f ca="1"/>
        <v>T = 9.583333, k: 183, K: 0.064275, dCdT: 0.000416, d2CdK2: 2.873479, dProbdK: 2.855929, lVol: 0.011112, E[z|S]: 1.531345</v>
      </c>
    </row>
    <row r="23227" spans="28:28" x14ac:dyDescent="0.25">
      <c r="AB23227" s="3" t="str">
        <f ca="1"/>
        <v>T = 9.583333, k: 184, K: 0.065568, dCdT: 0.000417, d2CdK2: 2.698028, dProbdK: 2.596244, lVol: 0.011146, E[z|S]: 1.577252</v>
      </c>
    </row>
    <row r="23228" spans="28:28" x14ac:dyDescent="0.25">
      <c r="AB23228" s="3" t="str">
        <f ca="1"/>
        <v>T = 9.583333, k: 185, K: 0.066917, dCdT: 0.000417, d2CdK2: 2.527629, dProbdK: 2.586088, lVol: 0.011226, E[z|S]: 1.619104</v>
      </c>
    </row>
    <row r="23229" spans="28:28" x14ac:dyDescent="0.25">
      <c r="AB23229" s="3" t="str">
        <f ca="1"/>
        <v>T = 9.583333, k: 186, K: 0.068235, dCdT: 0.000416, d2CdK2: 2.336356, dProbdK: 2.472488, lVol: 0.011390, E[z|S]: 1.656656</v>
      </c>
    </row>
    <row r="23230" spans="28:28" x14ac:dyDescent="0.25">
      <c r="AB23230" s="3" t="str">
        <f ca="1"/>
        <v>T = 9.583333, k: 187, K: 0.069855, dCdT: 0.000411, d2CdK2: 2.083682, dProbdK: 2.017257, lVol: 0.011682, E[z|S]: 1.699482</v>
      </c>
    </row>
    <row r="23231" spans="28:28" x14ac:dyDescent="0.25">
      <c r="AB23231" s="3" t="str">
        <f ca="1"/>
        <v>T = 9.583333, k: 188, K: 0.071514, dCdT: 0.000409, d2CdK2: 1.906584, dProbdK: 1.847766, lVol: 0.011886, E[z|S]: 1.742904</v>
      </c>
    </row>
    <row r="23232" spans="28:28" x14ac:dyDescent="0.25">
      <c r="AB23232" s="3" t="str">
        <f ca="1"/>
        <v>T = 9.583333, k: 189, K: 0.073373, dCdT: 0.000404, d2CdK2: 1.761637, dProbdK: 1.783080, lVol: 0.011989, E[z|S]: 1.786683</v>
      </c>
    </row>
    <row r="23233" spans="28:28" x14ac:dyDescent="0.25">
      <c r="AB23233" s="3" t="str">
        <f ca="1"/>
        <v>T = 9.583333, k: 190, K: 0.075231, dCdT: 0.000400, d2CdK2: 1.621310, dProbdK: 1.726170, lVol: 0.012110, E[z|S]: 1.833220</v>
      </c>
    </row>
    <row r="23234" spans="28:28" x14ac:dyDescent="0.25">
      <c r="AB23234" s="3" t="str">
        <f ca="1"/>
        <v>T = 9.583333, k: 191, K: 0.077401, dCdT: 0.000387, d2CdK2: 1.396613, dProbdK: 1.323942, lVol: 0.012348, E[z|S]: 1.906481</v>
      </c>
    </row>
    <row r="23235" spans="28:28" x14ac:dyDescent="0.25">
      <c r="AB23235" s="3" t="str">
        <f ca="1"/>
        <v>T = 9.583333, k: 192, K: 0.079920, dCdT: 0.000372, d2CdK2: 1.184567, dProbdK: 1.218284, lVol: 0.012499, E[z|S]: 2.005033</v>
      </c>
    </row>
    <row r="23236" spans="28:28" x14ac:dyDescent="0.25">
      <c r="AB23236" s="3" t="str">
        <f ca="1"/>
        <v>T = 9.583333, k: 193, K: 0.082640, dCdT: 0.000357, d2CdK2: 0.962842, dProbdK: 0.846407, lVol: 0.012821, E[z|S]: 2.122825</v>
      </c>
    </row>
    <row r="23237" spans="28:28" x14ac:dyDescent="0.25">
      <c r="AB23237" s="3" t="str">
        <f ca="1"/>
        <v>T = 9.583333, k: 194, K: 0.086320, dCdT: 0.000346, d2CdK2: 0.839258, dProbdK: 0.811557, lVol: 0.012570, E[z|S]: 2.285687</v>
      </c>
    </row>
    <row r="23238" spans="28:28" x14ac:dyDescent="0.25">
      <c r="AB23238" s="3" t="str">
        <f ca="1"/>
        <v>T = 9.583333, k: 195, K: 0.089959, dCdT: 0.000338, d2CdK2: 0.734459, dProbdK: 0.793722, lVol: 0.012529, E[z|S]: 2.422923</v>
      </c>
    </row>
    <row r="23239" spans="28:28" x14ac:dyDescent="0.25">
      <c r="AB23239" s="3" t="str">
        <f ca="1"/>
        <v>T = 9.583333, k: 196, K: 0.094522, dCdT: 0.000322, d2CdK2: 0.567423, dProbdK: 0.564591, lVol: 0.013157, E[z|S]: 2.559901</v>
      </c>
    </row>
    <row r="23240" spans="28:28" x14ac:dyDescent="0.25">
      <c r="AB23240" s="3" t="str">
        <f ca="1"/>
        <v>T = 9.583333, k: 197, K: 0.099902, dCdT: 0.000298, d2CdK2: 0.452725, dProbdK: 0.458147, lVol: 0.013544, E[z|S]: 2.678571</v>
      </c>
    </row>
    <row r="23241" spans="28:28" x14ac:dyDescent="0.25">
      <c r="AB23241" s="3" t="str">
        <f ca="1"/>
        <v>T = 9.583333, k: 198, K: 0.106813, dCdT: 0.000255, d2CdK2: 0.310274, dProbdK: 0.287609, lVol: 0.014184, E[z|S]: 2.860983</v>
      </c>
    </row>
    <row r="23242" spans="28:28" x14ac:dyDescent="0.25">
      <c r="AB23242" s="3" t="str">
        <f ca="1"/>
        <v>T = 9.583333, k: 199, K: 0.118461, dCdT: 0.000193, d2CdK2: 0.166912, dProbdK: 0.142236, lVol: 0.015088, E[z|S]: 3.185790</v>
      </c>
    </row>
    <row r="23243" spans="28:28" x14ac:dyDescent="0.25">
      <c r="AB23243" s="3" t="str">
        <f ca="1"/>
        <v>T = 9.583333, k: 200, K: 0.138166, dCdT: 0.000121, d2CdK2: 0.067817, dProbdK: 0.066609, lVol: 0.017192, E[z|S]: 3.476198</v>
      </c>
    </row>
    <row r="23244" spans="28:28" x14ac:dyDescent="0.25">
      <c r="AB23244" s="3" t="str">
        <f ca="1"/>
        <v>T = 9.666667, fixingDate = 45460, swapRate = 0.026680, annuity = 7.725193</v>
      </c>
    </row>
    <row r="23245" spans="28:28" x14ac:dyDescent="0.25">
      <c r="AB23245" s="3" t="str">
        <f ca="1"/>
        <v>T = 9.666667, k: 0, K: -0.026015, dCdT: 0.000208, d2CdK2: 0.881737, dProbdK: 1.459689, lVol: 0.008369, E[z|S]: 2.595014</v>
      </c>
    </row>
    <row r="23246" spans="28:28" x14ac:dyDescent="0.25">
      <c r="AB23246" s="3" t="str">
        <f ca="1"/>
        <v>T = 9.666667, k: 1, K: -0.019132, dCdT: 0.000270, d2CdK2: 1.566274, dProbdK: 1.600862, lVol: 0.007785, E[z|S]: 2.386040</v>
      </c>
    </row>
    <row r="23247" spans="28:28" x14ac:dyDescent="0.25">
      <c r="AB23247" s="3" t="str">
        <f ca="1"/>
        <v>T = 9.666667, k: 2, K: -0.014446, dCdT: 0.000336, d2CdK2: 2.343500, dProbdK: 2.303116, lVol: 0.007700, E[z|S]: 2.198294</v>
      </c>
    </row>
    <row r="23248" spans="28:28" x14ac:dyDescent="0.25">
      <c r="AB23248" s="3" t="str">
        <f ca="1"/>
        <v>T = 9.666667, k: 3, K: -0.011690, dCdT: 0.000382, d2CdK2: 3.060892, dProbdK: 3.074242, lVol: 0.007675, E[z|S]: 2.058927</v>
      </c>
    </row>
    <row r="23249" spans="28:28" x14ac:dyDescent="0.25">
      <c r="AB23249" s="3" t="str">
        <f ca="1"/>
        <v>T = 9.666667, k: 4, K: -0.009371, dCdT: 0.000415, d2CdK2: 3.722047, dProbdK: 3.965253, lVol: 0.007750, E[z|S]: 1.927226</v>
      </c>
    </row>
    <row r="23250" spans="28:28" x14ac:dyDescent="0.25">
      <c r="AB23250" s="3" t="str">
        <f ca="1"/>
        <v>T = 9.666667, k: 5, K: -0.007595, dCdT: 0.000430, d2CdK2: 4.176829, dProbdK: 4.230249, lVol: 0.007890, E[z|S]: 1.818506</v>
      </c>
    </row>
    <row r="23251" spans="28:28" x14ac:dyDescent="0.25">
      <c r="AB23251" s="3" t="str">
        <f ca="1"/>
        <v>T = 9.666667, k: 6, K: -0.005894, dCdT: 0.000439, d2CdK2: 4.623070, dProbdK: 4.378822, lVol: 0.008031, E[z|S]: 1.715330</v>
      </c>
    </row>
    <row r="23252" spans="28:28" x14ac:dyDescent="0.25">
      <c r="AB23252" s="3" t="str">
        <f ca="1"/>
        <v>T = 9.666667, k: 7, K: -0.004398, dCdT: 0.000448, d2CdK2: 5.222231, dProbdK: 4.998048, lVol: 0.008070, E[z|S]: 1.623724</v>
      </c>
    </row>
    <row r="23253" spans="28:28" x14ac:dyDescent="0.25">
      <c r="AB23253" s="3" t="str">
        <f ca="1"/>
        <v>T = 9.666667, k: 8, K: -0.003077, dCdT: 0.000457, d2CdK2: 5.899994, dProbdK: 5.683633, lVol: 0.008052, E[z|S]: 1.545007</v>
      </c>
    </row>
    <row r="23254" spans="28:28" x14ac:dyDescent="0.25">
      <c r="AB23254" s="3" t="str">
        <f ca="1"/>
        <v>T = 9.666667, k: 9, K: -0.001965, dCdT: 0.000461, d2CdK2: 6.402305, dProbdK: 6.965884, lVol: 0.008111, E[z|S]: 1.479498</v>
      </c>
    </row>
    <row r="23255" spans="28:28" x14ac:dyDescent="0.25">
      <c r="AB23255" s="3" t="str">
        <f ca="1"/>
        <v>T = 9.666667, k: 10, K: -0.001017, dCdT: 0.000458, d2CdK2: 6.781769, dProbdK: 6.904973, lVol: 0.008185, E[z|S]: 1.420708</v>
      </c>
    </row>
    <row r="23256" spans="28:28" x14ac:dyDescent="0.25">
      <c r="AB23256" s="3" t="str">
        <f ca="1"/>
        <v>T = 9.666667, k: 11, K: -0.000018, dCdT: 0.000449, d2CdK2: 7.080707, dProbdK: 6.779329, lVol: 0.008269, E[z|S]: 1.361823</v>
      </c>
    </row>
    <row r="23257" spans="28:28" x14ac:dyDescent="0.25">
      <c r="AB23257" s="3" t="str">
        <f ca="1"/>
        <v>T = 9.666667, k: 12, K: 0.000993, dCdT: 0.000445, d2CdK2: 7.476403, dProbdK: 6.947344, lVol: 0.008370, E[z|S]: 1.303535</v>
      </c>
    </row>
    <row r="23258" spans="28:28" x14ac:dyDescent="0.25">
      <c r="AB23258" s="3" t="str">
        <f ca="1"/>
        <v>T = 9.666667, k: 13, K: 0.001849, dCdT: 0.000444, d2CdK2: 7.934065, dProbdK: 8.275941, lVol: 0.008432, E[z|S]: 1.255089</v>
      </c>
    </row>
    <row r="23259" spans="28:28" x14ac:dyDescent="0.25">
      <c r="AB23259" s="3" t="str">
        <f ca="1"/>
        <v>T = 9.666667, k: 14, K: 0.002638, dCdT: 0.000442, d2CdK2: 8.397327, dProbdK: 8.281705, lVol: 0.008458, E[z|S]: 1.212450</v>
      </c>
    </row>
    <row r="23260" spans="28:28" x14ac:dyDescent="0.25">
      <c r="AB23260" s="3" t="str">
        <f ca="1"/>
        <v>T = 9.666667, k: 15, K: 0.003441, dCdT: 0.000444, d2CdK2: 9.003274, dProbdK: 8.256731, lVol: 0.008481, E[z|S]: 1.170829</v>
      </c>
    </row>
    <row r="23261" spans="28:28" x14ac:dyDescent="0.25">
      <c r="AB23261" s="3" t="str">
        <f ca="1"/>
        <v>T = 9.666667, k: 16, K: 0.004163, dCdT: 0.000447, d2CdK2: 9.553146, dProbdK: 10.180037, lVol: 0.008514, E[z|S]: 1.135926</v>
      </c>
    </row>
    <row r="23262" spans="28:28" x14ac:dyDescent="0.25">
      <c r="AB23262" s="3" t="str">
        <f ca="1"/>
        <v>T = 9.666667, k: 17, K: 0.004762, dCdT: 0.000448, d2CdK2: 9.964266, dProbdK: 10.289020, lVol: 0.008550, E[z|S]: 1.108794</v>
      </c>
    </row>
    <row r="23263" spans="28:28" x14ac:dyDescent="0.25">
      <c r="AB23263" s="3" t="str">
        <f ca="1"/>
        <v>T = 9.666667, k: 18, K: 0.005390, dCdT: 0.000446, d2CdK2: 10.350595, dProbdK: 10.237202, lVol: 0.008587, E[z|S]: 1.080983</v>
      </c>
    </row>
    <row r="23264" spans="28:28" x14ac:dyDescent="0.25">
      <c r="AB23264" s="3" t="str">
        <f ca="1"/>
        <v>T = 9.666667, k: 19, K: 0.006016, dCdT: 0.000443, d2CdK2: 10.707960, dProbdK: 11.028588, lVol: 0.008628, E[z|S]: 1.054112</v>
      </c>
    </row>
    <row r="23265" spans="28:28" x14ac:dyDescent="0.25">
      <c r="AB23265" s="3" t="str">
        <f ca="1"/>
        <v>T = 9.666667, k: 20, K: 0.006577, dCdT: 0.000439, d2CdK2: 10.994727, dProbdK: 11.317173, lVol: 0.008671, E[z|S]: 1.030301</v>
      </c>
    </row>
    <row r="23266" spans="28:28" x14ac:dyDescent="0.25">
      <c r="AB23266" s="3" t="str">
        <f ca="1"/>
        <v>T = 9.666667, k: 21, K: 0.007129, dCdT: 0.000434, d2CdK2: 11.288074, dProbdK: 11.312717, lVol: 0.008702, E[z|S]: 1.007993</v>
      </c>
    </row>
    <row r="23267" spans="28:28" x14ac:dyDescent="0.25">
      <c r="AB23267" s="3" t="str">
        <f ca="1"/>
        <v>T = 9.666667, k: 22, K: 0.007698, dCdT: 0.000430, d2CdK2: 11.651979, dProbdK: 11.232066, lVol: 0.008716, E[z|S]: 0.986120</v>
      </c>
    </row>
    <row r="23268" spans="28:28" x14ac:dyDescent="0.25">
      <c r="AB23268" s="3" t="str">
        <f ca="1"/>
        <v>T = 9.666667, k: 23, K: 0.008226, dCdT: 0.000428, d2CdK2: 12.033421, dProbdK: 11.497126, lVol: 0.008724, E[z|S]: 0.966509</v>
      </c>
    </row>
    <row r="23269" spans="28:28" x14ac:dyDescent="0.25">
      <c r="AB23269" s="3" t="str">
        <f ca="1"/>
        <v>T = 9.666667, k: 24, K: 0.008789, dCdT: 0.000429, d2CdK2: 12.533448, dProbdK: 11.811155, lVol: 0.008729, E[z|S]: 0.947460</v>
      </c>
    </row>
    <row r="23270" spans="28:28" x14ac:dyDescent="0.25">
      <c r="AB23270" s="3" t="str">
        <f ca="1"/>
        <v>T = 9.666667, k: 25, K: 0.009286, dCdT: 0.000433, d2CdK2: 13.024087, dProbdK: 12.535960, lVol: 0.008749, E[z|S]: 0.931518</v>
      </c>
    </row>
    <row r="23271" spans="28:28" x14ac:dyDescent="0.25">
      <c r="AB23271" s="3" t="str">
        <f ca="1"/>
        <v>T = 9.666667, k: 26, K: 0.009764, dCdT: 0.000438, d2CdK2: 13.539754, dProbdK: 13.180991, lVol: 0.008777, E[z|S]: 0.916701</v>
      </c>
    </row>
    <row r="23272" spans="28:28" x14ac:dyDescent="0.25">
      <c r="AB23272" s="3" t="str">
        <f ca="1"/>
        <v>T = 9.666667, k: 27, K: 0.010191, dCdT: 0.000442, d2CdK2: 13.990972, dProbdK: 15.670070, lVol: 0.008796, E[z|S]: 0.903360</v>
      </c>
    </row>
    <row r="23273" spans="28:28" x14ac:dyDescent="0.25">
      <c r="AB23273" s="3" t="str">
        <f ca="1"/>
        <v>T = 9.666667, k: 28, K: 0.010574, dCdT: 0.000443, d2CdK2: 14.383690, dProbdK: 15.786388, lVol: 0.008803, E[z|S]: 0.891341</v>
      </c>
    </row>
    <row r="23274" spans="28:28" x14ac:dyDescent="0.25">
      <c r="AB23274" s="3" t="str">
        <f ca="1"/>
        <v>T = 9.666667, k: 29, K: 0.010955, dCdT: 0.000441, d2CdK2: 14.748242, dProbdK: 15.766016, lVol: 0.008789, E[z|S]: 0.879968</v>
      </c>
    </row>
    <row r="23275" spans="28:28" x14ac:dyDescent="0.25">
      <c r="AB23275" s="3" t="str">
        <f ca="1"/>
        <v>T = 9.666667, k: 30, K: 0.011372, dCdT: 0.000438, d2CdK2: 15.108804, dProbdK: 15.367632, lVol: 0.008770, E[z|S]: 0.868156</v>
      </c>
    </row>
    <row r="23276" spans="28:28" x14ac:dyDescent="0.25">
      <c r="AB23276" s="3" t="str">
        <f ca="1"/>
        <v>T = 9.666667, k: 31, K: 0.011740, dCdT: 0.000434, d2CdK2: 15.396508, dProbdK: 15.173796, lVol: 0.008753, E[z|S]: 0.858142</v>
      </c>
    </row>
    <row r="23277" spans="28:28" x14ac:dyDescent="0.25">
      <c r="AB23277" s="3" t="str">
        <f ca="1"/>
        <v>T = 9.666667, k: 32, K: 0.012135, dCdT: 0.000429, d2CdK2: 15.670329, dProbdK: 14.869589, lVol: 0.008731, E[z|S]: 0.847684</v>
      </c>
    </row>
    <row r="23278" spans="28:28" x14ac:dyDescent="0.25">
      <c r="AB23278" s="3" t="str">
        <f ca="1"/>
        <v>T = 9.666667, k: 33, K: 0.012541, dCdT: 0.000425, d2CdK2: 15.944716, dProbdK: 15.074557, lVol: 0.008718, E[z|S]: 0.837200</v>
      </c>
    </row>
    <row r="23279" spans="28:28" x14ac:dyDescent="0.25">
      <c r="AB23279" s="3" t="str">
        <f ca="1"/>
        <v>T = 9.666667, k: 34, K: 0.012882, dCdT: 0.000421, d2CdK2: 16.170210, dProbdK: 16.256009, lVol: 0.008703, E[z|S]: 0.828807</v>
      </c>
    </row>
    <row r="23280" spans="28:28" x14ac:dyDescent="0.25">
      <c r="AB23280" s="3" t="str">
        <f ca="1"/>
        <v>T = 9.666667, k: 35, K: 0.013259, dCdT: 0.000416, d2CdK2: 16.405203, dProbdK: 17.043200, lVol: 0.008688, E[z|S]: 0.819584</v>
      </c>
    </row>
    <row r="23281" spans="28:28" x14ac:dyDescent="0.25">
      <c r="AB23281" s="3" t="str">
        <f ca="1"/>
        <v>T = 9.666667, k: 36, K: 0.013597, dCdT: 0.000412, d2CdK2: 16.625046, dProbdK: 17.145361, lVol: 0.008671, E[z|S]: 0.811515</v>
      </c>
    </row>
    <row r="23282" spans="28:28" x14ac:dyDescent="0.25">
      <c r="AB23282" s="3" t="str">
        <f ca="1"/>
        <v>T = 9.666667, k: 37, K: 0.013940, dCdT: 0.000406, d2CdK2: 16.837478, dProbdK: 17.160222, lVol: 0.008643, E[z|S]: 0.803291</v>
      </c>
    </row>
    <row r="23283" spans="28:28" x14ac:dyDescent="0.25">
      <c r="AB23283" s="3" t="str">
        <f ca="1"/>
        <v>T = 9.666667, k: 38, K: 0.014250, dCdT: 0.000399, d2CdK2: 17.018996, dProbdK: 16.567410, lVol: 0.008610, E[z|S]: 0.795652</v>
      </c>
    </row>
    <row r="23284" spans="28:28" x14ac:dyDescent="0.25">
      <c r="AB23284" s="3" t="str">
        <f ca="1"/>
        <v>T = 9.666667, k: 39, K: 0.014616, dCdT: 0.000393, d2CdK2: 17.259401, dProbdK: 15.578826, lVol: 0.008572, E[z|S]: 0.786907</v>
      </c>
    </row>
    <row r="23285" spans="28:28" x14ac:dyDescent="0.25">
      <c r="AB23285" s="3" t="str">
        <f ca="1"/>
        <v>T = 9.666667, k: 40, K: 0.014992, dCdT: 0.000388, d2CdK2: 17.528564, dProbdK: 17.065567, lVol: 0.008550, E[z|S]: 0.777987</v>
      </c>
    </row>
    <row r="23286" spans="28:28" x14ac:dyDescent="0.25">
      <c r="AB23286" s="3" t="str">
        <f ca="1"/>
        <v>T = 9.666667, k: 41, K: 0.015307, dCdT: 0.000386, d2CdK2: 17.789517, dProbdK: 17.844737, lVol: 0.008549, E[z|S]: 0.770627</v>
      </c>
    </row>
    <row r="23287" spans="28:28" x14ac:dyDescent="0.25">
      <c r="AB23287" s="3" t="str">
        <f ca="1"/>
        <v>T = 9.666667, k: 42, K: 0.015627, dCdT: 0.000384, d2CdK2: 18.048050, dProbdK: 17.845279, lVol: 0.008546, E[z|S]: 0.763344</v>
      </c>
    </row>
    <row r="23288" spans="28:28" x14ac:dyDescent="0.25">
      <c r="AB23288" s="3" t="str">
        <f ca="1"/>
        <v>T = 9.666667, k: 43, K: 0.015948, dCdT: 0.000383, d2CdK2: 18.311951, dProbdK: 17.878591, lVol: 0.008548, E[z|S]: 0.756335</v>
      </c>
    </row>
    <row r="23289" spans="28:28" x14ac:dyDescent="0.25">
      <c r="AB23289" s="3" t="str">
        <f ca="1"/>
        <v>T = 9.666667, k: 44, K: 0.016236, dCdT: 0.000381, d2CdK2: 18.546301, dProbdK: 18.876008, lVol: 0.008547, E[z|S]: 0.750130</v>
      </c>
    </row>
    <row r="23290" spans="28:28" x14ac:dyDescent="0.25">
      <c r="AB23290" s="3" t="str">
        <f ca="1"/>
        <v>T = 9.666667, k: 45, K: 0.016547, dCdT: 0.000380, d2CdK2: 18.803081, dProbdK: 19.361649, lVol: 0.008546, E[z|S]: 0.743768</v>
      </c>
    </row>
    <row r="23291" spans="28:28" x14ac:dyDescent="0.25">
      <c r="AB23291" s="3" t="str">
        <f ca="1"/>
        <v>T = 9.666667, k: 46, K: 0.016834, dCdT: 0.000379, d2CdK2: 19.046677, dProbdK: 19.785752, lVol: 0.008546, E[z|S]: 0.738079</v>
      </c>
    </row>
    <row r="23292" spans="28:28" x14ac:dyDescent="0.25">
      <c r="AB23292" s="3" t="str">
        <f ca="1"/>
        <v>T = 9.666667, k: 47, K: 0.017115, dCdT: 0.000378, d2CdK2: 19.295679, dProbdK: 19.648859, lVol: 0.008546, E[z|S]: 0.732647</v>
      </c>
    </row>
    <row r="23293" spans="28:28" x14ac:dyDescent="0.25">
      <c r="AB23293" s="3" t="str">
        <f ca="1"/>
        <v>T = 9.666667, k: 48, K: 0.017417, dCdT: 0.000378, d2CdK2: 19.585710, dProbdK: 19.690991, lVol: 0.008547, E[z|S]: 0.726798</v>
      </c>
    </row>
    <row r="23294" spans="28:28" x14ac:dyDescent="0.25">
      <c r="AB23294" s="3" t="str">
        <f ca="1"/>
        <v>T = 9.666667, k: 49, K: 0.017700, dCdT: 0.000378, d2CdK2: 19.880310, dProbdK: 19.704365, lVol: 0.008553, E[z|S]: 0.721340</v>
      </c>
    </row>
    <row r="23295" spans="28:28" x14ac:dyDescent="0.25">
      <c r="AB23295" s="3" t="str">
        <f ca="1"/>
        <v>T = 9.666667, k: 50, K: 0.017982, dCdT: 0.000379, d2CdK2: 20.177540, dProbdK: 20.186297, lVol: 0.008559, E[z|S]: 0.716107</v>
      </c>
    </row>
    <row r="23296" spans="28:28" x14ac:dyDescent="0.25">
      <c r="AB23296" s="3" t="str">
        <f ca="1"/>
        <v>T = 9.666667, k: 51, K: 0.018256, dCdT: 0.000380, d2CdK2: 20.464370, dProbdK: 20.233483, lVol: 0.008569, E[z|S]: 0.711262</v>
      </c>
    </row>
    <row r="23297" spans="28:28" x14ac:dyDescent="0.25">
      <c r="AB23297" s="3" t="str">
        <f ca="1"/>
        <v>T = 9.666667, k: 52, K: 0.018532, dCdT: 0.000382, d2CdK2: 20.751023, dProbdK: 20.225031, lVol: 0.008587, E[z|S]: 0.706572</v>
      </c>
    </row>
    <row r="23298" spans="28:28" x14ac:dyDescent="0.25">
      <c r="AB23298" s="3" t="str">
        <f ca="1"/>
        <v>T = 9.666667, k: 53, K: 0.018811, dCdT: 0.000385, d2CdK2: 21.033348, dProbdK: 20.398011, lVol: 0.008617, E[z|S]: 0.701778</v>
      </c>
    </row>
    <row r="23299" spans="28:28" x14ac:dyDescent="0.25">
      <c r="AB23299" s="3" t="str">
        <f ca="1"/>
        <v>T = 9.666667, k: 54, K: 0.019063, dCdT: 0.000388, d2CdK2: 21.295200, dProbdK: 21.265077, lVol: 0.008650, E[z|S]: 0.697590</v>
      </c>
    </row>
    <row r="23300" spans="28:28" x14ac:dyDescent="0.25">
      <c r="AB23300" s="3" t="str">
        <f ca="1"/>
        <v>T = 9.666667, k: 55, K: 0.019329, dCdT: 0.000391, d2CdK2: 21.573662, dProbdK: 21.319550, lVol: 0.008680, E[z|S]: 0.693352</v>
      </c>
    </row>
    <row r="23301" spans="28:28" x14ac:dyDescent="0.25">
      <c r="AB23301" s="3" t="str">
        <f ca="1"/>
        <v>T = 9.666667, k: 56, K: 0.019562, dCdT: 0.000393, d2CdK2: 21.817341, dProbdK: 21.991586, lVol: 0.008705, E[z|S]: 0.689716</v>
      </c>
    </row>
    <row r="23302" spans="28:28" x14ac:dyDescent="0.25">
      <c r="AB23302" s="3" t="str">
        <f ca="1"/>
        <v>T = 9.666667, k: 57, K: 0.019833, dCdT: 0.000396, d2CdK2: 22.096727, dProbdK: 22.628503, lVol: 0.008736, E[z|S]: 0.685631</v>
      </c>
    </row>
    <row r="23303" spans="28:28" x14ac:dyDescent="0.25">
      <c r="AB23303" s="3" t="str">
        <f ca="1"/>
        <v>T = 9.666667, k: 58, K: 0.020061, dCdT: 0.000400, d2CdK2: 22.330813, dProbdK: 22.582012, lVol: 0.008767, E[z|S]: 0.682292</v>
      </c>
    </row>
    <row r="23304" spans="28:28" x14ac:dyDescent="0.25">
      <c r="AB23304" s="3" t="str">
        <f ca="1"/>
        <v>T = 9.666667, k: 59, K: 0.020305, dCdT: 0.000402, d2CdK2: 22.566648, dProbdK: 22.680735, lVol: 0.008793, E[z|S]: 0.678939</v>
      </c>
    </row>
    <row r="23305" spans="28:28" x14ac:dyDescent="0.25">
      <c r="AB23305" s="3" t="str">
        <f ca="1"/>
        <v>T = 9.666667, k: 60, K: 0.020539, dCdT: 0.000404, d2CdK2: 22.784227, dProbdK: 23.753232, lVol: 0.008812, E[z|S]: 0.675963</v>
      </c>
    </row>
    <row r="23306" spans="28:28" x14ac:dyDescent="0.25">
      <c r="AB23306" s="3" t="str">
        <f ca="1"/>
        <v>T = 9.666667, k: 61, K: 0.020754, dCdT: 0.000405, d2CdK2: 22.979044, dProbdK: 23.487319, lVol: 0.008820, E[z|S]: 0.673373</v>
      </c>
    </row>
    <row r="23307" spans="28:28" x14ac:dyDescent="0.25">
      <c r="AB23307" s="3" t="str">
        <f ca="1"/>
        <v>T = 9.666667, k: 62, K: 0.020985, dCdT: 0.000406, d2CdK2: 23.174695, dProbdK: 23.515223, lVol: 0.008821, E[z|S]: 0.670779</v>
      </c>
    </row>
    <row r="23308" spans="28:28" x14ac:dyDescent="0.25">
      <c r="AB23308" s="3" t="str">
        <f ca="1"/>
        <v>T = 9.666667, k: 63, K: 0.021212, dCdT: 0.000406, d2CdK2: 23.370917, dProbdK: 23.584963, lVol: 0.008819, E[z|S]: 0.668362</v>
      </c>
    </row>
    <row r="23309" spans="28:28" x14ac:dyDescent="0.25">
      <c r="AB23309" s="3" t="str">
        <f ca="1"/>
        <v>T = 9.666667, k: 64, K: 0.021439, dCdT: 0.000405, d2CdK2: 23.556992, dProbdK: 23.624008, lVol: 0.008809, E[z|S]: 0.665969</v>
      </c>
    </row>
    <row r="23310" spans="28:28" x14ac:dyDescent="0.25">
      <c r="AB23310" s="3" t="str">
        <f ca="1"/>
        <v>T = 9.666667, k: 65, K: 0.021667, dCdT: 0.000405, d2CdK2: 23.743298, dProbdK: 23.527312, lVol: 0.008803, E[z|S]: 0.663683</v>
      </c>
    </row>
    <row r="23311" spans="28:28" x14ac:dyDescent="0.25">
      <c r="AB23311" s="3" t="str">
        <f ca="1"/>
        <v>T = 9.666667, k: 66, K: 0.021884, dCdT: 0.000405, d2CdK2: 23.913254, dProbdK: 23.578140, lVol: 0.008796, E[z|S]: 0.661576</v>
      </c>
    </row>
    <row r="23312" spans="28:28" x14ac:dyDescent="0.25">
      <c r="AB23312" s="3" t="str">
        <f ca="1"/>
        <v>T = 9.666667, k: 67, K: 0.022117, dCdT: 0.000405, d2CdK2: 24.092224, dProbdK: 22.559478, lVol: 0.008792, E[z|S]: 0.659426</v>
      </c>
    </row>
    <row r="23313" spans="28:28" x14ac:dyDescent="0.25">
      <c r="AB23313" s="3" t="str">
        <f ca="1"/>
        <v>T = 9.666667, k: 68, K: 0.022359, dCdT: 0.000406, d2CdK2: 24.276813, dProbdK: 23.673337, lVol: 0.008800, E[z|S]: 0.657280</v>
      </c>
    </row>
    <row r="23314" spans="28:28" x14ac:dyDescent="0.25">
      <c r="AB23314" s="3" t="str">
        <f ca="1"/>
        <v>T = 9.666667, k: 69, K: 0.022556, dCdT: 0.000407, d2CdK2: 24.419568, dProbdK: 25.523153, lVol: 0.008806, E[z|S]: 0.655576</v>
      </c>
    </row>
    <row r="23315" spans="28:28" x14ac:dyDescent="0.25">
      <c r="AB23315" s="3" t="str">
        <f ca="1"/>
        <v>T = 9.666667, k: 70, K: 0.022764, dCdT: 0.000407, d2CdK2: 24.554547, dProbdK: 24.253768, lVol: 0.008803, E[z|S]: 0.653869</v>
      </c>
    </row>
    <row r="23316" spans="28:28" x14ac:dyDescent="0.25">
      <c r="AB23316" s="3" t="str">
        <f ca="1"/>
        <v>T = 9.666667, k: 71, K: 0.022985, dCdT: 0.000406, d2CdK2: 24.688019, dProbdK: 24.270528, lVol: 0.008798, E[z|S]: 0.652117</v>
      </c>
    </row>
    <row r="23317" spans="28:28" x14ac:dyDescent="0.25">
      <c r="AB23317" s="3" t="str">
        <f ca="1"/>
        <v>T = 9.666667, k: 72, K: 0.023198, dCdT: 0.000407, d2CdK2: 24.816471, dProbdK: 24.037657, lVol: 0.008800, E[z|S]: 0.650425</v>
      </c>
    </row>
    <row r="23318" spans="28:28" x14ac:dyDescent="0.25">
      <c r="AB23318" s="3" t="str">
        <f ca="1"/>
        <v>T = 9.666667, k: 73, K: 0.023419, dCdT: 0.000407, d2CdK2: 24.937483, dProbdK: 23.845568, lVol: 0.008805, E[z|S]: 0.648751</v>
      </c>
    </row>
    <row r="23319" spans="28:28" x14ac:dyDescent="0.25">
      <c r="AB23319" s="3" t="str">
        <f ca="1"/>
        <v>T = 9.666667, k: 74, K: 0.023636, dCdT: 0.000408, d2CdK2: 25.063153, dProbdK: 24.471804, lVol: 0.008813, E[z|S]: 0.647253</v>
      </c>
    </row>
    <row r="23320" spans="28:28" x14ac:dyDescent="0.25">
      <c r="AB23320" s="3" t="str">
        <f ca="1"/>
        <v>T = 9.666667, k: 75, K: 0.023840, dCdT: 0.000409, d2CdK2: 25.178692, dProbdK: 26.546009, lVol: 0.008823, E[z|S]: 0.645945</v>
      </c>
    </row>
    <row r="23321" spans="28:28" x14ac:dyDescent="0.25">
      <c r="AB23321" s="3" t="str">
        <f ca="1"/>
        <v>T = 9.666667, k: 76, K: 0.024028, dCdT: 0.000409, d2CdK2: 25.267783, dProbdK: 26.495725, lVol: 0.008826, E[z|S]: 0.644845</v>
      </c>
    </row>
    <row r="23322" spans="28:28" x14ac:dyDescent="0.25">
      <c r="AB23322" s="3" t="str">
        <f ca="1"/>
        <v>T = 9.666667, k: 77, K: 0.024224, dCdT: 0.000409, d2CdK2: 25.354049, dProbdK: 26.520186, lVol: 0.008822, E[z|S]: 0.643843</v>
      </c>
    </row>
    <row r="23323" spans="28:28" x14ac:dyDescent="0.25">
      <c r="AB23323" s="3" t="str">
        <f ca="1"/>
        <v>T = 9.666667, k: 78, K: 0.024419, dCdT: 0.000408, d2CdK2: 25.425190, dProbdK: 27.406448, lVol: 0.008814, E[z|S]: 0.642970</v>
      </c>
    </row>
    <row r="23324" spans="28:28" x14ac:dyDescent="0.25">
      <c r="AB23324" s="3" t="str">
        <f ca="1"/>
        <v>T = 9.666667, k: 79, K: 0.024604, dCdT: 0.000407, d2CdK2: 25.473394, dProbdK: 27.725769, lVol: 0.008799, E[z|S]: 0.642239</v>
      </c>
    </row>
    <row r="23325" spans="28:28" x14ac:dyDescent="0.25">
      <c r="AB23325" s="3" t="str">
        <f ca="1"/>
        <v>T = 9.666667, k: 80, K: 0.024789, dCdT: 0.000405, d2CdK2: 25.514487, dProbdK: 27.279683, lVol: 0.008779, E[z|S]: 0.641508</v>
      </c>
    </row>
    <row r="23326" spans="28:28" x14ac:dyDescent="0.25">
      <c r="AB23326" s="3" t="str">
        <f ca="1"/>
        <v>T = 9.666667, k: 81, K: 0.024994, dCdT: 0.000402, d2CdK2: 25.544282, dProbdK: 25.568725, lVol: 0.008753, E[z|S]: 0.640763</v>
      </c>
    </row>
    <row r="23327" spans="28:28" x14ac:dyDescent="0.25">
      <c r="AB23327" s="3" t="str">
        <f ca="1"/>
        <v>T = 9.666667, k: 82, K: 0.025195, dCdT: 0.000400, d2CdK2: 25.566771, dProbdK: 25.552203, lVol: 0.008734, E[z|S]: 0.640118</v>
      </c>
    </row>
    <row r="23328" spans="28:28" x14ac:dyDescent="0.25">
      <c r="AB23328" s="3" t="str">
        <f ca="1"/>
        <v>T = 9.666667, k: 83, K: 0.025396, dCdT: 0.000397, d2CdK2: 25.577774, dProbdK: 25.322098, lVol: 0.008713, E[z|S]: 0.639620</v>
      </c>
    </row>
    <row r="23329" spans="28:28" x14ac:dyDescent="0.25">
      <c r="AB23329" s="3" t="str">
        <f ca="1"/>
        <v>T = 9.666667, k: 84, K: 0.025610, dCdT: 0.000395, d2CdK2: 25.584408, dProbdK: 25.112450, lVol: 0.008697, E[z|S]: 0.639233</v>
      </c>
    </row>
    <row r="23330" spans="28:28" x14ac:dyDescent="0.25">
      <c r="AB23330" s="3" t="str">
        <f ca="1"/>
        <v>T = 9.666667, k: 85, K: 0.025801, dCdT: 0.000394, d2CdK2: 25.572428, dProbdK: 25.707773, lVol: 0.008691, E[z|S]: 0.638955</v>
      </c>
    </row>
    <row r="23331" spans="28:28" x14ac:dyDescent="0.25">
      <c r="AB23331" s="3" t="str">
        <f ca="1"/>
        <v>T = 9.666667, k: 86, K: 0.026005, dCdT: 0.000394, d2CdK2: 25.551129, dProbdK: 25.938816, lVol: 0.008691, E[z|S]: 0.638734</v>
      </c>
    </row>
    <row r="23332" spans="28:28" x14ac:dyDescent="0.25">
      <c r="AB23332" s="3" t="str">
        <f ca="1"/>
        <v>T = 9.666667, k: 87, K: 0.026190, dCdT: 0.000393, d2CdK2: 25.524137, dProbdK: 25.373363, lVol: 0.008691, E[z|S]: 0.638633</v>
      </c>
    </row>
    <row r="23333" spans="28:28" x14ac:dyDescent="0.25">
      <c r="AB23333" s="3" t="str">
        <f ca="1"/>
        <v>T = 9.666667, k: 88, K: 0.026392, dCdT: 0.000393, d2CdK2: 25.482323, dProbdK: 24.515663, lVol: 0.008694, E[z|S]: 0.638570</v>
      </c>
    </row>
    <row r="23334" spans="28:28" x14ac:dyDescent="0.25">
      <c r="AB23334" s="3" t="str">
        <f ca="1"/>
        <v>T = 9.666667, k: 89, K: 0.026598, dCdT: 0.000393, d2CdK2: 25.420282, dProbdK: 24.780066, lVol: 0.008709, E[z|S]: 0.638618</v>
      </c>
    </row>
    <row r="23335" spans="28:28" x14ac:dyDescent="0.25">
      <c r="AB23335" s="3" t="str">
        <f ca="1"/>
        <v>T = 9.666667, k: 90, K: 0.026795, dCdT: 0.000394, d2CdK2: 25.345271, dProbdK: 25.930468, lVol: 0.008733, E[z|S]: 0.638624</v>
      </c>
    </row>
    <row r="23336" spans="28:28" x14ac:dyDescent="0.25">
      <c r="AB23336" s="3" t="str">
        <f ca="1"/>
        <v>T = 9.666667, k: 91, K: 0.026985, dCdT: 0.000396, d2CdK2: 25.261500, dProbdK: 25.099012, lVol: 0.008765, E[z|S]: 0.638745</v>
      </c>
    </row>
    <row r="23337" spans="28:28" x14ac:dyDescent="0.25">
      <c r="AB23337" s="3" t="str">
        <f ca="1"/>
        <v>T = 9.666667, k: 92, K: 0.027185, dCdT: 0.000397, d2CdK2: 25.146523, dProbdK: 24.786402, lVol: 0.008799, E[z|S]: 0.639017</v>
      </c>
    </row>
    <row r="23338" spans="28:28" x14ac:dyDescent="0.25">
      <c r="AB23338" s="3" t="str">
        <f ca="1"/>
        <v>T = 9.666667, k: 93, K: 0.027388, dCdT: 0.000400, d2CdK2: 25.013842, dProbdK: 24.784463, lVol: 0.008843, E[z|S]: 0.639404</v>
      </c>
    </row>
    <row r="23339" spans="28:28" x14ac:dyDescent="0.25">
      <c r="AB23339" s="3" t="str">
        <f ca="1"/>
        <v>T = 9.666667, k: 94, K: 0.027567, dCdT: 0.000402, d2CdK2: 24.880662, dProbdK: 25.507560, lVol: 0.008883, E[z|S]: 0.639801</v>
      </c>
    </row>
    <row r="23340" spans="28:28" x14ac:dyDescent="0.25">
      <c r="AB23340" s="3" t="str">
        <f ca="1"/>
        <v>T = 9.666667, k: 95, K: 0.027781, dCdT: 0.000404, d2CdK2: 24.706896, dProbdK: 25.993244, lVol: 0.008936, E[z|S]: 0.640352</v>
      </c>
    </row>
    <row r="23341" spans="28:28" x14ac:dyDescent="0.25">
      <c r="AB23341" s="3" t="str">
        <f ca="1"/>
        <v>T = 9.666667, k: 96, K: 0.027969, dCdT: 0.000407, d2CdK2: 24.554161, dProbdK: 26.723150, lVol: 0.008985, E[z|S]: 0.640927</v>
      </c>
    </row>
    <row r="23342" spans="28:28" x14ac:dyDescent="0.25">
      <c r="AB23342" s="3" t="str">
        <f ca="1"/>
        <v>T = 9.666667, k: 97, K: 0.028153, dCdT: 0.000409, d2CdK2: 24.389451, dProbdK: 26.529180, lVol: 0.009025, E[z|S]: 0.641546</v>
      </c>
    </row>
    <row r="23343" spans="28:28" x14ac:dyDescent="0.25">
      <c r="AB23343" s="3" t="str">
        <f ca="1"/>
        <v>T = 9.666667, k: 98, K: 0.028344, dCdT: 0.000410, d2CdK2: 24.211375, dProbdK: 24.737588, lVol: 0.009064, E[z|S]: 0.642275</v>
      </c>
    </row>
    <row r="23344" spans="28:28" x14ac:dyDescent="0.25">
      <c r="AB23344" s="3" t="str">
        <f ca="1"/>
        <v>T = 9.666667, k: 99, K: 0.028548, dCdT: 0.000411, d2CdK2: 24.010821, dProbdK: 24.721692, lVol: 0.009103, E[z|S]: 0.643134</v>
      </c>
    </row>
    <row r="23345" spans="28:28" x14ac:dyDescent="0.25">
      <c r="AB23345" s="3" t="str">
        <f ca="1"/>
        <v>T = 9.666667, k: 100, K: 0.028745, dCdT: 0.000413, d2CdK2: 23.806079, dProbdK: 25.059052, lVol: 0.009142, E[z|S]: 0.643991</v>
      </c>
    </row>
    <row r="23346" spans="28:28" x14ac:dyDescent="0.25">
      <c r="AB23346" s="3" t="str">
        <f ca="1"/>
        <v>T = 9.666667, k: 101, K: 0.028937, dCdT: 0.000413, d2CdK2: 23.594287, dProbdK: 23.527164, lVol: 0.009175, E[z|S]: 0.644830</v>
      </c>
    </row>
    <row r="23347" spans="28:28" x14ac:dyDescent="0.25">
      <c r="AB23347" s="3" t="str">
        <f ca="1"/>
        <v>T = 9.666667, k: 102, K: 0.029152, dCdT: 0.000413, d2CdK2: 23.344440, dProbdK: 22.831591, lVol: 0.009214, E[z|S]: 0.645902</v>
      </c>
    </row>
    <row r="23348" spans="28:28" x14ac:dyDescent="0.25">
      <c r="AB23348" s="3" t="str">
        <f ca="1"/>
        <v>T = 9.666667, k: 103, K: 0.029364, dCdT: 0.000414, d2CdK2: 23.094296, dProbdK: 23.107765, lVol: 0.009255, E[z|S]: 0.647008</v>
      </c>
    </row>
    <row r="23349" spans="28:28" x14ac:dyDescent="0.25">
      <c r="AB23349" s="3" t="str">
        <f ca="1"/>
        <v>T = 9.666667, k: 104, K: 0.029571, dCdT: 0.000415, d2CdK2: 22.843901, dProbdK: 23.563944, lVol: 0.009296, E[z|S]: 0.648196</v>
      </c>
    </row>
    <row r="23350" spans="28:28" x14ac:dyDescent="0.25">
      <c r="AB23350" s="3" t="str">
        <f ca="1"/>
        <v>T = 9.666667, k: 105, K: 0.029774, dCdT: 0.000415, d2CdK2: 22.591645, dProbdK: 23.058409, lVol: 0.009334, E[z|S]: 0.649458</v>
      </c>
    </row>
    <row r="23351" spans="28:28" x14ac:dyDescent="0.25">
      <c r="AB23351" s="3" t="str">
        <f ca="1"/>
        <v>T = 9.666667, k: 106, K: 0.030011, dCdT: 0.000416, d2CdK2: 22.304924, dProbdK: 21.686692, lVol: 0.009383, E[z|S]: 0.651055</v>
      </c>
    </row>
    <row r="23352" spans="28:28" x14ac:dyDescent="0.25">
      <c r="AB23352" s="3" t="str">
        <f ca="1"/>
        <v>T = 9.666667, k: 107, K: 0.030234, dCdT: 0.000418, d2CdK2: 22.046345, dProbdK: 21.786558, lVol: 0.009435, E[z|S]: 0.652638</v>
      </c>
    </row>
    <row r="23353" spans="28:28" x14ac:dyDescent="0.25">
      <c r="AB23353" s="3" t="str">
        <f ca="1"/>
        <v>T = 9.666667, k: 108, K: 0.030453, dCdT: 0.000420, d2CdK2: 21.787859, dProbdK: 21.620205, lVol: 0.009489, E[z|S]: 0.654301</v>
      </c>
    </row>
    <row r="23354" spans="28:28" x14ac:dyDescent="0.25">
      <c r="AB23354" s="3" t="str">
        <f ca="1"/>
        <v>T = 9.666667, k: 109, K: 0.030707, dCdT: 0.000423, d2CdK2: 21.501438, dProbdK: 19.864076, lVol: 0.009556, E[z|S]: 0.656240</v>
      </c>
    </row>
    <row r="23355" spans="28:28" x14ac:dyDescent="0.25">
      <c r="AB23355" s="3" t="str">
        <f ca="1"/>
        <v>T = 9.666667, k: 110, K: 0.030944, dCdT: 0.000427, d2CdK2: 21.260615, dProbdK: 19.936246, lVol: 0.009636, E[z|S]: 0.658052</v>
      </c>
    </row>
    <row r="23356" spans="28:28" x14ac:dyDescent="0.25">
      <c r="AB23356" s="3" t="str">
        <f ca="1"/>
        <v>T = 9.666667, k: 111, K: 0.031198, dCdT: 0.000434, d2CdK2: 21.035194, dProbdK: 21.840141, lVol: 0.009729, E[z|S]: 0.660124</v>
      </c>
    </row>
    <row r="23357" spans="28:28" x14ac:dyDescent="0.25">
      <c r="AB23357" s="3" t="str">
        <f ca="1"/>
        <v>T = 9.666667, k: 112, K: 0.031410, dCdT: 0.000439, d2CdK2: 20.844994, dProbdK: 22.263917, lVol: 0.009805, E[z|S]: 0.661825</v>
      </c>
    </row>
    <row r="23358" spans="28:28" x14ac:dyDescent="0.25">
      <c r="AB23358" s="3" t="str">
        <f ca="1"/>
        <v>T = 9.666667, k: 113, K: 0.031623, dCdT: 0.000444, d2CdK2: 20.655731, dProbdK: 22.159439, lVol: 0.009878, E[z|S]: 0.663543</v>
      </c>
    </row>
    <row r="23359" spans="28:28" x14ac:dyDescent="0.25">
      <c r="AB23359" s="3" t="str">
        <f ca="1"/>
        <v>T = 9.666667, k: 114, K: 0.031842, dCdT: 0.000448, d2CdK2: 20.455006, dProbdK: 21.246567, lVol: 0.009943, E[z|S]: 0.665405</v>
      </c>
    </row>
    <row r="23360" spans="28:28" x14ac:dyDescent="0.25">
      <c r="AB23360" s="3" t="str">
        <f ca="1"/>
        <v>T = 9.666667, k: 115, K: 0.032073, dCdT: 0.000451, d2CdK2: 20.239736, dProbdK: 20.725604, lVol: 0.010006, E[z|S]: 0.667508</v>
      </c>
    </row>
    <row r="23361" spans="28:28" x14ac:dyDescent="0.25">
      <c r="AB23361" s="3" t="str">
        <f ca="1"/>
        <v>T = 9.666667, k: 116, K: 0.032300, dCdT: 0.000455, d2CdK2: 20.030794, dProbdK: 20.708907, lVol: 0.010064, E[z|S]: 0.669627</v>
      </c>
    </row>
    <row r="23362" spans="28:28" x14ac:dyDescent="0.25">
      <c r="AB23362" s="3" t="str">
        <f ca="1"/>
        <v>T = 9.666667, k: 117, K: 0.032532, dCdT: 0.000457, d2CdK2: 19.813484, dProbdK: 19.162360, lVol: 0.010113, E[z|S]: 0.671865</v>
      </c>
    </row>
    <row r="23363" spans="28:28" x14ac:dyDescent="0.25">
      <c r="AB23363" s="3" t="str">
        <f ca="1"/>
        <v>T = 9.666667, k: 118, K: 0.032778, dCdT: 0.000460, d2CdK2: 19.586618, dProbdK: 19.095055, lVol: 0.010166, E[z|S]: 0.674410</v>
      </c>
    </row>
    <row r="23364" spans="28:28" x14ac:dyDescent="0.25">
      <c r="AB23364" s="3" t="str">
        <f ca="1"/>
        <v>T = 9.666667, k: 119, K: 0.033025, dCdT: 0.000463, d2CdK2: 19.349113, dProbdK: 19.107611, lVol: 0.010217, E[z|S]: 0.677111</v>
      </c>
    </row>
    <row r="23365" spans="28:28" x14ac:dyDescent="0.25">
      <c r="AB23365" s="3" t="str">
        <f ca="1"/>
        <v>T = 9.666667, k: 120, K: 0.033265, dCdT: 0.000466, d2CdK2: 19.124218, dProbdK: 19.564136, lVol: 0.010267, E[z|S]: 0.679826</v>
      </c>
    </row>
    <row r="23366" spans="28:28" x14ac:dyDescent="0.25">
      <c r="AB23366" s="3" t="str">
        <f ca="1"/>
        <v>T = 9.666667, k: 121, K: 0.033500, dCdT: 0.000468, d2CdK2: 18.895820, dProbdK: 18.801023, lVol: 0.010306, E[z|S]: 0.682635</v>
      </c>
    </row>
    <row r="23367" spans="28:28" x14ac:dyDescent="0.25">
      <c r="AB23367" s="3" t="str">
        <f ca="1"/>
        <v>T = 9.666667, k: 122, K: 0.033748, dCdT: 0.000469, d2CdK2: 18.632959, dProbdK: 18.688263, lVol: 0.010342, E[z|S]: 0.685739</v>
      </c>
    </row>
    <row r="23368" spans="28:28" x14ac:dyDescent="0.25">
      <c r="AB23368" s="3" t="str">
        <f ca="1"/>
        <v>T = 9.666667, k: 123, K: 0.033996, dCdT: 0.000470, d2CdK2: 18.378595, dProbdK: 18.678922, lVol: 0.010382, E[z|S]: 0.688891</v>
      </c>
    </row>
    <row r="23369" spans="28:28" x14ac:dyDescent="0.25">
      <c r="AB23369" s="3" t="str">
        <f ca="1"/>
        <v>T = 9.666667, k: 124, K: 0.034255, dCdT: 0.000471, d2CdK2: 18.098084, dProbdK: 18.502680, lVol: 0.010422, E[z|S]: 0.692261</v>
      </c>
    </row>
    <row r="23370" spans="28:28" x14ac:dyDescent="0.25">
      <c r="AB23370" s="3" t="str">
        <f ca="1"/>
        <v>T = 9.666667, k: 125, K: 0.034493, dCdT: 0.000471, d2CdK2: 17.828231, dProbdK: 18.690881, lVol: 0.010459, E[z|S]: 0.695360</v>
      </c>
    </row>
    <row r="23371" spans="28:28" x14ac:dyDescent="0.25">
      <c r="AB23371" s="3" t="str">
        <f ca="1"/>
        <v>T = 9.666667, k: 126, K: 0.034745, dCdT: 0.000470, d2CdK2: 17.511290, dProbdK: 17.696480, lVol: 0.010489, E[z|S]: 0.698695</v>
      </c>
    </row>
    <row r="23372" spans="28:28" x14ac:dyDescent="0.25">
      <c r="AB23372" s="3" t="str">
        <f ca="1"/>
        <v>T = 9.666667, k: 127, K: 0.035011, dCdT: 0.000469, d2CdK2: 17.189445, dProbdK: 16.492178, lVol: 0.010522, E[z|S]: 0.702298</v>
      </c>
    </row>
    <row r="23373" spans="28:28" x14ac:dyDescent="0.25">
      <c r="AB23373" s="3" t="str">
        <f ca="1"/>
        <v>T = 9.666667, k: 128, K: 0.035295, dCdT: 0.000468, d2CdK2: 16.864795, dProbdK: 16.718068, lVol: 0.010552, E[z|S]: 0.706258</v>
      </c>
    </row>
    <row r="23374" spans="28:28" x14ac:dyDescent="0.25">
      <c r="AB23374" s="3" t="str">
        <f ca="1"/>
        <v>T = 9.666667, k: 129, K: 0.035567, dCdT: 0.000467, d2CdK2: 16.563749, dProbdK: 16.741863, lVol: 0.010576, E[z|S]: 0.710198</v>
      </c>
    </row>
    <row r="23375" spans="28:28" x14ac:dyDescent="0.25">
      <c r="AB23375" s="3" t="str">
        <f ca="1"/>
        <v>T = 9.666667, k: 130, K: 0.035839, dCdT: 0.000466, d2CdK2: 16.263685, dProbdK: 16.744520, lVol: 0.010598, E[z|S]: 0.714293</v>
      </c>
    </row>
    <row r="23376" spans="28:28" x14ac:dyDescent="0.25">
      <c r="AB23376" s="3" t="str">
        <f ca="1"/>
        <v>T = 9.666667, k: 131, K: 0.036126, dCdT: 0.000464, d2CdK2: 15.945742, dProbdK: 15.227174, lVol: 0.010616, E[z|S]: 0.718662</v>
      </c>
    </row>
    <row r="23377" spans="28:28" x14ac:dyDescent="0.25">
      <c r="AB23377" s="3" t="str">
        <f ca="1"/>
        <v>T = 9.666667, k: 132, K: 0.036454, dCdT: 0.000463, d2CdK2: 15.607522, dProbdK: 15.813492, lVol: 0.010645, E[z|S]: 0.723682</v>
      </c>
    </row>
    <row r="23378" spans="28:28" x14ac:dyDescent="0.25">
      <c r="AB23378" s="3" t="str">
        <f ca="1"/>
        <v>T = 9.666667, k: 133, K: 0.036720, dCdT: 0.000463, d2CdK2: 15.354733, dProbdK: 16.282410, lVol: 0.010672, E[z|S]: 0.727785</v>
      </c>
    </row>
    <row r="23379" spans="28:28" x14ac:dyDescent="0.25">
      <c r="AB23379" s="3" t="str">
        <f ca="1"/>
        <v>T = 9.666667, k: 134, K: 0.037000, dCdT: 0.000462, d2CdK2: 15.079664, dProbdK: 14.782268, lVol: 0.010688, E[z|S]: 0.732241</v>
      </c>
    </row>
    <row r="23380" spans="28:28" x14ac:dyDescent="0.25">
      <c r="AB23380" s="3" t="str">
        <f ca="1"/>
        <v>T = 9.666667, k: 135, K: 0.037322, dCdT: 0.000461, d2CdK2: 14.791893, dProbdK: 14.562164, lVol: 0.010709, E[z|S]: 0.737628</v>
      </c>
    </row>
    <row r="23381" spans="28:28" x14ac:dyDescent="0.25">
      <c r="AB23381" s="3" t="str">
        <f ca="1"/>
        <v>T = 9.666667, k: 136, K: 0.037623, dCdT: 0.000461, d2CdK2: 14.518369, dProbdK: 14.277207, lVol: 0.010732, E[z|S]: 0.742645</v>
      </c>
    </row>
    <row r="23382" spans="28:28" x14ac:dyDescent="0.25">
      <c r="AB23382" s="3" t="str">
        <f ca="1"/>
        <v>T = 9.666667, k: 137, K: 0.037943, dCdT: 0.000460, d2CdK2: 14.226658, dProbdK: 13.875245, lVol: 0.010755, E[z|S]: 0.747968</v>
      </c>
    </row>
    <row r="23383" spans="28:28" x14ac:dyDescent="0.25">
      <c r="AB23383" s="3" t="str">
        <f ca="1"/>
        <v>T = 9.666667, k: 138, K: 0.038267, dCdT: 0.000460, d2CdK2: 13.953793, dProbdK: 14.125153, lVol: 0.010775, E[z|S]: 0.753397</v>
      </c>
    </row>
    <row r="23384" spans="28:28" x14ac:dyDescent="0.25">
      <c r="AB23384" s="3" t="str">
        <f ca="1"/>
        <v>T = 9.666667, k: 139, K: 0.038568, dCdT: 0.000459, d2CdK2: 13.707283, dProbdK: 14.470088, lVol: 0.010794, E[z|S]: 0.758527</v>
      </c>
    </row>
    <row r="23385" spans="28:28" x14ac:dyDescent="0.25">
      <c r="AB23385" s="3" t="str">
        <f ca="1"/>
        <v>T = 9.666667, k: 140, K: 0.038878, dCdT: 0.000458, d2CdK2: 13.438365, dProbdK: 13.397340, lVol: 0.010805, E[z|S]: 0.763821</v>
      </c>
    </row>
    <row r="23386" spans="28:28" x14ac:dyDescent="0.25">
      <c r="AB23386" s="3" t="str">
        <f ca="1"/>
        <v>T = 9.666667, k: 141, K: 0.039225, dCdT: 0.000456, d2CdK2: 13.147021, dProbdK: 12.936660, lVol: 0.010818, E[z|S]: 0.769955</v>
      </c>
    </row>
    <row r="23387" spans="28:28" x14ac:dyDescent="0.25">
      <c r="AB23387" s="3" t="str">
        <f ca="1"/>
        <v>T = 9.666667, k: 142, K: 0.039565, dCdT: 0.000455, d2CdK2: 12.876350, dProbdK: 13.026338, lVol: 0.010833, E[z|S]: 0.776146</v>
      </c>
    </row>
    <row r="23388" spans="28:28" x14ac:dyDescent="0.25">
      <c r="AB23388" s="3" t="str">
        <f ca="1"/>
        <v>T = 9.666667, k: 143, K: 0.039897, dCdT: 0.000454, d2CdK2: 12.598649, dProbdK: 13.025476, lVol: 0.010850, E[z|S]: 0.782253</v>
      </c>
    </row>
    <row r="23389" spans="28:28" x14ac:dyDescent="0.25">
      <c r="AB23389" s="3" t="str">
        <f ca="1"/>
        <v>T = 9.666667, k: 144, K: 0.040231, dCdT: 0.000451, d2CdK2: 12.306756, dProbdK: 12.988876, lVol: 0.010863, E[z|S]: 0.788401</v>
      </c>
    </row>
    <row r="23390" spans="28:28" x14ac:dyDescent="0.25">
      <c r="AB23390" s="3" t="str">
        <f ca="1"/>
        <v>T = 9.666667, k: 145, K: 0.040572, dCdT: 0.000449, d2CdK2: 12.018703, dProbdK: 11.989975, lVol: 0.010874, E[z|S]: 0.794762</v>
      </c>
    </row>
    <row r="23391" spans="28:28" x14ac:dyDescent="0.25">
      <c r="AB23391" s="3" t="str">
        <f ca="1"/>
        <v>T = 9.666667, k: 146, K: 0.040975, dCdT: 0.000447, d2CdK2: 11.684879, dProbdK: 11.254334, lVol: 0.010896, E[z|S]: 0.802468</v>
      </c>
    </row>
    <row r="23392" spans="28:28" x14ac:dyDescent="0.25">
      <c r="AB23392" s="3" t="str">
        <f ca="1"/>
        <v>T = 9.666667, k: 147, K: 0.041355, dCdT: 0.000446, d2CdK2: 11.407218, dProbdK: 11.177147, lVol: 0.010921, E[z|S]: 0.809935</v>
      </c>
    </row>
    <row r="23393" spans="28:28" x14ac:dyDescent="0.25">
      <c r="AB23393" s="3" t="str">
        <f ca="1"/>
        <v>T = 9.666667, k: 148, K: 0.041740, dCdT: 0.000446, d2CdK2: 11.126756, dProbdK: 11.166041, lVol: 0.010951, E[z|S]: 0.817639</v>
      </c>
    </row>
    <row r="23394" spans="28:28" x14ac:dyDescent="0.25">
      <c r="AB23394" s="3" t="str">
        <f ca="1"/>
        <v>T = 9.666667, k: 149, K: 0.042108, dCdT: 0.000445, d2CdK2: 10.854711, dProbdK: 10.985542, lVol: 0.010976, E[z|S]: 0.825252</v>
      </c>
    </row>
    <row r="23395" spans="28:28" x14ac:dyDescent="0.25">
      <c r="AB23395" s="3" t="str">
        <f ca="1"/>
        <v>T = 9.666667, k: 150, K: 0.042509, dCdT: 0.000445, d2CdK2: 10.575327, dProbdK: 10.304637, lVol: 0.011005, E[z|S]: 0.833379</v>
      </c>
    </row>
    <row r="23396" spans="28:28" x14ac:dyDescent="0.25">
      <c r="AB23396" s="3" t="str">
        <f ca="1"/>
        <v>T = 9.666667, k: 151, K: 0.042922, dCdT: 0.000445, d2CdK2: 10.298976, dProbdK: 10.129608, lVol: 0.011043, E[z|S]: 0.841799</v>
      </c>
    </row>
    <row r="23397" spans="28:28" x14ac:dyDescent="0.25">
      <c r="AB23397" s="3" t="str">
        <f ca="1"/>
        <v>T = 9.666667, k: 152, K: 0.043338, dCdT: 0.000446, d2CdK2: 10.058357, dProbdK: 10.094835, lVol: 0.011081, E[z|S]: 0.850170</v>
      </c>
    </row>
    <row r="23398" spans="28:28" x14ac:dyDescent="0.25">
      <c r="AB23398" s="3" t="str">
        <f ca="1"/>
        <v>T = 9.666667, k: 153, K: 0.043749, dCdT: 0.000447, d2CdK2: 9.828218, dProbdK: 10.025310, lVol: 0.011109, E[z|S]: 0.858532</v>
      </c>
    </row>
    <row r="23399" spans="28:28" x14ac:dyDescent="0.25">
      <c r="AB23399" s="3" t="str">
        <f ca="1"/>
        <v>T = 9.666667, k: 154, K: 0.044197, dCdT: 0.000449, d2CdK2: 9.599949, dProbdK: 9.557221, lVol: 0.011139, E[z|S]: 0.867825</v>
      </c>
    </row>
    <row r="23400" spans="28:28" x14ac:dyDescent="0.25">
      <c r="AB23400" s="3" t="str">
        <f ca="1"/>
        <v>T = 9.666667, k: 155, K: 0.044616, dCdT: 0.000450, d2CdK2: 9.379217, dProbdK: 8.814873, lVol: 0.011170, E[z|S]: 0.876744</v>
      </c>
    </row>
    <row r="23401" spans="28:28" x14ac:dyDescent="0.25">
      <c r="AB23401" s="3" t="str">
        <f ca="1"/>
        <v>T = 9.666667, k: 156, K: 0.045102, dCdT: 0.000451, d2CdK2: 9.123633, dProbdK: 8.692530, lVol: 0.011209, E[z|S]: 0.887406</v>
      </c>
    </row>
    <row r="23402" spans="28:28" x14ac:dyDescent="0.25">
      <c r="AB23402" s="3" t="str">
        <f ca="1"/>
        <v>T = 9.666667, k: 157, K: 0.045575, dCdT: 0.000454, d2CdK2: 8.909715, dProbdK: 8.693554, lVol: 0.011243, E[z|S]: 0.897948</v>
      </c>
    </row>
    <row r="23403" spans="28:28" x14ac:dyDescent="0.25">
      <c r="AB23403" s="3" t="str">
        <f ca="1"/>
        <v>T = 9.666667, k: 158, K: 0.046048, dCdT: 0.000458, d2CdK2: 8.718239, dProbdK: 8.699595, lVol: 0.011280, E[z|S]: 0.908330</v>
      </c>
    </row>
    <row r="23404" spans="28:28" x14ac:dyDescent="0.25">
      <c r="AB23404" s="3" t="str">
        <f ca="1"/>
        <v>T = 9.666667, k: 159, K: 0.046484, dCdT: 0.000460, d2CdK2: 8.527252, dProbdK: 9.034347, lVol: 0.011317, E[z|S]: 0.917782</v>
      </c>
    </row>
    <row r="23405" spans="28:28" x14ac:dyDescent="0.25">
      <c r="AB23405" s="3" t="str">
        <f ca="1"/>
        <v>T = 9.666667, k: 160, K: 0.046958, dCdT: 0.000461, d2CdK2: 8.302864, dProbdK: 8.068746, lVol: 0.011344, E[z|S]: 0.928622</v>
      </c>
    </row>
    <row r="23406" spans="28:28" x14ac:dyDescent="0.25">
      <c r="AB23406" s="3" t="str">
        <f ca="1"/>
        <v>T = 9.666667, k: 161, K: 0.047474, dCdT: 0.000461, d2CdK2: 8.065366, dProbdK: 7.990722, lVol: 0.011374, E[z|S]: 0.940494</v>
      </c>
    </row>
    <row r="23407" spans="28:28" x14ac:dyDescent="0.25">
      <c r="AB23407" s="3" t="str">
        <f ca="1"/>
        <v>T = 9.666667, k: 162, K: 0.047977, dCdT: 0.000461, d2CdK2: 7.828164, dProbdK: 7.896417, lVol: 0.011400, E[z|S]: 0.952245</v>
      </c>
    </row>
    <row r="23408" spans="28:28" x14ac:dyDescent="0.25">
      <c r="AB23408" s="3" t="str">
        <f ca="1"/>
        <v>T = 9.666667, k: 163, K: 0.048531, dCdT: 0.000462, d2CdK2: 7.587940, dProbdK: 7.573588, lVol: 0.011421, E[z|S]: 0.965801</v>
      </c>
    </row>
    <row r="23409" spans="28:28" x14ac:dyDescent="0.25">
      <c r="AB23409" s="3" t="str">
        <f ca="1"/>
        <v>T = 9.666667, k: 164, K: 0.049035, dCdT: 0.000461, d2CdK2: 7.351853, dProbdK: 7.256652, lVol: 0.011441, E[z|S]: 0.978467</v>
      </c>
    </row>
    <row r="23410" spans="28:28" x14ac:dyDescent="0.25">
      <c r="AB23410" s="3" t="str">
        <f ca="1"/>
        <v>T = 9.666667, k: 165, K: 0.049613, dCdT: 0.000459, d2CdK2: 7.076182, dProbdK: 7.104880, lVol: 0.011467, E[z|S]: 0.993034</v>
      </c>
    </row>
    <row r="23411" spans="28:28" x14ac:dyDescent="0.25">
      <c r="AB23411" s="3" t="str">
        <f ca="1"/>
        <v>T = 9.666667, k: 166, K: 0.050157, dCdT: 0.000457, d2CdK2: 6.828158, dProbdK: 6.802764, lVol: 0.011484, E[z|S]: 1.007316</v>
      </c>
    </row>
    <row r="23412" spans="28:28" x14ac:dyDescent="0.25">
      <c r="AB23412" s="3" t="str">
        <f ca="1"/>
        <v>T = 9.666667, k: 167, K: 0.050765, dCdT: 0.000454, d2CdK2: 6.552494, dProbdK: 6.306383, lVol: 0.011499, E[z|S]: 1.023740</v>
      </c>
    </row>
    <row r="23413" spans="28:28" x14ac:dyDescent="0.25">
      <c r="AB23413" s="3" t="str">
        <f ca="1"/>
        <v>T = 9.666667, k: 168, K: 0.051393, dCdT: 0.000451, d2CdK2: 6.262183, dProbdK: 6.321880, lVol: 0.011518, E[z|S]: 1.041440</v>
      </c>
    </row>
    <row r="23414" spans="28:28" x14ac:dyDescent="0.25">
      <c r="AB23414" s="3" t="str">
        <f ca="1"/>
        <v>T = 9.666667, k: 169, K: 0.051995, dCdT: 0.000447, d2CdK2: 5.985299, dProbdK: 6.348714, lVol: 0.011543, E[z|S]: 1.059001</v>
      </c>
    </row>
    <row r="23415" spans="28:28" x14ac:dyDescent="0.25">
      <c r="AB23415" s="3" t="str">
        <f ca="1"/>
        <v>T = 9.666667, k: 170, K: 0.052648, dCdT: 0.000443, d2CdK2: 5.698739, dProbdK: 5.482511, lVol: 0.011550, E[z|S]: 1.079092</v>
      </c>
    </row>
    <row r="23416" spans="28:28" x14ac:dyDescent="0.25">
      <c r="AB23416" s="3" t="str">
        <f ca="1"/>
        <v>T = 9.666667, k: 171, K: 0.053380, dCdT: 0.000438, d2CdK2: 5.410439, dProbdK: 5.057026, lVol: 0.011537, E[z|S]: 1.102751</v>
      </c>
    </row>
    <row r="23417" spans="28:28" x14ac:dyDescent="0.25">
      <c r="AB23417" s="3" t="str">
        <f ca="1"/>
        <v>T = 9.666667, k: 172, K: 0.054152, dCdT: 0.000435, d2CdK2: 5.149225, dProbdK: 4.876528, lVol: 0.011512, E[z|S]: 1.128632</v>
      </c>
    </row>
    <row r="23418" spans="28:28" x14ac:dyDescent="0.25">
      <c r="AB23418" s="3" t="str">
        <f ca="1"/>
        <v>T = 9.666667, k: 173, K: 0.054941, dCdT: 0.000434, d2CdK2: 4.943491, dProbdK: 4.871718, lVol: 0.011475, E[z|S]: 1.155031</v>
      </c>
    </row>
    <row r="23419" spans="28:28" x14ac:dyDescent="0.25">
      <c r="AB23419" s="3" t="str">
        <f ca="1"/>
        <v>T = 9.666667, k: 174, K: 0.055723, dCdT: 0.000435, d2CdK2: 4.755492, dProbdK: 4.870301, lVol: 0.011448, E[z|S]: 1.181296</v>
      </c>
    </row>
    <row r="23420" spans="28:28" x14ac:dyDescent="0.25">
      <c r="AB23420" s="3" t="str">
        <f ca="1"/>
        <v>T = 9.666667, k: 175, K: 0.056455, dCdT: 0.000434, d2CdK2: 4.579576, dProbdK: 4.630372, lVol: 0.011398, E[z|S]: 1.207613</v>
      </c>
    </row>
    <row r="23421" spans="28:28" x14ac:dyDescent="0.25">
      <c r="AB23421" s="3" t="str">
        <f ca="1"/>
        <v>T = 9.666667, k: 176, K: 0.057301, dCdT: 0.000432, d2CdK2: 4.346565, dProbdK: 4.360693, lVol: 0.011382, E[z|S]: 1.238361</v>
      </c>
    </row>
    <row r="23422" spans="28:28" x14ac:dyDescent="0.25">
      <c r="AB23422" s="3" t="str">
        <f ca="1"/>
        <v>T = 9.666667, k: 177, K: 0.058163, dCdT: 0.000430, d2CdK2: 4.099024, dProbdK: 4.054591, lVol: 0.011396, E[z|S]: 1.270568</v>
      </c>
    </row>
    <row r="23423" spans="28:28" x14ac:dyDescent="0.25">
      <c r="AB23423" s="3" t="str">
        <f ca="1"/>
        <v>T = 9.666667, k: 178, K: 0.059179, dCdT: 0.000429, d2CdK2: 3.850817, dProbdK: 3.740906, lVol: 0.011409, E[z|S]: 1.308436</v>
      </c>
    </row>
    <row r="23424" spans="28:28" x14ac:dyDescent="0.25">
      <c r="AB23424" s="3" t="str">
        <f ca="1"/>
        <v>T = 9.666667, k: 179, K: 0.060140, dCdT: 0.000428, d2CdK2: 3.662669, dProbdK: 3.641148, lVol: 0.011367, E[z|S]: 1.345028</v>
      </c>
    </row>
    <row r="23425" spans="28:28" x14ac:dyDescent="0.25">
      <c r="AB23425" s="3" t="str">
        <f ca="1"/>
        <v>T = 9.666667, k: 180, K: 0.061182, dCdT: 0.000430, d2CdK2: 3.513428, dProbdK: 3.573805, lVol: 0.011327, E[z|S]: 1.381761</v>
      </c>
    </row>
    <row r="23426" spans="28:28" x14ac:dyDescent="0.25">
      <c r="AB23426" s="3" t="str">
        <f ca="1"/>
        <v>T = 9.666667, k: 181, K: 0.062162, dCdT: 0.000430, d2CdK2: 3.338751, dProbdK: 3.588737, lVol: 0.011358, E[z|S]: 1.413781</v>
      </c>
    </row>
    <row r="23427" spans="28:28" x14ac:dyDescent="0.25">
      <c r="AB23427" s="3" t="str">
        <f ca="1"/>
        <v>T = 9.666667, k: 182, K: 0.063231, dCdT: 0.000427, d2CdK2: 3.120202, dProbdK: 2.832585, lVol: 0.011436, E[z|S]: 1.447134</v>
      </c>
    </row>
    <row r="23428" spans="28:28" x14ac:dyDescent="0.25">
      <c r="AB23428" s="3" t="str">
        <f ca="1"/>
        <v>T = 9.666667, k: 183, K: 0.064500, dCdT: 0.000422, d2CdK2: 2.846872, dProbdK: 2.795344, lVol: 0.011583, E[z|S]: 1.486612</v>
      </c>
    </row>
    <row r="23429" spans="28:28" x14ac:dyDescent="0.25">
      <c r="AB23429" s="3" t="str">
        <f ca="1"/>
        <v>T = 9.666667, k: 184, K: 0.065739, dCdT: 0.000421, d2CdK2: 2.662690, dProbdK: 2.761921, lVol: 0.011659, E[z|S]: 1.525444</v>
      </c>
    </row>
    <row r="23430" spans="28:28" x14ac:dyDescent="0.25">
      <c r="AB23430" s="3" t="str">
        <f ca="1"/>
        <v>T = 9.666667, k: 185, K: 0.067101, dCdT: 0.000418, d2CdK2: 2.470403, dProbdK: 2.436125, lVol: 0.011732, E[z|S]: 1.567413</v>
      </c>
    </row>
    <row r="23431" spans="28:28" x14ac:dyDescent="0.25">
      <c r="AB23431" s="3" t="str">
        <f ca="1"/>
        <v>T = 9.666667, k: 186, K: 0.068559, dCdT: 0.000412, d2CdK2: 2.231576, dProbdK: 2.069612, lVol: 0.011948, E[z|S]: 1.608827</v>
      </c>
    </row>
    <row r="23432" spans="28:28" x14ac:dyDescent="0.25">
      <c r="AB23432" s="3" t="str">
        <f ca="1"/>
        <v>T = 9.666667, k: 187, K: 0.070215, dCdT: 0.000408, d2CdK2: 2.034666, dProbdK: 2.029389, lVol: 0.012120, E[z|S]: 1.652566</v>
      </c>
    </row>
    <row r="23433" spans="28:28" x14ac:dyDescent="0.25">
      <c r="AB23433" s="3" t="str">
        <f ca="1"/>
        <v>T = 9.666667, k: 188, K: 0.071862, dCdT: 0.000406, d2CdK2: 1.936343, dProbdK: 2.014058, lVol: 0.012029, E[z|S]: 1.703362</v>
      </c>
    </row>
    <row r="23434" spans="28:28" x14ac:dyDescent="0.25">
      <c r="AB23434" s="3" t="str">
        <f ca="1"/>
        <v>T = 9.666667, k: 189, K: 0.073580, dCdT: 0.000401, d2CdK2: 1.815676, dProbdK: 1.827217, lVol: 0.011930, E[z|S]: 1.761579</v>
      </c>
    </row>
    <row r="23435" spans="28:28" x14ac:dyDescent="0.25">
      <c r="AB23435" s="3" t="str">
        <f ca="1"/>
        <v>T = 9.666667, k: 190, K: 0.075494, dCdT: 0.000390, d2CdK2: 1.626398, dProbdK: 1.636842, lVol: 0.011959, E[z|S]: 1.831067</v>
      </c>
    </row>
    <row r="23436" spans="28:28" x14ac:dyDescent="0.25">
      <c r="AB23436" s="3" t="str">
        <f ca="1"/>
        <v>T = 9.666667, k: 191, K: 0.077593, dCdT: 0.000372, d2CdK2: 1.377983, dProbdK: 1.407252, lVol: 0.012147, E[z|S]: 1.913644</v>
      </c>
    </row>
    <row r="23437" spans="28:28" x14ac:dyDescent="0.25">
      <c r="AB23437" s="3" t="str">
        <f ca="1"/>
        <v>T = 9.666667, k: 192, K: 0.080175, dCdT: 0.000351, d2CdK2: 1.118884, dProbdK: 1.080691, lVol: 0.012309, E[z|S]: 2.034962</v>
      </c>
    </row>
    <row r="23438" spans="28:28" x14ac:dyDescent="0.25">
      <c r="AB23438" s="3" t="str">
        <f ca="1"/>
        <v>T = 9.666667, k: 193, K: 0.083204, dCdT: 0.000333, d2CdK2: 0.938331, dProbdK: 0.915958, lVol: 0.012267, E[z|S]: 2.173030</v>
      </c>
    </row>
    <row r="23439" spans="28:28" x14ac:dyDescent="0.25">
      <c r="AB23439" s="3" t="str">
        <f ca="1"/>
        <v>T = 9.666667, k: 194, K: 0.086597, dCdT: 0.000323, d2CdK2: 0.880503, dProbdK: 0.858685, lVol: 0.011715, E[z|S]: 2.312291</v>
      </c>
    </row>
    <row r="23440" spans="28:28" x14ac:dyDescent="0.25">
      <c r="AB23440" s="3" t="str">
        <f ca="1"/>
        <v>T = 9.666667, k: 195, K: 0.090197, dCdT: 0.000307, d2CdK2: 0.710774, dProbdK: 0.751229, lVol: 0.012128, E[z|S]: 2.421603</v>
      </c>
    </row>
    <row r="23441" spans="28:28" x14ac:dyDescent="0.25">
      <c r="AB23441" s="3" t="str">
        <f ca="1"/>
        <v>T = 9.666667, k: 196, K: 0.094912, dCdT: 0.000284, d2CdK2: 0.556135, dProbdK: 0.514356, lVol: 0.012374, E[z|S]: 2.580657</v>
      </c>
    </row>
    <row r="23442" spans="28:28" x14ac:dyDescent="0.25">
      <c r="AB23442" s="3" t="str">
        <f ca="1"/>
        <v>T = 9.666667, k: 197, K: 0.100851, dCdT: 0.000256, d2CdK2: 0.407078, dProbdK: 0.400888, lVol: 0.013028, E[z|S]: 2.719650</v>
      </c>
    </row>
    <row r="23443" spans="28:28" x14ac:dyDescent="0.25">
      <c r="AB23443" s="3" t="str">
        <f ca="1"/>
        <v>T = 9.666667, k: 198, K: 0.108345, dCdT: 0.000218, d2CdK2: 0.251713, dProbdK: 0.294376, lVol: 0.014599, E[z|S]: 2.849958</v>
      </c>
    </row>
    <row r="23444" spans="28:28" x14ac:dyDescent="0.25">
      <c r="AB23444" s="3" t="str">
        <f ca="1"/>
        <v>T = 9.666667, k: 199, K: 0.118954, dCdT: 0.000173, d2CdK2: 0.159711, dProbdK: 0.148093, lVol: 0.015360, E[z|S]: 3.026074</v>
      </c>
    </row>
    <row r="23445" spans="28:28" x14ac:dyDescent="0.25">
      <c r="AB23445" s="3" t="str">
        <f ca="1"/>
        <v>T = 9.666667, k: 200, K: 0.139746, dCdT: 0.000109, d2CdK2: 0.071322, dProbdK: 0.063097, lVol: 0.015497, E[z|S]: 3.574447</v>
      </c>
    </row>
    <row r="23446" spans="28:28" x14ac:dyDescent="0.25">
      <c r="AB23446" s="3" t="str">
        <f ca="1"/>
        <v>T = 9.750000, fixingDate = 45490, swapRate = 0.026688, annuity = 7.708480</v>
      </c>
    </row>
    <row r="23447" spans="28:28" x14ac:dyDescent="0.25">
      <c r="AB23447" s="3" t="str">
        <f ca="1"/>
        <v>T = 9.750000, k: 0, K: -0.026386, dCdT: 0.000181, d2CdK2: 0.865213, dProbdK: 1.468725, lVol: 0.007749, E[z|S]: 2.638993</v>
      </c>
    </row>
    <row r="23448" spans="28:28" x14ac:dyDescent="0.25">
      <c r="AB23448" s="3" t="str">
        <f ca="1"/>
        <v>T = 9.750000, k: 1, K: -0.019296, dCdT: 0.000231, d2CdK2: 1.498122, dProbdK: 1.637243, lVol: 0.007374, E[z|S]: 2.381196</v>
      </c>
    </row>
    <row r="23449" spans="28:28" x14ac:dyDescent="0.25">
      <c r="AB23449" s="3" t="str">
        <f ca="1"/>
        <v>T = 9.750000, k: 2, K: -0.014689, dCdT: 0.000291, d2CdK2: 2.333980, dProbdK: 2.207481, lVol: 0.007343, E[z|S]: 2.150271</v>
      </c>
    </row>
    <row r="23450" spans="28:28" x14ac:dyDescent="0.25">
      <c r="AB23450" s="3" t="str">
        <f ca="1"/>
        <v>T = 9.750000, k: 3, K: -0.011792, dCdT: 0.000332, d2CdK2: 2.955476, dProbdK: 3.043863, lVol: 0.007479, E[z|S]: 2.005640</v>
      </c>
    </row>
    <row r="23451" spans="28:28" x14ac:dyDescent="0.25">
      <c r="AB23451" s="3" t="str">
        <f ca="1"/>
        <v>T = 9.750000, k: 4, K: -0.009466, dCdT: 0.000371, d2CdK2: 3.667984, dProbdK: 3.616112, lVol: 0.007591, E[z|S]: 1.873227</v>
      </c>
    </row>
    <row r="23452" spans="28:28" x14ac:dyDescent="0.25">
      <c r="AB23452" s="3" t="str">
        <f ca="1"/>
        <v>T = 9.750000, k: 5, K: -0.007582, dCdT: 0.000390, d2CdK2: 4.169749, dProbdK: 4.523490, lVol: 0.007736, E[z|S]: 1.768427</v>
      </c>
    </row>
    <row r="23453" spans="28:28" x14ac:dyDescent="0.25">
      <c r="AB23453" s="3" t="str">
        <f ca="1"/>
        <v>T = 9.750000, k: 6, K: -0.005974, dCdT: 0.000406, d2CdK2: 4.644658, dProbdK: 4.539204, lVol: 0.007864, E[z|S]: 1.680731</v>
      </c>
    </row>
    <row r="23454" spans="28:28" x14ac:dyDescent="0.25">
      <c r="AB23454" s="3" t="str">
        <f ca="1"/>
        <v>T = 9.750000, k: 7, K: -0.004394, dCdT: 0.000419, d2CdK2: 5.124886, dProbdK: 4.568365, lVol: 0.008042, E[z|S]: 1.589192</v>
      </c>
    </row>
    <row r="23455" spans="28:28" x14ac:dyDescent="0.25">
      <c r="AB23455" s="3" t="str">
        <f ca="1"/>
        <v>T = 9.750000, k: 8, K: -0.003194, dCdT: 0.000429, d2CdK2: 5.624046, dProbdK: 5.581487, lVol: 0.008117, E[z|S]: 1.521362</v>
      </c>
    </row>
    <row r="23456" spans="28:28" x14ac:dyDescent="0.25">
      <c r="AB23456" s="3" t="str">
        <f ca="1"/>
        <v>T = 9.750000, k: 9, K: -0.001830, dCdT: 0.000444, d2CdK2: 6.352431, dProbdK: 7.275461, lVol: 0.008175, E[z|S]: 1.445751</v>
      </c>
    </row>
    <row r="23457" spans="28:28" x14ac:dyDescent="0.25">
      <c r="AB23457" s="3" t="str">
        <f ca="1"/>
        <v>T = 9.750000, k: 10, K: -0.000898, dCdT: 0.000456, d2CdK2: 6.910950, dProbdK: 7.373364, lVol: 0.008234, E[z|S]: 1.395895</v>
      </c>
    </row>
    <row r="23458" spans="28:28" x14ac:dyDescent="0.25">
      <c r="AB23458" s="3" t="str">
        <f ca="1"/>
        <v>T = 9.750000, k: 11, K: 0.000028, dCdT: 0.000461, d2CdK2: 7.371663, dProbdK: 7.395534, lVol: 0.008291, E[z|S]: 1.349302</v>
      </c>
    </row>
    <row r="23459" spans="28:28" x14ac:dyDescent="0.25">
      <c r="AB23459" s="3" t="str">
        <f ca="1"/>
        <v>T = 9.750000, k: 12, K: 0.000918, dCdT: 0.000462, d2CdK2: 7.835577, dProbdK: 7.910150, lVol: 0.008324, E[z|S]: 1.304526</v>
      </c>
    </row>
    <row r="23460" spans="28:28" x14ac:dyDescent="0.25">
      <c r="AB23460" s="3" t="str">
        <f ca="1"/>
        <v>T = 9.750000, k: 13, K: 0.001767, dCdT: 0.000460, d2CdK2: 8.232317, dProbdK: 7.912709, lVol: 0.008378, E[z|S]: 1.261736</v>
      </c>
    </row>
    <row r="23461" spans="28:28" x14ac:dyDescent="0.25">
      <c r="AB23461" s="3" t="str">
        <f ca="1"/>
        <v>T = 9.750000, k: 14, K: 0.002602, dCdT: 0.000458, d2CdK2: 8.674668, dProbdK: 7.914831, lVol: 0.008430, E[z|S]: 1.219534</v>
      </c>
    </row>
    <row r="23462" spans="28:28" x14ac:dyDescent="0.25">
      <c r="AB23462" s="3" t="str">
        <f ca="1"/>
        <v>T = 9.750000, k: 15, K: 0.003352, dCdT: 0.000458, d2CdK2: 9.131072, dProbdK: 9.684887, lVol: 0.008472, E[z|S]: 1.182258</v>
      </c>
    </row>
    <row r="23463" spans="28:28" x14ac:dyDescent="0.25">
      <c r="AB23463" s="3" t="str">
        <f ca="1"/>
        <v>T = 9.750000, k: 16, K: 0.004026, dCdT: 0.000456, d2CdK2: 9.511267, dProbdK: 9.705846, lVol: 0.008514, E[z|S]: 1.149644</v>
      </c>
    </row>
    <row r="23464" spans="28:28" x14ac:dyDescent="0.25">
      <c r="AB23464" s="3" t="str">
        <f ca="1"/>
        <v>T = 9.750000, k: 17, K: 0.004699, dCdT: 0.000449, d2CdK2: 9.829682, dProbdK: 9.712335, lVol: 0.008550, E[z|S]: 1.118441</v>
      </c>
    </row>
    <row r="23465" spans="28:28" x14ac:dyDescent="0.25">
      <c r="AB23465" s="3" t="str">
        <f ca="1"/>
        <v>T = 9.750000, k: 18, K: 0.005338, dCdT: 0.000444, d2CdK2: 10.147183, dProbdK: 10.420356, lVol: 0.008577, E[z|S]: 1.090258</v>
      </c>
    </row>
    <row r="23466" spans="28:28" x14ac:dyDescent="0.25">
      <c r="AB23466" s="3" t="str">
        <f ca="1"/>
        <v>T = 9.750000, k: 19, K: 0.005924, dCdT: 0.000437, d2CdK2: 10.406686, dProbdK: 10.563722, lVol: 0.008606, E[z|S]: 1.064503</v>
      </c>
    </row>
    <row r="23467" spans="28:28" x14ac:dyDescent="0.25">
      <c r="AB23467" s="3" t="str">
        <f ca="1"/>
        <v>T = 9.750000, k: 20, K: 0.006529, dCdT: 0.000430, d2CdK2: 10.678819, dProbdK: 10.287395, lVol: 0.008636, E[z|S]: 1.039123</v>
      </c>
    </row>
    <row r="23468" spans="28:28" x14ac:dyDescent="0.25">
      <c r="AB23468" s="3" t="str">
        <f ca="1"/>
        <v>T = 9.750000, k: 21, K: 0.007141, dCdT: 0.000426, d2CdK2: 11.027184, dProbdK: 10.258804, lVol: 0.008675, E[z|S]: 1.013644</v>
      </c>
    </row>
    <row r="23469" spans="28:28" x14ac:dyDescent="0.25">
      <c r="AB23469" s="3" t="str">
        <f ca="1"/>
        <v>T = 9.750000, k: 22, K: 0.007746, dCdT: 0.000427, d2CdK2: 11.491871, dProbdK: 11.269155, lVol: 0.008707, E[z|S]: 0.989657</v>
      </c>
    </row>
    <row r="23470" spans="28:28" x14ac:dyDescent="0.25">
      <c r="AB23470" s="3" t="str">
        <f ca="1"/>
        <v>T = 9.750000, k: 23, K: 0.008265, dCdT: 0.000430, d2CdK2: 11.966329, dProbdK: 11.961725, lVol: 0.008745, E[z|S]: 0.969554</v>
      </c>
    </row>
    <row r="23471" spans="28:28" x14ac:dyDescent="0.25">
      <c r="AB23471" s="3" t="str">
        <f ca="1"/>
        <v>T = 9.750000, k: 24, K: 0.008781, dCdT: 0.000433, d2CdK2: 12.447618, dProbdK: 12.056026, lVol: 0.008782, E[z|S]: 0.950269</v>
      </c>
    </row>
    <row r="23472" spans="28:28" x14ac:dyDescent="0.25">
      <c r="AB23472" s="3" t="str">
        <f ca="1"/>
        <v>T = 9.750000, k: 25, K: 0.009280, dCdT: 0.000439, d2CdK2: 12.948591, dProbdK: 12.438401, lVol: 0.008826, E[z|S]: 0.932516</v>
      </c>
    </row>
    <row r="23473" spans="28:28" x14ac:dyDescent="0.25">
      <c r="AB23473" s="3" t="str">
        <f ca="1"/>
        <v>T = 9.750000, k: 26, K: 0.009766, dCdT: 0.000445, d2CdK2: 13.467104, dProbdK: 12.871857, lVol: 0.008876, E[z|S]: 0.915518</v>
      </c>
    </row>
    <row r="23474" spans="28:28" x14ac:dyDescent="0.25">
      <c r="AB23474" s="3" t="str">
        <f ca="1"/>
        <v>T = 9.750000, k: 27, K: 0.010200, dCdT: 0.000450, d2CdK2: 13.936405, dProbdK: 15.167789, lVol: 0.008926, E[z|S]: 0.900647</v>
      </c>
    </row>
    <row r="23475" spans="28:28" x14ac:dyDescent="0.25">
      <c r="AB23475" s="3" t="str">
        <f ca="1"/>
        <v>T = 9.750000, k: 28, K: 0.010599, dCdT: 0.000453, d2CdK2: 14.310581, dProbdK: 15.320313, lVol: 0.008964, E[z|S]: 0.887830</v>
      </c>
    </row>
    <row r="23476" spans="28:28" x14ac:dyDescent="0.25">
      <c r="AB23476" s="3" t="str">
        <f ca="1"/>
        <v>T = 9.750000, k: 29, K: 0.010991, dCdT: 0.000454, d2CdK2: 14.637490, dProbdK: 15.301412, lVol: 0.008991, E[z|S]: 0.875708</v>
      </c>
    </row>
    <row r="23477" spans="28:28" x14ac:dyDescent="0.25">
      <c r="AB23477" s="3" t="str">
        <f ca="1"/>
        <v>T = 9.750000, k: 30, K: 0.011402, dCdT: 0.000454, d2CdK2: 14.956001, dProbdK: 15.124153, lVol: 0.009020, E[z|S]: 0.863532</v>
      </c>
    </row>
    <row r="23478" spans="28:28" x14ac:dyDescent="0.25">
      <c r="AB23478" s="3" t="str">
        <f ca="1"/>
        <v>T = 9.750000, k: 31, K: 0.011781, dCdT: 0.000452, d2CdK2: 15.207269, dProbdK: 15.083560, lVol: 0.009045, E[z|S]: 0.852681</v>
      </c>
    </row>
    <row r="23479" spans="28:28" x14ac:dyDescent="0.25">
      <c r="AB23479" s="3" t="str">
        <f ca="1"/>
        <v>T = 9.750000, k: 32, K: 0.012183, dCdT: 0.000451, d2CdK2: 15.474673, dProbdK: 15.002482, lVol: 0.009068, E[z|S]: 0.841557</v>
      </c>
    </row>
    <row r="23480" spans="28:28" x14ac:dyDescent="0.25">
      <c r="AB23480" s="3" t="str">
        <f ca="1"/>
        <v>T = 9.750000, k: 33, K: 0.012568, dCdT: 0.000450, d2CdK2: 15.753349, dProbdK: 15.822574, lVol: 0.009092, E[z|S]: 0.831068</v>
      </c>
    </row>
    <row r="23481" spans="28:28" x14ac:dyDescent="0.25">
      <c r="AB23481" s="3" t="str">
        <f ca="1"/>
        <v>T = 9.750000, k: 34, K: 0.012922, dCdT: 0.000449, d2CdK2: 16.001440, dProbdK: 16.078022, lVol: 0.009110, E[z|S]: 0.821866</v>
      </c>
    </row>
    <row r="23482" spans="28:28" x14ac:dyDescent="0.25">
      <c r="AB23482" s="3" t="str">
        <f ca="1"/>
        <v>T = 9.750000, k: 35, K: 0.013288, dCdT: 0.000447, d2CdK2: 16.248588, dProbdK: 15.818589, lVol: 0.009121, E[z|S]: 0.812815</v>
      </c>
    </row>
    <row r="23483" spans="28:28" x14ac:dyDescent="0.25">
      <c r="AB23483" s="3" t="str">
        <f ca="1"/>
        <v>T = 9.750000, k: 36, K: 0.013661, dCdT: 0.000445, d2CdK2: 16.505382, dProbdK: 15.800932, lVol: 0.009129, E[z|S]: 0.804005</v>
      </c>
    </row>
    <row r="23484" spans="28:28" x14ac:dyDescent="0.25">
      <c r="AB23484" s="3" t="str">
        <f ca="1"/>
        <v>T = 9.750000, k: 37, K: 0.014023, dCdT: 0.000444, d2CdK2: 16.770709, dProbdK: 16.785611, lVol: 0.009147, E[z|S]: 0.795649</v>
      </c>
    </row>
    <row r="23485" spans="28:28" x14ac:dyDescent="0.25">
      <c r="AB23485" s="3" t="str">
        <f ca="1"/>
        <v>T = 9.750000, k: 38, K: 0.014359, dCdT: 0.000444, d2CdK2: 17.040436, dProbdK: 17.261079, lVol: 0.009162, E[z|S]: 0.788233</v>
      </c>
    </row>
    <row r="23486" spans="28:28" x14ac:dyDescent="0.25">
      <c r="AB23486" s="3" t="str">
        <f ca="1"/>
        <v>T = 9.750000, k: 39, K: 0.014697, dCdT: 0.000445, d2CdK2: 17.312172, dProbdK: 17.020307, lVol: 0.009178, E[z|S]: 0.780984</v>
      </c>
    </row>
    <row r="23487" spans="28:28" x14ac:dyDescent="0.25">
      <c r="AB23487" s="3" t="str">
        <f ca="1"/>
        <v>T = 9.750000, k: 40, K: 0.015068, dCdT: 0.000447, d2CdK2: 17.615154, dProbdK: 16.828412, lVol: 0.009213, E[z|S]: 0.773054</v>
      </c>
    </row>
    <row r="23488" spans="28:28" x14ac:dyDescent="0.25">
      <c r="AB23488" s="3" t="str">
        <f ca="1"/>
        <v>T = 9.750000, k: 41, K: 0.015387, dCdT: 0.000450, d2CdK2: 17.895804, dProbdK: 19.417892, lVol: 0.009259, E[z|S]: 0.766323</v>
      </c>
    </row>
    <row r="23489" spans="28:28" x14ac:dyDescent="0.25">
      <c r="AB23489" s="3" t="str">
        <f ca="1"/>
        <v>T = 9.750000, k: 42, K: 0.015679, dCdT: 0.000453, d2CdK2: 18.145156, dProbdK: 19.306711, lVol: 0.009295, E[z|S]: 0.760346</v>
      </c>
    </row>
    <row r="23490" spans="28:28" x14ac:dyDescent="0.25">
      <c r="AB23490" s="3" t="str">
        <f ca="1"/>
        <v>T = 9.750000, k: 43, K: 0.015976, dCdT: 0.000454, d2CdK2: 18.380247, dProbdK: 19.168913, lVol: 0.009318, E[z|S]: 0.754572</v>
      </c>
    </row>
    <row r="23491" spans="28:28" x14ac:dyDescent="0.25">
      <c r="AB23491" s="3" t="str">
        <f ca="1"/>
        <v>T = 9.750000, k: 44, K: 0.016273, dCdT: 0.000455, d2CdK2: 18.627772, dProbdK: 18.990911, lVol: 0.009337, E[z|S]: 0.748953</v>
      </c>
    </row>
    <row r="23492" spans="28:28" x14ac:dyDescent="0.25">
      <c r="AB23492" s="3" t="str">
        <f ca="1"/>
        <v>T = 9.750000, k: 45, K: 0.016578, dCdT: 0.000456, d2CdK2: 18.877652, dProbdK: 18.820868, lVol: 0.009354, E[z|S]: 0.743218</v>
      </c>
    </row>
    <row r="23493" spans="28:28" x14ac:dyDescent="0.25">
      <c r="AB23493" s="3" t="str">
        <f ca="1"/>
        <v>T = 9.750000, k: 46, K: 0.016854, dCdT: 0.000457, d2CdK2: 19.113000, dProbdK: 19.150422, lVol: 0.009364, E[z|S]: 0.738128</v>
      </c>
    </row>
    <row r="23494" spans="28:28" x14ac:dyDescent="0.25">
      <c r="AB23494" s="3" t="str">
        <f ca="1"/>
        <v>T = 9.750000, k: 47, K: 0.017184, dCdT: 0.000458, d2CdK2: 19.412457, dProbdK: 19.465592, lVol: 0.009378, E[z|S]: 0.732169</v>
      </c>
    </row>
    <row r="23495" spans="28:28" x14ac:dyDescent="0.25">
      <c r="AB23495" s="3" t="str">
        <f ca="1"/>
        <v>T = 9.750000, k: 48, K: 0.017465, dCdT: 0.000460, d2CdK2: 19.682606, dProbdK: 20.438384, lVol: 0.009402, E[z|S]: 0.727487</v>
      </c>
    </row>
    <row r="23496" spans="28:28" x14ac:dyDescent="0.25">
      <c r="AB23496" s="3" t="str">
        <f ca="1"/>
        <v>T = 9.750000, k: 49, K: 0.017734, dCdT: 0.000463, d2CdK2: 19.937586, dProbdK: 19.606634, lVol: 0.009422, E[z|S]: 0.723187</v>
      </c>
    </row>
    <row r="23497" spans="28:28" x14ac:dyDescent="0.25">
      <c r="AB23497" s="3" t="str">
        <f ca="1"/>
        <v>T = 9.750000, k: 50, K: 0.018032, dCdT: 0.000466, d2CdK2: 20.220438, dProbdK: 18.993831, lVol: 0.009446, E[z|S]: 0.718423</v>
      </c>
    </row>
    <row r="23498" spans="28:28" x14ac:dyDescent="0.25">
      <c r="AB23498" s="3" t="str">
        <f ca="1"/>
        <v>T = 9.750000, k: 51, K: 0.018320, dCdT: 0.000470, d2CdK2: 20.528786, dProbdK: 19.091599, lVol: 0.009483, E[z|S]: 0.713969</v>
      </c>
    </row>
    <row r="23499" spans="28:28" x14ac:dyDescent="0.25">
      <c r="AB23499" s="3" t="str">
        <f ca="1"/>
        <v>T = 9.750000, k: 52, K: 0.018629, dCdT: 0.000478, d2CdK2: 20.882407, dProbdK: 20.201053, lVol: 0.009541, E[z|S]: 0.709371</v>
      </c>
    </row>
    <row r="23500" spans="28:28" x14ac:dyDescent="0.25">
      <c r="AB23500" s="3" t="str">
        <f ca="1"/>
        <v>T = 9.750000, k: 53, K: 0.018868, dCdT: 0.000485, d2CdK2: 21.168709, dProbdK: 21.650571, lVol: 0.009590, E[z|S]: 0.705849</v>
      </c>
    </row>
    <row r="23501" spans="28:28" x14ac:dyDescent="0.25">
      <c r="AB23501" s="3" t="str">
        <f ca="1"/>
        <v>T = 9.750000, k: 54, K: 0.019126, dCdT: 0.000492, d2CdK2: 21.467644, dProbdK: 22.214304, lVol: 0.009639, E[z|S]: 0.702165</v>
      </c>
    </row>
    <row r="23502" spans="28:28" x14ac:dyDescent="0.25">
      <c r="AB23502" s="3" t="str">
        <f ca="1"/>
        <v>T = 9.750000, k: 55, K: 0.019366, dCdT: 0.000497, d2CdK2: 21.745348, dProbdK: 23.172857, lVol: 0.009680, E[z|S]: 0.698696</v>
      </c>
    </row>
    <row r="23503" spans="28:28" x14ac:dyDescent="0.25">
      <c r="AB23503" s="3" t="str">
        <f ca="1"/>
        <v>T = 9.750000, k: 56, K: 0.019593, dCdT: 0.000502, d2CdK2: 21.991624, dProbdK: 23.401619, lVol: 0.009712, E[z|S]: 0.695455</v>
      </c>
    </row>
    <row r="23504" spans="28:28" x14ac:dyDescent="0.25">
      <c r="AB23504" s="3" t="str">
        <f ca="1"/>
        <v>T = 9.750000, k: 57, K: 0.019873, dCdT: 0.000507, d2CdK2: 22.291688, dProbdK: 23.120363, lVol: 0.009749, E[z|S]: 0.691707</v>
      </c>
    </row>
    <row r="23505" spans="28:28" x14ac:dyDescent="0.25">
      <c r="AB23505" s="3" t="str">
        <f ca="1"/>
        <v>T = 9.750000, k: 58, K: 0.020075, dCdT: 0.000511, d2CdK2: 22.503314, dProbdK: 23.299568, lVol: 0.009774, E[z|S]: 0.689152</v>
      </c>
    </row>
    <row r="23506" spans="28:28" x14ac:dyDescent="0.25">
      <c r="AB23506" s="3" t="str">
        <f ca="1"/>
        <v>T = 9.750000, k: 59, K: 0.020319, dCdT: 0.000513, d2CdK2: 22.736625, dProbdK: 23.669774, lVol: 0.009793, E[z|S]: 0.686184</v>
      </c>
    </row>
    <row r="23507" spans="28:28" x14ac:dyDescent="0.25">
      <c r="AB23507" s="3" t="str">
        <f ca="1"/>
        <v>T = 9.750000, k: 60, K: 0.020541, dCdT: 0.000515, d2CdK2: 22.938839, dProbdK: 23.130027, lVol: 0.009804, E[z|S]: 0.683611</v>
      </c>
    </row>
    <row r="23508" spans="28:28" x14ac:dyDescent="0.25">
      <c r="AB23508" s="3" t="str">
        <f ca="1"/>
        <v>T = 9.750000, k: 61, K: 0.020788, dCdT: 0.000517, d2CdK2: 23.143703, dProbdK: 23.374859, lVol: 0.009817, E[z|S]: 0.680883</v>
      </c>
    </row>
    <row r="23509" spans="28:28" x14ac:dyDescent="0.25">
      <c r="AB23509" s="3" t="str">
        <f ca="1"/>
        <v>T = 9.750000, k: 62, K: 0.021013, dCdT: 0.000519, d2CdK2: 23.330338, dProbdK: 23.377908, lVol: 0.009830, E[z|S]: 0.678472</v>
      </c>
    </row>
    <row r="23510" spans="28:28" x14ac:dyDescent="0.25">
      <c r="AB23510" s="3" t="str">
        <f ca="1"/>
        <v>T = 9.750000, k: 63, K: 0.021245, dCdT: 0.000520, d2CdK2: 23.517581, dProbdK: 23.790454, lVol: 0.009840, E[z|S]: 0.676087</v>
      </c>
    </row>
    <row r="23511" spans="28:28" x14ac:dyDescent="0.25">
      <c r="AB23511" s="3" t="str">
        <f ca="1"/>
        <v>T = 9.750000, k: 64, K: 0.021463, dCdT: 0.000522, d2CdK2: 23.690579, dProbdK: 23.760106, lVol: 0.009851, E[z|S]: 0.673892</v>
      </c>
    </row>
    <row r="23512" spans="28:28" x14ac:dyDescent="0.25">
      <c r="AB23512" s="3" t="str">
        <f ca="1"/>
        <v>T = 9.750000, k: 65, K: 0.021688, dCdT: 0.000523, d2CdK2: 23.843760, dProbdK: 23.628160, lVol: 0.009859, E[z|S]: 0.671737</v>
      </c>
    </row>
    <row r="23513" spans="28:28" x14ac:dyDescent="0.25">
      <c r="AB23513" s="3" t="str">
        <f ca="1"/>
        <v>T = 9.750000, k: 66, K: 0.021914, dCdT: 0.000523, d2CdK2: 23.989928, dProbdK: 23.682196, lVol: 0.009865, E[z|S]: 0.669632</v>
      </c>
    </row>
    <row r="23514" spans="28:28" x14ac:dyDescent="0.25">
      <c r="AB23514" s="3" t="str">
        <f ca="1"/>
        <v>T = 9.750000, k: 67, K: 0.022110, dCdT: 0.000523, d2CdK2: 24.105600, dProbdK: 24.554848, lVol: 0.009865, E[z|S]: 0.667903</v>
      </c>
    </row>
    <row r="23515" spans="28:28" x14ac:dyDescent="0.25">
      <c r="AB23515" s="3" t="str">
        <f ca="1"/>
        <v>T = 9.750000, k: 68, K: 0.022332, dCdT: 0.000522, d2CdK2: 24.227286, dProbdK: 23.324997, lVol: 0.009859, E[z|S]: 0.666029</v>
      </c>
    </row>
    <row r="23516" spans="28:28" x14ac:dyDescent="0.25">
      <c r="AB23516" s="3" t="str">
        <f ca="1"/>
        <v>T = 9.750000, k: 69, K: 0.022560, dCdT: 0.000522, d2CdK2: 24.355148, dProbdK: 24.254918, lVol: 0.009856, E[z|S]: 0.664238</v>
      </c>
    </row>
    <row r="23517" spans="28:28" x14ac:dyDescent="0.25">
      <c r="AB23517" s="3" t="str">
        <f ca="1"/>
        <v>T = 9.750000, k: 70, K: 0.022775, dCdT: 0.000521, d2CdK2: 24.469264, dProbdK: 24.298510, lVol: 0.009852, E[z|S]: 0.662640</v>
      </c>
    </row>
    <row r="23518" spans="28:28" x14ac:dyDescent="0.25">
      <c r="AB23518" s="3" t="str">
        <f ca="1"/>
        <v>T = 9.750000, k: 71, K: 0.022992, dCdT: 0.000521, d2CdK2: 24.589378, dProbdK: 24.260213, lVol: 0.009848, E[z|S]: 0.661137</v>
      </c>
    </row>
    <row r="23519" spans="28:28" x14ac:dyDescent="0.25">
      <c r="AB23519" s="3" t="str">
        <f ca="1"/>
        <v>T = 9.750000, k: 72, K: 0.023209, dCdT: 0.000521, d2CdK2: 24.718471, dProbdK: 24.236895, lVol: 0.009844, E[z|S]: 0.659662</v>
      </c>
    </row>
    <row r="23520" spans="28:28" x14ac:dyDescent="0.25">
      <c r="AB23520" s="3" t="str">
        <f ca="1"/>
        <v>T = 9.750000, k: 73, K: 0.023424, dCdT: 0.000521, d2CdK2: 24.829101, dProbdK: 24.356360, lVol: 0.009845, E[z|S]: 0.658207</v>
      </c>
    </row>
    <row r="23521" spans="28:28" x14ac:dyDescent="0.25">
      <c r="AB23521" s="3" t="str">
        <f ca="1"/>
        <v>T = 9.750000, k: 74, K: 0.023642, dCdT: 0.000522, d2CdK2: 24.959629, dProbdK: 24.437995, lVol: 0.009848, E[z|S]: 0.656750</v>
      </c>
    </row>
    <row r="23522" spans="28:28" x14ac:dyDescent="0.25">
      <c r="AB23522" s="3" t="str">
        <f ca="1"/>
        <v>T = 9.750000, k: 75, K: 0.023843, dCdT: 0.000522, d2CdK2: 25.070265, dProbdK: 24.684810, lVol: 0.009848, E[z|S]: 0.655415</v>
      </c>
    </row>
    <row r="23523" spans="28:28" x14ac:dyDescent="0.25">
      <c r="AB23523" s="3" t="str">
        <f ca="1"/>
        <v>T = 9.750000, k: 76, K: 0.024053, dCdT: 0.000523, d2CdK2: 25.182660, dProbdK: 24.564588, lVol: 0.009851, E[z|S]: 0.654066</v>
      </c>
    </row>
    <row r="23524" spans="28:28" x14ac:dyDescent="0.25">
      <c r="AB23524" s="3" t="str">
        <f ca="1"/>
        <v>T = 9.750000, k: 77, K: 0.024265, dCdT: 0.000523, d2CdK2: 25.283414, dProbdK: 24.564842, lVol: 0.009855, E[z|S]: 0.652820</v>
      </c>
    </row>
    <row r="23525" spans="28:28" x14ac:dyDescent="0.25">
      <c r="AB23525" s="3" t="str">
        <f ca="1"/>
        <v>T = 9.750000, k: 78, K: 0.024451, dCdT: 0.000524, d2CdK2: 25.354986, dProbdK: 25.355003, lVol: 0.009860, E[z|S]: 0.651811</v>
      </c>
    </row>
    <row r="23526" spans="28:28" x14ac:dyDescent="0.25">
      <c r="AB23526" s="3" t="str">
        <f ca="1"/>
        <v>T = 9.750000, k: 79, K: 0.024673, dCdT: 0.000524, d2CdK2: 25.436491, dProbdK: 25.752786, lVol: 0.009865, E[z|S]: 0.650695</v>
      </c>
    </row>
    <row r="23527" spans="28:28" x14ac:dyDescent="0.25">
      <c r="AB23527" s="3" t="str">
        <f ca="1"/>
        <v>T = 9.750000, k: 80, K: 0.024871, dCdT: 0.000525, d2CdK2: 25.510011, dProbdK: 25.697708, lVol: 0.009874, E[z|S]: 0.649741</v>
      </c>
    </row>
    <row r="23528" spans="28:28" x14ac:dyDescent="0.25">
      <c r="AB23528" s="3" t="str">
        <f ca="1"/>
        <v>T = 9.750000, k: 81, K: 0.025071, dCdT: 0.000526, d2CdK2: 25.575983, dProbdK: 26.059852, lVol: 0.009880, E[z|S]: 0.648894</v>
      </c>
    </row>
    <row r="23529" spans="28:28" x14ac:dyDescent="0.25">
      <c r="AB23529" s="3" t="str">
        <f ca="1"/>
        <v>T = 9.750000, k: 82, K: 0.025261, dCdT: 0.000526, d2CdK2: 25.623693, dProbdK: 28.193970, lVol: 0.009886, E[z|S]: 0.648208</v>
      </c>
    </row>
    <row r="23530" spans="28:28" x14ac:dyDescent="0.25">
      <c r="AB23530" s="3" t="str">
        <f ca="1"/>
        <v>T = 9.750000, k: 83, K: 0.025441, dCdT: 0.000526, d2CdK2: 25.642516, dProbdK: 28.190548, lVol: 0.009890, E[z|S]: 0.647625</v>
      </c>
    </row>
    <row r="23531" spans="28:28" x14ac:dyDescent="0.25">
      <c r="AB23531" s="3" t="str">
        <f ca="1"/>
        <v>T = 9.750000, k: 84, K: 0.025623, dCdT: 0.000524, d2CdK2: 25.637242, dProbdK: 28.100976, lVol: 0.009885, E[z|S]: 0.647104</v>
      </c>
    </row>
    <row r="23532" spans="28:28" x14ac:dyDescent="0.25">
      <c r="AB23532" s="3" t="str">
        <f ca="1"/>
        <v>T = 9.750000, k: 85, K: 0.025808, dCdT: 0.000523, d2CdK2: 25.614819, dProbdK: 26.772343, lVol: 0.009880, E[z|S]: 0.646659</v>
      </c>
    </row>
    <row r="23533" spans="28:28" x14ac:dyDescent="0.25">
      <c r="AB23533" s="3" t="str">
        <f ca="1"/>
        <v>T = 9.750000, k: 86, K: 0.026031, dCdT: 0.000521, d2CdK2: 25.577864, dProbdK: 26.027699, lVol: 0.009882, E[z|S]: 0.646213</v>
      </c>
    </row>
    <row r="23534" spans="28:28" x14ac:dyDescent="0.25">
      <c r="AB23534" s="3" t="str">
        <f ca="1"/>
        <v>T = 9.750000, k: 87, K: 0.026222, dCdT: 0.000521, d2CdK2: 25.541665, dProbdK: 26.805237, lVol: 0.009889, E[z|S]: 0.645911</v>
      </c>
    </row>
    <row r="23535" spans="28:28" x14ac:dyDescent="0.25">
      <c r="AB23535" s="3" t="str">
        <f ca="1"/>
        <v>T = 9.750000, k: 88, K: 0.026410, dCdT: 0.000521, d2CdK2: 25.490336, dProbdK: 26.953314, lVol: 0.009900, E[z|S]: 0.645651</v>
      </c>
    </row>
    <row r="23536" spans="28:28" x14ac:dyDescent="0.25">
      <c r="AB23536" s="3" t="str">
        <f ca="1"/>
        <v>T = 9.750000, k: 89, K: 0.026593, dCdT: 0.000520, d2CdK2: 25.418570, dProbdK: 27.114549, lVol: 0.009910, E[z|S]: 0.645450</v>
      </c>
    </row>
    <row r="23537" spans="28:28" x14ac:dyDescent="0.25">
      <c r="AB23537" s="3" t="str">
        <f ca="1"/>
        <v>T = 9.750000, k: 90, K: 0.026810, dCdT: 0.000520, d2CdK2: 25.324436, dProbdK: 26.676259, lVol: 0.009934, E[z|S]: 0.645344</v>
      </c>
    </row>
    <row r="23538" spans="28:28" x14ac:dyDescent="0.25">
      <c r="AB23538" s="3" t="str">
        <f ca="1"/>
        <v>T = 9.750000, k: 91, K: 0.026982, dCdT: 0.000521, d2CdK2: 25.238779, dProbdK: 26.735803, lVol: 0.009954, E[z|S]: 0.645333</v>
      </c>
    </row>
    <row r="23539" spans="28:28" x14ac:dyDescent="0.25">
      <c r="AB23539" s="3" t="str">
        <f ca="1"/>
        <v>T = 9.750000, k: 92, K: 0.027173, dCdT: 0.000521, d2CdK2: 25.117681, dProbdK: 24.872451, lVol: 0.009974, E[z|S]: 0.645452</v>
      </c>
    </row>
    <row r="23540" spans="28:28" x14ac:dyDescent="0.25">
      <c r="AB23540" s="3" t="str">
        <f ca="1"/>
        <v>T = 9.750000, k: 93, K: 0.027378, dCdT: 0.000521, d2CdK2: 24.984567, dProbdK: 23.503121, lVol: 0.010002, E[z|S]: 0.645724</v>
      </c>
    </row>
    <row r="23541" spans="28:28" x14ac:dyDescent="0.25">
      <c r="AB23541" s="3" t="str">
        <f ca="1"/>
        <v>T = 9.750000, k: 94, K: 0.027594, dCdT: 0.000523, d2CdK2: 24.829744, dProbdK: 23.713896, lVol: 0.010041, E[z|S]: 0.646118</v>
      </c>
    </row>
    <row r="23542" spans="28:28" x14ac:dyDescent="0.25">
      <c r="AB23542" s="3" t="str">
        <f ca="1"/>
        <v>T = 9.750000, k: 95, K: 0.027800, dCdT: 0.000525, d2CdK2: 24.678536, dProbdK: 24.092269, lVol: 0.010087, E[z|S]: 0.646486</v>
      </c>
    </row>
    <row r="23543" spans="28:28" x14ac:dyDescent="0.25">
      <c r="AB23543" s="3" t="str">
        <f ca="1"/>
        <v>T = 9.750000, k: 96, K: 0.028003, dCdT: 0.000528, d2CdK2: 24.532216, dProbdK: 24.949344, lVol: 0.010139, E[z|S]: 0.646821</v>
      </c>
    </row>
    <row r="23544" spans="28:28" x14ac:dyDescent="0.25">
      <c r="AB23544" s="3" t="str">
        <f ca="1"/>
        <v>T = 9.750000, k: 97, K: 0.028179, dCdT: 0.000529, d2CdK2: 24.381837, dProbdK: 25.226980, lVol: 0.010179, E[z|S]: 0.647180</v>
      </c>
    </row>
    <row r="23545" spans="28:28" x14ac:dyDescent="0.25">
      <c r="AB23545" s="3" t="str">
        <f ca="1"/>
        <v>T = 9.750000, k: 98, K: 0.028380, dCdT: 0.000530, d2CdK2: 24.189300, dProbdK: 24.897398, lVol: 0.010224, E[z|S]: 0.647669</v>
      </c>
    </row>
    <row r="23546" spans="28:28" x14ac:dyDescent="0.25">
      <c r="AB23546" s="3" t="str">
        <f ca="1"/>
        <v>T = 9.750000, k: 99, K: 0.028574, dCdT: 0.000531, d2CdK2: 23.991351, dProbdK: 24.099918, lVol: 0.010266, E[z|S]: 0.648184</v>
      </c>
    </row>
    <row r="23547" spans="28:28" x14ac:dyDescent="0.25">
      <c r="AB23547" s="3" t="str">
        <f ca="1"/>
        <v>T = 9.750000, k: 100, K: 0.028804, dCdT: 0.000533, d2CdK2: 23.768569, dProbdK: 23.094994, lVol: 0.010321, E[z|S]: 0.648906</v>
      </c>
    </row>
    <row r="23548" spans="28:28" x14ac:dyDescent="0.25">
      <c r="AB23548" s="3" t="str">
        <f ca="1"/>
        <v>T = 9.750000, k: 101, K: 0.029012, dCdT: 0.000535, d2CdK2: 23.579629, dProbdK: 23.025947, lVol: 0.010373, E[z|S]: 0.649640</v>
      </c>
    </row>
    <row r="23549" spans="28:28" x14ac:dyDescent="0.25">
      <c r="AB23549" s="3" t="str">
        <f ca="1"/>
        <v>T = 9.750000, k: 102, K: 0.029228, dCdT: 0.000538, d2CdK2: 23.389970, dProbdK: 23.525205, lVol: 0.010428, E[z|S]: 0.650576</v>
      </c>
    </row>
    <row r="23550" spans="28:28" x14ac:dyDescent="0.25">
      <c r="AB23550" s="3" t="str">
        <f ca="1"/>
        <v>T = 9.750000, k: 103, K: 0.029426, dCdT: 0.000541, d2CdK2: 23.211262, dProbdK: 23.734347, lVol: 0.010481, E[z|S]: 0.651505</v>
      </c>
    </row>
    <row r="23551" spans="28:28" x14ac:dyDescent="0.25">
      <c r="AB23551" s="3" t="str">
        <f ca="1"/>
        <v>T = 9.750000, k: 104, K: 0.029633, dCdT: 0.000543, d2CdK2: 23.002173, dProbdK: 23.232704, lVol: 0.010531, E[z|S]: 0.652607</v>
      </c>
    </row>
    <row r="23552" spans="28:28" x14ac:dyDescent="0.25">
      <c r="AB23552" s="3" t="str">
        <f ca="1"/>
        <v>T = 9.750000, k: 105, K: 0.029844, dCdT: 0.000545, d2CdK2: 22.779458, dProbdK: 22.892750, lVol: 0.010581, E[z|S]: 0.653881</v>
      </c>
    </row>
    <row r="23553" spans="28:28" x14ac:dyDescent="0.25">
      <c r="AB23553" s="3" t="str">
        <f ca="1"/>
        <v>T = 9.750000, k: 106, K: 0.030059, dCdT: 0.000547, d2CdK2: 22.554956, dProbdK: 23.117618, lVol: 0.010631, E[z|S]: 0.655262</v>
      </c>
    </row>
    <row r="23554" spans="28:28" x14ac:dyDescent="0.25">
      <c r="AB23554" s="3" t="str">
        <f ca="1"/>
        <v>T = 9.750000, k: 107, K: 0.030264, dCdT: 0.000549, d2CdK2: 22.342509, dProbdK: 23.477593, lVol: 0.010679, E[z|S]: 0.656545</v>
      </c>
    </row>
    <row r="23555" spans="28:28" x14ac:dyDescent="0.25">
      <c r="AB23555" s="3" t="str">
        <f ca="1"/>
        <v>T = 9.750000, k: 108, K: 0.030471, dCdT: 0.000550, d2CdK2: 22.115139, dProbdK: 22.640541, lVol: 0.010722, E[z|S]: 0.657829</v>
      </c>
    </row>
    <row r="23556" spans="28:28" x14ac:dyDescent="0.25">
      <c r="AB23556" s="3" t="str">
        <f ca="1"/>
        <v>T = 9.750000, k: 109, K: 0.030695, dCdT: 0.000551, d2CdK2: 21.869721, dProbdK: 20.627407, lVol: 0.010768, E[z|S]: 0.659273</v>
      </c>
    </row>
    <row r="23557" spans="28:28" x14ac:dyDescent="0.25">
      <c r="AB23557" s="3" t="str">
        <f ca="1"/>
        <v>T = 9.750000, k: 110, K: 0.030934, dCdT: 0.000552, d2CdK2: 21.604349, dProbdK: 20.577823, lVol: 0.010820, E[z|S]: 0.660870</v>
      </c>
    </row>
    <row r="23558" spans="28:28" x14ac:dyDescent="0.25">
      <c r="AB23558" s="3" t="str">
        <f ca="1"/>
        <v>T = 9.750000, k: 111, K: 0.031158, dCdT: 0.000554, d2CdK2: 21.358147, dProbdK: 22.066559, lVol: 0.010874, E[z|S]: 0.662390</v>
      </c>
    </row>
    <row r="23559" spans="28:28" x14ac:dyDescent="0.25">
      <c r="AB23559" s="3" t="str">
        <f ca="1"/>
        <v>T = 9.750000, k: 112, K: 0.031362, dCdT: 0.000555, d2CdK2: 21.115496, dProbdK: 20.622948, lVol: 0.010920, E[z|S]: 0.663800</v>
      </c>
    </row>
    <row r="23560" spans="28:28" x14ac:dyDescent="0.25">
      <c r="AB23560" s="3" t="str">
        <f ca="1"/>
        <v>T = 9.750000, k: 113, K: 0.031597, dCdT: 0.000555, d2CdK2: 20.836714, dProbdK: 20.229494, lVol: 0.010968, E[z|S]: 0.665467</v>
      </c>
    </row>
    <row r="23561" spans="28:28" x14ac:dyDescent="0.25">
      <c r="AB23561" s="3" t="str">
        <f ca="1"/>
        <v>T = 9.750000, k: 114, K: 0.031832, dCdT: 0.000556, d2CdK2: 20.566726, dProbdK: 20.760182, lVol: 0.011018, E[z|S]: 0.667164</v>
      </c>
    </row>
    <row r="23562" spans="28:28" x14ac:dyDescent="0.25">
      <c r="AB23562" s="3" t="str">
        <f ca="1"/>
        <v>T = 9.750000, k: 115, K: 0.032051, dCdT: 0.000556, d2CdK2: 20.321365, dProbdK: 21.492270, lVol: 0.011062, E[z|S]: 0.668746</v>
      </c>
    </row>
    <row r="23563" spans="28:28" x14ac:dyDescent="0.25">
      <c r="AB23563" s="3" t="str">
        <f ca="1"/>
        <v>T = 9.750000, k: 116, K: 0.032271, dCdT: 0.000555, d2CdK2: 20.062624, dProbdK: 21.087532, lVol: 0.011099, E[z|S]: 0.670468</v>
      </c>
    </row>
    <row r="23564" spans="28:28" x14ac:dyDescent="0.25">
      <c r="AB23564" s="3" t="str">
        <f ca="1"/>
        <v>T = 9.750000, k: 117, K: 0.032508, dCdT: 0.000554, d2CdK2: 19.771146, dProbdK: 18.917153, lVol: 0.011136, E[z|S]: 0.672400</v>
      </c>
    </row>
    <row r="23565" spans="28:28" x14ac:dyDescent="0.25">
      <c r="AB23565" s="3" t="str">
        <f ca="1"/>
        <v>T = 9.750000, k: 118, K: 0.032759, dCdT: 0.000553, d2CdK2: 19.460620, dProbdK: 18.846847, lVol: 0.011177, E[z|S]: 0.674570</v>
      </c>
    </row>
    <row r="23566" spans="28:28" x14ac:dyDescent="0.25">
      <c r="AB23566" s="3" t="str">
        <f ca="1"/>
        <v>T = 9.750000, k: 119, K: 0.033007, dCdT: 0.000552, d2CdK2: 19.166033, dProbdK: 18.866156, lVol: 0.011218, E[z|S]: 0.676763</v>
      </c>
    </row>
    <row r="23567" spans="28:28" x14ac:dyDescent="0.25">
      <c r="AB23567" s="3" t="str">
        <f ca="1"/>
        <v>T = 9.750000, k: 120, K: 0.033269, dCdT: 0.000552, d2CdK2: 18.868947, dProbdK: 19.095902, lVol: 0.011259, E[z|S]: 0.679176</v>
      </c>
    </row>
    <row r="23568" spans="28:28" x14ac:dyDescent="0.25">
      <c r="AB23568" s="3" t="str">
        <f ca="1"/>
        <v>T = 9.750000, k: 121, K: 0.033498, dCdT: 0.000551, d2CdK2: 18.614950, dProbdK: 19.560498, lVol: 0.011296, E[z|S]: 0.681406</v>
      </c>
    </row>
    <row r="23569" spans="28:28" x14ac:dyDescent="0.25">
      <c r="AB23569" s="3" t="str">
        <f ca="1"/>
        <v>T = 9.750000, k: 122, K: 0.033740, dCdT: 0.000550, d2CdK2: 18.336430, dProbdK: 18.311399, lVol: 0.011325, E[z|S]: 0.683934</v>
      </c>
    </row>
    <row r="23570" spans="28:28" x14ac:dyDescent="0.25">
      <c r="AB23570" s="3" t="str">
        <f ca="1"/>
        <v>T = 9.750000, k: 123, K: 0.034000, dCdT: 0.000548, d2CdK2: 18.044263, dProbdK: 17.109625, lVol: 0.011347, E[z|S]: 0.686904</v>
      </c>
    </row>
    <row r="23571" spans="28:28" x14ac:dyDescent="0.25">
      <c r="AB23571" s="3" t="str">
        <f ca="1"/>
        <v>T = 9.750000, k: 124, K: 0.034274, dCdT: 0.000547, d2CdK2: 17.748829, dProbdK: 17.340908, lVol: 0.011375, E[z|S]: 0.690269</v>
      </c>
    </row>
    <row r="23572" spans="28:28" x14ac:dyDescent="0.25">
      <c r="AB23572" s="3" t="str">
        <f ca="1"/>
        <v>T = 9.750000, k: 125, K: 0.034538, dCdT: 0.000546, d2CdK2: 17.456546, dProbdK: 17.340533, lVol: 0.011402, E[z|S]: 0.693638</v>
      </c>
    </row>
    <row r="23573" spans="28:28" x14ac:dyDescent="0.25">
      <c r="AB23573" s="3" t="str">
        <f ca="1"/>
        <v>T = 9.750000, k: 126, K: 0.034806, dCdT: 0.000545, d2CdK2: 17.169132, dProbdK: 17.243465, lVol: 0.011431, E[z|S]: 0.697189</v>
      </c>
    </row>
    <row r="23574" spans="28:28" x14ac:dyDescent="0.25">
      <c r="AB23574" s="3" t="str">
        <f ca="1"/>
        <v>T = 9.750000, k: 127, K: 0.035076, dCdT: 0.000544, d2CdK2: 16.880999, dProbdK: 16.727511, lVol: 0.011457, E[z|S]: 0.700763</v>
      </c>
    </row>
    <row r="23575" spans="28:28" x14ac:dyDescent="0.25">
      <c r="AB23575" s="3" t="str">
        <f ca="1"/>
        <v>T = 9.750000, k: 128, K: 0.035365, dCdT: 0.000544, d2CdK2: 16.589848, dProbdK: 16.484281, lVol: 0.011488, E[z|S]: 0.704732</v>
      </c>
    </row>
    <row r="23576" spans="28:28" x14ac:dyDescent="0.25">
      <c r="AB23576" s="3" t="str">
        <f ca="1"/>
        <v>T = 9.750000, k: 129, K: 0.035614, dCdT: 0.000542, d2CdK2: 16.330030, dProbdK: 15.815023, lVol: 0.011509, E[z|S]: 0.708173</v>
      </c>
    </row>
    <row r="23577" spans="28:28" x14ac:dyDescent="0.25">
      <c r="AB23577" s="3" t="str">
        <f ca="1"/>
        <v>T = 9.750000, k: 130, K: 0.035908, dCdT: 0.000541, d2CdK2: 16.030539, dProbdK: 15.752069, lVol: 0.011529, E[z|S]: 0.712377</v>
      </c>
    </row>
    <row r="23578" spans="28:28" x14ac:dyDescent="0.25">
      <c r="AB23578" s="3" t="str">
        <f ca="1"/>
        <v>T = 9.750000, k: 131, K: 0.036195, dCdT: 0.000539, d2CdK2: 15.748220, dProbdK: 16.054538, lVol: 0.011550, E[z|S]: 0.716573</v>
      </c>
    </row>
    <row r="23579" spans="28:28" x14ac:dyDescent="0.25">
      <c r="AB23579" s="3" t="str">
        <f ca="1"/>
        <v>T = 9.750000, k: 132, K: 0.036467, dCdT: 0.000538, d2CdK2: 15.483776, dProbdK: 16.260092, lVol: 0.011569, E[z|S]: 0.720555</v>
      </c>
    </row>
    <row r="23580" spans="28:28" x14ac:dyDescent="0.25">
      <c r="AB23580" s="3" t="str">
        <f ca="1"/>
        <v>T = 9.750000, k: 133, K: 0.036752, dCdT: 0.000536, d2CdK2: 15.200452, dProbdK: 15.157948, lVol: 0.011585, E[z|S]: 0.724708</v>
      </c>
    </row>
    <row r="23581" spans="28:28" x14ac:dyDescent="0.25">
      <c r="AB23581" s="3" t="str">
        <f ca="1"/>
        <v>T = 9.750000, k: 134, K: 0.037057, dCdT: 0.000533, d2CdK2: 14.904041, dProbdK: 14.897875, lVol: 0.011600, E[z|S]: 0.729386</v>
      </c>
    </row>
    <row r="23582" spans="28:28" x14ac:dyDescent="0.25">
      <c r="AB23582" s="3" t="str">
        <f ca="1"/>
        <v>T = 9.750000, k: 135, K: 0.037351, dCdT: 0.000531, d2CdK2: 14.630215, dProbdK: 13.870901, lVol: 0.011607, E[z|S]: 0.734057</v>
      </c>
    </row>
    <row r="23583" spans="28:28" x14ac:dyDescent="0.25">
      <c r="AB23583" s="3" t="str">
        <f ca="1"/>
        <v>T = 9.750000, k: 136, K: 0.037681, dCdT: 0.000529, d2CdK2: 14.330857, dProbdK: 13.439764, lVol: 0.011620, E[z|S]: 0.739320</v>
      </c>
    </row>
    <row r="23584" spans="28:28" x14ac:dyDescent="0.25">
      <c r="AB23584" s="3" t="str">
        <f ca="1"/>
        <v>T = 9.750000, k: 137, K: 0.038011, dCdT: 0.000527, d2CdK2: 14.038685, dProbdK: 13.458242, lVol: 0.011642, E[z|S]: 0.744525</v>
      </c>
    </row>
    <row r="23585" spans="28:28" x14ac:dyDescent="0.25">
      <c r="AB23585" s="3" t="str">
        <f ca="1"/>
        <v>T = 9.750000, k: 138, K: 0.038335, dCdT: 0.000527, d2CdK2: 13.764460, dProbdK: 13.698644, lVol: 0.011668, E[z|S]: 0.749833</v>
      </c>
    </row>
    <row r="23586" spans="28:28" x14ac:dyDescent="0.25">
      <c r="AB23586" s="3" t="str">
        <f ca="1"/>
        <v>T = 9.750000, k: 139, K: 0.038641, dCdT: 0.000526, d2CdK2: 13.513305, dProbdK: 13.422443, lVol: 0.011691, E[z|S]: 0.755059</v>
      </c>
    </row>
    <row r="23587" spans="28:28" x14ac:dyDescent="0.25">
      <c r="AB23587" s="3" t="str">
        <f ca="1"/>
        <v>T = 9.750000, k: 140, K: 0.038995, dCdT: 0.000526, d2CdK2: 13.215190, dProbdK: 13.144492, lVol: 0.011722, E[z|S]: 0.761098</v>
      </c>
    </row>
    <row r="23588" spans="28:28" x14ac:dyDescent="0.25">
      <c r="AB23588" s="3" t="str">
        <f ca="1"/>
        <v>T = 9.750000, k: 141, K: 0.039325, dCdT: 0.000526, d2CdK2: 12.955362, dProbdK: 13.071900, lVol: 0.011752, E[z|S]: 0.766848</v>
      </c>
    </row>
    <row r="23589" spans="28:28" x14ac:dyDescent="0.25">
      <c r="AB23589" s="3" t="str">
        <f ca="1"/>
        <v>T = 9.750000, k: 142, K: 0.039663, dCdT: 0.000526, d2CdK2: 12.692853, dProbdK: 13.075852, lVol: 0.011786, E[z|S]: 0.772709</v>
      </c>
    </row>
    <row r="23590" spans="28:28" x14ac:dyDescent="0.25">
      <c r="AB23590" s="3" t="str">
        <f ca="1"/>
        <v>T = 9.750000, k: 143, K: 0.039995, dCdT: 0.000526, d2CdK2: 12.430172, dProbdK: 12.988773, lVol: 0.011816, E[z|S]: 0.778452</v>
      </c>
    </row>
    <row r="23591" spans="28:28" x14ac:dyDescent="0.25">
      <c r="AB23591" s="3" t="str">
        <f ca="1"/>
        <v>T = 9.750000, k: 144, K: 0.040339, dCdT: 0.000525, d2CdK2: 12.160071, dProbdK: 12.499714, lVol: 0.011844, E[z|S]: 0.784465</v>
      </c>
    </row>
    <row r="23592" spans="28:28" x14ac:dyDescent="0.25">
      <c r="AB23592" s="3" t="str">
        <f ca="1"/>
        <v>T = 9.750000, k: 145, K: 0.040686, dCdT: 0.000524, d2CdK2: 11.889933, dProbdK: 12.405674, lVol: 0.011871, E[z|S]: 0.790796</v>
      </c>
    </row>
    <row r="23593" spans="28:28" x14ac:dyDescent="0.25">
      <c r="AB23593" s="3" t="str">
        <f ca="1"/>
        <v>T = 9.750000, k: 146, K: 0.041040, dCdT: 0.000522, d2CdK2: 11.613942, dProbdK: 11.538480, lVol: 0.011889, E[z|S]: 0.797641</v>
      </c>
    </row>
    <row r="23594" spans="28:28" x14ac:dyDescent="0.25">
      <c r="AB23594" s="3" t="str">
        <f ca="1"/>
        <v>T = 9.750000, k: 147, K: 0.041443, dCdT: 0.000521, d2CdK2: 11.310099, dProbdK: 10.876784, lVol: 0.011919, E[z|S]: 0.805545</v>
      </c>
    </row>
    <row r="23595" spans="28:28" x14ac:dyDescent="0.25">
      <c r="AB23595" s="3" t="str">
        <f ca="1"/>
        <v>T = 9.750000, k: 148, K: 0.041832, dCdT: 0.000521, d2CdK2: 11.034494, dProbdK: 10.320633, lVol: 0.011948, E[z|S]: 0.813357</v>
      </c>
    </row>
    <row r="23596" spans="28:28" x14ac:dyDescent="0.25">
      <c r="AB23596" s="3" t="str">
        <f ca="1"/>
        <v>T = 9.750000, k: 149, K: 0.042246, dCdT: 0.000521, d2CdK2: 10.759776, dProbdK: 10.269542, lVol: 0.011978, E[z|S]: 0.821869</v>
      </c>
    </row>
    <row r="23597" spans="28:28" x14ac:dyDescent="0.25">
      <c r="AB23597" s="3" t="str">
        <f ca="1"/>
        <v>T = 9.750000, k: 150, K: 0.042658, dCdT: 0.000523, d2CdK2: 10.505355, dProbdK: 10.318609, lVol: 0.012015, E[z|S]: 0.830513</v>
      </c>
    </row>
    <row r="23598" spans="28:28" x14ac:dyDescent="0.25">
      <c r="AB23598" s="3" t="str">
        <f ca="1"/>
        <v>T = 9.750000, k: 151, K: 0.043065, dCdT: 0.000525, d2CdK2: 10.261699, dProbdK: 10.414389, lVol: 0.012058, E[z|S]: 0.838986</v>
      </c>
    </row>
    <row r="23599" spans="28:28" x14ac:dyDescent="0.25">
      <c r="AB23599" s="3" t="str">
        <f ca="1"/>
        <v>T = 9.750000, k: 152, K: 0.043468, dCdT: 0.000527, d2CdK2: 10.039419, dProbdK: 10.193417, lVol: 0.012089, E[z|S]: 0.847733</v>
      </c>
    </row>
    <row r="23600" spans="28:28" x14ac:dyDescent="0.25">
      <c r="AB23600" s="3" t="str">
        <f ca="1"/>
        <v>T = 9.750000, k: 153, K: 0.043934, dCdT: 0.000530, d2CdK2: 9.805414, dProbdK: 9.874496, lVol: 0.012119, E[z|S]: 0.858103</v>
      </c>
    </row>
    <row r="23601" spans="28:28" x14ac:dyDescent="0.25">
      <c r="AB23601" s="3" t="str">
        <f ca="1"/>
        <v>T = 9.750000, k: 154, K: 0.044321, dCdT: 0.000533, d2CdK2: 9.630872, dProbdK: 9.650518, lVol: 0.012141, E[z|S]: 0.866459</v>
      </c>
    </row>
    <row r="23602" spans="28:28" x14ac:dyDescent="0.25">
      <c r="AB23602" s="3" t="str">
        <f ca="1"/>
        <v>T = 9.750000, k: 155, K: 0.044760, dCdT: 0.000536, d2CdK2: 9.445910, dProbdK: 9.697328, lVol: 0.012165, E[z|S]: 0.875729</v>
      </c>
    </row>
    <row r="23603" spans="28:28" x14ac:dyDescent="0.25">
      <c r="AB23603" s="3" t="str">
        <f ca="1"/>
        <v>T = 9.750000, k: 156, K: 0.045184, dCdT: 0.000537, d2CdK2: 9.242461, dProbdK: 9.681810, lVol: 0.012188, E[z|S]: 0.884744</v>
      </c>
    </row>
    <row r="23604" spans="28:28" x14ac:dyDescent="0.25">
      <c r="AB23604" s="3" t="str">
        <f ca="1"/>
        <v>T = 9.750000, k: 157, K: 0.045623, dCdT: 0.000538, d2CdK2: 9.016254, dProbdK: 8.574894, lVol: 0.012214, E[z|S]: 0.894506</v>
      </c>
    </row>
    <row r="23605" spans="28:28" x14ac:dyDescent="0.25">
      <c r="AB23605" s="3" t="str">
        <f ca="1"/>
        <v>T = 9.750000, k: 158, K: 0.046117, dCdT: 0.000539, d2CdK2: 8.752204, dProbdK: 8.432863, lVol: 0.012254, E[z|S]: 0.905593</v>
      </c>
    </row>
    <row r="23606" spans="28:28" x14ac:dyDescent="0.25">
      <c r="AB23606" s="3" t="str">
        <f ca="1"/>
        <v>T = 9.750000, k: 159, K: 0.046600, dCdT: 0.000540, d2CdK2: 8.494198, dProbdK: 8.496633, lVol: 0.012301, E[z|S]: 0.916771</v>
      </c>
    </row>
    <row r="23607" spans="28:28" x14ac:dyDescent="0.25">
      <c r="AB23607" s="3" t="str">
        <f ca="1"/>
        <v>T = 9.750000, k: 160, K: 0.047071, dCdT: 0.000540, d2CdK2: 8.237172, dProbdK: 8.410844, lVol: 0.012337, E[z|S]: 0.928229</v>
      </c>
    </row>
    <row r="23608" spans="28:28" x14ac:dyDescent="0.25">
      <c r="AB23608" s="3" t="str">
        <f ca="1"/>
        <v>T = 9.750000, k: 161, K: 0.047560, dCdT: 0.000540, d2CdK2: 7.977620, dProbdK: 8.294792, lVol: 0.012374, E[z|S]: 0.939939</v>
      </c>
    </row>
    <row r="23609" spans="28:28" x14ac:dyDescent="0.25">
      <c r="AB23609" s="3" t="str">
        <f ca="1"/>
        <v>T = 9.750000, k: 162, K: 0.048057, dCdT: 0.000537, d2CdK2: 7.694581, dProbdK: 8.148188, lVol: 0.012418, E[z|S]: 0.951670</v>
      </c>
    </row>
    <row r="23610" spans="28:28" x14ac:dyDescent="0.25">
      <c r="AB23610" s="3" t="str">
        <f ca="1"/>
        <v>T = 9.750000, k: 163, K: 0.048605, dCdT: 0.000534, d2CdK2: 7.393259, dProbdK: 6.628777, lVol: 0.012456, E[z|S]: 0.965147</v>
      </c>
    </row>
    <row r="23611" spans="28:28" x14ac:dyDescent="0.25">
      <c r="AB23611" s="3" t="str">
        <f ca="1"/>
        <v>T = 9.750000, k: 164, K: 0.049212, dCdT: 0.000533, d2CdK2: 7.110288, dProbdK: 6.620689, lVol: 0.012484, E[z|S]: 0.980685</v>
      </c>
    </row>
    <row r="23612" spans="28:28" x14ac:dyDescent="0.25">
      <c r="AB23612" s="3" t="str">
        <f ca="1"/>
        <v>T = 9.750000, k: 165, K: 0.049807, dCdT: 0.000533, d2CdK2: 6.852240, dProbdK: 6.785922, lVol: 0.012509, E[z|S]: 0.997136</v>
      </c>
    </row>
    <row r="23613" spans="28:28" x14ac:dyDescent="0.25">
      <c r="AB23613" s="3" t="str">
        <f ca="1"/>
        <v>T = 9.750000, k: 166, K: 0.050367, dCdT: 0.000534, d2CdK2: 6.637447, dProbdK: 7.108176, lVol: 0.012511, E[z|S]: 1.013809</v>
      </c>
    </row>
    <row r="23614" spans="28:28" x14ac:dyDescent="0.25">
      <c r="AB23614" s="3" t="str">
        <f ca="1"/>
        <v>T = 9.750000, k: 167, K: 0.050908, dCdT: 0.000533, d2CdK2: 6.413730, dProbdK: 6.457852, lVol: 0.012510, E[z|S]: 1.030312</v>
      </c>
    </row>
    <row r="23615" spans="28:28" x14ac:dyDescent="0.25">
      <c r="AB23615" s="3" t="str">
        <f ca="1"/>
        <v>T = 9.750000, k: 168, K: 0.051561, dCdT: 0.000531, d2CdK2: 6.156135, dProbdK: 5.841373, lVol: 0.012510, E[z|S]: 1.050018</v>
      </c>
    </row>
    <row r="23616" spans="28:28" x14ac:dyDescent="0.25">
      <c r="AB23616" s="3" t="str">
        <f ca="1"/>
        <v>T = 9.750000, k: 169, K: 0.052230, dCdT: 0.000529, d2CdK2: 5.903808, dProbdK: 5.809350, lVol: 0.012497, E[z|S]: 1.071424</v>
      </c>
    </row>
    <row r="23617" spans="28:28" x14ac:dyDescent="0.25">
      <c r="AB23617" s="3" t="str">
        <f ca="1"/>
        <v>T = 9.750000, k: 170, K: 0.052902, dCdT: 0.000528, d2CdK2: 5.642789, dProbdK: 5.737203, lVol: 0.012493, E[z|S]: 1.094598</v>
      </c>
    </row>
    <row r="23618" spans="28:28" x14ac:dyDescent="0.25">
      <c r="AB23618" s="3" t="str">
        <f ca="1"/>
        <v>T = 9.750000, k: 171, K: 0.053596, dCdT: 0.000527, d2CdK2: 5.387697, dProbdK: 5.372253, lVol: 0.012489, E[z|S]: 1.119893</v>
      </c>
    </row>
    <row r="23619" spans="28:28" x14ac:dyDescent="0.25">
      <c r="AB23619" s="3" t="str">
        <f ca="1"/>
        <v>T = 9.750000, k: 172, K: 0.054334, dCdT: 0.000526, d2CdK2: 5.142158, dProbdK: 5.124158, lVol: 0.012474, E[z|S]: 1.146384</v>
      </c>
    </row>
    <row r="23620" spans="28:28" x14ac:dyDescent="0.25">
      <c r="AB23620" s="3" t="str">
        <f ca="1"/>
        <v>T = 9.750000, k: 173, K: 0.055086, dCdT: 0.000526, d2CdK2: 4.938532, dProbdK: 4.706626, lVol: 0.012426, E[z|S]: 1.174832</v>
      </c>
    </row>
    <row r="23621" spans="28:28" x14ac:dyDescent="0.25">
      <c r="AB23621" s="3" t="str">
        <f ca="1"/>
        <v>T = 9.750000, k: 174, K: 0.055888, dCdT: 0.000527, d2CdK2: 4.750163, dProbdK: 4.689341, lVol: 0.012355, E[z|S]: 1.205836</v>
      </c>
    </row>
    <row r="23622" spans="28:28" x14ac:dyDescent="0.25">
      <c r="AB23622" s="3" t="str">
        <f ca="1"/>
        <v>T = 9.750000, k: 175, K: 0.056698, dCdT: 0.000529, d2CdK2: 4.571424, dProbdK: 4.683278, lVol: 0.012303, E[z|S]: 1.236422</v>
      </c>
    </row>
    <row r="23623" spans="28:28" x14ac:dyDescent="0.25">
      <c r="AB23623" s="3" t="str">
        <f ca="1"/>
        <v>T = 9.750000, k: 176, K: 0.057525, dCdT: 0.000529, d2CdK2: 4.376876, dProbdK: 4.431372, lVol: 0.012270, E[z|S]: 1.267204</v>
      </c>
    </row>
    <row r="23624" spans="28:28" x14ac:dyDescent="0.25">
      <c r="AB23624" s="3" t="str">
        <f ca="1"/>
        <v>T = 9.750000, k: 177, K: 0.058388, dCdT: 0.000528, d2CdK2: 4.154237, dProbdK: 4.216443, lVol: 0.012252, E[z|S]: 1.301262</v>
      </c>
    </row>
    <row r="23625" spans="28:28" x14ac:dyDescent="0.25">
      <c r="AB23625" s="3" t="str">
        <f ca="1"/>
        <v>T = 9.750000, k: 178, K: 0.059287, dCdT: 0.000525, d2CdK2: 3.910197, dProbdK: 3.724483, lVol: 0.012270, E[z|S]: 1.336017</v>
      </c>
    </row>
    <row r="23626" spans="28:28" x14ac:dyDescent="0.25">
      <c r="AB23626" s="3" t="str">
        <f ca="1"/>
        <v>T = 9.750000, k: 179, K: 0.060309, dCdT: 0.000523, d2CdK2: 3.648573, dProbdK: 3.620005, lVol: 0.012323, E[z|S]: 1.374124</v>
      </c>
    </row>
    <row r="23627" spans="28:28" x14ac:dyDescent="0.25">
      <c r="AB23627" s="3" t="str">
        <f ca="1"/>
        <v>T = 9.750000, k: 180, K: 0.061295, dCdT: 0.000521, d2CdK2: 3.457306, dProbdK: 3.504901, lVol: 0.012344, E[z|S]: 1.406419</v>
      </c>
    </row>
    <row r="23628" spans="28:28" x14ac:dyDescent="0.25">
      <c r="AB23628" s="3" t="str">
        <f ca="1"/>
        <v>T = 9.750000, k: 181, K: 0.062395, dCdT: 0.000520, d2CdK2: 3.273869, dProbdK: 3.164879, lVol: 0.012350, E[z|S]: 1.442515</v>
      </c>
    </row>
    <row r="23629" spans="28:28" x14ac:dyDescent="0.25">
      <c r="AB23629" s="3" t="str">
        <f ca="1"/>
        <v>T = 9.750000, k: 182, K: 0.063542, dCdT: 0.000518, d2CdK2: 3.096823, dProbdK: 3.144570, lVol: 0.012387, E[z|S]: 1.476410</v>
      </c>
    </row>
    <row r="23630" spans="28:28" x14ac:dyDescent="0.25">
      <c r="AB23630" s="3" t="str">
        <f ca="1"/>
        <v>T = 9.750000, k: 183, K: 0.064600, dCdT: 0.000513, d2CdK2: 2.905498, dProbdK: 2.905322, lVol: 0.012468, E[z|S]: 1.507075</v>
      </c>
    </row>
    <row r="23631" spans="28:28" x14ac:dyDescent="0.25">
      <c r="AB23631" s="3" t="str">
        <f ca="1"/>
        <v>T = 9.750000, k: 184, K: 0.066017, dCdT: 0.000506, d2CdK2: 2.651017, dProbdK: 2.625933, lVol: 0.012656, E[z|S]: 1.543443</v>
      </c>
    </row>
    <row r="23632" spans="28:28" x14ac:dyDescent="0.25">
      <c r="AB23632" s="3" t="str">
        <f ca="1"/>
        <v>T = 9.750000, k: 185, K: 0.067303, dCdT: 0.000500, d2CdK2: 2.462556, dProbdK: 2.543614, lVol: 0.012781, E[z|S]: 1.577227</v>
      </c>
    </row>
    <row r="23633" spans="28:28" x14ac:dyDescent="0.25">
      <c r="AB23633" s="3" t="str">
        <f ca="1"/>
        <v>T = 9.750000, k: 186, K: 0.068718, dCdT: 0.000492, d2CdK2: 2.286454, dProbdK: 2.278619, lVol: 0.012881, E[z|S]: 1.610420</v>
      </c>
    </row>
    <row r="23634" spans="28:28" x14ac:dyDescent="0.25">
      <c r="AB23634" s="3" t="str">
        <f ca="1"/>
        <v>T = 9.750000, k: 187, K: 0.070246, dCdT: 0.000483, d2CdK2: 2.103598, dProbdK: 2.104347, lVol: 0.013006, E[z|S]: 1.647132</v>
      </c>
    </row>
    <row r="23635" spans="28:28" x14ac:dyDescent="0.25">
      <c r="AB23635" s="3" t="str">
        <f ca="1"/>
        <v>T = 9.750000, k: 188, K: 0.071896, dCdT: 0.000472, d2CdK2: 1.949716, dProbdK: 1.959068, lVol: 0.013014, E[z|S]: 1.690392</v>
      </c>
    </row>
    <row r="23636" spans="28:28" x14ac:dyDescent="0.25">
      <c r="AB23636" s="3" t="str">
        <f ca="1"/>
        <v>T = 9.750000, k: 189, K: 0.073676, dCdT: 0.000457, d2CdK2: 1.771713, dProbdK: 1.666235, lVol: 0.013045, E[z|S]: 1.740745</v>
      </c>
    </row>
    <row r="23637" spans="28:28" x14ac:dyDescent="0.25">
      <c r="AB23637" s="3" t="str">
        <f ca="1"/>
        <v>T = 9.750000, k: 190, K: 0.075730, dCdT: 0.000437, d2CdK2: 1.550006, dProbdK: 1.543808, lVol: 0.013190, E[z|S]: 1.799371</v>
      </c>
    </row>
    <row r="23638" spans="28:28" x14ac:dyDescent="0.25">
      <c r="AB23638" s="3" t="str">
        <f ca="1"/>
        <v>T = 9.750000, k: 191, K: 0.077868, dCdT: 0.000412, d2CdK2: 1.292872, dProbdK: 1.383615, lVol: 0.013494, E[z|S]: 1.871514</v>
      </c>
    </row>
    <row r="23639" spans="28:28" x14ac:dyDescent="0.25">
      <c r="AB23639" s="3" t="str">
        <f ca="1"/>
        <v>T = 9.750000, k: 192, K: 0.080544, dCdT: 0.000389, d2CdK2: 1.096159, dProbdK: 1.052518, lVol: 0.013490, E[z|S]: 1.975162</v>
      </c>
    </row>
    <row r="23640" spans="28:28" x14ac:dyDescent="0.25">
      <c r="AB23640" s="3" t="str">
        <f ca="1"/>
        <v>T = 9.750000, k: 193, K: 0.083600, dCdT: 0.000370, d2CdK2: 0.967006, dProbdK: 0.946844, lVol: 0.013193, E[z|S]: 2.097127</v>
      </c>
    </row>
    <row r="23641" spans="28:28" x14ac:dyDescent="0.25">
      <c r="AB23641" s="3" t="str">
        <f ca="1"/>
        <v>T = 9.750000, k: 194, K: 0.086926, dCdT: 0.000353, d2CdK2: 0.821645, dProbdK: 0.823346, lVol: 0.012990, E[z|S]: 2.255563</v>
      </c>
    </row>
    <row r="23642" spans="28:28" x14ac:dyDescent="0.25">
      <c r="AB23642" s="3" t="str">
        <f ca="1"/>
        <v>T = 9.750000, k: 195, K: 0.090770, dCdT: 0.000335, d2CdK2: 0.767248, dProbdK: 0.720312, lVol: 0.012116, E[z|S]: 2.439303</v>
      </c>
    </row>
    <row r="23643" spans="28:28" x14ac:dyDescent="0.25">
      <c r="AB23643" s="3" t="str">
        <f ca="1"/>
        <v>T = 9.750000, k: 196, K: 0.095113, dCdT: 0.000301, d2CdK2: 0.492159, dProbdK: 0.568795, lVol: 0.013340, E[z|S]: 2.623228</v>
      </c>
    </row>
    <row r="23644" spans="28:28" x14ac:dyDescent="0.25">
      <c r="AB23644" s="3" t="str">
        <f ca="1"/>
        <v>T = 9.750000, k: 197, K: 0.101057, dCdT: 0.000270, d2CdK2: 0.432267, dProbdK: 0.389595, lVol: 0.012890, E[z|S]: 2.740742</v>
      </c>
    </row>
    <row r="23645" spans="28:28" x14ac:dyDescent="0.25">
      <c r="AB23645" s="3" t="str">
        <f ca="1"/>
        <v>T = 9.750000, k: 198, K: 0.108664, dCdT: 0.000226, d2CdK2: 0.246216, dProbdK: 0.270394, lVol: 0.015044, E[z|S]: 2.847304</v>
      </c>
    </row>
    <row r="23646" spans="28:28" x14ac:dyDescent="0.25">
      <c r="AB23646" s="3" t="str">
        <f ca="1"/>
        <v>T = 9.750000, k: 199, K: 0.120253, dCdT: 0.000188, d2CdK2: 0.195779, dProbdK: 0.142394, lVol: 0.014127, E[z|S]: 3.098034</v>
      </c>
    </row>
    <row r="23647" spans="28:28" x14ac:dyDescent="0.25">
      <c r="AB23647" s="3" t="str">
        <f ca="1"/>
        <v>T = 9.750000, k: 200, K: 0.140390, dCdT: 0.000122, d2CdK2: 0.066061, dProbdK: 0.062758, lVol: 0.017068, E[z|S]: 3.558889</v>
      </c>
    </row>
    <row r="23648" spans="28:28" x14ac:dyDescent="0.25">
      <c r="AB23648" s="3" t="str">
        <f ca="1"/>
        <v>T = 9.833333, fixingDate = 45523, swapRate = 0.026695, annuity = 7.690130</v>
      </c>
    </row>
    <row r="23649" spans="28:28" x14ac:dyDescent="0.25">
      <c r="AB23649" s="3" t="str">
        <f ca="1"/>
        <v>T = 9.833333, k: 0, K: -0.026439, dCdT: 0.000144, d2CdK2: 0.935447, dProbdK: 1.546604, lVol: 0.006806, E[z|S]: 2.577620</v>
      </c>
    </row>
    <row r="23650" spans="28:28" x14ac:dyDescent="0.25">
      <c r="AB23650" s="3" t="str">
        <f ca="1"/>
        <v>T = 9.833333, k: 1, K: -0.019248, dCdT: 0.000208, d2CdK2: 1.638222, dProbdK: 1.797814, lVol: 0.006615, E[z|S]: 2.411016</v>
      </c>
    </row>
    <row r="23651" spans="28:28" x14ac:dyDescent="0.25">
      <c r="AB23651" s="3" t="str">
        <f ca="1"/>
        <v>T = 9.833333, k: 2, K: -0.015015, dCdT: 0.000258, d2CdK2: 2.297621, dProbdK: 2.472129, lVol: 0.006765, E[z|S]: 2.214582</v>
      </c>
    </row>
    <row r="23652" spans="28:28" x14ac:dyDescent="0.25">
      <c r="AB23652" s="3" t="str">
        <f ca="1"/>
        <v>T = 9.833333, k: 3, K: -0.012095, dCdT: 0.000294, d2CdK2: 2.869227, dProbdK: 2.810470, lVol: 0.007003, E[z|S]: 2.044442</v>
      </c>
    </row>
    <row r="23653" spans="28:28" x14ac:dyDescent="0.25">
      <c r="AB23653" s="3" t="str">
        <f ca="1"/>
        <v>T = 9.833333, k: 4, K: -0.009495, dCdT: 0.000328, d2CdK2: 3.473421, dProbdK: 3.254718, lVol: 0.007309, E[z|S]: 1.881239</v>
      </c>
    </row>
    <row r="23654" spans="28:28" x14ac:dyDescent="0.25">
      <c r="AB23654" s="3" t="str">
        <f ca="1"/>
        <v>T = 9.833333, k: 5, K: -0.007560, dCdT: 0.000358, d2CdK2: 4.087624, dProbdK: 4.297576, lVol: 0.007497, E[z|S]: 1.764357</v>
      </c>
    </row>
    <row r="23655" spans="28:28" x14ac:dyDescent="0.25">
      <c r="AB23655" s="3" t="str">
        <f ca="1"/>
        <v>T = 9.833333, k: 6, K: -0.005909, dCdT: 0.000382, d2CdK2: 4.704671, dProbdK: 4.498065, lVol: 0.007637, E[z|S]: 1.669750</v>
      </c>
    </row>
    <row r="23656" spans="28:28" x14ac:dyDescent="0.25">
      <c r="AB23656" s="3" t="str">
        <f ca="1"/>
        <v>T = 9.833333, k: 7, K: -0.004390, dCdT: 0.000408, d2CdK2: 5.365195, dProbdK: 5.124241, lVol: 0.007808, E[z|S]: 1.579179</v>
      </c>
    </row>
    <row r="23657" spans="28:28" x14ac:dyDescent="0.25">
      <c r="AB23657" s="3" t="str">
        <f ca="1"/>
        <v>T = 9.833333, k: 8, K: -0.003242, dCdT: 0.000420, d2CdK2: 5.824487, dProbdK: 5.840246, lVol: 0.007929, E[z|S]: 1.514136</v>
      </c>
    </row>
    <row r="23658" spans="28:28" x14ac:dyDescent="0.25">
      <c r="AB23658" s="3" t="str">
        <f ca="1"/>
        <v>T = 9.833333, k: 9, K: -0.001980, dCdT: 0.000431, d2CdK2: 6.327813, dProbdK: 6.655511, lVol: 0.008092, E[z|S]: 1.442266</v>
      </c>
    </row>
    <row r="23659" spans="28:28" x14ac:dyDescent="0.25">
      <c r="AB23659" s="3" t="str">
        <f ca="1"/>
        <v>T = 9.833333, k: 10, K: -0.000972, dCdT: 0.000437, d2CdK2: 6.706755, dProbdK: 6.797139, lVol: 0.008238, E[z|S]: 1.386433</v>
      </c>
    </row>
    <row r="23660" spans="28:28" x14ac:dyDescent="0.25">
      <c r="AB23660" s="3" t="str">
        <f ca="1"/>
        <v>T = 9.833333, k: 11, K: 0.000049, dCdT: 0.000442, d2CdK2: 7.150570, dProbdK: 6.909696, lVol: 0.008344, E[z|S]: 1.332407</v>
      </c>
    </row>
    <row r="23661" spans="28:28" x14ac:dyDescent="0.25">
      <c r="AB23661" s="3" t="str">
        <f ca="1"/>
        <v>T = 9.833333, k: 12, K: 0.000971, dCdT: 0.000448, d2CdK2: 7.657966, dProbdK: 7.453452, lVol: 0.008419, E[z|S]: 1.284598</v>
      </c>
    </row>
    <row r="23662" spans="28:28" x14ac:dyDescent="0.25">
      <c r="AB23662" s="3" t="str">
        <f ca="1"/>
        <v>T = 9.833333, k: 13, K: 0.001853, dCdT: 0.000456, d2CdK2: 8.178419, dProbdK: 7.960253, lVol: 0.008507, E[z|S]: 1.240680</v>
      </c>
    </row>
    <row r="23663" spans="28:28" x14ac:dyDescent="0.25">
      <c r="AB23663" s="3" t="str">
        <f ca="1"/>
        <v>T = 9.833333, k: 14, K: 0.002639, dCdT: 0.000460, d2CdK2: 8.656132, dProbdK: 8.726505, lVol: 0.008573, E[z|S]: 1.202419</v>
      </c>
    </row>
    <row r="23664" spans="28:28" x14ac:dyDescent="0.25">
      <c r="AB23664" s="3" t="str">
        <f ca="1"/>
        <v>T = 9.833333, k: 15, K: 0.003372, dCdT: 0.000463, d2CdK2: 9.094850, dProbdK: 9.426513, lVol: 0.008649, E[z|S]: 1.167061</v>
      </c>
    </row>
    <row r="23665" spans="28:28" x14ac:dyDescent="0.25">
      <c r="AB23665" s="3" t="str">
        <f ca="1"/>
        <v>T = 9.833333, k: 16, K: 0.004056, dCdT: 0.000464, d2CdK2: 9.461942, dProbdK: 9.736247, lVol: 0.008727, E[z|S]: 1.135306</v>
      </c>
    </row>
    <row r="23666" spans="28:28" x14ac:dyDescent="0.25">
      <c r="AB23666" s="3" t="str">
        <f ca="1"/>
        <v>T = 9.833333, k: 17, K: 0.004721, dCdT: 0.000464, d2CdK2: 9.805264, dProbdK: 9.749181, lVol: 0.008801, E[z|S]: 1.105637</v>
      </c>
    </row>
    <row r="23667" spans="28:28" x14ac:dyDescent="0.25">
      <c r="AB23667" s="3" t="str">
        <f ca="1"/>
        <v>T = 9.833333, k: 18, K: 0.005394, dCdT: 0.000464, d2CdK2: 10.147897, dProbdK: 9.865736, lVol: 0.008879, E[z|S]: 1.077107</v>
      </c>
    </row>
    <row r="23668" spans="28:28" x14ac:dyDescent="0.25">
      <c r="AB23668" s="3" t="str">
        <f ca="1"/>
        <v>T = 9.833333, k: 19, K: 0.005996, dCdT: 0.000464, d2CdK2: 10.466575, dProbdK: 10.369659, lVol: 0.008944, E[z|S]: 1.052607</v>
      </c>
    </row>
    <row r="23669" spans="28:28" x14ac:dyDescent="0.25">
      <c r="AB23669" s="3" t="str">
        <f ca="1"/>
        <v>T = 9.833333, k: 20, K: 0.006613, dCdT: 0.000465, d2CdK2: 10.815175, dProbdK: 10.351740, lVol: 0.009023, E[z|S]: 1.027881</v>
      </c>
    </row>
    <row r="23670" spans="28:28" x14ac:dyDescent="0.25">
      <c r="AB23670" s="3" t="str">
        <f ca="1"/>
        <v>T = 9.833333, k: 21, K: 0.007200, dCdT: 0.000468, d2CdK2: 11.203802, dProbdK: 11.313619, lVol: 0.009097, E[z|S]: 1.005032</v>
      </c>
    </row>
    <row r="23671" spans="28:28" x14ac:dyDescent="0.25">
      <c r="AB23671" s="3" t="str">
        <f ca="1"/>
        <v>T = 9.833333, k: 22, K: 0.007728, dCdT: 0.000473, d2CdK2: 11.600733, dProbdK: 11.631983, lVol: 0.009155, E[z|S]: 0.986024</v>
      </c>
    </row>
    <row r="23672" spans="28:28" x14ac:dyDescent="0.25">
      <c r="AB23672" s="3" t="str">
        <f ca="1"/>
        <v>T = 9.833333, k: 23, K: 0.008269, dCdT: 0.000478, d2CdK2: 12.028209, dProbdK: 11.875619, lVol: 0.009208, E[z|S]: 0.967874</v>
      </c>
    </row>
    <row r="23673" spans="28:28" x14ac:dyDescent="0.25">
      <c r="AB23673" s="3" t="str">
        <f ca="1"/>
        <v>T = 9.833333, k: 24, K: 0.008780, dCdT: 0.000483, d2CdK2: 12.469058, dProbdK: 12.141178, lVol: 0.009253, E[z|S]: 0.951437</v>
      </c>
    </row>
    <row r="23674" spans="28:28" x14ac:dyDescent="0.25">
      <c r="AB23674" s="3" t="str">
        <f ca="1"/>
        <v>T = 9.833333, k: 25, K: 0.009286, dCdT: 0.000490, d2CdK2: 12.940393, dProbdK: 12.339768, lVol: 0.009295, E[z|S]: 0.935861</v>
      </c>
    </row>
    <row r="23675" spans="28:28" x14ac:dyDescent="0.25">
      <c r="AB23675" s="3" t="str">
        <f ca="1"/>
        <v>T = 9.833333, k: 26, K: 0.009764, dCdT: 0.000497, d2CdK2: 13.433143, dProbdK: 13.040132, lVol: 0.009337, E[z|S]: 0.921504</v>
      </c>
    </row>
    <row r="23676" spans="28:28" x14ac:dyDescent="0.25">
      <c r="AB23676" s="3" t="str">
        <f ca="1"/>
        <v>T = 9.833333, k: 27, K: 0.010215, dCdT: 0.000505, d2CdK2: 13.907989, dProbdK: 14.457623, lVol: 0.009384, E[z|S]: 0.908140</v>
      </c>
    </row>
    <row r="23677" spans="28:28" x14ac:dyDescent="0.25">
      <c r="AB23677" s="3" t="str">
        <f ca="1"/>
        <v>T = 9.833333, k: 28, K: 0.010621, dCdT: 0.000510, d2CdK2: 14.316758, dProbdK: 14.519492, lVol: 0.009419, E[z|S]: 0.896480</v>
      </c>
    </row>
    <row r="23678" spans="28:28" x14ac:dyDescent="0.25">
      <c r="AB23678" s="3" t="str">
        <f ca="1"/>
        <v>T = 9.833333, k: 29, K: 0.011040, dCdT: 0.000515, d2CdK2: 14.714192, dProbdK: 14.562526, lVol: 0.009457, E[z|S]: 0.884767</v>
      </c>
    </row>
    <row r="23679" spans="28:28" x14ac:dyDescent="0.25">
      <c r="AB23679" s="3" t="str">
        <f ca="1"/>
        <v>T = 9.833333, k: 30, K: 0.011450, dCdT: 0.000520, d2CdK2: 15.111050, dProbdK: 14.673934, lVol: 0.009493, E[z|S]: 0.873819</v>
      </c>
    </row>
    <row r="23680" spans="28:28" x14ac:dyDescent="0.25">
      <c r="AB23680" s="3" t="str">
        <f ca="1"/>
        <v>T = 9.833333, k: 31, K: 0.011847, dCdT: 0.000524, d2CdK2: 15.486737, dProbdK: 15.365062, lVol: 0.009531, E[z|S]: 0.863407</v>
      </c>
    </row>
    <row r="23681" spans="28:28" x14ac:dyDescent="0.25">
      <c r="AB23681" s="3" t="str">
        <f ca="1"/>
        <v>T = 9.833333, k: 32, K: 0.012194, dCdT: 0.000526, d2CdK2: 15.791086, dProbdK: 16.067593, lVol: 0.009555, E[z|S]: 0.854181</v>
      </c>
    </row>
    <row r="23682" spans="28:28" x14ac:dyDescent="0.25">
      <c r="AB23682" s="3" t="str">
        <f ca="1"/>
        <v>T = 9.833333, k: 33, K: 0.012586, dCdT: 0.000526, d2CdK2: 16.106146, dProbdK: 16.435716, lVol: 0.009578, E[z|S]: 0.843942</v>
      </c>
    </row>
    <row r="23683" spans="28:28" x14ac:dyDescent="0.25">
      <c r="AB23683" s="3" t="str">
        <f ca="1"/>
        <v>T = 9.833333, k: 34, K: 0.012936, dCdT: 0.000526, d2CdK2: 16.376397, dProbdK: 17.211856, lVol: 0.009598, E[z|S]: 0.834913</v>
      </c>
    </row>
    <row r="23684" spans="28:28" x14ac:dyDescent="0.25">
      <c r="AB23684" s="3" t="str">
        <f ca="1"/>
        <v>T = 9.833333, k: 35, K: 0.013272, dCdT: 0.000524, d2CdK2: 16.608346, dProbdK: 17.030282, lVol: 0.009612, E[z|S]: 0.826362</v>
      </c>
    </row>
    <row r="23685" spans="28:28" x14ac:dyDescent="0.25">
      <c r="AB23685" s="3" t="str">
        <f ca="1"/>
        <v>T = 9.833333, k: 36, K: 0.013636, dCdT: 0.000521, d2CdK2: 16.847349, dProbdK: 16.807768, lVol: 0.009618, E[z|S]: 0.817627</v>
      </c>
    </row>
    <row r="23686" spans="28:28" x14ac:dyDescent="0.25">
      <c r="AB23686" s="3" t="str">
        <f ca="1"/>
        <v>T = 9.833333, k: 37, K: 0.013971, dCdT: 0.000518, d2CdK2: 17.080366, dProbdK: 16.963457, lVol: 0.009621, E[z|S]: 0.809650</v>
      </c>
    </row>
    <row r="23687" spans="28:28" x14ac:dyDescent="0.25">
      <c r="AB23687" s="3" t="str">
        <f ca="1"/>
        <v>T = 9.833333, k: 38, K: 0.014331, dCdT: 0.000515, d2CdK2: 17.339860, dProbdK: 17.033708, lVol: 0.009625, E[z|S]: 0.801086</v>
      </c>
    </row>
    <row r="23688" spans="28:28" x14ac:dyDescent="0.25">
      <c r="AB23688" s="3" t="str">
        <f ca="1"/>
        <v>T = 9.833333, k: 39, K: 0.014643, dCdT: 0.000513, d2CdK2: 17.566964, dProbdK: 17.360223, lVol: 0.009632, E[z|S]: 0.793697</v>
      </c>
    </row>
    <row r="23689" spans="28:28" x14ac:dyDescent="0.25">
      <c r="AB23689" s="3" t="str">
        <f ca="1"/>
        <v>T = 9.833333, k: 40, K: 0.014993, dCdT: 0.000511, d2CdK2: 17.789430, dProbdK: 18.072470, lVol: 0.009649, E[z|S]: 0.785479</v>
      </c>
    </row>
    <row r="23690" spans="28:28" x14ac:dyDescent="0.25">
      <c r="AB23690" s="3" t="str">
        <f ca="1"/>
        <v>T = 9.833333, k: 41, K: 0.015308, dCdT: 0.000510, d2CdK2: 17.993337, dProbdK: 18.476779, lVol: 0.009671, E[z|S]: 0.778208</v>
      </c>
    </row>
    <row r="23691" spans="28:28" x14ac:dyDescent="0.25">
      <c r="AB23691" s="3" t="str">
        <f ca="1"/>
        <v>T = 9.833333, k: 42, K: 0.015614, dCdT: 0.000507, d2CdK2: 18.188726, dProbdK: 18.382115, lVol: 0.009682, E[z|S]: 0.771340</v>
      </c>
    </row>
    <row r="23692" spans="28:28" x14ac:dyDescent="0.25">
      <c r="AB23692" s="3" t="str">
        <f ca="1"/>
        <v>T = 9.833333, k: 43, K: 0.015933, dCdT: 0.000505, d2CdK2: 18.403879, dProbdK: 18.302943, lVol: 0.009693, E[z|S]: 0.764380</v>
      </c>
    </row>
    <row r="23693" spans="28:28" x14ac:dyDescent="0.25">
      <c r="AB23693" s="3" t="str">
        <f ca="1"/>
        <v>T = 9.833333, k: 44, K: 0.016238, dCdT: 0.000504, d2CdK2: 18.617978, dProbdK: 18.498733, lVol: 0.009703, E[z|S]: 0.757989</v>
      </c>
    </row>
    <row r="23694" spans="28:28" x14ac:dyDescent="0.25">
      <c r="AB23694" s="3" t="str">
        <f ca="1"/>
        <v>T = 9.833333, k: 45, K: 0.016552, dCdT: 0.000502, d2CdK2: 18.871576, dProbdK: 19.643951, lVol: 0.009704, E[z|S]: 0.751656</v>
      </c>
    </row>
    <row r="23695" spans="28:28" x14ac:dyDescent="0.25">
      <c r="AB23695" s="3" t="str">
        <f ca="1"/>
        <v>T = 9.833333, k: 46, K: 0.016835, dCdT: 0.000501, d2CdK2: 19.119783, dProbdK: 19.812360, lVol: 0.009704, E[z|S]: 0.746057</v>
      </c>
    </row>
    <row r="23696" spans="28:28" x14ac:dyDescent="0.25">
      <c r="AB23696" s="3" t="str">
        <f ca="1"/>
        <v>T = 9.833333, k: 47, K: 0.017118, dCdT: 0.000500, d2CdK2: 19.369579, dProbdK: 19.835933, lVol: 0.009697, E[z|S]: 0.740710</v>
      </c>
    </row>
    <row r="23697" spans="28:28" x14ac:dyDescent="0.25">
      <c r="AB23697" s="3" t="str">
        <f ca="1"/>
        <v>T = 9.833333, k: 48, K: 0.017399, dCdT: 0.000498, d2CdK2: 19.610781, dProbdK: 19.827212, lVol: 0.009688, E[z|S]: 0.735501</v>
      </c>
    </row>
    <row r="23698" spans="28:28" x14ac:dyDescent="0.25">
      <c r="AB23698" s="3" t="str">
        <f ca="1"/>
        <v>T = 9.833333, k: 49, K: 0.017685, dCdT: 0.000496, d2CdK2: 19.871239, dProbdK: 19.617181, lVol: 0.009683, E[z|S]: 0.730077</v>
      </c>
    </row>
    <row r="23699" spans="28:28" x14ac:dyDescent="0.25">
      <c r="AB23699" s="3" t="str">
        <f ca="1"/>
        <v>T = 9.833333, k: 50, K: 0.017968, dCdT: 0.000495, d2CdK2: 20.115099, dProbdK: 19.619004, lVol: 0.009677, E[z|S]: 0.724660</v>
      </c>
    </row>
    <row r="23700" spans="28:28" x14ac:dyDescent="0.25">
      <c r="AB23700" s="3" t="str">
        <f ca="1"/>
        <v>T = 9.833333, k: 51, K: 0.018295, dCdT: 0.000495, d2CdK2: 20.448702, dProbdK: 19.117724, lVol: 0.009688, E[z|S]: 0.718540</v>
      </c>
    </row>
    <row r="23701" spans="28:28" x14ac:dyDescent="0.25">
      <c r="AB23701" s="3" t="str">
        <f ca="1"/>
        <v>T = 9.833333, k: 52, K: 0.018572, dCdT: 0.000499, d2CdK2: 20.754405, dProbdK: 20.920164, lVol: 0.009715, E[z|S]: 0.713465</v>
      </c>
    </row>
    <row r="23702" spans="28:28" x14ac:dyDescent="0.25">
      <c r="AB23702" s="3" t="str">
        <f ca="1"/>
        <v>T = 9.833333, k: 53, K: 0.018834, dCdT: 0.000502, d2CdK2: 21.047087, dProbdK: 20.509529, lVol: 0.009743, E[z|S]: 0.708870</v>
      </c>
    </row>
    <row r="23703" spans="28:28" x14ac:dyDescent="0.25">
      <c r="AB23703" s="3" t="str">
        <f ca="1"/>
        <v>T = 9.833333, k: 54, K: 0.019102, dCdT: 0.000506, d2CdK2: 21.351255, dProbdK: 20.476916, lVol: 0.009771, E[z|S]: 0.704324</v>
      </c>
    </row>
    <row r="23704" spans="28:28" x14ac:dyDescent="0.25">
      <c r="AB23704" s="3" t="str">
        <f ca="1"/>
        <v>T = 9.833333, k: 55, K: 0.019369, dCdT: 0.000510, d2CdK2: 21.659759, dProbdK: 20.473411, lVol: 0.009804, E[z|S]: 0.699904</v>
      </c>
    </row>
    <row r="23705" spans="28:28" x14ac:dyDescent="0.25">
      <c r="AB23705" s="3" t="str">
        <f ca="1"/>
        <v>T = 9.833333, k: 56, K: 0.019604, dCdT: 0.000514, d2CdK2: 21.929894, dProbdK: 24.467055, lVol: 0.009834, E[z|S]: 0.696054</v>
      </c>
    </row>
    <row r="23706" spans="28:28" x14ac:dyDescent="0.25">
      <c r="AB23706" s="3" t="str">
        <f ca="1"/>
        <v>T = 9.833333, k: 57, K: 0.019810, dCdT: 0.000516, d2CdK2: 22.144186, dProbdK: 23.369230, lVol: 0.009852, E[z|S]: 0.692734</v>
      </c>
    </row>
    <row r="23707" spans="28:28" x14ac:dyDescent="0.25">
      <c r="AB23707" s="3" t="str">
        <f ca="1"/>
        <v>T = 9.833333, k: 58, K: 0.020050, dCdT: 0.000516, d2CdK2: 22.364297, dProbdK: 23.340451, lVol: 0.009861, E[z|S]: 0.689056</v>
      </c>
    </row>
    <row r="23708" spans="28:28" x14ac:dyDescent="0.25">
      <c r="AB23708" s="3" t="str">
        <f ca="1"/>
        <v>T = 9.833333, k: 59, K: 0.020281, dCdT: 0.000517, d2CdK2: 22.566383, dProbdK: 23.186592, lVol: 0.009869, E[z|S]: 0.685624</v>
      </c>
    </row>
    <row r="23709" spans="28:28" x14ac:dyDescent="0.25">
      <c r="AB23709" s="3" t="str">
        <f ca="1"/>
        <v>T = 9.833333, k: 60, K: 0.020518, dCdT: 0.000516, d2CdK2: 22.757056, dProbdK: 22.681345, lVol: 0.009868, E[z|S]: 0.682270</v>
      </c>
    </row>
    <row r="23710" spans="28:28" x14ac:dyDescent="0.25">
      <c r="AB23710" s="3" t="str">
        <f ca="1"/>
        <v>T = 9.833333, k: 61, K: 0.020763, dCdT: 0.000515, d2CdK2: 22.956482, dProbdK: 23.028653, lVol: 0.009868, E[z|S]: 0.678908</v>
      </c>
    </row>
    <row r="23711" spans="28:28" x14ac:dyDescent="0.25">
      <c r="AB23711" s="3" t="str">
        <f ca="1"/>
        <v>T = 9.833333, k: 62, K: 0.020982, dCdT: 0.000514, d2CdK2: 23.126279, dProbdK: 23.356898, lVol: 0.009865, E[z|S]: 0.676030</v>
      </c>
    </row>
    <row r="23712" spans="28:28" x14ac:dyDescent="0.25">
      <c r="AB23712" s="3" t="str">
        <f ca="1"/>
        <v>T = 9.833333, k: 63, K: 0.021212, dCdT: 0.000513, d2CdK2: 23.295671, dProbdK: 23.193193, lVol: 0.009857, E[z|S]: 0.673145</v>
      </c>
    </row>
    <row r="23713" spans="28:28" x14ac:dyDescent="0.25">
      <c r="AB23713" s="3" t="str">
        <f ca="1"/>
        <v>T = 9.833333, k: 64, K: 0.021444, dCdT: 0.000511, d2CdK2: 23.469052, dProbdK: 23.228616, lVol: 0.009845, E[z|S]: 0.670470</v>
      </c>
    </row>
    <row r="23714" spans="28:28" x14ac:dyDescent="0.25">
      <c r="AB23714" s="3" t="str">
        <f ca="1"/>
        <v>T = 9.833333, k: 65, K: 0.021654, dCdT: 0.000509, d2CdK2: 23.617027, dProbdK: 23.661061, lVol: 0.009832, E[z|S]: 0.668073</v>
      </c>
    </row>
    <row r="23715" spans="28:28" x14ac:dyDescent="0.25">
      <c r="AB23715" s="3" t="str">
        <f ca="1"/>
        <v>T = 9.833333, k: 66, K: 0.021887, dCdT: 0.000507, d2CdK2: 23.762525, dProbdK: 23.794247, lVol: 0.009819, E[z|S]: 0.665469</v>
      </c>
    </row>
    <row r="23716" spans="28:28" x14ac:dyDescent="0.25">
      <c r="AB23716" s="3" t="str">
        <f ca="1"/>
        <v>T = 9.833333, k: 67, K: 0.022109, dCdT: 0.000506, d2CdK2: 23.894601, dProbdK: 23.683104, lVol: 0.009810, E[z|S]: 0.663103</v>
      </c>
    </row>
    <row r="23717" spans="28:28" x14ac:dyDescent="0.25">
      <c r="AB23717" s="3" t="str">
        <f ca="1"/>
        <v>T = 9.833333, k: 68, K: 0.022334, dCdT: 0.000504, d2CdK2: 24.021988, dProbdK: 23.376128, lVol: 0.009802, E[z|S]: 0.660740</v>
      </c>
    </row>
    <row r="23718" spans="28:28" x14ac:dyDescent="0.25">
      <c r="AB23718" s="3" t="str">
        <f ca="1"/>
        <v>T = 9.833333, k: 69, K: 0.022566, dCdT: 0.000502, d2CdK2: 24.147670, dProbdK: 23.861642, lVol: 0.009794, E[z|S]: 0.658523</v>
      </c>
    </row>
    <row r="23719" spans="28:28" x14ac:dyDescent="0.25">
      <c r="AB23719" s="3" t="str">
        <f ca="1"/>
        <v>T = 9.833333, k: 70, K: 0.022780, dCdT: 0.000501, d2CdK2: 24.257539, dProbdK: 24.989539, lVol: 0.009787, E[z|S]: 0.656606</v>
      </c>
    </row>
    <row r="23720" spans="28:28" x14ac:dyDescent="0.25">
      <c r="AB23720" s="3" t="str">
        <f ca="1"/>
        <v>T = 9.833333, k: 71, K: 0.022990, dCdT: 0.000499, d2CdK2: 24.351825, dProbdK: 24.273653, lVol: 0.009781, E[z|S]: 0.654769</v>
      </c>
    </row>
    <row r="23721" spans="28:28" x14ac:dyDescent="0.25">
      <c r="AB23721" s="3" t="str">
        <f ca="1"/>
        <v>T = 9.833333, k: 72, K: 0.023211, dCdT: 0.000498, d2CdK2: 24.453081, dProbdK: 23.969794, lVol: 0.009775, E[z|S]: 0.652995</v>
      </c>
    </row>
    <row r="23722" spans="28:28" x14ac:dyDescent="0.25">
      <c r="AB23722" s="3" t="str">
        <f ca="1"/>
        <v>T = 9.833333, k: 73, K: 0.023430, dCdT: 0.000497, d2CdK2: 24.560953, dProbdK: 23.940476, lVol: 0.009763, E[z|S]: 0.651371</v>
      </c>
    </row>
    <row r="23723" spans="28:28" x14ac:dyDescent="0.25">
      <c r="AB23723" s="3" t="str">
        <f ca="1"/>
        <v>T = 9.833333, k: 74, K: 0.023651, dCdT: 0.000496, d2CdK2: 24.680161, dProbdK: 24.399955, lVol: 0.009756, E[z|S]: 0.649850</v>
      </c>
    </row>
    <row r="23724" spans="28:28" x14ac:dyDescent="0.25">
      <c r="AB23724" s="3" t="str">
        <f ca="1"/>
        <v>T = 9.833333, k: 75, K: 0.023863, dCdT: 0.000496, d2CdK2: 24.800620, dProbdK: 24.568812, lVol: 0.009751, E[z|S]: 0.648473</v>
      </c>
    </row>
    <row r="23725" spans="28:28" x14ac:dyDescent="0.25">
      <c r="AB23725" s="3" t="str">
        <f ca="1"/>
        <v>T = 9.833333, k: 76, K: 0.024075, dCdT: 0.000496, d2CdK2: 24.914204, dProbdK: 24.673083, lVol: 0.009748, E[z|S]: 0.647084</v>
      </c>
    </row>
    <row r="23726" spans="28:28" x14ac:dyDescent="0.25">
      <c r="AB23726" s="3" t="str">
        <f ca="1"/>
        <v>T = 9.833333, k: 77, K: 0.024281, dCdT: 0.000496, d2CdK2: 25.015307, dProbdK: 25.591658, lVol: 0.009749, E[z|S]: 0.645884</v>
      </c>
    </row>
    <row r="23727" spans="28:28" x14ac:dyDescent="0.25">
      <c r="AB23727" s="3" t="str">
        <f ca="1"/>
        <v>T = 9.833333, k: 78, K: 0.024483, dCdT: 0.000496, d2CdK2: 25.097965, dProbdK: 25.601691, lVol: 0.009746, E[z|S]: 0.644833</v>
      </c>
    </row>
    <row r="23728" spans="28:28" x14ac:dyDescent="0.25">
      <c r="AB23728" s="3" t="str">
        <f ca="1"/>
        <v>T = 9.833333, k: 79, K: 0.024684, dCdT: 0.000495, d2CdK2: 25.178880, dProbdK: 25.693224, lVol: 0.009742, E[z|S]: 0.643861</v>
      </c>
    </row>
    <row r="23729" spans="28:28" x14ac:dyDescent="0.25">
      <c r="AB23729" s="3" t="str">
        <f ca="1"/>
        <v>T = 9.833333, k: 80, K: 0.024869, dCdT: 0.000495, d2CdK2: 25.238636, dProbdK: 27.491134, lVol: 0.009740, E[z|S]: 0.643106</v>
      </c>
    </row>
    <row r="23730" spans="28:28" x14ac:dyDescent="0.25">
      <c r="AB23730" s="3" t="str">
        <f ca="1"/>
        <v>T = 9.833333, k: 81, K: 0.025057, dCdT: 0.000494, d2CdK2: 25.273198, dProbdK: 26.279920, lVol: 0.009733, E[z|S]: 0.642453</v>
      </c>
    </row>
    <row r="23731" spans="28:28" x14ac:dyDescent="0.25">
      <c r="AB23731" s="3" t="str">
        <f ca="1"/>
        <v>T = 9.833333, k: 82, K: 0.025260, dCdT: 0.000492, d2CdK2: 25.292311, dProbdK: 25.580416, lVol: 0.009723, E[z|S]: 0.641817</v>
      </c>
    </row>
    <row r="23732" spans="28:28" x14ac:dyDescent="0.25">
      <c r="AB23732" s="3" t="str">
        <f ca="1"/>
        <v>T = 9.833333, k: 83, K: 0.025459, dCdT: 0.000491, d2CdK2: 25.304547, dProbdK: 25.395264, lVol: 0.009716, E[z|S]: 0.641323</v>
      </c>
    </row>
    <row r="23733" spans="28:28" x14ac:dyDescent="0.25">
      <c r="AB23733" s="3" t="str">
        <f ca="1"/>
        <v>T = 9.833333, k: 84, K: 0.025661, dCdT: 0.000490, d2CdK2: 25.299074, dProbdK: 25.315928, lVol: 0.009709, E[z|S]: 0.640866</v>
      </c>
    </row>
    <row r="23734" spans="28:28" x14ac:dyDescent="0.25">
      <c r="AB23734" s="3" t="str">
        <f ca="1"/>
        <v>T = 9.833333, k: 85, K: 0.025861, dCdT: 0.000489, d2CdK2: 25.284666, dProbdK: 25.380925, lVol: 0.009712, E[z|S]: 0.640504</v>
      </c>
    </row>
    <row r="23735" spans="28:28" x14ac:dyDescent="0.25">
      <c r="AB23735" s="3" t="str">
        <f ca="1"/>
        <v>T = 9.833333, k: 86, K: 0.026067, dCdT: 0.000489, d2CdK2: 25.258523, dProbdK: 24.965729, lVol: 0.009722, E[z|S]: 0.640223</v>
      </c>
    </row>
    <row r="23736" spans="28:28" x14ac:dyDescent="0.25">
      <c r="AB23736" s="3" t="str">
        <f ca="1"/>
        <v>T = 9.833333, k: 87, K: 0.026259, dCdT: 0.000489, d2CdK2: 25.215955, dProbdK: 25.423518, lVol: 0.009734, E[z|S]: 0.639983</v>
      </c>
    </row>
    <row r="23737" spans="28:28" x14ac:dyDescent="0.25">
      <c r="AB23737" s="3" t="str">
        <f ca="1"/>
        <v>T = 9.833333, k: 88, K: 0.026477, dCdT: 0.000490, d2CdK2: 25.163875, dProbdK: 26.584970, lVol: 0.009759, E[z|S]: 0.639759</v>
      </c>
    </row>
    <row r="23738" spans="28:28" x14ac:dyDescent="0.25">
      <c r="AB23738" s="3" t="str">
        <f ca="1"/>
        <v>T = 9.833333, k: 89, K: 0.026660, dCdT: 0.000492, d2CdK2: 25.103006, dProbdK: 26.687958, lVol: 0.009787, E[z|S]: 0.639628</v>
      </c>
    </row>
    <row r="23739" spans="28:28" x14ac:dyDescent="0.25">
      <c r="AB23739" s="3" t="str">
        <f ca="1"/>
        <v>T = 9.833333, k: 90, K: 0.026848, dCdT: 0.000493, d2CdK2: 25.026060, dProbdK: 26.597846, lVol: 0.009819, E[z|S]: 0.639554</v>
      </c>
    </row>
    <row r="23740" spans="28:28" x14ac:dyDescent="0.25">
      <c r="AB23740" s="3" t="str">
        <f ca="1"/>
        <v>T = 9.833333, k: 91, K: 0.027037, dCdT: 0.000495, d2CdK2: 24.930514, dProbdK: 26.068715, lVol: 0.009852, E[z|S]: 0.639594</v>
      </c>
    </row>
    <row r="23741" spans="28:28" x14ac:dyDescent="0.25">
      <c r="AB23741" s="3" t="str">
        <f ca="1"/>
        <v>T = 9.833333, k: 92, K: 0.027235, dCdT: 0.000496, d2CdK2: 24.809311, dProbdK: 25.336020, lVol: 0.009886, E[z|S]: 0.639777</v>
      </c>
    </row>
    <row r="23742" spans="28:28" x14ac:dyDescent="0.25">
      <c r="AB23742" s="3" t="str">
        <f ca="1"/>
        <v>T = 9.833333, k: 93, K: 0.027430, dCdT: 0.000498, d2CdK2: 24.676564, dProbdK: 24.204451, lVol: 0.009925, E[z|S]: 0.640010</v>
      </c>
    </row>
    <row r="23743" spans="28:28" x14ac:dyDescent="0.25">
      <c r="AB23743" s="3" t="str">
        <f ca="1"/>
        <v>T = 9.833333, k: 94, K: 0.027639, dCdT: 0.000500, d2CdK2: 24.519044, dProbdK: 23.821202, lVol: 0.009971, E[z|S]: 0.640323</v>
      </c>
    </row>
    <row r="23744" spans="28:28" x14ac:dyDescent="0.25">
      <c r="AB23744" s="3" t="str">
        <f ca="1"/>
        <v>T = 9.833333, k: 95, K: 0.027848, dCdT: 0.000503, d2CdK2: 24.358284, dProbdK: 23.827025, lVol: 0.010029, E[z|S]: 0.640725</v>
      </c>
    </row>
    <row r="23745" spans="28:28" x14ac:dyDescent="0.25">
      <c r="AB23745" s="3" t="str">
        <f ca="1"/>
        <v>T = 9.833333, k: 96, K: 0.028023, dCdT: 0.000505, d2CdK2: 24.208995, dProbdK: 23.637785, lVol: 0.010078, E[z|S]: 0.641145</v>
      </c>
    </row>
    <row r="23746" spans="28:28" x14ac:dyDescent="0.25">
      <c r="AB23746" s="3" t="str">
        <f ca="1"/>
        <v>T = 9.833333, k: 97, K: 0.028239, dCdT: 0.000508, d2CdK2: 24.013520, dProbdK: 22.194322, lVol: 0.010134, E[z|S]: 0.641921</v>
      </c>
    </row>
    <row r="23747" spans="28:28" x14ac:dyDescent="0.25">
      <c r="AB23747" s="3" t="str">
        <f ca="1"/>
        <v>T = 9.833333, k: 98, K: 0.028465, dCdT: 0.000512, d2CdK2: 23.816703, dProbdK: 23.905053, lVol: 0.010201, E[z|S]: 0.642882</v>
      </c>
    </row>
    <row r="23748" spans="28:28" x14ac:dyDescent="0.25">
      <c r="AB23748" s="3" t="str">
        <f ca="1"/>
        <v>T = 9.833333, k: 99, K: 0.028667, dCdT: 0.000517, d2CdK2: 23.649137, dProbdK: 24.157601, lVol: 0.010266, E[z|S]: 0.643789</v>
      </c>
    </row>
    <row r="23749" spans="28:28" x14ac:dyDescent="0.25">
      <c r="AB23749" s="3" t="str">
        <f ca="1"/>
        <v>T = 9.833333, k: 100, K: 0.028869, dCdT: 0.000520, d2CdK2: 23.464699, dProbdK: 24.164187, lVol: 0.010327, E[z|S]: 0.644796</v>
      </c>
    </row>
    <row r="23750" spans="28:28" x14ac:dyDescent="0.25">
      <c r="AB23750" s="3" t="str">
        <f ca="1"/>
        <v>T = 9.833333, k: 101, K: 0.029067, dCdT: 0.000524, d2CdK2: 23.278906, dProbdK: 23.596586, lVol: 0.010386, E[z|S]: 0.645828</v>
      </c>
    </row>
    <row r="23751" spans="28:28" x14ac:dyDescent="0.25">
      <c r="AB23751" s="3" t="str">
        <f ca="1"/>
        <v>T = 9.833333, k: 102, K: 0.029284, dCdT: 0.000528, d2CdK2: 23.071525, dProbdK: 22.067668, lVol: 0.010456, E[z|S]: 0.647015</v>
      </c>
    </row>
    <row r="23752" spans="28:28" x14ac:dyDescent="0.25">
      <c r="AB23752" s="3" t="str">
        <f ca="1"/>
        <v>T = 9.833333, k: 103, K: 0.029508, dCdT: 0.000533, d2CdK2: 22.852903, dProbdK: 22.616524, lVol: 0.010532, E[z|S]: 0.648331</v>
      </c>
    </row>
    <row r="23753" spans="28:28" x14ac:dyDescent="0.25">
      <c r="AB23753" s="3" t="str">
        <f ca="1"/>
        <v>T = 9.833333, k: 104, K: 0.029710, dCdT: 0.000537, d2CdK2: 22.654722, dProbdK: 23.679354, lVol: 0.010602, E[z|S]: 0.649574</v>
      </c>
    </row>
    <row r="23754" spans="28:28" x14ac:dyDescent="0.25">
      <c r="AB23754" s="3" t="str">
        <f ca="1"/>
        <v>T = 9.833333, k: 105, K: 0.029921, dCdT: 0.000542, d2CdK2: 22.439593, dProbdK: 22.421646, lVol: 0.010673, E[z|S]: 0.651017</v>
      </c>
    </row>
    <row r="23755" spans="28:28" x14ac:dyDescent="0.25">
      <c r="AB23755" s="3" t="str">
        <f ca="1"/>
        <v>T = 9.833333, k: 106, K: 0.030165, dCdT: 0.000548, d2CdK2: 22.198093, dProbdK: 22.328629, lVol: 0.010758, E[z|S]: 0.652855</v>
      </c>
    </row>
    <row r="23756" spans="28:28" x14ac:dyDescent="0.25">
      <c r="AB23756" s="3" t="str">
        <f ca="1"/>
        <v>T = 9.833333, k: 107, K: 0.030354, dCdT: 0.000552, d2CdK2: 22.013052, dProbdK: 21.990474, lVol: 0.010822, E[z|S]: 0.654391</v>
      </c>
    </row>
    <row r="23757" spans="28:28" x14ac:dyDescent="0.25">
      <c r="AB23757" s="3" t="str">
        <f ca="1"/>
        <v>T = 9.833333, k: 108, K: 0.030576, dCdT: 0.000557, d2CdK2: 21.794835, dProbdK: 22.059272, lVol: 0.010892, E[z|S]: 0.656190</v>
      </c>
    </row>
    <row r="23758" spans="28:28" x14ac:dyDescent="0.25">
      <c r="AB23758" s="3" t="str">
        <f ca="1"/>
        <v>T = 9.833333, k: 109, K: 0.030791, dCdT: 0.000560, d2CdK2: 21.586406, dProbdK: 20.609460, lVol: 0.010950, E[z|S]: 0.658010</v>
      </c>
    </row>
    <row r="23759" spans="28:28" x14ac:dyDescent="0.25">
      <c r="AB23759" s="3" t="str">
        <f ca="1"/>
        <v>T = 9.833333, k: 110, K: 0.031024, dCdT: 0.000565, d2CdK2: 21.366329, dProbdK: 20.596494, lVol: 0.011014, E[z|S]: 0.660014</v>
      </c>
    </row>
    <row r="23760" spans="28:28" x14ac:dyDescent="0.25">
      <c r="AB23760" s="3" t="str">
        <f ca="1"/>
        <v>T = 9.833333, k: 111, K: 0.031256, dCdT: 0.000569, d2CdK2: 21.153694, dProbdK: 20.593825, lVol: 0.011080, E[z|S]: 0.662089</v>
      </c>
    </row>
    <row r="23761" spans="28:28" x14ac:dyDescent="0.25">
      <c r="AB23761" s="3" t="str">
        <f ca="1"/>
        <v>T = 9.833333, k: 112, K: 0.031497, dCdT: 0.000575, d2CdK2: 20.935489, dProbdK: 20.522665, lVol: 0.011154, E[z|S]: 0.664341</v>
      </c>
    </row>
    <row r="23762" spans="28:28" x14ac:dyDescent="0.25">
      <c r="AB23762" s="3" t="str">
        <f ca="1"/>
        <v>T = 9.833333, k: 113, K: 0.031706, dCdT: 0.000579, d2CdK2: 20.739627, dProbdK: 20.353089, lVol: 0.011213, E[z|S]: 0.666305</v>
      </c>
    </row>
    <row r="23763" spans="28:28" x14ac:dyDescent="0.25">
      <c r="AB23763" s="3" t="str">
        <f ca="1"/>
        <v>T = 9.833333, k: 114, K: 0.031940, dCdT: 0.000583, d2CdK2: 20.513569, dProbdK: 20.349904, lVol: 0.011282, E[z|S]: 0.668410</v>
      </c>
    </row>
    <row r="23764" spans="28:28" x14ac:dyDescent="0.25">
      <c r="AB23764" s="3" t="str">
        <f ca="1"/>
        <v>T = 9.833333, k: 115, K: 0.032172, dCdT: 0.000587, d2CdK2: 20.284405, dProbdK: 20.389751, lVol: 0.011347, E[z|S]: 0.670699</v>
      </c>
    </row>
    <row r="23765" spans="28:28" x14ac:dyDescent="0.25">
      <c r="AB23765" s="3" t="str">
        <f ca="1"/>
        <v>T = 9.833333, k: 116, K: 0.032395, dCdT: 0.000591, d2CdK2: 20.064154, dProbdK: 19.781007, lVol: 0.011404, E[z|S]: 0.672958</v>
      </c>
    </row>
    <row r="23766" spans="28:28" x14ac:dyDescent="0.25">
      <c r="AB23766" s="3" t="str">
        <f ca="1"/>
        <v>T = 9.833333, k: 117, K: 0.032638, dCdT: 0.000594, d2CdK2: 19.819617, dProbdK: 19.545673, lVol: 0.011464, E[z|S]: 0.675502</v>
      </c>
    </row>
    <row r="23767" spans="28:28" x14ac:dyDescent="0.25">
      <c r="AB23767" s="3" t="str">
        <f ca="1"/>
        <v>T = 9.833333, k: 118, K: 0.032877, dCdT: 0.000597, d2CdK2: 19.571693, dProbdK: 19.092924, lVol: 0.011522, E[z|S]: 0.678135</v>
      </c>
    </row>
    <row r="23768" spans="28:28" x14ac:dyDescent="0.25">
      <c r="AB23768" s="3" t="str">
        <f ca="1"/>
        <v>T = 9.833333, k: 119, K: 0.033124, dCdT: 0.000601, d2CdK2: 19.316676, dProbdK: 18.932874, lVol: 0.011582, E[z|S]: 0.680908</v>
      </c>
    </row>
    <row r="23769" spans="28:28" x14ac:dyDescent="0.25">
      <c r="AB23769" s="3" t="str">
        <f ca="1"/>
        <v>T = 9.833333, k: 120, K: 0.033371, dCdT: 0.000604, d2CdK2: 19.061618, dProbdK: 18.964829, lVol: 0.011641, E[z|S]: 0.683673</v>
      </c>
    </row>
    <row r="23770" spans="28:28" x14ac:dyDescent="0.25">
      <c r="AB23770" s="3" t="str">
        <f ca="1"/>
        <v>T = 9.833333, k: 121, K: 0.033605, dCdT: 0.000606, d2CdK2: 18.808905, dProbdK: 19.295503, lVol: 0.011694, E[z|S]: 0.686383</v>
      </c>
    </row>
    <row r="23771" spans="28:28" x14ac:dyDescent="0.25">
      <c r="AB23771" s="3" t="str">
        <f ca="1"/>
        <v>T = 9.833333, k: 122, K: 0.033848, dCdT: 0.000607, d2CdK2: 18.540732, dProbdK: 19.370422, lVol: 0.011745, E[z|S]: 0.689239</v>
      </c>
    </row>
    <row r="23772" spans="28:28" x14ac:dyDescent="0.25">
      <c r="AB23772" s="3" t="str">
        <f ca="1"/>
        <v>T = 9.833333, k: 123, K: 0.034088, dCdT: 0.000608, d2CdK2: 18.275689, dProbdK: 19.430597, lVol: 0.011787, E[z|S]: 0.692195</v>
      </c>
    </row>
    <row r="23773" spans="28:28" x14ac:dyDescent="0.25">
      <c r="AB23773" s="3" t="str">
        <f ca="1"/>
        <v>T = 9.833333, k: 124, K: 0.034325, dCdT: 0.000607, d2CdK2: 17.997024, dProbdK: 19.466328, lVol: 0.011817, E[z|S]: 0.695171</v>
      </c>
    </row>
    <row r="23774" spans="28:28" x14ac:dyDescent="0.25">
      <c r="AB23774" s="3" t="str">
        <f ca="1"/>
        <v>T = 9.833333, k: 125, K: 0.034574, dCdT: 0.000605, d2CdK2: 17.693920, dProbdK: 16.928412, lVol: 0.011845, E[z|S]: 0.698430</v>
      </c>
    </row>
    <row r="23775" spans="28:28" x14ac:dyDescent="0.25">
      <c r="AB23775" s="3" t="str">
        <f ca="1"/>
        <v>T = 9.833333, k: 126, K: 0.034855, dCdT: 0.000603, d2CdK2: 17.351595, dProbdK: 16.114379, lVol: 0.011878, E[z|S]: 0.702043</v>
      </c>
    </row>
    <row r="23776" spans="28:28" x14ac:dyDescent="0.25">
      <c r="AB23776" s="3" t="str">
        <f ca="1"/>
        <v>T = 9.833333, k: 127, K: 0.035141, dCdT: 0.000602, d2CdK2: 17.017176, dProbdK: 17.001727, lVol: 0.011915, E[z|S]: 0.705862</v>
      </c>
    </row>
    <row r="23777" spans="28:28" x14ac:dyDescent="0.25">
      <c r="AB23777" s="3" t="str">
        <f ca="1"/>
        <v>T = 9.833333, k: 128, K: 0.035408, dCdT: 0.000601, d2CdK2: 16.725400, dProbdK: 17.051546, lVol: 0.011947, E[z|S]: 0.709394</v>
      </c>
    </row>
    <row r="23778" spans="28:28" x14ac:dyDescent="0.25">
      <c r="AB23778" s="3" t="str">
        <f ca="1"/>
        <v>T = 9.833333, k: 129, K: 0.035676, dCdT: 0.000599, d2CdK2: 16.430706, dProbdK: 16.990412, lVol: 0.011975, E[z|S]: 0.712981</v>
      </c>
    </row>
    <row r="23779" spans="28:28" x14ac:dyDescent="0.25">
      <c r="AB23779" s="3" t="str">
        <f ca="1"/>
        <v>T = 9.833333, k: 130, K: 0.035982, dCdT: 0.000597, d2CdK2: 16.105444, dProbdK: 15.780748, lVol: 0.012006, E[z|S]: 0.717198</v>
      </c>
    </row>
    <row r="23780" spans="28:28" x14ac:dyDescent="0.25">
      <c r="AB23780" s="3" t="str">
        <f ca="1"/>
        <v>T = 9.833333, k: 131, K: 0.036268, dCdT: 0.000596, d2CdK2: 15.807547, dProbdK: 15.773317, lVol: 0.012038, E[z|S]: 0.721281</v>
      </c>
    </row>
    <row r="23781" spans="28:28" x14ac:dyDescent="0.25">
      <c r="AB23781" s="3" t="str">
        <f ca="1"/>
        <v>T = 9.833333, k: 132, K: 0.036554, dCdT: 0.000595, d2CdK2: 15.513979, dProbdK: 15.609881, lVol: 0.012071, E[z|S]: 0.725482</v>
      </c>
    </row>
    <row r="23782" spans="28:28" x14ac:dyDescent="0.25">
      <c r="AB23782" s="3" t="str">
        <f ca="1"/>
        <v>T = 9.833333, k: 133, K: 0.036854, dCdT: 0.000594, d2CdK2: 15.210780, dProbdK: 15.177351, lVol: 0.012104, E[z|S]: 0.730003</v>
      </c>
    </row>
    <row r="23783" spans="28:28" x14ac:dyDescent="0.25">
      <c r="AB23783" s="3" t="str">
        <f ca="1"/>
        <v>T = 9.833333, k: 134, K: 0.037148, dCdT: 0.000593, d2CdK2: 14.929328, dProbdK: 15.192734, lVol: 0.012136, E[z|S]: 0.734509</v>
      </c>
    </row>
    <row r="23784" spans="28:28" x14ac:dyDescent="0.25">
      <c r="AB23784" s="3" t="str">
        <f ca="1"/>
        <v>T = 9.833333, k: 135, K: 0.037448, dCdT: 0.000592, d2CdK2: 14.646946, dProbdK: 14.632782, lVol: 0.012161, E[z|S]: 0.739129</v>
      </c>
    </row>
    <row r="23785" spans="28:28" x14ac:dyDescent="0.25">
      <c r="AB23785" s="3" t="str">
        <f ca="1"/>
        <v>T = 9.833333, k: 136, K: 0.037765, dCdT: 0.000590, d2CdK2: 14.370689, dProbdK: 14.327252, lVol: 0.012181, E[z|S]: 0.744051</v>
      </c>
    </row>
    <row r="23786" spans="28:28" x14ac:dyDescent="0.25">
      <c r="AB23786" s="3" t="str">
        <f ca="1"/>
        <v>T = 9.833333, k: 137, K: 0.038069, dCdT: 0.000589, d2CdK2: 14.131217, dProbdK: 14.362943, lVol: 0.012192, E[z|S]: 0.748822</v>
      </c>
    </row>
    <row r="23787" spans="28:28" x14ac:dyDescent="0.25">
      <c r="AB23787" s="3" t="str">
        <f ca="1"/>
        <v>T = 9.833333, k: 138, K: 0.038385, dCdT: 0.000587, d2CdK2: 13.880196, dProbdK: 14.262152, lVol: 0.012196, E[z|S]: 0.754010</v>
      </c>
    </row>
    <row r="23788" spans="28:28" x14ac:dyDescent="0.25">
      <c r="AB23788" s="3" t="str">
        <f ca="1"/>
        <v>T = 9.833333, k: 139, K: 0.038673, dCdT: 0.000585, d2CdK2: 13.647209, dProbdK: 13.812543, lVol: 0.012202, E[z|S]: 0.758746</v>
      </c>
    </row>
    <row r="23789" spans="28:28" x14ac:dyDescent="0.25">
      <c r="AB23789" s="3" t="str">
        <f ca="1"/>
        <v>T = 9.833333, k: 140, K: 0.039003, dCdT: 0.000581, d2CdK2: 13.364644, dProbdK: 13.091184, lVol: 0.012204, E[z|S]: 0.764087</v>
      </c>
    </row>
    <row r="23790" spans="28:28" x14ac:dyDescent="0.25">
      <c r="AB23790" s="3" t="str">
        <f ca="1"/>
        <v>T = 9.833333, k: 141, K: 0.039342, dCdT: 0.000577, d2CdK2: 13.076375, dProbdK: 12.584750, lVol: 0.012209, E[z|S]: 0.769491</v>
      </c>
    </row>
    <row r="23791" spans="28:28" x14ac:dyDescent="0.25">
      <c r="AB23791" s="3" t="str">
        <f ca="1"/>
        <v>T = 9.833333, k: 142, K: 0.039724, dCdT: 0.000574, d2CdK2: 12.775702, dProbdK: 12.257682, lVol: 0.012221, E[z|S]: 0.775511</v>
      </c>
    </row>
    <row r="23792" spans="28:28" x14ac:dyDescent="0.25">
      <c r="AB23792" s="3" t="str">
        <f ca="1"/>
        <v>T = 9.833333, k: 143, K: 0.040061, dCdT: 0.000572, d2CdK2: 12.525714, dProbdK: 12.280921, lVol: 0.012240, E[z|S]: 0.780761</v>
      </c>
    </row>
    <row r="23793" spans="28:28" x14ac:dyDescent="0.25">
      <c r="AB23793" s="3" t="str">
        <f ca="1"/>
        <v>T = 9.833333, k: 144, K: 0.040432, dCdT: 0.000570, d2CdK2: 12.252505, dProbdK: 12.389434, lVol: 0.012266, E[z|S]: 0.786419</v>
      </c>
    </row>
    <row r="23794" spans="28:28" x14ac:dyDescent="0.25">
      <c r="AB23794" s="3" t="str">
        <f ca="1"/>
        <v>T = 9.833333, k: 145, K: 0.040764, dCdT: 0.000568, d2CdK2: 11.998169, dProbdK: 12.119669, lVol: 0.012298, E[z|S]: 0.791314</v>
      </c>
    </row>
    <row r="23795" spans="28:28" x14ac:dyDescent="0.25">
      <c r="AB23795" s="3" t="str">
        <f ca="1"/>
        <v>T = 9.833333, k: 146, K: 0.041128, dCdT: 0.000566, d2CdK2: 11.722566, dProbdK: 12.080882, lVol: 0.012331, E[z|S]: 0.796632</v>
      </c>
    </row>
    <row r="23796" spans="28:28" x14ac:dyDescent="0.25">
      <c r="AB23796" s="3" t="str">
        <f ca="1"/>
        <v>T = 9.833333, k: 147, K: 0.041478, dCdT: 0.000562, d2CdK2: 11.438094, dProbdK: 11.806233, lVol: 0.012360, E[z|S]: 0.801966</v>
      </c>
    </row>
    <row r="23797" spans="28:28" x14ac:dyDescent="0.25">
      <c r="AB23797" s="3" t="str">
        <f ca="1"/>
        <v>T = 9.833333, k: 148, K: 0.041854, dCdT: 0.000557, d2CdK2: 11.130252, dProbdK: 11.107878, lVol: 0.012389, E[z|S]: 0.807801</v>
      </c>
    </row>
    <row r="23798" spans="28:28" x14ac:dyDescent="0.25">
      <c r="AB23798" s="3" t="str">
        <f ca="1"/>
        <v>T = 9.833333, k: 149, K: 0.042242, dCdT: 0.000553, d2CdK2: 10.826348, dProbdK: 10.719441, lVol: 0.012415, E[z|S]: 0.813943</v>
      </c>
    </row>
    <row r="23799" spans="28:28" x14ac:dyDescent="0.25">
      <c r="AB23799" s="3" t="str">
        <f ca="1"/>
        <v>T = 9.833333, k: 150, K: 0.042652, dCdT: 0.000548, d2CdK2: 10.523440, dProbdK: 10.559244, lVol: 0.012438, E[z|S]: 0.820670</v>
      </c>
    </row>
    <row r="23800" spans="28:28" x14ac:dyDescent="0.25">
      <c r="AB23800" s="3" t="str">
        <f ca="1"/>
        <v>T = 9.833333, k: 151, K: 0.043038, dCdT: 0.000544, d2CdK2: 10.246622, dProbdK: 10.544921, lVol: 0.012460, E[z|S]: 0.827323</v>
      </c>
    </row>
    <row r="23801" spans="28:28" x14ac:dyDescent="0.25">
      <c r="AB23801" s="3" t="str">
        <f ca="1"/>
        <v>T = 9.833333, k: 152, K: 0.043458, dCdT: 0.000539, d2CdK2: 9.925844, dProbdK: 9.237677, lVol: 0.012487, E[z|S]: 0.834850</v>
      </c>
    </row>
    <row r="23802" spans="28:28" x14ac:dyDescent="0.25">
      <c r="AB23802" s="3" t="str">
        <f ca="1"/>
        <v>T = 9.833333, k: 153, K: 0.043916, dCdT: 0.000535, d2CdK2: 9.605702, dProbdK: 9.213419, lVol: 0.012516, E[z|S]: 0.843458</v>
      </c>
    </row>
    <row r="23803" spans="28:28" x14ac:dyDescent="0.25">
      <c r="AB23803" s="3" t="str">
        <f ca="1"/>
        <v>T = 9.833333, k: 154, K: 0.044367, dCdT: 0.000533, d2CdK2: 9.329224, dProbdK: 9.091164, lVol: 0.012550, E[z|S]: 0.852066</v>
      </c>
    </row>
    <row r="23804" spans="28:28" x14ac:dyDescent="0.25">
      <c r="AB23804" s="3" t="str">
        <f ca="1"/>
        <v>T = 9.833333, k: 155, K: 0.044835, dCdT: 0.000532, d2CdK2: 9.074990, dProbdK: 8.965843, lVol: 0.012580, E[z|S]: 0.860849</v>
      </c>
    </row>
    <row r="23805" spans="28:28" x14ac:dyDescent="0.25">
      <c r="AB23805" s="3" t="str">
        <f ca="1"/>
        <v>T = 9.833333, k: 156, K: 0.045293, dCdT: 0.000532, d2CdK2: 8.865623, dProbdK: 8.883559, lVol: 0.012596, E[z|S]: 0.870008</v>
      </c>
    </row>
    <row r="23806" spans="28:28" x14ac:dyDescent="0.25">
      <c r="AB23806" s="3" t="str">
        <f ca="1"/>
        <v>T = 9.833333, k: 157, K: 0.045766, dCdT: 0.000532, d2CdK2: 8.661939, dProbdK: 8.567607, lVol: 0.012602, E[z|S]: 0.879660</v>
      </c>
    </row>
    <row r="23807" spans="28:28" x14ac:dyDescent="0.25">
      <c r="AB23807" s="3" t="str">
        <f ca="1"/>
        <v>T = 9.833333, k: 158, K: 0.046245, dCdT: 0.000533, d2CdK2: 8.468797, dProbdK: 8.422093, lVol: 0.012602, E[z|S]: 0.890248</v>
      </c>
    </row>
    <row r="23808" spans="28:28" x14ac:dyDescent="0.25">
      <c r="AB23808" s="3" t="str">
        <f ca="1"/>
        <v>T = 9.833333, k: 159, K: 0.046733, dCdT: 0.000534, d2CdK2: 8.287920, dProbdK: 8.380670, lVol: 0.012595, E[z|S]: 0.901142</v>
      </c>
    </row>
    <row r="23809" spans="28:28" x14ac:dyDescent="0.25">
      <c r="AB23809" s="3" t="str">
        <f ca="1"/>
        <v>T = 9.833333, k: 160, K: 0.047224, dCdT: 0.000534, d2CdK2: 8.097872, dProbdK: 8.240045, lVol: 0.012594, E[z|S]: 0.911981</v>
      </c>
    </row>
    <row r="23810" spans="28:28" x14ac:dyDescent="0.25">
      <c r="AB23810" s="3" t="str">
        <f ca="1"/>
        <v>T = 9.833333, k: 161, K: 0.047737, dCdT: 0.000534, d2CdK2: 7.887626, dProbdK: 7.961698, lVol: 0.012601, E[z|S]: 0.923733</v>
      </c>
    </row>
    <row r="23811" spans="28:28" x14ac:dyDescent="0.25">
      <c r="AB23811" s="3" t="str">
        <f ca="1"/>
        <v>T = 9.833333, k: 162, K: 0.048234, dCdT: 0.000534, d2CdK2: 7.679806, dProbdK: 7.644532, lVol: 0.012606, E[z|S]: 0.935251</v>
      </c>
    </row>
    <row r="23812" spans="28:28" x14ac:dyDescent="0.25">
      <c r="AB23812" s="3" t="str">
        <f ca="1"/>
        <v>T = 9.833333, k: 163, K: 0.048764, dCdT: 0.000532, d2CdK2: 7.442611, dProbdK: 7.524887, lVol: 0.012618, E[z|S]: 0.947755</v>
      </c>
    </row>
    <row r="23813" spans="28:28" x14ac:dyDescent="0.25">
      <c r="AB23813" s="3" t="str">
        <f ca="1"/>
        <v>T = 9.833333, k: 164, K: 0.049296, dCdT: 0.000529, d2CdK2: 7.190629, dProbdK: 7.447017, lVol: 0.012635, E[z|S]: 0.960386</v>
      </c>
    </row>
    <row r="23814" spans="28:28" x14ac:dyDescent="0.25">
      <c r="AB23814" s="3" t="str">
        <f ca="1"/>
        <v>T = 9.833333, k: 165, K: 0.049864, dCdT: 0.000527, d2CdK2: 6.913131, dProbdK: 6.633194, lVol: 0.012654, E[z|S]: 0.975324</v>
      </c>
    </row>
    <row r="23815" spans="28:28" x14ac:dyDescent="0.25">
      <c r="AB23815" s="3" t="str">
        <f ca="1"/>
        <v>T = 9.833333, k: 166, K: 0.050461, dCdT: 0.000523, d2CdK2: 6.623542, dProbdK: 6.471902, lVol: 0.012662, E[z|S]: 0.992667</v>
      </c>
    </row>
    <row r="23816" spans="28:28" x14ac:dyDescent="0.25">
      <c r="AB23816" s="3" t="str">
        <f ca="1"/>
        <v>T = 9.833333, k: 167, K: 0.051072, dCdT: 0.000521, d2CdK2: 6.331358, dProbdK: 6.446045, lVol: 0.012666, E[z|S]: 1.012517</v>
      </c>
    </row>
    <row r="23817" spans="28:28" x14ac:dyDescent="0.25">
      <c r="AB23817" s="3" t="str">
        <f ca="1"/>
        <v>T = 9.833333, k: 168, K: 0.051638, dCdT: 0.000517, d2CdK2: 6.064906, dProbdK: 6.155510, lVol: 0.012661, E[z|S]: 1.031644</v>
      </c>
    </row>
    <row r="23818" spans="28:28" x14ac:dyDescent="0.25">
      <c r="AB23818" s="3" t="str">
        <f ca="1"/>
        <v>T = 9.833333, k: 169, K: 0.052339, dCdT: 0.000512, d2CdK2: 5.747200, dProbdK: 5.229821, lVol: 0.012655, E[z|S]: 1.055230</v>
      </c>
    </row>
    <row r="23819" spans="28:28" x14ac:dyDescent="0.25">
      <c r="AB23819" s="3" t="str">
        <f ca="1"/>
        <v>T = 9.833333, k: 170, K: 0.053082, dCdT: 0.000509, d2CdK2: 5.474869, dProbdK: 5.199939, lVol: 0.012620, E[z|S]: 1.080970</v>
      </c>
    </row>
    <row r="23820" spans="28:28" x14ac:dyDescent="0.25">
      <c r="AB23820" s="3" t="str">
        <f ca="1"/>
        <v>T = 9.833333, k: 171, K: 0.053823, dCdT: 0.000508, d2CdK2: 5.249653, dProbdK: 5.155636, lVol: 0.012574, E[z|S]: 1.106346</v>
      </c>
    </row>
    <row r="23821" spans="28:28" x14ac:dyDescent="0.25">
      <c r="AB23821" s="3" t="str">
        <f ca="1"/>
        <v>T = 9.833333, k: 172, K: 0.054597, dCdT: 0.000510, d2CdK2: 5.058953, dProbdK: 5.091883, lVol: 0.012533, E[z|S]: 1.133193</v>
      </c>
    </row>
    <row r="23822" spans="28:28" x14ac:dyDescent="0.25">
      <c r="AB23822" s="3" t="str">
        <f ca="1"/>
        <v>T = 9.833333, k: 173, K: 0.055334, dCdT: 0.000512, d2CdK2: 4.893467, dProbdK: 5.122150, lVol: 0.012470, E[z|S]: 1.160295</v>
      </c>
    </row>
    <row r="23823" spans="28:28" x14ac:dyDescent="0.25">
      <c r="AB23823" s="3" t="str">
        <f ca="1"/>
        <v>T = 9.833333, k: 174, K: 0.056083, dCdT: 0.000514, d2CdK2: 4.718067, dProbdK: 4.966776, lVol: 0.012418, E[z|S]: 1.188099</v>
      </c>
    </row>
    <row r="23824" spans="28:28" x14ac:dyDescent="0.25">
      <c r="AB23824" s="3" t="str">
        <f ca="1"/>
        <v>T = 9.833333, k: 175, K: 0.056889, dCdT: 0.000512, d2CdK2: 4.491748, dProbdK: 4.291423, lVol: 0.012390, E[z|S]: 1.218955</v>
      </c>
    </row>
    <row r="23825" spans="28:28" x14ac:dyDescent="0.25">
      <c r="AB23825" s="3" t="str">
        <f ca="1"/>
        <v>T = 9.833333, k: 176, K: 0.057788, dCdT: 0.000511, d2CdK2: 4.236564, dProbdK: 4.225199, lVol: 0.012385, E[z|S]: 1.254345</v>
      </c>
    </row>
    <row r="23826" spans="28:28" x14ac:dyDescent="0.25">
      <c r="AB23826" s="3" t="str">
        <f ca="1"/>
        <v>T = 9.833333, k: 177, K: 0.058643, dCdT: 0.000512, d2CdK2: 4.013235, dProbdK: 4.192292, lVol: 0.012388, E[z|S]: 1.288986</v>
      </c>
    </row>
    <row r="23827" spans="28:28" x14ac:dyDescent="0.25">
      <c r="AB23827" s="3" t="str">
        <f ca="1"/>
        <v>T = 9.833333, k: 178, K: 0.059573, dCdT: 0.000513, d2CdK2: 3.802209, dProbdK: 3.632461, lVol: 0.012379, E[z|S]: 1.327295</v>
      </c>
    </row>
    <row r="23828" spans="28:28" x14ac:dyDescent="0.25">
      <c r="AB23828" s="3" t="str">
        <f ca="1"/>
        <v>T = 9.833333, k: 179, K: 0.060623, dCdT: 0.000515, d2CdK2: 3.590991, dProbdK: 3.578903, lVol: 0.012371, E[z|S]: 1.368714</v>
      </c>
    </row>
    <row r="23829" spans="28:28" x14ac:dyDescent="0.25">
      <c r="AB23829" s="3" t="str">
        <f ca="1"/>
        <v>T = 9.833333, k: 180, K: 0.061599, dCdT: 0.000515, d2CdK2: 3.406255, dProbdK: 3.452760, lVol: 0.012401, E[z|S]: 1.402347</v>
      </c>
    </row>
    <row r="23830" spans="28:28" x14ac:dyDescent="0.25">
      <c r="AB23830" s="3" t="str">
        <f ca="1"/>
        <v>T = 9.833333, k: 181, K: 0.062688, dCdT: 0.000515, d2CdK2: 3.199784, dProbdK: 3.084447, lVol: 0.012451, E[z|S]: 1.441566</v>
      </c>
    </row>
    <row r="23831" spans="28:28" x14ac:dyDescent="0.25">
      <c r="AB23831" s="3" t="str">
        <f ca="1"/>
        <v>T = 9.833333, k: 182, K: 0.063842, dCdT: 0.000518, d2CdK2: 3.038594, dProbdK: 3.035300, lVol: 0.012443, E[z|S]: 1.484131</v>
      </c>
    </row>
    <row r="23832" spans="28:28" x14ac:dyDescent="0.25">
      <c r="AB23832" s="3" t="str">
        <f ca="1"/>
        <v>T = 9.833333, k: 183, K: 0.065023, dCdT: 0.000517, d2CdK2: 2.845040, dProbdK: 2.930610, lVol: 0.012470, E[z|S]: 1.529032</v>
      </c>
    </row>
    <row r="23833" spans="28:28" x14ac:dyDescent="0.25">
      <c r="AB23833" s="3" t="str">
        <f ca="1"/>
        <v>T = 9.833333, k: 184, K: 0.066311, dCdT: 0.000516, d2CdK2: 2.661743, dProbdK: 2.491125, lVol: 0.012503, E[z|S]: 1.574950</v>
      </c>
    </row>
    <row r="23834" spans="28:28" x14ac:dyDescent="0.25">
      <c r="AB23834" s="3" t="str">
        <f ca="1"/>
        <v>T = 9.833333, k: 185, K: 0.067696, dCdT: 0.000513, d2CdK2: 2.446890, dProbdK: 2.476682, lVol: 0.012651, E[z|S]: 1.618518</v>
      </c>
    </row>
    <row r="23835" spans="28:28" x14ac:dyDescent="0.25">
      <c r="AB23835" s="3" t="str">
        <f ca="1"/>
        <v>T = 9.833333, k: 186, K: 0.069074, dCdT: 0.000508, d2CdK2: 2.271186, dProbdK: 2.424841, lVol: 0.012729, E[z|S]: 1.661665</v>
      </c>
    </row>
    <row r="23836" spans="28:28" x14ac:dyDescent="0.25">
      <c r="AB23836" s="3" t="str">
        <f ca="1"/>
        <v>T = 9.833333, k: 187, K: 0.070652, dCdT: 0.000502, d2CdK2: 2.093007, dProbdK: 2.060216, lVol: 0.012840, E[z|S]: 1.706400</v>
      </c>
    </row>
    <row r="23837" spans="28:28" x14ac:dyDescent="0.25">
      <c r="AB23837" s="3" t="str">
        <f ca="1"/>
        <v>T = 9.833333, k: 188, K: 0.072289, dCdT: 0.000493, d2CdK2: 1.927536, dProbdK: 1.916945, lVol: 0.012853, E[z|S]: 1.758967</v>
      </c>
    </row>
    <row r="23838" spans="28:28" x14ac:dyDescent="0.25">
      <c r="AB23838" s="3" t="str">
        <f ca="1"/>
        <v>T = 9.833333, k: 189, K: 0.074090, dCdT: 0.000481, d2CdK2: 1.787275, dProbdK: 1.795672, lVol: 0.012813, E[z|S]: 1.811114</v>
      </c>
    </row>
    <row r="23839" spans="28:28" x14ac:dyDescent="0.25">
      <c r="AB23839" s="3" t="str">
        <f ca="1"/>
        <v>T = 9.833333, k: 190, K: 0.075964, dCdT: 0.000462, d2CdK2: 1.581423, dProbdK: 1.625858, lVol: 0.012988, E[z|S]: 1.862021</v>
      </c>
    </row>
    <row r="23840" spans="28:28" x14ac:dyDescent="0.25">
      <c r="AB23840" s="3" t="str">
        <f ca="1"/>
        <v>T = 9.833333, k: 191, K: 0.078289, dCdT: 0.000435, d2CdK2: 1.291577, dProbdK: 1.278055, lVol: 0.013441, E[z|S]: 1.931013</v>
      </c>
    </row>
    <row r="23841" spans="28:28" x14ac:dyDescent="0.25">
      <c r="AB23841" s="3" t="str">
        <f ca="1"/>
        <v>T = 9.833333, k: 192, K: 0.080857, dCdT: 0.000409, d2CdK2: 1.090703, dProbdK: 1.059079, lVol: 0.013682, E[z|S]: 2.002347</v>
      </c>
    </row>
    <row r="23842" spans="28:28" x14ac:dyDescent="0.25">
      <c r="AB23842" s="3" t="str">
        <f ca="1"/>
        <v>T = 9.833333, k: 193, K: 0.083985, dCdT: 0.000385, d2CdK2: 0.938035, dProbdK: 0.919875, lVol: 0.013741, E[z|S]: 2.085267</v>
      </c>
    </row>
    <row r="23843" spans="28:28" x14ac:dyDescent="0.25">
      <c r="AB23843" s="3" t="str">
        <f ca="1"/>
        <v>T = 9.833333, k: 194, K: 0.087294, dCdT: 0.000365, d2CdK2: 0.870821, dProbdK: 0.861742, lVol: 0.013253, E[z|S]: 2.185369</v>
      </c>
    </row>
    <row r="23844" spans="28:28" x14ac:dyDescent="0.25">
      <c r="AB23844" s="3" t="str">
        <f ca="1"/>
        <v>T = 9.833333, k: 195, K: 0.090982, dCdT: 0.000337, d2CdK2: 0.664871, dProbdK: 0.727886, lVol: 0.013573, E[z|S]: 2.345119</v>
      </c>
    </row>
    <row r="23845" spans="28:28" x14ac:dyDescent="0.25">
      <c r="AB23845" s="3" t="str">
        <f ca="1"/>
        <v>T = 9.833333, k: 196, K: 0.095497, dCdT: 0.000305, d2CdK2: 0.569348, dProbdK: 0.530880, lVol: 0.012872, E[z|S]: 2.544954</v>
      </c>
    </row>
    <row r="23846" spans="28:28" x14ac:dyDescent="0.25">
      <c r="AB23846" s="3" t="str">
        <f ca="1"/>
        <v>T = 9.833333, k: 197, K: 0.101547, dCdT: 0.000261, d2CdK2: 0.392139, dProbdK: 0.360699, lVol: 0.013446, E[z|S]: 2.712067</v>
      </c>
    </row>
    <row r="23847" spans="28:28" x14ac:dyDescent="0.25">
      <c r="AB23847" s="3" t="str">
        <f ca="1"/>
        <v>T = 9.833333, k: 198, K: 0.110012, dCdT: 0.000216, d2CdK2: 0.255722, dProbdK: 0.252618, lVol: 0.014045, E[z|S]: 2.923999</v>
      </c>
    </row>
    <row r="23848" spans="28:28" x14ac:dyDescent="0.25">
      <c r="AB23848" s="3" t="str">
        <f ca="1"/>
        <v>T = 9.833333, k: 199, K: 0.121398, dCdT: 0.000178, d2CdK2: 0.149544, dProbdK: 0.145748, lVol: 0.014866, E[z|S]: 3.282664</v>
      </c>
    </row>
    <row r="23849" spans="28:28" x14ac:dyDescent="0.25">
      <c r="AB23849" s="3" t="str">
        <f ca="1"/>
        <v>T = 9.833333, k: 200, K: 0.142315, dCdT: 0.000114, d2CdK2: 0.056201, dProbdK: 0.059234, lVol: 0.018284, E[z|S]: 3.490847</v>
      </c>
    </row>
    <row r="23850" spans="28:28" x14ac:dyDescent="0.25">
      <c r="AB23850" s="3" t="str">
        <f ca="1"/>
        <v>T = 9.916667, fixingDate = 45551, swapRate = 0.026701, annuity = 7.674596</v>
      </c>
    </row>
    <row r="23851" spans="28:28" x14ac:dyDescent="0.25">
      <c r="AB23851" s="3" t="str">
        <f ca="1"/>
        <v>T = 9.916667, k: 0, K: -0.026675, dCdT: 0.000171, d2CdK2: 0.886505, dProbdK: 1.502774, lVol: 0.007350, E[z|S]: 2.672329</v>
      </c>
    </row>
    <row r="23852" spans="28:28" x14ac:dyDescent="0.25">
      <c r="AB23852" s="3" t="str">
        <f ca="1"/>
        <v>T = 9.916667, k: 1, K: -0.019652, dCdT: 0.000221, d2CdK2: 1.592126, dProbdK: 1.727082, lVol: 0.006867, E[z|S]: 2.426715</v>
      </c>
    </row>
    <row r="23853" spans="28:28" x14ac:dyDescent="0.25">
      <c r="AB23853" s="3" t="str">
        <f ca="1"/>
        <v>T = 9.916667, k: 2, K: -0.015180, dCdT: 0.000255, d2CdK2: 2.150329, dProbdK: 2.150645, lVol: 0.006957, E[z|S]: 2.214858</v>
      </c>
    </row>
    <row r="23854" spans="28:28" x14ac:dyDescent="0.25">
      <c r="AB23854" s="3" t="str">
        <f ca="1"/>
        <v>T = 9.916667, k: 3, K: -0.011965, dCdT: 0.000300, d2CdK2: 2.821674, dProbdK: 2.661398, lVol: 0.007188, E[z|S]: 2.030045</v>
      </c>
    </row>
    <row r="23855" spans="28:28" x14ac:dyDescent="0.25">
      <c r="AB23855" s="3" t="str">
        <f ca="1"/>
        <v>T = 9.916667, k: 4, K: -0.009422, dCdT: 0.000348, d2CdK2: 3.664581, dProbdK: 3.572903, lVol: 0.007315, E[z|S]: 1.883502</v>
      </c>
    </row>
    <row r="23856" spans="28:28" x14ac:dyDescent="0.25">
      <c r="AB23856" s="3" t="str">
        <f ca="1"/>
        <v>T = 9.916667, k: 5, K: -0.007612, dCdT: 0.000381, d2CdK2: 4.321019, dProbdK: 4.600196, lVol: 0.007481, E[z|S]: 1.774061</v>
      </c>
    </row>
    <row r="23857" spans="28:28" x14ac:dyDescent="0.25">
      <c r="AB23857" s="3" t="str">
        <f ca="1"/>
        <v>T = 9.916667, k: 6, K: -0.006032, dCdT: 0.000396, d2CdK2: 4.760416, dProbdK: 4.724452, lVol: 0.007706, E[z|S]: 1.674478</v>
      </c>
    </row>
    <row r="23858" spans="28:28" x14ac:dyDescent="0.25">
      <c r="AB23858" s="3" t="str">
        <f ca="1"/>
        <v>T = 9.916667, k: 7, K: -0.004552, dCdT: 0.000411, d2CdK2: 5.300749, dProbdK: 4.933291, lVol: 0.007872, E[z|S]: 1.580902</v>
      </c>
    </row>
    <row r="23859" spans="28:28" x14ac:dyDescent="0.25">
      <c r="AB23859" s="3" t="str">
        <f ca="1"/>
        <v>T = 9.916667, k: 8, K: -0.003273, dCdT: 0.000422, d2CdK2: 5.918902, dProbdK: 5.870468, lVol: 0.007935, E[z|S]: 1.505751</v>
      </c>
    </row>
    <row r="23860" spans="28:28" x14ac:dyDescent="0.25">
      <c r="AB23860" s="3" t="str">
        <f ca="1"/>
        <v>T = 9.916667, k: 9, K: -0.002147, dCdT: 0.000428, d2CdK2: 6.468195, dProbdK: 6.790553, lVol: 0.007964, E[z|S]: 1.444415</v>
      </c>
    </row>
    <row r="23861" spans="28:28" x14ac:dyDescent="0.25">
      <c r="AB23861" s="3" t="str">
        <f ca="1"/>
        <v>T = 9.916667, k: 10, K: -0.001179, dCdT: 0.000427, d2CdK2: 6.856376, dProbdK: 6.828800, lVol: 0.008019, E[z|S]: 1.391255</v>
      </c>
    </row>
    <row r="23862" spans="28:28" x14ac:dyDescent="0.25">
      <c r="AB23862" s="3" t="str">
        <f ca="1"/>
        <v>T = 9.916667, k: 11, K: -0.000141, dCdT: 0.000418, d2CdK2: 7.162159, dProbdK: 6.845039, lVol: 0.008099, E[z|S]: 1.334072</v>
      </c>
    </row>
    <row r="23863" spans="28:28" x14ac:dyDescent="0.25">
      <c r="AB23863" s="3" t="str">
        <f ca="1"/>
        <v>T = 9.916667, k: 12, K: 0.000812, dCdT: 0.000410, d2CdK2: 7.460018, dProbdK: 7.598344, lVol: 0.008170, E[z|S]: 1.282864</v>
      </c>
    </row>
    <row r="23864" spans="28:28" x14ac:dyDescent="0.25">
      <c r="AB23864" s="3" t="str">
        <f ca="1"/>
        <v>T = 9.916667, k: 13, K: 0.001669, dCdT: 0.000404, d2CdK2: 7.791693, dProbdK: 8.081153, lVol: 0.008214, E[z|S]: 1.239525</v>
      </c>
    </row>
    <row r="23865" spans="28:28" x14ac:dyDescent="0.25">
      <c r="AB23865" s="3" t="str">
        <f ca="1"/>
        <v>T = 9.916667, k: 14, K: 0.002489, dCdT: 0.000401, d2CdK2: 8.223524, dProbdK: 8.103819, lVol: 0.008234, E[z|S]: 1.198943</v>
      </c>
    </row>
    <row r="23866" spans="28:28" x14ac:dyDescent="0.25">
      <c r="AB23866" s="3" t="str">
        <f ca="1"/>
        <v>T = 9.916667, k: 15, K: 0.003327, dCdT: 0.000401, d2CdK2: 8.766771, dProbdK: 8.274284, lVol: 0.008258, E[z|S]: 1.158688</v>
      </c>
    </row>
    <row r="23867" spans="28:28" x14ac:dyDescent="0.25">
      <c r="AB23867" s="3" t="str">
        <f ca="1"/>
        <v>T = 9.916667, k: 16, K: 0.004056, dCdT: 0.000405, d2CdK2: 9.314736, dProbdK: 9.368870, lVol: 0.008285, E[z|S]: 1.125771</v>
      </c>
    </row>
    <row r="23868" spans="28:28" x14ac:dyDescent="0.25">
      <c r="AB23868" s="3" t="str">
        <f ca="1"/>
        <v>T = 9.916667, k: 17, K: 0.004735, dCdT: 0.000408, d2CdK2: 9.829426, dProbdK: 9.787186, lVol: 0.008307, E[z|S]: 1.096439</v>
      </c>
    </row>
    <row r="23869" spans="28:28" x14ac:dyDescent="0.25">
      <c r="AB23869" s="3" t="str">
        <f ca="1"/>
        <v>T = 9.916667, k: 18, K: 0.005373, dCdT: 0.000411, d2CdK2: 10.315127, dProbdK: 10.593609, lVol: 0.008338, E[z|S]: 1.070125</v>
      </c>
    </row>
    <row r="23870" spans="28:28" x14ac:dyDescent="0.25">
      <c r="AB23870" s="3" t="str">
        <f ca="1"/>
        <v>T = 9.916667, k: 19, K: 0.005943, dCdT: 0.000411, d2CdK2: 10.712194, dProbdK: 10.769556, lVol: 0.008358, E[z|S]: 1.047549</v>
      </c>
    </row>
    <row r="23871" spans="28:28" x14ac:dyDescent="0.25">
      <c r="AB23871" s="3" t="str">
        <f ca="1"/>
        <v>T = 9.916667, k: 20, K: 0.006557, dCdT: 0.000410, d2CdK2: 11.148682, dProbdK: 10.908368, lVol: 0.008380, E[z|S]: 1.023989</v>
      </c>
    </row>
    <row r="23872" spans="28:28" x14ac:dyDescent="0.25">
      <c r="AB23872" s="3" t="str">
        <f ca="1"/>
        <v>T = 9.916667, k: 21, K: 0.007104, dCdT: 0.000411, d2CdK2: 11.532397, dProbdK: 12.098783, lVol: 0.008416, E[z|S]: 1.002707</v>
      </c>
    </row>
    <row r="23873" spans="28:28" x14ac:dyDescent="0.25">
      <c r="AB23873" s="3" t="str">
        <f ca="1"/>
        <v>T = 9.916667, k: 22, K: 0.007616, dCdT: 0.000409, d2CdK2: 11.890062, dProbdK: 11.969537, lVol: 0.008439, E[z|S]: 0.982858</v>
      </c>
    </row>
    <row r="23874" spans="28:28" x14ac:dyDescent="0.25">
      <c r="AB23874" s="3" t="str">
        <f ca="1"/>
        <v>T = 9.916667, k: 23, K: 0.008139, dCdT: 0.000406, d2CdK2: 12.252556, dProbdK: 11.846908, lVol: 0.008451, E[z|S]: 0.963280</v>
      </c>
    </row>
    <row r="23875" spans="28:28" x14ac:dyDescent="0.25">
      <c r="AB23875" s="3" t="str">
        <f ca="1"/>
        <v>T = 9.916667, k: 24, K: 0.008667, dCdT: 0.000405, d2CdK2: 12.664095, dProbdK: 11.811792, lVol: 0.008468, E[z|S]: 0.944184</v>
      </c>
    </row>
    <row r="23876" spans="28:28" x14ac:dyDescent="0.25">
      <c r="AB23876" s="3" t="str">
        <f ca="1"/>
        <v>T = 9.916667, k: 25, K: 0.009166, dCdT: 0.000405, d2CdK2: 13.068661, dProbdK: 13.085138, lVol: 0.008488, E[z|S]: 0.927257</v>
      </c>
    </row>
    <row r="23877" spans="28:28" x14ac:dyDescent="0.25">
      <c r="AB23877" s="3" t="str">
        <f ca="1"/>
        <v>T = 9.916667, k: 26, K: 0.009609, dCdT: 0.000403, d2CdK2: 13.426271, dProbdK: 13.462781, lVol: 0.008490, E[z|S]: 0.912912</v>
      </c>
    </row>
    <row r="23878" spans="28:28" x14ac:dyDescent="0.25">
      <c r="AB23878" s="3" t="str">
        <f ca="1"/>
        <v>T = 9.916667, k: 27, K: 0.010077, dCdT: 0.000402, d2CdK2: 13.804976, dProbdK: 13.703128, lVol: 0.008495, E[z|S]: 0.898041</v>
      </c>
    </row>
    <row r="23879" spans="28:28" x14ac:dyDescent="0.25">
      <c r="AB23879" s="3" t="str">
        <f ca="1"/>
        <v>T = 9.916667, k: 28, K: 0.010499, dCdT: 0.000400, d2CdK2: 14.158780, dProbdK: 14.846241, lVol: 0.008494, E[z|S]: 0.885259</v>
      </c>
    </row>
    <row r="23880" spans="28:28" x14ac:dyDescent="0.25">
      <c r="AB23880" s="3" t="str">
        <f ca="1"/>
        <v>T = 9.916667, k: 29, K: 0.010898, dCdT: 0.000397, d2CdK2: 14.472535, dProbdK: 14.746390, lVol: 0.008483, E[z|S]: 0.873515</v>
      </c>
    </row>
    <row r="23881" spans="28:28" x14ac:dyDescent="0.25">
      <c r="AB23881" s="3" t="str">
        <f ca="1"/>
        <v>T = 9.916667, k: 30, K: 0.011323, dCdT: 0.000393, d2CdK2: 14.781256, dProbdK: 14.875280, lVol: 0.008464, E[z|S]: 0.861027</v>
      </c>
    </row>
    <row r="23882" spans="28:28" x14ac:dyDescent="0.25">
      <c r="AB23882" s="3" t="str">
        <f ca="1"/>
        <v>T = 9.916667, k: 31, K: 0.011719, dCdT: 0.000388, d2CdK2: 15.074714, dProbdK: 15.359722, lVol: 0.008448, E[z|S]: 0.849690</v>
      </c>
    </row>
    <row r="23883" spans="28:28" x14ac:dyDescent="0.25">
      <c r="AB23883" s="3" t="str">
        <f ca="1"/>
        <v>T = 9.916667, k: 32, K: 0.012103, dCdT: 0.000383, d2CdK2: 15.326331, dProbdK: 15.367327, lVol: 0.008421, E[z|S]: 0.839145</v>
      </c>
    </row>
    <row r="23884" spans="28:28" x14ac:dyDescent="0.25">
      <c r="AB23884" s="3" t="str">
        <f ca="1"/>
        <v>T = 9.916667, k: 33, K: 0.012523, dCdT: 0.000378, d2CdK2: 15.623090, dProbdK: 15.653947, lVol: 0.008395, E[z|S]: 0.828116</v>
      </c>
    </row>
    <row r="23885" spans="28:28" x14ac:dyDescent="0.25">
      <c r="AB23885" s="3" t="str">
        <f ca="1"/>
        <v>T = 9.916667, k: 34, K: 0.012889, dCdT: 0.000374, d2CdK2: 15.894557, dProbdK: 15.938367, lVol: 0.008378, E[z|S]: 0.819162</v>
      </c>
    </row>
    <row r="23886" spans="28:28" x14ac:dyDescent="0.25">
      <c r="AB23886" s="3" t="str">
        <f ca="1"/>
        <v>T = 9.916667, k: 35, K: 0.013262, dCdT: 0.000370, d2CdK2: 16.186625, dProbdK: 16.367344, lVol: 0.008347, E[z|S]: 0.810420</v>
      </c>
    </row>
    <row r="23887" spans="28:28" x14ac:dyDescent="0.25">
      <c r="AB23887" s="3" t="str">
        <f ca="1"/>
        <v>T = 9.916667, k: 36, K: 0.013593, dCdT: 0.000366, d2CdK2: 16.451353, dProbdK: 16.757603, lVol: 0.008311, E[z|S]: 0.803005</v>
      </c>
    </row>
    <row r="23888" spans="28:28" x14ac:dyDescent="0.25">
      <c r="AB23888" s="3" t="str">
        <f ca="1"/>
        <v>T = 9.916667, k: 37, K: 0.013945, dCdT: 0.000361, d2CdK2: 16.728371, dProbdK: 16.418830, lVol: 0.008264, E[z|S]: 0.795459</v>
      </c>
    </row>
    <row r="23889" spans="28:28" x14ac:dyDescent="0.25">
      <c r="AB23889" s="3" t="str">
        <f ca="1"/>
        <v>T = 9.916667, k: 38, K: 0.014301, dCdT: 0.000357, d2CdK2: 17.029910, dProbdK: 16.277542, lVol: 0.008220, E[z|S]: 0.787863</v>
      </c>
    </row>
    <row r="23890" spans="28:28" x14ac:dyDescent="0.25">
      <c r="AB23890" s="3" t="str">
        <f ca="1"/>
        <v>T = 9.916667, k: 39, K: 0.014665, dCdT: 0.000355, d2CdK2: 17.379404, dProbdK: 16.564448, lVol: 0.008190, E[z|S]: 0.780181</v>
      </c>
    </row>
    <row r="23891" spans="28:28" x14ac:dyDescent="0.25">
      <c r="AB23891" s="3" t="str">
        <f ca="1"/>
        <v>T = 9.916667, k: 40, K: 0.014985, dCdT: 0.000353, d2CdK2: 17.667146, dProbdK: 17.403561, lVol: 0.008178, E[z|S]: 0.773416</v>
      </c>
    </row>
    <row r="23892" spans="28:28" x14ac:dyDescent="0.25">
      <c r="AB23892" s="3" t="str">
        <f ca="1"/>
        <v>T = 9.916667, k: 41, K: 0.015321, dCdT: 0.000352, d2CdK2: 17.968782, dProbdK: 17.735047, lVol: 0.008169, E[z|S]: 0.766485</v>
      </c>
    </row>
    <row r="23893" spans="28:28" x14ac:dyDescent="0.25">
      <c r="AB23893" s="3" t="str">
        <f ca="1"/>
        <v>T = 9.916667, k: 42, K: 0.015635, dCdT: 0.000352, d2CdK2: 18.247794, dProbdK: 18.514224, lVol: 0.008166, E[z|S]: 0.760159</v>
      </c>
    </row>
    <row r="23894" spans="28:28" x14ac:dyDescent="0.25">
      <c r="AB23894" s="3" t="str">
        <f ca="1"/>
        <v>T = 9.916667, k: 43, K: 0.015939, dCdT: 0.000350, d2CdK2: 18.503159, dProbdK: 18.656673, lVol: 0.008157, E[z|S]: 0.754204</v>
      </c>
    </row>
    <row r="23895" spans="28:28" x14ac:dyDescent="0.25">
      <c r="AB23895" s="3" t="str">
        <f ca="1"/>
        <v>T = 9.916667, k: 44, K: 0.016255, dCdT: 0.000349, d2CdK2: 18.778229, dProbdK: 19.129614, lVol: 0.008153, E[z|S]: 0.748180</v>
      </c>
    </row>
    <row r="23896" spans="28:28" x14ac:dyDescent="0.25">
      <c r="AB23896" s="3" t="str">
        <f ca="1"/>
        <v>T = 9.916667, k: 45, K: 0.016524, dCdT: 0.000348, d2CdK2: 19.026572, dProbdK: 20.095515, lVol: 0.008144, E[z|S]: 0.743084</v>
      </c>
    </row>
    <row r="23897" spans="28:28" x14ac:dyDescent="0.25">
      <c r="AB23897" s="3" t="str">
        <f ca="1"/>
        <v>T = 9.916667, k: 46, K: 0.016813, dCdT: 0.000346, d2CdK2: 19.277471, dProbdK: 20.449815, lVol: 0.008120, E[z|S]: 0.737690</v>
      </c>
    </row>
    <row r="23898" spans="28:28" x14ac:dyDescent="0.25">
      <c r="AB23898" s="3" t="str">
        <f ca="1"/>
        <v>T = 9.916667, k: 47, K: 0.017079, dCdT: 0.000342, d2CdK2: 19.496394, dProbdK: 20.138112, lVol: 0.008085, E[z|S]: 0.732911</v>
      </c>
    </row>
    <row r="23899" spans="28:28" x14ac:dyDescent="0.25">
      <c r="AB23899" s="3" t="str">
        <f ca="1"/>
        <v>T = 9.916667, k: 48, K: 0.017362, dCdT: 0.000338, d2CdK2: 19.712018, dProbdK: 19.637959, lVol: 0.008045, E[z|S]: 0.728013</v>
      </c>
    </row>
    <row r="23900" spans="28:28" x14ac:dyDescent="0.25">
      <c r="AB23900" s="3" t="str">
        <f ca="1"/>
        <v>T = 9.916667, k: 49, K: 0.017648, dCdT: 0.000334, d2CdK2: 19.915215, dProbdK: 19.582048, lVol: 0.008006, E[z|S]: 0.723091</v>
      </c>
    </row>
    <row r="23901" spans="28:28" x14ac:dyDescent="0.25">
      <c r="AB23901" s="3" t="str">
        <f ca="1"/>
        <v>T = 9.916667, k: 50, K: 0.017923, dCdT: 0.000329, d2CdK2: 20.094450, dProbdK: 19.594129, lVol: 0.007966, E[z|S]: 0.718593</v>
      </c>
    </row>
    <row r="23902" spans="28:28" x14ac:dyDescent="0.25">
      <c r="AB23902" s="3" t="str">
        <f ca="1"/>
        <v>T = 9.916667, k: 51, K: 0.018241, dCdT: 0.000325, d2CdK2: 20.312447, dProbdK: 19.623433, lVol: 0.007928, E[z|S]: 0.713546</v>
      </c>
    </row>
    <row r="23903" spans="28:28" x14ac:dyDescent="0.25">
      <c r="AB23903" s="3" t="str">
        <f ca="1"/>
        <v>T = 9.916667, k: 52, K: 0.018520, dCdT: 0.000324, d2CdK2: 20.559340, dProbdK: 19.557001, lVol: 0.007920, E[z|S]: 0.709322</v>
      </c>
    </row>
    <row r="23904" spans="28:28" x14ac:dyDescent="0.25">
      <c r="AB23904" s="3" t="str">
        <f ca="1"/>
        <v>T = 9.916667, k: 53, K: 0.018802, dCdT: 0.000325, d2CdK2: 20.817032, dProbdK: 19.477074, lVol: 0.007921, E[z|S]: 0.705246</v>
      </c>
    </row>
    <row r="23905" spans="28:28" x14ac:dyDescent="0.25">
      <c r="AB23905" s="3" t="str">
        <f ca="1"/>
        <v>T = 9.916667, k: 54, K: 0.019088, dCdT: 0.000327, d2CdK2: 21.096087, dProbdK: 19.952731, lVol: 0.007939, E[z|S]: 0.701215</v>
      </c>
    </row>
    <row r="23906" spans="28:28" x14ac:dyDescent="0.25">
      <c r="AB23906" s="3" t="str">
        <f ca="1"/>
        <v>T = 9.916667, k: 55, K: 0.019329, dCdT: 0.000329, d2CdK2: 21.338617, dProbdK: 22.238856, lVol: 0.007956, E[z|S]: 0.697967</v>
      </c>
    </row>
    <row r="23907" spans="28:28" x14ac:dyDescent="0.25">
      <c r="AB23907" s="3" t="str">
        <f ca="1"/>
        <v>T = 9.916667, k: 56, K: 0.019582, dCdT: 0.000331, d2CdK2: 21.581191, dProbdK: 22.561597, lVol: 0.007971, E[z|S]: 0.694606</v>
      </c>
    </row>
    <row r="23908" spans="28:28" x14ac:dyDescent="0.25">
      <c r="AB23908" s="3" t="str">
        <f ca="1"/>
        <v>T = 9.916667, k: 57, K: 0.019790, dCdT: 0.000331, d2CdK2: 21.757786, dProbdK: 23.075142, lVol: 0.007974, E[z|S]: 0.691944</v>
      </c>
    </row>
    <row r="23909" spans="28:28" x14ac:dyDescent="0.25">
      <c r="AB23909" s="3" t="str">
        <f ca="1"/>
        <v>T = 9.916667, k: 58, K: 0.020038, dCdT: 0.000330, d2CdK2: 21.962066, dProbdK: 23.130718, lVol: 0.007960, E[z|S]: 0.688781</v>
      </c>
    </row>
    <row r="23910" spans="28:28" x14ac:dyDescent="0.25">
      <c r="AB23910" s="3" t="str">
        <f ca="1"/>
        <v>T = 9.916667, k: 59, K: 0.020267, dCdT: 0.000329, d2CdK2: 22.146296, dProbdK: 22.800462, lVol: 0.007940, E[z|S]: 0.685976</v>
      </c>
    </row>
    <row r="23911" spans="28:28" x14ac:dyDescent="0.25">
      <c r="AB23911" s="3" t="str">
        <f ca="1"/>
        <v>T = 9.916667, k: 60, K: 0.020514, dCdT: 0.000327, d2CdK2: 22.349433, dProbdK: 20.790972, lVol: 0.007915, E[z|S]: 0.683006</v>
      </c>
    </row>
    <row r="23912" spans="28:28" x14ac:dyDescent="0.25">
      <c r="AB23912" s="3" t="str">
        <f ca="1"/>
        <v>T = 9.916667, k: 61, K: 0.020787, dCdT: 0.000326, d2CdK2: 22.603821, dProbdK: 20.830170, lVol: 0.007902, E[z|S]: 0.679893</v>
      </c>
    </row>
    <row r="23913" spans="28:28" x14ac:dyDescent="0.25">
      <c r="AB23913" s="3" t="str">
        <f ca="1"/>
        <v>T = 9.916667, k: 62, K: 0.021037, dCdT: 0.000327, d2CdK2: 22.864472, dProbdK: 22.645394, lVol: 0.007901, E[z|S]: 0.677124</v>
      </c>
    </row>
    <row r="23914" spans="28:28" x14ac:dyDescent="0.25">
      <c r="AB23914" s="3" t="str">
        <f ca="1"/>
        <v>T = 9.916667, k: 63, K: 0.021275, dCdT: 0.000329, d2CdK2: 23.122109, dProbdK: 22.675546, lVol: 0.007905, E[z|S]: 0.674594</v>
      </c>
    </row>
    <row r="23915" spans="28:28" x14ac:dyDescent="0.25">
      <c r="AB23915" s="3" t="str">
        <f ca="1"/>
        <v>T = 9.916667, k: 64, K: 0.021512, dCdT: 0.000331, d2CdK2: 23.391221, dProbdK: 22.966543, lVol: 0.007914, E[z|S]: 0.672313</v>
      </c>
    </row>
    <row r="23916" spans="28:28" x14ac:dyDescent="0.25">
      <c r="AB23916" s="3" t="str">
        <f ca="1"/>
        <v>T = 9.916667, k: 65, K: 0.021717, dCdT: 0.000332, d2CdK2: 23.602954, dProbdK: 26.289255, lVol: 0.007910, E[z|S]: 0.670446</v>
      </c>
    </row>
    <row r="23917" spans="28:28" x14ac:dyDescent="0.25">
      <c r="AB23917" s="3" t="str">
        <f ca="1"/>
        <v>T = 9.916667, k: 66, K: 0.021918, dCdT: 0.000332, d2CdK2: 23.779610, dProbdK: 26.011587, lVol: 0.007898, E[z|S]: 0.668635</v>
      </c>
    </row>
    <row r="23918" spans="28:28" x14ac:dyDescent="0.25">
      <c r="AB23918" s="3" t="str">
        <f ca="1"/>
        <v>T = 9.916667, k: 67, K: 0.022138, dCdT: 0.000330, d2CdK2: 23.956773, dProbdK: 23.280156, lVol: 0.007878, E[z|S]: 0.666641</v>
      </c>
    </row>
    <row r="23919" spans="28:28" x14ac:dyDescent="0.25">
      <c r="AB23919" s="3" t="str">
        <f ca="1"/>
        <v>T = 9.916667, k: 68, K: 0.022380, dCdT: 0.000330, d2CdK2: 24.154627, dProbdK: 23.437770, lVol: 0.007867, E[z|S]: 0.664550</v>
      </c>
    </row>
    <row r="23920" spans="28:28" x14ac:dyDescent="0.25">
      <c r="AB23920" s="3" t="str">
        <f ca="1"/>
        <v>T = 9.916667, k: 69, K: 0.022580, dCdT: 0.000329, d2CdK2: 24.303701, dProbdK: 23.036810, lVol: 0.007854, E[z|S]: 0.662943</v>
      </c>
    </row>
    <row r="23921" spans="28:28" x14ac:dyDescent="0.25">
      <c r="AB23921" s="3" t="str">
        <f ca="1"/>
        <v>T = 9.916667, k: 70, K: 0.022816, dCdT: 0.000329, d2CdK2: 24.470442, dProbdK: 23.017461, lVol: 0.007838, E[z|S]: 0.661142</v>
      </c>
    </row>
    <row r="23922" spans="28:28" x14ac:dyDescent="0.25">
      <c r="AB23922" s="3" t="str">
        <f ca="1"/>
        <v>T = 9.916667, k: 71, K: 0.023043, dCdT: 0.000329, d2CdK2: 24.636716, dProbdK: 23.660581, lVol: 0.007834, E[z|S]: 0.659480</v>
      </c>
    </row>
    <row r="23923" spans="28:28" x14ac:dyDescent="0.25">
      <c r="AB23923" s="3" t="str">
        <f ca="1"/>
        <v>T = 9.916667, k: 72, K: 0.023254, dCdT: 0.000329, d2CdK2: 24.791696, dProbdK: 25.674905, lVol: 0.007834, E[z|S]: 0.657858</v>
      </c>
    </row>
    <row r="23924" spans="28:28" x14ac:dyDescent="0.25">
      <c r="AB23924" s="3" t="str">
        <f ca="1"/>
        <v>T = 9.916667, k: 73, K: 0.023440, dCdT: 0.000329, d2CdK2: 24.921182, dProbdK: 25.088970, lVol: 0.007822, E[z|S]: 0.656458</v>
      </c>
    </row>
    <row r="23925" spans="28:28" x14ac:dyDescent="0.25">
      <c r="AB23925" s="3" t="str">
        <f ca="1"/>
        <v>T = 9.916667, k: 74, K: 0.023663, dCdT: 0.000328, d2CdK2: 25.072850, dProbdK: 24.909251, lVol: 0.007807, E[z|S]: 0.654823</v>
      </c>
    </row>
    <row r="23926" spans="28:28" x14ac:dyDescent="0.25">
      <c r="AB23926" s="3" t="str">
        <f ca="1"/>
        <v>T = 9.916667, k: 75, K: 0.023869, dCdT: 0.000327, d2CdK2: 25.211331, dProbdK: 25.748408, lVol: 0.007793, E[z|S]: 0.653383</v>
      </c>
    </row>
    <row r="23927" spans="28:28" x14ac:dyDescent="0.25">
      <c r="AB23927" s="3" t="str">
        <f ca="1"/>
        <v>T = 9.916667, k: 76, K: 0.024068, dCdT: 0.000326, d2CdK2: 25.329321, dProbdK: 26.830543, lVol: 0.007776, E[z|S]: 0.652052</v>
      </c>
    </row>
    <row r="23928" spans="28:28" x14ac:dyDescent="0.25">
      <c r="AB23928" s="3" t="str">
        <f ca="1"/>
        <v>T = 9.916667, k: 77, K: 0.024254, dCdT: 0.000324, d2CdK2: 25.420839, dProbdK: 26.761114, lVol: 0.007759, E[z|S]: 0.650803</v>
      </c>
    </row>
    <row r="23929" spans="28:28" x14ac:dyDescent="0.25">
      <c r="AB23929" s="3" t="str">
        <f ca="1"/>
        <v>T = 9.916667, k: 78, K: 0.024452, dCdT: 0.000321, d2CdK2: 25.487587, dProbdK: 25.836218, lVol: 0.007733, E[z|S]: 0.649482</v>
      </c>
    </row>
    <row r="23930" spans="28:28" x14ac:dyDescent="0.25">
      <c r="AB23930" s="3" t="str">
        <f ca="1"/>
        <v>T = 9.916667, k: 79, K: 0.024652, dCdT: 0.000319, d2CdK2: 25.540838, dProbdK: 25.907552, lVol: 0.007705, E[z|S]: 0.648225</v>
      </c>
    </row>
    <row r="23931" spans="28:28" x14ac:dyDescent="0.25">
      <c r="AB23931" s="3" t="str">
        <f ca="1"/>
        <v>T = 9.916667, k: 80, K: 0.024849, dCdT: 0.000315, d2CdK2: 25.570465, dProbdK: 26.473877, lVol: 0.007674, E[z|S]: 0.647156</v>
      </c>
    </row>
    <row r="23932" spans="28:28" x14ac:dyDescent="0.25">
      <c r="AB23932" s="3" t="str">
        <f ca="1"/>
        <v>T = 9.916667, k: 81, K: 0.025037, dCdT: 0.000312, d2CdK2: 25.579338, dProbdK: 26.306956, lVol: 0.007641, E[z|S]: 0.646231</v>
      </c>
    </row>
    <row r="23933" spans="28:28" x14ac:dyDescent="0.25">
      <c r="AB23933" s="3" t="str">
        <f ca="1"/>
        <v>T = 9.916667, k: 82, K: 0.025241, dCdT: 0.000308, d2CdK2: 25.583195, dProbdK: 25.944289, lVol: 0.007603, E[z|S]: 0.645263</v>
      </c>
    </row>
    <row r="23934" spans="28:28" x14ac:dyDescent="0.25">
      <c r="AB23934" s="3" t="str">
        <f ca="1"/>
        <v>T = 9.916667, k: 83, K: 0.025433, dCdT: 0.000304, d2CdK2: 25.582850, dProbdK: 25.504518, lVol: 0.007567, E[z|S]: 0.644471</v>
      </c>
    </row>
    <row r="23935" spans="28:28" x14ac:dyDescent="0.25">
      <c r="AB23935" s="3" t="str">
        <f ca="1"/>
        <v>T = 9.916667, k: 84, K: 0.025635, dCdT: 0.000300, d2CdK2: 25.575936, dProbdK: 25.546125, lVol: 0.007529, E[z|S]: 0.643741</v>
      </c>
    </row>
    <row r="23936" spans="28:28" x14ac:dyDescent="0.25">
      <c r="AB23936" s="3" t="str">
        <f ca="1"/>
        <v>T = 9.916667, k: 85, K: 0.025833, dCdT: 0.000297, d2CdK2: 25.548409, dProbdK: 25.547373, lVol: 0.007494, E[z|S]: 0.643095</v>
      </c>
    </row>
    <row r="23937" spans="28:28" x14ac:dyDescent="0.25">
      <c r="AB23937" s="3" t="str">
        <f ca="1"/>
        <v>T = 9.916667, k: 86, K: 0.026031, dCdT: 0.000293, d2CdK2: 25.495412, dProbdK: 25.490786, lVol: 0.007460, E[z|S]: 0.642520</v>
      </c>
    </row>
    <row r="23938" spans="28:28" x14ac:dyDescent="0.25">
      <c r="AB23938" s="3" t="str">
        <f ca="1"/>
        <v>T = 9.916667, k: 87, K: 0.026223, dCdT: 0.000289, d2CdK2: 25.438385, dProbdK: 25.130832, lVol: 0.007431, E[z|S]: 0.642029</v>
      </c>
    </row>
    <row r="23939" spans="28:28" x14ac:dyDescent="0.25">
      <c r="AB23939" s="3" t="str">
        <f ca="1"/>
        <v>T = 9.916667, k: 88, K: 0.026430, dCdT: 0.000287, d2CdK2: 25.366397, dProbdK: 24.778373, lVol: 0.007412, E[z|S]: 0.641556</v>
      </c>
    </row>
    <row r="23940" spans="28:28" x14ac:dyDescent="0.25">
      <c r="AB23940" s="3" t="str">
        <f ca="1"/>
        <v>T = 9.916667, k: 89, K: 0.026632, dCdT: 0.000285, d2CdK2: 25.276749, dProbdK: 25.608105, lVol: 0.007402, E[z|S]: 0.641125</v>
      </c>
    </row>
    <row r="23941" spans="28:28" x14ac:dyDescent="0.25">
      <c r="AB23941" s="3" t="str">
        <f ca="1"/>
        <v>T = 9.916667, k: 90, K: 0.026826, dCdT: 0.000283, d2CdK2: 25.173785, dProbdK: 25.942007, lVol: 0.007402, E[z|S]: 0.640761</v>
      </c>
    </row>
    <row r="23942" spans="28:28" x14ac:dyDescent="0.25">
      <c r="AB23942" s="3" t="str">
        <f ca="1"/>
        <v>T = 9.916667, k: 91, K: 0.027019, dCdT: 0.000282, d2CdK2: 25.061427, dProbdK: 26.135366, lVol: 0.007403, E[z|S]: 0.640480</v>
      </c>
    </row>
    <row r="23943" spans="28:28" x14ac:dyDescent="0.25">
      <c r="AB23943" s="3" t="str">
        <f ca="1"/>
        <v>T = 9.916667, k: 92, K: 0.027203, dCdT: 0.000280, d2CdK2: 24.929711, dProbdK: 25.937687, lVol: 0.007404, E[z|S]: 0.640262</v>
      </c>
    </row>
    <row r="23944" spans="28:28" x14ac:dyDescent="0.25">
      <c r="AB23944" s="3" t="str">
        <f ca="1"/>
        <v>T = 9.916667, k: 93, K: 0.027411, dCdT: 0.000279, d2CdK2: 24.764854, dProbdK: 25.623002, lVol: 0.007410, E[z|S]: 0.640039</v>
      </c>
    </row>
    <row r="23945" spans="28:28" x14ac:dyDescent="0.25">
      <c r="AB23945" s="3" t="str">
        <f ca="1"/>
        <v>T = 9.916667, k: 94, K: 0.027604, dCdT: 0.000277, d2CdK2: 24.600714, dProbdK: 25.565110, lVol: 0.007418, E[z|S]: 0.639931</v>
      </c>
    </row>
    <row r="23946" spans="28:28" x14ac:dyDescent="0.25">
      <c r="AB23946" s="3" t="str">
        <f ca="1"/>
        <v>T = 9.916667, k: 95, K: 0.027799, dCdT: 0.000276, d2CdK2: 24.426008, dProbdK: 25.313958, lVol: 0.007428, E[z|S]: 0.639956</v>
      </c>
    </row>
    <row r="23947" spans="28:28" x14ac:dyDescent="0.25">
      <c r="AB23947" s="3" t="str">
        <f ca="1"/>
        <v>T = 9.916667, k: 96, K: 0.027998, dCdT: 0.000275, d2CdK2: 24.242611, dProbdK: 24.624112, lVol: 0.007439, E[z|S]: 0.640123</v>
      </c>
    </row>
    <row r="23948" spans="28:28" x14ac:dyDescent="0.25">
      <c r="AB23948" s="3" t="str">
        <f ca="1"/>
        <v>T = 9.916667, k: 97, K: 0.028202, dCdT: 0.000274, d2CdK2: 24.040463, dProbdK: 23.872730, lVol: 0.007454, E[z|S]: 0.640376</v>
      </c>
    </row>
    <row r="23949" spans="28:28" x14ac:dyDescent="0.25">
      <c r="AB23949" s="3" t="str">
        <f ca="1"/>
        <v>T = 9.916667, k: 98, K: 0.028416, dCdT: 0.000273, d2CdK2: 23.824930, dProbdK: 24.103107, lVol: 0.007476, E[z|S]: 0.640695</v>
      </c>
    </row>
    <row r="23950" spans="28:28" x14ac:dyDescent="0.25">
      <c r="AB23950" s="3" t="str">
        <f ca="1"/>
        <v>T = 9.916667, k: 99, K: 0.028616, dCdT: 0.000273, d2CdK2: 23.613549, dProbdK: 24.127411, lVol: 0.007498, E[z|S]: 0.641054</v>
      </c>
    </row>
    <row r="23951" spans="28:28" x14ac:dyDescent="0.25">
      <c r="AB23951" s="3" t="str">
        <f ca="1"/>
        <v>T = 9.916667, k: 100, K: 0.028821, dCdT: 0.000272, d2CdK2: 23.386442, dProbdK: 24.119691, lVol: 0.007522, E[z|S]: 0.641508</v>
      </c>
    </row>
    <row r="23952" spans="28:28" x14ac:dyDescent="0.25">
      <c r="AB23952" s="3" t="str">
        <f ca="1"/>
        <v>T = 9.916667, k: 101, K: 0.029021, dCdT: 0.000271, d2CdK2: 23.152889, dProbdK: 24.173843, lVol: 0.007542, E[z|S]: 0.641971</v>
      </c>
    </row>
    <row r="23953" spans="28:28" x14ac:dyDescent="0.25">
      <c r="AB23953" s="3" t="str">
        <f ca="1"/>
        <v>T = 9.916667, k: 102, K: 0.029232, dCdT: 0.000270, d2CdK2: 22.890488, dProbdK: 22.439286, lVol: 0.007560, E[z|S]: 0.642528</v>
      </c>
    </row>
    <row r="23954" spans="28:28" x14ac:dyDescent="0.25">
      <c r="AB23954" s="3" t="str">
        <f ca="1"/>
        <v>T = 9.916667, k: 103, K: 0.029463, dCdT: 0.000270, d2CdK2: 22.614924, dProbdK: 22.911847, lVol: 0.007593, E[z|S]: 0.643250</v>
      </c>
    </row>
    <row r="23955" spans="28:28" x14ac:dyDescent="0.25">
      <c r="AB23955" s="3" t="str">
        <f ca="1"/>
        <v>T = 9.916667, k: 104, K: 0.029664, dCdT: 0.000270, d2CdK2: 22.372810, dProbdK: 23.247860, lVol: 0.007625, E[z|S]: 0.643937</v>
      </c>
    </row>
    <row r="23956" spans="28:28" x14ac:dyDescent="0.25">
      <c r="AB23956" s="3" t="str">
        <f ca="1"/>
        <v>T = 9.916667, k: 105, K: 0.029877, dCdT: 0.000269, d2CdK2: 22.104724, dProbdK: 22.233068, lVol: 0.007655, E[z|S]: 0.644738</v>
      </c>
    </row>
    <row r="23957" spans="28:28" x14ac:dyDescent="0.25">
      <c r="AB23957" s="3" t="str">
        <f ca="1"/>
        <v>T = 9.916667, k: 106, K: 0.030102, dCdT: 0.000269, d2CdK2: 21.825468, dProbdK: 20.733168, lVol: 0.007691, E[z|S]: 0.645680</v>
      </c>
    </row>
    <row r="23958" spans="28:28" x14ac:dyDescent="0.25">
      <c r="AB23958" s="3" t="str">
        <f ca="1"/>
        <v>T = 9.916667, k: 107, K: 0.030346, dCdT: 0.000270, d2CdK2: 21.538180, dProbdK: 20.720883, lVol: 0.007741, E[z|S]: 0.646828</v>
      </c>
    </row>
    <row r="23959" spans="28:28" x14ac:dyDescent="0.25">
      <c r="AB23959" s="3" t="str">
        <f ca="1"/>
        <v>T = 9.916667, k: 108, K: 0.030570, dCdT: 0.000271, d2CdK2: 21.280246, dProbdK: 20.905330, lVol: 0.007786, E[z|S]: 0.648061</v>
      </c>
    </row>
    <row r="23960" spans="28:28" x14ac:dyDescent="0.25">
      <c r="AB23960" s="3" t="str">
        <f ca="1"/>
        <v>T = 9.916667, k: 109, K: 0.030809, dCdT: 0.000273, d2CdK2: 21.024657, dProbdK: 21.292725, lVol: 0.007844, E[z|S]: 0.649478</v>
      </c>
    </row>
    <row r="23961" spans="28:28" x14ac:dyDescent="0.25">
      <c r="AB23961" s="3" t="str">
        <f ca="1"/>
        <v>T = 9.916667, k: 110, K: 0.031021, dCdT: 0.000275, d2CdK2: 20.803045, dProbdK: 21.723910, lVol: 0.007898, E[z|S]: 0.650770</v>
      </c>
    </row>
    <row r="23962" spans="28:28" x14ac:dyDescent="0.25">
      <c r="AB23962" s="3" t="str">
        <f ca="1"/>
        <v>T = 9.916667, k: 111, K: 0.031247, dCdT: 0.000277, d2CdK2: 20.572979, dProbdK: 19.733339, lVol: 0.007953, E[z|S]: 0.652120</v>
      </c>
    </row>
    <row r="23963" spans="28:28" x14ac:dyDescent="0.25">
      <c r="AB23963" s="3" t="str">
        <f ca="1"/>
        <v>T = 9.916667, k: 112, K: 0.031492, dCdT: 0.000279, d2CdK2: 20.330529, dProbdK: 19.658509, lVol: 0.008015, E[z|S]: 0.653714</v>
      </c>
    </row>
    <row r="23964" spans="28:28" x14ac:dyDescent="0.25">
      <c r="AB23964" s="3" t="str">
        <f ca="1"/>
        <v>T = 9.916667, k: 113, K: 0.031733, dCdT: 0.000282, d2CdK2: 20.107580, dProbdK: 19.778050, lVol: 0.008085, E[z|S]: 0.655385</v>
      </c>
    </row>
    <row r="23965" spans="28:28" x14ac:dyDescent="0.25">
      <c r="AB23965" s="3" t="str">
        <f ca="1"/>
        <v>T = 9.916667, k: 114, K: 0.031968, dCdT: 0.000286, d2CdK2: 19.881894, dProbdK: 19.879067, lVol: 0.008157, E[z|S]: 0.657056</v>
      </c>
    </row>
    <row r="23966" spans="28:28" x14ac:dyDescent="0.25">
      <c r="AB23966" s="3" t="str">
        <f ca="1"/>
        <v>T = 9.916667, k: 115, K: 0.032232, dCdT: 0.000290, d2CdK2: 19.641759, dProbdK: 19.323743, lVol: 0.008246, E[z|S]: 0.659050</v>
      </c>
    </row>
    <row r="23967" spans="28:28" x14ac:dyDescent="0.25">
      <c r="AB23967" s="3" t="str">
        <f ca="1"/>
        <v>T = 9.916667, k: 116, K: 0.032455, dCdT: 0.000294, d2CdK2: 19.440649, dProbdK: 18.561165, lVol: 0.008319, E[z|S]: 0.660873</v>
      </c>
    </row>
    <row r="23968" spans="28:28" x14ac:dyDescent="0.25">
      <c r="AB23968" s="3" t="str">
        <f ca="1"/>
        <v>T = 9.916667, k: 117, K: 0.032713, dCdT: 0.000299, d2CdK2: 19.219275, dProbdK: 18.560967, lVol: 0.008410, E[z|S]: 0.663181</v>
      </c>
    </row>
    <row r="23969" spans="28:28" x14ac:dyDescent="0.25">
      <c r="AB23969" s="3" t="str">
        <f ca="1"/>
        <v>T = 9.916667, k: 118, K: 0.032965, dCdT: 0.000304, d2CdK2: 18.999885, dProbdK: 19.043184, lVol: 0.008495, E[z|S]: 0.665542</v>
      </c>
    </row>
    <row r="23970" spans="28:28" x14ac:dyDescent="0.25">
      <c r="AB23970" s="3" t="str">
        <f ca="1"/>
        <v>T = 9.916667, k: 119, K: 0.033206, dCdT: 0.000309, d2CdK2: 18.802040, dProbdK: 19.190983, lVol: 0.008579, E[z|S]: 0.667828</v>
      </c>
    </row>
    <row r="23971" spans="28:28" x14ac:dyDescent="0.25">
      <c r="AB23971" s="3" t="str">
        <f ca="1"/>
        <v>T = 9.916667, k: 120, K: 0.033448, dCdT: 0.000313, d2CdK2: 18.606526, dProbdK: 19.216889, lVol: 0.008661, E[z|S]: 0.670079</v>
      </c>
    </row>
    <row r="23972" spans="28:28" x14ac:dyDescent="0.25">
      <c r="AB23972" s="3" t="str">
        <f ca="1"/>
        <v>T = 9.916667, k: 121, K: 0.033687, dCdT: 0.000317, d2CdK2: 18.396077, dProbdK: 19.087832, lVol: 0.008727, E[z|S]: 0.672456</v>
      </c>
    </row>
    <row r="23973" spans="28:28" x14ac:dyDescent="0.25">
      <c r="AB23973" s="3" t="str">
        <f ca="1"/>
        <v>T = 9.916667, k: 122, K: 0.033931, dCdT: 0.000319, d2CdK2: 18.166924, dProbdK: 18.804076, lVol: 0.008785, E[z|S]: 0.675039</v>
      </c>
    </row>
    <row r="23974" spans="28:28" x14ac:dyDescent="0.25">
      <c r="AB23974" s="3" t="str">
        <f ca="1"/>
        <v>T = 9.916667, k: 123, K: 0.034180, dCdT: 0.000322, d2CdK2: 17.922760, dProbdK: 18.668277, lVol: 0.008843, E[z|S]: 0.677721</v>
      </c>
    </row>
    <row r="23975" spans="28:28" x14ac:dyDescent="0.25">
      <c r="AB23975" s="3" t="str">
        <f ca="1"/>
        <v>T = 9.916667, k: 124, K: 0.034434, dCdT: 0.000324, d2CdK2: 17.661453, dProbdK: 18.444119, lVol: 0.008896, E[z|S]: 0.680493</v>
      </c>
    </row>
    <row r="23976" spans="28:28" x14ac:dyDescent="0.25">
      <c r="AB23976" s="3" t="str">
        <f ca="1"/>
        <v>T = 9.916667, k: 125, K: 0.034672, dCdT: 0.000324, d2CdK2: 17.410493, dProbdK: 17.438369, lVol: 0.008937, E[z|S]: 0.683100</v>
      </c>
    </row>
    <row r="23977" spans="28:28" x14ac:dyDescent="0.25">
      <c r="AB23977" s="3" t="str">
        <f ca="1"/>
        <v>T = 9.916667, k: 126, K: 0.034945, dCdT: 0.000325, d2CdK2: 17.124010, dProbdK: 16.990715, lVol: 0.008972, E[z|S]: 0.686312</v>
      </c>
    </row>
    <row r="23978" spans="28:28" x14ac:dyDescent="0.25">
      <c r="AB23978" s="3" t="str">
        <f ca="1"/>
        <v>T = 9.916667, k: 127, K: 0.035214, dCdT: 0.000325, d2CdK2: 16.840990, dProbdK: 16.660600, lVol: 0.009003, E[z|S]: 0.689612</v>
      </c>
    </row>
    <row r="23979" spans="28:28" x14ac:dyDescent="0.25">
      <c r="AB23979" s="3" t="str">
        <f ca="1"/>
        <v>T = 9.916667, k: 128, K: 0.035522, dCdT: 0.000326, d2CdK2: 16.540678, dProbdK: 15.642803, lVol: 0.009050, E[z|S]: 0.693375</v>
      </c>
    </row>
    <row r="23980" spans="28:28" x14ac:dyDescent="0.25">
      <c r="AB23980" s="3" t="str">
        <f ca="1"/>
        <v>T = 9.916667, k: 129, K: 0.035803, dCdT: 0.000327, d2CdK2: 16.271130, dProbdK: 15.606328, lVol: 0.009096, E[z|S]: 0.697008</v>
      </c>
    </row>
    <row r="23981" spans="28:28" x14ac:dyDescent="0.25">
      <c r="AB23981" s="3" t="str">
        <f ca="1"/>
        <v>T = 9.916667, k: 130, K: 0.036110, dCdT: 0.000329, d2CdK2: 15.997989, dProbdK: 16.235682, lVol: 0.009154, E[z|S]: 0.701065</v>
      </c>
    </row>
    <row r="23982" spans="28:28" x14ac:dyDescent="0.25">
      <c r="AB23982" s="3" t="str">
        <f ca="1"/>
        <v>T = 9.916667, k: 131, K: 0.036376, dCdT: 0.000332, d2CdK2: 15.768079, dProbdK: 16.459453, lVol: 0.009205, E[z|S]: 0.704647</v>
      </c>
    </row>
    <row r="23983" spans="28:28" x14ac:dyDescent="0.25">
      <c r="AB23983" s="3" t="str">
        <f ca="1"/>
        <v>T = 9.916667, k: 132, K: 0.036654, dCdT: 0.000333, d2CdK2: 15.505162, dProbdK: 15.931572, lVol: 0.009246, E[z|S]: 0.708502</v>
      </c>
    </row>
    <row r="23984" spans="28:28" x14ac:dyDescent="0.25">
      <c r="AB23984" s="3" t="str">
        <f ca="1"/>
        <v>T = 9.916667, k: 133, K: 0.036944, dCdT: 0.000333, d2CdK2: 15.228853, dProbdK: 15.196984, lVol: 0.009287, E[z|S]: 0.712590</v>
      </c>
    </row>
    <row r="23985" spans="28:28" x14ac:dyDescent="0.25">
      <c r="AB23985" s="3" t="str">
        <f ca="1"/>
        <v>T = 9.916667, k: 134, K: 0.037247, dCdT: 0.000334, d2CdK2: 14.944790, dProbdK: 14.124819, lVol: 0.009320, E[z|S]: 0.717118</v>
      </c>
    </row>
    <row r="23986" spans="28:28" x14ac:dyDescent="0.25">
      <c r="AB23986" s="3" t="str">
        <f ca="1"/>
        <v>T = 9.916667, k: 135, K: 0.037581, dCdT: 0.000335, d2CdK2: 14.647822, dProbdK: 13.968385, lVol: 0.009363, E[z|S]: 0.722355</v>
      </c>
    </row>
    <row r="23987" spans="28:28" x14ac:dyDescent="0.25">
      <c r="AB23987" s="3" t="str">
        <f ca="1"/>
        <v>T = 9.916667, k: 136, K: 0.037887, dCdT: 0.000337, d2CdK2: 14.395715, dProbdK: 15.008864, lVol: 0.009405, E[z|S]: 0.727364</v>
      </c>
    </row>
    <row r="23988" spans="28:28" x14ac:dyDescent="0.25">
      <c r="AB23988" s="3" t="str">
        <f ca="1"/>
        <v>T = 9.916667, k: 137, K: 0.038177, dCdT: 0.000338, d2CdK2: 14.161305, dProbdK: 14.727232, lVol: 0.009438, E[z|S]: 0.732143</v>
      </c>
    </row>
    <row r="23989" spans="28:28" x14ac:dyDescent="0.25">
      <c r="AB23989" s="3" t="str">
        <f ca="1"/>
        <v>T = 9.916667, k: 138, K: 0.038477, dCdT: 0.000338, d2CdK2: 13.905510, dProbdK: 14.691230, lVol: 0.009461, E[z|S]: 0.736986</v>
      </c>
    </row>
    <row r="23990" spans="28:28" x14ac:dyDescent="0.25">
      <c r="AB23990" s="3" t="str">
        <f ca="1"/>
        <v>T = 9.916667, k: 139, K: 0.038777, dCdT: 0.000337, d2CdK2: 13.634536, dProbdK: 14.631154, lVol: 0.009475, E[z|S]: 0.741805</v>
      </c>
    </row>
    <row r="23991" spans="28:28" x14ac:dyDescent="0.25">
      <c r="AB23991" s="3" t="str">
        <f ca="1"/>
        <v>T = 9.916667, k: 140, K: 0.039113, dCdT: 0.000335, d2CdK2: 13.311296, dProbdK: 13.752725, lVol: 0.009487, E[z|S]: 0.747287</v>
      </c>
    </row>
    <row r="23992" spans="28:28" x14ac:dyDescent="0.25">
      <c r="AB23992" s="3" t="str">
        <f ca="1"/>
        <v>T = 9.916667, k: 141, K: 0.039419, dCdT: 0.000332, d2CdK2: 13.007596, dProbdK: 13.633000, lVol: 0.009492, E[z|S]: 0.752416</v>
      </c>
    </row>
    <row r="23993" spans="28:28" x14ac:dyDescent="0.25">
      <c r="AB23993" s="3" t="str">
        <f ca="1"/>
        <v>T = 9.916667, k: 142, K: 0.039755, dCdT: 0.000328, d2CdK2: 12.647630, dProbdK: 12.024832, lVol: 0.009495, E[z|S]: 0.758154</v>
      </c>
    </row>
    <row r="23994" spans="28:28" x14ac:dyDescent="0.25">
      <c r="AB23994" s="3" t="str">
        <f ca="1"/>
        <v>T = 9.916667, k: 143, K: 0.040122, dCdT: 0.000324, d2CdK2: 12.282465, dProbdK: 11.765430, lVol: 0.009503, E[z|S]: 0.764487</v>
      </c>
    </row>
    <row r="23995" spans="28:28" x14ac:dyDescent="0.25">
      <c r="AB23995" s="3" t="str">
        <f ca="1"/>
        <v>T = 9.916667, k: 144, K: 0.040494, dCdT: 0.000321, d2CdK2: 11.936093, dProbdK: 11.505746, lVol: 0.009518, E[z|S]: 0.770997</v>
      </c>
    </row>
    <row r="23996" spans="28:28" x14ac:dyDescent="0.25">
      <c r="AB23996" s="3" t="str">
        <f ca="1"/>
        <v>T = 9.916667, k: 145, K: 0.040888, dCdT: 0.000320, d2CdK2: 11.596393, dProbdK: 11.272057, lVol: 0.009546, E[z|S]: 0.778005</v>
      </c>
    </row>
    <row r="23997" spans="28:28" x14ac:dyDescent="0.25">
      <c r="AB23997" s="3" t="str">
        <f ca="1"/>
        <v>T = 9.916667, k: 146, K: 0.041265, dCdT: 0.000319, d2CdK2: 11.274982, dProbdK: 11.263153, lVol: 0.009590, E[z|S]: 0.784734</v>
      </c>
    </row>
    <row r="23998" spans="28:28" x14ac:dyDescent="0.25">
      <c r="AB23998" s="3" t="str">
        <f ca="1"/>
        <v>T = 9.916667, k: 147, K: 0.041652, dCdT: 0.000319, d2CdK2: 10.952409, dProbdK: 10.640166, lVol: 0.009634, E[z|S]: 0.792098</v>
      </c>
    </row>
    <row r="23999" spans="28:28" x14ac:dyDescent="0.25">
      <c r="AB23999" s="3" t="str">
        <f ca="1"/>
        <v>T = 9.916667, k: 148, K: 0.042064, dCdT: 0.000320, d2CdK2: 10.652700, dProbdK: 10.534395, lVol: 0.009677, E[z|S]: 0.800415</v>
      </c>
    </row>
    <row r="24000" spans="28:28" x14ac:dyDescent="0.25">
      <c r="AB24000" s="3" t="str">
        <f ca="1"/>
        <v>T = 9.916667, k: 149, K: 0.042460, dCdT: 0.000321, d2CdK2: 10.402961, dProbdK: 10.197512, lVol: 0.009723, E[z|S]: 0.808502</v>
      </c>
    </row>
    <row r="24001" spans="28:28" x14ac:dyDescent="0.25">
      <c r="AB24001" s="3" t="str">
        <f ca="1"/>
        <v>T = 9.916667, k: 150, K: 0.042882, dCdT: 0.000324, d2CdK2: 10.156148, dProbdK: 9.919032, lVol: 0.009773, E[z|S]: 0.817237</v>
      </c>
    </row>
    <row r="24002" spans="28:28" x14ac:dyDescent="0.25">
      <c r="AB24002" s="3" t="str">
        <f ca="1"/>
        <v>T = 9.916667, k: 151, K: 0.043311, dCdT: 0.000328, d2CdK2: 9.940968, dProbdK: 9.934257, lVol: 0.009835, E[z|S]: 0.826247</v>
      </c>
    </row>
    <row r="24003" spans="28:28" x14ac:dyDescent="0.25">
      <c r="AB24003" s="3" t="str">
        <f ca="1"/>
        <v>T = 9.916667, k: 152, K: 0.043724, dCdT: 0.000332, d2CdK2: 9.731240, dProbdK: 9.920122, lVol: 0.009897, E[z|S]: 0.835101</v>
      </c>
    </row>
    <row r="24004" spans="28:28" x14ac:dyDescent="0.25">
      <c r="AB24004" s="3" t="str">
        <f ca="1"/>
        <v>T = 9.916667, k: 153, K: 0.044158, dCdT: 0.000337, d2CdK2: 9.514541, dProbdK: 9.140117, lVol: 0.009958, E[z|S]: 0.845088</v>
      </c>
    </row>
    <row r="24005" spans="28:28" x14ac:dyDescent="0.25">
      <c r="AB24005" s="3" t="str">
        <f ca="1"/>
        <v>T = 9.916667, k: 154, K: 0.044614, dCdT: 0.000342, d2CdK2: 9.291546, dProbdK: 9.138076, lVol: 0.010021, E[z|S]: 0.855947</v>
      </c>
    </row>
    <row r="24006" spans="28:28" x14ac:dyDescent="0.25">
      <c r="AB24006" s="3" t="str">
        <f ca="1"/>
        <v>T = 9.916667, k: 155, K: 0.045067, dCdT: 0.000348, d2CdK2: 9.096677, dProbdK: 9.138068, lVol: 0.010085, E[z|S]: 0.867402</v>
      </c>
    </row>
    <row r="24007" spans="28:28" x14ac:dyDescent="0.25">
      <c r="AB24007" s="3" t="str">
        <f ca="1"/>
        <v>T = 9.916667, k: 156, K: 0.045499, dCdT: 0.000353, d2CdK2: 8.901211, dProbdK: 9.122641, lVol: 0.010130, E[z|S]: 0.878830</v>
      </c>
    </row>
    <row r="24008" spans="28:28" x14ac:dyDescent="0.25">
      <c r="AB24008" s="3" t="str">
        <f ca="1"/>
        <v>T = 9.916667, k: 157, K: 0.045968, dCdT: 0.000358, d2CdK2: 8.679268, dProbdK: 8.439704, lVol: 0.010180, E[z|S]: 0.891753</v>
      </c>
    </row>
    <row r="24009" spans="28:28" x14ac:dyDescent="0.25">
      <c r="AB24009" s="3" t="str">
        <f ca="1"/>
        <v>T = 9.916667, k: 158, K: 0.046461, dCdT: 0.000363, d2CdK2: 8.452222, dProbdK: 8.116565, lVol: 0.010229, E[z|S]: 0.905803</v>
      </c>
    </row>
    <row r="24010" spans="28:28" x14ac:dyDescent="0.25">
      <c r="AB24010" s="3" t="str">
        <f ca="1"/>
        <v>T = 9.916667, k: 159, K: 0.046975, dCdT: 0.000370, d2CdK2: 8.231203, dProbdK: 8.167718, lVol: 0.010290, E[z|S]: 0.920782</v>
      </c>
    </row>
    <row r="24011" spans="28:28" x14ac:dyDescent="0.25">
      <c r="AB24011" s="3" t="str">
        <f ca="1"/>
        <v>T = 9.916667, k: 160, K: 0.047463, dCdT: 0.000376, d2CdK2: 8.033362, dProbdK: 8.353492, lVol: 0.010347, E[z|S]: 0.935085</v>
      </c>
    </row>
    <row r="24012" spans="28:28" x14ac:dyDescent="0.25">
      <c r="AB24012" s="3" t="str">
        <f ca="1"/>
        <v>T = 9.916667, k: 161, K: 0.047939, dCdT: 0.000381, d2CdK2: 7.829860, dProbdK: 8.185447, lVol: 0.010399, E[z|S]: 0.949086</v>
      </c>
    </row>
    <row r="24013" spans="28:28" x14ac:dyDescent="0.25">
      <c r="AB24013" s="3" t="str">
        <f ca="1"/>
        <v>T = 9.916667, k: 162, K: 0.048461, dCdT: 0.000386, d2CdK2: 7.584895, dProbdK: 7.546114, lVol: 0.010457, E[z|S]: 0.964703</v>
      </c>
    </row>
    <row r="24014" spans="28:28" x14ac:dyDescent="0.25">
      <c r="AB24014" s="3" t="str">
        <f ca="1"/>
        <v>T = 9.916667, k: 163, K: 0.049002, dCdT: 0.000389, d2CdK2: 7.324561, dProbdK: 7.163453, lVol: 0.010505, E[z|S]: 0.981501</v>
      </c>
    </row>
    <row r="24015" spans="28:28" x14ac:dyDescent="0.25">
      <c r="AB24015" s="3" t="str">
        <f ca="1"/>
        <v>T = 9.916667, k: 164, K: 0.049581, dCdT: 0.000393, d2CdK2: 7.061717, dProbdK: 7.008193, lVol: 0.010548, E[z|S]: 1.000471</v>
      </c>
    </row>
    <row r="24016" spans="28:28" x14ac:dyDescent="0.25">
      <c r="AB24016" s="3" t="str">
        <f ca="1"/>
        <v>T = 9.916667, k: 165, K: 0.050134, dCdT: 0.000396, d2CdK2: 6.810331, dProbdK: 6.548192, lVol: 0.010585, E[z|S]: 1.019226</v>
      </c>
    </row>
    <row r="24017" spans="28:28" x14ac:dyDescent="0.25">
      <c r="AB24017" s="3" t="str">
        <f ca="1"/>
        <v>T = 9.916667, k: 166, K: 0.050747, dCdT: 0.000399, d2CdK2: 6.508418, dProbdK: 6.454493, lVol: 0.010646, E[z|S]: 1.039862</v>
      </c>
    </row>
    <row r="24018" spans="28:28" x14ac:dyDescent="0.25">
      <c r="AB24018" s="3" t="str">
        <f ca="1"/>
        <v>T = 9.916667, k: 167, K: 0.051352, dCdT: 0.000401, d2CdK2: 6.225946, dProbdK: 6.185269, lVol: 0.010705, E[z|S]: 1.060811</v>
      </c>
    </row>
    <row r="24019" spans="28:28" x14ac:dyDescent="0.25">
      <c r="AB24019" s="3" t="str">
        <f ca="1"/>
        <v>T = 9.916667, k: 168, K: 0.052016, dCdT: 0.000405, d2CdK2: 5.966840, dProbdK: 5.768392, lVol: 0.010750, E[z|S]: 1.084281</v>
      </c>
    </row>
    <row r="24020" spans="28:28" x14ac:dyDescent="0.25">
      <c r="AB24020" s="3" t="str">
        <f ca="1"/>
        <v>T = 9.916667, k: 169, K: 0.052692, dCdT: 0.000410, d2CdK2: 5.727305, dProbdK: 5.766957, lVol: 0.010794, E[z|S]: 1.108079</v>
      </c>
    </row>
    <row r="24021" spans="28:28" x14ac:dyDescent="0.25">
      <c r="AB24021" s="3" t="str">
        <f ca="1"/>
        <v>T = 9.916667, k: 170, K: 0.053347, dCdT: 0.000414, d2CdK2: 5.504909, dProbdK: 5.652206, lVol: 0.010829, E[z|S]: 1.132037</v>
      </c>
    </row>
    <row r="24022" spans="28:28" x14ac:dyDescent="0.25">
      <c r="AB24022" s="3" t="str">
        <f ca="1"/>
        <v>T = 9.916667, k: 171, K: 0.054100, dCdT: 0.000419, d2CdK2: 5.291223, dProbdK: 5.250444, lVol: 0.010853, E[z|S]: 1.160248</v>
      </c>
    </row>
    <row r="24023" spans="28:28" x14ac:dyDescent="0.25">
      <c r="AB24023" s="3" t="str">
        <f ca="1"/>
        <v>T = 9.916667, k: 172, K: 0.054814, dCdT: 0.000426, d2CdK2: 5.108741, dProbdK: 5.115877, lVol: 0.010882, E[z|S]: 1.186069</v>
      </c>
    </row>
    <row r="24024" spans="28:28" x14ac:dyDescent="0.25">
      <c r="AB24024" s="3" t="str">
        <f ca="1"/>
        <v>T = 9.916667, k: 173, K: 0.055575, dCdT: 0.000430, d2CdK2: 4.890576, dProbdK: 4.881627, lVol: 0.010938, E[z|S]: 1.212871</v>
      </c>
    </row>
    <row r="24025" spans="28:28" x14ac:dyDescent="0.25">
      <c r="AB24025" s="3" t="str">
        <f ca="1"/>
        <v>T = 9.916667, k: 174, K: 0.056360, dCdT: 0.000435, d2CdK2: 4.670001, dProbdK: 4.778927, lVol: 0.011020, E[z|S]: 1.239274</v>
      </c>
    </row>
    <row r="24026" spans="28:28" x14ac:dyDescent="0.25">
      <c r="AB24026" s="3" t="str">
        <f ca="1"/>
        <v>T = 9.916667, k: 175, K: 0.057167, dCdT: 0.000440, d2CdK2: 4.462187, dProbdK: 4.570337, lVol: 0.011094, E[z|S]: 1.265578</v>
      </c>
    </row>
    <row r="24027" spans="28:28" x14ac:dyDescent="0.25">
      <c r="AB24027" s="3" t="str">
        <f ca="1"/>
        <v>T = 9.916667, k: 176, K: 0.058026, dCdT: 0.000444, d2CdK2: 4.234886, dProbdK: 4.021402, lVol: 0.011185, E[z|S]: 1.294525</v>
      </c>
    </row>
    <row r="24028" spans="28:28" x14ac:dyDescent="0.25">
      <c r="AB24028" s="3" t="str">
        <f ca="1"/>
        <v>T = 9.916667, k: 177, K: 0.058975, dCdT: 0.000448, d2CdK2: 4.027126, dProbdK: 3.986849, lVol: 0.011246, E[z|S]: 1.327110</v>
      </c>
    </row>
    <row r="24029" spans="28:28" x14ac:dyDescent="0.25">
      <c r="AB24029" s="3" t="str">
        <f ca="1"/>
        <v>T = 9.916667, k: 178, K: 0.059871, dCdT: 0.000454, d2CdK2: 3.867890, dProbdK: 3.934758, lVol: 0.011296, E[z|S]: 1.356614</v>
      </c>
    </row>
    <row r="24030" spans="28:28" x14ac:dyDescent="0.25">
      <c r="AB24030" s="3" t="str">
        <f ca="1"/>
        <v>T = 9.916667, k: 179, K: 0.060822, dCdT: 0.000457, d2CdK2: 3.658188, dProbdK: 3.717164, lVol: 0.011395, E[z|S]: 1.387101</v>
      </c>
    </row>
    <row r="24031" spans="28:28" x14ac:dyDescent="0.25">
      <c r="AB24031" s="3" t="str">
        <f ca="1"/>
        <v>T = 9.916667, k: 180, K: 0.061816, dCdT: 0.000459, d2CdK2: 3.428370, dProbdK: 3.577494, lVol: 0.011518, E[z|S]: 1.420383</v>
      </c>
    </row>
    <row r="24032" spans="28:28" x14ac:dyDescent="0.25">
      <c r="AB24032" s="3" t="str">
        <f ca="1"/>
        <v>T = 9.916667, k: 181, K: 0.062863, dCdT: 0.000458, d2CdK2: 3.181513, dProbdK: 2.941812, lVol: 0.011654, E[z|S]: 1.456225</v>
      </c>
    </row>
    <row r="24033" spans="28:28" x14ac:dyDescent="0.25">
      <c r="AB24033" s="3" t="str">
        <f ca="1"/>
        <v>T = 9.916667, k: 182, K: 0.064155, dCdT: 0.000459, d2CdK2: 2.943522, dProbdK: 2.796545, lVol: 0.011785, E[z|S]: 1.497750</v>
      </c>
    </row>
    <row r="24034" spans="28:28" x14ac:dyDescent="0.25">
      <c r="AB24034" s="3" t="str">
        <f ca="1"/>
        <v>T = 9.916667, k: 183, K: 0.065418, dCdT: 0.000463, d2CdK2: 2.817014, dProbdK: 2.853822, lVol: 0.011804, E[z|S]: 1.536025</v>
      </c>
    </row>
    <row r="24035" spans="28:28" x14ac:dyDescent="0.25">
      <c r="AB24035" s="3" t="str">
        <f ca="1"/>
        <v>T = 9.916667, k: 184, K: 0.066545, dCdT: 0.000462, d2CdK2: 2.682794, dProbdK: 2.598874, lVol: 0.011815, E[z|S]: 1.571025</v>
      </c>
    </row>
    <row r="24036" spans="28:28" x14ac:dyDescent="0.25">
      <c r="AB24036" s="3" t="str">
        <f ca="1"/>
        <v>T = 9.916667, k: 185, K: 0.067946, dCdT: 0.000459, d2CdK2: 2.482407, dProbdK: 2.434158, lVol: 0.011906, E[z|S]: 1.614783</v>
      </c>
    </row>
    <row r="24037" spans="28:28" x14ac:dyDescent="0.25">
      <c r="AB24037" s="3" t="str">
        <f ca="1"/>
        <v>T = 9.916667, k: 186, K: 0.069348, dCdT: 0.000452, d2CdK2: 2.267660, dProbdK: 2.337638, lVol: 0.012073, E[z|S]: 1.654472</v>
      </c>
    </row>
    <row r="24038" spans="28:28" x14ac:dyDescent="0.25">
      <c r="AB24038" s="3" t="str">
        <f ca="1"/>
        <v>T = 9.916667, k: 187, K: 0.070880, dCdT: 0.000444, d2CdK2: 2.097021, dProbdK: 2.127409, lVol: 0.012135, E[z|S]: 1.696407</v>
      </c>
    </row>
    <row r="24039" spans="28:28" x14ac:dyDescent="0.25">
      <c r="AB24039" s="3" t="str">
        <f ca="1"/>
        <v>T = 9.916667, k: 188, K: 0.072485, dCdT: 0.000433, d2CdK2: 1.914732, dProbdK: 1.862018, lVol: 0.012256, E[z|S]: 1.735372</v>
      </c>
    </row>
    <row r="24040" spans="28:28" x14ac:dyDescent="0.25">
      <c r="AB24040" s="3" t="str">
        <f ca="1"/>
        <v>T = 9.916667, k: 189, K: 0.074363, dCdT: 0.000416, d2CdK2: 1.711875, dProbdK: 1.692802, lVol: 0.012388, E[z|S]: 1.779538</v>
      </c>
    </row>
    <row r="24041" spans="28:28" x14ac:dyDescent="0.25">
      <c r="AB24041" s="3" t="str">
        <f ca="1"/>
        <v>T = 9.916667, k: 190, K: 0.076316, dCdT: 0.000397, d2CdK2: 1.509144, dProbdK: 1.569888, lVol: 0.012475, E[z|S]: 1.838641</v>
      </c>
    </row>
    <row r="24042" spans="28:28" x14ac:dyDescent="0.25">
      <c r="AB24042" s="3" t="str">
        <f ca="1"/>
        <v>T = 9.916667, k: 191, K: 0.078703, dCdT: 0.000371, d2CdK2: 1.247317, dProbdK: 1.200816, lVol: 0.012796, E[z|S]: 1.905883</v>
      </c>
    </row>
    <row r="24043" spans="28:28" x14ac:dyDescent="0.25">
      <c r="AB24043" s="3" t="str">
        <f ca="1"/>
        <v>T = 9.916667, k: 192, K: 0.081399, dCdT: 0.000349, d2CdK2: 1.116383, dProbdK: 1.074769, lVol: 0.012559, E[z|S]: 1.991551</v>
      </c>
    </row>
    <row r="24044" spans="28:28" x14ac:dyDescent="0.25">
      <c r="AB24044" s="3" t="str">
        <f ca="1"/>
        <v>T = 9.916667, k: 193, K: 0.084382, dCdT: 0.000325, d2CdK2: 0.912865, dProbdK: 0.942768, lVol: 0.012709, E[z|S]: 2.100856</v>
      </c>
    </row>
    <row r="24045" spans="28:28" x14ac:dyDescent="0.25">
      <c r="AB24045" s="3" t="str">
        <f ca="1"/>
        <v>T = 9.916667, k: 194, K: 0.087822, dCdT: 0.000307, d2CdK2: 0.797700, dProbdK: 0.780549, lVol: 0.012534, E[z|S]: 2.213515</v>
      </c>
    </row>
    <row r="24046" spans="28:28" x14ac:dyDescent="0.25">
      <c r="AB24046" s="3" t="str">
        <f ca="1"/>
        <v>T = 9.916667, k: 195, K: 0.091776, dCdT: 0.000289, d2CdK2: 0.663250, dProbdK: 0.685402, lVol: 0.012530, E[z|S]: 2.354112</v>
      </c>
    </row>
    <row r="24047" spans="28:28" x14ac:dyDescent="0.25">
      <c r="AB24047" s="3" t="str">
        <f ca="1"/>
        <v>T = 9.916667, k: 196, K: 0.096344, dCdT: 0.000267, d2CdK2: 0.540940, dProbdK: 0.521337, lVol: 0.012607, E[z|S]: 2.490242</v>
      </c>
    </row>
    <row r="24048" spans="28:28" x14ac:dyDescent="0.25">
      <c r="AB24048" s="3" t="str">
        <f ca="1"/>
        <v>T = 9.916667, k: 197, K: 0.102578, dCdT: 0.000237, d2CdK2: 0.375593, dProbdK: 0.364054, lVol: 0.013300, E[z|S]: 2.672605</v>
      </c>
    </row>
    <row r="24049" spans="28:28" x14ac:dyDescent="0.25">
      <c r="AB24049" s="3" t="str">
        <f ca="1"/>
        <v>T = 9.916667, k: 198, K: 0.110508, dCdT: 0.000215, d2CdK2: 0.289094, dProbdK: 0.273185, lVol: 0.012791, E[z|S]: 3.018575</v>
      </c>
    </row>
    <row r="24050" spans="28:28" x14ac:dyDescent="0.25">
      <c r="AB24050" s="3" t="str">
        <f ca="1"/>
        <v>T = 9.916667, k: 199, K: 0.121876, dCdT: 0.000179, d2CdK2: 0.162739, dProbdK: 0.138105, lVol: 0.014358, E[z|S]: 3.262269</v>
      </c>
    </row>
    <row r="24051" spans="28:28" x14ac:dyDescent="0.25">
      <c r="AB24051" s="3" t="str">
        <f ca="1"/>
        <v>T = 9.916667, k: 200, K: 0.143550, dCdT: 0.000111, d2CdK2: 0.067916, dProbdK: 0.055748, lVol: 0.015418, E[z|S]: 3.715918</v>
      </c>
    </row>
    <row r="24052" spans="28:28" x14ac:dyDescent="0.25">
      <c r="AB24052" s="3" t="str">
        <f ca="1"/>
        <v>T = 10.000000, fixingDate = 45581, swapRate = 0.026706, annuity = 7.657990</v>
      </c>
    </row>
    <row r="24053" spans="28:28" x14ac:dyDescent="0.25">
      <c r="AB24053" s="3" t="str">
        <f ca="1"/>
        <v>T = 10.000000, k: 0, K: -0.026711, dCdT: 0.000195, d2CdK2: 0.913362, dProbdK: 1.546439, lVol: 0.007700, E[z|S]: 2.683951</v>
      </c>
    </row>
    <row r="24054" spans="28:28" x14ac:dyDescent="0.25">
      <c r="AB24054" s="3" t="str">
        <f ca="1"/>
        <v>T = 10.000000, k: 1, K: -0.019729, dCdT: 0.000255, d2CdK2: 1.635387, dProbdK: 1.819260, lVol: 0.007279, E[z|S]: 2.426724</v>
      </c>
    </row>
    <row r="24055" spans="28:28" x14ac:dyDescent="0.25">
      <c r="AB24055" s="3" t="str">
        <f ca="1"/>
        <v>T = 10.000000, k: 2, K: -0.015429, dCdT: 0.000286, d2CdK2: 2.205076, dProbdK: 2.234400, lVol: 0.007268, E[z|S]: 2.215646</v>
      </c>
    </row>
    <row r="24056" spans="28:28" x14ac:dyDescent="0.25">
      <c r="AB24056" s="3" t="str">
        <f ca="1"/>
        <v>T = 10.000000, k: 3, K: -0.012219, dCdT: 0.000316, d2CdK2: 2.793500, dProbdK: 2.714067, lVol: 0.007439, E[z|S]: 2.022142</v>
      </c>
    </row>
    <row r="24057" spans="28:28" x14ac:dyDescent="0.25">
      <c r="AB24057" s="3" t="str">
        <f ca="1"/>
        <v>T = 10.000000, k: 4, K: -0.009641, dCdT: 0.000349, d2CdK2: 3.384036, dProbdK: 3.163127, lVol: 0.007726, E[z|S]: 1.859249</v>
      </c>
    </row>
    <row r="24058" spans="28:28" x14ac:dyDescent="0.25">
      <c r="AB24058" s="3" t="str">
        <f ca="1"/>
        <v>T = 10.000000, k: 5, K: -0.007573, dCdT: 0.000387, d2CdK2: 4.117386, dProbdK: 4.623036, lVol: 0.007888, E[z|S]: 1.737161</v>
      </c>
    </row>
    <row r="24059" spans="28:28" x14ac:dyDescent="0.25">
      <c r="AB24059" s="3" t="str">
        <f ca="1"/>
        <v>T = 10.000000, k: 6, K: -0.006012, dCdT: 0.000416, d2CdK2: 4.757557, dProbdK: 4.681823, lVol: 0.008011, E[z|S]: 1.651405</v>
      </c>
    </row>
    <row r="24060" spans="28:28" x14ac:dyDescent="0.25">
      <c r="AB24060" s="3" t="str">
        <f ca="1"/>
        <v>T = 10.000000, k: 7, K: -0.004461, dCdT: 0.000440, d2CdK2: 5.367688, dProbdK: 4.820329, lVol: 0.008166, E[z|S]: 1.567235</v>
      </c>
    </row>
    <row r="24061" spans="28:28" x14ac:dyDescent="0.25">
      <c r="AB24061" s="3" t="str">
        <f ca="1"/>
        <v>T = 10.000000, k: 8, K: -0.003247, dCdT: 0.000455, d2CdK2: 5.823202, dProbdK: 6.127157, lVol: 0.008327, E[z|S]: 1.501598</v>
      </c>
    </row>
    <row r="24062" spans="28:28" x14ac:dyDescent="0.25">
      <c r="AB24062" s="3" t="str">
        <f ca="1"/>
        <v>T = 10.000000, k: 9, K: -0.002105, dCdT: 0.000467, d2CdK2: 6.279272, dProbdK: 6.389390, lVol: 0.008460, E[z|S]: 1.441494</v>
      </c>
    </row>
    <row r="24063" spans="28:28" x14ac:dyDescent="0.25">
      <c r="AB24063" s="3" t="str">
        <f ca="1"/>
        <v>T = 10.000000, k: 10, K: -0.001038, dCdT: 0.000476, d2CdK2: 6.757920, dProbdK: 6.579645, lVol: 0.008555, E[z|S]: 1.386921</v>
      </c>
    </row>
    <row r="24064" spans="28:28" x14ac:dyDescent="0.25">
      <c r="AB24064" s="3" t="str">
        <f ca="1"/>
        <v>T = 10.000000, k: 11, K: -0.000008, dCdT: 0.000484, d2CdK2: 7.268639, dProbdK: 6.787856, lVol: 0.008653, E[z|S]: 1.333902</v>
      </c>
    </row>
    <row r="24065" spans="28:28" x14ac:dyDescent="0.25">
      <c r="AB24065" s="3" t="str">
        <f ca="1"/>
        <v>T = 10.000000, k: 12, K: 0.000922, dCdT: 0.000491, d2CdK2: 7.744185, dProbdK: 8.234319, lVol: 0.008761, E[z|S]: 1.285226</v>
      </c>
    </row>
    <row r="24066" spans="28:28" x14ac:dyDescent="0.25">
      <c r="AB24066" s="3" t="str">
        <f ca="1"/>
        <v>T = 10.000000, k: 13, K: 0.001722, dCdT: 0.000496, d2CdK2: 8.187109, dProbdK: 8.383744, lVol: 0.008854, E[z|S]: 1.243264</v>
      </c>
    </row>
    <row r="24067" spans="28:28" x14ac:dyDescent="0.25">
      <c r="AB24067" s="3" t="str">
        <f ca="1"/>
        <v>T = 10.000000, k: 14, K: 0.002518, dCdT: 0.000496, d2CdK2: 8.588901, dProbdK: 8.554277, lVol: 0.008936, E[z|S]: 1.203205</v>
      </c>
    </row>
    <row r="24068" spans="28:28" x14ac:dyDescent="0.25">
      <c r="AB24068" s="3" t="str">
        <f ca="1"/>
        <v>T = 10.000000, k: 15, K: 0.003260, dCdT: 0.000497, d2CdK2: 8.992559, dProbdK: 8.874247, lVol: 0.009018, E[z|S]: 1.165749</v>
      </c>
    </row>
    <row r="24069" spans="28:28" x14ac:dyDescent="0.25">
      <c r="AB24069" s="3" t="str">
        <f ca="1"/>
        <v>T = 10.000000, k: 16, K: 0.004018, dCdT: 0.000498, d2CdK2: 9.437677, dProbdK: 9.430193, lVol: 0.009106, E[z|S]: 1.127905</v>
      </c>
    </row>
    <row r="24070" spans="28:28" x14ac:dyDescent="0.25">
      <c r="AB24070" s="3" t="str">
        <f ca="1"/>
        <v>T = 10.000000, k: 17, K: 0.004670, dCdT: 0.000499, d2CdK2: 9.836156, dProbdK: 9.823747, lVol: 0.009184, E[z|S]: 1.097195</v>
      </c>
    </row>
    <row r="24071" spans="28:28" x14ac:dyDescent="0.25">
      <c r="AB24071" s="3" t="str">
        <f ca="1"/>
        <v>T = 10.000000, k: 18, K: 0.005331, dCdT: 0.000501, d2CdK2: 10.250874, dProbdK: 9.943042, lVol: 0.009263, E[z|S]: 1.066818</v>
      </c>
    </row>
    <row r="24072" spans="28:28" x14ac:dyDescent="0.25">
      <c r="AB24072" s="3" t="str">
        <f ca="1"/>
        <v>T = 10.000000, k: 19, K: 0.005942, dCdT: 0.000501, d2CdK2: 10.655527, dProbdK: 10.703041, lVol: 0.009328, E[z|S]: 1.039717</v>
      </c>
    </row>
    <row r="24073" spans="28:28" x14ac:dyDescent="0.25">
      <c r="AB24073" s="3" t="str">
        <f ca="1"/>
        <v>T = 10.000000, k: 20, K: 0.006523, dCdT: 0.000500, d2CdK2: 11.016394, dProbdK: 11.413840, lVol: 0.009386, E[z|S]: 1.014926</v>
      </c>
    </row>
    <row r="24074" spans="28:28" x14ac:dyDescent="0.25">
      <c r="AB24074" s="3" t="str">
        <f ca="1"/>
        <v>T = 10.000000, k: 21, K: 0.007067, dCdT: 0.000500, d2CdK2: 11.380552, dProbdK: 11.413143, lVol: 0.009434, E[z|S]: 0.993146</v>
      </c>
    </row>
    <row r="24075" spans="28:28" x14ac:dyDescent="0.25">
      <c r="AB24075" s="3" t="str">
        <f ca="1"/>
        <v>T = 10.000000, k: 22, K: 0.007623, dCdT: 0.000498, d2CdK2: 11.756683, dProbdK: 11.365556, lVol: 0.009476, E[z|S]: 0.971340</v>
      </c>
    </row>
    <row r="24076" spans="28:28" x14ac:dyDescent="0.25">
      <c r="AB24076" s="3" t="str">
        <f ca="1"/>
        <v>T = 10.000000, k: 23, K: 0.008177, dCdT: 0.000497, d2CdK2: 12.143945, dProbdK: 11.496263, lVol: 0.009512, E[z|S]: 0.950986</v>
      </c>
    </row>
    <row r="24077" spans="28:28" x14ac:dyDescent="0.25">
      <c r="AB24077" s="3" t="str">
        <f ca="1"/>
        <v>T = 10.000000, k: 24, K: 0.008654, dCdT: 0.000497, d2CdK2: 12.502679, dProbdK: 12.414770, lVol: 0.009540, E[z|S]: 0.934698</v>
      </c>
    </row>
    <row r="24078" spans="28:28" x14ac:dyDescent="0.25">
      <c r="AB24078" s="3" t="str">
        <f ca="1"/>
        <v>T = 10.000000, k: 25, K: 0.009160, dCdT: 0.000497, d2CdK2: 12.883399, dProbdK: 12.433718, lVol: 0.009572, E[z|S]: 0.917812</v>
      </c>
    </row>
    <row r="24079" spans="28:28" x14ac:dyDescent="0.25">
      <c r="AB24079" s="3" t="str">
        <f ca="1"/>
        <v>T = 10.000000, k: 26, K: 0.009649, dCdT: 0.000499, d2CdK2: 13.281656, dProbdK: 13.246590, lVol: 0.009608, E[z|S]: 0.901984</v>
      </c>
    </row>
    <row r="24080" spans="28:28" x14ac:dyDescent="0.25">
      <c r="AB24080" s="3" t="str">
        <f ca="1"/>
        <v>T = 10.000000, k: 27, K: 0.010098, dCdT: 0.000500, d2CdK2: 13.672084, dProbdK: 13.688397, lVol: 0.009625, E[z|S]: 0.888510</v>
      </c>
    </row>
    <row r="24081" spans="28:28" x14ac:dyDescent="0.25">
      <c r="AB24081" s="3" t="str">
        <f ca="1"/>
        <v>T = 10.000000, k: 28, K: 0.010538, dCdT: 0.000501, d2CdK2: 14.063704, dProbdK: 13.962146, lVol: 0.009643, E[z|S]: 0.875704</v>
      </c>
    </row>
    <row r="24082" spans="28:28" x14ac:dyDescent="0.25">
      <c r="AB24082" s="3" t="str">
        <f ca="1"/>
        <v>T = 10.000000, k: 29, K: 0.010954, dCdT: 0.000501, d2CdK2: 14.412514, dProbdK: 14.822518, lVol: 0.009647, E[z|S]: 0.863925</v>
      </c>
    </row>
    <row r="24083" spans="28:28" x14ac:dyDescent="0.25">
      <c r="AB24083" s="3" t="str">
        <f ca="1"/>
        <v>T = 10.000000, k: 30, K: 0.011357, dCdT: 0.000500, d2CdK2: 14.745650, dProbdK: 14.834405, lVol: 0.009650, E[z|S]: 0.853045</v>
      </c>
    </row>
    <row r="24084" spans="28:28" x14ac:dyDescent="0.25">
      <c r="AB24084" s="3" t="str">
        <f ca="1"/>
        <v>T = 10.000000, k: 31, K: 0.011772, dCdT: 0.000498, d2CdK2: 15.086736, dProbdK: 15.106627, lVol: 0.009650, E[z|S]: 0.842332</v>
      </c>
    </row>
    <row r="24085" spans="28:28" x14ac:dyDescent="0.25">
      <c r="AB24085" s="3" t="str">
        <f ca="1"/>
        <v>T = 10.000000, k: 32, K: 0.012160, dCdT: 0.000498, d2CdK2: 15.391485, dProbdK: 15.188997, lVol: 0.009658, E[z|S]: 0.832647</v>
      </c>
    </row>
    <row r="24086" spans="28:28" x14ac:dyDescent="0.25">
      <c r="AB24086" s="3" t="str">
        <f ca="1"/>
        <v>T = 10.000000, k: 33, K: 0.012552, dCdT: 0.000497, d2CdK2: 15.712128, dProbdK: 15.144952, lVol: 0.009666, E[z|S]: 0.823228</v>
      </c>
    </row>
    <row r="24087" spans="28:28" x14ac:dyDescent="0.25">
      <c r="AB24087" s="3" t="str">
        <f ca="1"/>
        <v>T = 10.000000, k: 34, K: 0.012946, dCdT: 0.000497, d2CdK2: 16.027178, dProbdK: 16.750577, lVol: 0.009677, E[z|S]: 0.813935</v>
      </c>
    </row>
    <row r="24088" spans="28:28" x14ac:dyDescent="0.25">
      <c r="AB24088" s="3" t="str">
        <f ca="1"/>
        <v>T = 10.000000, k: 35, K: 0.013277, dCdT: 0.000497, d2CdK2: 16.294451, dProbdK: 17.734861, lVol: 0.009683, E[z|S]: 0.806486</v>
      </c>
    </row>
    <row r="24089" spans="28:28" x14ac:dyDescent="0.25">
      <c r="AB24089" s="3" t="str">
        <f ca="1"/>
        <v>T = 10.000000, k: 36, K: 0.013607, dCdT: 0.000495, d2CdK2: 16.531208, dProbdK: 17.389675, lVol: 0.009678, E[z|S]: 0.799363</v>
      </c>
    </row>
    <row r="24090" spans="28:28" x14ac:dyDescent="0.25">
      <c r="AB24090" s="3" t="str">
        <f ca="1"/>
        <v>T = 10.000000, k: 37, K: 0.013974, dCdT: 0.000492, d2CdK2: 16.779708, dProbdK: 16.187077, lVol: 0.009668, E[z|S]: 0.791877</v>
      </c>
    </row>
    <row r="24091" spans="28:28" x14ac:dyDescent="0.25">
      <c r="AB24091" s="3" t="str">
        <f ca="1"/>
        <v>T = 10.000000, k: 38, K: 0.014332, dCdT: 0.000489, d2CdK2: 17.036843, dProbdK: 16.419606, lVol: 0.009657, E[z|S]: 0.784464</v>
      </c>
    </row>
    <row r="24092" spans="28:28" x14ac:dyDescent="0.25">
      <c r="AB24092" s="3" t="str">
        <f ca="1"/>
        <v>T = 10.000000, k: 39, K: 0.014674, dCdT: 0.000487, d2CdK2: 17.304665, dProbdK: 17.442434, lVol: 0.009649, E[z|S]: 0.777581</v>
      </c>
    </row>
    <row r="24093" spans="28:28" x14ac:dyDescent="0.25">
      <c r="AB24093" s="3" t="str">
        <f ca="1"/>
        <v>T = 10.000000, k: 40, K: 0.014988, dCdT: 0.000486, d2CdK2: 17.542927, dProbdK: 17.232777, lVol: 0.009644, E[z|S]: 0.771454</v>
      </c>
    </row>
    <row r="24094" spans="28:28" x14ac:dyDescent="0.25">
      <c r="AB24094" s="3" t="str">
        <f ca="1"/>
        <v>T = 10.000000, k: 41, K: 0.015332, dCdT: 0.000484, d2CdK2: 17.804019, dProbdK: 17.132397, lVol: 0.009638, E[z|S]: 0.765006</v>
      </c>
    </row>
    <row r="24095" spans="28:28" x14ac:dyDescent="0.25">
      <c r="AB24095" s="3" t="str">
        <f ca="1"/>
        <v>T = 10.000000, k: 42, K: 0.015664, dCdT: 0.000485, d2CdK2: 18.091010, dProbdK: 17.944559, lVol: 0.009642, E[z|S]: 0.759184</v>
      </c>
    </row>
    <row r="24096" spans="28:28" x14ac:dyDescent="0.25">
      <c r="AB24096" s="3" t="str">
        <f ca="1"/>
        <v>T = 10.000000, k: 43, K: 0.015975, dCdT: 0.000485, d2CdK2: 18.355333, dProbdK: 18.265548, lVol: 0.009644, E[z|S]: 0.753805</v>
      </c>
    </row>
    <row r="24097" spans="28:28" x14ac:dyDescent="0.25">
      <c r="AB24097" s="3" t="str">
        <f ca="1"/>
        <v>T = 10.000000, k: 44, K: 0.016288, dCdT: 0.000486, d2CdK2: 18.626732, dProbdK: 18.565562, lVol: 0.009648, E[z|S]: 0.748400</v>
      </c>
    </row>
    <row r="24098" spans="28:28" x14ac:dyDescent="0.25">
      <c r="AB24098" s="3" t="str">
        <f ca="1"/>
        <v>T = 10.000000, k: 45, K: 0.016577, dCdT: 0.000486, d2CdK2: 18.875124, dProbdK: 19.289548, lVol: 0.009651, E[z|S]: 0.743604</v>
      </c>
    </row>
    <row r="24099" spans="28:28" x14ac:dyDescent="0.25">
      <c r="AB24099" s="3" t="str">
        <f ca="1"/>
        <v>T = 10.000000, k: 46, K: 0.016874, dCdT: 0.000486, d2CdK2: 19.133431, dProbdK: 18.758299, lVol: 0.009650, E[z|S]: 0.738828</v>
      </c>
    </row>
    <row r="24100" spans="28:28" x14ac:dyDescent="0.25">
      <c r="AB24100" s="3" t="str">
        <f ca="1"/>
        <v>T = 10.000000, k: 47, K: 0.017184, dCdT: 0.000488, d2CdK2: 19.430702, dProbdK: 18.592172, lVol: 0.009656, E[z|S]: 0.733778</v>
      </c>
    </row>
    <row r="24101" spans="28:28" x14ac:dyDescent="0.25">
      <c r="AB24101" s="3" t="str">
        <f ca="1"/>
        <v>T = 10.000000, k: 48, K: 0.017469, dCdT: 0.000490, d2CdK2: 19.720260, dProbdK: 20.517456, lVol: 0.009667, E[z|S]: 0.729240</v>
      </c>
    </row>
    <row r="24102" spans="28:28" x14ac:dyDescent="0.25">
      <c r="AB24102" s="3" t="str">
        <f ca="1"/>
        <v>T = 10.000000, k: 49, K: 0.017726, dCdT: 0.000491, d2CdK2: 19.975310, dProbdK: 20.008936, lVol: 0.009672, E[z|S]: 0.725214</v>
      </c>
    </row>
    <row r="24103" spans="28:28" x14ac:dyDescent="0.25">
      <c r="AB24103" s="3" t="str">
        <f ca="1"/>
        <v>T = 10.000000, k: 50, K: 0.018013, dCdT: 0.000492, d2CdK2: 20.234705, dProbdK: 19.354237, lVol: 0.009674, E[z|S]: 0.720910</v>
      </c>
    </row>
    <row r="24104" spans="28:28" x14ac:dyDescent="0.25">
      <c r="AB24104" s="3" t="str">
        <f ca="1"/>
        <v>T = 10.000000, k: 51, K: 0.018301, dCdT: 0.000494, d2CdK2: 20.511479, dProbdK: 20.071735, lVol: 0.009685, E[z|S]: 0.716708</v>
      </c>
    </row>
    <row r="24105" spans="28:28" x14ac:dyDescent="0.25">
      <c r="AB24105" s="3" t="str">
        <f ca="1"/>
        <v>T = 10.000000, k: 52, K: 0.018570, dCdT: 0.000496, d2CdK2: 20.789085, dProbdK: 20.613232, lVol: 0.009696, E[z|S]: 0.712781</v>
      </c>
    </row>
    <row r="24106" spans="28:28" x14ac:dyDescent="0.25">
      <c r="AB24106" s="3" t="str">
        <f ca="1"/>
        <v>T = 10.000000, k: 53, K: 0.018841, dCdT: 0.000499, d2CdK2: 21.068553, dProbdK: 21.696356, lVol: 0.009711, E[z|S]: 0.708832</v>
      </c>
    </row>
    <row r="24107" spans="28:28" x14ac:dyDescent="0.25">
      <c r="AB24107" s="3" t="str">
        <f ca="1"/>
        <v>T = 10.000000, k: 54, K: 0.019092, dCdT: 0.000501, d2CdK2: 21.307077, dProbdK: 21.864186, lVol: 0.009726, E[z|S]: 0.705103</v>
      </c>
    </row>
    <row r="24108" spans="28:28" x14ac:dyDescent="0.25">
      <c r="AB24108" s="3" t="str">
        <f ca="1"/>
        <v>T = 10.000000, k: 55, K: 0.019344, dCdT: 0.000503, d2CdK2: 21.538783, dProbdK: 21.903891, lVol: 0.009741, E[z|S]: 0.701493</v>
      </c>
    </row>
    <row r="24109" spans="28:28" x14ac:dyDescent="0.25">
      <c r="AB24109" s="3" t="str">
        <f ca="1"/>
        <v>T = 10.000000, k: 56, K: 0.019592, dCdT: 0.000504, d2CdK2: 21.764257, dProbdK: 21.849211, lVol: 0.009749, E[z|S]: 0.698067</v>
      </c>
    </row>
    <row r="24110" spans="28:28" x14ac:dyDescent="0.25">
      <c r="AB24110" s="3" t="str">
        <f ca="1"/>
        <v>T = 10.000000, k: 57, K: 0.019841, dCdT: 0.000505, d2CdK2: 21.990373, dProbdK: 21.818670, lVol: 0.009755, E[z|S]: 0.694803</v>
      </c>
    </row>
    <row r="24111" spans="28:28" x14ac:dyDescent="0.25">
      <c r="AB24111" s="3" t="str">
        <f ca="1"/>
        <v>T = 10.000000, k: 58, K: 0.020091, dCdT: 0.000506, d2CdK2: 22.213828, dProbdK: 21.806100, lVol: 0.009762, E[z|S]: 0.691618</v>
      </c>
    </row>
    <row r="24112" spans="28:28" x14ac:dyDescent="0.25">
      <c r="AB24112" s="3" t="str">
        <f ca="1"/>
        <v>T = 10.000000, k: 59, K: 0.020344, dCdT: 0.000507, d2CdK2: 22.440552, dProbdK: 21.957219, lVol: 0.009766, E[z|S]: 0.688504</v>
      </c>
    </row>
    <row r="24113" spans="28:28" x14ac:dyDescent="0.25">
      <c r="AB24113" s="3" t="str">
        <f ca="1"/>
        <v>T = 10.000000, k: 60, K: 0.020574, dCdT: 0.000509, d2CdK2: 22.643746, dProbdK: 23.926059, lVol: 0.009775, E[z|S]: 0.685649</v>
      </c>
    </row>
    <row r="24114" spans="28:28" x14ac:dyDescent="0.25">
      <c r="AB24114" s="3" t="str">
        <f ca="1"/>
        <v>T = 10.000000, k: 61, K: 0.020793, dCdT: 0.000509, d2CdK2: 22.822342, dProbdK: 23.173858, lVol: 0.009776, E[z|S]: 0.683002</v>
      </c>
    </row>
    <row r="24115" spans="28:28" x14ac:dyDescent="0.25">
      <c r="AB24115" s="3" t="str">
        <f ca="1"/>
        <v>T = 10.000000, k: 62, K: 0.021039, dCdT: 0.000509, d2CdK2: 23.018816, dProbdK: 22.737562, lVol: 0.009779, E[z|S]: 0.680236</v>
      </c>
    </row>
    <row r="24116" spans="28:28" x14ac:dyDescent="0.25">
      <c r="AB24116" s="3" t="str">
        <f ca="1"/>
        <v>T = 10.000000, k: 63, K: 0.021273, dCdT: 0.000509, d2CdK2: 23.209817, dProbdK: 22.702889, lVol: 0.009776, E[z|S]: 0.677763</v>
      </c>
    </row>
    <row r="24117" spans="28:28" x14ac:dyDescent="0.25">
      <c r="AB24117" s="3" t="str">
        <f ca="1"/>
        <v>T = 10.000000, k: 64, K: 0.021512, dCdT: 0.000511, d2CdK2: 23.418347, dProbdK: 22.762087, lVol: 0.009778, E[z|S]: 0.675345</v>
      </c>
    </row>
    <row r="24118" spans="28:28" x14ac:dyDescent="0.25">
      <c r="AB24118" s="3" t="str">
        <f ca="1"/>
        <v>T = 10.000000, k: 65, K: 0.021736, dCdT: 0.000511, d2CdK2: 23.598829, dProbdK: 24.685922, lVol: 0.009778, E[z|S]: 0.673220</v>
      </c>
    </row>
    <row r="24119" spans="28:28" x14ac:dyDescent="0.25">
      <c r="AB24119" s="3" t="str">
        <f ca="1"/>
        <v>T = 10.000000, k: 66, K: 0.021947, dCdT: 0.000511, d2CdK2: 23.756608, dProbdK: 24.671477, lVol: 0.009773, E[z|S]: 0.671261</v>
      </c>
    </row>
    <row r="24120" spans="28:28" x14ac:dyDescent="0.25">
      <c r="AB24120" s="3" t="str">
        <f ca="1"/>
        <v>T = 10.000000, k: 67, K: 0.022165, dCdT: 0.000510, d2CdK2: 23.901980, dProbdK: 23.724339, lVol: 0.009762, E[z|S]: 0.669260</v>
      </c>
    </row>
    <row r="24121" spans="28:28" x14ac:dyDescent="0.25">
      <c r="AB24121" s="3" t="str">
        <f ca="1"/>
        <v>T = 10.000000, k: 68, K: 0.022390, dCdT: 0.000510, d2CdK2: 24.052139, dProbdK: 23.339496, lVol: 0.009755, E[z|S]: 0.667262</v>
      </c>
    </row>
    <row r="24122" spans="28:28" x14ac:dyDescent="0.25">
      <c r="AB24122" s="3" t="str">
        <f ca="1"/>
        <v>T = 10.000000, k: 69, K: 0.022619, dCdT: 0.000509, d2CdK2: 24.205116, dProbdK: 23.274593, lVol: 0.009749, E[z|S]: 0.665299</v>
      </c>
    </row>
    <row r="24123" spans="28:28" x14ac:dyDescent="0.25">
      <c r="AB24123" s="3" t="str">
        <f ca="1"/>
        <v>T = 10.000000, k: 70, K: 0.022837, dCdT: 0.000509, d2CdK2: 24.358729, dProbdK: 25.010619, lVol: 0.009746, E[z|S]: 0.663449</v>
      </c>
    </row>
    <row r="24124" spans="28:28" x14ac:dyDescent="0.25">
      <c r="AB24124" s="3" t="str">
        <f ca="1"/>
        <v>T = 10.000000, k: 71, K: 0.023037, dCdT: 0.000509, d2CdK2: 24.490183, dProbdK: 25.575928, lVol: 0.009738, E[z|S]: 0.661858</v>
      </c>
    </row>
    <row r="24125" spans="28:28" x14ac:dyDescent="0.25">
      <c r="AB24125" s="3" t="str">
        <f ca="1"/>
        <v>T = 10.000000, k: 72, K: 0.023247, dCdT: 0.000507, d2CdK2: 24.624189, dProbdK: 24.303768, lVol: 0.009723, E[z|S]: 0.660316</v>
      </c>
    </row>
    <row r="24126" spans="28:28" x14ac:dyDescent="0.25">
      <c r="AB24126" s="3" t="str">
        <f ca="1"/>
        <v>T = 10.000000, k: 73, K: 0.023474, dCdT: 0.000507, d2CdK2: 24.778219, dProbdK: 24.475492, lVol: 0.009710, E[z|S]: 0.658653</v>
      </c>
    </row>
    <row r="24127" spans="28:28" x14ac:dyDescent="0.25">
      <c r="AB24127" s="3" t="str">
        <f ca="1"/>
        <v>T = 10.000000, k: 74, K: 0.023674, dCdT: 0.000506, d2CdK2: 24.898521, dProbdK: 24.819181, lVol: 0.009697, E[z|S]: 0.657215</v>
      </c>
    </row>
    <row r="24128" spans="28:28" x14ac:dyDescent="0.25">
      <c r="AB24128" s="3" t="str">
        <f ca="1"/>
        <v>T = 10.000000, k: 75, K: 0.023892, dCdT: 0.000505, d2CdK2: 25.019566, dProbdK: 25.797388, lVol: 0.009686, E[z|S]: 0.655704</v>
      </c>
    </row>
    <row r="24129" spans="28:28" x14ac:dyDescent="0.25">
      <c r="AB24129" s="3" t="str">
        <f ca="1"/>
        <v>T = 10.000000, k: 76, K: 0.024092, dCdT: 0.000504, d2CdK2: 25.119810, dProbdK: 25.902082, lVol: 0.009679, E[z|S]: 0.654406</v>
      </c>
    </row>
    <row r="24130" spans="28:28" x14ac:dyDescent="0.25">
      <c r="AB24130" s="3" t="str">
        <f ca="1"/>
        <v>T = 10.000000, k: 77, K: 0.024292, dCdT: 0.000502, d2CdK2: 25.207625, dProbdK: 25.650888, lVol: 0.009665, E[z|S]: 0.653083</v>
      </c>
    </row>
    <row r="24131" spans="28:28" x14ac:dyDescent="0.25">
      <c r="AB24131" s="3" t="str">
        <f ca="1"/>
        <v>T = 10.000000, k: 78, K: 0.024508, dCdT: 0.000501, d2CdK2: 25.302733, dProbdK: 25.532340, lVol: 0.009656, E[z|S]: 0.651741</v>
      </c>
    </row>
    <row r="24132" spans="28:28" x14ac:dyDescent="0.25">
      <c r="AB24132" s="3" t="str">
        <f ca="1"/>
        <v>T = 10.000000, k: 79, K: 0.024691, dCdT: 0.000500, d2CdK2: 25.367771, dProbdK: 25.800368, lVol: 0.009645, E[z|S]: 0.650740</v>
      </c>
    </row>
    <row r="24133" spans="28:28" x14ac:dyDescent="0.25">
      <c r="AB24133" s="3" t="str">
        <f ca="1"/>
        <v>T = 10.000000, k: 80, K: 0.024896, dCdT: 0.000498, d2CdK2: 25.420905, dProbdK: 24.616504, lVol: 0.009633, E[z|S]: 0.649711</v>
      </c>
    </row>
    <row r="24134" spans="28:28" x14ac:dyDescent="0.25">
      <c r="AB24134" s="3" t="str">
        <f ca="1"/>
        <v>T = 10.000000, k: 81, K: 0.025111, dCdT: 0.000496, d2CdK2: 25.458647, dProbdK: 25.540926, lVol: 0.009625, E[z|S]: 0.648646</v>
      </c>
    </row>
    <row r="24135" spans="28:28" x14ac:dyDescent="0.25">
      <c r="AB24135" s="3" t="str">
        <f ca="1"/>
        <v>T = 10.000000, k: 82, K: 0.025295, dCdT: 0.000495, d2CdK2: 25.482788, dProbdK: 26.456887, lVol: 0.009620, E[z|S]: 0.647789</v>
      </c>
    </row>
    <row r="24136" spans="28:28" x14ac:dyDescent="0.25">
      <c r="AB24136" s="3" t="str">
        <f ca="1"/>
        <v>T = 10.000000, k: 83, K: 0.025491, dCdT: 0.000493, d2CdK2: 25.497552, dProbdK: 25.214228, lVol: 0.009612, E[z|S]: 0.646933</v>
      </c>
    </row>
    <row r="24137" spans="28:28" x14ac:dyDescent="0.25">
      <c r="AB24137" s="3" t="str">
        <f ca="1"/>
        <v>T = 10.000000, k: 84, K: 0.025694, dCdT: 0.000491, d2CdK2: 25.504981, dProbdK: 25.389150, lVol: 0.009606, E[z|S]: 0.646088</v>
      </c>
    </row>
    <row r="24138" spans="28:28" x14ac:dyDescent="0.25">
      <c r="AB24138" s="3" t="str">
        <f ca="1"/>
        <v>T = 10.000000, k: 85, K: 0.025895, dCdT: 0.000490, d2CdK2: 25.494404, dProbdK: 25.408421, lVol: 0.009609, E[z|S]: 0.645243</v>
      </c>
    </row>
    <row r="24139" spans="28:28" x14ac:dyDescent="0.25">
      <c r="AB24139" s="3" t="str">
        <f ca="1"/>
        <v>T = 10.000000, k: 86, K: 0.026094, dCdT: 0.000489, d2CdK2: 25.473045, dProbdK: 25.434502, lVol: 0.009617, E[z|S]: 0.644455</v>
      </c>
    </row>
    <row r="24140" spans="28:28" x14ac:dyDescent="0.25">
      <c r="AB24140" s="3" t="str">
        <f ca="1"/>
        <v>T = 10.000000, k: 87, K: 0.026278, dCdT: 0.000488, d2CdK2: 25.430474, dProbdK: 26.631746, lVol: 0.009625, E[z|S]: 0.643772</v>
      </c>
    </row>
    <row r="24141" spans="28:28" x14ac:dyDescent="0.25">
      <c r="AB24141" s="3" t="str">
        <f ca="1"/>
        <v>T = 10.000000, k: 88, K: 0.026473, dCdT: 0.000487, d2CdK2: 25.369705, dProbdK: 27.387894, lVol: 0.009631, E[z|S]: 0.643202</v>
      </c>
    </row>
    <row r="24142" spans="28:28" x14ac:dyDescent="0.25">
      <c r="AB24142" s="3" t="str">
        <f ca="1"/>
        <v>T = 10.000000, k: 89, K: 0.026653, dCdT: 0.000486, d2CdK2: 25.306746, dProbdK: 27.984808, lVol: 0.009639, E[z|S]: 0.642755</v>
      </c>
    </row>
    <row r="24143" spans="28:28" x14ac:dyDescent="0.25">
      <c r="AB24143" s="3" t="str">
        <f ca="1"/>
        <v>T = 10.000000, k: 90, K: 0.026830, dCdT: 0.000484, d2CdK2: 25.216497, dProbdK: 25.892345, lVol: 0.009640, E[z|S]: 0.642407</v>
      </c>
    </row>
    <row r="24144" spans="28:28" x14ac:dyDescent="0.25">
      <c r="AB24144" s="3" t="str">
        <f ca="1"/>
        <v>T = 10.000000, k: 91, K: 0.027034, dCdT: 0.000481, d2CdK2: 25.086289, dProbdK: 24.799610, lVol: 0.009644, E[z|S]: 0.642102</v>
      </c>
    </row>
    <row r="24145" spans="28:28" x14ac:dyDescent="0.25">
      <c r="AB24145" s="3" t="str">
        <f ca="1"/>
        <v>T = 10.000000, k: 92, K: 0.027234, dCdT: 0.000479, d2CdK2: 24.955767, dProbdK: 24.720421, lVol: 0.009654, E[z|S]: 0.641827</v>
      </c>
    </row>
    <row r="24146" spans="28:28" x14ac:dyDescent="0.25">
      <c r="AB24146" s="3" t="str">
        <f ca="1"/>
        <v>T = 10.000000, k: 93, K: 0.027449, dCdT: 0.000478, d2CdK2: 24.808759, dProbdK: 24.954390, lVol: 0.009678, E[z|S]: 0.641630</v>
      </c>
    </row>
    <row r="24147" spans="28:28" x14ac:dyDescent="0.25">
      <c r="AB24147" s="3" t="str">
        <f ca="1"/>
        <v>T = 10.000000, k: 94, K: 0.027643, dCdT: 0.000478, d2CdK2: 24.657955, dProbdK: 26.079600, lVol: 0.009703, E[z|S]: 0.641551</v>
      </c>
    </row>
    <row r="24148" spans="28:28" x14ac:dyDescent="0.25">
      <c r="AB24148" s="3" t="str">
        <f ca="1"/>
        <v>T = 10.000000, k: 95, K: 0.027832, dCdT: 0.000477, d2CdK2: 24.508309, dProbdK: 25.847084, lVol: 0.009728, E[z|S]: 0.641572</v>
      </c>
    </row>
    <row r="24149" spans="28:28" x14ac:dyDescent="0.25">
      <c r="AB24149" s="3" t="str">
        <f ca="1"/>
        <v>T = 10.000000, k: 96, K: 0.028032, dCdT: 0.000477, d2CdK2: 24.331758, dProbdK: 23.914807, lVol: 0.009754, E[z|S]: 0.641652</v>
      </c>
    </row>
    <row r="24150" spans="28:28" x14ac:dyDescent="0.25">
      <c r="AB24150" s="3" t="str">
        <f ca="1"/>
        <v>T = 10.000000, k: 97, K: 0.028240, dCdT: 0.000476, d2CdK2: 24.142197, dProbdK: 23.412717, lVol: 0.009783, E[z|S]: 0.641838</v>
      </c>
    </row>
    <row r="24151" spans="28:28" x14ac:dyDescent="0.25">
      <c r="AB24151" s="3" t="str">
        <f ca="1"/>
        <v>T = 10.000000, k: 98, K: 0.028450, dCdT: 0.000476, d2CdK2: 23.944200, dProbdK: 23.433755, lVol: 0.009820, E[z|S]: 0.642089</v>
      </c>
    </row>
    <row r="24152" spans="28:28" x14ac:dyDescent="0.25">
      <c r="AB24152" s="3" t="str">
        <f ca="1"/>
        <v>T = 10.000000, k: 99, K: 0.028660, dCdT: 0.000477, d2CdK2: 23.743147, dProbdK: 23.619104, lVol: 0.009863, E[z|S]: 0.642425</v>
      </c>
    </row>
    <row r="24153" spans="28:28" x14ac:dyDescent="0.25">
      <c r="AB24153" s="3" t="str">
        <f ca="1"/>
        <v>T = 10.000000, k: 100, K: 0.028864, dCdT: 0.000477, d2CdK2: 23.537645, dProbdK: 23.884859, lVol: 0.009905, E[z|S]: 0.642817</v>
      </c>
    </row>
    <row r="24154" spans="28:28" x14ac:dyDescent="0.25">
      <c r="AB24154" s="3" t="str">
        <f ca="1"/>
        <v>T = 10.000000, k: 101, K: 0.029070, dCdT: 0.000477, d2CdK2: 23.315774, dProbdK: 23.390611, lVol: 0.009944, E[z|S]: 0.643320</v>
      </c>
    </row>
    <row r="24155" spans="28:28" x14ac:dyDescent="0.25">
      <c r="AB24155" s="3" t="str">
        <f ca="1"/>
        <v>T = 10.000000, k: 102, K: 0.029294, dCdT: 0.000478, d2CdK2: 23.074099, dProbdK: 22.876683, lVol: 0.009995, E[z|S]: 0.643941</v>
      </c>
    </row>
    <row r="24156" spans="28:28" x14ac:dyDescent="0.25">
      <c r="AB24156" s="3" t="str">
        <f ca="1"/>
        <v>T = 10.000000, k: 103, K: 0.029498, dCdT: 0.000479, d2CdK2: 22.850464, dProbdK: 23.030468, lVol: 0.010042, E[z|S]: 0.644647</v>
      </c>
    </row>
    <row r="24157" spans="28:28" x14ac:dyDescent="0.25">
      <c r="AB24157" s="3" t="str">
        <f ca="1"/>
        <v>T = 10.000000, k: 104, K: 0.029718, dCdT: 0.000480, d2CdK2: 22.607831, dProbdK: 23.612268, lVol: 0.010091, E[z|S]: 0.645603</v>
      </c>
    </row>
    <row r="24158" spans="28:28" x14ac:dyDescent="0.25">
      <c r="AB24158" s="3" t="str">
        <f ca="1"/>
        <v>T = 10.000000, k: 105, K: 0.029917, dCdT: 0.000480, d2CdK2: 22.378010, dProbdK: 23.848983, lVol: 0.010134, E[z|S]: 0.646493</v>
      </c>
    </row>
    <row r="24159" spans="28:28" x14ac:dyDescent="0.25">
      <c r="AB24159" s="3" t="str">
        <f ca="1"/>
        <v>T = 10.000000, k: 106, K: 0.030124, dCdT: 0.000480, d2CdK2: 22.129145, dProbdK: 22.054636, lVol: 0.010173, E[z|S]: 0.647505</v>
      </c>
    </row>
    <row r="24160" spans="28:28" x14ac:dyDescent="0.25">
      <c r="AB24160" s="3" t="str">
        <f ca="1"/>
        <v>T = 10.000000, k: 107, K: 0.030348, dCdT: 0.000480, d2CdK2: 21.869187, dProbdK: 21.715783, lVol: 0.010212, E[z|S]: 0.648661</v>
      </c>
    </row>
    <row r="24161" spans="28:28" x14ac:dyDescent="0.25">
      <c r="AB24161" s="3" t="str">
        <f ca="1"/>
        <v>T = 10.000000, k: 108, K: 0.030570, dCdT: 0.000480, d2CdK2: 21.620434, dProbdK: 21.848428, lVol: 0.010250, E[z|S]: 0.649904</v>
      </c>
    </row>
    <row r="24162" spans="28:28" x14ac:dyDescent="0.25">
      <c r="AB24162" s="3" t="str">
        <f ca="1"/>
        <v>T = 10.000000, k: 109, K: 0.030783, dCdT: 0.000479, d2CdK2: 21.369510, dProbdK: 21.993589, lVol: 0.010284, E[z|S]: 0.651114</v>
      </c>
    </row>
    <row r="24163" spans="28:28" x14ac:dyDescent="0.25">
      <c r="AB24163" s="3" t="str">
        <f ca="1"/>
        <v>T = 10.000000, k: 110, K: 0.031040, dCdT: 0.000479, d2CdK2: 21.074069, dProbdK: 21.659907, lVol: 0.010335, E[z|S]: 0.652632</v>
      </c>
    </row>
    <row r="24164" spans="28:28" x14ac:dyDescent="0.25">
      <c r="AB24164" s="3" t="str">
        <f ca="1"/>
        <v>T = 10.000000, k: 111, K: 0.031244, dCdT: 0.000480, d2CdK2: 20.841229, dProbdK: 21.683348, lVol: 0.010376, E[z|S]: 0.653952</v>
      </c>
    </row>
    <row r="24165" spans="28:28" x14ac:dyDescent="0.25">
      <c r="AB24165" s="3" t="str">
        <f ca="1"/>
        <v>T = 10.000000, k: 112, K: 0.031470, dCdT: 0.000479, d2CdK2: 20.570152, dProbdK: 20.053630, lVol: 0.010414, E[z|S]: 0.655426</v>
      </c>
    </row>
    <row r="24166" spans="28:28" x14ac:dyDescent="0.25">
      <c r="AB24166" s="3" t="str">
        <f ca="1"/>
        <v>T = 10.000000, k: 113, K: 0.031709, dCdT: 0.000478, d2CdK2: 20.282055, dProbdK: 19.619886, lVol: 0.010453, E[z|S]: 0.657050</v>
      </c>
    </row>
    <row r="24167" spans="28:28" x14ac:dyDescent="0.25">
      <c r="AB24167" s="3" t="str">
        <f ca="1"/>
        <v>T = 10.000000, k: 114, K: 0.031954, dCdT: 0.000479, d2CdK2: 19.991888, dProbdK: 19.576911, lVol: 0.010502, E[z|S]: 0.658814</v>
      </c>
    </row>
    <row r="24168" spans="28:28" x14ac:dyDescent="0.25">
      <c r="AB24168" s="3" t="str">
        <f ca="1"/>
        <v>T = 10.000000, k: 115, K: 0.032177, dCdT: 0.000479, d2CdK2: 19.718734, dProbdK: 19.051287, lVol: 0.010550, E[z|S]: 0.660449</v>
      </c>
    </row>
    <row r="24169" spans="28:28" x14ac:dyDescent="0.25">
      <c r="AB24169" s="3" t="str">
        <f ca="1"/>
        <v>T = 10.000000, k: 116, K: 0.032441, dCdT: 0.000479, d2CdK2: 19.398870, dProbdK: 18.607245, lVol: 0.010607, E[z|S]: 0.662411</v>
      </c>
    </row>
    <row r="24170" spans="28:28" x14ac:dyDescent="0.25">
      <c r="AB24170" s="3" t="str">
        <f ca="1"/>
        <v>T = 10.000000, k: 117, K: 0.032691, dCdT: 0.000479, d2CdK2: 19.118127, dProbdK: 19.557159, lVol: 0.010660, E[z|S]: 0.664420</v>
      </c>
    </row>
    <row r="24171" spans="28:28" x14ac:dyDescent="0.25">
      <c r="AB24171" s="3" t="str">
        <f ca="1"/>
        <v>T = 10.000000, k: 118, K: 0.032927, dCdT: 0.000480, d2CdK2: 18.849802, dProbdK: 19.719487, lVol: 0.010710, E[z|S]: 0.666484</v>
      </c>
    </row>
    <row r="24172" spans="28:28" x14ac:dyDescent="0.25">
      <c r="AB24172" s="3" t="str">
        <f ca="1"/>
        <v>T = 10.000000, k: 119, K: 0.033169, dCdT: 0.000480, d2CdK2: 18.567971, dProbdK: 18.951778, lVol: 0.010755, E[z|S]: 0.668718</v>
      </c>
    </row>
    <row r="24173" spans="28:28" x14ac:dyDescent="0.25">
      <c r="AB24173" s="3" t="str">
        <f ca="1"/>
        <v>T = 10.000000, k: 120, K: 0.033441, dCdT: 0.000482, d2CdK2: 18.274478, dProbdK: 18.937973, lVol: 0.010814, E[z|S]: 0.671330</v>
      </c>
    </row>
    <row r="24174" spans="28:28" x14ac:dyDescent="0.25">
      <c r="AB24174" s="3" t="str">
        <f ca="1"/>
        <v>T = 10.000000, k: 121, K: 0.033684, dCdT: 0.000483, d2CdK2: 18.021484, dProbdK: 18.996057, lVol: 0.010863, E[z|S]: 0.673778</v>
      </c>
    </row>
    <row r="24175" spans="28:28" x14ac:dyDescent="0.25">
      <c r="AB24175" s="3" t="str">
        <f ca="1"/>
        <v>T = 10.000000, k: 122, K: 0.033929, dCdT: 0.000483, d2CdK2: 17.765433, dProbdK: 18.447431, lVol: 0.010904, E[z|S]: 0.676468</v>
      </c>
    </row>
    <row r="24176" spans="28:28" x14ac:dyDescent="0.25">
      <c r="AB24176" s="3" t="str">
        <f ca="1"/>
        <v>T = 10.000000, k: 123, K: 0.034201, dCdT: 0.000484, d2CdK2: 17.490127, dProbdK: 17.459942, lVol: 0.010946, E[z|S]: 0.679682</v>
      </c>
    </row>
    <row r="24177" spans="28:28" x14ac:dyDescent="0.25">
      <c r="AB24177" s="3" t="str">
        <f ca="1"/>
        <v>T = 10.000000, k: 124, K: 0.034461, dCdT: 0.000485, d2CdK2: 17.234555, dProbdK: 17.169099, lVol: 0.010981, E[z|S]: 0.682904</v>
      </c>
    </row>
    <row r="24178" spans="28:28" x14ac:dyDescent="0.25">
      <c r="AB24178" s="3" t="str">
        <f ca="1"/>
        <v>T = 10.000000, k: 125, K: 0.034746, dCdT: 0.000485, d2CdK2: 16.947310, dProbdK: 16.603985, lVol: 0.011020, E[z|S]: 0.686644</v>
      </c>
    </row>
    <row r="24179" spans="28:28" x14ac:dyDescent="0.25">
      <c r="AB24179" s="3" t="str">
        <f ca="1"/>
        <v>T = 10.000000, k: 126, K: 0.035011, dCdT: 0.000486, d2CdK2: 16.704869, dProbdK: 15.739224, lVol: 0.011055, E[z|S]: 0.690300</v>
      </c>
    </row>
    <row r="24180" spans="28:28" x14ac:dyDescent="0.25">
      <c r="AB24180" s="3" t="str">
        <f ca="1"/>
        <v>T = 10.000000, k: 127, K: 0.035312, dCdT: 0.000488, d2CdK2: 16.442125, dProbdK: 14.936286, lVol: 0.011097, E[z|S]: 0.694545</v>
      </c>
    </row>
    <row r="24181" spans="28:28" x14ac:dyDescent="0.25">
      <c r="AB24181" s="3" t="str">
        <f ca="1"/>
        <v>T = 10.000000, k: 128, K: 0.035623, dCdT: 0.000492, d2CdK2: 16.190091, dProbdK: 15.098844, lVol: 0.011151, E[z|S]: 0.699101</v>
      </c>
    </row>
    <row r="24182" spans="28:28" x14ac:dyDescent="0.25">
      <c r="AB24182" s="3" t="str">
        <f ca="1"/>
        <v>T = 10.000000, k: 129, K: 0.035896, dCdT: 0.000496, d2CdK2: 15.987060, dProbdK: 17.194815, lVol: 0.011199, E[z|S]: 0.703195</v>
      </c>
    </row>
    <row r="24183" spans="28:28" x14ac:dyDescent="0.25">
      <c r="AB24183" s="3" t="str">
        <f ca="1"/>
        <v>T = 10.000000, k: 130, K: 0.036142, dCdT: 0.000498, d2CdK2: 15.788928, dProbdK: 15.270005, lVol: 0.011237, E[z|S]: 0.706936</v>
      </c>
    </row>
    <row r="24184" spans="28:28" x14ac:dyDescent="0.25">
      <c r="AB24184" s="3" t="str">
        <f ca="1"/>
        <v>T = 10.000000, k: 131, K: 0.036448, dCdT: 0.000500, d2CdK2: 15.534580, dProbdK: 14.555504, lVol: 0.011274, E[z|S]: 0.711806</v>
      </c>
    </row>
    <row r="24185" spans="28:28" x14ac:dyDescent="0.25">
      <c r="AB24185" s="3" t="str">
        <f ca="1"/>
        <v>T = 10.000000, k: 132, K: 0.036757, dCdT: 0.000503, d2CdK2: 15.288422, dProbdK: 14.829993, lVol: 0.011315, E[z|S]: 0.716917</v>
      </c>
    </row>
    <row r="24186" spans="28:28" x14ac:dyDescent="0.25">
      <c r="AB24186" s="3" t="str">
        <f ca="1"/>
        <v>T = 10.000000, k: 133, K: 0.037034, dCdT: 0.000505, d2CdK2: 15.053855, dProbdK: 15.190921, lVol: 0.011354, E[z|S]: 0.721466</v>
      </c>
    </row>
    <row r="24187" spans="28:28" x14ac:dyDescent="0.25">
      <c r="AB24187" s="3" t="str">
        <f ca="1"/>
        <v>T = 10.000000, k: 134, K: 0.037330, dCdT: 0.000508, d2CdK2: 14.819802, dProbdK: 15.224571, lVol: 0.011393, E[z|S]: 0.726469</v>
      </c>
    </row>
    <row r="24188" spans="28:28" x14ac:dyDescent="0.25">
      <c r="AB24188" s="3" t="str">
        <f ca="1"/>
        <v>T = 10.000000, k: 135, K: 0.037621, dCdT: 0.000509, d2CdK2: 14.577029, dProbdK: 15.225703, lVol: 0.011422, E[z|S]: 0.731298</v>
      </c>
    </row>
    <row r="24189" spans="28:28" x14ac:dyDescent="0.25">
      <c r="AB24189" s="3" t="str">
        <f ca="1"/>
        <v>T = 10.000000, k: 136, K: 0.037915, dCdT: 0.000509, d2CdK2: 14.329231, dProbdK: 14.684957, lVol: 0.011443, E[z|S]: 0.736427</v>
      </c>
    </row>
    <row r="24190" spans="28:28" x14ac:dyDescent="0.25">
      <c r="AB24190" s="3" t="str">
        <f ca="1"/>
        <v>T = 10.000000, k: 137, K: 0.038238, dCdT: 0.000509, d2CdK2: 14.065312, dProbdK: 14.107014, lVol: 0.011465, E[z|S]: 0.742193</v>
      </c>
    </row>
    <row r="24191" spans="28:28" x14ac:dyDescent="0.25">
      <c r="AB24191" s="3" t="str">
        <f ca="1"/>
        <v>T = 10.000000, k: 138, K: 0.038542, dCdT: 0.000509, d2CdK2: 13.804672, dProbdK: 13.770241, lVol: 0.011486, E[z|S]: 0.747738</v>
      </c>
    </row>
    <row r="24192" spans="28:28" x14ac:dyDescent="0.25">
      <c r="AB24192" s="3" t="str">
        <f ca="1"/>
        <v>T = 10.000000, k: 139, K: 0.038878, dCdT: 0.000509, d2CdK2: 13.504232, dProbdK: 13.497911, lVol: 0.011513, E[z|S]: 0.754031</v>
      </c>
    </row>
    <row r="24193" spans="28:28" x14ac:dyDescent="0.25">
      <c r="AB24193" s="3" t="str">
        <f ca="1"/>
        <v>T = 10.000000, k: 140, K: 0.039198, dCdT: 0.000508, d2CdK2: 13.208472, dProbdK: 12.993678, lVol: 0.011543, E[z|S]: 0.760109</v>
      </c>
    </row>
    <row r="24194" spans="28:28" x14ac:dyDescent="0.25">
      <c r="AB24194" s="3" t="str">
        <f ca="1"/>
        <v>T = 10.000000, k: 141, K: 0.039536, dCdT: 0.000507, d2CdK2: 12.894383, dProbdK: 12.883585, lVol: 0.011571, E[z|S]: 0.766698</v>
      </c>
    </row>
    <row r="24195" spans="28:28" x14ac:dyDescent="0.25">
      <c r="AB24195" s="3" t="str">
        <f ca="1"/>
        <v>T = 10.000000, k: 142, K: 0.039871, dCdT: 0.000506, d2CdK2: 12.600391, dProbdK: 12.772147, lVol: 0.011589, E[z|S]: 0.773441</v>
      </c>
    </row>
    <row r="24196" spans="28:28" x14ac:dyDescent="0.25">
      <c r="AB24196" s="3" t="str">
        <f ca="1"/>
        <v>T = 10.000000, k: 143, K: 0.040254, dCdT: 0.000506, d2CdK2: 12.279836, dProbdK: 12.132743, lVol: 0.011620, E[z|S]: 0.781097</v>
      </c>
    </row>
    <row r="24197" spans="28:28" x14ac:dyDescent="0.25">
      <c r="AB24197" s="3" t="str">
        <f ca="1"/>
        <v>T = 10.000000, k: 144, K: 0.040606, dCdT: 0.000506, d2CdK2: 12.007296, dProbdK: 12.053277, lVol: 0.011652, E[z|S]: 0.788209</v>
      </c>
    </row>
    <row r="24198" spans="28:28" x14ac:dyDescent="0.25">
      <c r="AB24198" s="3" t="str">
        <f ca="1"/>
        <v>T = 10.000000, k: 145, K: 0.040968, dCdT: 0.000506, d2CdK2: 11.715097, dProbdK: 12.046962, lVol: 0.011683, E[z|S]: 0.795561</v>
      </c>
    </row>
    <row r="24199" spans="28:28" x14ac:dyDescent="0.25">
      <c r="AB24199" s="3" t="str">
        <f ca="1"/>
        <v>T = 10.000000, k: 146, K: 0.041313, dCdT: 0.000505, d2CdK2: 11.441350, dProbdK: 12.092158, lVol: 0.011706, E[z|S]: 0.802729</v>
      </c>
    </row>
    <row r="24200" spans="28:28" x14ac:dyDescent="0.25">
      <c r="AB24200" s="3" t="str">
        <f ca="1"/>
        <v>T = 10.000000, k: 147, K: 0.041691, dCdT: 0.000504, d2CdK2: 11.150104, dProbdK: 10.479269, lVol: 0.011725, E[z|S]: 0.810992</v>
      </c>
    </row>
    <row r="24201" spans="28:28" x14ac:dyDescent="0.25">
      <c r="AB24201" s="3" t="str">
        <f ca="1"/>
        <v>T = 10.000000, k: 148, K: 0.042126, dCdT: 0.000504, d2CdK2: 10.836989, dProbdK: 10.656768, lVol: 0.011748, E[z|S]: 0.820823</v>
      </c>
    </row>
    <row r="24202" spans="28:28" x14ac:dyDescent="0.25">
      <c r="AB24202" s="3" t="str">
        <f ca="1"/>
        <v>T = 10.000000, k: 149, K: 0.042518, dCdT: 0.000505, d2CdK2: 10.590398, dProbdK: 10.568502, lVol: 0.011773, E[z|S]: 0.829681</v>
      </c>
    </row>
    <row r="24203" spans="28:28" x14ac:dyDescent="0.25">
      <c r="AB24203" s="3" t="str">
        <f ca="1"/>
        <v>T = 10.000000, k: 150, K: 0.042920, dCdT: 0.000507, d2CdK2: 10.348086, dProbdK: 10.355776, lVol: 0.011793, E[z|S]: 0.839142</v>
      </c>
    </row>
    <row r="24204" spans="28:28" x14ac:dyDescent="0.25">
      <c r="AB24204" s="3" t="str">
        <f ca="1"/>
        <v>T = 10.000000, k: 151, K: 0.043330, dCdT: 0.000507, d2CdK2: 10.092502, dProbdK: 10.284371, lVol: 0.011806, E[z|S]: 0.849170</v>
      </c>
    </row>
    <row r="24205" spans="28:28" x14ac:dyDescent="0.25">
      <c r="AB24205" s="3" t="str">
        <f ca="1"/>
        <v>T = 10.000000, k: 152, K: 0.043728, dCdT: 0.000508, d2CdK2: 9.850581, dProbdK: 9.721813, lVol: 0.011823, E[z|S]: 0.859029</v>
      </c>
    </row>
    <row r="24206" spans="28:28" x14ac:dyDescent="0.25">
      <c r="AB24206" s="3" t="str">
        <f ca="1"/>
        <v>T = 10.000000, k: 153, K: 0.044192, dCdT: 0.000509, d2CdK2: 9.571590, dProbdK: 9.307116, lVol: 0.011839, E[z|S]: 0.870683</v>
      </c>
    </row>
    <row r="24207" spans="28:28" x14ac:dyDescent="0.25">
      <c r="AB24207" s="3" t="str">
        <f ca="1"/>
        <v>T = 10.000000, k: 154, K: 0.044642, dCdT: 0.000510, d2CdK2: 9.342202, dProbdK: 9.225457, lVol: 0.011857, E[z|S]: 0.881619</v>
      </c>
    </row>
    <row r="24208" spans="28:28" x14ac:dyDescent="0.25">
      <c r="AB24208" s="3" t="str">
        <f ca="1"/>
        <v>T = 10.000000, k: 155, K: 0.045092, dCdT: 0.000513, d2CdK2: 9.127320, dProbdK: 9.179667, lVol: 0.011877, E[z|S]: 0.892419</v>
      </c>
    </row>
    <row r="24209" spans="28:28" x14ac:dyDescent="0.25">
      <c r="AB24209" s="3" t="str">
        <f ca="1"/>
        <v>T = 10.000000, k: 156, K: 0.045544, dCdT: 0.000515, d2CdK2: 8.933263, dProbdK: 9.085526, lVol: 0.011896, E[z|S]: 0.903013</v>
      </c>
    </row>
    <row r="24210" spans="28:28" x14ac:dyDescent="0.25">
      <c r="AB24210" s="3" t="str">
        <f ca="1"/>
        <v>T = 10.000000, k: 157, K: 0.046010, dCdT: 0.000517, d2CdK2: 8.703939, dProbdK: 8.363298, lVol: 0.011918, E[z|S]: 0.914419</v>
      </c>
    </row>
    <row r="24211" spans="28:28" x14ac:dyDescent="0.25">
      <c r="AB24211" s="3" t="str">
        <f ca="1"/>
        <v>T = 10.000000, k: 158, K: 0.046506, dCdT: 0.000519, d2CdK2: 8.472162, dProbdK: 8.171343, lVol: 0.011933, E[z|S]: 0.927352</v>
      </c>
    </row>
    <row r="24212" spans="28:28" x14ac:dyDescent="0.25">
      <c r="AB24212" s="3" t="str">
        <f ca="1"/>
        <v>T = 10.000000, k: 159, K: 0.047010, dCdT: 0.000521, d2CdK2: 8.244557, dProbdK: 8.197956, lVol: 0.011951, E[z|S]: 0.940859</v>
      </c>
    </row>
    <row r="24213" spans="28:28" x14ac:dyDescent="0.25">
      <c r="AB24213" s="3" t="str">
        <f ca="1"/>
        <v>T = 10.000000, k: 160, K: 0.047466, dCdT: 0.000523, d2CdK2: 8.041570, dProbdK: 8.385132, lVol: 0.011966, E[z|S]: 0.953093</v>
      </c>
    </row>
    <row r="24214" spans="28:28" x14ac:dyDescent="0.25">
      <c r="AB24214" s="3" t="str">
        <f ca="1"/>
        <v>T = 10.000000, k: 161, K: 0.047966, dCdT: 0.000523, d2CdK2: 7.797226, dProbdK: 7.683290, lVol: 0.011981, E[z|S]: 0.966563</v>
      </c>
    </row>
    <row r="24215" spans="28:28" x14ac:dyDescent="0.25">
      <c r="AB24215" s="3" t="str">
        <f ca="1"/>
        <v>T = 10.000000, k: 162, K: 0.048507, dCdT: 0.000523, d2CdK2: 7.543071, dProbdK: 7.634451, lVol: 0.012001, E[z|S]: 0.981068</v>
      </c>
    </row>
    <row r="24216" spans="28:28" x14ac:dyDescent="0.25">
      <c r="AB24216" s="3" t="str">
        <f ca="1"/>
        <v>T = 10.000000, k: 163, K: 0.049007, dCdT: 0.000521, d2CdK2: 7.305688, dProbdK: 7.190546, lVol: 0.012013, E[z|S]: 0.994318</v>
      </c>
    </row>
    <row r="24217" spans="28:28" x14ac:dyDescent="0.25">
      <c r="AB24217" s="3" t="str">
        <f ca="1"/>
        <v>T = 10.000000, k: 164, K: 0.049591, dCdT: 0.000519, d2CdK2: 7.044355, dProbdK: 6.537555, lVol: 0.012017, E[z|S]: 1.010333</v>
      </c>
    </row>
    <row r="24218" spans="28:28" x14ac:dyDescent="0.25">
      <c r="AB24218" s="3" t="str">
        <f ca="1"/>
        <v>T = 10.000000, k: 165, K: 0.050198, dCdT: 0.000517, d2CdK2: 6.789523, dProbdK: 6.549895, lVol: 0.012019, E[z|S]: 1.027261</v>
      </c>
    </row>
    <row r="24219" spans="28:28" x14ac:dyDescent="0.25">
      <c r="AB24219" s="3" t="str">
        <f ca="1"/>
        <v>T = 10.000000, k: 166, K: 0.050796, dCdT: 0.000518, d2CdK2: 6.576206, dProbdK: 6.555678, lVol: 0.012030, E[z|S]: 1.043569</v>
      </c>
    </row>
    <row r="24220" spans="28:28" x14ac:dyDescent="0.25">
      <c r="AB24220" s="3" t="str">
        <f ca="1"/>
        <v>T = 10.000000, k: 167, K: 0.051421, dCdT: 0.000518, d2CdK2: 6.360364, dProbdK: 6.455569, lVol: 0.012019, E[z|S]: 1.061508</v>
      </c>
    </row>
    <row r="24221" spans="28:28" x14ac:dyDescent="0.25">
      <c r="AB24221" s="3" t="str">
        <f ca="1"/>
        <v>T = 10.000000, k: 168, K: 0.051979, dCdT: 0.000516, d2CdK2: 6.154611, dProbdK: 6.374291, lVol: 0.012014, E[z|S]: 1.077727</v>
      </c>
    </row>
    <row r="24222" spans="28:28" x14ac:dyDescent="0.25">
      <c r="AB24222" s="3" t="str">
        <f ca="1"/>
        <v>T = 10.000000, k: 169, K: 0.052610, dCdT: 0.000511, d2CdK2: 5.894478, dProbdK: 6.004917, lVol: 0.012013, E[z|S]: 1.096144</v>
      </c>
    </row>
    <row r="24223" spans="28:28" x14ac:dyDescent="0.25">
      <c r="AB24223" s="3" t="str">
        <f ca="1"/>
        <v>T = 10.000000, k: 170, K: 0.053266, dCdT: 0.000506, d2CdK2: 5.637948, dProbdK: 5.375516, lVol: 0.012005, E[z|S]: 1.116262</v>
      </c>
    </row>
    <row r="24224" spans="28:28" x14ac:dyDescent="0.25">
      <c r="AB24224" s="3" t="str">
        <f ca="1"/>
        <v>T = 10.000000, k: 171, K: 0.054004, dCdT: 0.000500, d2CdK2: 5.344503, dProbdK: 5.173796, lVol: 0.012019, E[z|S]: 1.138011</v>
      </c>
    </row>
    <row r="24225" spans="28:28" x14ac:dyDescent="0.25">
      <c r="AB24225" s="3" t="str">
        <f ca="1"/>
        <v>T = 10.000000, k: 172, K: 0.054750, dCdT: 0.000494, d2CdK2: 5.052012, dProbdK: 4.932598, lVol: 0.012060, E[z|S]: 1.159290</v>
      </c>
    </row>
    <row r="24226" spans="28:28" x14ac:dyDescent="0.25">
      <c r="AB24226" s="3" t="str">
        <f ca="1"/>
        <v>T = 10.000000, k: 173, K: 0.055562, dCdT: 0.000489, d2CdK2: 4.762353, dProbdK: 4.574389, lVol: 0.012108, E[z|S]: 1.182963</v>
      </c>
    </row>
    <row r="24227" spans="28:28" x14ac:dyDescent="0.25">
      <c r="AB24227" s="3" t="str">
        <f ca="1"/>
        <v>T = 10.000000, k: 174, K: 0.056385, dCdT: 0.000486, d2CdK2: 4.537150, dProbdK: 4.575099, lVol: 0.012107, E[z|S]: 1.208773</v>
      </c>
    </row>
    <row r="24228" spans="28:28" x14ac:dyDescent="0.25">
      <c r="AB24228" s="3" t="str">
        <f ca="1"/>
        <v>T = 10.000000, k: 175, K: 0.057170, dCdT: 0.000482, d2CdK2: 4.321390, dProbdK: 4.561436, lVol: 0.012119, E[z|S]: 1.232368</v>
      </c>
    </row>
    <row r="24229" spans="28:28" x14ac:dyDescent="0.25">
      <c r="AB24229" s="3" t="str">
        <f ca="1"/>
        <v>T = 10.000000, k: 176, K: 0.058051, dCdT: 0.000477, d2CdK2: 4.098169, dProbdK: 3.824463, lVol: 0.012125, E[z|S]: 1.258767</v>
      </c>
    </row>
    <row r="24230" spans="28:28" x14ac:dyDescent="0.25">
      <c r="AB24230" s="3" t="str">
        <f ca="1"/>
        <v>T = 10.000000, k: 177, K: 0.059029, dCdT: 0.000476, d2CdK2: 3.924369, dProbdK: 3.834584, lVol: 0.012075, E[z|S]: 1.289620</v>
      </c>
    </row>
    <row r="24231" spans="28:28" x14ac:dyDescent="0.25">
      <c r="AB24231" s="3" t="str">
        <f ca="1"/>
        <v>T = 10.000000, k: 178, K: 0.059969, dCdT: 0.000476, d2CdK2: 3.765980, dProbdK: 3.790672, lVol: 0.012044, E[z|S]: 1.319820</v>
      </c>
    </row>
    <row r="24232" spans="28:28" x14ac:dyDescent="0.25">
      <c r="AB24232" s="3" t="str">
        <f ca="1"/>
        <v>T = 10.000000, k: 179, K: 0.060950, dCdT: 0.000475, d2CdK2: 3.627586, dProbdK: 3.723890, lVol: 0.011999, E[z|S]: 1.348993</v>
      </c>
    </row>
    <row r="24233" spans="28:28" x14ac:dyDescent="0.25">
      <c r="AB24233" s="3" t="str">
        <f ca="1"/>
        <v>T = 10.000000, k: 180, K: 0.061884, dCdT: 0.000472, d2CdK2: 3.457817, dProbdK: 3.397169, lVol: 0.011994, E[z|S]: 1.377595</v>
      </c>
    </row>
    <row r="24234" spans="28:28" x14ac:dyDescent="0.25">
      <c r="AB24234" s="3" t="str">
        <f ca="1"/>
        <v>T = 10.000000, k: 181, K: 0.062991, dCdT: 0.000466, d2CdK2: 3.208518, dProbdK: 3.157016, lVol: 0.012084, E[z|S]: 1.410302</v>
      </c>
    </row>
    <row r="24235" spans="28:28" x14ac:dyDescent="0.25">
      <c r="AB24235" s="3" t="str">
        <f ca="1"/>
        <v>T = 10.000000, k: 182, K: 0.064124, dCdT: 0.000459, d2CdK2: 2.963271, dProbdK: 2.965942, lVol: 0.012212, E[z|S]: 1.441221</v>
      </c>
    </row>
    <row r="24236" spans="28:28" x14ac:dyDescent="0.25">
      <c r="AB24236" s="3" t="str">
        <f ca="1"/>
        <v>T = 10.000000, k: 183, K: 0.065426, dCdT: 0.000452, d2CdK2: 2.745919, dProbdK: 2.743142, lVol: 0.012260, E[z|S]: 1.480073</v>
      </c>
    </row>
    <row r="24237" spans="28:28" x14ac:dyDescent="0.25">
      <c r="AB24237" s="3" t="str">
        <f ca="1"/>
        <v>T = 10.000000, k: 184, K: 0.066671, dCdT: 0.000446, d2CdK2: 2.573991, dProbdK: 2.657915, lVol: 0.012268, E[z|S]: 1.517112</v>
      </c>
    </row>
    <row r="24238" spans="28:28" x14ac:dyDescent="0.25">
      <c r="AB24238" s="3" t="str">
        <f ca="1"/>
        <v>T = 10.000000, k: 185, K: 0.068074, dCdT: 0.000438, d2CdK2: 2.390528, dProbdK: 2.329546, lVol: 0.012315, E[z|S]: 1.554288</v>
      </c>
    </row>
    <row r="24239" spans="28:28" x14ac:dyDescent="0.25">
      <c r="AB24239" s="3" t="str">
        <f ca="1"/>
        <v>T = 10.000000, k: 186, K: 0.069556, dCdT: 0.000427, d2CdK2: 2.188446, dProbdK: 2.099211, lVol: 0.012385, E[z|S]: 1.595286</v>
      </c>
    </row>
    <row r="24240" spans="28:28" x14ac:dyDescent="0.25">
      <c r="AB24240" s="3" t="str">
        <f ca="1"/>
        <v>T = 10.000000, k: 187, K: 0.071186, dCdT: 0.000417, d2CdK2: 2.027607, dProbdK: 2.054473, lVol: 0.012350, E[z|S]: 1.642603</v>
      </c>
    </row>
    <row r="24241" spans="28:28" x14ac:dyDescent="0.25">
      <c r="AB24241" s="3" t="str">
        <f ca="1"/>
        <v>T = 10.000000, k: 188, K: 0.072756, dCdT: 0.000405, d2CdK2: 1.855367, dProbdK: 1.877962, lVol: 0.012333, E[z|S]: 1.695107</v>
      </c>
    </row>
    <row r="24242" spans="28:28" x14ac:dyDescent="0.25">
      <c r="AB24242" s="3" t="str">
        <f ca="1"/>
        <v>T = 10.000000, k: 189, K: 0.074752, dCdT: 0.000387, d2CdK2: 1.600974, dProbdK: 1.551355, lVol: 0.012451, E[z|S]: 1.766187</v>
      </c>
    </row>
    <row r="24243" spans="28:28" x14ac:dyDescent="0.25">
      <c r="AB24243" s="3" t="str">
        <f ca="1"/>
        <v>T = 10.000000, k: 190, K: 0.076867, dCdT: 0.000372, d2CdK2: 1.412487, dProbdK: 1.461035, lVol: 0.012446, E[z|S]: 1.843913</v>
      </c>
    </row>
    <row r="24244" spans="28:28" x14ac:dyDescent="0.25">
      <c r="AB24244" s="3" t="str">
        <f ca="1"/>
        <v>T = 10.000000, k: 191, K: 0.079244, dCdT: 0.000356, d2CdK2: 1.210993, dProbdK: 1.209136, lVol: 0.012506, E[z|S]: 1.939256</v>
      </c>
    </row>
    <row r="24245" spans="28:28" x14ac:dyDescent="0.25">
      <c r="AB24245" s="3" t="str">
        <f ca="1"/>
        <v>T = 10.000000, k: 192, K: 0.082013, dCdT: 0.000345, d2CdK2: 1.092692, dProbdK: 1.036026, lVol: 0.012339, E[z|S]: 2.036611</v>
      </c>
    </row>
    <row r="24246" spans="28:28" x14ac:dyDescent="0.25">
      <c r="AB24246" s="3" t="str">
        <f ca="1"/>
        <v>T = 10.000000, k: 193, K: 0.085083, dCdT: 0.000333, d2CdK2: 0.955433, dProbdK: 0.962922, lVol: 0.012430, E[z|S]: 2.124913</v>
      </c>
    </row>
    <row r="24247" spans="28:28" x14ac:dyDescent="0.25">
      <c r="AB24247" s="3" t="str">
        <f ca="1"/>
        <v>T = 10.000000, k: 194, K: 0.088295, dCdT: 0.000320, d2CdK2: 0.797268, dProbdK: 0.821297, lVol: 0.012777, E[z|S]: 2.215953</v>
      </c>
    </row>
    <row r="24248" spans="28:28" x14ac:dyDescent="0.25">
      <c r="AB24248" s="3" t="str">
        <f ca="1"/>
        <v>T = 10.000000, k: 195, K: 0.092424, dCdT: 0.000304, d2CdK2: 0.655176, dProbdK: 0.631686, lVol: 0.012848, E[z|S]: 2.369602</v>
      </c>
    </row>
    <row r="24249" spans="28:28" x14ac:dyDescent="0.25">
      <c r="AB24249" s="3" t="str">
        <f ca="1"/>
        <v>T = 10.000000, k: 196, K: 0.097230, dCdT: 0.000284, d2CdK2: 0.496936, dProbdK: 0.487512, lVol: 0.013167, E[z|S]: 2.569888</v>
      </c>
    </row>
    <row r="24250" spans="28:28" x14ac:dyDescent="0.25">
      <c r="AB24250" s="3" t="str">
        <f ca="1"/>
        <v>T = 10.000000, k: 197, K: 0.103546, dCdT: 0.000264, d2CdK2: 0.393946, dProbdK: 0.375374, lVol: 0.013263, E[z|S]: 2.762352</v>
      </c>
    </row>
    <row r="24251" spans="28:28" x14ac:dyDescent="0.25">
      <c r="AB24251" s="3" t="str">
        <f ca="1"/>
        <v>T = 10.000000, k: 198, K: 0.111064, dCdT: 0.000235, d2CdK2: 0.258110, dProbdK: 0.291534, lVol: 0.014213, E[z|S]: 3.002090</v>
      </c>
    </row>
    <row r="24252" spans="28:28" x14ac:dyDescent="0.25">
      <c r="AB24252" s="3" t="str">
        <f ca="1"/>
        <v>T = 10.000000, k: 199, K: 0.122075, dCdT: 0.000191, d2CdK2: 0.158709, dProbdK: 0.136626, lVol: 0.015319, E[z|S]: 3.206041</v>
      </c>
    </row>
    <row r="24253" spans="28:28" x14ac:dyDescent="0.25">
      <c r="AB24253" s="3" t="str">
        <f ca="1"/>
        <v>T = 10.000000, k: 200, K: 0.143857, dCdT: 0.000122, d2CdK2: 0.053152, dProbdK: 0.055879, lVol: 0.019913, E[z|S]: 3.396757</v>
      </c>
    </row>
    <row r="24254" spans="28:28" x14ac:dyDescent="0.25">
      <c r="AB24254" s="3" t="str">
        <f ca="1"/>
        <v>Profiling (in sec.) Samples: 174.222439, Sort: 0.949565, Pricing: 1.219160, Interp: 0.001982, LocVol: 0.108593, SvAdj: 4.075304, Simul: 342.345168</v>
      </c>
    </row>
    <row r="24255" spans="28:28" x14ac:dyDescent="0.25">
      <c r="AB24255" s="3" t="e">
        <f ca="1"/>
        <v>#N/A</v>
      </c>
    </row>
    <row r="24256" spans="28:28" x14ac:dyDescent="0.25">
      <c r="AB24256" s="3" t="e">
        <f ca="1"/>
        <v>#N/A</v>
      </c>
    </row>
    <row r="24257" spans="28:28" x14ac:dyDescent="0.25">
      <c r="AB24257" s="3" t="e">
        <f ca="1"/>
        <v>#N/A</v>
      </c>
    </row>
    <row r="24258" spans="28:28" x14ac:dyDescent="0.25">
      <c r="AB24258" s="3" t="e">
        <f ca="1"/>
        <v>#N/A</v>
      </c>
    </row>
    <row r="24259" spans="28:28" x14ac:dyDescent="0.25">
      <c r="AB24259" s="3" t="e">
        <f ca="1"/>
        <v>#N/A</v>
      </c>
    </row>
    <row r="24260" spans="28:28" x14ac:dyDescent="0.25">
      <c r="AB24260" s="3" t="e">
        <f ca="1"/>
        <v>#N/A</v>
      </c>
    </row>
    <row r="24261" spans="28:28" x14ac:dyDescent="0.25">
      <c r="AB24261" s="3" t="e">
        <f ca="1"/>
        <v>#N/A</v>
      </c>
    </row>
    <row r="24262" spans="28:28" x14ac:dyDescent="0.25">
      <c r="AB24262" s="3" t="e">
        <f ca="1"/>
        <v>#N/A</v>
      </c>
    </row>
    <row r="24263" spans="28:28" x14ac:dyDescent="0.25">
      <c r="AB24263" s="3" t="e">
        <f ca="1"/>
        <v>#N/A</v>
      </c>
    </row>
    <row r="24264" spans="28:28" x14ac:dyDescent="0.25">
      <c r="AB24264" s="3" t="e">
        <f ca="1"/>
        <v>#N/A</v>
      </c>
    </row>
    <row r="24265" spans="28:28" x14ac:dyDescent="0.25">
      <c r="AB24265" s="3" t="e">
        <f ca="1"/>
        <v>#N/A</v>
      </c>
    </row>
    <row r="24266" spans="28:28" x14ac:dyDescent="0.25">
      <c r="AB24266" s="3" t="e">
        <f ca="1"/>
        <v>#N/A</v>
      </c>
    </row>
    <row r="24267" spans="28:28" x14ac:dyDescent="0.25">
      <c r="AB24267" s="3" t="e">
        <f ca="1"/>
        <v>#N/A</v>
      </c>
    </row>
    <row r="24268" spans="28:28" x14ac:dyDescent="0.25">
      <c r="AB24268" s="3" t="e">
        <f ca="1"/>
        <v>#N/A</v>
      </c>
    </row>
    <row r="24269" spans="28:28" x14ac:dyDescent="0.25">
      <c r="AB24269" s="3" t="e">
        <f ca="1"/>
        <v>#N/A</v>
      </c>
    </row>
    <row r="24270" spans="28:28" x14ac:dyDescent="0.25">
      <c r="AB24270" s="3" t="e">
        <f ca="1"/>
        <v>#N/A</v>
      </c>
    </row>
    <row r="24271" spans="28:28" x14ac:dyDescent="0.25">
      <c r="AB24271" s="3" t="e">
        <f ca="1"/>
        <v>#N/A</v>
      </c>
    </row>
    <row r="24272" spans="28:28" x14ac:dyDescent="0.25">
      <c r="AB24272" s="3" t="e">
        <f ca="1"/>
        <v>#N/A</v>
      </c>
    </row>
    <row r="24273" spans="28:28" x14ac:dyDescent="0.25">
      <c r="AB24273" s="3" t="e">
        <f ca="1"/>
        <v>#N/A</v>
      </c>
    </row>
    <row r="24274" spans="28:28" x14ac:dyDescent="0.25">
      <c r="AB24274" s="3" t="e">
        <f ca="1"/>
        <v>#N/A</v>
      </c>
    </row>
    <row r="24275" spans="28:28" x14ac:dyDescent="0.25">
      <c r="AB24275" s="3" t="e">
        <f ca="1"/>
        <v>#N/A</v>
      </c>
    </row>
    <row r="24276" spans="28:28" x14ac:dyDescent="0.25">
      <c r="AB24276" s="3" t="e">
        <f ca="1"/>
        <v>#N/A</v>
      </c>
    </row>
    <row r="24277" spans="28:28" x14ac:dyDescent="0.25">
      <c r="AB24277" s="3" t="e">
        <f ca="1"/>
        <v>#N/A</v>
      </c>
    </row>
    <row r="24278" spans="28:28" x14ac:dyDescent="0.25">
      <c r="AB24278" s="3" t="e">
        <f ca="1"/>
        <v>#N/A</v>
      </c>
    </row>
    <row r="24279" spans="28:28" x14ac:dyDescent="0.25">
      <c r="AB24279" s="3" t="e">
        <f ca="1"/>
        <v>#N/A</v>
      </c>
    </row>
    <row r="24280" spans="28:28" x14ac:dyDescent="0.25">
      <c r="AB24280" s="3" t="e">
        <f ca="1"/>
        <v>#N/A</v>
      </c>
    </row>
    <row r="24281" spans="28:28" x14ac:dyDescent="0.25">
      <c r="AB24281" s="3" t="e">
        <f ca="1"/>
        <v>#N/A</v>
      </c>
    </row>
    <row r="24282" spans="28:28" x14ac:dyDescent="0.25">
      <c r="AB24282" s="3" t="e">
        <f ca="1"/>
        <v>#N/A</v>
      </c>
    </row>
    <row r="24283" spans="28:28" x14ac:dyDescent="0.25">
      <c r="AB24283" s="3" t="e">
        <f ca="1"/>
        <v>#N/A</v>
      </c>
    </row>
    <row r="24284" spans="28:28" x14ac:dyDescent="0.25">
      <c r="AB24284" s="3" t="e">
        <f ca="1"/>
        <v>#N/A</v>
      </c>
    </row>
    <row r="24285" spans="28:28" x14ac:dyDescent="0.25">
      <c r="AB24285" s="3" t="e">
        <f ca="1"/>
        <v>#N/A</v>
      </c>
    </row>
    <row r="24286" spans="28:28" x14ac:dyDescent="0.25">
      <c r="AB24286" s="3" t="e">
        <f ca="1"/>
        <v>#N/A</v>
      </c>
    </row>
    <row r="24287" spans="28:28" x14ac:dyDescent="0.25">
      <c r="AB24287" s="3" t="e">
        <f ca="1"/>
        <v>#N/A</v>
      </c>
    </row>
    <row r="24288" spans="28:28" x14ac:dyDescent="0.25">
      <c r="AB24288" s="3" t="e">
        <f ca="1"/>
        <v>#N/A</v>
      </c>
    </row>
    <row r="24289" spans="28:28" x14ac:dyDescent="0.25">
      <c r="AB24289" s="3" t="e">
        <f ca="1"/>
        <v>#N/A</v>
      </c>
    </row>
    <row r="24290" spans="28:28" x14ac:dyDescent="0.25">
      <c r="AB24290" s="3" t="e">
        <f ca="1"/>
        <v>#N/A</v>
      </c>
    </row>
    <row r="24291" spans="28:28" x14ac:dyDescent="0.25">
      <c r="AB24291" s="3" t="e">
        <f ca="1"/>
        <v>#N/A</v>
      </c>
    </row>
    <row r="24292" spans="28:28" x14ac:dyDescent="0.25">
      <c r="AB24292" s="3" t="e">
        <f ca="1"/>
        <v>#N/A</v>
      </c>
    </row>
    <row r="24293" spans="28:28" x14ac:dyDescent="0.25">
      <c r="AB24293" s="3" t="e">
        <f ca="1"/>
        <v>#N/A</v>
      </c>
    </row>
    <row r="24294" spans="28:28" x14ac:dyDescent="0.25">
      <c r="AB24294" s="3" t="e">
        <f ca="1"/>
        <v>#N/A</v>
      </c>
    </row>
    <row r="24295" spans="28:28" x14ac:dyDescent="0.25">
      <c r="AB24295" s="3" t="e">
        <f ca="1"/>
        <v>#N/A</v>
      </c>
    </row>
    <row r="24296" spans="28:28" x14ac:dyDescent="0.25">
      <c r="AB24296" s="3" t="e">
        <f ca="1"/>
        <v>#N/A</v>
      </c>
    </row>
    <row r="24297" spans="28:28" x14ac:dyDescent="0.25">
      <c r="AB24297" s="3" t="e">
        <f ca="1"/>
        <v>#N/A</v>
      </c>
    </row>
    <row r="24298" spans="28:28" x14ac:dyDescent="0.25">
      <c r="AB24298" s="3" t="e">
        <f ca="1"/>
        <v>#N/A</v>
      </c>
    </row>
    <row r="24299" spans="28:28" x14ac:dyDescent="0.25">
      <c r="AB24299" s="3" t="e">
        <f ca="1"/>
        <v>#N/A</v>
      </c>
    </row>
    <row r="24300" spans="28:28" x14ac:dyDescent="0.25">
      <c r="AB24300" s="3" t="e">
        <f ca="1"/>
        <v>#N/A</v>
      </c>
    </row>
    <row r="24301" spans="28:28" x14ac:dyDescent="0.25">
      <c r="AB24301" s="3" t="e">
        <f ca="1"/>
        <v>#N/A</v>
      </c>
    </row>
    <row r="24302" spans="28:28" x14ac:dyDescent="0.25">
      <c r="AB24302" s="3" t="e">
        <f ca="1"/>
        <v>#N/A</v>
      </c>
    </row>
    <row r="24303" spans="28:28" x14ac:dyDescent="0.25">
      <c r="AB24303" s="3" t="e">
        <f ca="1"/>
        <v>#N/A</v>
      </c>
    </row>
    <row r="24304" spans="28:28" x14ac:dyDescent="0.25">
      <c r="AB24304" s="3" t="e">
        <f ca="1"/>
        <v>#N/A</v>
      </c>
    </row>
    <row r="24305" spans="28:28" x14ac:dyDescent="0.25">
      <c r="AB24305" s="3" t="e">
        <f ca="1"/>
        <v>#N/A</v>
      </c>
    </row>
    <row r="24306" spans="28:28" x14ac:dyDescent="0.25">
      <c r="AB24306" s="3" t="e">
        <f ca="1"/>
        <v>#N/A</v>
      </c>
    </row>
    <row r="24307" spans="28:28" x14ac:dyDescent="0.25">
      <c r="AB24307" s="3" t="e">
        <f ca="1"/>
        <v>#N/A</v>
      </c>
    </row>
    <row r="24308" spans="28:28" x14ac:dyDescent="0.25">
      <c r="AB24308" s="3" t="e">
        <f ca="1"/>
        <v>#N/A</v>
      </c>
    </row>
    <row r="24309" spans="28:28" x14ac:dyDescent="0.25">
      <c r="AB24309" s="3" t="e">
        <f ca="1"/>
        <v>#N/A</v>
      </c>
    </row>
    <row r="24310" spans="28:28" x14ac:dyDescent="0.25">
      <c r="AB24310" s="3" t="e">
        <f ca="1"/>
        <v>#N/A</v>
      </c>
    </row>
    <row r="24311" spans="28:28" x14ac:dyDescent="0.25">
      <c r="AB24311" s="3" t="e">
        <f ca="1"/>
        <v>#N/A</v>
      </c>
    </row>
    <row r="24312" spans="28:28" x14ac:dyDescent="0.25">
      <c r="AB24312" s="3" t="e">
        <f ca="1"/>
        <v>#N/A</v>
      </c>
    </row>
    <row r="24313" spans="28:28" x14ac:dyDescent="0.25">
      <c r="AB24313" s="3" t="e">
        <f ca="1"/>
        <v>#N/A</v>
      </c>
    </row>
    <row r="24314" spans="28:28" x14ac:dyDescent="0.25">
      <c r="AB24314" s="3" t="e">
        <f ca="1"/>
        <v>#N/A</v>
      </c>
    </row>
    <row r="24315" spans="28:28" x14ac:dyDescent="0.25">
      <c r="AB24315" s="3" t="e">
        <f ca="1"/>
        <v>#N/A</v>
      </c>
    </row>
    <row r="24316" spans="28:28" x14ac:dyDescent="0.25">
      <c r="AB24316" s="3" t="e">
        <f ca="1"/>
        <v>#N/A</v>
      </c>
    </row>
    <row r="24317" spans="28:28" x14ac:dyDescent="0.25">
      <c r="AB24317" s="3" t="e">
        <f ca="1"/>
        <v>#N/A</v>
      </c>
    </row>
    <row r="24318" spans="28:28" x14ac:dyDescent="0.25">
      <c r="AB24318" s="3" t="e">
        <f ca="1"/>
        <v>#N/A</v>
      </c>
    </row>
    <row r="24319" spans="28:28" x14ac:dyDescent="0.25">
      <c r="AB24319" s="3" t="e">
        <f ca="1"/>
        <v>#N/A</v>
      </c>
    </row>
    <row r="24320" spans="28:28" x14ac:dyDescent="0.25">
      <c r="AB24320" s="3" t="e">
        <f ca="1"/>
        <v>#N/A</v>
      </c>
    </row>
    <row r="24321" spans="28:28" x14ac:dyDescent="0.25">
      <c r="AB24321" s="3" t="e">
        <f ca="1"/>
        <v>#N/A</v>
      </c>
    </row>
    <row r="24322" spans="28:28" x14ac:dyDescent="0.25">
      <c r="AB24322" s="3" t="e">
        <f ca="1"/>
        <v>#N/A</v>
      </c>
    </row>
    <row r="24323" spans="28:28" x14ac:dyDescent="0.25">
      <c r="AB24323" s="3" t="e">
        <f ca="1"/>
        <v>#N/A</v>
      </c>
    </row>
    <row r="24324" spans="28:28" x14ac:dyDescent="0.25">
      <c r="AB24324" s="3" t="e">
        <f ca="1"/>
        <v>#N/A</v>
      </c>
    </row>
    <row r="24325" spans="28:28" x14ac:dyDescent="0.25">
      <c r="AB24325" s="3" t="e">
        <f ca="1"/>
        <v>#N/A</v>
      </c>
    </row>
    <row r="24326" spans="28:28" x14ac:dyDescent="0.25">
      <c r="AB24326" s="3" t="e">
        <f ca="1"/>
        <v>#N/A</v>
      </c>
    </row>
    <row r="24327" spans="28:28" x14ac:dyDescent="0.25">
      <c r="AB24327" s="3" t="e">
        <f ca="1"/>
        <v>#N/A</v>
      </c>
    </row>
    <row r="24328" spans="28:28" x14ac:dyDescent="0.25">
      <c r="AB24328" s="3" t="e">
        <f ca="1"/>
        <v>#N/A</v>
      </c>
    </row>
    <row r="24329" spans="28:28" x14ac:dyDescent="0.25">
      <c r="AB24329" s="3" t="e">
        <f ca="1"/>
        <v>#N/A</v>
      </c>
    </row>
    <row r="24330" spans="28:28" x14ac:dyDescent="0.25">
      <c r="AB24330" s="3" t="e">
        <f ca="1"/>
        <v>#N/A</v>
      </c>
    </row>
    <row r="24331" spans="28:28" x14ac:dyDescent="0.25">
      <c r="AB24331" s="3" t="e">
        <f ca="1"/>
        <v>#N/A</v>
      </c>
    </row>
    <row r="24332" spans="28:28" x14ac:dyDescent="0.25">
      <c r="AB24332" s="3" t="e">
        <f ca="1"/>
        <v>#N/A</v>
      </c>
    </row>
    <row r="24333" spans="28:28" x14ac:dyDescent="0.25">
      <c r="AB24333" s="3" t="e">
        <f ca="1"/>
        <v>#N/A</v>
      </c>
    </row>
    <row r="24334" spans="28:28" x14ac:dyDescent="0.25">
      <c r="AB24334" s="3" t="e">
        <f ca="1"/>
        <v>#N/A</v>
      </c>
    </row>
    <row r="24335" spans="28:28" x14ac:dyDescent="0.25">
      <c r="AB24335" s="3" t="e">
        <f ca="1"/>
        <v>#N/A</v>
      </c>
    </row>
    <row r="24336" spans="28:28" x14ac:dyDescent="0.25">
      <c r="AB24336" s="3" t="e">
        <f ca="1"/>
        <v>#N/A</v>
      </c>
    </row>
    <row r="24337" spans="28:28" x14ac:dyDescent="0.25">
      <c r="AB24337" s="3" t="e">
        <f ca="1"/>
        <v>#N/A</v>
      </c>
    </row>
    <row r="24338" spans="28:28" x14ac:dyDescent="0.25">
      <c r="AB24338" s="3" t="e">
        <f ca="1"/>
        <v>#N/A</v>
      </c>
    </row>
    <row r="24339" spans="28:28" x14ac:dyDescent="0.25">
      <c r="AB24339" s="3" t="e">
        <f ca="1"/>
        <v>#N/A</v>
      </c>
    </row>
    <row r="24340" spans="28:28" x14ac:dyDescent="0.25">
      <c r="AB24340" s="3" t="e">
        <f ca="1"/>
        <v>#N/A</v>
      </c>
    </row>
    <row r="24341" spans="28:28" x14ac:dyDescent="0.25">
      <c r="AB24341" s="3" t="e">
        <f ca="1"/>
        <v>#N/A</v>
      </c>
    </row>
    <row r="24342" spans="28:28" x14ac:dyDescent="0.25">
      <c r="AB24342" s="3" t="e">
        <f ca="1"/>
        <v>#N/A</v>
      </c>
    </row>
    <row r="24343" spans="28:28" x14ac:dyDescent="0.25">
      <c r="AB24343" s="3" t="e">
        <f ca="1"/>
        <v>#N/A</v>
      </c>
    </row>
    <row r="24344" spans="28:28" x14ac:dyDescent="0.25">
      <c r="AB24344" s="3" t="e">
        <f ca="1"/>
        <v>#N/A</v>
      </c>
    </row>
    <row r="24345" spans="28:28" x14ac:dyDescent="0.25">
      <c r="AB24345" s="3" t="e">
        <f ca="1"/>
        <v>#N/A</v>
      </c>
    </row>
    <row r="24346" spans="28:28" x14ac:dyDescent="0.25">
      <c r="AB24346" s="3" t="e">
        <f ca="1"/>
        <v>#N/A</v>
      </c>
    </row>
    <row r="24347" spans="28:28" x14ac:dyDescent="0.25">
      <c r="AB24347" s="3" t="e">
        <f ca="1"/>
        <v>#N/A</v>
      </c>
    </row>
    <row r="24348" spans="28:28" x14ac:dyDescent="0.25">
      <c r="AB24348" s="3" t="e">
        <f ca="1"/>
        <v>#N/A</v>
      </c>
    </row>
    <row r="24349" spans="28:28" x14ac:dyDescent="0.25">
      <c r="AB24349" s="3" t="e">
        <f ca="1"/>
        <v>#N/A</v>
      </c>
    </row>
    <row r="24350" spans="28:28" x14ac:dyDescent="0.25">
      <c r="AB24350" s="3" t="e">
        <f ca="1"/>
        <v>#N/A</v>
      </c>
    </row>
    <row r="24351" spans="28:28" x14ac:dyDescent="0.25">
      <c r="AB24351" s="3" t="e">
        <f ca="1"/>
        <v>#N/A</v>
      </c>
    </row>
    <row r="24352" spans="28:28" x14ac:dyDescent="0.25">
      <c r="AB24352" s="3" t="e">
        <f ca="1"/>
        <v>#N/A</v>
      </c>
    </row>
    <row r="24353" spans="28:28" x14ac:dyDescent="0.25">
      <c r="AB24353" s="3" t="e">
        <f ca="1"/>
        <v>#N/A</v>
      </c>
    </row>
    <row r="24354" spans="28:28" x14ac:dyDescent="0.25">
      <c r="AB24354" s="3" t="e">
        <f ca="1"/>
        <v>#N/A</v>
      </c>
    </row>
    <row r="24355" spans="28:28" x14ac:dyDescent="0.25">
      <c r="AB24355" s="3" t="e">
        <f ca="1"/>
        <v>#N/A</v>
      </c>
    </row>
    <row r="24356" spans="28:28" x14ac:dyDescent="0.25">
      <c r="AB24356" s="3" t="e">
        <f ca="1"/>
        <v>#N/A</v>
      </c>
    </row>
    <row r="24357" spans="28:28" x14ac:dyDescent="0.25">
      <c r="AB24357" s="3" t="e">
        <f ca="1"/>
        <v>#N/A</v>
      </c>
    </row>
    <row r="24358" spans="28:28" x14ac:dyDescent="0.25">
      <c r="AB24358" s="3" t="e">
        <f ca="1"/>
        <v>#N/A</v>
      </c>
    </row>
    <row r="24359" spans="28:28" x14ac:dyDescent="0.25">
      <c r="AB24359" s="3" t="e">
        <f ca="1"/>
        <v>#N/A</v>
      </c>
    </row>
    <row r="24360" spans="28:28" x14ac:dyDescent="0.25">
      <c r="AB24360" s="3" t="e">
        <f ca="1"/>
        <v>#N/A</v>
      </c>
    </row>
    <row r="24361" spans="28:28" x14ac:dyDescent="0.25">
      <c r="AB24361" s="3" t="e">
        <f ca="1"/>
        <v>#N/A</v>
      </c>
    </row>
    <row r="24362" spans="28:28" x14ac:dyDescent="0.25">
      <c r="AB24362" s="3" t="e">
        <f ca="1"/>
        <v>#N/A</v>
      </c>
    </row>
    <row r="24363" spans="28:28" x14ac:dyDescent="0.25">
      <c r="AB24363" s="3" t="e">
        <f ca="1"/>
        <v>#N/A</v>
      </c>
    </row>
    <row r="24364" spans="28:28" x14ac:dyDescent="0.25">
      <c r="AB24364" s="3" t="e">
        <f ca="1"/>
        <v>#N/A</v>
      </c>
    </row>
    <row r="24365" spans="28:28" x14ac:dyDescent="0.25">
      <c r="AB24365" s="3" t="e">
        <f ca="1"/>
        <v>#N/A</v>
      </c>
    </row>
    <row r="24366" spans="28:28" x14ac:dyDescent="0.25">
      <c r="AB24366" s="3" t="e">
        <f ca="1"/>
        <v>#N/A</v>
      </c>
    </row>
    <row r="24367" spans="28:28" x14ac:dyDescent="0.25">
      <c r="AB24367" s="3" t="e">
        <f ca="1"/>
        <v>#N/A</v>
      </c>
    </row>
    <row r="24368" spans="28:28" x14ac:dyDescent="0.25">
      <c r="AB24368" s="3" t="e">
        <f ca="1"/>
        <v>#N/A</v>
      </c>
    </row>
    <row r="24369" spans="28:28" x14ac:dyDescent="0.25">
      <c r="AB24369" s="3" t="e">
        <f ca="1"/>
        <v>#N/A</v>
      </c>
    </row>
    <row r="24370" spans="28:28" x14ac:dyDescent="0.25">
      <c r="AB24370" s="3" t="e">
        <f ca="1"/>
        <v>#N/A</v>
      </c>
    </row>
    <row r="24371" spans="28:28" x14ac:dyDescent="0.25">
      <c r="AB24371" s="3" t="e">
        <f ca="1"/>
        <v>#N/A</v>
      </c>
    </row>
    <row r="24372" spans="28:28" x14ac:dyDescent="0.25">
      <c r="AB24372" s="3" t="e">
        <f ca="1"/>
        <v>#N/A</v>
      </c>
    </row>
    <row r="24373" spans="28:28" x14ac:dyDescent="0.25">
      <c r="AB24373" s="3" t="e">
        <f ca="1"/>
        <v>#N/A</v>
      </c>
    </row>
    <row r="24374" spans="28:28" x14ac:dyDescent="0.25">
      <c r="AB24374" s="3" t="e">
        <f ca="1"/>
        <v>#N/A</v>
      </c>
    </row>
    <row r="24375" spans="28:28" x14ac:dyDescent="0.25">
      <c r="AB24375" s="3" t="e">
        <f ca="1"/>
        <v>#N/A</v>
      </c>
    </row>
    <row r="24376" spans="28:28" x14ac:dyDescent="0.25">
      <c r="AB24376" s="3" t="e">
        <f ca="1"/>
        <v>#N/A</v>
      </c>
    </row>
    <row r="24377" spans="28:28" x14ac:dyDescent="0.25">
      <c r="AB24377" s="3" t="e">
        <f ca="1"/>
        <v>#N/A</v>
      </c>
    </row>
    <row r="24378" spans="28:28" x14ac:dyDescent="0.25">
      <c r="AB24378" s="3" t="e">
        <f ca="1"/>
        <v>#N/A</v>
      </c>
    </row>
    <row r="24379" spans="28:28" x14ac:dyDescent="0.25">
      <c r="AB24379" s="3" t="e">
        <f ca="1"/>
        <v>#N/A</v>
      </c>
    </row>
    <row r="24380" spans="28:28" x14ac:dyDescent="0.25">
      <c r="AB24380" s="3" t="e">
        <f ca="1"/>
        <v>#N/A</v>
      </c>
    </row>
    <row r="24381" spans="28:28" x14ac:dyDescent="0.25">
      <c r="AB24381" s="3" t="e">
        <f ca="1"/>
        <v>#N/A</v>
      </c>
    </row>
    <row r="24382" spans="28:28" x14ac:dyDescent="0.25">
      <c r="AB24382" s="3" t="e">
        <f ca="1"/>
        <v>#N/A</v>
      </c>
    </row>
    <row r="24383" spans="28:28" x14ac:dyDescent="0.25">
      <c r="AB24383" s="3" t="e">
        <f ca="1"/>
        <v>#N/A</v>
      </c>
    </row>
    <row r="24384" spans="28:28" x14ac:dyDescent="0.25">
      <c r="AB24384" s="3" t="e">
        <f ca="1"/>
        <v>#N/A</v>
      </c>
    </row>
    <row r="24385" spans="28:28" x14ac:dyDescent="0.25">
      <c r="AB24385" s="3" t="e">
        <f ca="1"/>
        <v>#N/A</v>
      </c>
    </row>
    <row r="24386" spans="28:28" x14ac:dyDescent="0.25">
      <c r="AB24386" s="3" t="e">
        <f ca="1"/>
        <v>#N/A</v>
      </c>
    </row>
    <row r="24387" spans="28:28" x14ac:dyDescent="0.25">
      <c r="AB24387" s="3" t="e">
        <f ca="1"/>
        <v>#N/A</v>
      </c>
    </row>
    <row r="24388" spans="28:28" x14ac:dyDescent="0.25">
      <c r="AB24388" s="3" t="e">
        <f ca="1"/>
        <v>#N/A</v>
      </c>
    </row>
    <row r="24389" spans="28:28" x14ac:dyDescent="0.25">
      <c r="AB24389" s="3" t="e">
        <f ca="1"/>
        <v>#N/A</v>
      </c>
    </row>
    <row r="24390" spans="28:28" x14ac:dyDescent="0.25">
      <c r="AB24390" s="3" t="e">
        <f ca="1"/>
        <v>#N/A</v>
      </c>
    </row>
    <row r="24391" spans="28:28" x14ac:dyDescent="0.25">
      <c r="AB24391" s="3" t="e">
        <f ca="1"/>
        <v>#N/A</v>
      </c>
    </row>
    <row r="24392" spans="28:28" x14ac:dyDescent="0.25">
      <c r="AB24392" s="3" t="e">
        <f ca="1"/>
        <v>#N/A</v>
      </c>
    </row>
    <row r="24393" spans="28:28" x14ac:dyDescent="0.25">
      <c r="AB24393" s="3" t="e">
        <f ca="1"/>
        <v>#N/A</v>
      </c>
    </row>
    <row r="24394" spans="28:28" x14ac:dyDescent="0.25">
      <c r="AB24394" s="3" t="e">
        <f ca="1"/>
        <v>#N/A</v>
      </c>
    </row>
    <row r="24395" spans="28:28" x14ac:dyDescent="0.25">
      <c r="AB24395" s="3" t="e">
        <f ca="1"/>
        <v>#N/A</v>
      </c>
    </row>
    <row r="24396" spans="28:28" x14ac:dyDescent="0.25">
      <c r="AB24396" s="3" t="e">
        <f ca="1"/>
        <v>#N/A</v>
      </c>
    </row>
    <row r="24397" spans="28:28" x14ac:dyDescent="0.25">
      <c r="AB24397" s="3" t="e">
        <f ca="1"/>
        <v>#N/A</v>
      </c>
    </row>
    <row r="24398" spans="28:28" x14ac:dyDescent="0.25">
      <c r="AB24398" s="3" t="e">
        <f ca="1"/>
        <v>#N/A</v>
      </c>
    </row>
    <row r="24399" spans="28:28" x14ac:dyDescent="0.25">
      <c r="AB24399" s="3" t="e">
        <f ca="1"/>
        <v>#N/A</v>
      </c>
    </row>
    <row r="24400" spans="28:28" x14ac:dyDescent="0.25">
      <c r="AB24400" s="3" t="e">
        <f ca="1"/>
        <v>#N/A</v>
      </c>
    </row>
    <row r="24401" spans="28:28" x14ac:dyDescent="0.25">
      <c r="AB24401" s="3" t="e">
        <f ca="1"/>
        <v>#N/A</v>
      </c>
    </row>
    <row r="24402" spans="28:28" x14ac:dyDescent="0.25">
      <c r="AB24402" s="3" t="e">
        <f ca="1"/>
        <v>#N/A</v>
      </c>
    </row>
    <row r="24403" spans="28:28" x14ac:dyDescent="0.25">
      <c r="AB24403" s="3" t="e">
        <f ca="1"/>
        <v>#N/A</v>
      </c>
    </row>
    <row r="24404" spans="28:28" x14ac:dyDescent="0.25">
      <c r="AB24404" s="3" t="e">
        <f ca="1"/>
        <v>#N/A</v>
      </c>
    </row>
    <row r="24405" spans="28:28" x14ac:dyDescent="0.25">
      <c r="AB24405" s="3" t="e">
        <f ca="1"/>
        <v>#N/A</v>
      </c>
    </row>
    <row r="24406" spans="28:28" x14ac:dyDescent="0.25">
      <c r="AB24406" s="3" t="e">
        <f ca="1"/>
        <v>#N/A</v>
      </c>
    </row>
    <row r="24407" spans="28:28" x14ac:dyDescent="0.25">
      <c r="AB24407" s="3" t="e">
        <f ca="1"/>
        <v>#N/A</v>
      </c>
    </row>
    <row r="24408" spans="28:28" x14ac:dyDescent="0.25">
      <c r="AB24408" s="3" t="e">
        <f ca="1"/>
        <v>#N/A</v>
      </c>
    </row>
    <row r="24409" spans="28:28" x14ac:dyDescent="0.25">
      <c r="AB24409" s="3" t="e">
        <f ca="1"/>
        <v>#N/A</v>
      </c>
    </row>
    <row r="24410" spans="28:28" x14ac:dyDescent="0.25">
      <c r="AB24410" s="3" t="e">
        <f ca="1"/>
        <v>#N/A</v>
      </c>
    </row>
    <row r="24411" spans="28:28" x14ac:dyDescent="0.25">
      <c r="AB24411" s="3" t="e">
        <f ca="1"/>
        <v>#N/A</v>
      </c>
    </row>
    <row r="24412" spans="28:28" x14ac:dyDescent="0.25">
      <c r="AB24412" s="3" t="e">
        <f ca="1"/>
        <v>#N/A</v>
      </c>
    </row>
    <row r="24413" spans="28:28" x14ac:dyDescent="0.25">
      <c r="AB24413" s="3" t="e">
        <f ca="1"/>
        <v>#N/A</v>
      </c>
    </row>
    <row r="24414" spans="28:28" x14ac:dyDescent="0.25">
      <c r="AB24414" s="3" t="e">
        <f ca="1"/>
        <v>#N/A</v>
      </c>
    </row>
    <row r="24415" spans="28:28" x14ac:dyDescent="0.25">
      <c r="AB24415" s="3" t="e">
        <f ca="1"/>
        <v>#N/A</v>
      </c>
    </row>
    <row r="24416" spans="28:28" x14ac:dyDescent="0.25">
      <c r="AB24416" s="3" t="e">
        <f ca="1"/>
        <v>#N/A</v>
      </c>
    </row>
    <row r="24417" spans="28:28" x14ac:dyDescent="0.25">
      <c r="AB24417" s="3" t="e">
        <f ca="1"/>
        <v>#N/A</v>
      </c>
    </row>
    <row r="24418" spans="28:28" x14ac:dyDescent="0.25">
      <c r="AB24418" s="3" t="e">
        <f ca="1"/>
        <v>#N/A</v>
      </c>
    </row>
    <row r="24419" spans="28:28" x14ac:dyDescent="0.25">
      <c r="AB24419" s="3" t="e">
        <f ca="1"/>
        <v>#N/A</v>
      </c>
    </row>
    <row r="24420" spans="28:28" x14ac:dyDescent="0.25">
      <c r="AB24420" s="3" t="e">
        <f ca="1"/>
        <v>#N/A</v>
      </c>
    </row>
    <row r="24421" spans="28:28" x14ac:dyDescent="0.25">
      <c r="AB24421" s="3" t="e">
        <f ca="1"/>
        <v>#N/A</v>
      </c>
    </row>
    <row r="24422" spans="28:28" x14ac:dyDescent="0.25">
      <c r="AB24422" s="3" t="e">
        <f ca="1"/>
        <v>#N/A</v>
      </c>
    </row>
    <row r="24423" spans="28:28" x14ac:dyDescent="0.25">
      <c r="AB24423" s="3" t="e">
        <f ca="1"/>
        <v>#N/A</v>
      </c>
    </row>
    <row r="24424" spans="28:28" x14ac:dyDescent="0.25">
      <c r="AB24424" s="3" t="e">
        <f ca="1"/>
        <v>#N/A</v>
      </c>
    </row>
    <row r="24425" spans="28:28" x14ac:dyDescent="0.25">
      <c r="AB24425" s="3" t="e">
        <f ca="1"/>
        <v>#N/A</v>
      </c>
    </row>
    <row r="24426" spans="28:28" x14ac:dyDescent="0.25">
      <c r="AB24426" s="3" t="e">
        <f ca="1"/>
        <v>#N/A</v>
      </c>
    </row>
    <row r="24427" spans="28:28" x14ac:dyDescent="0.25">
      <c r="AB24427" s="3" t="e">
        <f ca="1"/>
        <v>#N/A</v>
      </c>
    </row>
    <row r="24428" spans="28:28" x14ac:dyDescent="0.25">
      <c r="AB24428" s="3" t="e">
        <f ca="1"/>
        <v>#N/A</v>
      </c>
    </row>
    <row r="24429" spans="28:28" x14ac:dyDescent="0.25">
      <c r="AB24429" s="3" t="e">
        <f ca="1"/>
        <v>#N/A</v>
      </c>
    </row>
    <row r="24430" spans="28:28" x14ac:dyDescent="0.25">
      <c r="AB24430" s="3" t="e">
        <f ca="1"/>
        <v>#N/A</v>
      </c>
    </row>
    <row r="24431" spans="28:28" x14ac:dyDescent="0.25">
      <c r="AB24431" s="3" t="e">
        <f ca="1"/>
        <v>#N/A</v>
      </c>
    </row>
    <row r="24432" spans="28:28" x14ac:dyDescent="0.25">
      <c r="AB24432" s="3" t="e">
        <f ca="1"/>
        <v>#N/A</v>
      </c>
    </row>
    <row r="24433" spans="28:28" x14ac:dyDescent="0.25">
      <c r="AB24433" s="3" t="e">
        <f ca="1"/>
        <v>#N/A</v>
      </c>
    </row>
    <row r="24434" spans="28:28" x14ac:dyDescent="0.25">
      <c r="AB24434" s="3" t="e">
        <f ca="1"/>
        <v>#N/A</v>
      </c>
    </row>
    <row r="24435" spans="28:28" x14ac:dyDescent="0.25">
      <c r="AB24435" s="3" t="e">
        <f ca="1"/>
        <v>#N/A</v>
      </c>
    </row>
    <row r="24436" spans="28:28" x14ac:dyDescent="0.25">
      <c r="AB24436" s="3" t="e">
        <f ca="1"/>
        <v>#N/A</v>
      </c>
    </row>
    <row r="24437" spans="28:28" x14ac:dyDescent="0.25">
      <c r="AB24437" s="3" t="e">
        <f ca="1"/>
        <v>#N/A</v>
      </c>
    </row>
    <row r="24438" spans="28:28" x14ac:dyDescent="0.25">
      <c r="AB24438" s="3" t="e">
        <f ca="1"/>
        <v>#N/A</v>
      </c>
    </row>
    <row r="24439" spans="28:28" x14ac:dyDescent="0.25">
      <c r="AB24439" s="3" t="e">
        <f ca="1"/>
        <v>#N/A</v>
      </c>
    </row>
    <row r="24440" spans="28:28" x14ac:dyDescent="0.25">
      <c r="AB24440" s="3" t="e">
        <f ca="1"/>
        <v>#N/A</v>
      </c>
    </row>
    <row r="24441" spans="28:28" x14ac:dyDescent="0.25">
      <c r="AB24441" s="3" t="e">
        <f ca="1"/>
        <v>#N/A</v>
      </c>
    </row>
    <row r="24442" spans="28:28" x14ac:dyDescent="0.25">
      <c r="AB24442" s="3" t="e">
        <f ca="1"/>
        <v>#N/A</v>
      </c>
    </row>
    <row r="24443" spans="28:28" x14ac:dyDescent="0.25">
      <c r="AB24443" s="3" t="e">
        <f ca="1"/>
        <v>#N/A</v>
      </c>
    </row>
    <row r="24444" spans="28:28" x14ac:dyDescent="0.25">
      <c r="AB24444" s="3" t="e">
        <f ca="1"/>
        <v>#N/A</v>
      </c>
    </row>
    <row r="24445" spans="28:28" x14ac:dyDescent="0.25">
      <c r="AB24445" s="3" t="e">
        <f ca="1"/>
        <v>#N/A</v>
      </c>
    </row>
    <row r="24446" spans="28:28" x14ac:dyDescent="0.25">
      <c r="AB24446" s="3" t="e">
        <f ca="1"/>
        <v>#N/A</v>
      </c>
    </row>
    <row r="24447" spans="28:28" x14ac:dyDescent="0.25">
      <c r="AB24447" s="3" t="e">
        <f ca="1"/>
        <v>#N/A</v>
      </c>
    </row>
    <row r="24448" spans="28:28" x14ac:dyDescent="0.25">
      <c r="AB24448" s="3" t="e">
        <f ca="1"/>
        <v>#N/A</v>
      </c>
    </row>
    <row r="24449" spans="28:28" x14ac:dyDescent="0.25">
      <c r="AB24449" s="3" t="e">
        <f ca="1"/>
        <v>#N/A</v>
      </c>
    </row>
    <row r="24450" spans="28:28" x14ac:dyDescent="0.25">
      <c r="AB24450" s="3" t="e">
        <f ca="1"/>
        <v>#N/A</v>
      </c>
    </row>
    <row r="24451" spans="28:28" x14ac:dyDescent="0.25">
      <c r="AB24451" s="3" t="e">
        <f ca="1"/>
        <v>#N/A</v>
      </c>
    </row>
    <row r="24452" spans="28:28" x14ac:dyDescent="0.25">
      <c r="AB24452" s="3" t="e">
        <f ca="1"/>
        <v>#N/A</v>
      </c>
    </row>
    <row r="24453" spans="28:28" x14ac:dyDescent="0.25">
      <c r="AB24453" s="3" t="e">
        <f ca="1"/>
        <v>#N/A</v>
      </c>
    </row>
    <row r="24454" spans="28:28" x14ac:dyDescent="0.25">
      <c r="AB24454" s="3" t="e">
        <f ca="1"/>
        <v>#N/A</v>
      </c>
    </row>
    <row r="24455" spans="28:28" x14ac:dyDescent="0.25">
      <c r="AB24455" s="3" t="e">
        <f ca="1"/>
        <v>#N/A</v>
      </c>
    </row>
    <row r="24456" spans="28:28" x14ac:dyDescent="0.25">
      <c r="AB24456" s="3" t="e">
        <f ca="1"/>
        <v>#N/A</v>
      </c>
    </row>
    <row r="24457" spans="28:28" x14ac:dyDescent="0.25">
      <c r="AB24457" s="3" t="e">
        <f ca="1"/>
        <v>#N/A</v>
      </c>
    </row>
    <row r="24458" spans="28:28" x14ac:dyDescent="0.25">
      <c r="AB24458" s="3" t="e">
        <f ca="1"/>
        <v>#N/A</v>
      </c>
    </row>
    <row r="24459" spans="28:28" x14ac:dyDescent="0.25">
      <c r="AB24459" s="3" t="e">
        <f ca="1"/>
        <v>#N/A</v>
      </c>
    </row>
    <row r="24460" spans="28:28" x14ac:dyDescent="0.25">
      <c r="AB24460" s="3" t="e">
        <f ca="1"/>
        <v>#N/A</v>
      </c>
    </row>
    <row r="24461" spans="28:28" x14ac:dyDescent="0.25">
      <c r="AB24461" s="3" t="e">
        <f ca="1"/>
        <v>#N/A</v>
      </c>
    </row>
    <row r="24462" spans="28:28" x14ac:dyDescent="0.25">
      <c r="AB24462" s="3" t="e">
        <f ca="1"/>
        <v>#N/A</v>
      </c>
    </row>
    <row r="24463" spans="28:28" x14ac:dyDescent="0.25">
      <c r="AB24463" s="3" t="e">
        <f ca="1"/>
        <v>#N/A</v>
      </c>
    </row>
    <row r="24464" spans="28:28" x14ac:dyDescent="0.25">
      <c r="AB24464" s="3" t="e">
        <f ca="1"/>
        <v>#N/A</v>
      </c>
    </row>
    <row r="24465" spans="28:28" x14ac:dyDescent="0.25">
      <c r="AB24465" s="3" t="e">
        <f ca="1"/>
        <v>#N/A</v>
      </c>
    </row>
    <row r="24466" spans="28:28" x14ac:dyDescent="0.25">
      <c r="AB24466" s="3" t="e">
        <f ca="1"/>
        <v>#N/A</v>
      </c>
    </row>
    <row r="24467" spans="28:28" x14ac:dyDescent="0.25">
      <c r="AB24467" s="3" t="e">
        <f ca="1"/>
        <v>#N/A</v>
      </c>
    </row>
    <row r="24468" spans="28:28" x14ac:dyDescent="0.25">
      <c r="AB24468" s="3" t="e">
        <f ca="1"/>
        <v>#N/A</v>
      </c>
    </row>
    <row r="24469" spans="28:28" x14ac:dyDescent="0.25">
      <c r="AB24469" s="3" t="e">
        <f ca="1"/>
        <v>#N/A</v>
      </c>
    </row>
    <row r="24470" spans="28:28" x14ac:dyDescent="0.25">
      <c r="AB24470" s="3" t="e">
        <f ca="1"/>
        <v>#N/A</v>
      </c>
    </row>
    <row r="24471" spans="28:28" x14ac:dyDescent="0.25">
      <c r="AB24471" s="3" t="e">
        <f ca="1"/>
        <v>#N/A</v>
      </c>
    </row>
    <row r="24472" spans="28:28" x14ac:dyDescent="0.25">
      <c r="AB24472" s="3" t="e">
        <f ca="1"/>
        <v>#N/A</v>
      </c>
    </row>
    <row r="24473" spans="28:28" x14ac:dyDescent="0.25">
      <c r="AB24473" s="3" t="e">
        <f ca="1"/>
        <v>#N/A</v>
      </c>
    </row>
    <row r="24474" spans="28:28" x14ac:dyDescent="0.25">
      <c r="AB24474" s="3" t="e">
        <f ca="1"/>
        <v>#N/A</v>
      </c>
    </row>
    <row r="24475" spans="28:28" x14ac:dyDescent="0.25">
      <c r="AB24475" s="3" t="e">
        <f ca="1"/>
        <v>#N/A</v>
      </c>
    </row>
    <row r="24476" spans="28:28" x14ac:dyDescent="0.25">
      <c r="AB24476" s="3" t="e">
        <f ca="1"/>
        <v>#N/A</v>
      </c>
    </row>
    <row r="24477" spans="28:28" x14ac:dyDescent="0.25">
      <c r="AB24477" s="3" t="e">
        <f ca="1"/>
        <v>#N/A</v>
      </c>
    </row>
    <row r="24478" spans="28:28" x14ac:dyDescent="0.25">
      <c r="AB24478" s="3" t="e">
        <f ca="1"/>
        <v>#N/A</v>
      </c>
    </row>
    <row r="24479" spans="28:28" x14ac:dyDescent="0.25">
      <c r="AB24479" s="3" t="e">
        <f ca="1"/>
        <v>#N/A</v>
      </c>
    </row>
    <row r="24480" spans="28:28" x14ac:dyDescent="0.25">
      <c r="AB24480" s="3" t="e">
        <f ca="1"/>
        <v>#N/A</v>
      </c>
    </row>
    <row r="24481" spans="28:28" x14ac:dyDescent="0.25">
      <c r="AB24481" s="3" t="e">
        <f ca="1"/>
        <v>#N/A</v>
      </c>
    </row>
    <row r="24482" spans="28:28" x14ac:dyDescent="0.25">
      <c r="AB24482" s="3" t="e">
        <f ca="1"/>
        <v>#N/A</v>
      </c>
    </row>
    <row r="24483" spans="28:28" x14ac:dyDescent="0.25">
      <c r="AB24483" s="3" t="e">
        <f ca="1"/>
        <v>#N/A</v>
      </c>
    </row>
    <row r="24484" spans="28:28" x14ac:dyDescent="0.25">
      <c r="AB24484" s="3" t="e">
        <f ca="1"/>
        <v>#N/A</v>
      </c>
    </row>
    <row r="24485" spans="28:28" x14ac:dyDescent="0.25">
      <c r="AB24485" s="3" t="e">
        <f ca="1"/>
        <v>#N/A</v>
      </c>
    </row>
    <row r="24486" spans="28:28" x14ac:dyDescent="0.25">
      <c r="AB24486" s="3" t="e">
        <f ca="1"/>
        <v>#N/A</v>
      </c>
    </row>
    <row r="24487" spans="28:28" x14ac:dyDescent="0.25">
      <c r="AB24487" s="3" t="e">
        <f ca="1"/>
        <v>#N/A</v>
      </c>
    </row>
    <row r="24488" spans="28:28" x14ac:dyDescent="0.25">
      <c r="AB24488" s="3" t="e">
        <f ca="1"/>
        <v>#N/A</v>
      </c>
    </row>
    <row r="24489" spans="28:28" x14ac:dyDescent="0.25">
      <c r="AB24489" s="3" t="e">
        <f ca="1"/>
        <v>#N/A</v>
      </c>
    </row>
    <row r="24490" spans="28:28" x14ac:dyDescent="0.25">
      <c r="AB24490" s="3" t="e">
        <f ca="1"/>
        <v>#N/A</v>
      </c>
    </row>
    <row r="24491" spans="28:28" x14ac:dyDescent="0.25">
      <c r="AB24491" s="3" t="e">
        <f ca="1"/>
        <v>#N/A</v>
      </c>
    </row>
    <row r="24492" spans="28:28" x14ac:dyDescent="0.25">
      <c r="AB24492" s="3" t="e">
        <f ca="1"/>
        <v>#N/A</v>
      </c>
    </row>
    <row r="24493" spans="28:28" x14ac:dyDescent="0.25">
      <c r="AB24493" s="3" t="e">
        <f ca="1"/>
        <v>#N/A</v>
      </c>
    </row>
    <row r="24494" spans="28:28" x14ac:dyDescent="0.25">
      <c r="AB24494" s="3" t="e">
        <f ca="1"/>
        <v>#N/A</v>
      </c>
    </row>
    <row r="24495" spans="28:28" x14ac:dyDescent="0.25">
      <c r="AB24495" s="3" t="e">
        <f ca="1"/>
        <v>#N/A</v>
      </c>
    </row>
    <row r="24496" spans="28:28" x14ac:dyDescent="0.25">
      <c r="AB24496" s="3" t="e">
        <f ca="1"/>
        <v>#N/A</v>
      </c>
    </row>
    <row r="24497" spans="28:28" x14ac:dyDescent="0.25">
      <c r="AB24497" s="3" t="e">
        <f ca="1"/>
        <v>#N/A</v>
      </c>
    </row>
    <row r="24498" spans="28:28" x14ac:dyDescent="0.25">
      <c r="AB24498" s="3" t="e">
        <f ca="1"/>
        <v>#N/A</v>
      </c>
    </row>
    <row r="24499" spans="28:28" x14ac:dyDescent="0.25">
      <c r="AB24499" s="3" t="e">
        <f ca="1"/>
        <v>#N/A</v>
      </c>
    </row>
    <row r="24500" spans="28:28" x14ac:dyDescent="0.25">
      <c r="AB24500" s="3" t="e">
        <f ca="1"/>
        <v>#N/A</v>
      </c>
    </row>
    <row r="24501" spans="28:28" x14ac:dyDescent="0.25">
      <c r="AB24501" s="3" t="e">
        <f ca="1"/>
        <v>#N/A</v>
      </c>
    </row>
    <row r="24502" spans="28:28" x14ac:dyDescent="0.25">
      <c r="AB24502" s="3" t="e">
        <f ca="1"/>
        <v>#N/A</v>
      </c>
    </row>
    <row r="24503" spans="28:28" x14ac:dyDescent="0.25">
      <c r="AB24503" s="3" t="e">
        <f ca="1"/>
        <v>#N/A</v>
      </c>
    </row>
    <row r="24504" spans="28:28" x14ac:dyDescent="0.25">
      <c r="AB24504" s="3" t="e">
        <f ca="1"/>
        <v>#N/A</v>
      </c>
    </row>
    <row r="24505" spans="28:28" x14ac:dyDescent="0.25">
      <c r="AB24505" s="3" t="e">
        <f ca="1"/>
        <v>#N/A</v>
      </c>
    </row>
    <row r="24506" spans="28:28" x14ac:dyDescent="0.25">
      <c r="AB24506" s="3" t="e">
        <f ca="1"/>
        <v>#N/A</v>
      </c>
    </row>
    <row r="24507" spans="28:28" x14ac:dyDescent="0.25">
      <c r="AB24507" s="3" t="e">
        <f ca="1"/>
        <v>#N/A</v>
      </c>
    </row>
    <row r="24508" spans="28:28" x14ac:dyDescent="0.25">
      <c r="AB24508" s="3" t="e">
        <f ca="1"/>
        <v>#N/A</v>
      </c>
    </row>
    <row r="24509" spans="28:28" x14ac:dyDescent="0.25">
      <c r="AB24509" s="3" t="e">
        <f ca="1"/>
        <v>#N/A</v>
      </c>
    </row>
    <row r="24510" spans="28:28" x14ac:dyDescent="0.25">
      <c r="AB24510" s="3" t="e">
        <f ca="1"/>
        <v>#N/A</v>
      </c>
    </row>
    <row r="24511" spans="28:28" x14ac:dyDescent="0.25">
      <c r="AB24511" s="3" t="e">
        <f ca="1"/>
        <v>#N/A</v>
      </c>
    </row>
    <row r="24512" spans="28:28" x14ac:dyDescent="0.25">
      <c r="AB24512" s="3" t="e">
        <f ca="1"/>
        <v>#N/A</v>
      </c>
    </row>
    <row r="24513" spans="28:28" x14ac:dyDescent="0.25">
      <c r="AB24513" s="3" t="e">
        <f ca="1"/>
        <v>#N/A</v>
      </c>
    </row>
    <row r="24514" spans="28:28" x14ac:dyDescent="0.25">
      <c r="AB24514" s="3" t="e">
        <f ca="1"/>
        <v>#N/A</v>
      </c>
    </row>
    <row r="24515" spans="28:28" x14ac:dyDescent="0.25">
      <c r="AB24515" s="3" t="e">
        <f ca="1"/>
        <v>#N/A</v>
      </c>
    </row>
    <row r="24516" spans="28:28" x14ac:dyDescent="0.25">
      <c r="AB24516" s="3" t="e">
        <f ca="1"/>
        <v>#N/A</v>
      </c>
    </row>
    <row r="24517" spans="28:28" x14ac:dyDescent="0.25">
      <c r="AB24517" s="3" t="e">
        <f ca="1"/>
        <v>#N/A</v>
      </c>
    </row>
    <row r="24518" spans="28:28" x14ac:dyDescent="0.25">
      <c r="AB24518" s="3" t="e">
        <f ca="1"/>
        <v>#N/A</v>
      </c>
    </row>
    <row r="24519" spans="28:28" x14ac:dyDescent="0.25">
      <c r="AB24519" s="3" t="e">
        <f ca="1"/>
        <v>#N/A</v>
      </c>
    </row>
    <row r="24520" spans="28:28" x14ac:dyDescent="0.25">
      <c r="AB24520" s="3" t="e">
        <f ca="1"/>
        <v>#N/A</v>
      </c>
    </row>
    <row r="24521" spans="28:28" x14ac:dyDescent="0.25">
      <c r="AB24521" s="3" t="e">
        <f ca="1"/>
        <v>#N/A</v>
      </c>
    </row>
    <row r="24522" spans="28:28" x14ac:dyDescent="0.25">
      <c r="AB24522" s="3" t="e">
        <f ca="1"/>
        <v>#N/A</v>
      </c>
    </row>
    <row r="24523" spans="28:28" x14ac:dyDescent="0.25">
      <c r="AB24523" s="3" t="e">
        <f ca="1"/>
        <v>#N/A</v>
      </c>
    </row>
    <row r="24524" spans="28:28" x14ac:dyDescent="0.25">
      <c r="AB24524" s="3" t="e">
        <f ca="1"/>
        <v>#N/A</v>
      </c>
    </row>
    <row r="24525" spans="28:28" x14ac:dyDescent="0.25">
      <c r="AB24525" s="3" t="e">
        <f ca="1"/>
        <v>#N/A</v>
      </c>
    </row>
    <row r="24526" spans="28:28" x14ac:dyDescent="0.25">
      <c r="AB24526" s="3" t="e">
        <f ca="1"/>
        <v>#N/A</v>
      </c>
    </row>
    <row r="24527" spans="28:28" x14ac:dyDescent="0.25">
      <c r="AB24527" s="3" t="e">
        <f ca="1"/>
        <v>#N/A</v>
      </c>
    </row>
    <row r="24528" spans="28:28" x14ac:dyDescent="0.25">
      <c r="AB24528" s="3" t="e">
        <f ca="1"/>
        <v>#N/A</v>
      </c>
    </row>
    <row r="24529" spans="28:28" x14ac:dyDescent="0.25">
      <c r="AB24529" s="3" t="e">
        <f ca="1"/>
        <v>#N/A</v>
      </c>
    </row>
    <row r="24530" spans="28:28" x14ac:dyDescent="0.25">
      <c r="AB24530" s="3" t="e">
        <f ca="1"/>
        <v>#N/A</v>
      </c>
    </row>
    <row r="24531" spans="28:28" x14ac:dyDescent="0.25">
      <c r="AB24531" s="3" t="e">
        <f ca="1"/>
        <v>#N/A</v>
      </c>
    </row>
    <row r="24532" spans="28:28" x14ac:dyDescent="0.25">
      <c r="AB24532" s="3" t="e">
        <f ca="1"/>
        <v>#N/A</v>
      </c>
    </row>
    <row r="24533" spans="28:28" x14ac:dyDescent="0.25">
      <c r="AB24533" s="3" t="e">
        <f ca="1"/>
        <v>#N/A</v>
      </c>
    </row>
    <row r="24534" spans="28:28" x14ac:dyDescent="0.25">
      <c r="AB24534" s="3" t="e">
        <f ca="1"/>
        <v>#N/A</v>
      </c>
    </row>
    <row r="24535" spans="28:28" x14ac:dyDescent="0.25">
      <c r="AB24535" s="3" t="e">
        <f ca="1"/>
        <v>#N/A</v>
      </c>
    </row>
    <row r="24536" spans="28:28" x14ac:dyDescent="0.25">
      <c r="AB24536" s="3" t="e">
        <f ca="1"/>
        <v>#N/A</v>
      </c>
    </row>
    <row r="24537" spans="28:28" x14ac:dyDescent="0.25">
      <c r="AB24537" s="3" t="e">
        <f ca="1"/>
        <v>#N/A</v>
      </c>
    </row>
    <row r="24538" spans="28:28" x14ac:dyDescent="0.25">
      <c r="AB24538" s="3" t="e">
        <f ca="1"/>
        <v>#N/A</v>
      </c>
    </row>
    <row r="24539" spans="28:28" x14ac:dyDescent="0.25">
      <c r="AB24539" s="3" t="e">
        <f ca="1"/>
        <v>#N/A</v>
      </c>
    </row>
    <row r="24540" spans="28:28" x14ac:dyDescent="0.25">
      <c r="AB24540" s="3" t="e">
        <f ca="1"/>
        <v>#N/A</v>
      </c>
    </row>
    <row r="24541" spans="28:28" x14ac:dyDescent="0.25">
      <c r="AB24541" s="3" t="e">
        <f ca="1"/>
        <v>#N/A</v>
      </c>
    </row>
    <row r="24542" spans="28:28" x14ac:dyDescent="0.25">
      <c r="AB24542" s="3" t="e">
        <f ca="1"/>
        <v>#N/A</v>
      </c>
    </row>
    <row r="24543" spans="28:28" x14ac:dyDescent="0.25">
      <c r="AB24543" s="3" t="e">
        <f ca="1"/>
        <v>#N/A</v>
      </c>
    </row>
    <row r="24544" spans="28:28" x14ac:dyDescent="0.25">
      <c r="AB24544" s="3" t="e">
        <f ca="1"/>
        <v>#N/A</v>
      </c>
    </row>
    <row r="24545" spans="28:28" x14ac:dyDescent="0.25">
      <c r="AB24545" s="3" t="e">
        <f ca="1"/>
        <v>#N/A</v>
      </c>
    </row>
    <row r="24546" spans="28:28" x14ac:dyDescent="0.25">
      <c r="AB24546" s="3" t="e">
        <f ca="1"/>
        <v>#N/A</v>
      </c>
    </row>
    <row r="24547" spans="28:28" x14ac:dyDescent="0.25">
      <c r="AB24547" s="3" t="e">
        <f ca="1"/>
        <v>#N/A</v>
      </c>
    </row>
    <row r="24548" spans="28:28" x14ac:dyDescent="0.25">
      <c r="AB24548" s="3" t="e">
        <f ca="1"/>
        <v>#N/A</v>
      </c>
    </row>
    <row r="24549" spans="28:28" x14ac:dyDescent="0.25">
      <c r="AB24549" s="3" t="e">
        <f ca="1"/>
        <v>#N/A</v>
      </c>
    </row>
    <row r="24550" spans="28:28" x14ac:dyDescent="0.25">
      <c r="AB24550" s="3" t="e">
        <f ca="1"/>
        <v>#N/A</v>
      </c>
    </row>
    <row r="24551" spans="28:28" x14ac:dyDescent="0.25">
      <c r="AB24551" s="3" t="e">
        <f ca="1"/>
        <v>#N/A</v>
      </c>
    </row>
    <row r="24552" spans="28:28" x14ac:dyDescent="0.25">
      <c r="AB24552" s="3" t="e">
        <f ca="1"/>
        <v>#N/A</v>
      </c>
    </row>
    <row r="24553" spans="28:28" x14ac:dyDescent="0.25">
      <c r="AB24553" s="3" t="e">
        <f ca="1"/>
        <v>#N/A</v>
      </c>
    </row>
    <row r="24554" spans="28:28" x14ac:dyDescent="0.25">
      <c r="AB24554" s="3" t="e">
        <f ca="1"/>
        <v>#N/A</v>
      </c>
    </row>
    <row r="24555" spans="28:28" x14ac:dyDescent="0.25">
      <c r="AB24555" s="3" t="e">
        <f ca="1"/>
        <v>#N/A</v>
      </c>
    </row>
    <row r="24556" spans="28:28" x14ac:dyDescent="0.25">
      <c r="AB24556" s="3" t="e">
        <f ca="1"/>
        <v>#N/A</v>
      </c>
    </row>
    <row r="24557" spans="28:28" x14ac:dyDescent="0.25">
      <c r="AB24557" s="3" t="e">
        <f ca="1"/>
        <v>#N/A</v>
      </c>
    </row>
    <row r="24558" spans="28:28" x14ac:dyDescent="0.25">
      <c r="AB24558" s="3" t="e">
        <f ca="1"/>
        <v>#N/A</v>
      </c>
    </row>
    <row r="24559" spans="28:28" x14ac:dyDescent="0.25">
      <c r="AB24559" s="3" t="e">
        <f ca="1"/>
        <v>#N/A</v>
      </c>
    </row>
    <row r="24560" spans="28:28" x14ac:dyDescent="0.25">
      <c r="AB24560" s="3" t="e">
        <f ca="1"/>
        <v>#N/A</v>
      </c>
    </row>
    <row r="24561" spans="28:28" x14ac:dyDescent="0.25">
      <c r="AB24561" s="3" t="e">
        <f ca="1"/>
        <v>#N/A</v>
      </c>
    </row>
    <row r="24562" spans="28:28" x14ac:dyDescent="0.25">
      <c r="AB24562" s="3" t="e">
        <f ca="1"/>
        <v>#N/A</v>
      </c>
    </row>
    <row r="24563" spans="28:28" x14ac:dyDescent="0.25">
      <c r="AB24563" s="3" t="e">
        <f ca="1"/>
        <v>#N/A</v>
      </c>
    </row>
    <row r="24564" spans="28:28" x14ac:dyDescent="0.25">
      <c r="AB24564" s="3" t="e">
        <f ca="1"/>
        <v>#N/A</v>
      </c>
    </row>
    <row r="24565" spans="28:28" x14ac:dyDescent="0.25">
      <c r="AB24565" s="3" t="e">
        <f ca="1"/>
        <v>#N/A</v>
      </c>
    </row>
    <row r="24566" spans="28:28" x14ac:dyDescent="0.25">
      <c r="AB24566" s="3" t="e">
        <f ca="1"/>
        <v>#N/A</v>
      </c>
    </row>
    <row r="24567" spans="28:28" x14ac:dyDescent="0.25">
      <c r="AB24567" s="3" t="e">
        <f ca="1"/>
        <v>#N/A</v>
      </c>
    </row>
    <row r="24568" spans="28:28" x14ac:dyDescent="0.25">
      <c r="AB24568" s="3" t="e">
        <f ca="1"/>
        <v>#N/A</v>
      </c>
    </row>
    <row r="24569" spans="28:28" x14ac:dyDescent="0.25">
      <c r="AB24569" s="3" t="e">
        <f ca="1"/>
        <v>#N/A</v>
      </c>
    </row>
    <row r="24570" spans="28:28" x14ac:dyDescent="0.25">
      <c r="AB24570" s="3" t="e">
        <f ca="1"/>
        <v>#N/A</v>
      </c>
    </row>
    <row r="24571" spans="28:28" x14ac:dyDescent="0.25">
      <c r="AB24571" s="3" t="e">
        <f ca="1"/>
        <v>#N/A</v>
      </c>
    </row>
    <row r="24572" spans="28:28" x14ac:dyDescent="0.25">
      <c r="AB24572" s="3" t="e">
        <f ca="1"/>
        <v>#N/A</v>
      </c>
    </row>
    <row r="24573" spans="28:28" x14ac:dyDescent="0.25">
      <c r="AB24573" s="3" t="e">
        <f ca="1"/>
        <v>#N/A</v>
      </c>
    </row>
    <row r="24574" spans="28:28" x14ac:dyDescent="0.25">
      <c r="AB24574" s="3" t="e">
        <f ca="1"/>
        <v>#N/A</v>
      </c>
    </row>
    <row r="24575" spans="28:28" x14ac:dyDescent="0.25">
      <c r="AB24575" s="3" t="e">
        <f ca="1"/>
        <v>#N/A</v>
      </c>
    </row>
    <row r="24576" spans="28:28" x14ac:dyDescent="0.25">
      <c r="AB24576" s="3" t="e">
        <f ca="1"/>
        <v>#N/A</v>
      </c>
    </row>
    <row r="24577" spans="28:28" x14ac:dyDescent="0.25">
      <c r="AB24577" s="3" t="e">
        <f ca="1"/>
        <v>#N/A</v>
      </c>
    </row>
    <row r="24578" spans="28:28" x14ac:dyDescent="0.25">
      <c r="AB24578" s="3" t="e">
        <f ca="1"/>
        <v>#N/A</v>
      </c>
    </row>
    <row r="24579" spans="28:28" x14ac:dyDescent="0.25">
      <c r="AB24579" s="3" t="e">
        <f ca="1"/>
        <v>#N/A</v>
      </c>
    </row>
    <row r="24580" spans="28:28" x14ac:dyDescent="0.25">
      <c r="AB24580" s="3" t="e">
        <f ca="1"/>
        <v>#N/A</v>
      </c>
    </row>
    <row r="24581" spans="28:28" x14ac:dyDescent="0.25">
      <c r="AB24581" s="3" t="e">
        <f ca="1"/>
        <v>#N/A</v>
      </c>
    </row>
    <row r="24582" spans="28:28" x14ac:dyDescent="0.25">
      <c r="AB24582" s="3" t="e">
        <f ca="1"/>
        <v>#N/A</v>
      </c>
    </row>
    <row r="24583" spans="28:28" x14ac:dyDescent="0.25">
      <c r="AB24583" s="3" t="e">
        <f ca="1"/>
        <v>#N/A</v>
      </c>
    </row>
    <row r="24584" spans="28:28" x14ac:dyDescent="0.25">
      <c r="AB24584" s="3" t="e">
        <f ca="1"/>
        <v>#N/A</v>
      </c>
    </row>
    <row r="24585" spans="28:28" x14ac:dyDescent="0.25">
      <c r="AB24585" s="3" t="e">
        <f ca="1"/>
        <v>#N/A</v>
      </c>
    </row>
    <row r="24586" spans="28:28" x14ac:dyDescent="0.25">
      <c r="AB24586" s="3" t="e">
        <f ca="1"/>
        <v>#N/A</v>
      </c>
    </row>
    <row r="24587" spans="28:28" x14ac:dyDescent="0.25">
      <c r="AB24587" s="3" t="e">
        <f ca="1"/>
        <v>#N/A</v>
      </c>
    </row>
    <row r="24588" spans="28:28" x14ac:dyDescent="0.25">
      <c r="AB24588" s="3" t="e">
        <f ca="1"/>
        <v>#N/A</v>
      </c>
    </row>
    <row r="24589" spans="28:28" x14ac:dyDescent="0.25">
      <c r="AB24589" s="3" t="e">
        <f ca="1"/>
        <v>#N/A</v>
      </c>
    </row>
    <row r="24590" spans="28:28" x14ac:dyDescent="0.25">
      <c r="AB24590" s="3" t="e">
        <f ca="1"/>
        <v>#N/A</v>
      </c>
    </row>
    <row r="24591" spans="28:28" x14ac:dyDescent="0.25">
      <c r="AB24591" s="3" t="e">
        <f ca="1"/>
        <v>#N/A</v>
      </c>
    </row>
    <row r="24592" spans="28:28" x14ac:dyDescent="0.25">
      <c r="AB24592" s="3" t="e">
        <f ca="1"/>
        <v>#N/A</v>
      </c>
    </row>
    <row r="24593" spans="28:28" x14ac:dyDescent="0.25">
      <c r="AB24593" s="3" t="e">
        <f ca="1"/>
        <v>#N/A</v>
      </c>
    </row>
    <row r="24594" spans="28:28" x14ac:dyDescent="0.25">
      <c r="AB24594" s="3" t="e">
        <f ca="1"/>
        <v>#N/A</v>
      </c>
    </row>
    <row r="24595" spans="28:28" x14ac:dyDescent="0.25">
      <c r="AB24595" s="3" t="e">
        <f ca="1"/>
        <v>#N/A</v>
      </c>
    </row>
    <row r="24596" spans="28:28" x14ac:dyDescent="0.25">
      <c r="AB24596" s="3" t="e">
        <f ca="1"/>
        <v>#N/A</v>
      </c>
    </row>
    <row r="24597" spans="28:28" x14ac:dyDescent="0.25">
      <c r="AB24597" s="3" t="e">
        <f ca="1"/>
        <v>#N/A</v>
      </c>
    </row>
    <row r="24598" spans="28:28" x14ac:dyDescent="0.25">
      <c r="AB24598" s="3" t="e">
        <f ca="1"/>
        <v>#N/A</v>
      </c>
    </row>
    <row r="24599" spans="28:28" x14ac:dyDescent="0.25">
      <c r="AB24599" s="3" t="e">
        <f ca="1"/>
        <v>#N/A</v>
      </c>
    </row>
    <row r="24600" spans="28:28" x14ac:dyDescent="0.25">
      <c r="AB24600" s="3" t="e">
        <f ca="1"/>
        <v>#N/A</v>
      </c>
    </row>
    <row r="24601" spans="28:28" x14ac:dyDescent="0.25">
      <c r="AB24601" s="3" t="e">
        <f ca="1"/>
        <v>#N/A</v>
      </c>
    </row>
    <row r="24602" spans="28:28" x14ac:dyDescent="0.25">
      <c r="AB24602" s="3" t="e">
        <f ca="1"/>
        <v>#N/A</v>
      </c>
    </row>
    <row r="24603" spans="28:28" x14ac:dyDescent="0.25">
      <c r="AB24603" s="3" t="e">
        <f ca="1"/>
        <v>#N/A</v>
      </c>
    </row>
    <row r="24604" spans="28:28" x14ac:dyDescent="0.25">
      <c r="AB24604" s="3" t="e">
        <f ca="1"/>
        <v>#N/A</v>
      </c>
    </row>
    <row r="24605" spans="28:28" x14ac:dyDescent="0.25">
      <c r="AB24605" s="3" t="e">
        <f ca="1"/>
        <v>#N/A</v>
      </c>
    </row>
    <row r="24606" spans="28:28" x14ac:dyDescent="0.25">
      <c r="AB24606" s="3" t="e">
        <f ca="1"/>
        <v>#N/A</v>
      </c>
    </row>
    <row r="24607" spans="28:28" x14ac:dyDescent="0.25">
      <c r="AB24607" s="3" t="e">
        <f ca="1"/>
        <v>#N/A</v>
      </c>
    </row>
    <row r="24608" spans="28:28" x14ac:dyDescent="0.25">
      <c r="AB24608" s="3" t="e">
        <f ca="1"/>
        <v>#N/A</v>
      </c>
    </row>
    <row r="24609" spans="28:28" x14ac:dyDescent="0.25">
      <c r="AB24609" s="3" t="e">
        <f ca="1"/>
        <v>#N/A</v>
      </c>
    </row>
    <row r="24610" spans="28:28" x14ac:dyDescent="0.25">
      <c r="AB24610" s="3" t="e">
        <f ca="1"/>
        <v>#N/A</v>
      </c>
    </row>
    <row r="24611" spans="28:28" x14ac:dyDescent="0.25">
      <c r="AB24611" s="3" t="e">
        <f ca="1"/>
        <v>#N/A</v>
      </c>
    </row>
    <row r="24612" spans="28:28" x14ac:dyDescent="0.25">
      <c r="AB24612" s="3" t="e">
        <f ca="1"/>
        <v>#N/A</v>
      </c>
    </row>
    <row r="24613" spans="28:28" x14ac:dyDescent="0.25">
      <c r="AB24613" s="3" t="e">
        <f ca="1"/>
        <v>#N/A</v>
      </c>
    </row>
    <row r="24614" spans="28:28" x14ac:dyDescent="0.25">
      <c r="AB24614" s="3" t="e">
        <f ca="1"/>
        <v>#N/A</v>
      </c>
    </row>
    <row r="24615" spans="28:28" x14ac:dyDescent="0.25">
      <c r="AB24615" s="3" t="e">
        <f ca="1"/>
        <v>#N/A</v>
      </c>
    </row>
    <row r="24616" spans="28:28" x14ac:dyDescent="0.25">
      <c r="AB24616" s="3" t="e">
        <f ca="1"/>
        <v>#N/A</v>
      </c>
    </row>
    <row r="24617" spans="28:28" x14ac:dyDescent="0.25">
      <c r="AB24617" s="3" t="e">
        <f ca="1"/>
        <v>#N/A</v>
      </c>
    </row>
    <row r="24618" spans="28:28" x14ac:dyDescent="0.25">
      <c r="AB24618" s="3" t="e">
        <f ca="1"/>
        <v>#N/A</v>
      </c>
    </row>
    <row r="24619" spans="28:28" x14ac:dyDescent="0.25">
      <c r="AB24619" s="3" t="e">
        <f ca="1"/>
        <v>#N/A</v>
      </c>
    </row>
    <row r="24620" spans="28:28" x14ac:dyDescent="0.25">
      <c r="AB24620" s="3" t="e">
        <f ca="1"/>
        <v>#N/A</v>
      </c>
    </row>
    <row r="24621" spans="28:28" x14ac:dyDescent="0.25">
      <c r="AB24621" s="3" t="e">
        <f ca="1"/>
        <v>#N/A</v>
      </c>
    </row>
    <row r="24622" spans="28:28" x14ac:dyDescent="0.25">
      <c r="AB24622" s="3" t="e">
        <f ca="1"/>
        <v>#N/A</v>
      </c>
    </row>
    <row r="24623" spans="28:28" x14ac:dyDescent="0.25">
      <c r="AB24623" s="3" t="e">
        <f ca="1"/>
        <v>#N/A</v>
      </c>
    </row>
    <row r="24624" spans="28:28" x14ac:dyDescent="0.25">
      <c r="AB24624" s="3" t="e">
        <f ca="1"/>
        <v>#N/A</v>
      </c>
    </row>
    <row r="24625" spans="28:28" x14ac:dyDescent="0.25">
      <c r="AB24625" s="3" t="e">
        <f ca="1"/>
        <v>#N/A</v>
      </c>
    </row>
    <row r="24626" spans="28:28" x14ac:dyDescent="0.25">
      <c r="AB24626" s="3" t="e">
        <f ca="1"/>
        <v>#N/A</v>
      </c>
    </row>
    <row r="24627" spans="28:28" x14ac:dyDescent="0.25">
      <c r="AB24627" s="3" t="e">
        <f ca="1"/>
        <v>#N/A</v>
      </c>
    </row>
    <row r="24628" spans="28:28" x14ac:dyDescent="0.25">
      <c r="AB24628" s="3" t="e">
        <f ca="1"/>
        <v>#N/A</v>
      </c>
    </row>
    <row r="24629" spans="28:28" x14ac:dyDescent="0.25">
      <c r="AB24629" s="3" t="e">
        <f ca="1"/>
        <v>#N/A</v>
      </c>
    </row>
    <row r="24630" spans="28:28" x14ac:dyDescent="0.25">
      <c r="AB24630" s="3" t="e">
        <f ca="1"/>
        <v>#N/A</v>
      </c>
    </row>
    <row r="24631" spans="28:28" x14ac:dyDescent="0.25">
      <c r="AB24631" s="3" t="e">
        <f ca="1"/>
        <v>#N/A</v>
      </c>
    </row>
    <row r="24632" spans="28:28" x14ac:dyDescent="0.25">
      <c r="AB24632" s="3" t="e">
        <f ca="1"/>
        <v>#N/A</v>
      </c>
    </row>
    <row r="24633" spans="28:28" x14ac:dyDescent="0.25">
      <c r="AB24633" s="3" t="e">
        <f ca="1"/>
        <v>#N/A</v>
      </c>
    </row>
    <row r="24634" spans="28:28" x14ac:dyDescent="0.25">
      <c r="AB24634" s="3" t="e">
        <f ca="1"/>
        <v>#N/A</v>
      </c>
    </row>
    <row r="24635" spans="28:28" x14ac:dyDescent="0.25">
      <c r="AB24635" s="3" t="e">
        <f ca="1"/>
        <v>#N/A</v>
      </c>
    </row>
    <row r="24636" spans="28:28" x14ac:dyDescent="0.25">
      <c r="AB24636" s="3" t="e">
        <f ca="1"/>
        <v>#N/A</v>
      </c>
    </row>
    <row r="24637" spans="28:28" x14ac:dyDescent="0.25">
      <c r="AB24637" s="3" t="e">
        <f ca="1"/>
        <v>#N/A</v>
      </c>
    </row>
    <row r="24638" spans="28:28" x14ac:dyDescent="0.25">
      <c r="AB24638" s="3" t="e">
        <f ca="1"/>
        <v>#N/A</v>
      </c>
    </row>
    <row r="24639" spans="28:28" x14ac:dyDescent="0.25">
      <c r="AB24639" s="3" t="e">
        <f ca="1"/>
        <v>#N/A</v>
      </c>
    </row>
    <row r="24640" spans="28:28" x14ac:dyDescent="0.25">
      <c r="AB24640" s="3" t="e">
        <f ca="1"/>
        <v>#N/A</v>
      </c>
    </row>
    <row r="24641" spans="28:28" x14ac:dyDescent="0.25">
      <c r="AB24641" s="3" t="e">
        <f ca="1"/>
        <v>#N/A</v>
      </c>
    </row>
    <row r="24642" spans="28:28" x14ac:dyDescent="0.25">
      <c r="AB24642" s="3" t="e">
        <f ca="1"/>
        <v>#N/A</v>
      </c>
    </row>
    <row r="24643" spans="28:28" x14ac:dyDescent="0.25">
      <c r="AB24643" s="3" t="e">
        <f ca="1"/>
        <v>#N/A</v>
      </c>
    </row>
    <row r="24644" spans="28:28" x14ac:dyDescent="0.25">
      <c r="AB24644" s="3" t="e">
        <f ca="1"/>
        <v>#N/A</v>
      </c>
    </row>
    <row r="24645" spans="28:28" x14ac:dyDescent="0.25">
      <c r="AB24645" s="3" t="e">
        <f ca="1"/>
        <v>#N/A</v>
      </c>
    </row>
    <row r="24646" spans="28:28" x14ac:dyDescent="0.25">
      <c r="AB24646" s="3" t="e">
        <f ca="1"/>
        <v>#N/A</v>
      </c>
    </row>
    <row r="24647" spans="28:28" x14ac:dyDescent="0.25">
      <c r="AB24647" s="3" t="e">
        <f ca="1"/>
        <v>#N/A</v>
      </c>
    </row>
    <row r="24648" spans="28:28" x14ac:dyDescent="0.25">
      <c r="AB24648" s="3" t="e">
        <f ca="1"/>
        <v>#N/A</v>
      </c>
    </row>
    <row r="24649" spans="28:28" x14ac:dyDescent="0.25">
      <c r="AB24649" s="3" t="e">
        <f ca="1"/>
        <v>#N/A</v>
      </c>
    </row>
    <row r="24650" spans="28:28" x14ac:dyDescent="0.25">
      <c r="AB24650" s="3" t="e">
        <f ca="1"/>
        <v>#N/A</v>
      </c>
    </row>
    <row r="24651" spans="28:28" x14ac:dyDescent="0.25">
      <c r="AB24651" s="3" t="e">
        <f ca="1"/>
        <v>#N/A</v>
      </c>
    </row>
    <row r="24652" spans="28:28" x14ac:dyDescent="0.25">
      <c r="AB24652" s="3" t="e">
        <f ca="1"/>
        <v>#N/A</v>
      </c>
    </row>
    <row r="24653" spans="28:28" x14ac:dyDescent="0.25">
      <c r="AB24653" s="3" t="e">
        <f ca="1"/>
        <v>#N/A</v>
      </c>
    </row>
    <row r="24654" spans="28:28" x14ac:dyDescent="0.25">
      <c r="AB24654" s="3" t="e">
        <f ca="1"/>
        <v>#N/A</v>
      </c>
    </row>
    <row r="24655" spans="28:28" x14ac:dyDescent="0.25">
      <c r="AB24655" s="3" t="e">
        <f ca="1"/>
        <v>#N/A</v>
      </c>
    </row>
    <row r="24656" spans="28:28" x14ac:dyDescent="0.25">
      <c r="AB24656" s="3" t="e">
        <f ca="1"/>
        <v>#N/A</v>
      </c>
    </row>
    <row r="24657" spans="28:28" x14ac:dyDescent="0.25">
      <c r="AB24657" s="3" t="e">
        <f ca="1"/>
        <v>#N/A</v>
      </c>
    </row>
    <row r="24658" spans="28:28" x14ac:dyDescent="0.25">
      <c r="AB24658" s="3" t="e">
        <f ca="1"/>
        <v>#N/A</v>
      </c>
    </row>
    <row r="24659" spans="28:28" x14ac:dyDescent="0.25">
      <c r="AB24659" s="3" t="e">
        <f ca="1"/>
        <v>#N/A</v>
      </c>
    </row>
    <row r="24660" spans="28:28" x14ac:dyDescent="0.25">
      <c r="AB24660" s="3" t="e">
        <f ca="1"/>
        <v>#N/A</v>
      </c>
    </row>
    <row r="24661" spans="28:28" x14ac:dyDescent="0.25">
      <c r="AB24661" s="3" t="e">
        <f ca="1"/>
        <v>#N/A</v>
      </c>
    </row>
    <row r="24662" spans="28:28" x14ac:dyDescent="0.25">
      <c r="AB24662" s="3" t="e">
        <f ca="1"/>
        <v>#N/A</v>
      </c>
    </row>
    <row r="24663" spans="28:28" x14ac:dyDescent="0.25">
      <c r="AB24663" s="3" t="e">
        <f ca="1"/>
        <v>#N/A</v>
      </c>
    </row>
    <row r="24664" spans="28:28" x14ac:dyDescent="0.25">
      <c r="AB24664" s="3" t="e">
        <f ca="1"/>
        <v>#N/A</v>
      </c>
    </row>
    <row r="24665" spans="28:28" x14ac:dyDescent="0.25">
      <c r="AB24665" s="3" t="e">
        <f ca="1"/>
        <v>#N/A</v>
      </c>
    </row>
    <row r="24666" spans="28:28" x14ac:dyDescent="0.25">
      <c r="AB24666" s="3" t="e">
        <f ca="1"/>
        <v>#N/A</v>
      </c>
    </row>
    <row r="24667" spans="28:28" x14ac:dyDescent="0.25">
      <c r="AB24667" s="3" t="e">
        <f ca="1"/>
        <v>#N/A</v>
      </c>
    </row>
    <row r="24668" spans="28:28" x14ac:dyDescent="0.25">
      <c r="AB24668" s="3" t="e">
        <f ca="1"/>
        <v>#N/A</v>
      </c>
    </row>
    <row r="24669" spans="28:28" x14ac:dyDescent="0.25">
      <c r="AB24669" s="3" t="e">
        <f ca="1"/>
        <v>#N/A</v>
      </c>
    </row>
    <row r="24670" spans="28:28" x14ac:dyDescent="0.25">
      <c r="AB24670" s="3" t="e">
        <f ca="1"/>
        <v>#N/A</v>
      </c>
    </row>
    <row r="24671" spans="28:28" x14ac:dyDescent="0.25">
      <c r="AB24671" s="3" t="e">
        <f ca="1"/>
        <v>#N/A</v>
      </c>
    </row>
    <row r="24672" spans="28:28" x14ac:dyDescent="0.25">
      <c r="AB24672" s="3" t="e">
        <f ca="1"/>
        <v>#N/A</v>
      </c>
    </row>
    <row r="24673" spans="28:28" x14ac:dyDescent="0.25">
      <c r="AB24673" s="3" t="e">
        <f ca="1"/>
        <v>#N/A</v>
      </c>
    </row>
    <row r="24674" spans="28:28" x14ac:dyDescent="0.25">
      <c r="AB24674" s="3" t="e">
        <f ca="1"/>
        <v>#N/A</v>
      </c>
    </row>
    <row r="24675" spans="28:28" x14ac:dyDescent="0.25">
      <c r="AB24675" s="3" t="e">
        <f ca="1"/>
        <v>#N/A</v>
      </c>
    </row>
    <row r="24676" spans="28:28" x14ac:dyDescent="0.25">
      <c r="AB24676" s="3" t="e">
        <f ca="1"/>
        <v>#N/A</v>
      </c>
    </row>
    <row r="24677" spans="28:28" x14ac:dyDescent="0.25">
      <c r="AB24677" s="3" t="e">
        <f ca="1"/>
        <v>#N/A</v>
      </c>
    </row>
    <row r="24678" spans="28:28" x14ac:dyDescent="0.25">
      <c r="AB24678" s="3" t="e">
        <f ca="1"/>
        <v>#N/A</v>
      </c>
    </row>
    <row r="24679" spans="28:28" x14ac:dyDescent="0.25">
      <c r="AB24679" s="3" t="e">
        <f ca="1"/>
        <v>#N/A</v>
      </c>
    </row>
    <row r="24680" spans="28:28" x14ac:dyDescent="0.25">
      <c r="AB24680" s="3" t="e">
        <f ca="1"/>
        <v>#N/A</v>
      </c>
    </row>
    <row r="24681" spans="28:28" x14ac:dyDescent="0.25">
      <c r="AB24681" s="3" t="e">
        <f ca="1"/>
        <v>#N/A</v>
      </c>
    </row>
    <row r="24682" spans="28:28" x14ac:dyDescent="0.25">
      <c r="AB24682" s="3" t="e">
        <f ca="1"/>
        <v>#N/A</v>
      </c>
    </row>
    <row r="24683" spans="28:28" x14ac:dyDescent="0.25">
      <c r="AB24683" s="3" t="e">
        <f ca="1"/>
        <v>#N/A</v>
      </c>
    </row>
    <row r="24684" spans="28:28" x14ac:dyDescent="0.25">
      <c r="AB24684" s="3" t="e">
        <f ca="1"/>
        <v>#N/A</v>
      </c>
    </row>
    <row r="24685" spans="28:28" x14ac:dyDescent="0.25">
      <c r="AB24685" s="3" t="e">
        <f ca="1"/>
        <v>#N/A</v>
      </c>
    </row>
    <row r="24686" spans="28:28" x14ac:dyDescent="0.25">
      <c r="AB24686" s="3" t="e">
        <f ca="1"/>
        <v>#N/A</v>
      </c>
    </row>
    <row r="24687" spans="28:28" x14ac:dyDescent="0.25">
      <c r="AB24687" s="3" t="e">
        <f ca="1"/>
        <v>#N/A</v>
      </c>
    </row>
    <row r="24688" spans="28:28" x14ac:dyDescent="0.25">
      <c r="AB24688" s="3" t="e">
        <f ca="1"/>
        <v>#N/A</v>
      </c>
    </row>
    <row r="24689" spans="28:28" x14ac:dyDescent="0.25">
      <c r="AB24689" s="3" t="e">
        <f ca="1"/>
        <v>#N/A</v>
      </c>
    </row>
    <row r="24690" spans="28:28" x14ac:dyDescent="0.25">
      <c r="AB24690" s="3" t="e">
        <f ca="1"/>
        <v>#N/A</v>
      </c>
    </row>
    <row r="24691" spans="28:28" x14ac:dyDescent="0.25">
      <c r="AB24691" s="3" t="e">
        <f ca="1"/>
        <v>#N/A</v>
      </c>
    </row>
    <row r="24692" spans="28:28" x14ac:dyDescent="0.25">
      <c r="AB24692" s="3" t="e">
        <f ca="1"/>
        <v>#N/A</v>
      </c>
    </row>
    <row r="24693" spans="28:28" x14ac:dyDescent="0.25">
      <c r="AB24693" s="3" t="e">
        <f ca="1"/>
        <v>#N/A</v>
      </c>
    </row>
    <row r="24694" spans="28:28" x14ac:dyDescent="0.25">
      <c r="AB24694" s="3" t="e">
        <f ca="1"/>
        <v>#N/A</v>
      </c>
    </row>
    <row r="24695" spans="28:28" x14ac:dyDescent="0.25">
      <c r="AB24695" s="3" t="e">
        <f ca="1"/>
        <v>#N/A</v>
      </c>
    </row>
    <row r="24696" spans="28:28" x14ac:dyDescent="0.25">
      <c r="AB24696" s="3" t="e">
        <f ca="1"/>
        <v>#N/A</v>
      </c>
    </row>
    <row r="24697" spans="28:28" x14ac:dyDescent="0.25">
      <c r="AB24697" s="3" t="e">
        <f ca="1"/>
        <v>#N/A</v>
      </c>
    </row>
    <row r="24698" spans="28:28" x14ac:dyDescent="0.25">
      <c r="AB24698" s="3" t="e">
        <f ca="1"/>
        <v>#N/A</v>
      </c>
    </row>
    <row r="24699" spans="28:28" x14ac:dyDescent="0.25">
      <c r="AB24699" s="3" t="e">
        <f ca="1"/>
        <v>#N/A</v>
      </c>
    </row>
    <row r="24700" spans="28:28" x14ac:dyDescent="0.25">
      <c r="AB24700" s="3" t="e">
        <f ca="1"/>
        <v>#N/A</v>
      </c>
    </row>
    <row r="24701" spans="28:28" x14ac:dyDescent="0.25">
      <c r="AB24701" s="3" t="e">
        <f ca="1"/>
        <v>#N/A</v>
      </c>
    </row>
    <row r="24702" spans="28:28" x14ac:dyDescent="0.25">
      <c r="AB24702" s="3" t="e">
        <f ca="1"/>
        <v>#N/A</v>
      </c>
    </row>
    <row r="24703" spans="28:28" x14ac:dyDescent="0.25">
      <c r="AB24703" s="3" t="e">
        <f ca="1"/>
        <v>#N/A</v>
      </c>
    </row>
    <row r="24704" spans="28:28" x14ac:dyDescent="0.25">
      <c r="AB24704" s="3" t="e">
        <f ca="1"/>
        <v>#N/A</v>
      </c>
    </row>
    <row r="24705" spans="28:28" x14ac:dyDescent="0.25">
      <c r="AB24705" s="3" t="e">
        <f ca="1"/>
        <v>#N/A</v>
      </c>
    </row>
    <row r="24706" spans="28:28" x14ac:dyDescent="0.25">
      <c r="AB24706" s="3" t="e">
        <f ca="1"/>
        <v>#N/A</v>
      </c>
    </row>
    <row r="24707" spans="28:28" x14ac:dyDescent="0.25">
      <c r="AB24707" s="3" t="e">
        <f ca="1"/>
        <v>#N/A</v>
      </c>
    </row>
    <row r="24708" spans="28:28" x14ac:dyDescent="0.25">
      <c r="AB24708" s="3" t="e">
        <f ca="1"/>
        <v>#N/A</v>
      </c>
    </row>
    <row r="24709" spans="28:28" x14ac:dyDescent="0.25">
      <c r="AB24709" s="3" t="e">
        <f ca="1"/>
        <v>#N/A</v>
      </c>
    </row>
    <row r="24710" spans="28:28" x14ac:dyDescent="0.25">
      <c r="AB24710" s="3" t="e">
        <f ca="1"/>
        <v>#N/A</v>
      </c>
    </row>
    <row r="24711" spans="28:28" x14ac:dyDescent="0.25">
      <c r="AB24711" s="3" t="e">
        <f ca="1"/>
        <v>#N/A</v>
      </c>
    </row>
    <row r="24712" spans="28:28" x14ac:dyDescent="0.25">
      <c r="AB24712" s="3" t="e">
        <f ca="1"/>
        <v>#N/A</v>
      </c>
    </row>
    <row r="24713" spans="28:28" x14ac:dyDescent="0.25">
      <c r="AB24713" s="3" t="e">
        <f ca="1"/>
        <v>#N/A</v>
      </c>
    </row>
    <row r="24714" spans="28:28" x14ac:dyDescent="0.25">
      <c r="AB24714" s="3" t="e">
        <f ca="1"/>
        <v>#N/A</v>
      </c>
    </row>
    <row r="24715" spans="28:28" x14ac:dyDescent="0.25">
      <c r="AB24715" s="3" t="e">
        <f ca="1"/>
        <v>#N/A</v>
      </c>
    </row>
    <row r="24716" spans="28:28" x14ac:dyDescent="0.25">
      <c r="AB24716" s="3" t="e">
        <f ca="1"/>
        <v>#N/A</v>
      </c>
    </row>
    <row r="24717" spans="28:28" x14ac:dyDescent="0.25">
      <c r="AB24717" s="3" t="e">
        <f ca="1"/>
        <v>#N/A</v>
      </c>
    </row>
    <row r="24718" spans="28:28" x14ac:dyDescent="0.25">
      <c r="AB24718" s="3" t="e">
        <f ca="1"/>
        <v>#N/A</v>
      </c>
    </row>
    <row r="24719" spans="28:28" x14ac:dyDescent="0.25">
      <c r="AB24719" s="3" t="e">
        <f ca="1"/>
        <v>#N/A</v>
      </c>
    </row>
    <row r="24720" spans="28:28" x14ac:dyDescent="0.25">
      <c r="AB24720" s="3" t="e">
        <f ca="1"/>
        <v>#N/A</v>
      </c>
    </row>
    <row r="24721" spans="28:28" x14ac:dyDescent="0.25">
      <c r="AB24721" s="3" t="e">
        <f ca="1"/>
        <v>#N/A</v>
      </c>
    </row>
    <row r="24722" spans="28:28" x14ac:dyDescent="0.25">
      <c r="AB24722" s="3" t="e">
        <f ca="1"/>
        <v>#N/A</v>
      </c>
    </row>
    <row r="24723" spans="28:28" x14ac:dyDescent="0.25">
      <c r="AB24723" s="3" t="e">
        <f ca="1"/>
        <v>#N/A</v>
      </c>
    </row>
    <row r="24724" spans="28:28" x14ac:dyDescent="0.25">
      <c r="AB24724" s="3" t="e">
        <f ca="1"/>
        <v>#N/A</v>
      </c>
    </row>
    <row r="24725" spans="28:28" x14ac:dyDescent="0.25">
      <c r="AB24725" s="3" t="e">
        <f ca="1"/>
        <v>#N/A</v>
      </c>
    </row>
    <row r="24726" spans="28:28" x14ac:dyDescent="0.25">
      <c r="AB24726" s="3" t="e">
        <f ca="1"/>
        <v>#N/A</v>
      </c>
    </row>
    <row r="24727" spans="28:28" x14ac:dyDescent="0.25">
      <c r="AB24727" s="3" t="e">
        <f ca="1"/>
        <v>#N/A</v>
      </c>
    </row>
    <row r="24728" spans="28:28" x14ac:dyDescent="0.25">
      <c r="AB24728" s="3" t="e">
        <f ca="1"/>
        <v>#N/A</v>
      </c>
    </row>
    <row r="24729" spans="28:28" x14ac:dyDescent="0.25">
      <c r="AB24729" s="3" t="e">
        <f ca="1"/>
        <v>#N/A</v>
      </c>
    </row>
    <row r="24730" spans="28:28" x14ac:dyDescent="0.25">
      <c r="AB24730" s="3" t="e">
        <f ca="1"/>
        <v>#N/A</v>
      </c>
    </row>
    <row r="24731" spans="28:28" x14ac:dyDescent="0.25">
      <c r="AB24731" s="3" t="e">
        <f ca="1"/>
        <v>#N/A</v>
      </c>
    </row>
    <row r="24732" spans="28:28" x14ac:dyDescent="0.25">
      <c r="AB24732" s="3" t="e">
        <f ca="1"/>
        <v>#N/A</v>
      </c>
    </row>
    <row r="24733" spans="28:28" x14ac:dyDescent="0.25">
      <c r="AB24733" s="3" t="e">
        <f ca="1"/>
        <v>#N/A</v>
      </c>
    </row>
    <row r="24734" spans="28:28" x14ac:dyDescent="0.25">
      <c r="AB24734" s="3" t="e">
        <f ca="1"/>
        <v>#N/A</v>
      </c>
    </row>
    <row r="24735" spans="28:28" x14ac:dyDescent="0.25">
      <c r="AB24735" s="3" t="e">
        <f ca="1"/>
        <v>#N/A</v>
      </c>
    </row>
    <row r="24736" spans="28:28" x14ac:dyDescent="0.25">
      <c r="AB24736" s="3" t="e">
        <f ca="1"/>
        <v>#N/A</v>
      </c>
    </row>
    <row r="24737" spans="28:28" x14ac:dyDescent="0.25">
      <c r="AB24737" s="3" t="e">
        <f ca="1"/>
        <v>#N/A</v>
      </c>
    </row>
    <row r="24738" spans="28:28" x14ac:dyDescent="0.25">
      <c r="AB24738" s="3" t="e">
        <f ca="1"/>
        <v>#N/A</v>
      </c>
    </row>
    <row r="24739" spans="28:28" x14ac:dyDescent="0.25">
      <c r="AB24739" s="3" t="e">
        <f ca="1"/>
        <v>#N/A</v>
      </c>
    </row>
    <row r="24740" spans="28:28" x14ac:dyDescent="0.25">
      <c r="AB24740" s="3" t="e">
        <f ca="1"/>
        <v>#N/A</v>
      </c>
    </row>
    <row r="24741" spans="28:28" x14ac:dyDescent="0.25">
      <c r="AB24741" s="3" t="e">
        <f ca="1"/>
        <v>#N/A</v>
      </c>
    </row>
    <row r="24742" spans="28:28" x14ac:dyDescent="0.25">
      <c r="AB24742" s="3" t="e">
        <f ca="1"/>
        <v>#N/A</v>
      </c>
    </row>
    <row r="24743" spans="28:28" x14ac:dyDescent="0.25">
      <c r="AB24743" s="3" t="e">
        <f ca="1"/>
        <v>#N/A</v>
      </c>
    </row>
    <row r="24744" spans="28:28" x14ac:dyDescent="0.25">
      <c r="AB24744" s="3" t="e">
        <f ca="1"/>
        <v>#N/A</v>
      </c>
    </row>
    <row r="24745" spans="28:28" x14ac:dyDescent="0.25">
      <c r="AB24745" s="3" t="e">
        <f ca="1"/>
        <v>#N/A</v>
      </c>
    </row>
    <row r="24746" spans="28:28" x14ac:dyDescent="0.25">
      <c r="AB24746" s="3" t="e">
        <f ca="1"/>
        <v>#N/A</v>
      </c>
    </row>
    <row r="24747" spans="28:28" x14ac:dyDescent="0.25">
      <c r="AB24747" s="3" t="e">
        <f ca="1"/>
        <v>#N/A</v>
      </c>
    </row>
    <row r="24748" spans="28:28" x14ac:dyDescent="0.25">
      <c r="AB24748" s="3" t="e">
        <f ca="1"/>
        <v>#N/A</v>
      </c>
    </row>
    <row r="24749" spans="28:28" x14ac:dyDescent="0.25">
      <c r="AB24749" s="3" t="e">
        <f ca="1"/>
        <v>#N/A</v>
      </c>
    </row>
    <row r="24750" spans="28:28" x14ac:dyDescent="0.25">
      <c r="AB24750" s="3" t="e">
        <f ca="1"/>
        <v>#N/A</v>
      </c>
    </row>
    <row r="24751" spans="28:28" x14ac:dyDescent="0.25">
      <c r="AB24751" s="3" t="e">
        <f ca="1"/>
        <v>#N/A</v>
      </c>
    </row>
    <row r="24752" spans="28:28" x14ac:dyDescent="0.25">
      <c r="AB24752" s="3" t="e">
        <f ca="1"/>
        <v>#N/A</v>
      </c>
    </row>
    <row r="24753" spans="28:28" x14ac:dyDescent="0.25">
      <c r="AB24753" s="3" t="e">
        <f ca="1"/>
        <v>#N/A</v>
      </c>
    </row>
    <row r="24754" spans="28:28" x14ac:dyDescent="0.25">
      <c r="AB24754" s="3" t="e">
        <f ca="1"/>
        <v>#N/A</v>
      </c>
    </row>
    <row r="24755" spans="28:28" x14ac:dyDescent="0.25">
      <c r="AB24755" s="3" t="e">
        <f ca="1"/>
        <v>#N/A</v>
      </c>
    </row>
    <row r="24756" spans="28:28" x14ac:dyDescent="0.25">
      <c r="AB24756" s="3" t="e">
        <f ca="1"/>
        <v>#N/A</v>
      </c>
    </row>
    <row r="24757" spans="28:28" x14ac:dyDescent="0.25">
      <c r="AB24757" s="3" t="e">
        <f ca="1"/>
        <v>#N/A</v>
      </c>
    </row>
    <row r="24758" spans="28:28" x14ac:dyDescent="0.25">
      <c r="AB24758" s="3" t="e">
        <f ca="1"/>
        <v>#N/A</v>
      </c>
    </row>
    <row r="24759" spans="28:28" x14ac:dyDescent="0.25">
      <c r="AB24759" s="3" t="e">
        <f ca="1"/>
        <v>#N/A</v>
      </c>
    </row>
    <row r="24760" spans="28:28" x14ac:dyDescent="0.25">
      <c r="AB24760" s="3" t="e">
        <f ca="1"/>
        <v>#N/A</v>
      </c>
    </row>
    <row r="24761" spans="28:28" x14ac:dyDescent="0.25">
      <c r="AB24761" s="3" t="e">
        <f ca="1"/>
        <v>#N/A</v>
      </c>
    </row>
    <row r="24762" spans="28:28" x14ac:dyDescent="0.25">
      <c r="AB24762" s="3" t="e">
        <f ca="1"/>
        <v>#N/A</v>
      </c>
    </row>
    <row r="24763" spans="28:28" x14ac:dyDescent="0.25">
      <c r="AB24763" s="3" t="e">
        <f ca="1"/>
        <v>#N/A</v>
      </c>
    </row>
    <row r="24764" spans="28:28" x14ac:dyDescent="0.25">
      <c r="AB24764" s="3" t="e">
        <f ca="1"/>
        <v>#N/A</v>
      </c>
    </row>
    <row r="24765" spans="28:28" x14ac:dyDescent="0.25">
      <c r="AB24765" s="3" t="e">
        <f ca="1"/>
        <v>#N/A</v>
      </c>
    </row>
    <row r="24766" spans="28:28" x14ac:dyDescent="0.25">
      <c r="AB24766" s="3" t="e">
        <f ca="1"/>
        <v>#N/A</v>
      </c>
    </row>
    <row r="24767" spans="28:28" x14ac:dyDescent="0.25">
      <c r="AB24767" s="3" t="e">
        <f ca="1"/>
        <v>#N/A</v>
      </c>
    </row>
    <row r="24768" spans="28:28" x14ac:dyDescent="0.25">
      <c r="AB24768" s="3" t="e">
        <f ca="1"/>
        <v>#N/A</v>
      </c>
    </row>
    <row r="24769" spans="28:28" x14ac:dyDescent="0.25">
      <c r="AB24769" s="3" t="e">
        <f ca="1"/>
        <v>#N/A</v>
      </c>
    </row>
    <row r="24770" spans="28:28" x14ac:dyDescent="0.25">
      <c r="AB24770" s="3" t="e">
        <f ca="1"/>
        <v>#N/A</v>
      </c>
    </row>
    <row r="24771" spans="28:28" x14ac:dyDescent="0.25">
      <c r="AB24771" s="3" t="e">
        <f ca="1"/>
        <v>#N/A</v>
      </c>
    </row>
    <row r="24772" spans="28:28" x14ac:dyDescent="0.25">
      <c r="AB24772" s="3" t="e">
        <f ca="1"/>
        <v>#N/A</v>
      </c>
    </row>
    <row r="24773" spans="28:28" x14ac:dyDescent="0.25">
      <c r="AB24773" s="3" t="e">
        <f ca="1"/>
        <v>#N/A</v>
      </c>
    </row>
    <row r="24774" spans="28:28" x14ac:dyDescent="0.25">
      <c r="AB24774" s="3" t="e">
        <f ca="1"/>
        <v>#N/A</v>
      </c>
    </row>
    <row r="24775" spans="28:28" x14ac:dyDescent="0.25">
      <c r="AB24775" s="3" t="e">
        <f ca="1"/>
        <v>#N/A</v>
      </c>
    </row>
    <row r="24776" spans="28:28" x14ac:dyDescent="0.25">
      <c r="AB24776" s="3" t="e">
        <f ca="1"/>
        <v>#N/A</v>
      </c>
    </row>
    <row r="24777" spans="28:28" x14ac:dyDescent="0.25">
      <c r="AB24777" s="3" t="e">
        <f ca="1"/>
        <v>#N/A</v>
      </c>
    </row>
    <row r="24778" spans="28:28" x14ac:dyDescent="0.25">
      <c r="AB24778" s="3" t="e">
        <f ca="1"/>
        <v>#N/A</v>
      </c>
    </row>
    <row r="24779" spans="28:28" x14ac:dyDescent="0.25">
      <c r="AB24779" s="3" t="e">
        <f ca="1"/>
        <v>#N/A</v>
      </c>
    </row>
    <row r="24780" spans="28:28" x14ac:dyDescent="0.25">
      <c r="AB24780" s="3" t="e">
        <f ca="1"/>
        <v>#N/A</v>
      </c>
    </row>
    <row r="24781" spans="28:28" x14ac:dyDescent="0.25">
      <c r="AB24781" s="3" t="e">
        <f ca="1"/>
        <v>#N/A</v>
      </c>
    </row>
    <row r="24782" spans="28:28" x14ac:dyDescent="0.25">
      <c r="AB24782" s="3" t="e">
        <f ca="1"/>
        <v>#N/A</v>
      </c>
    </row>
    <row r="24783" spans="28:28" x14ac:dyDescent="0.25">
      <c r="AB24783" s="3" t="e">
        <f ca="1"/>
        <v>#N/A</v>
      </c>
    </row>
    <row r="24784" spans="28:28" x14ac:dyDescent="0.25">
      <c r="AB24784" s="3" t="e">
        <f ca="1"/>
        <v>#N/A</v>
      </c>
    </row>
    <row r="24785" spans="28:28" x14ac:dyDescent="0.25">
      <c r="AB24785" s="3" t="e">
        <f ca="1"/>
        <v>#N/A</v>
      </c>
    </row>
    <row r="24786" spans="28:28" x14ac:dyDescent="0.25">
      <c r="AB24786" s="3" t="e">
        <f ca="1"/>
        <v>#N/A</v>
      </c>
    </row>
    <row r="24787" spans="28:28" x14ac:dyDescent="0.25">
      <c r="AB24787" s="3" t="e">
        <f ca="1"/>
        <v>#N/A</v>
      </c>
    </row>
    <row r="24788" spans="28:28" x14ac:dyDescent="0.25">
      <c r="AB24788" s="3" t="e">
        <f ca="1"/>
        <v>#N/A</v>
      </c>
    </row>
    <row r="24789" spans="28:28" x14ac:dyDescent="0.25">
      <c r="AB24789" s="3" t="e">
        <f ca="1"/>
        <v>#N/A</v>
      </c>
    </row>
    <row r="24790" spans="28:28" x14ac:dyDescent="0.25">
      <c r="AB24790" s="3" t="e">
        <f ca="1"/>
        <v>#N/A</v>
      </c>
    </row>
    <row r="24791" spans="28:28" x14ac:dyDescent="0.25">
      <c r="AB24791" s="3" t="e">
        <f ca="1"/>
        <v>#N/A</v>
      </c>
    </row>
    <row r="24792" spans="28:28" x14ac:dyDescent="0.25">
      <c r="AB24792" s="3" t="e">
        <f ca="1"/>
        <v>#N/A</v>
      </c>
    </row>
    <row r="24793" spans="28:28" x14ac:dyDescent="0.25">
      <c r="AB24793" s="3" t="e">
        <f ca="1"/>
        <v>#N/A</v>
      </c>
    </row>
    <row r="24794" spans="28:28" x14ac:dyDescent="0.25">
      <c r="AB24794" s="3" t="e">
        <f ca="1"/>
        <v>#N/A</v>
      </c>
    </row>
    <row r="24795" spans="28:28" x14ac:dyDescent="0.25">
      <c r="AB24795" s="3" t="e">
        <f ca="1"/>
        <v>#N/A</v>
      </c>
    </row>
    <row r="24796" spans="28:28" x14ac:dyDescent="0.25">
      <c r="AB24796" s="3" t="e">
        <f ca="1"/>
        <v>#N/A</v>
      </c>
    </row>
    <row r="24797" spans="28:28" x14ac:dyDescent="0.25">
      <c r="AB24797" s="3" t="e">
        <f ca="1"/>
        <v>#N/A</v>
      </c>
    </row>
    <row r="24798" spans="28:28" x14ac:dyDescent="0.25">
      <c r="AB24798" s="3" t="e">
        <f ca="1"/>
        <v>#N/A</v>
      </c>
    </row>
    <row r="24799" spans="28:28" x14ac:dyDescent="0.25">
      <c r="AB24799" s="3" t="e">
        <f ca="1"/>
        <v>#N/A</v>
      </c>
    </row>
    <row r="24800" spans="28:28" x14ac:dyDescent="0.25">
      <c r="AB24800" s="3" t="e">
        <f ca="1"/>
        <v>#N/A</v>
      </c>
    </row>
    <row r="24801" spans="28:28" x14ac:dyDescent="0.25">
      <c r="AB24801" s="3" t="e">
        <f ca="1"/>
        <v>#N/A</v>
      </c>
    </row>
    <row r="24802" spans="28:28" x14ac:dyDescent="0.25">
      <c r="AB24802" s="3" t="e">
        <f ca="1"/>
        <v>#N/A</v>
      </c>
    </row>
    <row r="24803" spans="28:28" x14ac:dyDescent="0.25">
      <c r="AB24803" s="3" t="e">
        <f ca="1"/>
        <v>#N/A</v>
      </c>
    </row>
    <row r="24804" spans="28:28" x14ac:dyDescent="0.25">
      <c r="AB24804" s="3" t="e">
        <f ca="1"/>
        <v>#N/A</v>
      </c>
    </row>
    <row r="24805" spans="28:28" x14ac:dyDescent="0.25">
      <c r="AB24805" s="3" t="e">
        <f ca="1"/>
        <v>#N/A</v>
      </c>
    </row>
    <row r="24806" spans="28:28" x14ac:dyDescent="0.25">
      <c r="AB24806" s="3" t="e">
        <f ca="1"/>
        <v>#N/A</v>
      </c>
    </row>
    <row r="24807" spans="28:28" x14ac:dyDescent="0.25">
      <c r="AB24807" s="3" t="e">
        <f ca="1"/>
        <v>#N/A</v>
      </c>
    </row>
    <row r="24808" spans="28:28" x14ac:dyDescent="0.25">
      <c r="AB24808" s="3" t="e">
        <f ca="1"/>
        <v>#N/A</v>
      </c>
    </row>
    <row r="24809" spans="28:28" x14ac:dyDescent="0.25">
      <c r="AB24809" s="3" t="e">
        <f ca="1"/>
        <v>#N/A</v>
      </c>
    </row>
    <row r="24810" spans="28:28" x14ac:dyDescent="0.25">
      <c r="AB24810" s="3" t="e">
        <f ca="1"/>
        <v>#N/A</v>
      </c>
    </row>
    <row r="24811" spans="28:28" x14ac:dyDescent="0.25">
      <c r="AB24811" s="3" t="e">
        <f ca="1"/>
        <v>#N/A</v>
      </c>
    </row>
    <row r="24812" spans="28:28" x14ac:dyDescent="0.25">
      <c r="AB24812" s="3" t="e">
        <f ca="1"/>
        <v>#N/A</v>
      </c>
    </row>
    <row r="24813" spans="28:28" x14ac:dyDescent="0.25">
      <c r="AB24813" s="3" t="e">
        <f ca="1"/>
        <v>#N/A</v>
      </c>
    </row>
    <row r="24814" spans="28:28" x14ac:dyDescent="0.25">
      <c r="AB24814" s="3" t="e">
        <f ca="1"/>
        <v>#N/A</v>
      </c>
    </row>
    <row r="24815" spans="28:28" x14ac:dyDescent="0.25">
      <c r="AB24815" s="3" t="e">
        <f ca="1"/>
        <v>#N/A</v>
      </c>
    </row>
    <row r="24816" spans="28:28" x14ac:dyDescent="0.25">
      <c r="AB24816" s="3" t="e">
        <f ca="1"/>
        <v>#N/A</v>
      </c>
    </row>
    <row r="24817" spans="28:28" x14ac:dyDescent="0.25">
      <c r="AB24817" s="3" t="e">
        <f ca="1"/>
        <v>#N/A</v>
      </c>
    </row>
    <row r="24818" spans="28:28" x14ac:dyDescent="0.25">
      <c r="AB24818" s="3" t="e">
        <f ca="1"/>
        <v>#N/A</v>
      </c>
    </row>
    <row r="24819" spans="28:28" x14ac:dyDescent="0.25">
      <c r="AB24819" s="3" t="e">
        <f ca="1"/>
        <v>#N/A</v>
      </c>
    </row>
    <row r="24820" spans="28:28" x14ac:dyDescent="0.25">
      <c r="AB24820" s="3" t="e">
        <f ca="1"/>
        <v>#N/A</v>
      </c>
    </row>
    <row r="24821" spans="28:28" x14ac:dyDescent="0.25">
      <c r="AB24821" s="3" t="e">
        <f ca="1"/>
        <v>#N/A</v>
      </c>
    </row>
    <row r="24822" spans="28:28" x14ac:dyDescent="0.25">
      <c r="AB24822" s="3" t="e">
        <f ca="1"/>
        <v>#N/A</v>
      </c>
    </row>
    <row r="24823" spans="28:28" x14ac:dyDescent="0.25">
      <c r="AB24823" s="3" t="e">
        <f ca="1"/>
        <v>#N/A</v>
      </c>
    </row>
    <row r="24824" spans="28:28" x14ac:dyDescent="0.25">
      <c r="AB24824" s="3" t="e">
        <f ca="1"/>
        <v>#N/A</v>
      </c>
    </row>
    <row r="24825" spans="28:28" x14ac:dyDescent="0.25">
      <c r="AB24825" s="3" t="e">
        <f ca="1"/>
        <v>#N/A</v>
      </c>
    </row>
    <row r="24826" spans="28:28" x14ac:dyDescent="0.25">
      <c r="AB24826" s="3" t="e">
        <f ca="1"/>
        <v>#N/A</v>
      </c>
    </row>
    <row r="24827" spans="28:28" x14ac:dyDescent="0.25">
      <c r="AB24827" s="3" t="e">
        <f ca="1"/>
        <v>#N/A</v>
      </c>
    </row>
    <row r="24828" spans="28:28" x14ac:dyDescent="0.25">
      <c r="AB24828" s="3" t="e">
        <f ca="1"/>
        <v>#N/A</v>
      </c>
    </row>
    <row r="24829" spans="28:28" x14ac:dyDescent="0.25">
      <c r="AB24829" s="3" t="e">
        <f ca="1"/>
        <v>#N/A</v>
      </c>
    </row>
    <row r="24830" spans="28:28" x14ac:dyDescent="0.25">
      <c r="AB24830" s="3" t="e">
        <f ca="1"/>
        <v>#N/A</v>
      </c>
    </row>
    <row r="24831" spans="28:28" x14ac:dyDescent="0.25">
      <c r="AB24831" s="3" t="e">
        <f ca="1"/>
        <v>#N/A</v>
      </c>
    </row>
    <row r="24832" spans="28:28" x14ac:dyDescent="0.25">
      <c r="AB24832" s="3" t="e">
        <f ca="1"/>
        <v>#N/A</v>
      </c>
    </row>
    <row r="24833" spans="28:28" x14ac:dyDescent="0.25">
      <c r="AB24833" s="3" t="e">
        <f ca="1"/>
        <v>#N/A</v>
      </c>
    </row>
    <row r="24834" spans="28:28" x14ac:dyDescent="0.25">
      <c r="AB24834" s="3" t="e">
        <f ca="1"/>
        <v>#N/A</v>
      </c>
    </row>
    <row r="24835" spans="28:28" x14ac:dyDescent="0.25">
      <c r="AB24835" s="3" t="e">
        <f ca="1"/>
        <v>#N/A</v>
      </c>
    </row>
    <row r="24836" spans="28:28" x14ac:dyDescent="0.25">
      <c r="AB24836" s="3" t="e">
        <f ca="1"/>
        <v>#N/A</v>
      </c>
    </row>
    <row r="24837" spans="28:28" x14ac:dyDescent="0.25">
      <c r="AB24837" s="3" t="e">
        <f ca="1"/>
        <v>#N/A</v>
      </c>
    </row>
    <row r="24838" spans="28:28" x14ac:dyDescent="0.25">
      <c r="AB24838" s="3" t="e">
        <f ca="1"/>
        <v>#N/A</v>
      </c>
    </row>
    <row r="24839" spans="28:28" x14ac:dyDescent="0.25">
      <c r="AB24839" s="3" t="e">
        <f ca="1"/>
        <v>#N/A</v>
      </c>
    </row>
    <row r="24840" spans="28:28" x14ac:dyDescent="0.25">
      <c r="AB24840" s="3" t="e">
        <f ca="1"/>
        <v>#N/A</v>
      </c>
    </row>
    <row r="24841" spans="28:28" x14ac:dyDescent="0.25">
      <c r="AB24841" s="3" t="e">
        <f ca="1"/>
        <v>#N/A</v>
      </c>
    </row>
    <row r="24842" spans="28:28" x14ac:dyDescent="0.25">
      <c r="AB24842" s="3" t="e">
        <f ca="1"/>
        <v>#N/A</v>
      </c>
    </row>
    <row r="24843" spans="28:28" x14ac:dyDescent="0.25">
      <c r="AB24843" s="3" t="e">
        <f ca="1"/>
        <v>#N/A</v>
      </c>
    </row>
    <row r="24844" spans="28:28" x14ac:dyDescent="0.25">
      <c r="AB24844" s="3" t="e">
        <f ca="1"/>
        <v>#N/A</v>
      </c>
    </row>
    <row r="24845" spans="28:28" x14ac:dyDescent="0.25">
      <c r="AB24845" s="3" t="e">
        <f ca="1"/>
        <v>#N/A</v>
      </c>
    </row>
    <row r="24846" spans="28:28" x14ac:dyDescent="0.25">
      <c r="AB24846" s="3" t="e">
        <f ca="1"/>
        <v>#N/A</v>
      </c>
    </row>
    <row r="24847" spans="28:28" x14ac:dyDescent="0.25">
      <c r="AB24847" s="3" t="e">
        <f ca="1"/>
        <v>#N/A</v>
      </c>
    </row>
    <row r="24848" spans="28:28" x14ac:dyDescent="0.25">
      <c r="AB24848" s="3" t="e">
        <f ca="1"/>
        <v>#N/A</v>
      </c>
    </row>
    <row r="24849" spans="28:28" x14ac:dyDescent="0.25">
      <c r="AB24849" s="3" t="e">
        <f ca="1"/>
        <v>#N/A</v>
      </c>
    </row>
    <row r="24850" spans="28:28" x14ac:dyDescent="0.25">
      <c r="AB24850" s="3" t="e">
        <f ca="1"/>
        <v>#N/A</v>
      </c>
    </row>
    <row r="24851" spans="28:28" x14ac:dyDescent="0.25">
      <c r="AB24851" s="3" t="e">
        <f ca="1"/>
        <v>#N/A</v>
      </c>
    </row>
    <row r="24852" spans="28:28" x14ac:dyDescent="0.25">
      <c r="AB24852" s="3" t="e">
        <f ca="1"/>
        <v>#N/A</v>
      </c>
    </row>
    <row r="24853" spans="28:28" x14ac:dyDescent="0.25">
      <c r="AB24853" s="3" t="e">
        <f ca="1"/>
        <v>#N/A</v>
      </c>
    </row>
    <row r="24854" spans="28:28" x14ac:dyDescent="0.25">
      <c r="AB24854" s="3" t="e">
        <f ca="1"/>
        <v>#N/A</v>
      </c>
    </row>
    <row r="24855" spans="28:28" x14ac:dyDescent="0.25">
      <c r="AB24855" s="3" t="e">
        <f ca="1"/>
        <v>#N/A</v>
      </c>
    </row>
    <row r="24856" spans="28:28" x14ac:dyDescent="0.25">
      <c r="AB24856" s="3" t="e">
        <f ca="1"/>
        <v>#N/A</v>
      </c>
    </row>
    <row r="24857" spans="28:28" x14ac:dyDescent="0.25">
      <c r="AB24857" s="3" t="e">
        <f ca="1"/>
        <v>#N/A</v>
      </c>
    </row>
    <row r="24858" spans="28:28" x14ac:dyDescent="0.25">
      <c r="AB24858" s="3" t="e">
        <f ca="1"/>
        <v>#N/A</v>
      </c>
    </row>
    <row r="24859" spans="28:28" x14ac:dyDescent="0.25">
      <c r="AB24859" s="3" t="e">
        <f ca="1"/>
        <v>#N/A</v>
      </c>
    </row>
    <row r="24860" spans="28:28" x14ac:dyDescent="0.25">
      <c r="AB24860" s="3" t="e">
        <f ca="1"/>
        <v>#N/A</v>
      </c>
    </row>
    <row r="24861" spans="28:28" x14ac:dyDescent="0.25">
      <c r="AB24861" s="3" t="e">
        <f ca="1"/>
        <v>#N/A</v>
      </c>
    </row>
    <row r="24862" spans="28:28" x14ac:dyDescent="0.25">
      <c r="AB24862" s="3" t="e">
        <f ca="1"/>
        <v>#N/A</v>
      </c>
    </row>
    <row r="24863" spans="28:28" x14ac:dyDescent="0.25">
      <c r="AB24863" s="3" t="e">
        <f ca="1"/>
        <v>#N/A</v>
      </c>
    </row>
    <row r="24864" spans="28:28" x14ac:dyDescent="0.25">
      <c r="AB24864" s="3" t="e">
        <f ca="1"/>
        <v>#N/A</v>
      </c>
    </row>
    <row r="24865" spans="28:28" x14ac:dyDescent="0.25">
      <c r="AB24865" s="3" t="e">
        <f ca="1"/>
        <v>#N/A</v>
      </c>
    </row>
    <row r="24866" spans="28:28" x14ac:dyDescent="0.25">
      <c r="AB24866" s="3" t="e">
        <f ca="1"/>
        <v>#N/A</v>
      </c>
    </row>
    <row r="24867" spans="28:28" x14ac:dyDescent="0.25">
      <c r="AB24867" s="3" t="e">
        <f ca="1"/>
        <v>#N/A</v>
      </c>
    </row>
    <row r="24868" spans="28:28" x14ac:dyDescent="0.25">
      <c r="AB24868" s="3" t="e">
        <f ca="1"/>
        <v>#N/A</v>
      </c>
    </row>
    <row r="24869" spans="28:28" x14ac:dyDescent="0.25">
      <c r="AB24869" s="3" t="e">
        <f ca="1"/>
        <v>#N/A</v>
      </c>
    </row>
    <row r="24870" spans="28:28" x14ac:dyDescent="0.25">
      <c r="AB24870" s="3" t="e">
        <f ca="1"/>
        <v>#N/A</v>
      </c>
    </row>
    <row r="24871" spans="28:28" x14ac:dyDescent="0.25">
      <c r="AB24871" s="3" t="e">
        <f ca="1"/>
        <v>#N/A</v>
      </c>
    </row>
    <row r="24872" spans="28:28" x14ac:dyDescent="0.25">
      <c r="AB24872" s="3" t="e">
        <f ca="1"/>
        <v>#N/A</v>
      </c>
    </row>
    <row r="24873" spans="28:28" x14ac:dyDescent="0.25">
      <c r="AB24873" s="3" t="e">
        <f ca="1"/>
        <v>#N/A</v>
      </c>
    </row>
    <row r="24874" spans="28:28" x14ac:dyDescent="0.25">
      <c r="AB24874" s="3" t="e">
        <f ca="1"/>
        <v>#N/A</v>
      </c>
    </row>
    <row r="24875" spans="28:28" x14ac:dyDescent="0.25">
      <c r="AB24875" s="3" t="e">
        <f ca="1"/>
        <v>#N/A</v>
      </c>
    </row>
    <row r="24876" spans="28:28" x14ac:dyDescent="0.25">
      <c r="AB24876" s="3" t="e">
        <f ca="1"/>
        <v>#N/A</v>
      </c>
    </row>
    <row r="24877" spans="28:28" x14ac:dyDescent="0.25">
      <c r="AB24877" s="3" t="e">
        <f ca="1"/>
        <v>#N/A</v>
      </c>
    </row>
    <row r="24878" spans="28:28" x14ac:dyDescent="0.25">
      <c r="AB24878" s="3" t="e">
        <f ca="1"/>
        <v>#N/A</v>
      </c>
    </row>
    <row r="24879" spans="28:28" x14ac:dyDescent="0.25">
      <c r="AB24879" s="3" t="e">
        <f ca="1"/>
        <v>#N/A</v>
      </c>
    </row>
    <row r="24880" spans="28:28" x14ac:dyDescent="0.25">
      <c r="AB24880" s="3" t="e">
        <f ca="1"/>
        <v>#N/A</v>
      </c>
    </row>
    <row r="24881" spans="28:28" x14ac:dyDescent="0.25">
      <c r="AB24881" s="3" t="e">
        <f ca="1"/>
        <v>#N/A</v>
      </c>
    </row>
    <row r="24882" spans="28:28" x14ac:dyDescent="0.25">
      <c r="AB24882" s="3" t="e">
        <f ca="1"/>
        <v>#N/A</v>
      </c>
    </row>
    <row r="24883" spans="28:28" x14ac:dyDescent="0.25">
      <c r="AB24883" s="3" t="e">
        <f ca="1"/>
        <v>#N/A</v>
      </c>
    </row>
    <row r="24884" spans="28:28" x14ac:dyDescent="0.25">
      <c r="AB24884" s="3" t="e">
        <f ca="1"/>
        <v>#N/A</v>
      </c>
    </row>
    <row r="24885" spans="28:28" x14ac:dyDescent="0.25">
      <c r="AB24885" s="3" t="e">
        <f ca="1"/>
        <v>#N/A</v>
      </c>
    </row>
    <row r="24886" spans="28:28" x14ac:dyDescent="0.25">
      <c r="AB24886" s="3" t="e">
        <f ca="1"/>
        <v>#N/A</v>
      </c>
    </row>
    <row r="24887" spans="28:28" x14ac:dyDescent="0.25">
      <c r="AB24887" s="3" t="e">
        <f ca="1"/>
        <v>#N/A</v>
      </c>
    </row>
    <row r="24888" spans="28:28" x14ac:dyDescent="0.25">
      <c r="AB24888" s="3" t="e">
        <f ca="1"/>
        <v>#N/A</v>
      </c>
    </row>
    <row r="24889" spans="28:28" x14ac:dyDescent="0.25">
      <c r="AB24889" s="3" t="e">
        <f ca="1"/>
        <v>#N/A</v>
      </c>
    </row>
    <row r="24890" spans="28:28" x14ac:dyDescent="0.25">
      <c r="AB24890" s="3" t="e">
        <f ca="1"/>
        <v>#N/A</v>
      </c>
    </row>
    <row r="24891" spans="28:28" x14ac:dyDescent="0.25">
      <c r="AB24891" s="3" t="e">
        <f ca="1"/>
        <v>#N/A</v>
      </c>
    </row>
    <row r="24892" spans="28:28" x14ac:dyDescent="0.25">
      <c r="AB24892" s="3" t="e">
        <f ca="1"/>
        <v>#N/A</v>
      </c>
    </row>
    <row r="24893" spans="28:28" x14ac:dyDescent="0.25">
      <c r="AB24893" s="3" t="e">
        <f ca="1"/>
        <v>#N/A</v>
      </c>
    </row>
    <row r="24894" spans="28:28" x14ac:dyDescent="0.25">
      <c r="AB24894" s="3" t="e">
        <f ca="1"/>
        <v>#N/A</v>
      </c>
    </row>
    <row r="24895" spans="28:28" x14ac:dyDescent="0.25">
      <c r="AB24895" s="3" t="e">
        <f ca="1"/>
        <v>#N/A</v>
      </c>
    </row>
    <row r="24896" spans="28:28" x14ac:dyDescent="0.25">
      <c r="AB24896" s="3" t="e">
        <f ca="1"/>
        <v>#N/A</v>
      </c>
    </row>
    <row r="24897" spans="28:28" x14ac:dyDescent="0.25">
      <c r="AB24897" s="3" t="e">
        <f ca="1"/>
        <v>#N/A</v>
      </c>
    </row>
    <row r="24898" spans="28:28" x14ac:dyDescent="0.25">
      <c r="AB24898" s="3" t="e">
        <f ca="1"/>
        <v>#N/A</v>
      </c>
    </row>
    <row r="24899" spans="28:28" x14ac:dyDescent="0.25">
      <c r="AB24899" s="3" t="e">
        <f ca="1"/>
        <v>#N/A</v>
      </c>
    </row>
    <row r="24900" spans="28:28" x14ac:dyDescent="0.25">
      <c r="AB24900" s="3" t="e">
        <f ca="1"/>
        <v>#N/A</v>
      </c>
    </row>
    <row r="24901" spans="28:28" x14ac:dyDescent="0.25">
      <c r="AB24901" s="3" t="e">
        <f ca="1"/>
        <v>#N/A</v>
      </c>
    </row>
    <row r="24902" spans="28:28" x14ac:dyDescent="0.25">
      <c r="AB24902" s="3" t="e">
        <f ca="1"/>
        <v>#N/A</v>
      </c>
    </row>
    <row r="24903" spans="28:28" x14ac:dyDescent="0.25">
      <c r="AB24903" s="3" t="e">
        <f ca="1"/>
        <v>#N/A</v>
      </c>
    </row>
    <row r="24904" spans="28:28" x14ac:dyDescent="0.25">
      <c r="AB24904" s="3" t="e">
        <f ca="1"/>
        <v>#N/A</v>
      </c>
    </row>
    <row r="24905" spans="28:28" x14ac:dyDescent="0.25">
      <c r="AB24905" s="3" t="e">
        <f ca="1"/>
        <v>#N/A</v>
      </c>
    </row>
    <row r="24906" spans="28:28" x14ac:dyDescent="0.25">
      <c r="AB24906" s="3" t="e">
        <f ca="1"/>
        <v>#N/A</v>
      </c>
    </row>
    <row r="24907" spans="28:28" x14ac:dyDescent="0.25">
      <c r="AB24907" s="3" t="e">
        <f ca="1"/>
        <v>#N/A</v>
      </c>
    </row>
    <row r="24908" spans="28:28" x14ac:dyDescent="0.25">
      <c r="AB24908" s="3" t="e">
        <f ca="1"/>
        <v>#N/A</v>
      </c>
    </row>
    <row r="24909" spans="28:28" x14ac:dyDescent="0.25">
      <c r="AB24909" s="3" t="e">
        <f ca="1"/>
        <v>#N/A</v>
      </c>
    </row>
    <row r="24910" spans="28:28" x14ac:dyDescent="0.25">
      <c r="AB24910" s="3" t="e">
        <f ca="1"/>
        <v>#N/A</v>
      </c>
    </row>
    <row r="24911" spans="28:28" x14ac:dyDescent="0.25">
      <c r="AB24911" s="3" t="e">
        <f ca="1"/>
        <v>#N/A</v>
      </c>
    </row>
    <row r="24912" spans="28:28" x14ac:dyDescent="0.25">
      <c r="AB24912" s="3" t="e">
        <f ca="1"/>
        <v>#N/A</v>
      </c>
    </row>
    <row r="24913" spans="28:28" x14ac:dyDescent="0.25">
      <c r="AB24913" s="3" t="e">
        <f ca="1"/>
        <v>#N/A</v>
      </c>
    </row>
    <row r="24914" spans="28:28" x14ac:dyDescent="0.25">
      <c r="AB24914" s="3" t="e">
        <f ca="1"/>
        <v>#N/A</v>
      </c>
    </row>
    <row r="24915" spans="28:28" x14ac:dyDescent="0.25">
      <c r="AB24915" s="3" t="e">
        <f ca="1"/>
        <v>#N/A</v>
      </c>
    </row>
    <row r="24916" spans="28:28" x14ac:dyDescent="0.25">
      <c r="AB24916" s="3" t="e">
        <f ca="1"/>
        <v>#N/A</v>
      </c>
    </row>
    <row r="24917" spans="28:28" x14ac:dyDescent="0.25">
      <c r="AB24917" s="3" t="e">
        <f ca="1"/>
        <v>#N/A</v>
      </c>
    </row>
    <row r="24918" spans="28:28" x14ac:dyDescent="0.25">
      <c r="AB24918" s="3" t="e">
        <f ca="1"/>
        <v>#N/A</v>
      </c>
    </row>
    <row r="24919" spans="28:28" x14ac:dyDescent="0.25">
      <c r="AB24919" s="3" t="e">
        <f ca="1"/>
        <v>#N/A</v>
      </c>
    </row>
    <row r="24920" spans="28:28" x14ac:dyDescent="0.25">
      <c r="AB24920" s="3" t="e">
        <f ca="1"/>
        <v>#N/A</v>
      </c>
    </row>
    <row r="24921" spans="28:28" x14ac:dyDescent="0.25">
      <c r="AB24921" s="3" t="e">
        <f ca="1"/>
        <v>#N/A</v>
      </c>
    </row>
    <row r="24922" spans="28:28" x14ac:dyDescent="0.25">
      <c r="AB24922" s="3" t="e">
        <f ca="1"/>
        <v>#N/A</v>
      </c>
    </row>
    <row r="24923" spans="28:28" x14ac:dyDescent="0.25">
      <c r="AB24923" s="3" t="e">
        <f ca="1"/>
        <v>#N/A</v>
      </c>
    </row>
    <row r="24924" spans="28:28" x14ac:dyDescent="0.25">
      <c r="AB24924" s="3" t="e">
        <f ca="1"/>
        <v>#N/A</v>
      </c>
    </row>
    <row r="24925" spans="28:28" x14ac:dyDescent="0.25">
      <c r="AB24925" s="3" t="e">
        <f ca="1"/>
        <v>#N/A</v>
      </c>
    </row>
    <row r="24926" spans="28:28" x14ac:dyDescent="0.25">
      <c r="AB24926" s="3" t="e">
        <f ca="1"/>
        <v>#N/A</v>
      </c>
    </row>
    <row r="24927" spans="28:28" x14ac:dyDescent="0.25">
      <c r="AB24927" s="3" t="e">
        <f ca="1"/>
        <v>#N/A</v>
      </c>
    </row>
    <row r="24928" spans="28:28" x14ac:dyDescent="0.25">
      <c r="AB24928" s="3" t="e">
        <f ca="1"/>
        <v>#N/A</v>
      </c>
    </row>
    <row r="24929" spans="28:28" x14ac:dyDescent="0.25">
      <c r="AB24929" s="3" t="e">
        <f ca="1"/>
        <v>#N/A</v>
      </c>
    </row>
    <row r="24930" spans="28:28" x14ac:dyDescent="0.25">
      <c r="AB24930" s="3" t="e">
        <f ca="1"/>
        <v>#N/A</v>
      </c>
    </row>
    <row r="24931" spans="28:28" x14ac:dyDescent="0.25">
      <c r="AB24931" s="3" t="e">
        <f ca="1"/>
        <v>#N/A</v>
      </c>
    </row>
    <row r="24932" spans="28:28" x14ac:dyDescent="0.25">
      <c r="AB24932" s="3" t="e">
        <f ca="1"/>
        <v>#N/A</v>
      </c>
    </row>
    <row r="24933" spans="28:28" x14ac:dyDescent="0.25">
      <c r="AB24933" s="3" t="e">
        <f ca="1"/>
        <v>#N/A</v>
      </c>
    </row>
    <row r="24934" spans="28:28" x14ac:dyDescent="0.25">
      <c r="AB24934" s="3" t="e">
        <f ca="1"/>
        <v>#N/A</v>
      </c>
    </row>
    <row r="24935" spans="28:28" x14ac:dyDescent="0.25">
      <c r="AB24935" s="3" t="e">
        <f ca="1"/>
        <v>#N/A</v>
      </c>
    </row>
    <row r="24936" spans="28:28" x14ac:dyDescent="0.25">
      <c r="AB24936" s="3" t="e">
        <f ca="1"/>
        <v>#N/A</v>
      </c>
    </row>
    <row r="24937" spans="28:28" x14ac:dyDescent="0.25">
      <c r="AB24937" s="3" t="e">
        <f ca="1"/>
        <v>#N/A</v>
      </c>
    </row>
    <row r="24938" spans="28:28" x14ac:dyDescent="0.25">
      <c r="AB24938" s="3" t="e">
        <f ca="1"/>
        <v>#N/A</v>
      </c>
    </row>
    <row r="24939" spans="28:28" x14ac:dyDescent="0.25">
      <c r="AB24939" s="3" t="e">
        <f ca="1"/>
        <v>#N/A</v>
      </c>
    </row>
    <row r="24940" spans="28:28" x14ac:dyDescent="0.25">
      <c r="AB24940" s="3" t="e">
        <f ca="1"/>
        <v>#N/A</v>
      </c>
    </row>
    <row r="24941" spans="28:28" x14ac:dyDescent="0.25">
      <c r="AB24941" s="3" t="e">
        <f ca="1"/>
        <v>#N/A</v>
      </c>
    </row>
    <row r="24942" spans="28:28" x14ac:dyDescent="0.25">
      <c r="AB24942" s="3" t="e">
        <f ca="1"/>
        <v>#N/A</v>
      </c>
    </row>
    <row r="24943" spans="28:28" x14ac:dyDescent="0.25">
      <c r="AB24943" s="3" t="e">
        <f ca="1"/>
        <v>#N/A</v>
      </c>
    </row>
    <row r="24944" spans="28:28" x14ac:dyDescent="0.25">
      <c r="AB24944" s="3" t="e">
        <f ca="1"/>
        <v>#N/A</v>
      </c>
    </row>
    <row r="24945" spans="28:28" x14ac:dyDescent="0.25">
      <c r="AB24945" s="3" t="e">
        <f ca="1"/>
        <v>#N/A</v>
      </c>
    </row>
    <row r="24946" spans="28:28" x14ac:dyDescent="0.25">
      <c r="AB24946" s="3" t="e">
        <f ca="1"/>
        <v>#N/A</v>
      </c>
    </row>
    <row r="24947" spans="28:28" x14ac:dyDescent="0.25">
      <c r="AB24947" s="3" t="e">
        <f ca="1"/>
        <v>#N/A</v>
      </c>
    </row>
    <row r="24948" spans="28:28" x14ac:dyDescent="0.25">
      <c r="AB24948" s="3" t="e">
        <f ca="1"/>
        <v>#N/A</v>
      </c>
    </row>
    <row r="24949" spans="28:28" x14ac:dyDescent="0.25">
      <c r="AB24949" s="3" t="e">
        <f ca="1"/>
        <v>#N/A</v>
      </c>
    </row>
    <row r="24950" spans="28:28" x14ac:dyDescent="0.25">
      <c r="AB24950" s="3" t="e">
        <f ca="1"/>
        <v>#N/A</v>
      </c>
    </row>
    <row r="24951" spans="28:28" x14ac:dyDescent="0.25">
      <c r="AB24951" s="3" t="e">
        <f ca="1"/>
        <v>#N/A</v>
      </c>
    </row>
    <row r="24952" spans="28:28" x14ac:dyDescent="0.25">
      <c r="AB24952" s="3" t="e">
        <f ca="1"/>
        <v>#N/A</v>
      </c>
    </row>
    <row r="24953" spans="28:28" x14ac:dyDescent="0.25">
      <c r="AB24953" s="3" t="e">
        <f ca="1"/>
        <v>#N/A</v>
      </c>
    </row>
    <row r="24954" spans="28:28" x14ac:dyDescent="0.25">
      <c r="AB24954" s="3" t="e">
        <f ca="1"/>
        <v>#N/A</v>
      </c>
    </row>
    <row r="24955" spans="28:28" x14ac:dyDescent="0.25">
      <c r="AB24955" s="3" t="e">
        <f ca="1"/>
        <v>#N/A</v>
      </c>
    </row>
    <row r="24956" spans="28:28" x14ac:dyDescent="0.25">
      <c r="AB24956" s="3" t="e">
        <f ca="1"/>
        <v>#N/A</v>
      </c>
    </row>
    <row r="24957" spans="28:28" x14ac:dyDescent="0.25">
      <c r="AB24957" s="3" t="e">
        <f ca="1"/>
        <v>#N/A</v>
      </c>
    </row>
    <row r="24958" spans="28:28" x14ac:dyDescent="0.25">
      <c r="AB24958" s="3" t="e">
        <f ca="1"/>
        <v>#N/A</v>
      </c>
    </row>
    <row r="24959" spans="28:28" x14ac:dyDescent="0.25">
      <c r="AB24959" s="3" t="e">
        <f ca="1"/>
        <v>#N/A</v>
      </c>
    </row>
    <row r="24960" spans="28:28" x14ac:dyDescent="0.25">
      <c r="AB24960" s="3" t="e">
        <f ca="1"/>
        <v>#N/A</v>
      </c>
    </row>
    <row r="24961" spans="28:28" x14ac:dyDescent="0.25">
      <c r="AB24961" s="3" t="e">
        <f ca="1"/>
        <v>#N/A</v>
      </c>
    </row>
    <row r="24962" spans="28:28" x14ac:dyDescent="0.25">
      <c r="AB24962" s="3" t="e">
        <f ca="1"/>
        <v>#N/A</v>
      </c>
    </row>
    <row r="24963" spans="28:28" x14ac:dyDescent="0.25">
      <c r="AB24963" s="3" t="e">
        <f ca="1"/>
        <v>#N/A</v>
      </c>
    </row>
    <row r="24964" spans="28:28" x14ac:dyDescent="0.25">
      <c r="AB24964" s="3" t="e">
        <f ca="1"/>
        <v>#N/A</v>
      </c>
    </row>
    <row r="24965" spans="28:28" x14ac:dyDescent="0.25">
      <c r="AB24965" s="3" t="e">
        <f ca="1"/>
        <v>#N/A</v>
      </c>
    </row>
    <row r="24966" spans="28:28" x14ac:dyDescent="0.25">
      <c r="AB24966" s="3" t="e">
        <f ca="1"/>
        <v>#N/A</v>
      </c>
    </row>
    <row r="24967" spans="28:28" x14ac:dyDescent="0.25">
      <c r="AB24967" s="3" t="e">
        <f ca="1"/>
        <v>#N/A</v>
      </c>
    </row>
    <row r="24968" spans="28:28" x14ac:dyDescent="0.25">
      <c r="AB24968" s="3" t="e">
        <f ca="1"/>
        <v>#N/A</v>
      </c>
    </row>
    <row r="24969" spans="28:28" x14ac:dyDescent="0.25">
      <c r="AB24969" s="3" t="e">
        <f ca="1"/>
        <v>#N/A</v>
      </c>
    </row>
    <row r="24970" spans="28:28" x14ac:dyDescent="0.25">
      <c r="AB24970" s="3" t="e">
        <f ca="1"/>
        <v>#N/A</v>
      </c>
    </row>
    <row r="24971" spans="28:28" x14ac:dyDescent="0.25">
      <c r="AB24971" s="3" t="e">
        <f ca="1"/>
        <v>#N/A</v>
      </c>
    </row>
    <row r="24972" spans="28:28" x14ac:dyDescent="0.25">
      <c r="AB24972" s="3" t="e">
        <f ca="1"/>
        <v>#N/A</v>
      </c>
    </row>
    <row r="24973" spans="28:28" x14ac:dyDescent="0.25">
      <c r="AB24973" s="3" t="e">
        <f ca="1"/>
        <v>#N/A</v>
      </c>
    </row>
    <row r="24974" spans="28:28" x14ac:dyDescent="0.25">
      <c r="AB24974" s="3" t="e">
        <f ca="1"/>
        <v>#N/A</v>
      </c>
    </row>
    <row r="24975" spans="28:28" x14ac:dyDescent="0.25">
      <c r="AB24975" s="3" t="e">
        <f ca="1"/>
        <v>#N/A</v>
      </c>
    </row>
    <row r="24976" spans="28:28" x14ac:dyDescent="0.25">
      <c r="AB24976" s="3" t="e">
        <f ca="1"/>
        <v>#N/A</v>
      </c>
    </row>
    <row r="24977" spans="28:28" x14ac:dyDescent="0.25">
      <c r="AB24977" s="3" t="e">
        <f ca="1"/>
        <v>#N/A</v>
      </c>
    </row>
    <row r="24978" spans="28:28" x14ac:dyDescent="0.25">
      <c r="AB24978" s="3" t="e">
        <f ca="1"/>
        <v>#N/A</v>
      </c>
    </row>
    <row r="24979" spans="28:28" x14ac:dyDescent="0.25">
      <c r="AB24979" s="3" t="e">
        <f ca="1"/>
        <v>#N/A</v>
      </c>
    </row>
    <row r="24980" spans="28:28" x14ac:dyDescent="0.25">
      <c r="AB24980" s="3" t="e">
        <f ca="1"/>
        <v>#N/A</v>
      </c>
    </row>
    <row r="24981" spans="28:28" x14ac:dyDescent="0.25">
      <c r="AB24981" s="3" t="e">
        <f ca="1"/>
        <v>#N/A</v>
      </c>
    </row>
    <row r="24982" spans="28:28" x14ac:dyDescent="0.25">
      <c r="AB24982" s="3" t="e">
        <f ca="1"/>
        <v>#N/A</v>
      </c>
    </row>
    <row r="24983" spans="28:28" x14ac:dyDescent="0.25">
      <c r="AB24983" s="3" t="e">
        <f ca="1"/>
        <v>#N/A</v>
      </c>
    </row>
    <row r="24984" spans="28:28" x14ac:dyDescent="0.25">
      <c r="AB24984" s="3" t="e">
        <f ca="1"/>
        <v>#N/A</v>
      </c>
    </row>
    <row r="24985" spans="28:28" x14ac:dyDescent="0.25">
      <c r="AB24985" s="3" t="e">
        <f ca="1"/>
        <v>#N/A</v>
      </c>
    </row>
    <row r="24986" spans="28:28" x14ac:dyDescent="0.25">
      <c r="AB24986" s="3" t="e">
        <f ca="1"/>
        <v>#N/A</v>
      </c>
    </row>
    <row r="24987" spans="28:28" x14ac:dyDescent="0.25">
      <c r="AB24987" s="3" t="e">
        <f ca="1"/>
        <v>#N/A</v>
      </c>
    </row>
    <row r="24988" spans="28:28" x14ac:dyDescent="0.25">
      <c r="AB24988" s="3" t="e">
        <f ca="1"/>
        <v>#N/A</v>
      </c>
    </row>
    <row r="24989" spans="28:28" x14ac:dyDescent="0.25">
      <c r="AB24989" s="3" t="e">
        <f ca="1"/>
        <v>#N/A</v>
      </c>
    </row>
    <row r="24990" spans="28:28" x14ac:dyDescent="0.25">
      <c r="AB24990" s="3" t="e">
        <f ca="1"/>
        <v>#N/A</v>
      </c>
    </row>
    <row r="24991" spans="28:28" x14ac:dyDescent="0.25">
      <c r="AB24991" s="3" t="e">
        <f ca="1"/>
        <v>#N/A</v>
      </c>
    </row>
    <row r="24992" spans="28:28" x14ac:dyDescent="0.25">
      <c r="AB24992" s="3" t="e">
        <f ca="1"/>
        <v>#N/A</v>
      </c>
    </row>
    <row r="24993" spans="28:28" x14ac:dyDescent="0.25">
      <c r="AB24993" s="3" t="e">
        <f ca="1"/>
        <v>#N/A</v>
      </c>
    </row>
    <row r="24994" spans="28:28" x14ac:dyDescent="0.25">
      <c r="AB24994" s="3" t="e">
        <f ca="1"/>
        <v>#N/A</v>
      </c>
    </row>
    <row r="24995" spans="28:28" x14ac:dyDescent="0.25">
      <c r="AB24995" s="3" t="e">
        <f ca="1"/>
        <v>#N/A</v>
      </c>
    </row>
    <row r="24996" spans="28:28" x14ac:dyDescent="0.25">
      <c r="AB24996" s="3" t="e">
        <f ca="1"/>
        <v>#N/A</v>
      </c>
    </row>
    <row r="24997" spans="28:28" x14ac:dyDescent="0.25">
      <c r="AB24997" s="3" t="e">
        <f ca="1"/>
        <v>#N/A</v>
      </c>
    </row>
    <row r="24998" spans="28:28" x14ac:dyDescent="0.25">
      <c r="AB24998" s="3" t="e">
        <f ca="1"/>
        <v>#N/A</v>
      </c>
    </row>
    <row r="24999" spans="28:28" x14ac:dyDescent="0.25">
      <c r="AB24999" s="3" t="e">
        <f ca="1"/>
        <v>#N/A</v>
      </c>
    </row>
    <row r="25000" spans="28:28" x14ac:dyDescent="0.25">
      <c r="AB25000" s="3" t="e">
        <f ca="1"/>
        <v>#N/A</v>
      </c>
    </row>
    <row r="25001" spans="28:28" x14ac:dyDescent="0.25">
      <c r="AB25001" s="3" t="e">
        <f ca="1"/>
        <v>#N/A</v>
      </c>
    </row>
    <row r="25002" spans="28:28" x14ac:dyDescent="0.25">
      <c r="AB25002" s="3" t="e">
        <f ca="1"/>
        <v>#N/A</v>
      </c>
    </row>
    <row r="25003" spans="28:28" x14ac:dyDescent="0.25">
      <c r="AB25003" s="3" t="e">
        <f ca="1"/>
        <v>#N/A</v>
      </c>
    </row>
    <row r="25004" spans="28:28" x14ac:dyDescent="0.25">
      <c r="AB25004" s="3" t="e">
        <f ca="1"/>
        <v>#N/A</v>
      </c>
    </row>
    <row r="25005" spans="28:28" x14ac:dyDescent="0.25">
      <c r="AB25005" s="3" t="e">
        <f ca="1"/>
        <v>#N/A</v>
      </c>
    </row>
    <row r="25006" spans="28:28" x14ac:dyDescent="0.25">
      <c r="AB25006" s="3" t="e">
        <f ca="1"/>
        <v>#N/A</v>
      </c>
    </row>
    <row r="25007" spans="28:28" x14ac:dyDescent="0.25">
      <c r="AB25007" s="3" t="e">
        <f ca="1"/>
        <v>#N/A</v>
      </c>
    </row>
    <row r="25008" spans="28:28" x14ac:dyDescent="0.25">
      <c r="AB25008" s="3" t="e">
        <f ca="1"/>
        <v>#N/A</v>
      </c>
    </row>
    <row r="25009" spans="28:28" x14ac:dyDescent="0.25">
      <c r="AB25009" s="3" t="e">
        <f ca="1"/>
        <v>#N/A</v>
      </c>
    </row>
    <row r="25010" spans="28:28" x14ac:dyDescent="0.25">
      <c r="AB25010" s="3" t="e">
        <f ca="1"/>
        <v>#N/A</v>
      </c>
    </row>
    <row r="25011" spans="28:28" x14ac:dyDescent="0.25">
      <c r="AB25011" s="3" t="e">
        <f ca="1"/>
        <v>#N/A</v>
      </c>
    </row>
    <row r="25012" spans="28:28" x14ac:dyDescent="0.25">
      <c r="AB25012" s="3" t="e">
        <f ca="1"/>
        <v>#N/A</v>
      </c>
    </row>
    <row r="25013" spans="28:28" x14ac:dyDescent="0.25">
      <c r="AB25013" s="3" t="e">
        <f ca="1"/>
        <v>#N/A</v>
      </c>
    </row>
    <row r="25014" spans="28:28" x14ac:dyDescent="0.25">
      <c r="AB25014" s="3" t="e">
        <f ca="1"/>
        <v>#N/A</v>
      </c>
    </row>
    <row r="25015" spans="28:28" x14ac:dyDescent="0.25">
      <c r="AB25015" s="3" t="e">
        <f ca="1"/>
        <v>#N/A</v>
      </c>
    </row>
    <row r="25016" spans="28:28" x14ac:dyDescent="0.25">
      <c r="AB25016" s="3" t="e">
        <f ca="1"/>
        <v>#N/A</v>
      </c>
    </row>
    <row r="25017" spans="28:28" x14ac:dyDescent="0.25">
      <c r="AB25017" s="3" t="e">
        <f ca="1"/>
        <v>#N/A</v>
      </c>
    </row>
    <row r="25018" spans="28:28" x14ac:dyDescent="0.25">
      <c r="AB25018" s="3" t="e">
        <f ca="1"/>
        <v>#N/A</v>
      </c>
    </row>
    <row r="25019" spans="28:28" x14ac:dyDescent="0.25">
      <c r="AB25019" s="3" t="e">
        <f ca="1"/>
        <v>#N/A</v>
      </c>
    </row>
    <row r="25020" spans="28:28" x14ac:dyDescent="0.25">
      <c r="AB25020" s="3" t="e">
        <f ca="1"/>
        <v>#N/A</v>
      </c>
    </row>
    <row r="25021" spans="28:28" x14ac:dyDescent="0.25">
      <c r="AB25021" s="3" t="e">
        <f ca="1"/>
        <v>#N/A</v>
      </c>
    </row>
    <row r="25022" spans="28:28" x14ac:dyDescent="0.25">
      <c r="AB25022" s="3" t="e">
        <f ca="1"/>
        <v>#N/A</v>
      </c>
    </row>
    <row r="25023" spans="28:28" x14ac:dyDescent="0.25">
      <c r="AB25023" s="3" t="e">
        <f ca="1"/>
        <v>#N/A</v>
      </c>
    </row>
    <row r="25024" spans="28:28" x14ac:dyDescent="0.25">
      <c r="AB25024" s="3" t="e">
        <f ca="1"/>
        <v>#N/A</v>
      </c>
    </row>
    <row r="25025" spans="28:28" x14ac:dyDescent="0.25">
      <c r="AB25025" s="3" t="e">
        <f ca="1"/>
        <v>#N/A</v>
      </c>
    </row>
    <row r="25026" spans="28:28" x14ac:dyDescent="0.25">
      <c r="AB25026" s="3" t="e">
        <f ca="1"/>
        <v>#N/A</v>
      </c>
    </row>
    <row r="25027" spans="28:28" x14ac:dyDescent="0.25">
      <c r="AB25027" s="3" t="e">
        <f ca="1"/>
        <v>#N/A</v>
      </c>
    </row>
    <row r="25028" spans="28:28" x14ac:dyDescent="0.25">
      <c r="AB25028" s="3" t="e">
        <f ca="1"/>
        <v>#N/A</v>
      </c>
    </row>
    <row r="25029" spans="28:28" x14ac:dyDescent="0.25">
      <c r="AB25029" s="3" t="e">
        <f ca="1"/>
        <v>#N/A</v>
      </c>
    </row>
    <row r="25030" spans="28:28" x14ac:dyDescent="0.25">
      <c r="AB25030" s="3" t="e">
        <f ca="1"/>
        <v>#N/A</v>
      </c>
    </row>
    <row r="25031" spans="28:28" x14ac:dyDescent="0.25">
      <c r="AB25031" s="3" t="e">
        <f ca="1"/>
        <v>#N/A</v>
      </c>
    </row>
    <row r="25032" spans="28:28" x14ac:dyDescent="0.25">
      <c r="AB25032" s="3" t="e">
        <f ca="1"/>
        <v>#N/A</v>
      </c>
    </row>
    <row r="25033" spans="28:28" x14ac:dyDescent="0.25">
      <c r="AB25033" s="3" t="e">
        <f ca="1"/>
        <v>#N/A</v>
      </c>
    </row>
    <row r="25034" spans="28:28" x14ac:dyDescent="0.25">
      <c r="AB25034" s="3" t="e">
        <f ca="1"/>
        <v>#N/A</v>
      </c>
    </row>
    <row r="25035" spans="28:28" x14ac:dyDescent="0.25">
      <c r="AB25035" s="3" t="e">
        <f ca="1"/>
        <v>#N/A</v>
      </c>
    </row>
    <row r="25036" spans="28:28" x14ac:dyDescent="0.25">
      <c r="AB25036" s="3" t="e">
        <f ca="1"/>
        <v>#N/A</v>
      </c>
    </row>
    <row r="25037" spans="28:28" x14ac:dyDescent="0.25">
      <c r="AB25037" s="3" t="e">
        <f ca="1"/>
        <v>#N/A</v>
      </c>
    </row>
    <row r="25038" spans="28:28" x14ac:dyDescent="0.25">
      <c r="AB25038" s="3" t="e">
        <f ca="1"/>
        <v>#N/A</v>
      </c>
    </row>
    <row r="25039" spans="28:28" x14ac:dyDescent="0.25">
      <c r="AB25039" s="3" t="e">
        <f ca="1"/>
        <v>#N/A</v>
      </c>
    </row>
    <row r="25040" spans="28:28" x14ac:dyDescent="0.25">
      <c r="AB25040" s="3" t="e">
        <f ca="1"/>
        <v>#N/A</v>
      </c>
    </row>
    <row r="25041" spans="28:28" x14ac:dyDescent="0.25">
      <c r="AB25041" s="3" t="e">
        <f ca="1"/>
        <v>#N/A</v>
      </c>
    </row>
    <row r="25042" spans="28:28" x14ac:dyDescent="0.25">
      <c r="AB25042" s="3" t="e">
        <f ca="1"/>
        <v>#N/A</v>
      </c>
    </row>
    <row r="25043" spans="28:28" x14ac:dyDescent="0.25">
      <c r="AB25043" s="3" t="e">
        <f ca="1"/>
        <v>#N/A</v>
      </c>
    </row>
    <row r="25044" spans="28:28" x14ac:dyDescent="0.25">
      <c r="AB25044" s="3" t="e">
        <f ca="1"/>
        <v>#N/A</v>
      </c>
    </row>
    <row r="25045" spans="28:28" x14ac:dyDescent="0.25">
      <c r="AB25045" s="3" t="e">
        <f ca="1"/>
        <v>#N/A</v>
      </c>
    </row>
    <row r="25046" spans="28:28" x14ac:dyDescent="0.25">
      <c r="AB25046" s="3" t="e">
        <f ca="1"/>
        <v>#N/A</v>
      </c>
    </row>
    <row r="25047" spans="28:28" x14ac:dyDescent="0.25">
      <c r="AB25047" s="3" t="e">
        <f ca="1"/>
        <v>#N/A</v>
      </c>
    </row>
    <row r="25048" spans="28:28" x14ac:dyDescent="0.25">
      <c r="AB25048" s="3" t="e">
        <f ca="1"/>
        <v>#N/A</v>
      </c>
    </row>
    <row r="25049" spans="28:28" x14ac:dyDescent="0.25">
      <c r="AB25049" s="3" t="e">
        <f ca="1"/>
        <v>#N/A</v>
      </c>
    </row>
    <row r="25050" spans="28:28" x14ac:dyDescent="0.25">
      <c r="AB25050" s="3" t="e">
        <f ca="1"/>
        <v>#N/A</v>
      </c>
    </row>
    <row r="25051" spans="28:28" x14ac:dyDescent="0.25">
      <c r="AB25051" s="3" t="e">
        <f ca="1"/>
        <v>#N/A</v>
      </c>
    </row>
    <row r="25052" spans="28:28" x14ac:dyDescent="0.25">
      <c r="AB25052" s="3" t="e">
        <f ca="1"/>
        <v>#N/A</v>
      </c>
    </row>
    <row r="25053" spans="28:28" x14ac:dyDescent="0.25">
      <c r="AB25053" s="3" t="e">
        <f ca="1"/>
        <v>#N/A</v>
      </c>
    </row>
    <row r="25054" spans="28:28" x14ac:dyDescent="0.25">
      <c r="AB25054" s="3" t="e">
        <f ca="1"/>
        <v>#N/A</v>
      </c>
    </row>
    <row r="25055" spans="28:28" x14ac:dyDescent="0.25">
      <c r="AB25055" s="3" t="e">
        <f ca="1"/>
        <v>#N/A</v>
      </c>
    </row>
    <row r="25056" spans="28:28" x14ac:dyDescent="0.25">
      <c r="AB25056" s="3" t="e">
        <f ca="1"/>
        <v>#N/A</v>
      </c>
    </row>
    <row r="25057" spans="28:28" x14ac:dyDescent="0.25">
      <c r="AB25057" s="3" t="e">
        <f ca="1"/>
        <v>#N/A</v>
      </c>
    </row>
    <row r="25058" spans="28:28" x14ac:dyDescent="0.25">
      <c r="AB25058" s="3" t="e">
        <f ca="1"/>
        <v>#N/A</v>
      </c>
    </row>
    <row r="25059" spans="28:28" x14ac:dyDescent="0.25">
      <c r="AB25059" s="3" t="e">
        <f ca="1"/>
        <v>#N/A</v>
      </c>
    </row>
    <row r="25060" spans="28:28" x14ac:dyDescent="0.25">
      <c r="AB25060" s="3" t="e">
        <f ca="1"/>
        <v>#N/A</v>
      </c>
    </row>
    <row r="25061" spans="28:28" x14ac:dyDescent="0.25">
      <c r="AB25061" s="3" t="e">
        <f ca="1"/>
        <v>#N/A</v>
      </c>
    </row>
    <row r="25062" spans="28:28" x14ac:dyDescent="0.25">
      <c r="AB25062" s="3" t="e">
        <f ca="1"/>
        <v>#N/A</v>
      </c>
    </row>
    <row r="25063" spans="28:28" x14ac:dyDescent="0.25">
      <c r="AB25063" s="3" t="e">
        <f ca="1"/>
        <v>#N/A</v>
      </c>
    </row>
    <row r="25064" spans="28:28" x14ac:dyDescent="0.25">
      <c r="AB25064" s="3" t="e">
        <f ca="1"/>
        <v>#N/A</v>
      </c>
    </row>
    <row r="25065" spans="28:28" x14ac:dyDescent="0.25">
      <c r="AB25065" s="3" t="e">
        <f ca="1"/>
        <v>#N/A</v>
      </c>
    </row>
    <row r="25066" spans="28:28" x14ac:dyDescent="0.25">
      <c r="AB25066" s="3" t="e">
        <f ca="1"/>
        <v>#N/A</v>
      </c>
    </row>
    <row r="25067" spans="28:28" x14ac:dyDescent="0.25">
      <c r="AB25067" s="3" t="e">
        <f ca="1"/>
        <v>#N/A</v>
      </c>
    </row>
    <row r="25068" spans="28:28" x14ac:dyDescent="0.25">
      <c r="AB25068" s="3" t="e">
        <f ca="1"/>
        <v>#N/A</v>
      </c>
    </row>
    <row r="25069" spans="28:28" x14ac:dyDescent="0.25">
      <c r="AB25069" s="3" t="e">
        <f ca="1"/>
        <v>#N/A</v>
      </c>
    </row>
    <row r="25070" spans="28:28" x14ac:dyDescent="0.25">
      <c r="AB25070" s="3" t="e">
        <f ca="1"/>
        <v>#N/A</v>
      </c>
    </row>
    <row r="25071" spans="28:28" x14ac:dyDescent="0.25">
      <c r="AB25071" s="3" t="e">
        <f ca="1"/>
        <v>#N/A</v>
      </c>
    </row>
    <row r="25072" spans="28:28" x14ac:dyDescent="0.25">
      <c r="AB25072" s="3" t="e">
        <f ca="1"/>
        <v>#N/A</v>
      </c>
    </row>
    <row r="25073" spans="28:28" x14ac:dyDescent="0.25">
      <c r="AB25073" s="3" t="e">
        <f ca="1"/>
        <v>#N/A</v>
      </c>
    </row>
    <row r="25074" spans="28:28" x14ac:dyDescent="0.25">
      <c r="AB25074" s="3" t="e">
        <f ca="1"/>
        <v>#N/A</v>
      </c>
    </row>
    <row r="25075" spans="28:28" x14ac:dyDescent="0.25">
      <c r="AB25075" s="3" t="e">
        <f ca="1"/>
        <v>#N/A</v>
      </c>
    </row>
    <row r="25076" spans="28:28" x14ac:dyDescent="0.25">
      <c r="AB25076" s="3" t="e">
        <f ca="1"/>
        <v>#N/A</v>
      </c>
    </row>
    <row r="25077" spans="28:28" x14ac:dyDescent="0.25">
      <c r="AB25077" s="3" t="e">
        <f ca="1"/>
        <v>#N/A</v>
      </c>
    </row>
    <row r="25078" spans="28:28" x14ac:dyDescent="0.25">
      <c r="AB25078" s="3" t="e">
        <f ca="1"/>
        <v>#N/A</v>
      </c>
    </row>
    <row r="25079" spans="28:28" x14ac:dyDescent="0.25">
      <c r="AB25079" s="3" t="e">
        <f ca="1"/>
        <v>#N/A</v>
      </c>
    </row>
    <row r="25080" spans="28:28" x14ac:dyDescent="0.25">
      <c r="AB25080" s="3" t="e">
        <f ca="1"/>
        <v>#N/A</v>
      </c>
    </row>
    <row r="25081" spans="28:28" x14ac:dyDescent="0.25">
      <c r="AB25081" s="3" t="e">
        <f ca="1"/>
        <v>#N/A</v>
      </c>
    </row>
    <row r="25082" spans="28:28" x14ac:dyDescent="0.25">
      <c r="AB25082" s="3" t="e">
        <f ca="1"/>
        <v>#N/A</v>
      </c>
    </row>
    <row r="25083" spans="28:28" x14ac:dyDescent="0.25">
      <c r="AB25083" s="3" t="e">
        <f ca="1"/>
        <v>#N/A</v>
      </c>
    </row>
    <row r="25084" spans="28:28" x14ac:dyDescent="0.25">
      <c r="AB25084" s="3" t="e">
        <f ca="1"/>
        <v>#N/A</v>
      </c>
    </row>
    <row r="25085" spans="28:28" x14ac:dyDescent="0.25">
      <c r="AB25085" s="3" t="e">
        <f ca="1"/>
        <v>#N/A</v>
      </c>
    </row>
    <row r="25086" spans="28:28" x14ac:dyDescent="0.25">
      <c r="AB25086" s="3" t="e">
        <f ca="1"/>
        <v>#N/A</v>
      </c>
    </row>
    <row r="25087" spans="28:28" x14ac:dyDescent="0.25">
      <c r="AB25087" s="3" t="e">
        <f ca="1"/>
        <v>#N/A</v>
      </c>
    </row>
    <row r="25088" spans="28:28" x14ac:dyDescent="0.25">
      <c r="AB25088" s="3" t="e">
        <f ca="1"/>
        <v>#N/A</v>
      </c>
    </row>
    <row r="25089" spans="28:28" x14ac:dyDescent="0.25">
      <c r="AB25089" s="3" t="e">
        <f ca="1"/>
        <v>#N/A</v>
      </c>
    </row>
    <row r="25090" spans="28:28" x14ac:dyDescent="0.25">
      <c r="AB25090" s="3" t="e">
        <f ca="1"/>
        <v>#N/A</v>
      </c>
    </row>
    <row r="25091" spans="28:28" x14ac:dyDescent="0.25">
      <c r="AB25091" s="3" t="e">
        <f ca="1"/>
        <v>#N/A</v>
      </c>
    </row>
    <row r="25092" spans="28:28" x14ac:dyDescent="0.25">
      <c r="AB25092" s="3" t="e">
        <f ca="1"/>
        <v>#N/A</v>
      </c>
    </row>
    <row r="25093" spans="28:28" x14ac:dyDescent="0.25">
      <c r="AB25093" s="3" t="e">
        <f ca="1"/>
        <v>#N/A</v>
      </c>
    </row>
    <row r="25094" spans="28:28" x14ac:dyDescent="0.25">
      <c r="AB25094" s="3" t="e">
        <f ca="1"/>
        <v>#N/A</v>
      </c>
    </row>
    <row r="25095" spans="28:28" x14ac:dyDescent="0.25">
      <c r="AB25095" s="3" t="e">
        <f ca="1"/>
        <v>#N/A</v>
      </c>
    </row>
    <row r="25096" spans="28:28" x14ac:dyDescent="0.25">
      <c r="AB25096" s="3" t="e">
        <f ca="1"/>
        <v>#N/A</v>
      </c>
    </row>
    <row r="25097" spans="28:28" x14ac:dyDescent="0.25">
      <c r="AB25097" s="3" t="e">
        <f ca="1"/>
        <v>#N/A</v>
      </c>
    </row>
    <row r="25098" spans="28:28" x14ac:dyDescent="0.25">
      <c r="AB25098" s="3" t="e">
        <f ca="1"/>
        <v>#N/A</v>
      </c>
    </row>
    <row r="25099" spans="28:28" x14ac:dyDescent="0.25">
      <c r="AB25099" s="3" t="e">
        <f ca="1"/>
        <v>#N/A</v>
      </c>
    </row>
    <row r="25100" spans="28:28" x14ac:dyDescent="0.25">
      <c r="AB25100" s="3" t="e">
        <f ca="1"/>
        <v>#N/A</v>
      </c>
    </row>
    <row r="25101" spans="28:28" x14ac:dyDescent="0.25">
      <c r="AB25101" s="3" t="e">
        <f ca="1"/>
        <v>#N/A</v>
      </c>
    </row>
    <row r="25102" spans="28:28" x14ac:dyDescent="0.25">
      <c r="AB25102" s="3" t="e">
        <f ca="1"/>
        <v>#N/A</v>
      </c>
    </row>
    <row r="25103" spans="28:28" x14ac:dyDescent="0.25">
      <c r="AB25103" s="3" t="e">
        <f ca="1"/>
        <v>#N/A</v>
      </c>
    </row>
    <row r="25104" spans="28:28" x14ac:dyDescent="0.25">
      <c r="AB25104" s="3" t="e">
        <f ca="1"/>
        <v>#N/A</v>
      </c>
    </row>
    <row r="25105" spans="28:28" x14ac:dyDescent="0.25">
      <c r="AB25105" s="3" t="e">
        <f ca="1"/>
        <v>#N/A</v>
      </c>
    </row>
    <row r="25106" spans="28:28" x14ac:dyDescent="0.25">
      <c r="AB25106" s="3" t="e">
        <f ca="1"/>
        <v>#N/A</v>
      </c>
    </row>
    <row r="25107" spans="28:28" x14ac:dyDescent="0.25">
      <c r="AB25107" s="3" t="e">
        <f ca="1"/>
        <v>#N/A</v>
      </c>
    </row>
    <row r="25108" spans="28:28" x14ac:dyDescent="0.25">
      <c r="AB25108" s="3" t="e">
        <f ca="1"/>
        <v>#N/A</v>
      </c>
    </row>
    <row r="25109" spans="28:28" x14ac:dyDescent="0.25">
      <c r="AB25109" s="3" t="e">
        <f ca="1"/>
        <v>#N/A</v>
      </c>
    </row>
    <row r="25110" spans="28:28" x14ac:dyDescent="0.25">
      <c r="AB25110" s="3" t="e">
        <f ca="1"/>
        <v>#N/A</v>
      </c>
    </row>
    <row r="25111" spans="28:28" x14ac:dyDescent="0.25">
      <c r="AB25111" s="3" t="e">
        <f ca="1"/>
        <v>#N/A</v>
      </c>
    </row>
    <row r="25112" spans="28:28" x14ac:dyDescent="0.25">
      <c r="AB25112" s="3" t="e">
        <f ca="1"/>
        <v>#N/A</v>
      </c>
    </row>
    <row r="25113" spans="28:28" x14ac:dyDescent="0.25">
      <c r="AB25113" s="3" t="e">
        <f ca="1"/>
        <v>#N/A</v>
      </c>
    </row>
    <row r="25114" spans="28:28" x14ac:dyDescent="0.25">
      <c r="AB25114" s="3" t="e">
        <f ca="1"/>
        <v>#N/A</v>
      </c>
    </row>
    <row r="25115" spans="28:28" x14ac:dyDescent="0.25">
      <c r="AB25115" s="3" t="e">
        <f ca="1"/>
        <v>#N/A</v>
      </c>
    </row>
    <row r="25116" spans="28:28" x14ac:dyDescent="0.25">
      <c r="AB25116" s="3" t="e">
        <f ca="1"/>
        <v>#N/A</v>
      </c>
    </row>
    <row r="25117" spans="28:28" x14ac:dyDescent="0.25">
      <c r="AB25117" s="3" t="e">
        <f ca="1"/>
        <v>#N/A</v>
      </c>
    </row>
    <row r="25118" spans="28:28" x14ac:dyDescent="0.25">
      <c r="AB25118" s="3" t="e">
        <f ca="1"/>
        <v>#N/A</v>
      </c>
    </row>
    <row r="25119" spans="28:28" x14ac:dyDescent="0.25">
      <c r="AB25119" s="3" t="e">
        <f ca="1"/>
        <v>#N/A</v>
      </c>
    </row>
    <row r="25120" spans="28:28" x14ac:dyDescent="0.25">
      <c r="AB25120" s="3" t="e">
        <f ca="1"/>
        <v>#N/A</v>
      </c>
    </row>
    <row r="25121" spans="28:28" x14ac:dyDescent="0.25">
      <c r="AB25121" s="3" t="e">
        <f ca="1"/>
        <v>#N/A</v>
      </c>
    </row>
    <row r="25122" spans="28:28" x14ac:dyDescent="0.25">
      <c r="AB25122" s="3" t="e">
        <f ca="1"/>
        <v>#N/A</v>
      </c>
    </row>
    <row r="25123" spans="28:28" x14ac:dyDescent="0.25">
      <c r="AB25123" s="3" t="e">
        <f ca="1"/>
        <v>#N/A</v>
      </c>
    </row>
    <row r="25124" spans="28:28" x14ac:dyDescent="0.25">
      <c r="AB25124" s="3" t="e">
        <f ca="1"/>
        <v>#N/A</v>
      </c>
    </row>
    <row r="25125" spans="28:28" x14ac:dyDescent="0.25">
      <c r="AB25125" s="3" t="e">
        <f ca="1"/>
        <v>#N/A</v>
      </c>
    </row>
    <row r="25126" spans="28:28" x14ac:dyDescent="0.25">
      <c r="AB25126" s="3" t="e">
        <f ca="1"/>
        <v>#N/A</v>
      </c>
    </row>
    <row r="25127" spans="28:28" x14ac:dyDescent="0.25">
      <c r="AB25127" s="3" t="e">
        <f ca="1"/>
        <v>#N/A</v>
      </c>
    </row>
    <row r="25128" spans="28:28" x14ac:dyDescent="0.25">
      <c r="AB25128" s="3" t="e">
        <f ca="1"/>
        <v>#N/A</v>
      </c>
    </row>
    <row r="25129" spans="28:28" x14ac:dyDescent="0.25">
      <c r="AB25129" s="3" t="e">
        <f ca="1"/>
        <v>#N/A</v>
      </c>
    </row>
    <row r="25130" spans="28:28" x14ac:dyDescent="0.25">
      <c r="AB25130" s="3" t="e">
        <f ca="1"/>
        <v>#N/A</v>
      </c>
    </row>
    <row r="25131" spans="28:28" x14ac:dyDescent="0.25">
      <c r="AB25131" s="3" t="e">
        <f ca="1"/>
        <v>#N/A</v>
      </c>
    </row>
    <row r="25132" spans="28:28" x14ac:dyDescent="0.25">
      <c r="AB25132" s="3" t="e">
        <f ca="1"/>
        <v>#N/A</v>
      </c>
    </row>
    <row r="25133" spans="28:28" x14ac:dyDescent="0.25">
      <c r="AB25133" s="3" t="e">
        <f ca="1"/>
        <v>#N/A</v>
      </c>
    </row>
    <row r="25134" spans="28:28" x14ac:dyDescent="0.25">
      <c r="AB25134" s="3" t="e">
        <f ca="1"/>
        <v>#N/A</v>
      </c>
    </row>
    <row r="25135" spans="28:28" x14ac:dyDescent="0.25">
      <c r="AB25135" s="3" t="e">
        <f ca="1"/>
        <v>#N/A</v>
      </c>
    </row>
    <row r="25136" spans="28:28" x14ac:dyDescent="0.25">
      <c r="AB25136" s="3" t="e">
        <f ca="1"/>
        <v>#N/A</v>
      </c>
    </row>
    <row r="25137" spans="28:28" x14ac:dyDescent="0.25">
      <c r="AB25137" s="3" t="e">
        <f ca="1"/>
        <v>#N/A</v>
      </c>
    </row>
    <row r="25138" spans="28:28" x14ac:dyDescent="0.25">
      <c r="AB25138" s="3" t="e">
        <f ca="1"/>
        <v>#N/A</v>
      </c>
    </row>
    <row r="25139" spans="28:28" x14ac:dyDescent="0.25">
      <c r="AB25139" s="3" t="e">
        <f ca="1"/>
        <v>#N/A</v>
      </c>
    </row>
    <row r="25140" spans="28:28" x14ac:dyDescent="0.25">
      <c r="AB25140" s="3" t="e">
        <f ca="1"/>
        <v>#N/A</v>
      </c>
    </row>
    <row r="25141" spans="28:28" x14ac:dyDescent="0.25">
      <c r="AB25141" s="3" t="e">
        <f ca="1"/>
        <v>#N/A</v>
      </c>
    </row>
    <row r="25142" spans="28:28" x14ac:dyDescent="0.25">
      <c r="AB25142" s="3" t="e">
        <f ca="1"/>
        <v>#N/A</v>
      </c>
    </row>
    <row r="25143" spans="28:28" x14ac:dyDescent="0.25">
      <c r="AB25143" s="3" t="e">
        <f ca="1"/>
        <v>#N/A</v>
      </c>
    </row>
    <row r="25144" spans="28:28" x14ac:dyDescent="0.25">
      <c r="AB25144" s="3" t="e">
        <f ca="1"/>
        <v>#N/A</v>
      </c>
    </row>
    <row r="25145" spans="28:28" x14ac:dyDescent="0.25">
      <c r="AB25145" s="3" t="e">
        <f ca="1"/>
        <v>#N/A</v>
      </c>
    </row>
    <row r="25146" spans="28:28" x14ac:dyDescent="0.25">
      <c r="AB25146" s="3" t="e">
        <f ca="1"/>
        <v>#N/A</v>
      </c>
    </row>
    <row r="25147" spans="28:28" x14ac:dyDescent="0.25">
      <c r="AB25147" s="3" t="e">
        <f ca="1"/>
        <v>#N/A</v>
      </c>
    </row>
    <row r="25148" spans="28:28" x14ac:dyDescent="0.25">
      <c r="AB25148" s="3" t="e">
        <f ca="1"/>
        <v>#N/A</v>
      </c>
    </row>
    <row r="25149" spans="28:28" x14ac:dyDescent="0.25">
      <c r="AB25149" s="3" t="e">
        <f ca="1"/>
        <v>#N/A</v>
      </c>
    </row>
    <row r="25150" spans="28:28" x14ac:dyDescent="0.25">
      <c r="AB25150" s="3" t="e">
        <f ca="1"/>
        <v>#N/A</v>
      </c>
    </row>
    <row r="25151" spans="28:28" x14ac:dyDescent="0.25">
      <c r="AB25151" s="3" t="e">
        <f ca="1"/>
        <v>#N/A</v>
      </c>
    </row>
    <row r="25152" spans="28:28" x14ac:dyDescent="0.25">
      <c r="AB25152" s="3" t="e">
        <f ca="1"/>
        <v>#N/A</v>
      </c>
    </row>
    <row r="25153" spans="28:28" x14ac:dyDescent="0.25">
      <c r="AB25153" s="3" t="e">
        <f ca="1"/>
        <v>#N/A</v>
      </c>
    </row>
    <row r="25154" spans="28:28" x14ac:dyDescent="0.25">
      <c r="AB25154" s="3" t="e">
        <f ca="1"/>
        <v>#N/A</v>
      </c>
    </row>
    <row r="25155" spans="28:28" x14ac:dyDescent="0.25">
      <c r="AB25155" s="3" t="e">
        <f ca="1"/>
        <v>#N/A</v>
      </c>
    </row>
    <row r="25156" spans="28:28" x14ac:dyDescent="0.25">
      <c r="AB25156" s="3" t="e">
        <f ca="1"/>
        <v>#N/A</v>
      </c>
    </row>
    <row r="25157" spans="28:28" x14ac:dyDescent="0.25">
      <c r="AB25157" s="3" t="e">
        <f ca="1"/>
        <v>#N/A</v>
      </c>
    </row>
    <row r="25158" spans="28:28" x14ac:dyDescent="0.25">
      <c r="AB25158" s="3" t="e">
        <f ca="1"/>
        <v>#N/A</v>
      </c>
    </row>
    <row r="25159" spans="28:28" x14ac:dyDescent="0.25">
      <c r="AB25159" s="3" t="e">
        <f ca="1"/>
        <v>#N/A</v>
      </c>
    </row>
    <row r="25160" spans="28:28" x14ac:dyDescent="0.25">
      <c r="AB25160" s="3" t="e">
        <f ca="1"/>
        <v>#N/A</v>
      </c>
    </row>
    <row r="25161" spans="28:28" x14ac:dyDescent="0.25">
      <c r="AB25161" s="3" t="e">
        <f ca="1"/>
        <v>#N/A</v>
      </c>
    </row>
    <row r="25162" spans="28:28" x14ac:dyDescent="0.25">
      <c r="AB25162" s="3" t="e">
        <f ca="1"/>
        <v>#N/A</v>
      </c>
    </row>
    <row r="25163" spans="28:28" x14ac:dyDescent="0.25">
      <c r="AB25163" s="3" t="e">
        <f ca="1"/>
        <v>#N/A</v>
      </c>
    </row>
    <row r="25164" spans="28:28" x14ac:dyDescent="0.25">
      <c r="AB25164" s="3" t="e">
        <f ca="1"/>
        <v>#N/A</v>
      </c>
    </row>
    <row r="25165" spans="28:28" x14ac:dyDescent="0.25">
      <c r="AB25165" s="3" t="e">
        <f ca="1"/>
        <v>#N/A</v>
      </c>
    </row>
    <row r="25166" spans="28:28" x14ac:dyDescent="0.25">
      <c r="AB25166" s="3" t="e">
        <f ca="1"/>
        <v>#N/A</v>
      </c>
    </row>
    <row r="25167" spans="28:28" x14ac:dyDescent="0.25">
      <c r="AB25167" s="3" t="e">
        <f ca="1"/>
        <v>#N/A</v>
      </c>
    </row>
    <row r="25168" spans="28:28" x14ac:dyDescent="0.25">
      <c r="AB25168" s="3" t="e">
        <f ca="1"/>
        <v>#N/A</v>
      </c>
    </row>
    <row r="25169" spans="28:28" x14ac:dyDescent="0.25">
      <c r="AB25169" s="3" t="e">
        <f ca="1"/>
        <v>#N/A</v>
      </c>
    </row>
    <row r="25170" spans="28:28" x14ac:dyDescent="0.25">
      <c r="AB25170" s="3" t="e">
        <f ca="1"/>
        <v>#N/A</v>
      </c>
    </row>
    <row r="25171" spans="28:28" x14ac:dyDescent="0.25">
      <c r="AB25171" s="3" t="e">
        <f ca="1"/>
        <v>#N/A</v>
      </c>
    </row>
    <row r="25172" spans="28:28" x14ac:dyDescent="0.25">
      <c r="AB25172" s="3" t="e">
        <f ca="1"/>
        <v>#N/A</v>
      </c>
    </row>
    <row r="25173" spans="28:28" x14ac:dyDescent="0.25">
      <c r="AB25173" s="3" t="e">
        <f ca="1"/>
        <v>#N/A</v>
      </c>
    </row>
    <row r="25174" spans="28:28" x14ac:dyDescent="0.25">
      <c r="AB25174" s="3" t="e">
        <f ca="1"/>
        <v>#N/A</v>
      </c>
    </row>
    <row r="25175" spans="28:28" x14ac:dyDescent="0.25">
      <c r="AB25175" s="3" t="e">
        <f ca="1"/>
        <v>#N/A</v>
      </c>
    </row>
    <row r="25176" spans="28:28" x14ac:dyDescent="0.25">
      <c r="AB25176" s="3" t="e">
        <f ca="1"/>
        <v>#N/A</v>
      </c>
    </row>
    <row r="25177" spans="28:28" x14ac:dyDescent="0.25">
      <c r="AB25177" s="3" t="e">
        <f ca="1"/>
        <v>#N/A</v>
      </c>
    </row>
    <row r="25178" spans="28:28" x14ac:dyDescent="0.25">
      <c r="AB25178" s="3" t="e">
        <f ca="1"/>
        <v>#N/A</v>
      </c>
    </row>
    <row r="25179" spans="28:28" x14ac:dyDescent="0.25">
      <c r="AB25179" s="3" t="e">
        <f ca="1"/>
        <v>#N/A</v>
      </c>
    </row>
    <row r="25180" spans="28:28" x14ac:dyDescent="0.25">
      <c r="AB25180" s="3" t="e">
        <f ca="1"/>
        <v>#N/A</v>
      </c>
    </row>
    <row r="25181" spans="28:28" x14ac:dyDescent="0.25">
      <c r="AB25181" s="3" t="e">
        <f ca="1"/>
        <v>#N/A</v>
      </c>
    </row>
    <row r="25182" spans="28:28" x14ac:dyDescent="0.25">
      <c r="AB25182" s="3" t="e">
        <f ca="1"/>
        <v>#N/A</v>
      </c>
    </row>
    <row r="25183" spans="28:28" x14ac:dyDescent="0.25">
      <c r="AB25183" s="3" t="e">
        <f ca="1"/>
        <v>#N/A</v>
      </c>
    </row>
    <row r="25184" spans="28:28" x14ac:dyDescent="0.25">
      <c r="AB25184" s="3" t="e">
        <f ca="1"/>
        <v>#N/A</v>
      </c>
    </row>
    <row r="25185" spans="28:28" x14ac:dyDescent="0.25">
      <c r="AB25185" s="3" t="e">
        <f ca="1"/>
        <v>#N/A</v>
      </c>
    </row>
    <row r="25186" spans="28:28" x14ac:dyDescent="0.25">
      <c r="AB25186" s="3" t="e">
        <f ca="1"/>
        <v>#N/A</v>
      </c>
    </row>
    <row r="25187" spans="28:28" x14ac:dyDescent="0.25">
      <c r="AB25187" s="3" t="e">
        <f ca="1"/>
        <v>#N/A</v>
      </c>
    </row>
    <row r="25188" spans="28:28" x14ac:dyDescent="0.25">
      <c r="AB25188" s="3" t="e">
        <f ca="1"/>
        <v>#N/A</v>
      </c>
    </row>
    <row r="25189" spans="28:28" x14ac:dyDescent="0.25">
      <c r="AB25189" s="3" t="e">
        <f ca="1"/>
        <v>#N/A</v>
      </c>
    </row>
    <row r="25190" spans="28:28" x14ac:dyDescent="0.25">
      <c r="AB25190" s="3" t="e">
        <f ca="1"/>
        <v>#N/A</v>
      </c>
    </row>
    <row r="25191" spans="28:28" x14ac:dyDescent="0.25">
      <c r="AB25191" s="3" t="e">
        <f ca="1"/>
        <v>#N/A</v>
      </c>
    </row>
    <row r="25192" spans="28:28" x14ac:dyDescent="0.25">
      <c r="AB25192" s="3" t="e">
        <f ca="1"/>
        <v>#N/A</v>
      </c>
    </row>
    <row r="25193" spans="28:28" x14ac:dyDescent="0.25">
      <c r="AB25193" s="3" t="e">
        <f ca="1"/>
        <v>#N/A</v>
      </c>
    </row>
    <row r="25194" spans="28:28" x14ac:dyDescent="0.25">
      <c r="AB25194" s="3" t="e">
        <f ca="1"/>
        <v>#N/A</v>
      </c>
    </row>
    <row r="25195" spans="28:28" x14ac:dyDescent="0.25">
      <c r="AB25195" s="3" t="e">
        <f ca="1"/>
        <v>#N/A</v>
      </c>
    </row>
    <row r="25196" spans="28:28" x14ac:dyDescent="0.25">
      <c r="AB25196" s="3" t="e">
        <f ca="1"/>
        <v>#N/A</v>
      </c>
    </row>
    <row r="25197" spans="28:28" x14ac:dyDescent="0.25">
      <c r="AB25197" s="3" t="e">
        <f ca="1"/>
        <v>#N/A</v>
      </c>
    </row>
    <row r="25198" spans="28:28" x14ac:dyDescent="0.25">
      <c r="AB25198" s="3" t="e">
        <f ca="1"/>
        <v>#N/A</v>
      </c>
    </row>
    <row r="25199" spans="28:28" x14ac:dyDescent="0.25">
      <c r="AB25199" s="3" t="e">
        <f ca="1"/>
        <v>#N/A</v>
      </c>
    </row>
    <row r="25200" spans="28:28" x14ac:dyDescent="0.25">
      <c r="AB25200" s="3" t="e">
        <f ca="1"/>
        <v>#N/A</v>
      </c>
    </row>
    <row r="25201" spans="28:28" x14ac:dyDescent="0.25">
      <c r="AB25201" s="3" t="e">
        <f ca="1"/>
        <v>#N/A</v>
      </c>
    </row>
    <row r="25202" spans="28:28" x14ac:dyDescent="0.25">
      <c r="AB25202" s="3" t="e">
        <f ca="1"/>
        <v>#N/A</v>
      </c>
    </row>
    <row r="25203" spans="28:28" x14ac:dyDescent="0.25">
      <c r="AB25203" s="3" t="e">
        <f ca="1"/>
        <v>#N/A</v>
      </c>
    </row>
    <row r="25204" spans="28:28" x14ac:dyDescent="0.25">
      <c r="AB25204" s="3" t="e">
        <f ca="1"/>
        <v>#N/A</v>
      </c>
    </row>
    <row r="25205" spans="28:28" x14ac:dyDescent="0.25">
      <c r="AB25205" s="3" t="e">
        <f ca="1"/>
        <v>#N/A</v>
      </c>
    </row>
    <row r="25206" spans="28:28" x14ac:dyDescent="0.25">
      <c r="AB25206" s="3" t="e">
        <f ca="1"/>
        <v>#N/A</v>
      </c>
    </row>
    <row r="25207" spans="28:28" x14ac:dyDescent="0.25">
      <c r="AB25207" s="3" t="e">
        <f ca="1"/>
        <v>#N/A</v>
      </c>
    </row>
    <row r="25208" spans="28:28" x14ac:dyDescent="0.25">
      <c r="AB25208" s="3" t="e">
        <f ca="1"/>
        <v>#N/A</v>
      </c>
    </row>
    <row r="25209" spans="28:28" x14ac:dyDescent="0.25">
      <c r="AB25209" s="3" t="e">
        <f ca="1"/>
        <v>#N/A</v>
      </c>
    </row>
    <row r="25210" spans="28:28" x14ac:dyDescent="0.25">
      <c r="AB25210" s="3" t="e">
        <f ca="1"/>
        <v>#N/A</v>
      </c>
    </row>
    <row r="25211" spans="28:28" x14ac:dyDescent="0.25">
      <c r="AB25211" s="3" t="e">
        <f ca="1"/>
        <v>#N/A</v>
      </c>
    </row>
    <row r="25212" spans="28:28" x14ac:dyDescent="0.25">
      <c r="AB25212" s="3" t="e">
        <f ca="1"/>
        <v>#N/A</v>
      </c>
    </row>
    <row r="25213" spans="28:28" x14ac:dyDescent="0.25">
      <c r="AB25213" s="3" t="e">
        <f ca="1"/>
        <v>#N/A</v>
      </c>
    </row>
    <row r="25214" spans="28:28" x14ac:dyDescent="0.25">
      <c r="AB25214" s="3" t="e">
        <f ca="1"/>
        <v>#N/A</v>
      </c>
    </row>
    <row r="25215" spans="28:28" x14ac:dyDescent="0.25">
      <c r="AB25215" s="3" t="e">
        <f ca="1"/>
        <v>#N/A</v>
      </c>
    </row>
    <row r="25216" spans="28:28" x14ac:dyDescent="0.25">
      <c r="AB25216" s="3" t="e">
        <f ca="1"/>
        <v>#N/A</v>
      </c>
    </row>
    <row r="25217" spans="28:28" x14ac:dyDescent="0.25">
      <c r="AB25217" s="3" t="e">
        <f ca="1"/>
        <v>#N/A</v>
      </c>
    </row>
    <row r="25218" spans="28:28" x14ac:dyDescent="0.25">
      <c r="AB25218" s="3" t="e">
        <f ca="1"/>
        <v>#N/A</v>
      </c>
    </row>
    <row r="25219" spans="28:28" x14ac:dyDescent="0.25">
      <c r="AB25219" s="3" t="e">
        <f ca="1"/>
        <v>#N/A</v>
      </c>
    </row>
    <row r="25220" spans="28:28" x14ac:dyDescent="0.25">
      <c r="AB25220" s="3" t="e">
        <f ca="1"/>
        <v>#N/A</v>
      </c>
    </row>
    <row r="25221" spans="28:28" x14ac:dyDescent="0.25">
      <c r="AB25221" s="3" t="e">
        <f ca="1"/>
        <v>#N/A</v>
      </c>
    </row>
    <row r="25222" spans="28:28" x14ac:dyDescent="0.25">
      <c r="AB25222" s="3" t="e">
        <f ca="1"/>
        <v>#N/A</v>
      </c>
    </row>
    <row r="25223" spans="28:28" x14ac:dyDescent="0.25">
      <c r="AB25223" s="3" t="e">
        <f ca="1"/>
        <v>#N/A</v>
      </c>
    </row>
    <row r="25224" spans="28:28" x14ac:dyDescent="0.25">
      <c r="AB25224" s="3" t="e">
        <f ca="1"/>
        <v>#N/A</v>
      </c>
    </row>
    <row r="25225" spans="28:28" x14ac:dyDescent="0.25">
      <c r="AB25225" s="3" t="e">
        <f ca="1"/>
        <v>#N/A</v>
      </c>
    </row>
    <row r="25226" spans="28:28" x14ac:dyDescent="0.25">
      <c r="AB25226" s="3" t="e">
        <f ca="1"/>
        <v>#N/A</v>
      </c>
    </row>
    <row r="25227" spans="28:28" x14ac:dyDescent="0.25">
      <c r="AB25227" s="3" t="e">
        <f ca="1"/>
        <v>#N/A</v>
      </c>
    </row>
    <row r="25228" spans="28:28" x14ac:dyDescent="0.25">
      <c r="AB25228" s="3" t="e">
        <f ca="1"/>
        <v>#N/A</v>
      </c>
    </row>
    <row r="25229" spans="28:28" x14ac:dyDescent="0.25">
      <c r="AB25229" s="3" t="e">
        <f ca="1"/>
        <v>#N/A</v>
      </c>
    </row>
    <row r="25230" spans="28:28" x14ac:dyDescent="0.25">
      <c r="AB25230" s="3" t="e">
        <f ca="1"/>
        <v>#N/A</v>
      </c>
    </row>
    <row r="25231" spans="28:28" x14ac:dyDescent="0.25">
      <c r="AB25231" s="3" t="e">
        <f ca="1"/>
        <v>#N/A</v>
      </c>
    </row>
    <row r="25232" spans="28:28" x14ac:dyDescent="0.25">
      <c r="AB25232" s="3" t="e">
        <f ca="1"/>
        <v>#N/A</v>
      </c>
    </row>
    <row r="25233" spans="28:28" x14ac:dyDescent="0.25">
      <c r="AB25233" s="3" t="e">
        <f ca="1"/>
        <v>#N/A</v>
      </c>
    </row>
    <row r="25234" spans="28:28" x14ac:dyDescent="0.25">
      <c r="AB25234" s="3" t="e">
        <f ca="1"/>
        <v>#N/A</v>
      </c>
    </row>
    <row r="25235" spans="28:28" x14ac:dyDescent="0.25">
      <c r="AB25235" s="3" t="e">
        <f ca="1"/>
        <v>#N/A</v>
      </c>
    </row>
    <row r="25236" spans="28:28" x14ac:dyDescent="0.25">
      <c r="AB25236" s="3" t="e">
        <f ca="1"/>
        <v>#N/A</v>
      </c>
    </row>
    <row r="25237" spans="28:28" x14ac:dyDescent="0.25">
      <c r="AB25237" s="3" t="e">
        <f ca="1"/>
        <v>#N/A</v>
      </c>
    </row>
    <row r="25238" spans="28:28" x14ac:dyDescent="0.25">
      <c r="AB25238" s="3" t="e">
        <f ca="1"/>
        <v>#N/A</v>
      </c>
    </row>
    <row r="25239" spans="28:28" x14ac:dyDescent="0.25">
      <c r="AB25239" s="3" t="e">
        <f ca="1"/>
        <v>#N/A</v>
      </c>
    </row>
    <row r="25240" spans="28:28" x14ac:dyDescent="0.25">
      <c r="AB25240" s="3" t="e">
        <f ca="1"/>
        <v>#N/A</v>
      </c>
    </row>
    <row r="25241" spans="28:28" x14ac:dyDescent="0.25">
      <c r="AB25241" s="3" t="e">
        <f ca="1"/>
        <v>#N/A</v>
      </c>
    </row>
    <row r="25242" spans="28:28" x14ac:dyDescent="0.25">
      <c r="AB25242" s="3" t="e">
        <f ca="1"/>
        <v>#N/A</v>
      </c>
    </row>
    <row r="25243" spans="28:28" x14ac:dyDescent="0.25">
      <c r="AB25243" s="3" t="e">
        <f ca="1"/>
        <v>#N/A</v>
      </c>
    </row>
    <row r="25244" spans="28:28" x14ac:dyDescent="0.25">
      <c r="AB25244" s="3" t="e">
        <f ca="1"/>
        <v>#N/A</v>
      </c>
    </row>
    <row r="25245" spans="28:28" x14ac:dyDescent="0.25">
      <c r="AB25245" s="3" t="e">
        <f ca="1"/>
        <v>#N/A</v>
      </c>
    </row>
    <row r="25246" spans="28:28" x14ac:dyDescent="0.25">
      <c r="AB25246" s="3" t="e">
        <f ca="1"/>
        <v>#N/A</v>
      </c>
    </row>
    <row r="25247" spans="28:28" x14ac:dyDescent="0.25">
      <c r="AB25247" s="3" t="e">
        <f ca="1"/>
        <v>#N/A</v>
      </c>
    </row>
    <row r="25248" spans="28:28" x14ac:dyDescent="0.25">
      <c r="AB25248" s="3" t="e">
        <f ca="1"/>
        <v>#N/A</v>
      </c>
    </row>
    <row r="25249" spans="28:28" x14ac:dyDescent="0.25">
      <c r="AB25249" s="3" t="e">
        <f ca="1"/>
        <v>#N/A</v>
      </c>
    </row>
    <row r="25250" spans="28:28" x14ac:dyDescent="0.25">
      <c r="AB25250" s="3" t="e">
        <f ca="1"/>
        <v>#N/A</v>
      </c>
    </row>
    <row r="25251" spans="28:28" x14ac:dyDescent="0.25">
      <c r="AB25251" s="3" t="e">
        <f ca="1"/>
        <v>#N/A</v>
      </c>
    </row>
    <row r="25252" spans="28:28" x14ac:dyDescent="0.25">
      <c r="AB25252" s="3" t="e">
        <f ca="1"/>
        <v>#N/A</v>
      </c>
    </row>
    <row r="25253" spans="28:28" x14ac:dyDescent="0.25">
      <c r="AB25253" s="3" t="e">
        <f ca="1"/>
        <v>#N/A</v>
      </c>
    </row>
    <row r="25254" spans="28:28" x14ac:dyDescent="0.25">
      <c r="AB25254" s="3" t="e">
        <f ca="1"/>
        <v>#N/A</v>
      </c>
    </row>
    <row r="25255" spans="28:28" x14ac:dyDescent="0.25">
      <c r="AB25255" s="3" t="e">
        <f ca="1"/>
        <v>#N/A</v>
      </c>
    </row>
    <row r="25256" spans="28:28" x14ac:dyDescent="0.25">
      <c r="AB25256" s="3" t="e">
        <f ca="1"/>
        <v>#N/A</v>
      </c>
    </row>
    <row r="25257" spans="28:28" x14ac:dyDescent="0.25">
      <c r="AB25257" s="3" t="e">
        <f ca="1"/>
        <v>#N/A</v>
      </c>
    </row>
    <row r="25258" spans="28:28" x14ac:dyDescent="0.25">
      <c r="AB25258" s="3" t="e">
        <f ca="1"/>
        <v>#N/A</v>
      </c>
    </row>
    <row r="25259" spans="28:28" x14ac:dyDescent="0.25">
      <c r="AB25259" s="3" t="e">
        <f ca="1"/>
        <v>#N/A</v>
      </c>
    </row>
    <row r="25260" spans="28:28" x14ac:dyDescent="0.25">
      <c r="AB25260" s="3" t="e">
        <f ca="1"/>
        <v>#N/A</v>
      </c>
    </row>
    <row r="25261" spans="28:28" x14ac:dyDescent="0.25">
      <c r="AB25261" s="3" t="e">
        <f ca="1"/>
        <v>#N/A</v>
      </c>
    </row>
    <row r="25262" spans="28:28" x14ac:dyDescent="0.25">
      <c r="AB25262" s="3" t="e">
        <f ca="1"/>
        <v>#N/A</v>
      </c>
    </row>
    <row r="25263" spans="28:28" x14ac:dyDescent="0.25">
      <c r="AB25263" s="3" t="e">
        <f ca="1"/>
        <v>#N/A</v>
      </c>
    </row>
    <row r="25264" spans="28:28" x14ac:dyDescent="0.25">
      <c r="AB25264" s="3" t="e">
        <f ca="1"/>
        <v>#N/A</v>
      </c>
    </row>
    <row r="25265" spans="28:28" x14ac:dyDescent="0.25">
      <c r="AB25265" s="3" t="e">
        <f ca="1"/>
        <v>#N/A</v>
      </c>
    </row>
    <row r="25266" spans="28:28" x14ac:dyDescent="0.25">
      <c r="AB25266" s="3" t="e">
        <f ca="1"/>
        <v>#N/A</v>
      </c>
    </row>
    <row r="25267" spans="28:28" x14ac:dyDescent="0.25">
      <c r="AB25267" s="3" t="e">
        <f ca="1"/>
        <v>#N/A</v>
      </c>
    </row>
    <row r="25268" spans="28:28" x14ac:dyDescent="0.25">
      <c r="AB25268" s="3" t="e">
        <f ca="1"/>
        <v>#N/A</v>
      </c>
    </row>
    <row r="25269" spans="28:28" x14ac:dyDescent="0.25">
      <c r="AB25269" s="3" t="e">
        <f ca="1"/>
        <v>#N/A</v>
      </c>
    </row>
    <row r="25270" spans="28:28" x14ac:dyDescent="0.25">
      <c r="AB25270" s="3" t="e">
        <f ca="1"/>
        <v>#N/A</v>
      </c>
    </row>
    <row r="25271" spans="28:28" x14ac:dyDescent="0.25">
      <c r="AB25271" s="3" t="e">
        <f ca="1"/>
        <v>#N/A</v>
      </c>
    </row>
    <row r="25272" spans="28:28" x14ac:dyDescent="0.25">
      <c r="AB25272" s="3" t="e">
        <f ca="1"/>
        <v>#N/A</v>
      </c>
    </row>
    <row r="25273" spans="28:28" x14ac:dyDescent="0.25">
      <c r="AB25273" s="3" t="e">
        <f ca="1"/>
        <v>#N/A</v>
      </c>
    </row>
    <row r="25274" spans="28:28" x14ac:dyDescent="0.25">
      <c r="AB25274" s="3" t="e">
        <f ca="1"/>
        <v>#N/A</v>
      </c>
    </row>
    <row r="25275" spans="28:28" x14ac:dyDescent="0.25">
      <c r="AB25275" s="3" t="e">
        <f ca="1"/>
        <v>#N/A</v>
      </c>
    </row>
    <row r="25276" spans="28:28" x14ac:dyDescent="0.25">
      <c r="AB25276" s="3" t="e">
        <f ca="1"/>
        <v>#N/A</v>
      </c>
    </row>
    <row r="25277" spans="28:28" x14ac:dyDescent="0.25">
      <c r="AB25277" s="3" t="e">
        <f ca="1"/>
        <v>#N/A</v>
      </c>
    </row>
    <row r="25278" spans="28:28" x14ac:dyDescent="0.25">
      <c r="AB25278" s="3" t="e">
        <f ca="1"/>
        <v>#N/A</v>
      </c>
    </row>
    <row r="25279" spans="28:28" x14ac:dyDescent="0.25">
      <c r="AB25279" s="3" t="e">
        <f ca="1"/>
        <v>#N/A</v>
      </c>
    </row>
    <row r="25280" spans="28:28" x14ac:dyDescent="0.25">
      <c r="AB25280" s="3" t="e">
        <f ca="1"/>
        <v>#N/A</v>
      </c>
    </row>
    <row r="25281" spans="28:28" x14ac:dyDescent="0.25">
      <c r="AB25281" s="3" t="e">
        <f ca="1"/>
        <v>#N/A</v>
      </c>
    </row>
    <row r="25282" spans="28:28" x14ac:dyDescent="0.25">
      <c r="AB25282" s="3" t="e">
        <f ca="1"/>
        <v>#N/A</v>
      </c>
    </row>
    <row r="25283" spans="28:28" x14ac:dyDescent="0.25">
      <c r="AB25283" s="3" t="e">
        <f ca="1"/>
        <v>#N/A</v>
      </c>
    </row>
    <row r="25284" spans="28:28" x14ac:dyDescent="0.25">
      <c r="AB25284" s="3" t="e">
        <f ca="1"/>
        <v>#N/A</v>
      </c>
    </row>
    <row r="25285" spans="28:28" x14ac:dyDescent="0.25">
      <c r="AB25285" s="3" t="e">
        <f ca="1"/>
        <v>#N/A</v>
      </c>
    </row>
    <row r="25286" spans="28:28" x14ac:dyDescent="0.25">
      <c r="AB25286" s="3" t="e">
        <f ca="1"/>
        <v>#N/A</v>
      </c>
    </row>
    <row r="25287" spans="28:28" x14ac:dyDescent="0.25">
      <c r="AB25287" s="3" t="e">
        <f ca="1"/>
        <v>#N/A</v>
      </c>
    </row>
    <row r="25288" spans="28:28" x14ac:dyDescent="0.25">
      <c r="AB25288" s="3" t="e">
        <f ca="1"/>
        <v>#N/A</v>
      </c>
    </row>
    <row r="25289" spans="28:28" x14ac:dyDescent="0.25">
      <c r="AB25289" s="3" t="e">
        <f ca="1"/>
        <v>#N/A</v>
      </c>
    </row>
    <row r="25290" spans="28:28" x14ac:dyDescent="0.25">
      <c r="AB25290" s="3" t="e">
        <f ca="1"/>
        <v>#N/A</v>
      </c>
    </row>
    <row r="25291" spans="28:28" x14ac:dyDescent="0.25">
      <c r="AB25291" s="3" t="e">
        <f ca="1"/>
        <v>#N/A</v>
      </c>
    </row>
    <row r="25292" spans="28:28" x14ac:dyDescent="0.25">
      <c r="AB25292" s="3" t="e">
        <f ca="1"/>
        <v>#N/A</v>
      </c>
    </row>
    <row r="25293" spans="28:28" x14ac:dyDescent="0.25">
      <c r="AB25293" s="3" t="e">
        <f ca="1"/>
        <v>#N/A</v>
      </c>
    </row>
    <row r="25294" spans="28:28" x14ac:dyDescent="0.25">
      <c r="AB25294" s="3" t="e">
        <f ca="1"/>
        <v>#N/A</v>
      </c>
    </row>
    <row r="25295" spans="28:28" x14ac:dyDescent="0.25">
      <c r="AB25295" s="3" t="e">
        <f ca="1"/>
        <v>#N/A</v>
      </c>
    </row>
    <row r="25296" spans="28:28" x14ac:dyDescent="0.25">
      <c r="AB25296" s="3" t="e">
        <f ca="1"/>
        <v>#N/A</v>
      </c>
    </row>
    <row r="25297" spans="28:28" x14ac:dyDescent="0.25">
      <c r="AB25297" s="3" t="e">
        <f ca="1"/>
        <v>#N/A</v>
      </c>
    </row>
    <row r="25298" spans="28:28" x14ac:dyDescent="0.25">
      <c r="AB25298" s="3" t="e">
        <f ca="1"/>
        <v>#N/A</v>
      </c>
    </row>
    <row r="25299" spans="28:28" x14ac:dyDescent="0.25">
      <c r="AB25299" s="3" t="e">
        <f ca="1"/>
        <v>#N/A</v>
      </c>
    </row>
    <row r="25300" spans="28:28" x14ac:dyDescent="0.25">
      <c r="AB25300" s="3" t="e">
        <f ca="1"/>
        <v>#N/A</v>
      </c>
    </row>
    <row r="25301" spans="28:28" x14ac:dyDescent="0.25">
      <c r="AB25301" s="3" t="e">
        <f ca="1"/>
        <v>#N/A</v>
      </c>
    </row>
    <row r="25302" spans="28:28" x14ac:dyDescent="0.25">
      <c r="AB25302" s="3" t="e">
        <f ca="1"/>
        <v>#N/A</v>
      </c>
    </row>
    <row r="25303" spans="28:28" x14ac:dyDescent="0.25">
      <c r="AB25303" s="3" t="e">
        <f ca="1"/>
        <v>#N/A</v>
      </c>
    </row>
    <row r="25304" spans="28:28" x14ac:dyDescent="0.25">
      <c r="AB25304" s="3" t="e">
        <f ca="1"/>
        <v>#N/A</v>
      </c>
    </row>
    <row r="25305" spans="28:28" x14ac:dyDescent="0.25">
      <c r="AB25305" s="3" t="e">
        <f ca="1"/>
        <v>#N/A</v>
      </c>
    </row>
    <row r="25306" spans="28:28" x14ac:dyDescent="0.25">
      <c r="AB25306" s="3" t="e">
        <f ca="1"/>
        <v>#N/A</v>
      </c>
    </row>
    <row r="25307" spans="28:28" x14ac:dyDescent="0.25">
      <c r="AB25307" s="3" t="e">
        <f ca="1"/>
        <v>#N/A</v>
      </c>
    </row>
    <row r="25308" spans="28:28" x14ac:dyDescent="0.25">
      <c r="AB25308" s="3" t="e">
        <f ca="1"/>
        <v>#N/A</v>
      </c>
    </row>
    <row r="25309" spans="28:28" x14ac:dyDescent="0.25">
      <c r="AB25309" s="3" t="e">
        <f ca="1"/>
        <v>#N/A</v>
      </c>
    </row>
    <row r="25310" spans="28:28" x14ac:dyDescent="0.25">
      <c r="AB25310" s="3" t="e">
        <f ca="1"/>
        <v>#N/A</v>
      </c>
    </row>
    <row r="25311" spans="28:28" x14ac:dyDescent="0.25">
      <c r="AB25311" s="3" t="e">
        <f ca="1"/>
        <v>#N/A</v>
      </c>
    </row>
    <row r="25312" spans="28:28" x14ac:dyDescent="0.25">
      <c r="AB25312" s="3" t="e">
        <f ca="1"/>
        <v>#N/A</v>
      </c>
    </row>
    <row r="25313" spans="28:28" x14ac:dyDescent="0.25">
      <c r="AB25313" s="3" t="e">
        <f ca="1"/>
        <v>#N/A</v>
      </c>
    </row>
    <row r="25314" spans="28:28" x14ac:dyDescent="0.25">
      <c r="AB25314" s="3" t="e">
        <f ca="1"/>
        <v>#N/A</v>
      </c>
    </row>
    <row r="25315" spans="28:28" x14ac:dyDescent="0.25">
      <c r="AB25315" s="3" t="e">
        <f ca="1"/>
        <v>#N/A</v>
      </c>
    </row>
    <row r="25316" spans="28:28" x14ac:dyDescent="0.25">
      <c r="AB25316" s="3" t="e">
        <f ca="1"/>
        <v>#N/A</v>
      </c>
    </row>
    <row r="25317" spans="28:28" x14ac:dyDescent="0.25">
      <c r="AB25317" s="3" t="e">
        <f ca="1"/>
        <v>#N/A</v>
      </c>
    </row>
    <row r="25318" spans="28:28" x14ac:dyDescent="0.25">
      <c r="AB25318" s="3" t="e">
        <f ca="1"/>
        <v>#N/A</v>
      </c>
    </row>
    <row r="25319" spans="28:28" x14ac:dyDescent="0.25">
      <c r="AB25319" s="3" t="e">
        <f ca="1"/>
        <v>#N/A</v>
      </c>
    </row>
    <row r="25320" spans="28:28" x14ac:dyDescent="0.25">
      <c r="AB25320" s="3" t="e">
        <f ca="1"/>
        <v>#N/A</v>
      </c>
    </row>
    <row r="25321" spans="28:28" x14ac:dyDescent="0.25">
      <c r="AB25321" s="3" t="e">
        <f ca="1"/>
        <v>#N/A</v>
      </c>
    </row>
    <row r="25322" spans="28:28" x14ac:dyDescent="0.25">
      <c r="AB25322" s="3" t="e">
        <f ca="1"/>
        <v>#N/A</v>
      </c>
    </row>
    <row r="25323" spans="28:28" x14ac:dyDescent="0.25">
      <c r="AB25323" s="3" t="e">
        <f ca="1"/>
        <v>#N/A</v>
      </c>
    </row>
    <row r="25324" spans="28:28" x14ac:dyDescent="0.25">
      <c r="AB25324" s="3" t="e">
        <f ca="1"/>
        <v>#N/A</v>
      </c>
    </row>
    <row r="25325" spans="28:28" x14ac:dyDescent="0.25">
      <c r="AB25325" s="3" t="e">
        <f ca="1"/>
        <v>#N/A</v>
      </c>
    </row>
    <row r="25326" spans="28:28" x14ac:dyDescent="0.25">
      <c r="AB25326" s="3" t="e">
        <f ca="1"/>
        <v>#N/A</v>
      </c>
    </row>
    <row r="25327" spans="28:28" x14ac:dyDescent="0.25">
      <c r="AB25327" s="3" t="e">
        <f ca="1"/>
        <v>#N/A</v>
      </c>
    </row>
    <row r="25328" spans="28:28" x14ac:dyDescent="0.25">
      <c r="AB25328" s="3" t="e">
        <f ca="1"/>
        <v>#N/A</v>
      </c>
    </row>
    <row r="25329" spans="28:28" x14ac:dyDescent="0.25">
      <c r="AB25329" s="3" t="e">
        <f ca="1"/>
        <v>#N/A</v>
      </c>
    </row>
    <row r="25330" spans="28:28" x14ac:dyDescent="0.25">
      <c r="AB25330" s="3" t="e">
        <f ca="1"/>
        <v>#N/A</v>
      </c>
    </row>
    <row r="25331" spans="28:28" x14ac:dyDescent="0.25">
      <c r="AB25331" s="3" t="e">
        <f ca="1"/>
        <v>#N/A</v>
      </c>
    </row>
    <row r="25332" spans="28:28" x14ac:dyDescent="0.25">
      <c r="AB25332" s="3" t="e">
        <f ca="1"/>
        <v>#N/A</v>
      </c>
    </row>
    <row r="25333" spans="28:28" x14ac:dyDescent="0.25">
      <c r="AB25333" s="3" t="e">
        <f ca="1"/>
        <v>#N/A</v>
      </c>
    </row>
    <row r="25334" spans="28:28" x14ac:dyDescent="0.25">
      <c r="AB25334" s="3" t="e">
        <f ca="1"/>
        <v>#N/A</v>
      </c>
    </row>
    <row r="25335" spans="28:28" x14ac:dyDescent="0.25">
      <c r="AB25335" s="3" t="e">
        <f ca="1"/>
        <v>#N/A</v>
      </c>
    </row>
    <row r="25336" spans="28:28" x14ac:dyDescent="0.25">
      <c r="AB25336" s="3" t="e">
        <f ca="1"/>
        <v>#N/A</v>
      </c>
    </row>
    <row r="25337" spans="28:28" x14ac:dyDescent="0.25">
      <c r="AB25337" s="3" t="e">
        <f ca="1"/>
        <v>#N/A</v>
      </c>
    </row>
    <row r="25338" spans="28:28" x14ac:dyDescent="0.25">
      <c r="AB25338" s="3" t="e">
        <f ca="1"/>
        <v>#N/A</v>
      </c>
    </row>
    <row r="25339" spans="28:28" x14ac:dyDescent="0.25">
      <c r="AB25339" s="3" t="e">
        <f ca="1"/>
        <v>#N/A</v>
      </c>
    </row>
    <row r="25340" spans="28:28" x14ac:dyDescent="0.25">
      <c r="AB25340" s="3" t="e">
        <f ca="1"/>
        <v>#N/A</v>
      </c>
    </row>
    <row r="25341" spans="28:28" x14ac:dyDescent="0.25">
      <c r="AB25341" s="3" t="e">
        <f ca="1"/>
        <v>#N/A</v>
      </c>
    </row>
    <row r="25342" spans="28:28" x14ac:dyDescent="0.25">
      <c r="AB25342" s="3" t="e">
        <f ca="1"/>
        <v>#N/A</v>
      </c>
    </row>
    <row r="25343" spans="28:28" x14ac:dyDescent="0.25">
      <c r="AB25343" s="3" t="e">
        <f ca="1"/>
        <v>#N/A</v>
      </c>
    </row>
    <row r="25344" spans="28:28" x14ac:dyDescent="0.25">
      <c r="AB25344" s="3" t="e">
        <f ca="1"/>
        <v>#N/A</v>
      </c>
    </row>
    <row r="25345" spans="28:28" x14ac:dyDescent="0.25">
      <c r="AB25345" s="3" t="e">
        <f ca="1"/>
        <v>#N/A</v>
      </c>
    </row>
    <row r="25346" spans="28:28" x14ac:dyDescent="0.25">
      <c r="AB25346" s="3" t="e">
        <f ca="1"/>
        <v>#N/A</v>
      </c>
    </row>
    <row r="25347" spans="28:28" x14ac:dyDescent="0.25">
      <c r="AB25347" s="3" t="e">
        <f ca="1"/>
        <v>#N/A</v>
      </c>
    </row>
    <row r="25348" spans="28:28" x14ac:dyDescent="0.25">
      <c r="AB25348" s="3" t="e">
        <f ca="1"/>
        <v>#N/A</v>
      </c>
    </row>
    <row r="25349" spans="28:28" x14ac:dyDescent="0.25">
      <c r="AB25349" s="3" t="e">
        <f ca="1"/>
        <v>#N/A</v>
      </c>
    </row>
    <row r="25350" spans="28:28" x14ac:dyDescent="0.25">
      <c r="AB25350" s="3" t="e">
        <f ca="1"/>
        <v>#N/A</v>
      </c>
    </row>
    <row r="25351" spans="28:28" x14ac:dyDescent="0.25">
      <c r="AB25351" s="3" t="e">
        <f ca="1"/>
        <v>#N/A</v>
      </c>
    </row>
    <row r="25352" spans="28:28" x14ac:dyDescent="0.25">
      <c r="AB25352" s="3" t="e">
        <f ca="1"/>
        <v>#N/A</v>
      </c>
    </row>
    <row r="25353" spans="28:28" x14ac:dyDescent="0.25">
      <c r="AB25353" s="3" t="e">
        <f ca="1"/>
        <v>#N/A</v>
      </c>
    </row>
    <row r="25354" spans="28:28" x14ac:dyDescent="0.25">
      <c r="AB25354" s="3" t="e">
        <f ca="1"/>
        <v>#N/A</v>
      </c>
    </row>
    <row r="25355" spans="28:28" x14ac:dyDescent="0.25">
      <c r="AB25355" s="3" t="e">
        <f ca="1"/>
        <v>#N/A</v>
      </c>
    </row>
    <row r="25356" spans="28:28" x14ac:dyDescent="0.25">
      <c r="AB25356" s="3" t="e">
        <f ca="1"/>
        <v>#N/A</v>
      </c>
    </row>
    <row r="25357" spans="28:28" x14ac:dyDescent="0.25">
      <c r="AB25357" s="3" t="e">
        <f ca="1"/>
        <v>#N/A</v>
      </c>
    </row>
    <row r="25358" spans="28:28" x14ac:dyDescent="0.25">
      <c r="AB25358" s="3" t="e">
        <f ca="1"/>
        <v>#N/A</v>
      </c>
    </row>
    <row r="25359" spans="28:28" x14ac:dyDescent="0.25">
      <c r="AB25359" s="3" t="e">
        <f ca="1"/>
        <v>#N/A</v>
      </c>
    </row>
    <row r="25360" spans="28:28" x14ac:dyDescent="0.25">
      <c r="AB25360" s="3" t="e">
        <f ca="1"/>
        <v>#N/A</v>
      </c>
    </row>
    <row r="25361" spans="28:28" x14ac:dyDescent="0.25">
      <c r="AB25361" s="3" t="e">
        <f ca="1"/>
        <v>#N/A</v>
      </c>
    </row>
    <row r="25362" spans="28:28" x14ac:dyDescent="0.25">
      <c r="AB25362" s="3" t="e">
        <f ca="1"/>
        <v>#N/A</v>
      </c>
    </row>
    <row r="25363" spans="28:28" x14ac:dyDescent="0.25">
      <c r="AB25363" s="3" t="e">
        <f ca="1"/>
        <v>#N/A</v>
      </c>
    </row>
    <row r="25364" spans="28:28" x14ac:dyDescent="0.25">
      <c r="AB25364" s="3" t="e">
        <f ca="1"/>
        <v>#N/A</v>
      </c>
    </row>
    <row r="25365" spans="28:28" x14ac:dyDescent="0.25">
      <c r="AB25365" s="3" t="e">
        <f ca="1"/>
        <v>#N/A</v>
      </c>
    </row>
    <row r="25366" spans="28:28" x14ac:dyDescent="0.25">
      <c r="AB25366" s="3" t="e">
        <f ca="1"/>
        <v>#N/A</v>
      </c>
    </row>
    <row r="25367" spans="28:28" x14ac:dyDescent="0.25">
      <c r="AB25367" s="3" t="e">
        <f ca="1"/>
        <v>#N/A</v>
      </c>
    </row>
    <row r="25368" spans="28:28" x14ac:dyDescent="0.25">
      <c r="AB25368" s="3" t="e">
        <f ca="1"/>
        <v>#N/A</v>
      </c>
    </row>
    <row r="25369" spans="28:28" x14ac:dyDescent="0.25">
      <c r="AB25369" s="3" t="e">
        <f ca="1"/>
        <v>#N/A</v>
      </c>
    </row>
    <row r="25370" spans="28:28" x14ac:dyDescent="0.25">
      <c r="AB25370" s="3" t="e">
        <f ca="1"/>
        <v>#N/A</v>
      </c>
    </row>
    <row r="25371" spans="28:28" x14ac:dyDescent="0.25">
      <c r="AB25371" s="3" t="e">
        <f ca="1"/>
        <v>#N/A</v>
      </c>
    </row>
    <row r="25372" spans="28:28" x14ac:dyDescent="0.25">
      <c r="AB25372" s="3" t="e">
        <f ca="1"/>
        <v>#N/A</v>
      </c>
    </row>
    <row r="25373" spans="28:28" x14ac:dyDescent="0.25">
      <c r="AB25373" s="3" t="e">
        <f ca="1"/>
        <v>#N/A</v>
      </c>
    </row>
    <row r="25374" spans="28:28" x14ac:dyDescent="0.25">
      <c r="AB25374" s="3" t="e">
        <f ca="1"/>
        <v>#N/A</v>
      </c>
    </row>
    <row r="25375" spans="28:28" x14ac:dyDescent="0.25">
      <c r="AB25375" s="3" t="e">
        <f ca="1"/>
        <v>#N/A</v>
      </c>
    </row>
    <row r="25376" spans="28:28" x14ac:dyDescent="0.25">
      <c r="AB25376" s="3" t="e">
        <f ca="1"/>
        <v>#N/A</v>
      </c>
    </row>
    <row r="25377" spans="28:28" x14ac:dyDescent="0.25">
      <c r="AB25377" s="3" t="e">
        <f ca="1"/>
        <v>#N/A</v>
      </c>
    </row>
    <row r="25378" spans="28:28" x14ac:dyDescent="0.25">
      <c r="AB25378" s="3" t="e">
        <f ca="1"/>
        <v>#N/A</v>
      </c>
    </row>
    <row r="25379" spans="28:28" x14ac:dyDescent="0.25">
      <c r="AB25379" s="3" t="e">
        <f ca="1"/>
        <v>#N/A</v>
      </c>
    </row>
    <row r="25380" spans="28:28" x14ac:dyDescent="0.25">
      <c r="AB25380" s="3" t="e">
        <f ca="1"/>
        <v>#N/A</v>
      </c>
    </row>
    <row r="25381" spans="28:28" x14ac:dyDescent="0.25">
      <c r="AB25381" s="3" t="e">
        <f ca="1"/>
        <v>#N/A</v>
      </c>
    </row>
    <row r="25382" spans="28:28" x14ac:dyDescent="0.25">
      <c r="AB25382" s="3" t="e">
        <f ca="1"/>
        <v>#N/A</v>
      </c>
    </row>
    <row r="25383" spans="28:28" x14ac:dyDescent="0.25">
      <c r="AB25383" s="3" t="e">
        <f ca="1"/>
        <v>#N/A</v>
      </c>
    </row>
    <row r="25384" spans="28:28" x14ac:dyDescent="0.25">
      <c r="AB25384" s="3" t="e">
        <f ca="1"/>
        <v>#N/A</v>
      </c>
    </row>
    <row r="25385" spans="28:28" x14ac:dyDescent="0.25">
      <c r="AB25385" s="3" t="e">
        <f ca="1"/>
        <v>#N/A</v>
      </c>
    </row>
    <row r="25386" spans="28:28" x14ac:dyDescent="0.25">
      <c r="AB25386" s="3" t="e">
        <f ca="1"/>
        <v>#N/A</v>
      </c>
    </row>
    <row r="25387" spans="28:28" x14ac:dyDescent="0.25">
      <c r="AB25387" s="3" t="e">
        <f ca="1"/>
        <v>#N/A</v>
      </c>
    </row>
    <row r="25388" spans="28:28" x14ac:dyDescent="0.25">
      <c r="AB25388" s="3" t="e">
        <f ca="1"/>
        <v>#N/A</v>
      </c>
    </row>
    <row r="25389" spans="28:28" x14ac:dyDescent="0.25">
      <c r="AB25389" s="3" t="e">
        <f ca="1"/>
        <v>#N/A</v>
      </c>
    </row>
    <row r="25390" spans="28:28" x14ac:dyDescent="0.25">
      <c r="AB25390" s="3" t="e">
        <f ca="1"/>
        <v>#N/A</v>
      </c>
    </row>
    <row r="25391" spans="28:28" x14ac:dyDescent="0.25">
      <c r="AB25391" s="3" t="e">
        <f ca="1"/>
        <v>#N/A</v>
      </c>
    </row>
    <row r="25392" spans="28:28" x14ac:dyDescent="0.25">
      <c r="AB25392" s="3" t="e">
        <f ca="1"/>
        <v>#N/A</v>
      </c>
    </row>
    <row r="25393" spans="28:28" x14ac:dyDescent="0.25">
      <c r="AB25393" s="3" t="e">
        <f ca="1"/>
        <v>#N/A</v>
      </c>
    </row>
    <row r="25394" spans="28:28" x14ac:dyDescent="0.25">
      <c r="AB25394" s="3" t="e">
        <f ca="1"/>
        <v>#N/A</v>
      </c>
    </row>
    <row r="25395" spans="28:28" x14ac:dyDescent="0.25">
      <c r="AB25395" s="3" t="e">
        <f ca="1"/>
        <v>#N/A</v>
      </c>
    </row>
    <row r="25396" spans="28:28" x14ac:dyDescent="0.25">
      <c r="AB25396" s="3" t="e">
        <f ca="1"/>
        <v>#N/A</v>
      </c>
    </row>
    <row r="25397" spans="28:28" x14ac:dyDescent="0.25">
      <c r="AB25397" s="3" t="e">
        <f ca="1"/>
        <v>#N/A</v>
      </c>
    </row>
    <row r="25398" spans="28:28" x14ac:dyDescent="0.25">
      <c r="AB25398" s="3" t="e">
        <f ca="1"/>
        <v>#N/A</v>
      </c>
    </row>
    <row r="25399" spans="28:28" x14ac:dyDescent="0.25">
      <c r="AB25399" s="3" t="e">
        <f ca="1"/>
        <v>#N/A</v>
      </c>
    </row>
    <row r="25400" spans="28:28" x14ac:dyDescent="0.25">
      <c r="AB25400" s="3" t="e">
        <f ca="1"/>
        <v>#N/A</v>
      </c>
    </row>
    <row r="25401" spans="28:28" x14ac:dyDescent="0.25">
      <c r="AB25401" s="3" t="e">
        <f ca="1"/>
        <v>#N/A</v>
      </c>
    </row>
    <row r="25402" spans="28:28" x14ac:dyDescent="0.25">
      <c r="AB25402" s="3" t="e">
        <f ca="1"/>
        <v>#N/A</v>
      </c>
    </row>
    <row r="25403" spans="28:28" x14ac:dyDescent="0.25">
      <c r="AB25403" s="3" t="e">
        <f ca="1"/>
        <v>#N/A</v>
      </c>
    </row>
    <row r="25404" spans="28:28" x14ac:dyDescent="0.25">
      <c r="AB25404" s="3" t="e">
        <f ca="1"/>
        <v>#N/A</v>
      </c>
    </row>
    <row r="25405" spans="28:28" x14ac:dyDescent="0.25">
      <c r="AB25405" s="3" t="e">
        <f ca="1"/>
        <v>#N/A</v>
      </c>
    </row>
    <row r="25406" spans="28:28" x14ac:dyDescent="0.25">
      <c r="AB25406" s="3" t="e">
        <f ca="1"/>
        <v>#N/A</v>
      </c>
    </row>
    <row r="25407" spans="28:28" x14ac:dyDescent="0.25">
      <c r="AB25407" s="3" t="e">
        <f ca="1"/>
        <v>#N/A</v>
      </c>
    </row>
    <row r="25408" spans="28:28" x14ac:dyDescent="0.25">
      <c r="AB25408" s="3" t="e">
        <f ca="1"/>
        <v>#N/A</v>
      </c>
    </row>
    <row r="25409" spans="28:28" x14ac:dyDescent="0.25">
      <c r="AB25409" s="3" t="e">
        <f ca="1"/>
        <v>#N/A</v>
      </c>
    </row>
    <row r="25410" spans="28:28" x14ac:dyDescent="0.25">
      <c r="AB25410" s="3" t="e">
        <f ca="1"/>
        <v>#N/A</v>
      </c>
    </row>
    <row r="25411" spans="28:28" x14ac:dyDescent="0.25">
      <c r="AB25411" s="3" t="e">
        <f ca="1"/>
        <v>#N/A</v>
      </c>
    </row>
    <row r="25412" spans="28:28" x14ac:dyDescent="0.25">
      <c r="AB25412" s="3" t="e">
        <f ca="1"/>
        <v>#N/A</v>
      </c>
    </row>
    <row r="25413" spans="28:28" x14ac:dyDescent="0.25">
      <c r="AB25413" s="3" t="e">
        <f ca="1"/>
        <v>#N/A</v>
      </c>
    </row>
    <row r="25414" spans="28:28" x14ac:dyDescent="0.25">
      <c r="AB25414" s="3" t="e">
        <f ca="1"/>
        <v>#N/A</v>
      </c>
    </row>
    <row r="25415" spans="28:28" x14ac:dyDescent="0.25">
      <c r="AB25415" s="3" t="e">
        <f ca="1"/>
        <v>#N/A</v>
      </c>
    </row>
    <row r="25416" spans="28:28" x14ac:dyDescent="0.25">
      <c r="AB25416" s="3" t="e">
        <f ca="1"/>
        <v>#N/A</v>
      </c>
    </row>
    <row r="25417" spans="28:28" x14ac:dyDescent="0.25">
      <c r="AB25417" s="3" t="e">
        <f ca="1"/>
        <v>#N/A</v>
      </c>
    </row>
    <row r="25418" spans="28:28" x14ac:dyDescent="0.25">
      <c r="AB25418" s="3" t="e">
        <f ca="1"/>
        <v>#N/A</v>
      </c>
    </row>
    <row r="25419" spans="28:28" x14ac:dyDescent="0.25">
      <c r="AB25419" s="3" t="e">
        <f ca="1"/>
        <v>#N/A</v>
      </c>
    </row>
    <row r="25420" spans="28:28" x14ac:dyDescent="0.25">
      <c r="AB25420" s="3" t="e">
        <f ca="1"/>
        <v>#N/A</v>
      </c>
    </row>
    <row r="25421" spans="28:28" x14ac:dyDescent="0.25">
      <c r="AB25421" s="3" t="e">
        <f ca="1"/>
        <v>#N/A</v>
      </c>
    </row>
    <row r="25422" spans="28:28" x14ac:dyDescent="0.25">
      <c r="AB25422" s="3" t="e">
        <f ca="1"/>
        <v>#N/A</v>
      </c>
    </row>
    <row r="25423" spans="28:28" x14ac:dyDescent="0.25">
      <c r="AB25423" s="3" t="e">
        <f ca="1"/>
        <v>#N/A</v>
      </c>
    </row>
    <row r="25424" spans="28:28" x14ac:dyDescent="0.25">
      <c r="AB25424" s="3" t="e">
        <f ca="1"/>
        <v>#N/A</v>
      </c>
    </row>
    <row r="25425" spans="28:28" x14ac:dyDescent="0.25">
      <c r="AB25425" s="3" t="e">
        <f ca="1"/>
        <v>#N/A</v>
      </c>
    </row>
    <row r="25426" spans="28:28" x14ac:dyDescent="0.25">
      <c r="AB25426" s="3" t="e">
        <f ca="1"/>
        <v>#N/A</v>
      </c>
    </row>
    <row r="25427" spans="28:28" x14ac:dyDescent="0.25">
      <c r="AB25427" s="3" t="e">
        <f ca="1"/>
        <v>#N/A</v>
      </c>
    </row>
    <row r="25428" spans="28:28" x14ac:dyDescent="0.25">
      <c r="AB25428" s="3" t="e">
        <f ca="1"/>
        <v>#N/A</v>
      </c>
    </row>
    <row r="25429" spans="28:28" x14ac:dyDescent="0.25">
      <c r="AB25429" s="3" t="e">
        <f ca="1"/>
        <v>#N/A</v>
      </c>
    </row>
    <row r="25430" spans="28:28" x14ac:dyDescent="0.25">
      <c r="AB25430" s="3" t="e">
        <f ca="1"/>
        <v>#N/A</v>
      </c>
    </row>
    <row r="25431" spans="28:28" x14ac:dyDescent="0.25">
      <c r="AB25431" s="3" t="e">
        <f ca="1"/>
        <v>#N/A</v>
      </c>
    </row>
    <row r="25432" spans="28:28" x14ac:dyDescent="0.25">
      <c r="AB25432" s="3" t="e">
        <f ca="1"/>
        <v>#N/A</v>
      </c>
    </row>
    <row r="25433" spans="28:28" x14ac:dyDescent="0.25">
      <c r="AB25433" s="3" t="e">
        <f ca="1"/>
        <v>#N/A</v>
      </c>
    </row>
    <row r="25434" spans="28:28" x14ac:dyDescent="0.25">
      <c r="AB25434" s="3" t="e">
        <f ca="1"/>
        <v>#N/A</v>
      </c>
    </row>
    <row r="25435" spans="28:28" x14ac:dyDescent="0.25">
      <c r="AB25435" s="3" t="e">
        <f ca="1"/>
        <v>#N/A</v>
      </c>
    </row>
    <row r="25436" spans="28:28" x14ac:dyDescent="0.25">
      <c r="AB25436" s="3" t="e">
        <f ca="1"/>
        <v>#N/A</v>
      </c>
    </row>
    <row r="25437" spans="28:28" x14ac:dyDescent="0.25">
      <c r="AB25437" s="3" t="e">
        <f ca="1"/>
        <v>#N/A</v>
      </c>
    </row>
    <row r="25438" spans="28:28" x14ac:dyDescent="0.25">
      <c r="AB25438" s="3" t="e">
        <f ca="1"/>
        <v>#N/A</v>
      </c>
    </row>
    <row r="25439" spans="28:28" x14ac:dyDescent="0.25">
      <c r="AB25439" s="3" t="e">
        <f ca="1"/>
        <v>#N/A</v>
      </c>
    </row>
    <row r="25440" spans="28:28" x14ac:dyDescent="0.25">
      <c r="AB25440" s="3" t="e">
        <f ca="1"/>
        <v>#N/A</v>
      </c>
    </row>
    <row r="25441" spans="28:28" x14ac:dyDescent="0.25">
      <c r="AB25441" s="3" t="e">
        <f ca="1"/>
        <v>#N/A</v>
      </c>
    </row>
    <row r="25442" spans="28:28" x14ac:dyDescent="0.25">
      <c r="AB25442" s="3" t="e">
        <f ca="1"/>
        <v>#N/A</v>
      </c>
    </row>
    <row r="25443" spans="28:28" x14ac:dyDescent="0.25">
      <c r="AB25443" s="3" t="e">
        <f ca="1"/>
        <v>#N/A</v>
      </c>
    </row>
    <row r="25444" spans="28:28" x14ac:dyDescent="0.25">
      <c r="AB25444" s="3" t="e">
        <f ca="1"/>
        <v>#N/A</v>
      </c>
    </row>
    <row r="25445" spans="28:28" x14ac:dyDescent="0.25">
      <c r="AB25445" s="3" t="e">
        <f ca="1"/>
        <v>#N/A</v>
      </c>
    </row>
    <row r="25446" spans="28:28" x14ac:dyDescent="0.25">
      <c r="AB25446" s="3" t="e">
        <f ca="1"/>
        <v>#N/A</v>
      </c>
    </row>
    <row r="25447" spans="28:28" x14ac:dyDescent="0.25">
      <c r="AB25447" s="3" t="e">
        <f ca="1"/>
        <v>#N/A</v>
      </c>
    </row>
    <row r="25448" spans="28:28" x14ac:dyDescent="0.25">
      <c r="AB25448" s="3" t="e">
        <f ca="1"/>
        <v>#N/A</v>
      </c>
    </row>
    <row r="25449" spans="28:28" x14ac:dyDescent="0.25">
      <c r="AB25449" s="3" t="e">
        <f ca="1"/>
        <v>#N/A</v>
      </c>
    </row>
    <row r="25450" spans="28:28" x14ac:dyDescent="0.25">
      <c r="AB25450" s="3" t="e">
        <f ca="1"/>
        <v>#N/A</v>
      </c>
    </row>
    <row r="25451" spans="28:28" x14ac:dyDescent="0.25">
      <c r="AB25451" s="3" t="e">
        <f ca="1"/>
        <v>#N/A</v>
      </c>
    </row>
    <row r="25452" spans="28:28" x14ac:dyDescent="0.25">
      <c r="AB25452" s="3" t="e">
        <f ca="1"/>
        <v>#N/A</v>
      </c>
    </row>
    <row r="25453" spans="28:28" x14ac:dyDescent="0.25">
      <c r="AB25453" s="3" t="e">
        <f ca="1"/>
        <v>#N/A</v>
      </c>
    </row>
    <row r="25454" spans="28:28" x14ac:dyDescent="0.25">
      <c r="AB25454" s="3" t="e">
        <f ca="1"/>
        <v>#N/A</v>
      </c>
    </row>
    <row r="25455" spans="28:28" x14ac:dyDescent="0.25">
      <c r="AB25455" s="3" t="e">
        <f ca="1"/>
        <v>#N/A</v>
      </c>
    </row>
    <row r="25456" spans="28:28" x14ac:dyDescent="0.25">
      <c r="AB25456" s="3" t="e">
        <f ca="1"/>
        <v>#N/A</v>
      </c>
    </row>
    <row r="25457" spans="28:28" x14ac:dyDescent="0.25">
      <c r="AB25457" s="3" t="e">
        <f ca="1"/>
        <v>#N/A</v>
      </c>
    </row>
    <row r="25458" spans="28:28" x14ac:dyDescent="0.25">
      <c r="AB25458" s="3" t="e">
        <f ca="1"/>
        <v>#N/A</v>
      </c>
    </row>
    <row r="25459" spans="28:28" x14ac:dyDescent="0.25">
      <c r="AB25459" s="3" t="e">
        <f ca="1"/>
        <v>#N/A</v>
      </c>
    </row>
    <row r="25460" spans="28:28" x14ac:dyDescent="0.25">
      <c r="AB25460" s="3" t="e">
        <f ca="1"/>
        <v>#N/A</v>
      </c>
    </row>
    <row r="25461" spans="28:28" x14ac:dyDescent="0.25">
      <c r="AB25461" s="3" t="e">
        <f ca="1"/>
        <v>#N/A</v>
      </c>
    </row>
    <row r="25462" spans="28:28" x14ac:dyDescent="0.25">
      <c r="AB25462" s="3" t="e">
        <f ca="1"/>
        <v>#N/A</v>
      </c>
    </row>
    <row r="25463" spans="28:28" x14ac:dyDescent="0.25">
      <c r="AB25463" s="3" t="e">
        <f ca="1"/>
        <v>#N/A</v>
      </c>
    </row>
    <row r="25464" spans="28:28" x14ac:dyDescent="0.25">
      <c r="AB25464" s="3" t="e">
        <f ca="1"/>
        <v>#N/A</v>
      </c>
    </row>
    <row r="25465" spans="28:28" x14ac:dyDescent="0.25">
      <c r="AB25465" s="3" t="e">
        <f ca="1"/>
        <v>#N/A</v>
      </c>
    </row>
    <row r="25466" spans="28:28" x14ac:dyDescent="0.25">
      <c r="AB25466" s="3" t="e">
        <f ca="1"/>
        <v>#N/A</v>
      </c>
    </row>
    <row r="25467" spans="28:28" x14ac:dyDescent="0.25">
      <c r="AB25467" s="3" t="e">
        <f ca="1"/>
        <v>#N/A</v>
      </c>
    </row>
    <row r="25468" spans="28:28" x14ac:dyDescent="0.25">
      <c r="AB25468" s="3" t="e">
        <f ca="1"/>
        <v>#N/A</v>
      </c>
    </row>
    <row r="25469" spans="28:28" x14ac:dyDescent="0.25">
      <c r="AB25469" s="3" t="e">
        <f ca="1"/>
        <v>#N/A</v>
      </c>
    </row>
    <row r="25470" spans="28:28" x14ac:dyDescent="0.25">
      <c r="AB25470" s="3" t="e">
        <f ca="1"/>
        <v>#N/A</v>
      </c>
    </row>
    <row r="25471" spans="28:28" x14ac:dyDescent="0.25">
      <c r="AB25471" s="3" t="e">
        <f ca="1"/>
        <v>#N/A</v>
      </c>
    </row>
    <row r="25472" spans="28:28" x14ac:dyDescent="0.25">
      <c r="AB25472" s="3" t="e">
        <f ca="1"/>
        <v>#N/A</v>
      </c>
    </row>
    <row r="25473" spans="28:28" x14ac:dyDescent="0.25">
      <c r="AB25473" s="3" t="e">
        <f ca="1"/>
        <v>#N/A</v>
      </c>
    </row>
    <row r="25474" spans="28:28" x14ac:dyDescent="0.25">
      <c r="AB25474" s="3" t="e">
        <f ca="1"/>
        <v>#N/A</v>
      </c>
    </row>
    <row r="25475" spans="28:28" x14ac:dyDescent="0.25">
      <c r="AB25475" s="3" t="e">
        <f ca="1"/>
        <v>#N/A</v>
      </c>
    </row>
    <row r="25476" spans="28:28" x14ac:dyDescent="0.25">
      <c r="AB25476" s="3" t="e">
        <f ca="1"/>
        <v>#N/A</v>
      </c>
    </row>
    <row r="25477" spans="28:28" x14ac:dyDescent="0.25">
      <c r="AB25477" s="3" t="e">
        <f ca="1"/>
        <v>#N/A</v>
      </c>
    </row>
    <row r="25478" spans="28:28" x14ac:dyDescent="0.25">
      <c r="AB25478" s="3" t="e">
        <f ca="1"/>
        <v>#N/A</v>
      </c>
    </row>
    <row r="25479" spans="28:28" x14ac:dyDescent="0.25">
      <c r="AB25479" s="3" t="e">
        <f ca="1"/>
        <v>#N/A</v>
      </c>
    </row>
    <row r="25480" spans="28:28" x14ac:dyDescent="0.25">
      <c r="AB25480" s="3" t="e">
        <f ca="1"/>
        <v>#N/A</v>
      </c>
    </row>
    <row r="25481" spans="28:28" x14ac:dyDescent="0.25">
      <c r="AB25481" s="3" t="e">
        <f ca="1"/>
        <v>#N/A</v>
      </c>
    </row>
    <row r="25482" spans="28:28" x14ac:dyDescent="0.25">
      <c r="AB25482" s="3" t="e">
        <f ca="1"/>
        <v>#N/A</v>
      </c>
    </row>
    <row r="25483" spans="28:28" x14ac:dyDescent="0.25">
      <c r="AB25483" s="3" t="e">
        <f ca="1"/>
        <v>#N/A</v>
      </c>
    </row>
    <row r="25484" spans="28:28" x14ac:dyDescent="0.25">
      <c r="AB25484" s="3" t="e">
        <f ca="1"/>
        <v>#N/A</v>
      </c>
    </row>
    <row r="25485" spans="28:28" x14ac:dyDescent="0.25">
      <c r="AB25485" s="3" t="e">
        <f ca="1"/>
        <v>#N/A</v>
      </c>
    </row>
    <row r="25486" spans="28:28" x14ac:dyDescent="0.25">
      <c r="AB25486" s="3" t="e">
        <f ca="1"/>
        <v>#N/A</v>
      </c>
    </row>
    <row r="25487" spans="28:28" x14ac:dyDescent="0.25">
      <c r="AB25487" s="3" t="e">
        <f ca="1"/>
        <v>#N/A</v>
      </c>
    </row>
    <row r="25488" spans="28:28" x14ac:dyDescent="0.25">
      <c r="AB25488" s="3" t="e">
        <f ca="1"/>
        <v>#N/A</v>
      </c>
    </row>
    <row r="25489" spans="28:28" x14ac:dyDescent="0.25">
      <c r="AB25489" s="3" t="e">
        <f ca="1"/>
        <v>#N/A</v>
      </c>
    </row>
    <row r="25490" spans="28:28" x14ac:dyDescent="0.25">
      <c r="AB25490" s="3" t="e">
        <f ca="1"/>
        <v>#N/A</v>
      </c>
    </row>
    <row r="25491" spans="28:28" x14ac:dyDescent="0.25">
      <c r="AB25491" s="3" t="e">
        <f ca="1"/>
        <v>#N/A</v>
      </c>
    </row>
    <row r="25492" spans="28:28" x14ac:dyDescent="0.25">
      <c r="AB25492" s="3" t="e">
        <f ca="1"/>
        <v>#N/A</v>
      </c>
    </row>
    <row r="25493" spans="28:28" x14ac:dyDescent="0.25">
      <c r="AB25493" s="3" t="e">
        <f ca="1"/>
        <v>#N/A</v>
      </c>
    </row>
    <row r="25494" spans="28:28" x14ac:dyDescent="0.25">
      <c r="AB25494" s="3" t="e">
        <f ca="1"/>
        <v>#N/A</v>
      </c>
    </row>
    <row r="25495" spans="28:28" x14ac:dyDescent="0.25">
      <c r="AB25495" s="3" t="e">
        <f ca="1"/>
        <v>#N/A</v>
      </c>
    </row>
    <row r="25496" spans="28:28" x14ac:dyDescent="0.25">
      <c r="AB25496" s="3" t="e">
        <f ca="1"/>
        <v>#N/A</v>
      </c>
    </row>
    <row r="25497" spans="28:28" x14ac:dyDescent="0.25">
      <c r="AB25497" s="3" t="e">
        <f ca="1"/>
        <v>#N/A</v>
      </c>
    </row>
    <row r="25498" spans="28:28" x14ac:dyDescent="0.25">
      <c r="AB25498" s="3" t="e">
        <f ca="1"/>
        <v>#N/A</v>
      </c>
    </row>
    <row r="25499" spans="28:28" x14ac:dyDescent="0.25">
      <c r="AB25499" s="3" t="e">
        <f ca="1"/>
        <v>#N/A</v>
      </c>
    </row>
    <row r="25500" spans="28:28" x14ac:dyDescent="0.25">
      <c r="AB25500" s="3" t="e">
        <f ca="1"/>
        <v>#N/A</v>
      </c>
    </row>
    <row r="25501" spans="28:28" x14ac:dyDescent="0.25">
      <c r="AB25501" s="3" t="e">
        <f ca="1"/>
        <v>#N/A</v>
      </c>
    </row>
    <row r="25502" spans="28:28" x14ac:dyDescent="0.25">
      <c r="AB25502" s="3" t="e">
        <f ca="1"/>
        <v>#N/A</v>
      </c>
    </row>
    <row r="25503" spans="28:28" x14ac:dyDescent="0.25">
      <c r="AB25503" s="3" t="e">
        <f ca="1"/>
        <v>#N/A</v>
      </c>
    </row>
    <row r="25504" spans="28:28" x14ac:dyDescent="0.25">
      <c r="AB25504" s="3" t="e">
        <f ca="1"/>
        <v>#N/A</v>
      </c>
    </row>
    <row r="25505" spans="28:28" x14ac:dyDescent="0.25">
      <c r="AB25505" s="3" t="e">
        <f ca="1"/>
        <v>#N/A</v>
      </c>
    </row>
    <row r="25506" spans="28:28" x14ac:dyDescent="0.25">
      <c r="AB25506" s="3" t="e">
        <f ca="1"/>
        <v>#N/A</v>
      </c>
    </row>
    <row r="25507" spans="28:28" x14ac:dyDescent="0.25">
      <c r="AB25507" s="3" t="e">
        <f ca="1"/>
        <v>#N/A</v>
      </c>
    </row>
    <row r="25508" spans="28:28" x14ac:dyDescent="0.25">
      <c r="AB25508" s="3" t="e">
        <f ca="1"/>
        <v>#N/A</v>
      </c>
    </row>
    <row r="25509" spans="28:28" x14ac:dyDescent="0.25">
      <c r="AB25509" s="3" t="e">
        <f ca="1"/>
        <v>#N/A</v>
      </c>
    </row>
    <row r="25510" spans="28:28" x14ac:dyDescent="0.25">
      <c r="AB25510" s="3" t="e">
        <f ca="1"/>
        <v>#N/A</v>
      </c>
    </row>
    <row r="25511" spans="28:28" x14ac:dyDescent="0.25">
      <c r="AB25511" s="3" t="e">
        <f ca="1"/>
        <v>#N/A</v>
      </c>
    </row>
    <row r="25512" spans="28:28" x14ac:dyDescent="0.25">
      <c r="AB25512" s="3" t="e">
        <f ca="1"/>
        <v>#N/A</v>
      </c>
    </row>
    <row r="25513" spans="28:28" x14ac:dyDescent="0.25">
      <c r="AB25513" s="3" t="e">
        <f ca="1"/>
        <v>#N/A</v>
      </c>
    </row>
    <row r="25514" spans="28:28" x14ac:dyDescent="0.25">
      <c r="AB25514" s="3" t="e">
        <f ca="1"/>
        <v>#N/A</v>
      </c>
    </row>
    <row r="25515" spans="28:28" x14ac:dyDescent="0.25">
      <c r="AB25515" s="3" t="e">
        <f ca="1"/>
        <v>#N/A</v>
      </c>
    </row>
    <row r="25516" spans="28:28" x14ac:dyDescent="0.25">
      <c r="AB25516" s="3" t="e">
        <f ca="1"/>
        <v>#N/A</v>
      </c>
    </row>
    <row r="25517" spans="28:28" x14ac:dyDescent="0.25">
      <c r="AB25517" s="3" t="e">
        <f ca="1"/>
        <v>#N/A</v>
      </c>
    </row>
    <row r="25518" spans="28:28" x14ac:dyDescent="0.25">
      <c r="AB25518" s="3" t="e">
        <f ca="1"/>
        <v>#N/A</v>
      </c>
    </row>
    <row r="25519" spans="28:28" x14ac:dyDescent="0.25">
      <c r="AB25519" s="3" t="e">
        <f ca="1"/>
        <v>#N/A</v>
      </c>
    </row>
    <row r="25520" spans="28:28" x14ac:dyDescent="0.25">
      <c r="AB25520" s="3" t="e">
        <f ca="1"/>
        <v>#N/A</v>
      </c>
    </row>
    <row r="25521" spans="28:28" x14ac:dyDescent="0.25">
      <c r="AB25521" s="3" t="e">
        <f ca="1"/>
        <v>#N/A</v>
      </c>
    </row>
    <row r="25522" spans="28:28" x14ac:dyDescent="0.25">
      <c r="AB25522" s="3" t="e">
        <f ca="1"/>
        <v>#N/A</v>
      </c>
    </row>
    <row r="25523" spans="28:28" x14ac:dyDescent="0.25">
      <c r="AB25523" s="3" t="e">
        <f ca="1"/>
        <v>#N/A</v>
      </c>
    </row>
    <row r="25524" spans="28:28" x14ac:dyDescent="0.25">
      <c r="AB25524" s="3" t="e">
        <f ca="1"/>
        <v>#N/A</v>
      </c>
    </row>
    <row r="25525" spans="28:28" x14ac:dyDescent="0.25">
      <c r="AB25525" s="3" t="e">
        <f ca="1"/>
        <v>#N/A</v>
      </c>
    </row>
    <row r="25526" spans="28:28" x14ac:dyDescent="0.25">
      <c r="AB25526" s="3" t="e">
        <f ca="1"/>
        <v>#N/A</v>
      </c>
    </row>
    <row r="25527" spans="28:28" x14ac:dyDescent="0.25">
      <c r="AB25527" s="3" t="e">
        <f ca="1"/>
        <v>#N/A</v>
      </c>
    </row>
    <row r="25528" spans="28:28" x14ac:dyDescent="0.25">
      <c r="AB25528" s="3" t="e">
        <f ca="1"/>
        <v>#N/A</v>
      </c>
    </row>
    <row r="25529" spans="28:28" x14ac:dyDescent="0.25">
      <c r="AB25529" s="3" t="e">
        <f ca="1"/>
        <v>#N/A</v>
      </c>
    </row>
    <row r="25530" spans="28:28" x14ac:dyDescent="0.25">
      <c r="AB25530" s="3" t="e">
        <f ca="1"/>
        <v>#N/A</v>
      </c>
    </row>
    <row r="25531" spans="28:28" x14ac:dyDescent="0.25">
      <c r="AB25531" s="3" t="e">
        <f ca="1"/>
        <v>#N/A</v>
      </c>
    </row>
    <row r="25532" spans="28:28" x14ac:dyDescent="0.25">
      <c r="AB25532" s="3" t="e">
        <f ca="1"/>
        <v>#N/A</v>
      </c>
    </row>
    <row r="25533" spans="28:28" x14ac:dyDescent="0.25">
      <c r="AB25533" s="3" t="e">
        <f ca="1"/>
        <v>#N/A</v>
      </c>
    </row>
    <row r="25534" spans="28:28" x14ac:dyDescent="0.25">
      <c r="AB25534" s="3" t="e">
        <f ca="1"/>
        <v>#N/A</v>
      </c>
    </row>
    <row r="25535" spans="28:28" x14ac:dyDescent="0.25">
      <c r="AB25535" s="3" t="e">
        <f ca="1"/>
        <v>#N/A</v>
      </c>
    </row>
    <row r="25536" spans="28:28" x14ac:dyDescent="0.25">
      <c r="AB25536" s="3" t="e">
        <f ca="1"/>
        <v>#N/A</v>
      </c>
    </row>
    <row r="25537" spans="28:28" x14ac:dyDescent="0.25">
      <c r="AB25537" s="3" t="e">
        <f ca="1"/>
        <v>#N/A</v>
      </c>
    </row>
    <row r="25538" spans="28:28" x14ac:dyDescent="0.25">
      <c r="AB25538" s="3" t="e">
        <f ca="1"/>
        <v>#N/A</v>
      </c>
    </row>
    <row r="25539" spans="28:28" x14ac:dyDescent="0.25">
      <c r="AB25539" s="3" t="e">
        <f ca="1"/>
        <v>#N/A</v>
      </c>
    </row>
    <row r="25540" spans="28:28" x14ac:dyDescent="0.25">
      <c r="AB25540" s="3" t="e">
        <f ca="1"/>
        <v>#N/A</v>
      </c>
    </row>
    <row r="25541" spans="28:28" x14ac:dyDescent="0.25">
      <c r="AB25541" s="3" t="e">
        <f ca="1"/>
        <v>#N/A</v>
      </c>
    </row>
    <row r="25542" spans="28:28" x14ac:dyDescent="0.25">
      <c r="AB25542" s="3" t="e">
        <f ca="1"/>
        <v>#N/A</v>
      </c>
    </row>
    <row r="25543" spans="28:28" x14ac:dyDescent="0.25">
      <c r="AB25543" s="3" t="e">
        <f ca="1"/>
        <v>#N/A</v>
      </c>
    </row>
    <row r="25544" spans="28:28" x14ac:dyDescent="0.25">
      <c r="AB25544" s="3" t="e">
        <f ca="1"/>
        <v>#N/A</v>
      </c>
    </row>
    <row r="25545" spans="28:28" x14ac:dyDescent="0.25">
      <c r="AB25545" s="3" t="e">
        <f ca="1"/>
        <v>#N/A</v>
      </c>
    </row>
    <row r="25546" spans="28:28" x14ac:dyDescent="0.25">
      <c r="AB25546" s="3" t="e">
        <f ca="1"/>
        <v>#N/A</v>
      </c>
    </row>
    <row r="25547" spans="28:28" x14ac:dyDescent="0.25">
      <c r="AB25547" s="3" t="e">
        <f ca="1"/>
        <v>#N/A</v>
      </c>
    </row>
    <row r="25548" spans="28:28" x14ac:dyDescent="0.25">
      <c r="AB25548" s="3" t="e">
        <f ca="1"/>
        <v>#N/A</v>
      </c>
    </row>
    <row r="25549" spans="28:28" x14ac:dyDescent="0.25">
      <c r="AB25549" s="3" t="e">
        <f ca="1"/>
        <v>#N/A</v>
      </c>
    </row>
    <row r="25550" spans="28:28" x14ac:dyDescent="0.25">
      <c r="AB25550" s="3" t="e">
        <f ca="1"/>
        <v>#N/A</v>
      </c>
    </row>
    <row r="25551" spans="28:28" x14ac:dyDescent="0.25">
      <c r="AB25551" s="3" t="e">
        <f ca="1"/>
        <v>#N/A</v>
      </c>
    </row>
    <row r="25552" spans="28:28" x14ac:dyDescent="0.25">
      <c r="AB25552" s="3" t="e">
        <f ca="1"/>
        <v>#N/A</v>
      </c>
    </row>
    <row r="25553" spans="28:28" x14ac:dyDescent="0.25">
      <c r="AB25553" s="3" t="e">
        <f ca="1"/>
        <v>#N/A</v>
      </c>
    </row>
    <row r="25554" spans="28:28" x14ac:dyDescent="0.25">
      <c r="AB25554" s="3" t="e">
        <f ca="1"/>
        <v>#N/A</v>
      </c>
    </row>
    <row r="25555" spans="28:28" x14ac:dyDescent="0.25">
      <c r="AB25555" s="3" t="e">
        <f ca="1"/>
        <v>#N/A</v>
      </c>
    </row>
    <row r="25556" spans="28:28" x14ac:dyDescent="0.25">
      <c r="AB25556" s="3" t="e">
        <f ca="1"/>
        <v>#N/A</v>
      </c>
    </row>
    <row r="25557" spans="28:28" x14ac:dyDescent="0.25">
      <c r="AB25557" s="3" t="e">
        <f ca="1"/>
        <v>#N/A</v>
      </c>
    </row>
    <row r="25558" spans="28:28" x14ac:dyDescent="0.25">
      <c r="AB25558" s="3" t="e">
        <f ca="1"/>
        <v>#N/A</v>
      </c>
    </row>
    <row r="25559" spans="28:28" x14ac:dyDescent="0.25">
      <c r="AB25559" s="3" t="e">
        <f ca="1"/>
        <v>#N/A</v>
      </c>
    </row>
    <row r="25560" spans="28:28" x14ac:dyDescent="0.25">
      <c r="AB25560" s="3" t="e">
        <f ca="1"/>
        <v>#N/A</v>
      </c>
    </row>
    <row r="25561" spans="28:28" x14ac:dyDescent="0.25">
      <c r="AB25561" s="3" t="e">
        <f ca="1"/>
        <v>#N/A</v>
      </c>
    </row>
    <row r="25562" spans="28:28" x14ac:dyDescent="0.25">
      <c r="AB25562" s="3" t="e">
        <f ca="1"/>
        <v>#N/A</v>
      </c>
    </row>
    <row r="25563" spans="28:28" x14ac:dyDescent="0.25">
      <c r="AB25563" s="3" t="e">
        <f ca="1"/>
        <v>#N/A</v>
      </c>
    </row>
    <row r="25564" spans="28:28" x14ac:dyDescent="0.25">
      <c r="AB25564" s="3" t="e">
        <f ca="1"/>
        <v>#N/A</v>
      </c>
    </row>
    <row r="25565" spans="28:28" x14ac:dyDescent="0.25">
      <c r="AB25565" s="3" t="e">
        <f ca="1"/>
        <v>#N/A</v>
      </c>
    </row>
    <row r="25566" spans="28:28" x14ac:dyDescent="0.25">
      <c r="AB25566" s="3" t="e">
        <f ca="1"/>
        <v>#N/A</v>
      </c>
    </row>
    <row r="25567" spans="28:28" x14ac:dyDescent="0.25">
      <c r="AB25567" s="3" t="e">
        <f ca="1"/>
        <v>#N/A</v>
      </c>
    </row>
    <row r="25568" spans="28:28" x14ac:dyDescent="0.25">
      <c r="AB25568" s="3" t="e">
        <f ca="1"/>
        <v>#N/A</v>
      </c>
    </row>
    <row r="25569" spans="28:28" x14ac:dyDescent="0.25">
      <c r="AB25569" s="3" t="e">
        <f ca="1"/>
        <v>#N/A</v>
      </c>
    </row>
    <row r="25570" spans="28:28" x14ac:dyDescent="0.25">
      <c r="AB25570" s="3" t="e">
        <f ca="1"/>
        <v>#N/A</v>
      </c>
    </row>
    <row r="25571" spans="28:28" x14ac:dyDescent="0.25">
      <c r="AB25571" s="3" t="e">
        <f ca="1"/>
        <v>#N/A</v>
      </c>
    </row>
    <row r="25572" spans="28:28" x14ac:dyDescent="0.25">
      <c r="AB25572" s="3" t="e">
        <f ca="1"/>
        <v>#N/A</v>
      </c>
    </row>
    <row r="25573" spans="28:28" x14ac:dyDescent="0.25">
      <c r="AB25573" s="3" t="e">
        <f ca="1"/>
        <v>#N/A</v>
      </c>
    </row>
    <row r="25574" spans="28:28" x14ac:dyDescent="0.25">
      <c r="AB25574" s="3" t="e">
        <f ca="1"/>
        <v>#N/A</v>
      </c>
    </row>
    <row r="25575" spans="28:28" x14ac:dyDescent="0.25">
      <c r="AB25575" s="3" t="e">
        <f ca="1"/>
        <v>#N/A</v>
      </c>
    </row>
    <row r="25576" spans="28:28" x14ac:dyDescent="0.25">
      <c r="AB25576" s="3" t="e">
        <f ca="1"/>
        <v>#N/A</v>
      </c>
    </row>
    <row r="25577" spans="28:28" x14ac:dyDescent="0.25">
      <c r="AB25577" s="3" t="e">
        <f ca="1"/>
        <v>#N/A</v>
      </c>
    </row>
    <row r="25578" spans="28:28" x14ac:dyDescent="0.25">
      <c r="AB25578" s="3" t="e">
        <f ca="1"/>
        <v>#N/A</v>
      </c>
    </row>
    <row r="25579" spans="28:28" x14ac:dyDescent="0.25">
      <c r="AB25579" s="3" t="e">
        <f ca="1"/>
        <v>#N/A</v>
      </c>
    </row>
    <row r="25580" spans="28:28" x14ac:dyDescent="0.25">
      <c r="AB25580" s="3" t="e">
        <f ca="1"/>
        <v>#N/A</v>
      </c>
    </row>
    <row r="25581" spans="28:28" x14ac:dyDescent="0.25">
      <c r="AB25581" s="3" t="e">
        <f ca="1"/>
        <v>#N/A</v>
      </c>
    </row>
    <row r="25582" spans="28:28" x14ac:dyDescent="0.25">
      <c r="AB25582" s="3" t="e">
        <f ca="1"/>
        <v>#N/A</v>
      </c>
    </row>
    <row r="25583" spans="28:28" x14ac:dyDescent="0.25">
      <c r="AB25583" s="3" t="e">
        <f ca="1"/>
        <v>#N/A</v>
      </c>
    </row>
    <row r="25584" spans="28:28" x14ac:dyDescent="0.25">
      <c r="AB25584" s="3" t="e">
        <f ca="1"/>
        <v>#N/A</v>
      </c>
    </row>
    <row r="25585" spans="28:28" x14ac:dyDescent="0.25">
      <c r="AB25585" s="3" t="e">
        <f ca="1"/>
        <v>#N/A</v>
      </c>
    </row>
    <row r="25586" spans="28:28" x14ac:dyDescent="0.25">
      <c r="AB25586" s="3" t="e">
        <f ca="1"/>
        <v>#N/A</v>
      </c>
    </row>
    <row r="25587" spans="28:28" x14ac:dyDescent="0.25">
      <c r="AB25587" s="3" t="e">
        <f ca="1"/>
        <v>#N/A</v>
      </c>
    </row>
    <row r="25588" spans="28:28" x14ac:dyDescent="0.25">
      <c r="AB25588" s="3" t="e">
        <f ca="1"/>
        <v>#N/A</v>
      </c>
    </row>
    <row r="25589" spans="28:28" x14ac:dyDescent="0.25">
      <c r="AB25589" s="3" t="e">
        <f ca="1"/>
        <v>#N/A</v>
      </c>
    </row>
    <row r="25590" spans="28:28" x14ac:dyDescent="0.25">
      <c r="AB25590" s="3" t="e">
        <f ca="1"/>
        <v>#N/A</v>
      </c>
    </row>
    <row r="25591" spans="28:28" x14ac:dyDescent="0.25">
      <c r="AB25591" s="3" t="e">
        <f ca="1"/>
        <v>#N/A</v>
      </c>
    </row>
    <row r="25592" spans="28:28" x14ac:dyDescent="0.25">
      <c r="AB25592" s="3" t="e">
        <f ca="1"/>
        <v>#N/A</v>
      </c>
    </row>
    <row r="25593" spans="28:28" x14ac:dyDescent="0.25">
      <c r="AB25593" s="3" t="e">
        <f ca="1"/>
        <v>#N/A</v>
      </c>
    </row>
    <row r="25594" spans="28:28" x14ac:dyDescent="0.25">
      <c r="AB25594" s="3" t="e">
        <f ca="1"/>
        <v>#N/A</v>
      </c>
    </row>
    <row r="25595" spans="28:28" x14ac:dyDescent="0.25">
      <c r="AB25595" s="3" t="e">
        <f ca="1"/>
        <v>#N/A</v>
      </c>
    </row>
    <row r="25596" spans="28:28" x14ac:dyDescent="0.25">
      <c r="AB25596" s="3" t="e">
        <f ca="1"/>
        <v>#N/A</v>
      </c>
    </row>
    <row r="25597" spans="28:28" x14ac:dyDescent="0.25">
      <c r="AB25597" s="3" t="e">
        <f ca="1"/>
        <v>#N/A</v>
      </c>
    </row>
    <row r="25598" spans="28:28" x14ac:dyDescent="0.25">
      <c r="AB25598" s="3" t="e">
        <f ca="1"/>
        <v>#N/A</v>
      </c>
    </row>
    <row r="25599" spans="28:28" x14ac:dyDescent="0.25">
      <c r="AB25599" s="3" t="e">
        <f ca="1"/>
        <v>#N/A</v>
      </c>
    </row>
    <row r="25600" spans="28:28" x14ac:dyDescent="0.25">
      <c r="AB25600" s="3" t="e">
        <f ca="1"/>
        <v>#N/A</v>
      </c>
    </row>
    <row r="25601" spans="28:28" x14ac:dyDescent="0.25">
      <c r="AB25601" s="3" t="e">
        <f ca="1"/>
        <v>#N/A</v>
      </c>
    </row>
    <row r="25602" spans="28:28" x14ac:dyDescent="0.25">
      <c r="AB25602" s="3" t="e">
        <f ca="1"/>
        <v>#N/A</v>
      </c>
    </row>
    <row r="25603" spans="28:28" x14ac:dyDescent="0.25">
      <c r="AB25603" s="3" t="e">
        <f ca="1"/>
        <v>#N/A</v>
      </c>
    </row>
    <row r="25604" spans="28:28" x14ac:dyDescent="0.25">
      <c r="AB25604" s="3" t="e">
        <f ca="1"/>
        <v>#N/A</v>
      </c>
    </row>
    <row r="25605" spans="28:28" x14ac:dyDescent="0.25">
      <c r="AB25605" s="3" t="e">
        <f ca="1"/>
        <v>#N/A</v>
      </c>
    </row>
    <row r="25606" spans="28:28" x14ac:dyDescent="0.25">
      <c r="AB25606" s="3" t="e">
        <f ca="1"/>
        <v>#N/A</v>
      </c>
    </row>
    <row r="25607" spans="28:28" x14ac:dyDescent="0.25">
      <c r="AB25607" s="3" t="e">
        <f ca="1"/>
        <v>#N/A</v>
      </c>
    </row>
    <row r="25608" spans="28:28" x14ac:dyDescent="0.25">
      <c r="AB25608" s="3" t="e">
        <f ca="1"/>
        <v>#N/A</v>
      </c>
    </row>
    <row r="25609" spans="28:28" x14ac:dyDescent="0.25">
      <c r="AB25609" s="3" t="e">
        <f ca="1"/>
        <v>#N/A</v>
      </c>
    </row>
    <row r="25610" spans="28:28" x14ac:dyDescent="0.25">
      <c r="AB25610" s="3" t="e">
        <f ca="1"/>
        <v>#N/A</v>
      </c>
    </row>
    <row r="25611" spans="28:28" x14ac:dyDescent="0.25">
      <c r="AB25611" s="3" t="e">
        <f ca="1"/>
        <v>#N/A</v>
      </c>
    </row>
    <row r="25612" spans="28:28" x14ac:dyDescent="0.25">
      <c r="AB25612" s="3" t="e">
        <f ca="1"/>
        <v>#N/A</v>
      </c>
    </row>
    <row r="25613" spans="28:28" x14ac:dyDescent="0.25">
      <c r="AB25613" s="3" t="e">
        <f ca="1"/>
        <v>#N/A</v>
      </c>
    </row>
    <row r="25614" spans="28:28" x14ac:dyDescent="0.25">
      <c r="AB25614" s="3" t="e">
        <f ca="1"/>
        <v>#N/A</v>
      </c>
    </row>
    <row r="25615" spans="28:28" x14ac:dyDescent="0.25">
      <c r="AB25615" s="3" t="e">
        <f ca="1"/>
        <v>#N/A</v>
      </c>
    </row>
    <row r="25616" spans="28:28" x14ac:dyDescent="0.25">
      <c r="AB25616" s="3" t="e">
        <f ca="1"/>
        <v>#N/A</v>
      </c>
    </row>
    <row r="25617" spans="28:28" x14ac:dyDescent="0.25">
      <c r="AB25617" s="3" t="e">
        <f ca="1"/>
        <v>#N/A</v>
      </c>
    </row>
    <row r="25618" spans="28:28" x14ac:dyDescent="0.25">
      <c r="AB25618" s="3" t="e">
        <f ca="1"/>
        <v>#N/A</v>
      </c>
    </row>
    <row r="25619" spans="28:28" x14ac:dyDescent="0.25">
      <c r="AB25619" s="3" t="e">
        <f ca="1"/>
        <v>#N/A</v>
      </c>
    </row>
    <row r="25620" spans="28:28" x14ac:dyDescent="0.25">
      <c r="AB25620" s="3" t="e">
        <f ca="1"/>
        <v>#N/A</v>
      </c>
    </row>
    <row r="25621" spans="28:28" x14ac:dyDescent="0.25">
      <c r="AB25621" s="3" t="e">
        <f ca="1"/>
        <v>#N/A</v>
      </c>
    </row>
    <row r="25622" spans="28:28" x14ac:dyDescent="0.25">
      <c r="AB25622" s="3" t="e">
        <f ca="1"/>
        <v>#N/A</v>
      </c>
    </row>
    <row r="25623" spans="28:28" x14ac:dyDescent="0.25">
      <c r="AB25623" s="3" t="e">
        <f ca="1"/>
        <v>#N/A</v>
      </c>
    </row>
    <row r="25624" spans="28:28" x14ac:dyDescent="0.25">
      <c r="AB25624" s="3" t="e">
        <f ca="1"/>
        <v>#N/A</v>
      </c>
    </row>
    <row r="25625" spans="28:28" x14ac:dyDescent="0.25">
      <c r="AB25625" s="3" t="e">
        <f ca="1"/>
        <v>#N/A</v>
      </c>
    </row>
    <row r="25626" spans="28:28" x14ac:dyDescent="0.25">
      <c r="AB25626" s="3" t="e">
        <f ca="1"/>
        <v>#N/A</v>
      </c>
    </row>
    <row r="25627" spans="28:28" x14ac:dyDescent="0.25">
      <c r="AB25627" s="3" t="e">
        <f ca="1"/>
        <v>#N/A</v>
      </c>
    </row>
    <row r="25628" spans="28:28" x14ac:dyDescent="0.25">
      <c r="AB25628" s="3" t="e">
        <f ca="1"/>
        <v>#N/A</v>
      </c>
    </row>
    <row r="25629" spans="28:28" x14ac:dyDescent="0.25">
      <c r="AB25629" s="3" t="e">
        <f ca="1"/>
        <v>#N/A</v>
      </c>
    </row>
    <row r="25630" spans="28:28" x14ac:dyDescent="0.25">
      <c r="AB25630" s="3" t="e">
        <f ca="1"/>
        <v>#N/A</v>
      </c>
    </row>
    <row r="25631" spans="28:28" x14ac:dyDescent="0.25">
      <c r="AB25631" s="3" t="e">
        <f ca="1"/>
        <v>#N/A</v>
      </c>
    </row>
    <row r="25632" spans="28:28" x14ac:dyDescent="0.25">
      <c r="AB25632" s="3" t="e">
        <f ca="1"/>
        <v>#N/A</v>
      </c>
    </row>
    <row r="25633" spans="28:28" x14ac:dyDescent="0.25">
      <c r="AB25633" s="3" t="e">
        <f ca="1"/>
        <v>#N/A</v>
      </c>
    </row>
    <row r="25634" spans="28:28" x14ac:dyDescent="0.25">
      <c r="AB25634" s="3" t="e">
        <f ca="1"/>
        <v>#N/A</v>
      </c>
    </row>
    <row r="25635" spans="28:28" x14ac:dyDescent="0.25">
      <c r="AB25635" s="3" t="e">
        <f ca="1"/>
        <v>#N/A</v>
      </c>
    </row>
    <row r="25636" spans="28:28" x14ac:dyDescent="0.25">
      <c r="AB25636" s="3" t="e">
        <f ca="1"/>
        <v>#N/A</v>
      </c>
    </row>
    <row r="25637" spans="28:28" x14ac:dyDescent="0.25">
      <c r="AB25637" s="3" t="e">
        <f ca="1"/>
        <v>#N/A</v>
      </c>
    </row>
    <row r="25638" spans="28:28" x14ac:dyDescent="0.25">
      <c r="AB25638" s="3" t="e">
        <f ca="1"/>
        <v>#N/A</v>
      </c>
    </row>
    <row r="25639" spans="28:28" x14ac:dyDescent="0.25">
      <c r="AB25639" s="3" t="e">
        <f ca="1"/>
        <v>#N/A</v>
      </c>
    </row>
    <row r="25640" spans="28:28" x14ac:dyDescent="0.25">
      <c r="AB25640" s="3" t="e">
        <f ca="1"/>
        <v>#N/A</v>
      </c>
    </row>
    <row r="25641" spans="28:28" x14ac:dyDescent="0.25">
      <c r="AB25641" s="3" t="e">
        <f ca="1"/>
        <v>#N/A</v>
      </c>
    </row>
    <row r="25642" spans="28:28" x14ac:dyDescent="0.25">
      <c r="AB25642" s="3" t="e">
        <f ca="1"/>
        <v>#N/A</v>
      </c>
    </row>
    <row r="25643" spans="28:28" x14ac:dyDescent="0.25">
      <c r="AB25643" s="3" t="e">
        <f ca="1"/>
        <v>#N/A</v>
      </c>
    </row>
    <row r="25644" spans="28:28" x14ac:dyDescent="0.25">
      <c r="AB25644" s="3" t="e">
        <f ca="1"/>
        <v>#N/A</v>
      </c>
    </row>
    <row r="25645" spans="28:28" x14ac:dyDescent="0.25">
      <c r="AB25645" s="3" t="e">
        <f ca="1"/>
        <v>#N/A</v>
      </c>
    </row>
    <row r="25646" spans="28:28" x14ac:dyDescent="0.25">
      <c r="AB25646" s="3" t="e">
        <f ca="1"/>
        <v>#N/A</v>
      </c>
    </row>
    <row r="25647" spans="28:28" x14ac:dyDescent="0.25">
      <c r="AB25647" s="3" t="e">
        <f ca="1"/>
        <v>#N/A</v>
      </c>
    </row>
    <row r="25648" spans="28:28" x14ac:dyDescent="0.25">
      <c r="AB25648" s="3" t="e">
        <f ca="1"/>
        <v>#N/A</v>
      </c>
    </row>
    <row r="25649" spans="28:28" x14ac:dyDescent="0.25">
      <c r="AB25649" s="3" t="e">
        <f ca="1"/>
        <v>#N/A</v>
      </c>
    </row>
    <row r="25650" spans="28:28" x14ac:dyDescent="0.25">
      <c r="AB25650" s="3" t="e">
        <f ca="1"/>
        <v>#N/A</v>
      </c>
    </row>
    <row r="25651" spans="28:28" x14ac:dyDescent="0.25">
      <c r="AB25651" s="3" t="e">
        <f ca="1"/>
        <v>#N/A</v>
      </c>
    </row>
    <row r="25652" spans="28:28" x14ac:dyDescent="0.25">
      <c r="AB25652" s="3" t="e">
        <f ca="1"/>
        <v>#N/A</v>
      </c>
    </row>
    <row r="25653" spans="28:28" x14ac:dyDescent="0.25">
      <c r="AB25653" s="3" t="e">
        <f ca="1"/>
        <v>#N/A</v>
      </c>
    </row>
    <row r="25654" spans="28:28" x14ac:dyDescent="0.25">
      <c r="AB25654" s="3" t="e">
        <f ca="1"/>
        <v>#N/A</v>
      </c>
    </row>
    <row r="25655" spans="28:28" x14ac:dyDescent="0.25">
      <c r="AB25655" s="3" t="e">
        <f ca="1"/>
        <v>#N/A</v>
      </c>
    </row>
    <row r="25656" spans="28:28" x14ac:dyDescent="0.25">
      <c r="AB25656" s="3" t="e">
        <f ca="1"/>
        <v>#N/A</v>
      </c>
    </row>
    <row r="25657" spans="28:28" x14ac:dyDescent="0.25">
      <c r="AB25657" s="3" t="e">
        <f ca="1"/>
        <v>#N/A</v>
      </c>
    </row>
    <row r="25658" spans="28:28" x14ac:dyDescent="0.25">
      <c r="AB25658" s="3" t="e">
        <f ca="1"/>
        <v>#N/A</v>
      </c>
    </row>
    <row r="25659" spans="28:28" x14ac:dyDescent="0.25">
      <c r="AB25659" s="3" t="e">
        <f ca="1"/>
        <v>#N/A</v>
      </c>
    </row>
    <row r="25660" spans="28:28" x14ac:dyDescent="0.25">
      <c r="AB25660" s="3" t="e">
        <f ca="1"/>
        <v>#N/A</v>
      </c>
    </row>
    <row r="25661" spans="28:28" x14ac:dyDescent="0.25">
      <c r="AB25661" s="3" t="e">
        <f ca="1"/>
        <v>#N/A</v>
      </c>
    </row>
    <row r="25662" spans="28:28" x14ac:dyDescent="0.25">
      <c r="AB25662" s="3" t="e">
        <f ca="1"/>
        <v>#N/A</v>
      </c>
    </row>
    <row r="25663" spans="28:28" x14ac:dyDescent="0.25">
      <c r="AB25663" s="3" t="e">
        <f ca="1"/>
        <v>#N/A</v>
      </c>
    </row>
    <row r="25664" spans="28:28" x14ac:dyDescent="0.25">
      <c r="AB25664" s="3" t="e">
        <f ca="1"/>
        <v>#N/A</v>
      </c>
    </row>
    <row r="25665" spans="28:28" x14ac:dyDescent="0.25">
      <c r="AB25665" s="3" t="e">
        <f ca="1"/>
        <v>#N/A</v>
      </c>
    </row>
    <row r="25666" spans="28:28" x14ac:dyDescent="0.25">
      <c r="AB25666" s="3" t="e">
        <f ca="1"/>
        <v>#N/A</v>
      </c>
    </row>
    <row r="25667" spans="28:28" x14ac:dyDescent="0.25">
      <c r="AB25667" s="3" t="e">
        <f ca="1"/>
        <v>#N/A</v>
      </c>
    </row>
    <row r="25668" spans="28:28" x14ac:dyDescent="0.25">
      <c r="AB25668" s="3" t="e">
        <f ca="1"/>
        <v>#N/A</v>
      </c>
    </row>
    <row r="25669" spans="28:28" x14ac:dyDescent="0.25">
      <c r="AB25669" s="3" t="e">
        <f ca="1"/>
        <v>#N/A</v>
      </c>
    </row>
    <row r="25670" spans="28:28" x14ac:dyDescent="0.25">
      <c r="AB25670" s="3" t="e">
        <f ca="1"/>
        <v>#N/A</v>
      </c>
    </row>
    <row r="25671" spans="28:28" x14ac:dyDescent="0.25">
      <c r="AB25671" s="3" t="e">
        <f ca="1"/>
        <v>#N/A</v>
      </c>
    </row>
    <row r="25672" spans="28:28" x14ac:dyDescent="0.25">
      <c r="AB25672" s="3" t="e">
        <f ca="1"/>
        <v>#N/A</v>
      </c>
    </row>
    <row r="25673" spans="28:28" x14ac:dyDescent="0.25">
      <c r="AB25673" s="3" t="e">
        <f ca="1"/>
        <v>#N/A</v>
      </c>
    </row>
    <row r="25674" spans="28:28" x14ac:dyDescent="0.25">
      <c r="AB25674" s="3" t="e">
        <f ca="1"/>
        <v>#N/A</v>
      </c>
    </row>
    <row r="25675" spans="28:28" x14ac:dyDescent="0.25">
      <c r="AB25675" s="3" t="e">
        <f ca="1"/>
        <v>#N/A</v>
      </c>
    </row>
    <row r="25676" spans="28:28" x14ac:dyDescent="0.25">
      <c r="AB25676" s="3" t="e">
        <f ca="1"/>
        <v>#N/A</v>
      </c>
    </row>
    <row r="25677" spans="28:28" x14ac:dyDescent="0.25">
      <c r="AB25677" s="3" t="e">
        <f ca="1"/>
        <v>#N/A</v>
      </c>
    </row>
    <row r="25678" spans="28:28" x14ac:dyDescent="0.25">
      <c r="AB25678" s="3" t="e">
        <f ca="1"/>
        <v>#N/A</v>
      </c>
    </row>
    <row r="25679" spans="28:28" x14ac:dyDescent="0.25">
      <c r="AB25679" s="3" t="e">
        <f ca="1"/>
        <v>#N/A</v>
      </c>
    </row>
    <row r="25680" spans="28:28" x14ac:dyDescent="0.25">
      <c r="AB25680" s="3" t="e">
        <f ca="1"/>
        <v>#N/A</v>
      </c>
    </row>
    <row r="25681" spans="28:28" x14ac:dyDescent="0.25">
      <c r="AB25681" s="3" t="e">
        <f ca="1"/>
        <v>#N/A</v>
      </c>
    </row>
    <row r="25682" spans="28:28" x14ac:dyDescent="0.25">
      <c r="AB25682" s="3" t="e">
        <f ca="1"/>
        <v>#N/A</v>
      </c>
    </row>
    <row r="25683" spans="28:28" x14ac:dyDescent="0.25">
      <c r="AB25683" s="3" t="e">
        <f ca="1"/>
        <v>#N/A</v>
      </c>
    </row>
    <row r="25684" spans="28:28" x14ac:dyDescent="0.25">
      <c r="AB25684" s="3" t="e">
        <f ca="1"/>
        <v>#N/A</v>
      </c>
    </row>
    <row r="25685" spans="28:28" x14ac:dyDescent="0.25">
      <c r="AB25685" s="3" t="e">
        <f ca="1"/>
        <v>#N/A</v>
      </c>
    </row>
    <row r="25686" spans="28:28" x14ac:dyDescent="0.25">
      <c r="AB25686" s="3" t="e">
        <f ca="1"/>
        <v>#N/A</v>
      </c>
    </row>
    <row r="25687" spans="28:28" x14ac:dyDescent="0.25">
      <c r="AB25687" s="3" t="e">
        <f ca="1"/>
        <v>#N/A</v>
      </c>
    </row>
    <row r="25688" spans="28:28" x14ac:dyDescent="0.25">
      <c r="AB25688" s="3" t="e">
        <f ca="1"/>
        <v>#N/A</v>
      </c>
    </row>
    <row r="25689" spans="28:28" x14ac:dyDescent="0.25">
      <c r="AB25689" s="3" t="e">
        <f ca="1"/>
        <v>#N/A</v>
      </c>
    </row>
    <row r="25690" spans="28:28" x14ac:dyDescent="0.25">
      <c r="AB25690" s="3" t="e">
        <f ca="1"/>
        <v>#N/A</v>
      </c>
    </row>
    <row r="25691" spans="28:28" x14ac:dyDescent="0.25">
      <c r="AB25691" s="3" t="e">
        <f ca="1"/>
        <v>#N/A</v>
      </c>
    </row>
    <row r="25692" spans="28:28" x14ac:dyDescent="0.25">
      <c r="AB25692" s="3" t="e">
        <f ca="1"/>
        <v>#N/A</v>
      </c>
    </row>
    <row r="25693" spans="28:28" x14ac:dyDescent="0.25">
      <c r="AB25693" s="3" t="e">
        <f ca="1"/>
        <v>#N/A</v>
      </c>
    </row>
    <row r="25694" spans="28:28" x14ac:dyDescent="0.25">
      <c r="AB25694" s="3" t="e">
        <f ca="1"/>
        <v>#N/A</v>
      </c>
    </row>
    <row r="25695" spans="28:28" x14ac:dyDescent="0.25">
      <c r="AB25695" s="3" t="e">
        <f ca="1"/>
        <v>#N/A</v>
      </c>
    </row>
    <row r="25696" spans="28:28" x14ac:dyDescent="0.25">
      <c r="AB25696" s="3" t="e">
        <f ca="1"/>
        <v>#N/A</v>
      </c>
    </row>
    <row r="25697" spans="28:28" x14ac:dyDescent="0.25">
      <c r="AB25697" s="3" t="e">
        <f ca="1"/>
        <v>#N/A</v>
      </c>
    </row>
    <row r="25698" spans="28:28" x14ac:dyDescent="0.25">
      <c r="AB25698" s="3" t="e">
        <f ca="1"/>
        <v>#N/A</v>
      </c>
    </row>
    <row r="25699" spans="28:28" x14ac:dyDescent="0.25">
      <c r="AB25699" s="3" t="e">
        <f ca="1"/>
        <v>#N/A</v>
      </c>
    </row>
    <row r="25700" spans="28:28" x14ac:dyDescent="0.25">
      <c r="AB25700" s="3" t="e">
        <f ca="1"/>
        <v>#N/A</v>
      </c>
    </row>
    <row r="25701" spans="28:28" x14ac:dyDescent="0.25">
      <c r="AB25701" s="3" t="e">
        <f ca="1"/>
        <v>#N/A</v>
      </c>
    </row>
    <row r="25702" spans="28:28" x14ac:dyDescent="0.25">
      <c r="AB25702" s="3" t="e">
        <f ca="1"/>
        <v>#N/A</v>
      </c>
    </row>
    <row r="25703" spans="28:28" x14ac:dyDescent="0.25">
      <c r="AB25703" s="3" t="e">
        <f ca="1"/>
        <v>#N/A</v>
      </c>
    </row>
    <row r="25704" spans="28:28" x14ac:dyDescent="0.25">
      <c r="AB25704" s="3" t="e">
        <f ca="1"/>
        <v>#N/A</v>
      </c>
    </row>
    <row r="25705" spans="28:28" x14ac:dyDescent="0.25">
      <c r="AB25705" s="3" t="e">
        <f ca="1"/>
        <v>#N/A</v>
      </c>
    </row>
    <row r="25706" spans="28:28" x14ac:dyDescent="0.25">
      <c r="AB25706" s="3" t="e">
        <f ca="1"/>
        <v>#N/A</v>
      </c>
    </row>
    <row r="25707" spans="28:28" x14ac:dyDescent="0.25">
      <c r="AB25707" s="3" t="e">
        <f ca="1"/>
        <v>#N/A</v>
      </c>
    </row>
    <row r="25708" spans="28:28" x14ac:dyDescent="0.25">
      <c r="AB25708" s="3" t="e">
        <f ca="1"/>
        <v>#N/A</v>
      </c>
    </row>
    <row r="25709" spans="28:28" x14ac:dyDescent="0.25">
      <c r="AB25709" s="3" t="e">
        <f ca="1"/>
        <v>#N/A</v>
      </c>
    </row>
    <row r="25710" spans="28:28" x14ac:dyDescent="0.25">
      <c r="AB25710" s="3" t="e">
        <f ca="1"/>
        <v>#N/A</v>
      </c>
    </row>
    <row r="25711" spans="28:28" x14ac:dyDescent="0.25">
      <c r="AB25711" s="3" t="e">
        <f ca="1"/>
        <v>#N/A</v>
      </c>
    </row>
    <row r="25712" spans="28:28" x14ac:dyDescent="0.25">
      <c r="AB25712" s="3" t="e">
        <f ca="1"/>
        <v>#N/A</v>
      </c>
    </row>
    <row r="25713" spans="28:28" x14ac:dyDescent="0.25">
      <c r="AB25713" s="3" t="e">
        <f ca="1"/>
        <v>#N/A</v>
      </c>
    </row>
    <row r="25714" spans="28:28" x14ac:dyDescent="0.25">
      <c r="AB25714" s="3" t="e">
        <f ca="1"/>
        <v>#N/A</v>
      </c>
    </row>
    <row r="25715" spans="28:28" x14ac:dyDescent="0.25">
      <c r="AB25715" s="3" t="e">
        <f ca="1"/>
        <v>#N/A</v>
      </c>
    </row>
    <row r="25716" spans="28:28" x14ac:dyDescent="0.25">
      <c r="AB25716" s="3" t="e">
        <f ca="1"/>
        <v>#N/A</v>
      </c>
    </row>
    <row r="25717" spans="28:28" x14ac:dyDescent="0.25">
      <c r="AB25717" s="3" t="e">
        <f ca="1"/>
        <v>#N/A</v>
      </c>
    </row>
    <row r="25718" spans="28:28" x14ac:dyDescent="0.25">
      <c r="AB25718" s="3" t="e">
        <f ca="1"/>
        <v>#N/A</v>
      </c>
    </row>
    <row r="25719" spans="28:28" x14ac:dyDescent="0.25">
      <c r="AB25719" s="3" t="e">
        <f ca="1"/>
        <v>#N/A</v>
      </c>
    </row>
    <row r="25720" spans="28:28" x14ac:dyDescent="0.25">
      <c r="AB25720" s="3" t="e">
        <f ca="1"/>
        <v>#N/A</v>
      </c>
    </row>
    <row r="25721" spans="28:28" x14ac:dyDescent="0.25">
      <c r="AB25721" s="3" t="e">
        <f ca="1"/>
        <v>#N/A</v>
      </c>
    </row>
    <row r="25722" spans="28:28" x14ac:dyDescent="0.25">
      <c r="AB25722" s="3" t="e">
        <f ca="1"/>
        <v>#N/A</v>
      </c>
    </row>
    <row r="25723" spans="28:28" x14ac:dyDescent="0.25">
      <c r="AB25723" s="3" t="e">
        <f ca="1"/>
        <v>#N/A</v>
      </c>
    </row>
    <row r="25724" spans="28:28" x14ac:dyDescent="0.25">
      <c r="AB25724" s="3" t="e">
        <f ca="1"/>
        <v>#N/A</v>
      </c>
    </row>
    <row r="25725" spans="28:28" x14ac:dyDescent="0.25">
      <c r="AB25725" s="3" t="e">
        <f ca="1"/>
        <v>#N/A</v>
      </c>
    </row>
    <row r="25726" spans="28:28" x14ac:dyDescent="0.25">
      <c r="AB25726" s="3" t="e">
        <f ca="1"/>
        <v>#N/A</v>
      </c>
    </row>
    <row r="25727" spans="28:28" x14ac:dyDescent="0.25">
      <c r="AB25727" s="3" t="e">
        <f ca="1"/>
        <v>#N/A</v>
      </c>
    </row>
    <row r="25728" spans="28:28" x14ac:dyDescent="0.25">
      <c r="AB25728" s="3" t="e">
        <f ca="1"/>
        <v>#N/A</v>
      </c>
    </row>
    <row r="25729" spans="28:28" x14ac:dyDescent="0.25">
      <c r="AB25729" s="3" t="e">
        <f ca="1"/>
        <v>#N/A</v>
      </c>
    </row>
    <row r="25730" spans="28:28" x14ac:dyDescent="0.25">
      <c r="AB25730" s="3" t="e">
        <f ca="1"/>
        <v>#N/A</v>
      </c>
    </row>
    <row r="25731" spans="28:28" x14ac:dyDescent="0.25">
      <c r="AB25731" s="3" t="e">
        <f ca="1"/>
        <v>#N/A</v>
      </c>
    </row>
    <row r="25732" spans="28:28" x14ac:dyDescent="0.25">
      <c r="AB25732" s="3" t="e">
        <f ca="1"/>
        <v>#N/A</v>
      </c>
    </row>
    <row r="25733" spans="28:28" x14ac:dyDescent="0.25">
      <c r="AB25733" s="3" t="e">
        <f ca="1"/>
        <v>#N/A</v>
      </c>
    </row>
    <row r="25734" spans="28:28" x14ac:dyDescent="0.25">
      <c r="AB25734" s="3" t="e">
        <f ca="1"/>
        <v>#N/A</v>
      </c>
    </row>
    <row r="25735" spans="28:28" x14ac:dyDescent="0.25">
      <c r="AB25735" s="3" t="e">
        <f ca="1"/>
        <v>#N/A</v>
      </c>
    </row>
    <row r="25736" spans="28:28" x14ac:dyDescent="0.25">
      <c r="AB25736" s="3" t="e">
        <f ca="1"/>
        <v>#N/A</v>
      </c>
    </row>
    <row r="25737" spans="28:28" x14ac:dyDescent="0.25">
      <c r="AB25737" s="3" t="e">
        <f ca="1"/>
        <v>#N/A</v>
      </c>
    </row>
    <row r="25738" spans="28:28" x14ac:dyDescent="0.25">
      <c r="AB25738" s="3" t="e">
        <f ca="1"/>
        <v>#N/A</v>
      </c>
    </row>
    <row r="25739" spans="28:28" x14ac:dyDescent="0.25">
      <c r="AB25739" s="3" t="e">
        <f ca="1"/>
        <v>#N/A</v>
      </c>
    </row>
    <row r="25740" spans="28:28" x14ac:dyDescent="0.25">
      <c r="AB25740" s="3" t="e">
        <f ca="1"/>
        <v>#N/A</v>
      </c>
    </row>
    <row r="25741" spans="28:28" x14ac:dyDescent="0.25">
      <c r="AB25741" s="3" t="e">
        <f ca="1"/>
        <v>#N/A</v>
      </c>
    </row>
    <row r="25742" spans="28:28" x14ac:dyDescent="0.25">
      <c r="AB25742" s="3" t="e">
        <f ca="1"/>
        <v>#N/A</v>
      </c>
    </row>
    <row r="25743" spans="28:28" x14ac:dyDescent="0.25">
      <c r="AB25743" s="3" t="e">
        <f ca="1"/>
        <v>#N/A</v>
      </c>
    </row>
    <row r="25744" spans="28:28" x14ac:dyDescent="0.25">
      <c r="AB25744" s="3" t="e">
        <f ca="1"/>
        <v>#N/A</v>
      </c>
    </row>
    <row r="25745" spans="28:28" x14ac:dyDescent="0.25">
      <c r="AB25745" s="3" t="e">
        <f ca="1"/>
        <v>#N/A</v>
      </c>
    </row>
    <row r="25746" spans="28:28" x14ac:dyDescent="0.25">
      <c r="AB25746" s="3" t="e">
        <f ca="1"/>
        <v>#N/A</v>
      </c>
    </row>
    <row r="25747" spans="28:28" x14ac:dyDescent="0.25">
      <c r="AB25747" s="3" t="e">
        <f ca="1"/>
        <v>#N/A</v>
      </c>
    </row>
    <row r="25748" spans="28:28" x14ac:dyDescent="0.25">
      <c r="AB25748" s="3" t="e">
        <f ca="1"/>
        <v>#N/A</v>
      </c>
    </row>
    <row r="25749" spans="28:28" x14ac:dyDescent="0.25">
      <c r="AB25749" s="3" t="e">
        <f ca="1"/>
        <v>#N/A</v>
      </c>
    </row>
    <row r="25750" spans="28:28" x14ac:dyDescent="0.25">
      <c r="AB25750" s="3" t="e">
        <f ca="1"/>
        <v>#N/A</v>
      </c>
    </row>
    <row r="25751" spans="28:28" x14ac:dyDescent="0.25">
      <c r="AB25751" s="3" t="e">
        <f ca="1"/>
        <v>#N/A</v>
      </c>
    </row>
    <row r="25752" spans="28:28" x14ac:dyDescent="0.25">
      <c r="AB25752" s="3" t="e">
        <f ca="1"/>
        <v>#N/A</v>
      </c>
    </row>
    <row r="25753" spans="28:28" x14ac:dyDescent="0.25">
      <c r="AB25753" s="3" t="e">
        <f ca="1"/>
        <v>#N/A</v>
      </c>
    </row>
    <row r="25754" spans="28:28" x14ac:dyDescent="0.25">
      <c r="AB25754" s="3" t="e">
        <f ca="1"/>
        <v>#N/A</v>
      </c>
    </row>
    <row r="25755" spans="28:28" x14ac:dyDescent="0.25">
      <c r="AB25755" s="3" t="e">
        <f ca="1"/>
        <v>#N/A</v>
      </c>
    </row>
    <row r="25756" spans="28:28" x14ac:dyDescent="0.25">
      <c r="AB25756" s="3" t="e">
        <f ca="1"/>
        <v>#N/A</v>
      </c>
    </row>
    <row r="25757" spans="28:28" x14ac:dyDescent="0.25">
      <c r="AB25757" s="3" t="e">
        <f ca="1"/>
        <v>#N/A</v>
      </c>
    </row>
    <row r="25758" spans="28:28" x14ac:dyDescent="0.25">
      <c r="AB25758" s="3" t="e">
        <f ca="1"/>
        <v>#N/A</v>
      </c>
    </row>
    <row r="25759" spans="28:28" x14ac:dyDescent="0.25">
      <c r="AB25759" s="3" t="e">
        <f ca="1"/>
        <v>#N/A</v>
      </c>
    </row>
    <row r="25760" spans="28:28" x14ac:dyDescent="0.25">
      <c r="AB25760" s="3" t="e">
        <f ca="1"/>
        <v>#N/A</v>
      </c>
    </row>
    <row r="25761" spans="28:28" x14ac:dyDescent="0.25">
      <c r="AB25761" s="3" t="e">
        <f ca="1"/>
        <v>#N/A</v>
      </c>
    </row>
    <row r="25762" spans="28:28" x14ac:dyDescent="0.25">
      <c r="AB25762" s="3" t="e">
        <f ca="1"/>
        <v>#N/A</v>
      </c>
    </row>
    <row r="25763" spans="28:28" x14ac:dyDescent="0.25">
      <c r="AB25763" s="3" t="e">
        <f ca="1"/>
        <v>#N/A</v>
      </c>
    </row>
    <row r="25764" spans="28:28" x14ac:dyDescent="0.25">
      <c r="AB25764" s="3" t="e">
        <f ca="1"/>
        <v>#N/A</v>
      </c>
    </row>
    <row r="25765" spans="28:28" x14ac:dyDescent="0.25">
      <c r="AB25765" s="3" t="e">
        <f ca="1"/>
        <v>#N/A</v>
      </c>
    </row>
    <row r="25766" spans="28:28" x14ac:dyDescent="0.25">
      <c r="AB25766" s="3" t="e">
        <f ca="1"/>
        <v>#N/A</v>
      </c>
    </row>
    <row r="25767" spans="28:28" x14ac:dyDescent="0.25">
      <c r="AB25767" s="3" t="e">
        <f ca="1"/>
        <v>#N/A</v>
      </c>
    </row>
    <row r="25768" spans="28:28" x14ac:dyDescent="0.25">
      <c r="AB25768" s="3" t="e">
        <f ca="1"/>
        <v>#N/A</v>
      </c>
    </row>
    <row r="25769" spans="28:28" x14ac:dyDescent="0.25">
      <c r="AB25769" s="3" t="e">
        <f ca="1"/>
        <v>#N/A</v>
      </c>
    </row>
    <row r="25770" spans="28:28" x14ac:dyDescent="0.25">
      <c r="AB25770" s="3" t="e">
        <f ca="1"/>
        <v>#N/A</v>
      </c>
    </row>
    <row r="25771" spans="28:28" x14ac:dyDescent="0.25">
      <c r="AB25771" s="3" t="e">
        <f ca="1"/>
        <v>#N/A</v>
      </c>
    </row>
    <row r="25772" spans="28:28" x14ac:dyDescent="0.25">
      <c r="AB25772" s="3" t="e">
        <f ca="1"/>
        <v>#N/A</v>
      </c>
    </row>
    <row r="25773" spans="28:28" x14ac:dyDescent="0.25">
      <c r="AB25773" s="3" t="e">
        <f ca="1"/>
        <v>#N/A</v>
      </c>
    </row>
    <row r="25774" spans="28:28" x14ac:dyDescent="0.25">
      <c r="AB25774" s="3" t="e">
        <f ca="1"/>
        <v>#N/A</v>
      </c>
    </row>
    <row r="25775" spans="28:28" x14ac:dyDescent="0.25">
      <c r="AB25775" s="3" t="e">
        <f ca="1"/>
        <v>#N/A</v>
      </c>
    </row>
    <row r="25776" spans="28:28" x14ac:dyDescent="0.25">
      <c r="AB25776" s="3" t="e">
        <f ca="1"/>
        <v>#N/A</v>
      </c>
    </row>
    <row r="25777" spans="28:28" x14ac:dyDescent="0.25">
      <c r="AB25777" s="3" t="e">
        <f ca="1"/>
        <v>#N/A</v>
      </c>
    </row>
    <row r="25778" spans="28:28" x14ac:dyDescent="0.25">
      <c r="AB25778" s="3" t="e">
        <f ca="1"/>
        <v>#N/A</v>
      </c>
    </row>
    <row r="25779" spans="28:28" x14ac:dyDescent="0.25">
      <c r="AB25779" s="3" t="e">
        <f ca="1"/>
        <v>#N/A</v>
      </c>
    </row>
    <row r="25780" spans="28:28" x14ac:dyDescent="0.25">
      <c r="AB25780" s="3" t="e">
        <f ca="1"/>
        <v>#N/A</v>
      </c>
    </row>
    <row r="25781" spans="28:28" x14ac:dyDescent="0.25">
      <c r="AB25781" s="3" t="e">
        <f ca="1"/>
        <v>#N/A</v>
      </c>
    </row>
    <row r="25782" spans="28:28" x14ac:dyDescent="0.25">
      <c r="AB25782" s="3" t="e">
        <f ca="1"/>
        <v>#N/A</v>
      </c>
    </row>
    <row r="25783" spans="28:28" x14ac:dyDescent="0.25">
      <c r="AB25783" s="3" t="e">
        <f ca="1"/>
        <v>#N/A</v>
      </c>
    </row>
    <row r="25784" spans="28:28" x14ac:dyDescent="0.25">
      <c r="AB25784" s="3" t="e">
        <f ca="1"/>
        <v>#N/A</v>
      </c>
    </row>
    <row r="25785" spans="28:28" x14ac:dyDescent="0.25">
      <c r="AB25785" s="3" t="e">
        <f ca="1"/>
        <v>#N/A</v>
      </c>
    </row>
    <row r="25786" spans="28:28" x14ac:dyDescent="0.25">
      <c r="AB25786" s="3" t="e">
        <f ca="1"/>
        <v>#N/A</v>
      </c>
    </row>
    <row r="25787" spans="28:28" x14ac:dyDescent="0.25">
      <c r="AB25787" s="3" t="e">
        <f ca="1"/>
        <v>#N/A</v>
      </c>
    </row>
    <row r="25788" spans="28:28" x14ac:dyDescent="0.25">
      <c r="AB25788" s="3" t="e">
        <f ca="1"/>
        <v>#N/A</v>
      </c>
    </row>
    <row r="25789" spans="28:28" x14ac:dyDescent="0.25">
      <c r="AB25789" s="3" t="e">
        <f ca="1"/>
        <v>#N/A</v>
      </c>
    </row>
    <row r="25790" spans="28:28" x14ac:dyDescent="0.25">
      <c r="AB25790" s="3" t="e">
        <f ca="1"/>
        <v>#N/A</v>
      </c>
    </row>
    <row r="25791" spans="28:28" x14ac:dyDescent="0.25">
      <c r="AB25791" s="3" t="e">
        <f ca="1"/>
        <v>#N/A</v>
      </c>
    </row>
    <row r="25792" spans="28:28" x14ac:dyDescent="0.25">
      <c r="AB25792" s="3" t="e">
        <f ca="1"/>
        <v>#N/A</v>
      </c>
    </row>
    <row r="25793" spans="28:28" x14ac:dyDescent="0.25">
      <c r="AB25793" s="3" t="e">
        <f ca="1"/>
        <v>#N/A</v>
      </c>
    </row>
    <row r="25794" spans="28:28" x14ac:dyDescent="0.25">
      <c r="AB25794" s="3" t="e">
        <f ca="1"/>
        <v>#N/A</v>
      </c>
    </row>
    <row r="25795" spans="28:28" x14ac:dyDescent="0.25">
      <c r="AB25795" s="3" t="e">
        <f ca="1"/>
        <v>#N/A</v>
      </c>
    </row>
    <row r="25796" spans="28:28" x14ac:dyDescent="0.25">
      <c r="AB25796" s="3" t="e">
        <f ca="1"/>
        <v>#N/A</v>
      </c>
    </row>
    <row r="25797" spans="28:28" x14ac:dyDescent="0.25">
      <c r="AB25797" s="3" t="e">
        <f ca="1"/>
        <v>#N/A</v>
      </c>
    </row>
    <row r="25798" spans="28:28" x14ac:dyDescent="0.25">
      <c r="AB25798" s="3" t="e">
        <f ca="1"/>
        <v>#N/A</v>
      </c>
    </row>
    <row r="25799" spans="28:28" x14ac:dyDescent="0.25">
      <c r="AB25799" s="3" t="e">
        <f ca="1"/>
        <v>#N/A</v>
      </c>
    </row>
    <row r="25800" spans="28:28" x14ac:dyDescent="0.25">
      <c r="AB25800" s="3" t="e">
        <f ca="1"/>
        <v>#N/A</v>
      </c>
    </row>
    <row r="25801" spans="28:28" x14ac:dyDescent="0.25">
      <c r="AB25801" s="3" t="e">
        <f ca="1"/>
        <v>#N/A</v>
      </c>
    </row>
    <row r="25802" spans="28:28" x14ac:dyDescent="0.25">
      <c r="AB25802" s="3" t="e">
        <f ca="1"/>
        <v>#N/A</v>
      </c>
    </row>
    <row r="25803" spans="28:28" x14ac:dyDescent="0.25">
      <c r="AB25803" s="3" t="e">
        <f ca="1"/>
        <v>#N/A</v>
      </c>
    </row>
    <row r="25804" spans="28:28" x14ac:dyDescent="0.25">
      <c r="AB25804" s="3" t="e">
        <f ca="1"/>
        <v>#N/A</v>
      </c>
    </row>
    <row r="25805" spans="28:28" x14ac:dyDescent="0.25">
      <c r="AB25805" s="3" t="e">
        <f ca="1"/>
        <v>#N/A</v>
      </c>
    </row>
    <row r="25806" spans="28:28" x14ac:dyDescent="0.25">
      <c r="AB25806" s="3" t="e">
        <f ca="1"/>
        <v>#N/A</v>
      </c>
    </row>
    <row r="25807" spans="28:28" x14ac:dyDescent="0.25">
      <c r="AB25807" s="3" t="e">
        <f ca="1"/>
        <v>#N/A</v>
      </c>
    </row>
    <row r="25808" spans="28:28" x14ac:dyDescent="0.25">
      <c r="AB25808" s="3" t="e">
        <f ca="1"/>
        <v>#N/A</v>
      </c>
    </row>
    <row r="25809" spans="28:28" x14ac:dyDescent="0.25">
      <c r="AB25809" s="3" t="e">
        <f ca="1"/>
        <v>#N/A</v>
      </c>
    </row>
    <row r="25810" spans="28:28" x14ac:dyDescent="0.25">
      <c r="AB25810" s="3" t="e">
        <f ca="1"/>
        <v>#N/A</v>
      </c>
    </row>
    <row r="25811" spans="28:28" x14ac:dyDescent="0.25">
      <c r="AB25811" s="3" t="e">
        <f ca="1"/>
        <v>#N/A</v>
      </c>
    </row>
    <row r="25812" spans="28:28" x14ac:dyDescent="0.25">
      <c r="AB25812" s="3" t="e">
        <f ca="1"/>
        <v>#N/A</v>
      </c>
    </row>
    <row r="25813" spans="28:28" x14ac:dyDescent="0.25">
      <c r="AB25813" s="3" t="e">
        <f ca="1"/>
        <v>#N/A</v>
      </c>
    </row>
    <row r="25814" spans="28:28" x14ac:dyDescent="0.25">
      <c r="AB25814" s="3" t="e">
        <f ca="1"/>
        <v>#N/A</v>
      </c>
    </row>
    <row r="25815" spans="28:28" x14ac:dyDescent="0.25">
      <c r="AB25815" s="3" t="e">
        <f ca="1"/>
        <v>#N/A</v>
      </c>
    </row>
    <row r="25816" spans="28:28" x14ac:dyDescent="0.25">
      <c r="AB25816" s="3" t="e">
        <f ca="1"/>
        <v>#N/A</v>
      </c>
    </row>
    <row r="25817" spans="28:28" x14ac:dyDescent="0.25">
      <c r="AB25817" s="3" t="e">
        <f ca="1"/>
        <v>#N/A</v>
      </c>
    </row>
    <row r="25818" spans="28:28" x14ac:dyDescent="0.25">
      <c r="AB25818" s="3" t="e">
        <f ca="1"/>
        <v>#N/A</v>
      </c>
    </row>
    <row r="25819" spans="28:28" x14ac:dyDescent="0.25">
      <c r="AB25819" s="3" t="e">
        <f ca="1"/>
        <v>#N/A</v>
      </c>
    </row>
    <row r="25820" spans="28:28" x14ac:dyDescent="0.25">
      <c r="AB25820" s="3" t="e">
        <f ca="1"/>
        <v>#N/A</v>
      </c>
    </row>
    <row r="25821" spans="28:28" x14ac:dyDescent="0.25">
      <c r="AB25821" s="3" t="e">
        <f ca="1"/>
        <v>#N/A</v>
      </c>
    </row>
    <row r="25822" spans="28:28" x14ac:dyDescent="0.25">
      <c r="AB25822" s="3" t="e">
        <f ca="1"/>
        <v>#N/A</v>
      </c>
    </row>
    <row r="25823" spans="28:28" x14ac:dyDescent="0.25">
      <c r="AB25823" s="3" t="e">
        <f ca="1"/>
        <v>#N/A</v>
      </c>
    </row>
    <row r="25824" spans="28:28" x14ac:dyDescent="0.25">
      <c r="AB25824" s="3" t="e">
        <f ca="1"/>
        <v>#N/A</v>
      </c>
    </row>
    <row r="25825" spans="28:28" x14ac:dyDescent="0.25">
      <c r="AB25825" s="3" t="e">
        <f ca="1"/>
        <v>#N/A</v>
      </c>
    </row>
    <row r="25826" spans="28:28" x14ac:dyDescent="0.25">
      <c r="AB25826" s="3" t="e">
        <f ca="1"/>
        <v>#N/A</v>
      </c>
    </row>
    <row r="25827" spans="28:28" x14ac:dyDescent="0.25">
      <c r="AB25827" s="3" t="e">
        <f ca="1"/>
        <v>#N/A</v>
      </c>
    </row>
    <row r="25828" spans="28:28" x14ac:dyDescent="0.25">
      <c r="AB25828" s="3" t="e">
        <f ca="1"/>
        <v>#N/A</v>
      </c>
    </row>
    <row r="25829" spans="28:28" x14ac:dyDescent="0.25">
      <c r="AB25829" s="3" t="e">
        <f ca="1"/>
        <v>#N/A</v>
      </c>
    </row>
    <row r="25830" spans="28:28" x14ac:dyDescent="0.25">
      <c r="AB25830" s="3" t="e">
        <f ca="1"/>
        <v>#N/A</v>
      </c>
    </row>
    <row r="25831" spans="28:28" x14ac:dyDescent="0.25">
      <c r="AB25831" s="3" t="e">
        <f ca="1"/>
        <v>#N/A</v>
      </c>
    </row>
    <row r="25832" spans="28:28" x14ac:dyDescent="0.25">
      <c r="AB25832" s="3" t="e">
        <f ca="1"/>
        <v>#N/A</v>
      </c>
    </row>
    <row r="25833" spans="28:28" x14ac:dyDescent="0.25">
      <c r="AB25833" s="3" t="e">
        <f ca="1"/>
        <v>#N/A</v>
      </c>
    </row>
    <row r="25834" spans="28:28" x14ac:dyDescent="0.25">
      <c r="AB25834" s="3" t="e">
        <f ca="1"/>
        <v>#N/A</v>
      </c>
    </row>
    <row r="25835" spans="28:28" x14ac:dyDescent="0.25">
      <c r="AB25835" s="3" t="e">
        <f ca="1"/>
        <v>#N/A</v>
      </c>
    </row>
    <row r="25836" spans="28:28" x14ac:dyDescent="0.25">
      <c r="AB25836" s="3" t="e">
        <f ca="1"/>
        <v>#N/A</v>
      </c>
    </row>
    <row r="25837" spans="28:28" x14ac:dyDescent="0.25">
      <c r="AB25837" s="3" t="e">
        <f ca="1"/>
        <v>#N/A</v>
      </c>
    </row>
    <row r="25838" spans="28:28" x14ac:dyDescent="0.25">
      <c r="AB25838" s="3" t="e">
        <f ca="1"/>
        <v>#N/A</v>
      </c>
    </row>
    <row r="25839" spans="28:28" x14ac:dyDescent="0.25">
      <c r="AB25839" s="3" t="e">
        <f ca="1"/>
        <v>#N/A</v>
      </c>
    </row>
    <row r="25840" spans="28:28" x14ac:dyDescent="0.25">
      <c r="AB25840" s="3" t="e">
        <f ca="1"/>
        <v>#N/A</v>
      </c>
    </row>
    <row r="25841" spans="28:28" x14ac:dyDescent="0.25">
      <c r="AB25841" s="3" t="e">
        <f ca="1"/>
        <v>#N/A</v>
      </c>
    </row>
    <row r="25842" spans="28:28" x14ac:dyDescent="0.25">
      <c r="AB25842" s="3" t="e">
        <f ca="1"/>
        <v>#N/A</v>
      </c>
    </row>
    <row r="25843" spans="28:28" x14ac:dyDescent="0.25">
      <c r="AB25843" s="3" t="e">
        <f ca="1"/>
        <v>#N/A</v>
      </c>
    </row>
    <row r="25844" spans="28:28" x14ac:dyDescent="0.25">
      <c r="AB25844" s="3" t="e">
        <f ca="1"/>
        <v>#N/A</v>
      </c>
    </row>
    <row r="25845" spans="28:28" x14ac:dyDescent="0.25">
      <c r="AB25845" s="3" t="e">
        <f ca="1"/>
        <v>#N/A</v>
      </c>
    </row>
    <row r="25846" spans="28:28" x14ac:dyDescent="0.25">
      <c r="AB25846" s="3" t="e">
        <f ca="1"/>
        <v>#N/A</v>
      </c>
    </row>
    <row r="25847" spans="28:28" x14ac:dyDescent="0.25">
      <c r="AB25847" s="3" t="e">
        <f ca="1"/>
        <v>#N/A</v>
      </c>
    </row>
    <row r="25848" spans="28:28" x14ac:dyDescent="0.25">
      <c r="AB25848" s="3" t="e">
        <f ca="1"/>
        <v>#N/A</v>
      </c>
    </row>
    <row r="25849" spans="28:28" x14ac:dyDescent="0.25">
      <c r="AB25849" s="3" t="e">
        <f ca="1"/>
        <v>#N/A</v>
      </c>
    </row>
    <row r="25850" spans="28:28" x14ac:dyDescent="0.25">
      <c r="AB25850" s="3" t="e">
        <f ca="1"/>
        <v>#N/A</v>
      </c>
    </row>
    <row r="25851" spans="28:28" x14ac:dyDescent="0.25">
      <c r="AB25851" s="3" t="e">
        <f ca="1"/>
        <v>#N/A</v>
      </c>
    </row>
    <row r="25852" spans="28:28" x14ac:dyDescent="0.25">
      <c r="AB25852" s="3" t="e">
        <f ca="1"/>
        <v>#N/A</v>
      </c>
    </row>
    <row r="25853" spans="28:28" x14ac:dyDescent="0.25">
      <c r="AB25853" s="3" t="e">
        <f ca="1"/>
        <v>#N/A</v>
      </c>
    </row>
    <row r="25854" spans="28:28" x14ac:dyDescent="0.25">
      <c r="AB25854" s="3" t="e">
        <f ca="1"/>
        <v>#N/A</v>
      </c>
    </row>
    <row r="25855" spans="28:28" x14ac:dyDescent="0.25">
      <c r="AB25855" s="3" t="e">
        <f ca="1"/>
        <v>#N/A</v>
      </c>
    </row>
    <row r="25856" spans="28:28" x14ac:dyDescent="0.25">
      <c r="AB25856" s="3" t="e">
        <f ca="1"/>
        <v>#N/A</v>
      </c>
    </row>
    <row r="25857" spans="28:28" x14ac:dyDescent="0.25">
      <c r="AB25857" s="3" t="e">
        <f ca="1"/>
        <v>#N/A</v>
      </c>
    </row>
    <row r="25858" spans="28:28" x14ac:dyDescent="0.25">
      <c r="AB25858" s="3" t="e">
        <f ca="1"/>
        <v>#N/A</v>
      </c>
    </row>
    <row r="25859" spans="28:28" x14ac:dyDescent="0.25">
      <c r="AB25859" s="3" t="e">
        <f ca="1"/>
        <v>#N/A</v>
      </c>
    </row>
    <row r="25860" spans="28:28" x14ac:dyDescent="0.25">
      <c r="AB25860" s="3" t="e">
        <f ca="1"/>
        <v>#N/A</v>
      </c>
    </row>
    <row r="25861" spans="28:28" x14ac:dyDescent="0.25">
      <c r="AB25861" s="3" t="e">
        <f ca="1"/>
        <v>#N/A</v>
      </c>
    </row>
    <row r="25862" spans="28:28" x14ac:dyDescent="0.25">
      <c r="AB25862" s="3" t="e">
        <f ca="1"/>
        <v>#N/A</v>
      </c>
    </row>
    <row r="25863" spans="28:28" x14ac:dyDescent="0.25">
      <c r="AB25863" s="3" t="e">
        <f ca="1"/>
        <v>#N/A</v>
      </c>
    </row>
    <row r="25864" spans="28:28" x14ac:dyDescent="0.25">
      <c r="AB25864" s="3" t="e">
        <f ca="1"/>
        <v>#N/A</v>
      </c>
    </row>
    <row r="25865" spans="28:28" x14ac:dyDescent="0.25">
      <c r="AB25865" s="3" t="e">
        <f ca="1"/>
        <v>#N/A</v>
      </c>
    </row>
    <row r="25866" spans="28:28" x14ac:dyDescent="0.25">
      <c r="AB25866" s="3" t="e">
        <f ca="1"/>
        <v>#N/A</v>
      </c>
    </row>
    <row r="25867" spans="28:28" x14ac:dyDescent="0.25">
      <c r="AB25867" s="3" t="e">
        <f ca="1"/>
        <v>#N/A</v>
      </c>
    </row>
    <row r="25868" spans="28:28" x14ac:dyDescent="0.25">
      <c r="AB25868" s="3" t="e">
        <f ca="1"/>
        <v>#N/A</v>
      </c>
    </row>
    <row r="25869" spans="28:28" x14ac:dyDescent="0.25">
      <c r="AB25869" s="3" t="e">
        <f ca="1"/>
        <v>#N/A</v>
      </c>
    </row>
    <row r="25870" spans="28:28" x14ac:dyDescent="0.25">
      <c r="AB25870" s="3" t="e">
        <f ca="1"/>
        <v>#N/A</v>
      </c>
    </row>
    <row r="25871" spans="28:28" x14ac:dyDescent="0.25">
      <c r="AB25871" s="3" t="e">
        <f ca="1"/>
        <v>#N/A</v>
      </c>
    </row>
    <row r="25872" spans="28:28" x14ac:dyDescent="0.25">
      <c r="AB25872" s="3" t="e">
        <f ca="1"/>
        <v>#N/A</v>
      </c>
    </row>
    <row r="25873" spans="28:28" x14ac:dyDescent="0.25">
      <c r="AB25873" s="3" t="e">
        <f ca="1"/>
        <v>#N/A</v>
      </c>
    </row>
    <row r="25874" spans="28:28" x14ac:dyDescent="0.25">
      <c r="AB25874" s="3" t="e">
        <f ca="1"/>
        <v>#N/A</v>
      </c>
    </row>
    <row r="25875" spans="28:28" x14ac:dyDescent="0.25">
      <c r="AB25875" s="3" t="e">
        <f ca="1"/>
        <v>#N/A</v>
      </c>
    </row>
    <row r="25876" spans="28:28" x14ac:dyDescent="0.25">
      <c r="AB25876" s="3" t="e">
        <f ca="1"/>
        <v>#N/A</v>
      </c>
    </row>
    <row r="25877" spans="28:28" x14ac:dyDescent="0.25">
      <c r="AB25877" s="3" t="e">
        <f ca="1"/>
        <v>#N/A</v>
      </c>
    </row>
    <row r="25878" spans="28:28" x14ac:dyDescent="0.25">
      <c r="AB25878" s="3" t="e">
        <f ca="1"/>
        <v>#N/A</v>
      </c>
    </row>
    <row r="25879" spans="28:28" x14ac:dyDescent="0.25">
      <c r="AB25879" s="3" t="e">
        <f ca="1"/>
        <v>#N/A</v>
      </c>
    </row>
    <row r="25880" spans="28:28" x14ac:dyDescent="0.25">
      <c r="AB25880" s="3" t="e">
        <f ca="1"/>
        <v>#N/A</v>
      </c>
    </row>
    <row r="25881" spans="28:28" x14ac:dyDescent="0.25">
      <c r="AB25881" s="3" t="e">
        <f ca="1"/>
        <v>#N/A</v>
      </c>
    </row>
    <row r="25882" spans="28:28" x14ac:dyDescent="0.25">
      <c r="AB25882" s="3" t="e">
        <f ca="1"/>
        <v>#N/A</v>
      </c>
    </row>
    <row r="25883" spans="28:28" x14ac:dyDescent="0.25">
      <c r="AB25883" s="3" t="e">
        <f ca="1"/>
        <v>#N/A</v>
      </c>
    </row>
    <row r="25884" spans="28:28" x14ac:dyDescent="0.25">
      <c r="AB25884" s="3" t="e">
        <f ca="1"/>
        <v>#N/A</v>
      </c>
    </row>
    <row r="25885" spans="28:28" x14ac:dyDescent="0.25">
      <c r="AB25885" s="3" t="e">
        <f ca="1"/>
        <v>#N/A</v>
      </c>
    </row>
    <row r="25886" spans="28:28" x14ac:dyDescent="0.25">
      <c r="AB25886" s="3" t="e">
        <f ca="1"/>
        <v>#N/A</v>
      </c>
    </row>
    <row r="25887" spans="28:28" x14ac:dyDescent="0.25">
      <c r="AB25887" s="3" t="e">
        <f ca="1"/>
        <v>#N/A</v>
      </c>
    </row>
    <row r="25888" spans="28:28" x14ac:dyDescent="0.25">
      <c r="AB25888" s="3" t="e">
        <f ca="1"/>
        <v>#N/A</v>
      </c>
    </row>
    <row r="25889" spans="28:28" x14ac:dyDescent="0.25">
      <c r="AB25889" s="3" t="e">
        <f ca="1"/>
        <v>#N/A</v>
      </c>
    </row>
    <row r="25890" spans="28:28" x14ac:dyDescent="0.25">
      <c r="AB25890" s="3" t="e">
        <f ca="1"/>
        <v>#N/A</v>
      </c>
    </row>
    <row r="25891" spans="28:28" x14ac:dyDescent="0.25">
      <c r="AB25891" s="3" t="e">
        <f ca="1"/>
        <v>#N/A</v>
      </c>
    </row>
    <row r="25892" spans="28:28" x14ac:dyDescent="0.25">
      <c r="AB25892" s="3" t="e">
        <f ca="1"/>
        <v>#N/A</v>
      </c>
    </row>
    <row r="25893" spans="28:28" x14ac:dyDescent="0.25">
      <c r="AB25893" s="3" t="e">
        <f ca="1"/>
        <v>#N/A</v>
      </c>
    </row>
    <row r="25894" spans="28:28" x14ac:dyDescent="0.25">
      <c r="AB25894" s="3" t="e">
        <f ca="1"/>
        <v>#N/A</v>
      </c>
    </row>
    <row r="25895" spans="28:28" x14ac:dyDescent="0.25">
      <c r="AB25895" s="3" t="e">
        <f ca="1"/>
        <v>#N/A</v>
      </c>
    </row>
    <row r="25896" spans="28:28" x14ac:dyDescent="0.25">
      <c r="AB25896" s="3" t="e">
        <f ca="1"/>
        <v>#N/A</v>
      </c>
    </row>
    <row r="25897" spans="28:28" x14ac:dyDescent="0.25">
      <c r="AB25897" s="3" t="e">
        <f ca="1"/>
        <v>#N/A</v>
      </c>
    </row>
    <row r="25898" spans="28:28" x14ac:dyDescent="0.25">
      <c r="AB25898" s="3" t="e">
        <f ca="1"/>
        <v>#N/A</v>
      </c>
    </row>
    <row r="25899" spans="28:28" x14ac:dyDescent="0.25">
      <c r="AB25899" s="3" t="e">
        <f ca="1"/>
        <v>#N/A</v>
      </c>
    </row>
    <row r="25900" spans="28:28" x14ac:dyDescent="0.25">
      <c r="AB25900" s="3" t="e">
        <f ca="1"/>
        <v>#N/A</v>
      </c>
    </row>
    <row r="25901" spans="28:28" x14ac:dyDescent="0.25">
      <c r="AB25901" s="3" t="e">
        <f ca="1"/>
        <v>#N/A</v>
      </c>
    </row>
    <row r="25902" spans="28:28" x14ac:dyDescent="0.25">
      <c r="AB25902" s="3" t="e">
        <f ca="1"/>
        <v>#N/A</v>
      </c>
    </row>
    <row r="25903" spans="28:28" x14ac:dyDescent="0.25">
      <c r="AB25903" s="3" t="e">
        <f ca="1"/>
        <v>#N/A</v>
      </c>
    </row>
    <row r="25904" spans="28:28" x14ac:dyDescent="0.25">
      <c r="AB25904" s="3" t="e">
        <f ca="1"/>
        <v>#N/A</v>
      </c>
    </row>
    <row r="25905" spans="28:28" x14ac:dyDescent="0.25">
      <c r="AB25905" s="3" t="e">
        <f ca="1"/>
        <v>#N/A</v>
      </c>
    </row>
    <row r="25906" spans="28:28" x14ac:dyDescent="0.25">
      <c r="AB25906" s="3" t="e">
        <f ca="1"/>
        <v>#N/A</v>
      </c>
    </row>
    <row r="25907" spans="28:28" x14ac:dyDescent="0.25">
      <c r="AB25907" s="3" t="e">
        <f ca="1"/>
        <v>#N/A</v>
      </c>
    </row>
    <row r="25908" spans="28:28" x14ac:dyDescent="0.25">
      <c r="AB25908" s="3" t="e">
        <f ca="1"/>
        <v>#N/A</v>
      </c>
    </row>
    <row r="25909" spans="28:28" x14ac:dyDescent="0.25">
      <c r="AB25909" s="3" t="e">
        <f ca="1"/>
        <v>#N/A</v>
      </c>
    </row>
    <row r="25910" spans="28:28" x14ac:dyDescent="0.25">
      <c r="AB25910" s="3" t="e">
        <f ca="1"/>
        <v>#N/A</v>
      </c>
    </row>
    <row r="25911" spans="28:28" x14ac:dyDescent="0.25">
      <c r="AB25911" s="3" t="e">
        <f ca="1"/>
        <v>#N/A</v>
      </c>
    </row>
    <row r="25912" spans="28:28" x14ac:dyDescent="0.25">
      <c r="AB25912" s="3" t="e">
        <f ca="1"/>
        <v>#N/A</v>
      </c>
    </row>
    <row r="25913" spans="28:28" x14ac:dyDescent="0.25">
      <c r="AB25913" s="3" t="e">
        <f ca="1"/>
        <v>#N/A</v>
      </c>
    </row>
    <row r="25914" spans="28:28" x14ac:dyDescent="0.25">
      <c r="AB25914" s="3" t="e">
        <f ca="1"/>
        <v>#N/A</v>
      </c>
    </row>
    <row r="25915" spans="28:28" x14ac:dyDescent="0.25">
      <c r="AB25915" s="3" t="e">
        <f ca="1"/>
        <v>#N/A</v>
      </c>
    </row>
    <row r="25916" spans="28:28" x14ac:dyDescent="0.25">
      <c r="AB25916" s="3" t="e">
        <f ca="1"/>
        <v>#N/A</v>
      </c>
    </row>
    <row r="25917" spans="28:28" x14ac:dyDescent="0.25">
      <c r="AB25917" s="3" t="e">
        <f ca="1"/>
        <v>#N/A</v>
      </c>
    </row>
    <row r="25918" spans="28:28" x14ac:dyDescent="0.25">
      <c r="AB25918" s="3" t="e">
        <f ca="1"/>
        <v>#N/A</v>
      </c>
    </row>
    <row r="25919" spans="28:28" x14ac:dyDescent="0.25">
      <c r="AB25919" s="3" t="e">
        <f ca="1"/>
        <v>#N/A</v>
      </c>
    </row>
    <row r="25920" spans="28:28" x14ac:dyDescent="0.25">
      <c r="AB25920" s="3" t="e">
        <f ca="1"/>
        <v>#N/A</v>
      </c>
    </row>
    <row r="25921" spans="28:28" x14ac:dyDescent="0.25">
      <c r="AB25921" s="3" t="e">
        <f ca="1"/>
        <v>#N/A</v>
      </c>
    </row>
    <row r="25922" spans="28:28" x14ac:dyDescent="0.25">
      <c r="AB25922" s="3" t="e">
        <f ca="1"/>
        <v>#N/A</v>
      </c>
    </row>
    <row r="25923" spans="28:28" x14ac:dyDescent="0.25">
      <c r="AB25923" s="3" t="e">
        <f ca="1"/>
        <v>#N/A</v>
      </c>
    </row>
    <row r="25924" spans="28:28" x14ac:dyDescent="0.25">
      <c r="AB25924" s="3" t="e">
        <f ca="1"/>
        <v>#N/A</v>
      </c>
    </row>
    <row r="25925" spans="28:28" x14ac:dyDescent="0.25">
      <c r="AB25925" s="3" t="e">
        <f ca="1"/>
        <v>#N/A</v>
      </c>
    </row>
    <row r="25926" spans="28:28" x14ac:dyDescent="0.25">
      <c r="AB25926" s="3" t="e">
        <f ca="1"/>
        <v>#N/A</v>
      </c>
    </row>
    <row r="25927" spans="28:28" x14ac:dyDescent="0.25">
      <c r="AB25927" s="3" t="e">
        <f ca="1"/>
        <v>#N/A</v>
      </c>
    </row>
    <row r="25928" spans="28:28" x14ac:dyDescent="0.25">
      <c r="AB25928" s="3" t="e">
        <f ca="1"/>
        <v>#N/A</v>
      </c>
    </row>
    <row r="25929" spans="28:28" x14ac:dyDescent="0.25">
      <c r="AB25929" s="3" t="e">
        <f ca="1"/>
        <v>#N/A</v>
      </c>
    </row>
    <row r="25930" spans="28:28" x14ac:dyDescent="0.25">
      <c r="AB25930" s="3" t="e">
        <f ca="1"/>
        <v>#N/A</v>
      </c>
    </row>
    <row r="25931" spans="28:28" x14ac:dyDescent="0.25">
      <c r="AB25931" s="3" t="e">
        <f ca="1"/>
        <v>#N/A</v>
      </c>
    </row>
    <row r="25932" spans="28:28" x14ac:dyDescent="0.25">
      <c r="AB25932" s="3" t="e">
        <f ca="1"/>
        <v>#N/A</v>
      </c>
    </row>
    <row r="25933" spans="28:28" x14ac:dyDescent="0.25">
      <c r="AB25933" s="3" t="e">
        <f ca="1"/>
        <v>#N/A</v>
      </c>
    </row>
    <row r="25934" spans="28:28" x14ac:dyDescent="0.25">
      <c r="AB25934" s="3" t="e">
        <f ca="1"/>
        <v>#N/A</v>
      </c>
    </row>
    <row r="25935" spans="28:28" x14ac:dyDescent="0.25">
      <c r="AB25935" s="3" t="e">
        <f ca="1"/>
        <v>#N/A</v>
      </c>
    </row>
    <row r="25936" spans="28:28" x14ac:dyDescent="0.25">
      <c r="AB25936" s="3" t="e">
        <f ca="1"/>
        <v>#N/A</v>
      </c>
    </row>
    <row r="25937" spans="28:28" x14ac:dyDescent="0.25">
      <c r="AB25937" s="3" t="e">
        <f ca="1"/>
        <v>#N/A</v>
      </c>
    </row>
    <row r="25938" spans="28:28" x14ac:dyDescent="0.25">
      <c r="AB25938" s="3" t="e">
        <f ca="1"/>
        <v>#N/A</v>
      </c>
    </row>
    <row r="25939" spans="28:28" x14ac:dyDescent="0.25">
      <c r="AB25939" s="3" t="e">
        <f ca="1"/>
        <v>#N/A</v>
      </c>
    </row>
    <row r="25940" spans="28:28" x14ac:dyDescent="0.25">
      <c r="AB25940" s="3" t="e">
        <f ca="1"/>
        <v>#N/A</v>
      </c>
    </row>
    <row r="25941" spans="28:28" x14ac:dyDescent="0.25">
      <c r="AB25941" s="3" t="e">
        <f ca="1"/>
        <v>#N/A</v>
      </c>
    </row>
    <row r="25942" spans="28:28" x14ac:dyDescent="0.25">
      <c r="AB25942" s="3" t="e">
        <f ca="1"/>
        <v>#N/A</v>
      </c>
    </row>
    <row r="25943" spans="28:28" x14ac:dyDescent="0.25">
      <c r="AB25943" s="3" t="e">
        <f ca="1"/>
        <v>#N/A</v>
      </c>
    </row>
    <row r="25944" spans="28:28" x14ac:dyDescent="0.25">
      <c r="AB25944" s="3" t="e">
        <f ca="1"/>
        <v>#N/A</v>
      </c>
    </row>
    <row r="25945" spans="28:28" x14ac:dyDescent="0.25">
      <c r="AB25945" s="3" t="e">
        <f ca="1"/>
        <v>#N/A</v>
      </c>
    </row>
    <row r="25946" spans="28:28" x14ac:dyDescent="0.25">
      <c r="AB25946" s="3" t="e">
        <f ca="1"/>
        <v>#N/A</v>
      </c>
    </row>
    <row r="25947" spans="28:28" x14ac:dyDescent="0.25">
      <c r="AB25947" s="3" t="e">
        <f ca="1"/>
        <v>#N/A</v>
      </c>
    </row>
    <row r="25948" spans="28:28" x14ac:dyDescent="0.25">
      <c r="AB25948" s="3" t="e">
        <f ca="1"/>
        <v>#N/A</v>
      </c>
    </row>
    <row r="25949" spans="28:28" x14ac:dyDescent="0.25">
      <c r="AB25949" s="3" t="e">
        <f ca="1"/>
        <v>#N/A</v>
      </c>
    </row>
    <row r="25950" spans="28:28" x14ac:dyDescent="0.25">
      <c r="AB25950" s="3" t="e">
        <f ca="1"/>
        <v>#N/A</v>
      </c>
    </row>
    <row r="25951" spans="28:28" x14ac:dyDescent="0.25">
      <c r="AB25951" s="3" t="e">
        <f ca="1"/>
        <v>#N/A</v>
      </c>
    </row>
    <row r="25952" spans="28:28" x14ac:dyDescent="0.25">
      <c r="AB25952" s="3" t="e">
        <f ca="1"/>
        <v>#N/A</v>
      </c>
    </row>
    <row r="25953" spans="28:28" x14ac:dyDescent="0.25">
      <c r="AB25953" s="3" t="e">
        <f ca="1"/>
        <v>#N/A</v>
      </c>
    </row>
    <row r="25954" spans="28:28" x14ac:dyDescent="0.25">
      <c r="AB25954" s="3" t="e">
        <f ca="1"/>
        <v>#N/A</v>
      </c>
    </row>
    <row r="25955" spans="28:28" x14ac:dyDescent="0.25">
      <c r="AB25955" s="3" t="e">
        <f ca="1"/>
        <v>#N/A</v>
      </c>
    </row>
    <row r="25956" spans="28:28" x14ac:dyDescent="0.25">
      <c r="AB25956" s="3" t="e">
        <f ca="1"/>
        <v>#N/A</v>
      </c>
    </row>
    <row r="25957" spans="28:28" x14ac:dyDescent="0.25">
      <c r="AB25957" s="3" t="e">
        <f ca="1"/>
        <v>#N/A</v>
      </c>
    </row>
    <row r="25958" spans="28:28" x14ac:dyDescent="0.25">
      <c r="AB25958" s="3" t="e">
        <f ca="1"/>
        <v>#N/A</v>
      </c>
    </row>
    <row r="25959" spans="28:28" x14ac:dyDescent="0.25">
      <c r="AB25959" s="3" t="e">
        <f ca="1"/>
        <v>#N/A</v>
      </c>
    </row>
    <row r="25960" spans="28:28" x14ac:dyDescent="0.25">
      <c r="AB25960" s="3" t="e">
        <f ca="1"/>
        <v>#N/A</v>
      </c>
    </row>
    <row r="25961" spans="28:28" x14ac:dyDescent="0.25">
      <c r="AB25961" s="3" t="e">
        <f ca="1"/>
        <v>#N/A</v>
      </c>
    </row>
    <row r="25962" spans="28:28" x14ac:dyDescent="0.25">
      <c r="AB25962" s="3" t="e">
        <f ca="1"/>
        <v>#N/A</v>
      </c>
    </row>
    <row r="25963" spans="28:28" x14ac:dyDescent="0.25">
      <c r="AB25963" s="3" t="e">
        <f ca="1"/>
        <v>#N/A</v>
      </c>
    </row>
    <row r="25964" spans="28:28" x14ac:dyDescent="0.25">
      <c r="AB25964" s="3" t="e">
        <f ca="1"/>
        <v>#N/A</v>
      </c>
    </row>
    <row r="25965" spans="28:28" x14ac:dyDescent="0.25">
      <c r="AB25965" s="3" t="e">
        <f ca="1"/>
        <v>#N/A</v>
      </c>
    </row>
    <row r="25966" spans="28:28" x14ac:dyDescent="0.25">
      <c r="AB25966" s="3" t="e">
        <f ca="1"/>
        <v>#N/A</v>
      </c>
    </row>
    <row r="25967" spans="28:28" x14ac:dyDescent="0.25">
      <c r="AB25967" s="3" t="e">
        <f ca="1"/>
        <v>#N/A</v>
      </c>
    </row>
    <row r="25968" spans="28:28" x14ac:dyDescent="0.25">
      <c r="AB25968" s="3" t="e">
        <f ca="1"/>
        <v>#N/A</v>
      </c>
    </row>
    <row r="25969" spans="28:28" x14ac:dyDescent="0.25">
      <c r="AB25969" s="3" t="e">
        <f ca="1"/>
        <v>#N/A</v>
      </c>
    </row>
    <row r="25970" spans="28:28" x14ac:dyDescent="0.25">
      <c r="AB25970" s="3" t="e">
        <f ca="1"/>
        <v>#N/A</v>
      </c>
    </row>
    <row r="25971" spans="28:28" x14ac:dyDescent="0.25">
      <c r="AB25971" s="3" t="e">
        <f ca="1"/>
        <v>#N/A</v>
      </c>
    </row>
    <row r="25972" spans="28:28" x14ac:dyDescent="0.25">
      <c r="AB25972" s="3" t="e">
        <f ca="1"/>
        <v>#N/A</v>
      </c>
    </row>
    <row r="25973" spans="28:28" x14ac:dyDescent="0.25">
      <c r="AB25973" s="3" t="e">
        <f ca="1"/>
        <v>#N/A</v>
      </c>
    </row>
    <row r="25974" spans="28:28" x14ac:dyDescent="0.25">
      <c r="AB25974" s="3" t="e">
        <f ca="1"/>
        <v>#N/A</v>
      </c>
    </row>
    <row r="25975" spans="28:28" x14ac:dyDescent="0.25">
      <c r="AB25975" s="3" t="e">
        <f ca="1"/>
        <v>#N/A</v>
      </c>
    </row>
    <row r="25976" spans="28:28" x14ac:dyDescent="0.25">
      <c r="AB25976" s="3" t="e">
        <f ca="1"/>
        <v>#N/A</v>
      </c>
    </row>
    <row r="25977" spans="28:28" x14ac:dyDescent="0.25">
      <c r="AB25977" s="3" t="e">
        <f ca="1"/>
        <v>#N/A</v>
      </c>
    </row>
    <row r="25978" spans="28:28" x14ac:dyDescent="0.25">
      <c r="AB25978" s="3" t="e">
        <f ca="1"/>
        <v>#N/A</v>
      </c>
    </row>
    <row r="25979" spans="28:28" x14ac:dyDescent="0.25">
      <c r="AB25979" s="3" t="e">
        <f ca="1"/>
        <v>#N/A</v>
      </c>
    </row>
    <row r="25980" spans="28:28" x14ac:dyDescent="0.25">
      <c r="AB25980" s="3" t="e">
        <f ca="1"/>
        <v>#N/A</v>
      </c>
    </row>
    <row r="25981" spans="28:28" x14ac:dyDescent="0.25">
      <c r="AB25981" s="3" t="e">
        <f ca="1"/>
        <v>#N/A</v>
      </c>
    </row>
    <row r="25982" spans="28:28" x14ac:dyDescent="0.25">
      <c r="AB25982" s="3" t="e">
        <f ca="1"/>
        <v>#N/A</v>
      </c>
    </row>
    <row r="25983" spans="28:28" x14ac:dyDescent="0.25">
      <c r="AB25983" s="3" t="e">
        <f ca="1"/>
        <v>#N/A</v>
      </c>
    </row>
    <row r="25984" spans="28:28" x14ac:dyDescent="0.25">
      <c r="AB25984" s="3" t="e">
        <f ca="1"/>
        <v>#N/A</v>
      </c>
    </row>
    <row r="25985" spans="28:28" x14ac:dyDescent="0.25">
      <c r="AB25985" s="3" t="e">
        <f ca="1"/>
        <v>#N/A</v>
      </c>
    </row>
    <row r="25986" spans="28:28" x14ac:dyDescent="0.25">
      <c r="AB25986" s="3" t="e">
        <f ca="1"/>
        <v>#N/A</v>
      </c>
    </row>
    <row r="25987" spans="28:28" x14ac:dyDescent="0.25">
      <c r="AB25987" s="3" t="e">
        <f ca="1"/>
        <v>#N/A</v>
      </c>
    </row>
    <row r="25988" spans="28:28" x14ac:dyDescent="0.25">
      <c r="AB25988" s="3" t="e">
        <f ca="1"/>
        <v>#N/A</v>
      </c>
    </row>
    <row r="25989" spans="28:28" x14ac:dyDescent="0.25">
      <c r="AB25989" s="3" t="e">
        <f ca="1"/>
        <v>#N/A</v>
      </c>
    </row>
    <row r="25990" spans="28:28" x14ac:dyDescent="0.25">
      <c r="AB25990" s="3" t="e">
        <f ca="1"/>
        <v>#N/A</v>
      </c>
    </row>
    <row r="25991" spans="28:28" x14ac:dyDescent="0.25">
      <c r="AB25991" s="3" t="e">
        <f ca="1"/>
        <v>#N/A</v>
      </c>
    </row>
    <row r="25992" spans="28:28" x14ac:dyDescent="0.25">
      <c r="AB25992" s="3" t="e">
        <f ca="1"/>
        <v>#N/A</v>
      </c>
    </row>
    <row r="25993" spans="28:28" x14ac:dyDescent="0.25">
      <c r="AB25993" s="3" t="e">
        <f ca="1"/>
        <v>#N/A</v>
      </c>
    </row>
    <row r="25994" spans="28:28" x14ac:dyDescent="0.25">
      <c r="AB25994" s="3" t="e">
        <f ca="1"/>
        <v>#N/A</v>
      </c>
    </row>
    <row r="25995" spans="28:28" x14ac:dyDescent="0.25">
      <c r="AB25995" s="3" t="e">
        <f ca="1"/>
        <v>#N/A</v>
      </c>
    </row>
    <row r="25996" spans="28:28" x14ac:dyDescent="0.25">
      <c r="AB25996" s="3" t="e">
        <f ca="1"/>
        <v>#N/A</v>
      </c>
    </row>
    <row r="25997" spans="28:28" x14ac:dyDescent="0.25">
      <c r="AB25997" s="3" t="e">
        <f ca="1"/>
        <v>#N/A</v>
      </c>
    </row>
    <row r="25998" spans="28:28" x14ac:dyDescent="0.25">
      <c r="AB25998" s="3" t="e">
        <f ca="1"/>
        <v>#N/A</v>
      </c>
    </row>
    <row r="25999" spans="28:28" x14ac:dyDescent="0.25">
      <c r="AB25999" s="3" t="e">
        <f ca="1"/>
        <v>#N/A</v>
      </c>
    </row>
    <row r="26000" spans="28:28" x14ac:dyDescent="0.25">
      <c r="AB26000" s="3" t="e">
        <f ca="1"/>
        <v>#N/A</v>
      </c>
    </row>
    <row r="26001" spans="28:28" x14ac:dyDescent="0.25">
      <c r="AB26001" s="3" t="e">
        <f ca="1"/>
        <v>#N/A</v>
      </c>
    </row>
    <row r="26002" spans="28:28" x14ac:dyDescent="0.25">
      <c r="AB26002" s="3" t="e">
        <f ca="1"/>
        <v>#N/A</v>
      </c>
    </row>
    <row r="26003" spans="28:28" x14ac:dyDescent="0.25">
      <c r="AB26003" s="3" t="e">
        <f ca="1"/>
        <v>#N/A</v>
      </c>
    </row>
    <row r="26004" spans="28:28" x14ac:dyDescent="0.25">
      <c r="AB26004" s="3" t="e">
        <f ca="1"/>
        <v>#N/A</v>
      </c>
    </row>
    <row r="26005" spans="28:28" x14ac:dyDescent="0.25">
      <c r="AB26005" s="3" t="e">
        <f ca="1"/>
        <v>#N/A</v>
      </c>
    </row>
    <row r="26006" spans="28:28" x14ac:dyDescent="0.25">
      <c r="AB26006" s="3" t="e">
        <f ca="1"/>
        <v>#N/A</v>
      </c>
    </row>
    <row r="26007" spans="28:28" x14ac:dyDescent="0.25">
      <c r="AB26007" s="3" t="e">
        <f ca="1"/>
        <v>#N/A</v>
      </c>
    </row>
    <row r="26008" spans="28:28" x14ac:dyDescent="0.25">
      <c r="AB26008" s="3" t="e">
        <f ca="1"/>
        <v>#N/A</v>
      </c>
    </row>
    <row r="26009" spans="28:28" x14ac:dyDescent="0.25">
      <c r="AB26009" s="3" t="e">
        <f ca="1"/>
        <v>#N/A</v>
      </c>
    </row>
    <row r="26010" spans="28:28" x14ac:dyDescent="0.25">
      <c r="AB26010" s="3" t="e">
        <f ca="1"/>
        <v>#N/A</v>
      </c>
    </row>
    <row r="26011" spans="28:28" x14ac:dyDescent="0.25">
      <c r="AB26011" s="3" t="e">
        <f ca="1"/>
        <v>#N/A</v>
      </c>
    </row>
    <row r="26012" spans="28:28" x14ac:dyDescent="0.25">
      <c r="AB26012" s="3" t="e">
        <f ca="1"/>
        <v>#N/A</v>
      </c>
    </row>
    <row r="26013" spans="28:28" x14ac:dyDescent="0.25">
      <c r="AB26013" s="3" t="e">
        <f ca="1"/>
        <v>#N/A</v>
      </c>
    </row>
    <row r="26014" spans="28:28" x14ac:dyDescent="0.25">
      <c r="AB26014" s="3" t="e">
        <f ca="1"/>
        <v>#N/A</v>
      </c>
    </row>
    <row r="26015" spans="28:28" x14ac:dyDescent="0.25">
      <c r="AB26015" s="3" t="e">
        <f ca="1"/>
        <v>#N/A</v>
      </c>
    </row>
    <row r="26016" spans="28:28" x14ac:dyDescent="0.25">
      <c r="AB26016" s="3" t="e">
        <f ca="1"/>
        <v>#N/A</v>
      </c>
    </row>
    <row r="26017" spans="28:28" x14ac:dyDescent="0.25">
      <c r="AB26017" s="3" t="e">
        <f ca="1"/>
        <v>#N/A</v>
      </c>
    </row>
    <row r="26018" spans="28:28" x14ac:dyDescent="0.25">
      <c r="AB26018" s="3" t="e">
        <f ca="1"/>
        <v>#N/A</v>
      </c>
    </row>
    <row r="26019" spans="28:28" x14ac:dyDescent="0.25">
      <c r="AB26019" s="3" t="e">
        <f ca="1"/>
        <v>#N/A</v>
      </c>
    </row>
    <row r="26020" spans="28:28" x14ac:dyDescent="0.25">
      <c r="AB26020" s="3" t="e">
        <f ca="1"/>
        <v>#N/A</v>
      </c>
    </row>
    <row r="26021" spans="28:28" x14ac:dyDescent="0.25">
      <c r="AB26021" s="3" t="e">
        <f ca="1"/>
        <v>#N/A</v>
      </c>
    </row>
    <row r="26022" spans="28:28" x14ac:dyDescent="0.25">
      <c r="AB26022" s="3" t="e">
        <f ca="1"/>
        <v>#N/A</v>
      </c>
    </row>
    <row r="26023" spans="28:28" x14ac:dyDescent="0.25">
      <c r="AB26023" s="3" t="e">
        <f ca="1"/>
        <v>#N/A</v>
      </c>
    </row>
    <row r="26024" spans="28:28" x14ac:dyDescent="0.25">
      <c r="AB26024" s="3" t="e">
        <f ca="1"/>
        <v>#N/A</v>
      </c>
    </row>
    <row r="26025" spans="28:28" x14ac:dyDescent="0.25">
      <c r="AB26025" s="3" t="e">
        <f ca="1"/>
        <v>#N/A</v>
      </c>
    </row>
    <row r="26026" spans="28:28" x14ac:dyDescent="0.25">
      <c r="AB26026" s="3" t="e">
        <f ca="1"/>
        <v>#N/A</v>
      </c>
    </row>
    <row r="26027" spans="28:28" x14ac:dyDescent="0.25">
      <c r="AB26027" s="3" t="e">
        <f ca="1"/>
        <v>#N/A</v>
      </c>
    </row>
    <row r="26028" spans="28:28" x14ac:dyDescent="0.25">
      <c r="AB26028" s="3" t="e">
        <f ca="1"/>
        <v>#N/A</v>
      </c>
    </row>
    <row r="26029" spans="28:28" x14ac:dyDescent="0.25">
      <c r="AB26029" s="3" t="e">
        <f ca="1"/>
        <v>#N/A</v>
      </c>
    </row>
    <row r="26030" spans="28:28" x14ac:dyDescent="0.25">
      <c r="AB26030" s="3" t="e">
        <f ca="1"/>
        <v>#N/A</v>
      </c>
    </row>
    <row r="26031" spans="28:28" x14ac:dyDescent="0.25">
      <c r="AB26031" s="3" t="e">
        <f ca="1"/>
        <v>#N/A</v>
      </c>
    </row>
    <row r="26032" spans="28:28" x14ac:dyDescent="0.25">
      <c r="AB26032" s="3" t="e">
        <f ca="1"/>
        <v>#N/A</v>
      </c>
    </row>
    <row r="26033" spans="28:28" x14ac:dyDescent="0.25">
      <c r="AB26033" s="3" t="e">
        <f ca="1"/>
        <v>#N/A</v>
      </c>
    </row>
    <row r="26034" spans="28:28" x14ac:dyDescent="0.25">
      <c r="AB26034" s="3" t="e">
        <f ca="1"/>
        <v>#N/A</v>
      </c>
    </row>
    <row r="26035" spans="28:28" x14ac:dyDescent="0.25">
      <c r="AB26035" s="3" t="e">
        <f ca="1"/>
        <v>#N/A</v>
      </c>
    </row>
    <row r="26036" spans="28:28" x14ac:dyDescent="0.25">
      <c r="AB26036" s="3" t="e">
        <f ca="1"/>
        <v>#N/A</v>
      </c>
    </row>
    <row r="26037" spans="28:28" x14ac:dyDescent="0.25">
      <c r="AB26037" s="3" t="e">
        <f ca="1"/>
        <v>#N/A</v>
      </c>
    </row>
    <row r="26038" spans="28:28" x14ac:dyDescent="0.25">
      <c r="AB26038" s="3" t="e">
        <f ca="1"/>
        <v>#N/A</v>
      </c>
    </row>
    <row r="26039" spans="28:28" x14ac:dyDescent="0.25">
      <c r="AB26039" s="3" t="e">
        <f ca="1"/>
        <v>#N/A</v>
      </c>
    </row>
    <row r="26040" spans="28:28" x14ac:dyDescent="0.25">
      <c r="AB26040" s="3" t="e">
        <f ca="1"/>
        <v>#N/A</v>
      </c>
    </row>
    <row r="26041" spans="28:28" x14ac:dyDescent="0.25">
      <c r="AB26041" s="3" t="e">
        <f ca="1"/>
        <v>#N/A</v>
      </c>
    </row>
    <row r="26042" spans="28:28" x14ac:dyDescent="0.25">
      <c r="AB26042" s="3" t="e">
        <f ca="1"/>
        <v>#N/A</v>
      </c>
    </row>
    <row r="26043" spans="28:28" x14ac:dyDescent="0.25">
      <c r="AB26043" s="3" t="e">
        <f ca="1"/>
        <v>#N/A</v>
      </c>
    </row>
    <row r="26044" spans="28:28" x14ac:dyDescent="0.25">
      <c r="AB26044" s="3" t="e">
        <f ca="1"/>
        <v>#N/A</v>
      </c>
    </row>
    <row r="26045" spans="28:28" x14ac:dyDescent="0.25">
      <c r="AB26045" s="3" t="e">
        <f ca="1"/>
        <v>#N/A</v>
      </c>
    </row>
    <row r="26046" spans="28:28" x14ac:dyDescent="0.25">
      <c r="AB26046" s="3" t="e">
        <f ca="1"/>
        <v>#N/A</v>
      </c>
    </row>
    <row r="26047" spans="28:28" x14ac:dyDescent="0.25">
      <c r="AB26047" s="3" t="e">
        <f ca="1"/>
        <v>#N/A</v>
      </c>
    </row>
    <row r="26048" spans="28:28" x14ac:dyDescent="0.25">
      <c r="AB26048" s="3" t="e">
        <f ca="1"/>
        <v>#N/A</v>
      </c>
    </row>
    <row r="26049" spans="28:28" x14ac:dyDescent="0.25">
      <c r="AB26049" s="3" t="e">
        <f ca="1"/>
        <v>#N/A</v>
      </c>
    </row>
    <row r="26050" spans="28:28" x14ac:dyDescent="0.25">
      <c r="AB26050" s="3" t="e">
        <f ca="1"/>
        <v>#N/A</v>
      </c>
    </row>
    <row r="26051" spans="28:28" x14ac:dyDescent="0.25">
      <c r="AB26051" s="3" t="e">
        <f ca="1"/>
        <v>#N/A</v>
      </c>
    </row>
    <row r="26052" spans="28:28" x14ac:dyDescent="0.25">
      <c r="AB26052" s="3" t="e">
        <f ca="1"/>
        <v>#N/A</v>
      </c>
    </row>
    <row r="26053" spans="28:28" x14ac:dyDescent="0.25">
      <c r="AB26053" s="3" t="e">
        <f ca="1"/>
        <v>#N/A</v>
      </c>
    </row>
    <row r="26054" spans="28:28" x14ac:dyDescent="0.25">
      <c r="AB26054" s="3" t="e">
        <f ca="1"/>
        <v>#N/A</v>
      </c>
    </row>
    <row r="26055" spans="28:28" x14ac:dyDescent="0.25">
      <c r="AB26055" s="3" t="e">
        <f ca="1"/>
        <v>#N/A</v>
      </c>
    </row>
    <row r="26056" spans="28:28" x14ac:dyDescent="0.25">
      <c r="AB26056" s="3" t="e">
        <f ca="1"/>
        <v>#N/A</v>
      </c>
    </row>
    <row r="26057" spans="28:28" x14ac:dyDescent="0.25">
      <c r="AB26057" s="3" t="e">
        <f ca="1"/>
        <v>#N/A</v>
      </c>
    </row>
    <row r="26058" spans="28:28" x14ac:dyDescent="0.25">
      <c r="AB26058" s="3" t="e">
        <f ca="1"/>
        <v>#N/A</v>
      </c>
    </row>
    <row r="26059" spans="28:28" x14ac:dyDescent="0.25">
      <c r="AB26059" s="3" t="e">
        <f ca="1"/>
        <v>#N/A</v>
      </c>
    </row>
    <row r="26060" spans="28:28" x14ac:dyDescent="0.25">
      <c r="AB26060" s="3" t="e">
        <f ca="1"/>
        <v>#N/A</v>
      </c>
    </row>
    <row r="26061" spans="28:28" x14ac:dyDescent="0.25">
      <c r="AB26061" s="3" t="e">
        <f ca="1"/>
        <v>#N/A</v>
      </c>
    </row>
    <row r="26062" spans="28:28" x14ac:dyDescent="0.25">
      <c r="AB26062" s="3" t="e">
        <f ca="1"/>
        <v>#N/A</v>
      </c>
    </row>
    <row r="26063" spans="28:28" x14ac:dyDescent="0.25">
      <c r="AB26063" s="3" t="e">
        <f ca="1"/>
        <v>#N/A</v>
      </c>
    </row>
    <row r="26064" spans="28:28" x14ac:dyDescent="0.25">
      <c r="AB26064" s="3" t="e">
        <f ca="1"/>
        <v>#N/A</v>
      </c>
    </row>
    <row r="26065" spans="28:28" x14ac:dyDescent="0.25">
      <c r="AB26065" s="3" t="e">
        <f ca="1"/>
        <v>#N/A</v>
      </c>
    </row>
    <row r="26066" spans="28:28" x14ac:dyDescent="0.25">
      <c r="AB26066" s="3" t="e">
        <f ca="1"/>
        <v>#N/A</v>
      </c>
    </row>
    <row r="26067" spans="28:28" x14ac:dyDescent="0.25">
      <c r="AB26067" s="3" t="e">
        <f ca="1"/>
        <v>#N/A</v>
      </c>
    </row>
    <row r="26068" spans="28:28" x14ac:dyDescent="0.25">
      <c r="AB26068" s="3" t="e">
        <f ca="1"/>
        <v>#N/A</v>
      </c>
    </row>
    <row r="26069" spans="28:28" x14ac:dyDescent="0.25">
      <c r="AB26069" s="3" t="e">
        <f ca="1"/>
        <v>#N/A</v>
      </c>
    </row>
    <row r="26070" spans="28:28" x14ac:dyDescent="0.25">
      <c r="AB26070" s="3" t="e">
        <f ca="1"/>
        <v>#N/A</v>
      </c>
    </row>
    <row r="26071" spans="28:28" x14ac:dyDescent="0.25">
      <c r="AB26071" s="3" t="e">
        <f ca="1"/>
        <v>#N/A</v>
      </c>
    </row>
    <row r="26072" spans="28:28" x14ac:dyDescent="0.25">
      <c r="AB26072" s="3" t="e">
        <f ca="1"/>
        <v>#N/A</v>
      </c>
    </row>
    <row r="26073" spans="28:28" x14ac:dyDescent="0.25">
      <c r="AB26073" s="3" t="e">
        <f ca="1"/>
        <v>#N/A</v>
      </c>
    </row>
    <row r="26074" spans="28:28" x14ac:dyDescent="0.25">
      <c r="AB26074" s="3" t="e">
        <f ca="1"/>
        <v>#N/A</v>
      </c>
    </row>
    <row r="26075" spans="28:28" x14ac:dyDescent="0.25">
      <c r="AB26075" s="3" t="e">
        <f ca="1"/>
        <v>#N/A</v>
      </c>
    </row>
    <row r="26076" spans="28:28" x14ac:dyDescent="0.25">
      <c r="AB26076" s="3" t="e">
        <f ca="1"/>
        <v>#N/A</v>
      </c>
    </row>
    <row r="26077" spans="28:28" x14ac:dyDescent="0.25">
      <c r="AB26077" s="3" t="e">
        <f ca="1"/>
        <v>#N/A</v>
      </c>
    </row>
    <row r="26078" spans="28:28" x14ac:dyDescent="0.25">
      <c r="AB26078" s="3" t="e">
        <f ca="1"/>
        <v>#N/A</v>
      </c>
    </row>
    <row r="26079" spans="28:28" x14ac:dyDescent="0.25">
      <c r="AB26079" s="3" t="e">
        <f ca="1"/>
        <v>#N/A</v>
      </c>
    </row>
    <row r="26080" spans="28:28" x14ac:dyDescent="0.25">
      <c r="AB26080" s="3" t="e">
        <f ca="1"/>
        <v>#N/A</v>
      </c>
    </row>
    <row r="26081" spans="28:28" x14ac:dyDescent="0.25">
      <c r="AB26081" s="3" t="e">
        <f ca="1"/>
        <v>#N/A</v>
      </c>
    </row>
    <row r="26082" spans="28:28" x14ac:dyDescent="0.25">
      <c r="AB26082" s="3" t="e">
        <f ca="1"/>
        <v>#N/A</v>
      </c>
    </row>
    <row r="26083" spans="28:28" x14ac:dyDescent="0.25">
      <c r="AB26083" s="3" t="e">
        <f ca="1"/>
        <v>#N/A</v>
      </c>
    </row>
    <row r="26084" spans="28:28" x14ac:dyDescent="0.25">
      <c r="AB26084" s="3" t="e">
        <f ca="1"/>
        <v>#N/A</v>
      </c>
    </row>
    <row r="26085" spans="28:28" x14ac:dyDescent="0.25">
      <c r="AB26085" s="3" t="e">
        <f ca="1"/>
        <v>#N/A</v>
      </c>
    </row>
    <row r="26086" spans="28:28" x14ac:dyDescent="0.25">
      <c r="AB26086" s="3" t="e">
        <f ca="1"/>
        <v>#N/A</v>
      </c>
    </row>
    <row r="26087" spans="28:28" x14ac:dyDescent="0.25">
      <c r="AB26087" s="3" t="e">
        <f ca="1"/>
        <v>#N/A</v>
      </c>
    </row>
    <row r="26088" spans="28:28" x14ac:dyDescent="0.25">
      <c r="AB26088" s="3" t="e">
        <f ca="1"/>
        <v>#N/A</v>
      </c>
    </row>
    <row r="26089" spans="28:28" x14ac:dyDescent="0.25">
      <c r="AB26089" s="3" t="e">
        <f ca="1"/>
        <v>#N/A</v>
      </c>
    </row>
    <row r="26090" spans="28:28" x14ac:dyDescent="0.25">
      <c r="AB26090" s="3" t="e">
        <f ca="1"/>
        <v>#N/A</v>
      </c>
    </row>
    <row r="26091" spans="28:28" x14ac:dyDescent="0.25">
      <c r="AB26091" s="3" t="e">
        <f ca="1"/>
        <v>#N/A</v>
      </c>
    </row>
    <row r="26092" spans="28:28" x14ac:dyDescent="0.25">
      <c r="AB26092" s="3" t="e">
        <f ca="1"/>
        <v>#N/A</v>
      </c>
    </row>
    <row r="26093" spans="28:28" x14ac:dyDescent="0.25">
      <c r="AB26093" s="3" t="e">
        <f ca="1"/>
        <v>#N/A</v>
      </c>
    </row>
    <row r="26094" spans="28:28" x14ac:dyDescent="0.25">
      <c r="AB26094" s="3" t="e">
        <f ca="1"/>
        <v>#N/A</v>
      </c>
    </row>
    <row r="26095" spans="28:28" x14ac:dyDescent="0.25">
      <c r="AB26095" s="3" t="e">
        <f ca="1"/>
        <v>#N/A</v>
      </c>
    </row>
    <row r="26096" spans="28:28" x14ac:dyDescent="0.25">
      <c r="AB26096" s="3" t="e">
        <f ca="1"/>
        <v>#N/A</v>
      </c>
    </row>
    <row r="26097" spans="28:28" x14ac:dyDescent="0.25">
      <c r="AB26097" s="3" t="e">
        <f ca="1"/>
        <v>#N/A</v>
      </c>
    </row>
    <row r="26098" spans="28:28" x14ac:dyDescent="0.25">
      <c r="AB26098" s="3" t="e">
        <f ca="1"/>
        <v>#N/A</v>
      </c>
    </row>
    <row r="26099" spans="28:28" x14ac:dyDescent="0.25">
      <c r="AB26099" s="3" t="e">
        <f ca="1"/>
        <v>#N/A</v>
      </c>
    </row>
    <row r="26100" spans="28:28" x14ac:dyDescent="0.25">
      <c r="AB26100" s="3" t="e">
        <f ca="1"/>
        <v>#N/A</v>
      </c>
    </row>
    <row r="26101" spans="28:28" x14ac:dyDescent="0.25">
      <c r="AB26101" s="3" t="e">
        <f ca="1"/>
        <v>#N/A</v>
      </c>
    </row>
    <row r="26102" spans="28:28" x14ac:dyDescent="0.25">
      <c r="AB26102" s="3" t="e">
        <f ca="1"/>
        <v>#N/A</v>
      </c>
    </row>
    <row r="26103" spans="28:28" x14ac:dyDescent="0.25">
      <c r="AB26103" s="3" t="e">
        <f ca="1"/>
        <v>#N/A</v>
      </c>
    </row>
    <row r="26104" spans="28:28" x14ac:dyDescent="0.25">
      <c r="AB26104" s="3" t="e">
        <f ca="1"/>
        <v>#N/A</v>
      </c>
    </row>
    <row r="26105" spans="28:28" x14ac:dyDescent="0.25">
      <c r="AB26105" s="3" t="e">
        <f ca="1"/>
        <v>#N/A</v>
      </c>
    </row>
    <row r="26106" spans="28:28" x14ac:dyDescent="0.25">
      <c r="AB26106" s="3" t="e">
        <f ca="1"/>
        <v>#N/A</v>
      </c>
    </row>
    <row r="26107" spans="28:28" x14ac:dyDescent="0.25">
      <c r="AB26107" s="3" t="e">
        <f ca="1"/>
        <v>#N/A</v>
      </c>
    </row>
    <row r="26108" spans="28:28" x14ac:dyDescent="0.25">
      <c r="AB26108" s="3" t="e">
        <f ca="1"/>
        <v>#N/A</v>
      </c>
    </row>
    <row r="26109" spans="28:28" x14ac:dyDescent="0.25">
      <c r="AB26109" s="3" t="e">
        <f ca="1"/>
        <v>#N/A</v>
      </c>
    </row>
    <row r="26110" spans="28:28" x14ac:dyDescent="0.25">
      <c r="AB26110" s="3" t="e">
        <f ca="1"/>
        <v>#N/A</v>
      </c>
    </row>
    <row r="26111" spans="28:28" x14ac:dyDescent="0.25">
      <c r="AB26111" s="3" t="e">
        <f ca="1"/>
        <v>#N/A</v>
      </c>
    </row>
    <row r="26112" spans="28:28" x14ac:dyDescent="0.25">
      <c r="AB26112" s="3" t="e">
        <f ca="1"/>
        <v>#N/A</v>
      </c>
    </row>
    <row r="26113" spans="28:28" x14ac:dyDescent="0.25">
      <c r="AB26113" s="3" t="e">
        <f ca="1"/>
        <v>#N/A</v>
      </c>
    </row>
    <row r="26114" spans="28:28" x14ac:dyDescent="0.25">
      <c r="AB26114" s="3" t="e">
        <f ca="1"/>
        <v>#N/A</v>
      </c>
    </row>
    <row r="26115" spans="28:28" x14ac:dyDescent="0.25">
      <c r="AB26115" s="3" t="e">
        <f ca="1"/>
        <v>#N/A</v>
      </c>
    </row>
    <row r="26116" spans="28:28" x14ac:dyDescent="0.25">
      <c r="AB26116" s="3" t="e">
        <f ca="1"/>
        <v>#N/A</v>
      </c>
    </row>
    <row r="26117" spans="28:28" x14ac:dyDescent="0.25">
      <c r="AB26117" s="3" t="e">
        <f ca="1"/>
        <v>#N/A</v>
      </c>
    </row>
    <row r="26118" spans="28:28" x14ac:dyDescent="0.25">
      <c r="AB26118" s="3" t="e">
        <f ca="1"/>
        <v>#N/A</v>
      </c>
    </row>
    <row r="26119" spans="28:28" x14ac:dyDescent="0.25">
      <c r="AB26119" s="3" t="e">
        <f ca="1"/>
        <v>#N/A</v>
      </c>
    </row>
    <row r="26120" spans="28:28" x14ac:dyDescent="0.25">
      <c r="AB26120" s="3" t="e">
        <f ca="1"/>
        <v>#N/A</v>
      </c>
    </row>
    <row r="26121" spans="28:28" x14ac:dyDescent="0.25">
      <c r="AB26121" s="3" t="e">
        <f ca="1"/>
        <v>#N/A</v>
      </c>
    </row>
    <row r="26122" spans="28:28" x14ac:dyDescent="0.25">
      <c r="AB26122" s="3" t="e">
        <f ca="1"/>
        <v>#N/A</v>
      </c>
    </row>
    <row r="26123" spans="28:28" x14ac:dyDescent="0.25">
      <c r="AB26123" s="3" t="e">
        <f ca="1"/>
        <v>#N/A</v>
      </c>
    </row>
    <row r="26124" spans="28:28" x14ac:dyDescent="0.25">
      <c r="AB26124" s="3" t="e">
        <f ca="1"/>
        <v>#N/A</v>
      </c>
    </row>
    <row r="26125" spans="28:28" x14ac:dyDescent="0.25">
      <c r="AB26125" s="3" t="e">
        <f ca="1"/>
        <v>#N/A</v>
      </c>
    </row>
    <row r="26126" spans="28:28" x14ac:dyDescent="0.25">
      <c r="AB26126" s="3" t="e">
        <f ca="1"/>
        <v>#N/A</v>
      </c>
    </row>
    <row r="26127" spans="28:28" x14ac:dyDescent="0.25">
      <c r="AB26127" s="3" t="e">
        <f ca="1"/>
        <v>#N/A</v>
      </c>
    </row>
    <row r="26128" spans="28:28" x14ac:dyDescent="0.25">
      <c r="AB26128" s="3" t="e">
        <f ca="1"/>
        <v>#N/A</v>
      </c>
    </row>
    <row r="26129" spans="28:28" x14ac:dyDescent="0.25">
      <c r="AB26129" s="3" t="e">
        <f ca="1"/>
        <v>#N/A</v>
      </c>
    </row>
    <row r="26130" spans="28:28" x14ac:dyDescent="0.25">
      <c r="AB26130" s="3" t="e">
        <f ca="1"/>
        <v>#N/A</v>
      </c>
    </row>
    <row r="26131" spans="28:28" x14ac:dyDescent="0.25">
      <c r="AB26131" s="3" t="e">
        <f ca="1"/>
        <v>#N/A</v>
      </c>
    </row>
    <row r="26132" spans="28:28" x14ac:dyDescent="0.25">
      <c r="AB26132" s="3" t="e">
        <f ca="1"/>
        <v>#N/A</v>
      </c>
    </row>
    <row r="26133" spans="28:28" x14ac:dyDescent="0.25">
      <c r="AB26133" s="3" t="e">
        <f ca="1"/>
        <v>#N/A</v>
      </c>
    </row>
    <row r="26134" spans="28:28" x14ac:dyDescent="0.25">
      <c r="AB26134" s="3" t="e">
        <f ca="1"/>
        <v>#N/A</v>
      </c>
    </row>
    <row r="26135" spans="28:28" x14ac:dyDescent="0.25">
      <c r="AB26135" s="3" t="e">
        <f ca="1"/>
        <v>#N/A</v>
      </c>
    </row>
    <row r="26136" spans="28:28" x14ac:dyDescent="0.25">
      <c r="AB26136" s="3" t="e">
        <f ca="1"/>
        <v>#N/A</v>
      </c>
    </row>
    <row r="26137" spans="28:28" x14ac:dyDescent="0.25">
      <c r="AB26137" s="3" t="e">
        <f ca="1"/>
        <v>#N/A</v>
      </c>
    </row>
    <row r="26138" spans="28:28" x14ac:dyDescent="0.25">
      <c r="AB26138" s="3" t="e">
        <f ca="1"/>
        <v>#N/A</v>
      </c>
    </row>
    <row r="26139" spans="28:28" x14ac:dyDescent="0.25">
      <c r="AB26139" s="3" t="e">
        <f ca="1"/>
        <v>#N/A</v>
      </c>
    </row>
    <row r="26140" spans="28:28" x14ac:dyDescent="0.25">
      <c r="AB26140" s="3" t="e">
        <f ca="1"/>
        <v>#N/A</v>
      </c>
    </row>
    <row r="26141" spans="28:28" x14ac:dyDescent="0.25">
      <c r="AB26141" s="3" t="e">
        <f ca="1"/>
        <v>#N/A</v>
      </c>
    </row>
    <row r="26142" spans="28:28" x14ac:dyDescent="0.25">
      <c r="AB26142" s="3" t="e">
        <f ca="1"/>
        <v>#N/A</v>
      </c>
    </row>
    <row r="26143" spans="28:28" x14ac:dyDescent="0.25">
      <c r="AB26143" s="3" t="e">
        <f ca="1"/>
        <v>#N/A</v>
      </c>
    </row>
    <row r="26144" spans="28:28" x14ac:dyDescent="0.25">
      <c r="AB26144" s="3" t="e">
        <f ca="1"/>
        <v>#N/A</v>
      </c>
    </row>
    <row r="26145" spans="28:28" x14ac:dyDescent="0.25">
      <c r="AB26145" s="3" t="e">
        <f ca="1"/>
        <v>#N/A</v>
      </c>
    </row>
    <row r="26146" spans="28:28" x14ac:dyDescent="0.25">
      <c r="AB26146" s="3" t="e">
        <f ca="1"/>
        <v>#N/A</v>
      </c>
    </row>
    <row r="26147" spans="28:28" x14ac:dyDescent="0.25">
      <c r="AB26147" s="3" t="e">
        <f ca="1"/>
        <v>#N/A</v>
      </c>
    </row>
    <row r="26148" spans="28:28" x14ac:dyDescent="0.25">
      <c r="AB26148" s="3" t="e">
        <f ca="1"/>
        <v>#N/A</v>
      </c>
    </row>
    <row r="26149" spans="28:28" x14ac:dyDescent="0.25">
      <c r="AB26149" s="3" t="e">
        <f ca="1"/>
        <v>#N/A</v>
      </c>
    </row>
    <row r="26150" spans="28:28" x14ac:dyDescent="0.25">
      <c r="AB26150" s="3" t="e">
        <f ca="1"/>
        <v>#N/A</v>
      </c>
    </row>
    <row r="26151" spans="28:28" x14ac:dyDescent="0.25">
      <c r="AB26151" s="3" t="e">
        <f ca="1"/>
        <v>#N/A</v>
      </c>
    </row>
    <row r="26152" spans="28:28" x14ac:dyDescent="0.25">
      <c r="AB26152" s="3" t="e">
        <f ca="1"/>
        <v>#N/A</v>
      </c>
    </row>
    <row r="26153" spans="28:28" x14ac:dyDescent="0.25">
      <c r="AB26153" s="3" t="e">
        <f ca="1"/>
        <v>#N/A</v>
      </c>
    </row>
    <row r="26154" spans="28:28" x14ac:dyDescent="0.25">
      <c r="AB26154" s="3" t="e">
        <f ca="1"/>
        <v>#N/A</v>
      </c>
    </row>
    <row r="26155" spans="28:28" x14ac:dyDescent="0.25">
      <c r="AB26155" s="3" t="e">
        <f ca="1"/>
        <v>#N/A</v>
      </c>
    </row>
    <row r="26156" spans="28:28" x14ac:dyDescent="0.25">
      <c r="AB26156" s="3" t="e">
        <f ca="1"/>
        <v>#N/A</v>
      </c>
    </row>
    <row r="26157" spans="28:28" x14ac:dyDescent="0.25">
      <c r="AB26157" s="3" t="e">
        <f ca="1"/>
        <v>#N/A</v>
      </c>
    </row>
    <row r="26158" spans="28:28" x14ac:dyDescent="0.25">
      <c r="AB26158" s="3" t="e">
        <f ca="1"/>
        <v>#N/A</v>
      </c>
    </row>
    <row r="26159" spans="28:28" x14ac:dyDescent="0.25">
      <c r="AB26159" s="3" t="e">
        <f ca="1"/>
        <v>#N/A</v>
      </c>
    </row>
    <row r="26160" spans="28:28" x14ac:dyDescent="0.25">
      <c r="AB26160" s="3" t="e">
        <f ca="1"/>
        <v>#N/A</v>
      </c>
    </row>
    <row r="26161" spans="28:28" x14ac:dyDescent="0.25">
      <c r="AB26161" s="3" t="e">
        <f ca="1"/>
        <v>#N/A</v>
      </c>
    </row>
    <row r="26162" spans="28:28" x14ac:dyDescent="0.25">
      <c r="AB26162" s="3" t="e">
        <f ca="1"/>
        <v>#N/A</v>
      </c>
    </row>
    <row r="26163" spans="28:28" x14ac:dyDescent="0.25">
      <c r="AB26163" s="3" t="e">
        <f ca="1"/>
        <v>#N/A</v>
      </c>
    </row>
    <row r="26164" spans="28:28" x14ac:dyDescent="0.25">
      <c r="AB26164" s="3" t="e">
        <f ca="1"/>
        <v>#N/A</v>
      </c>
    </row>
    <row r="26165" spans="28:28" x14ac:dyDescent="0.25">
      <c r="AB26165" s="3" t="e">
        <f ca="1"/>
        <v>#N/A</v>
      </c>
    </row>
    <row r="26166" spans="28:28" x14ac:dyDescent="0.25">
      <c r="AB26166" s="3" t="e">
        <f ca="1"/>
        <v>#N/A</v>
      </c>
    </row>
    <row r="26167" spans="28:28" x14ac:dyDescent="0.25">
      <c r="AB26167" s="3" t="e">
        <f ca="1"/>
        <v>#N/A</v>
      </c>
    </row>
    <row r="26168" spans="28:28" x14ac:dyDescent="0.25">
      <c r="AB26168" s="3" t="e">
        <f ca="1"/>
        <v>#N/A</v>
      </c>
    </row>
    <row r="26169" spans="28:28" x14ac:dyDescent="0.25">
      <c r="AB26169" s="3" t="e">
        <f ca="1"/>
        <v>#N/A</v>
      </c>
    </row>
    <row r="26170" spans="28:28" x14ac:dyDescent="0.25">
      <c r="AB26170" s="3" t="e">
        <f ca="1"/>
        <v>#N/A</v>
      </c>
    </row>
    <row r="26171" spans="28:28" x14ac:dyDescent="0.25">
      <c r="AB26171" s="3" t="e">
        <f ca="1"/>
        <v>#N/A</v>
      </c>
    </row>
    <row r="26172" spans="28:28" x14ac:dyDescent="0.25">
      <c r="AB26172" s="3" t="e">
        <f ca="1"/>
        <v>#N/A</v>
      </c>
    </row>
    <row r="26173" spans="28:28" x14ac:dyDescent="0.25">
      <c r="AB26173" s="3" t="e">
        <f ca="1"/>
        <v>#N/A</v>
      </c>
    </row>
    <row r="26174" spans="28:28" x14ac:dyDescent="0.25">
      <c r="AB26174" s="3" t="e">
        <f ca="1"/>
        <v>#N/A</v>
      </c>
    </row>
    <row r="26175" spans="28:28" x14ac:dyDescent="0.25">
      <c r="AB26175" s="3" t="e">
        <f ca="1"/>
        <v>#N/A</v>
      </c>
    </row>
    <row r="26176" spans="28:28" x14ac:dyDescent="0.25">
      <c r="AB26176" s="3" t="e">
        <f ca="1"/>
        <v>#N/A</v>
      </c>
    </row>
    <row r="26177" spans="28:28" x14ac:dyDescent="0.25">
      <c r="AB26177" s="3" t="e">
        <f ca="1"/>
        <v>#N/A</v>
      </c>
    </row>
    <row r="26178" spans="28:28" x14ac:dyDescent="0.25">
      <c r="AB26178" s="3" t="e">
        <f ca="1"/>
        <v>#N/A</v>
      </c>
    </row>
    <row r="26179" spans="28:28" x14ac:dyDescent="0.25">
      <c r="AB26179" s="3" t="e">
        <f ca="1"/>
        <v>#N/A</v>
      </c>
    </row>
    <row r="26180" spans="28:28" x14ac:dyDescent="0.25">
      <c r="AB26180" s="3" t="e">
        <f ca="1"/>
        <v>#N/A</v>
      </c>
    </row>
    <row r="26181" spans="28:28" x14ac:dyDescent="0.25">
      <c r="AB26181" s="3" t="e">
        <f ca="1"/>
        <v>#N/A</v>
      </c>
    </row>
    <row r="26182" spans="28:28" x14ac:dyDescent="0.25">
      <c r="AB26182" s="3" t="e">
        <f ca="1"/>
        <v>#N/A</v>
      </c>
    </row>
    <row r="26183" spans="28:28" x14ac:dyDescent="0.25">
      <c r="AB26183" s="3" t="e">
        <f ca="1"/>
        <v>#N/A</v>
      </c>
    </row>
    <row r="26184" spans="28:28" x14ac:dyDescent="0.25">
      <c r="AB26184" s="3" t="e">
        <f ca="1"/>
        <v>#N/A</v>
      </c>
    </row>
    <row r="26185" spans="28:28" x14ac:dyDescent="0.25">
      <c r="AB26185" s="3" t="e">
        <f ca="1"/>
        <v>#N/A</v>
      </c>
    </row>
    <row r="26186" spans="28:28" x14ac:dyDescent="0.25">
      <c r="AB26186" s="3" t="e">
        <f ca="1"/>
        <v>#N/A</v>
      </c>
    </row>
    <row r="26187" spans="28:28" x14ac:dyDescent="0.25">
      <c r="AB26187" s="3" t="e">
        <f ca="1"/>
        <v>#N/A</v>
      </c>
    </row>
    <row r="26188" spans="28:28" x14ac:dyDescent="0.25">
      <c r="AB26188" s="3" t="e">
        <f ca="1"/>
        <v>#N/A</v>
      </c>
    </row>
    <row r="26189" spans="28:28" x14ac:dyDescent="0.25">
      <c r="AB26189" s="3" t="e">
        <f ca="1"/>
        <v>#N/A</v>
      </c>
    </row>
    <row r="26190" spans="28:28" x14ac:dyDescent="0.25">
      <c r="AB26190" s="3" t="e">
        <f ca="1"/>
        <v>#N/A</v>
      </c>
    </row>
    <row r="26191" spans="28:28" x14ac:dyDescent="0.25">
      <c r="AB26191" s="3" t="e">
        <f ca="1"/>
        <v>#N/A</v>
      </c>
    </row>
    <row r="26192" spans="28:28" x14ac:dyDescent="0.25">
      <c r="AB26192" s="3" t="e">
        <f ca="1"/>
        <v>#N/A</v>
      </c>
    </row>
    <row r="26193" spans="28:28" x14ac:dyDescent="0.25">
      <c r="AB26193" s="3" t="e">
        <f ca="1"/>
        <v>#N/A</v>
      </c>
    </row>
    <row r="26194" spans="28:28" x14ac:dyDescent="0.25">
      <c r="AB26194" s="3" t="e">
        <f ca="1"/>
        <v>#N/A</v>
      </c>
    </row>
    <row r="26195" spans="28:28" x14ac:dyDescent="0.25">
      <c r="AB26195" s="3" t="e">
        <f ca="1"/>
        <v>#N/A</v>
      </c>
    </row>
    <row r="26196" spans="28:28" x14ac:dyDescent="0.25">
      <c r="AB26196" s="3" t="e">
        <f ca="1"/>
        <v>#N/A</v>
      </c>
    </row>
    <row r="26197" spans="28:28" x14ac:dyDescent="0.25">
      <c r="AB26197" s="3" t="e">
        <f ca="1"/>
        <v>#N/A</v>
      </c>
    </row>
    <row r="26198" spans="28:28" x14ac:dyDescent="0.25">
      <c r="AB26198" s="3" t="e">
        <f ca="1"/>
        <v>#N/A</v>
      </c>
    </row>
    <row r="26199" spans="28:28" x14ac:dyDescent="0.25">
      <c r="AB26199" s="3" t="e">
        <f ca="1"/>
        <v>#N/A</v>
      </c>
    </row>
    <row r="26200" spans="28:28" x14ac:dyDescent="0.25">
      <c r="AB26200" s="3" t="e">
        <f ca="1"/>
        <v>#N/A</v>
      </c>
    </row>
    <row r="26201" spans="28:28" x14ac:dyDescent="0.25">
      <c r="AB26201" s="3" t="e">
        <f ca="1"/>
        <v>#N/A</v>
      </c>
    </row>
    <row r="26202" spans="28:28" x14ac:dyDescent="0.25">
      <c r="AB26202" s="3" t="e">
        <f ca="1"/>
        <v>#N/A</v>
      </c>
    </row>
    <row r="26203" spans="28:28" x14ac:dyDescent="0.25">
      <c r="AB26203" s="3" t="e">
        <f ca="1"/>
        <v>#N/A</v>
      </c>
    </row>
    <row r="26204" spans="28:28" x14ac:dyDescent="0.25">
      <c r="AB26204" s="3" t="e">
        <f ca="1"/>
        <v>#N/A</v>
      </c>
    </row>
    <row r="26205" spans="28:28" x14ac:dyDescent="0.25">
      <c r="AB26205" s="3" t="e">
        <f ca="1"/>
        <v>#N/A</v>
      </c>
    </row>
    <row r="26206" spans="28:28" x14ac:dyDescent="0.25">
      <c r="AB26206" s="3" t="e">
        <f ca="1"/>
        <v>#N/A</v>
      </c>
    </row>
    <row r="26207" spans="28:28" x14ac:dyDescent="0.25">
      <c r="AB26207" s="3" t="e">
        <f ca="1"/>
        <v>#N/A</v>
      </c>
    </row>
    <row r="26208" spans="28:28" x14ac:dyDescent="0.25">
      <c r="AB26208" s="3" t="e">
        <f ca="1"/>
        <v>#N/A</v>
      </c>
    </row>
    <row r="26209" spans="28:28" x14ac:dyDescent="0.25">
      <c r="AB26209" s="3" t="e">
        <f ca="1"/>
        <v>#N/A</v>
      </c>
    </row>
    <row r="26210" spans="28:28" x14ac:dyDescent="0.25">
      <c r="AB26210" s="3" t="e">
        <f ca="1"/>
        <v>#N/A</v>
      </c>
    </row>
    <row r="26211" spans="28:28" x14ac:dyDescent="0.25">
      <c r="AB26211" s="3" t="e">
        <f ca="1"/>
        <v>#N/A</v>
      </c>
    </row>
    <row r="26212" spans="28:28" x14ac:dyDescent="0.25">
      <c r="AB26212" s="3" t="e">
        <f ca="1"/>
        <v>#N/A</v>
      </c>
    </row>
    <row r="26213" spans="28:28" x14ac:dyDescent="0.25">
      <c r="AB26213" s="3" t="e">
        <f ca="1"/>
        <v>#N/A</v>
      </c>
    </row>
    <row r="26214" spans="28:28" x14ac:dyDescent="0.25">
      <c r="AB26214" s="3" t="e">
        <f ca="1"/>
        <v>#N/A</v>
      </c>
    </row>
    <row r="26215" spans="28:28" x14ac:dyDescent="0.25">
      <c r="AB26215" s="3" t="e">
        <f ca="1"/>
        <v>#N/A</v>
      </c>
    </row>
    <row r="26216" spans="28:28" x14ac:dyDescent="0.25">
      <c r="AB26216" s="3" t="e">
        <f ca="1"/>
        <v>#N/A</v>
      </c>
    </row>
    <row r="26217" spans="28:28" x14ac:dyDescent="0.25">
      <c r="AB26217" s="3" t="e">
        <f ca="1"/>
        <v>#N/A</v>
      </c>
    </row>
    <row r="26218" spans="28:28" x14ac:dyDescent="0.25">
      <c r="AB26218" s="3" t="e">
        <f ca="1"/>
        <v>#N/A</v>
      </c>
    </row>
    <row r="26219" spans="28:28" x14ac:dyDescent="0.25">
      <c r="AB26219" s="3" t="e">
        <f ca="1"/>
        <v>#N/A</v>
      </c>
    </row>
    <row r="26220" spans="28:28" x14ac:dyDescent="0.25">
      <c r="AB26220" s="3" t="e">
        <f ca="1"/>
        <v>#N/A</v>
      </c>
    </row>
    <row r="26221" spans="28:28" x14ac:dyDescent="0.25">
      <c r="AB26221" s="3" t="e">
        <f ca="1"/>
        <v>#N/A</v>
      </c>
    </row>
    <row r="26222" spans="28:28" x14ac:dyDescent="0.25">
      <c r="AB26222" s="3" t="e">
        <f ca="1"/>
        <v>#N/A</v>
      </c>
    </row>
    <row r="26223" spans="28:28" x14ac:dyDescent="0.25">
      <c r="AB26223" s="3" t="e">
        <f ca="1"/>
        <v>#N/A</v>
      </c>
    </row>
    <row r="26224" spans="28:28" x14ac:dyDescent="0.25">
      <c r="AB26224" s="3" t="e">
        <f ca="1"/>
        <v>#N/A</v>
      </c>
    </row>
    <row r="26225" spans="28:28" x14ac:dyDescent="0.25">
      <c r="AB26225" s="3" t="e">
        <f ca="1"/>
        <v>#N/A</v>
      </c>
    </row>
    <row r="26226" spans="28:28" x14ac:dyDescent="0.25">
      <c r="AB26226" s="3" t="e">
        <f ca="1"/>
        <v>#N/A</v>
      </c>
    </row>
    <row r="26227" spans="28:28" x14ac:dyDescent="0.25">
      <c r="AB26227" s="3" t="e">
        <f ca="1"/>
        <v>#N/A</v>
      </c>
    </row>
    <row r="26228" spans="28:28" x14ac:dyDescent="0.25">
      <c r="AB26228" s="3" t="e">
        <f ca="1"/>
        <v>#N/A</v>
      </c>
    </row>
    <row r="26229" spans="28:28" x14ac:dyDescent="0.25">
      <c r="AB26229" s="3" t="e">
        <f ca="1"/>
        <v>#N/A</v>
      </c>
    </row>
    <row r="26230" spans="28:28" x14ac:dyDescent="0.25">
      <c r="AB26230" s="3" t="e">
        <f ca="1"/>
        <v>#N/A</v>
      </c>
    </row>
    <row r="26231" spans="28:28" x14ac:dyDescent="0.25">
      <c r="AB26231" s="3" t="e">
        <f ca="1"/>
        <v>#N/A</v>
      </c>
    </row>
    <row r="26232" spans="28:28" x14ac:dyDescent="0.25">
      <c r="AB26232" s="3" t="e">
        <f ca="1"/>
        <v>#N/A</v>
      </c>
    </row>
    <row r="26233" spans="28:28" x14ac:dyDescent="0.25">
      <c r="AB26233" s="3" t="e">
        <f ca="1"/>
        <v>#N/A</v>
      </c>
    </row>
    <row r="26234" spans="28:28" x14ac:dyDescent="0.25">
      <c r="AB26234" s="3" t="e">
        <f ca="1"/>
        <v>#N/A</v>
      </c>
    </row>
    <row r="26235" spans="28:28" x14ac:dyDescent="0.25">
      <c r="AB26235" s="3" t="e">
        <f ca="1"/>
        <v>#N/A</v>
      </c>
    </row>
    <row r="26236" spans="28:28" x14ac:dyDescent="0.25">
      <c r="AB26236" s="3" t="e">
        <f ca="1"/>
        <v>#N/A</v>
      </c>
    </row>
    <row r="26237" spans="28:28" x14ac:dyDescent="0.25">
      <c r="AB26237" s="3" t="e">
        <f ca="1"/>
        <v>#N/A</v>
      </c>
    </row>
    <row r="26238" spans="28:28" x14ac:dyDescent="0.25">
      <c r="AB26238" s="3" t="e">
        <f ca="1"/>
        <v>#N/A</v>
      </c>
    </row>
    <row r="26239" spans="28:28" x14ac:dyDescent="0.25">
      <c r="AB26239" s="3" t="e">
        <f ca="1"/>
        <v>#N/A</v>
      </c>
    </row>
    <row r="26240" spans="28:28" x14ac:dyDescent="0.25">
      <c r="AB26240" s="3" t="e">
        <f ca="1"/>
        <v>#N/A</v>
      </c>
    </row>
    <row r="26241" spans="28:28" x14ac:dyDescent="0.25">
      <c r="AB26241" s="3" t="e">
        <f ca="1"/>
        <v>#N/A</v>
      </c>
    </row>
    <row r="26242" spans="28:28" x14ac:dyDescent="0.25">
      <c r="AB26242" s="3" t="e">
        <f ca="1"/>
        <v>#N/A</v>
      </c>
    </row>
    <row r="26243" spans="28:28" x14ac:dyDescent="0.25">
      <c r="AB26243" s="3" t="e">
        <f ca="1"/>
        <v>#N/A</v>
      </c>
    </row>
    <row r="26244" spans="28:28" x14ac:dyDescent="0.25">
      <c r="AB26244" s="3" t="e">
        <f ca="1"/>
        <v>#N/A</v>
      </c>
    </row>
    <row r="26245" spans="28:28" x14ac:dyDescent="0.25">
      <c r="AB26245" s="3" t="e">
        <f ca="1"/>
        <v>#N/A</v>
      </c>
    </row>
    <row r="26246" spans="28:28" x14ac:dyDescent="0.25">
      <c r="AB26246" s="3" t="e">
        <f ca="1"/>
        <v>#N/A</v>
      </c>
    </row>
    <row r="26247" spans="28:28" x14ac:dyDescent="0.25">
      <c r="AB26247" s="3" t="e">
        <f ca="1"/>
        <v>#N/A</v>
      </c>
    </row>
    <row r="26248" spans="28:28" x14ac:dyDescent="0.25">
      <c r="AB26248" s="3" t="e">
        <f ca="1"/>
        <v>#N/A</v>
      </c>
    </row>
    <row r="26249" spans="28:28" x14ac:dyDescent="0.25">
      <c r="AB26249" s="3" t="e">
        <f ca="1"/>
        <v>#N/A</v>
      </c>
    </row>
    <row r="26250" spans="28:28" x14ac:dyDescent="0.25">
      <c r="AB26250" s="3" t="e">
        <f ca="1"/>
        <v>#N/A</v>
      </c>
    </row>
    <row r="26251" spans="28:28" x14ac:dyDescent="0.25">
      <c r="AB26251" s="3" t="e">
        <f ca="1"/>
        <v>#N/A</v>
      </c>
    </row>
    <row r="26252" spans="28:28" x14ac:dyDescent="0.25">
      <c r="AB26252" s="3" t="e">
        <f ca="1"/>
        <v>#N/A</v>
      </c>
    </row>
    <row r="26253" spans="28:28" x14ac:dyDescent="0.25">
      <c r="AB26253" s="3" t="e">
        <f ca="1"/>
        <v>#N/A</v>
      </c>
    </row>
    <row r="26254" spans="28:28" x14ac:dyDescent="0.25">
      <c r="AB26254" s="3" t="e">
        <f ca="1"/>
        <v>#N/A</v>
      </c>
    </row>
    <row r="26255" spans="28:28" x14ac:dyDescent="0.25">
      <c r="AB26255" s="3" t="e">
        <f ca="1"/>
        <v>#N/A</v>
      </c>
    </row>
    <row r="26256" spans="28:28" x14ac:dyDescent="0.25">
      <c r="AB26256" s="3" t="e">
        <f ca="1"/>
        <v>#N/A</v>
      </c>
    </row>
    <row r="26257" spans="28:28" x14ac:dyDescent="0.25">
      <c r="AB26257" s="3" t="e">
        <f ca="1"/>
        <v>#N/A</v>
      </c>
    </row>
    <row r="26258" spans="28:28" x14ac:dyDescent="0.25">
      <c r="AB26258" s="3" t="e">
        <f ca="1"/>
        <v>#N/A</v>
      </c>
    </row>
    <row r="26259" spans="28:28" x14ac:dyDescent="0.25">
      <c r="AB26259" s="3" t="e">
        <f ca="1"/>
        <v>#N/A</v>
      </c>
    </row>
    <row r="26260" spans="28:28" x14ac:dyDescent="0.25">
      <c r="AB26260" s="3" t="e">
        <f ca="1"/>
        <v>#N/A</v>
      </c>
    </row>
    <row r="26261" spans="28:28" x14ac:dyDescent="0.25">
      <c r="AB26261" s="3" t="e">
        <f ca="1"/>
        <v>#N/A</v>
      </c>
    </row>
    <row r="26262" spans="28:28" x14ac:dyDescent="0.25">
      <c r="AB26262" s="3" t="e">
        <f ca="1"/>
        <v>#N/A</v>
      </c>
    </row>
    <row r="26263" spans="28:28" x14ac:dyDescent="0.25">
      <c r="AB26263" s="3" t="e">
        <f ca="1"/>
        <v>#N/A</v>
      </c>
    </row>
    <row r="26264" spans="28:28" x14ac:dyDescent="0.25">
      <c r="AB26264" s="3" t="e">
        <f ca="1"/>
        <v>#N/A</v>
      </c>
    </row>
    <row r="26265" spans="28:28" x14ac:dyDescent="0.25">
      <c r="AB26265" s="3" t="e">
        <f ca="1"/>
        <v>#N/A</v>
      </c>
    </row>
    <row r="26266" spans="28:28" x14ac:dyDescent="0.25">
      <c r="AB26266" s="3" t="e">
        <f ca="1"/>
        <v>#N/A</v>
      </c>
    </row>
    <row r="26267" spans="28:28" x14ac:dyDescent="0.25">
      <c r="AB26267" s="3" t="e">
        <f ca="1"/>
        <v>#N/A</v>
      </c>
    </row>
    <row r="26268" spans="28:28" x14ac:dyDescent="0.25">
      <c r="AB26268" s="3" t="e">
        <f ca="1"/>
        <v>#N/A</v>
      </c>
    </row>
    <row r="26269" spans="28:28" x14ac:dyDescent="0.25">
      <c r="AB26269" s="3" t="e">
        <f ca="1"/>
        <v>#N/A</v>
      </c>
    </row>
    <row r="26270" spans="28:28" x14ac:dyDescent="0.25">
      <c r="AB26270" s="3" t="e">
        <f ca="1"/>
        <v>#N/A</v>
      </c>
    </row>
    <row r="26271" spans="28:28" x14ac:dyDescent="0.25">
      <c r="AB26271" s="3" t="e">
        <f ca="1"/>
        <v>#N/A</v>
      </c>
    </row>
    <row r="26272" spans="28:28" x14ac:dyDescent="0.25">
      <c r="AB26272" s="3" t="e">
        <f ca="1"/>
        <v>#N/A</v>
      </c>
    </row>
    <row r="26273" spans="28:28" x14ac:dyDescent="0.25">
      <c r="AB26273" s="3" t="e">
        <f ca="1"/>
        <v>#N/A</v>
      </c>
    </row>
    <row r="26274" spans="28:28" x14ac:dyDescent="0.25">
      <c r="AB26274" s="3" t="e">
        <f ca="1"/>
        <v>#N/A</v>
      </c>
    </row>
    <row r="26275" spans="28:28" x14ac:dyDescent="0.25">
      <c r="AB26275" s="3" t="e">
        <f ca="1"/>
        <v>#N/A</v>
      </c>
    </row>
    <row r="26276" spans="28:28" x14ac:dyDescent="0.25">
      <c r="AB26276" s="3" t="e">
        <f ca="1"/>
        <v>#N/A</v>
      </c>
    </row>
    <row r="26277" spans="28:28" x14ac:dyDescent="0.25">
      <c r="AB26277" s="3" t="e">
        <f ca="1"/>
        <v>#N/A</v>
      </c>
    </row>
    <row r="26278" spans="28:28" x14ac:dyDescent="0.25">
      <c r="AB26278" s="3" t="e">
        <f ca="1"/>
        <v>#N/A</v>
      </c>
    </row>
    <row r="26279" spans="28:28" x14ac:dyDescent="0.25">
      <c r="AB26279" s="3" t="e">
        <f ca="1"/>
        <v>#N/A</v>
      </c>
    </row>
    <row r="26280" spans="28:28" x14ac:dyDescent="0.25">
      <c r="AB26280" s="3" t="e">
        <f ca="1"/>
        <v>#N/A</v>
      </c>
    </row>
    <row r="26281" spans="28:28" x14ac:dyDescent="0.25">
      <c r="AB26281" s="3" t="e">
        <f ca="1"/>
        <v>#N/A</v>
      </c>
    </row>
    <row r="26282" spans="28:28" x14ac:dyDescent="0.25">
      <c r="AB26282" s="3" t="e">
        <f ca="1"/>
        <v>#N/A</v>
      </c>
    </row>
    <row r="26283" spans="28:28" x14ac:dyDescent="0.25">
      <c r="AB26283" s="3" t="e">
        <f ca="1"/>
        <v>#N/A</v>
      </c>
    </row>
    <row r="26284" spans="28:28" x14ac:dyDescent="0.25">
      <c r="AB26284" s="3" t="e">
        <f ca="1"/>
        <v>#N/A</v>
      </c>
    </row>
    <row r="26285" spans="28:28" x14ac:dyDescent="0.25">
      <c r="AB26285" s="3" t="e">
        <f ca="1"/>
        <v>#N/A</v>
      </c>
    </row>
    <row r="26286" spans="28:28" x14ac:dyDescent="0.25">
      <c r="AB26286" s="3" t="e">
        <f ca="1"/>
        <v>#N/A</v>
      </c>
    </row>
    <row r="26287" spans="28:28" x14ac:dyDescent="0.25">
      <c r="AB26287" s="3" t="e">
        <f ca="1"/>
        <v>#N/A</v>
      </c>
    </row>
    <row r="26288" spans="28:28" x14ac:dyDescent="0.25">
      <c r="AB26288" s="3" t="e">
        <f ca="1"/>
        <v>#N/A</v>
      </c>
    </row>
    <row r="26289" spans="28:28" x14ac:dyDescent="0.25">
      <c r="AB26289" s="3" t="e">
        <f ca="1"/>
        <v>#N/A</v>
      </c>
    </row>
    <row r="26290" spans="28:28" x14ac:dyDescent="0.25">
      <c r="AB26290" s="3" t="e">
        <f ca="1"/>
        <v>#N/A</v>
      </c>
    </row>
    <row r="26291" spans="28:28" x14ac:dyDescent="0.25">
      <c r="AB26291" s="3" t="e">
        <f ca="1"/>
        <v>#N/A</v>
      </c>
    </row>
    <row r="26292" spans="28:28" x14ac:dyDescent="0.25">
      <c r="AB26292" s="3" t="e">
        <f ca="1"/>
        <v>#N/A</v>
      </c>
    </row>
    <row r="26293" spans="28:28" x14ac:dyDescent="0.25">
      <c r="AB26293" s="3" t="e">
        <f ca="1"/>
        <v>#N/A</v>
      </c>
    </row>
    <row r="26294" spans="28:28" x14ac:dyDescent="0.25">
      <c r="AB26294" s="3" t="e">
        <f ca="1"/>
        <v>#N/A</v>
      </c>
    </row>
    <row r="26295" spans="28:28" x14ac:dyDescent="0.25">
      <c r="AB26295" s="3" t="e">
        <f ca="1"/>
        <v>#N/A</v>
      </c>
    </row>
    <row r="26296" spans="28:28" x14ac:dyDescent="0.25">
      <c r="AB26296" s="3" t="e">
        <f ca="1"/>
        <v>#N/A</v>
      </c>
    </row>
    <row r="26297" spans="28:28" x14ac:dyDescent="0.25">
      <c r="AB26297" s="3" t="e">
        <f ca="1"/>
        <v>#N/A</v>
      </c>
    </row>
    <row r="26298" spans="28:28" x14ac:dyDescent="0.25">
      <c r="AB26298" s="3" t="e">
        <f ca="1"/>
        <v>#N/A</v>
      </c>
    </row>
    <row r="26299" spans="28:28" x14ac:dyDescent="0.25">
      <c r="AB26299" s="3" t="e">
        <f ca="1"/>
        <v>#N/A</v>
      </c>
    </row>
    <row r="26300" spans="28:28" x14ac:dyDescent="0.25">
      <c r="AB26300" s="3" t="e">
        <f ca="1"/>
        <v>#N/A</v>
      </c>
    </row>
    <row r="26301" spans="28:28" x14ac:dyDescent="0.25">
      <c r="AB26301" s="3" t="e">
        <f ca="1"/>
        <v>#N/A</v>
      </c>
    </row>
    <row r="26302" spans="28:28" x14ac:dyDescent="0.25">
      <c r="AB26302" s="3" t="e">
        <f ca="1"/>
        <v>#N/A</v>
      </c>
    </row>
    <row r="26303" spans="28:28" x14ac:dyDescent="0.25">
      <c r="AB26303" s="3" t="e">
        <f ca="1"/>
        <v>#N/A</v>
      </c>
    </row>
    <row r="26304" spans="28:28" x14ac:dyDescent="0.25">
      <c r="AB26304" s="3" t="e">
        <f ca="1"/>
        <v>#N/A</v>
      </c>
    </row>
    <row r="26305" spans="28:28" x14ac:dyDescent="0.25">
      <c r="AB26305" s="3" t="e">
        <f ca="1"/>
        <v>#N/A</v>
      </c>
    </row>
    <row r="26306" spans="28:28" x14ac:dyDescent="0.25">
      <c r="AB26306" s="3" t="e">
        <f ca="1"/>
        <v>#N/A</v>
      </c>
    </row>
    <row r="26307" spans="28:28" x14ac:dyDescent="0.25">
      <c r="AB26307" s="3" t="e">
        <f ca="1"/>
        <v>#N/A</v>
      </c>
    </row>
    <row r="26308" spans="28:28" x14ac:dyDescent="0.25">
      <c r="AB26308" s="3" t="e">
        <f ca="1"/>
        <v>#N/A</v>
      </c>
    </row>
    <row r="26309" spans="28:28" x14ac:dyDescent="0.25">
      <c r="AB26309" s="3" t="e">
        <f ca="1"/>
        <v>#N/A</v>
      </c>
    </row>
    <row r="26310" spans="28:28" x14ac:dyDescent="0.25">
      <c r="AB26310" s="3" t="e">
        <f ca="1"/>
        <v>#N/A</v>
      </c>
    </row>
    <row r="26311" spans="28:28" x14ac:dyDescent="0.25">
      <c r="AB26311" s="3" t="e">
        <f ca="1"/>
        <v>#N/A</v>
      </c>
    </row>
    <row r="26312" spans="28:28" x14ac:dyDescent="0.25">
      <c r="AB26312" s="3" t="e">
        <f ca="1"/>
        <v>#N/A</v>
      </c>
    </row>
    <row r="26313" spans="28:28" x14ac:dyDescent="0.25">
      <c r="AB26313" s="3" t="e">
        <f ca="1"/>
        <v>#N/A</v>
      </c>
    </row>
    <row r="26314" spans="28:28" x14ac:dyDescent="0.25">
      <c r="AB26314" s="3" t="e">
        <f ca="1"/>
        <v>#N/A</v>
      </c>
    </row>
    <row r="26315" spans="28:28" x14ac:dyDescent="0.25">
      <c r="AB26315" s="3" t="e">
        <f ca="1"/>
        <v>#N/A</v>
      </c>
    </row>
    <row r="26316" spans="28:28" x14ac:dyDescent="0.25">
      <c r="AB26316" s="3" t="e">
        <f ca="1"/>
        <v>#N/A</v>
      </c>
    </row>
    <row r="26317" spans="28:28" x14ac:dyDescent="0.25">
      <c r="AB26317" s="3" t="e">
        <f ca="1"/>
        <v>#N/A</v>
      </c>
    </row>
    <row r="26318" spans="28:28" x14ac:dyDescent="0.25">
      <c r="AB26318" s="3" t="e">
        <f ca="1"/>
        <v>#N/A</v>
      </c>
    </row>
    <row r="26319" spans="28:28" x14ac:dyDescent="0.25">
      <c r="AB26319" s="3" t="e">
        <f ca="1"/>
        <v>#N/A</v>
      </c>
    </row>
    <row r="26320" spans="28:28" x14ac:dyDescent="0.25">
      <c r="AB26320" s="3" t="e">
        <f ca="1"/>
        <v>#N/A</v>
      </c>
    </row>
    <row r="26321" spans="28:28" x14ac:dyDescent="0.25">
      <c r="AB26321" s="3" t="e">
        <f ca="1"/>
        <v>#N/A</v>
      </c>
    </row>
    <row r="26322" spans="28:28" x14ac:dyDescent="0.25">
      <c r="AB26322" s="3" t="e">
        <f ca="1"/>
        <v>#N/A</v>
      </c>
    </row>
    <row r="26323" spans="28:28" x14ac:dyDescent="0.25">
      <c r="AB26323" s="3" t="e">
        <f ca="1"/>
        <v>#N/A</v>
      </c>
    </row>
    <row r="26324" spans="28:28" x14ac:dyDescent="0.25">
      <c r="AB26324" s="3" t="e">
        <f ca="1"/>
        <v>#N/A</v>
      </c>
    </row>
    <row r="26325" spans="28:28" x14ac:dyDescent="0.25">
      <c r="AB26325" s="3" t="e">
        <f ca="1"/>
        <v>#N/A</v>
      </c>
    </row>
    <row r="26326" spans="28:28" x14ac:dyDescent="0.25">
      <c r="AB26326" s="3" t="e">
        <f ca="1"/>
        <v>#N/A</v>
      </c>
    </row>
    <row r="26327" spans="28:28" x14ac:dyDescent="0.25">
      <c r="AB26327" s="3" t="e">
        <f ca="1"/>
        <v>#N/A</v>
      </c>
    </row>
    <row r="26328" spans="28:28" x14ac:dyDescent="0.25">
      <c r="AB26328" s="3" t="e">
        <f ca="1"/>
        <v>#N/A</v>
      </c>
    </row>
    <row r="26329" spans="28:28" x14ac:dyDescent="0.25">
      <c r="AB26329" s="3" t="e">
        <f ca="1"/>
        <v>#N/A</v>
      </c>
    </row>
    <row r="26330" spans="28:28" x14ac:dyDescent="0.25">
      <c r="AB26330" s="3" t="e">
        <f ca="1"/>
        <v>#N/A</v>
      </c>
    </row>
    <row r="26331" spans="28:28" x14ac:dyDescent="0.25">
      <c r="AB26331" s="3" t="e">
        <f ca="1"/>
        <v>#N/A</v>
      </c>
    </row>
    <row r="26332" spans="28:28" x14ac:dyDescent="0.25">
      <c r="AB26332" s="3" t="e">
        <f ca="1"/>
        <v>#N/A</v>
      </c>
    </row>
    <row r="26333" spans="28:28" x14ac:dyDescent="0.25">
      <c r="AB26333" s="3" t="e">
        <f ca="1"/>
        <v>#N/A</v>
      </c>
    </row>
    <row r="26334" spans="28:28" x14ac:dyDescent="0.25">
      <c r="AB26334" s="3" t="e">
        <f ca="1"/>
        <v>#N/A</v>
      </c>
    </row>
    <row r="26335" spans="28:28" x14ac:dyDescent="0.25">
      <c r="AB26335" s="3" t="e">
        <f ca="1"/>
        <v>#N/A</v>
      </c>
    </row>
    <row r="26336" spans="28:28" x14ac:dyDescent="0.25">
      <c r="AB26336" s="3" t="e">
        <f ca="1"/>
        <v>#N/A</v>
      </c>
    </row>
    <row r="26337" spans="28:28" x14ac:dyDescent="0.25">
      <c r="AB26337" s="3" t="e">
        <f ca="1"/>
        <v>#N/A</v>
      </c>
    </row>
    <row r="26338" spans="28:28" x14ac:dyDescent="0.25">
      <c r="AB26338" s="3" t="e">
        <f ca="1"/>
        <v>#N/A</v>
      </c>
    </row>
    <row r="26339" spans="28:28" x14ac:dyDescent="0.25">
      <c r="AB26339" s="3" t="e">
        <f ca="1"/>
        <v>#N/A</v>
      </c>
    </row>
    <row r="26340" spans="28:28" x14ac:dyDescent="0.25">
      <c r="AB26340" s="3" t="e">
        <f ca="1"/>
        <v>#N/A</v>
      </c>
    </row>
    <row r="26341" spans="28:28" x14ac:dyDescent="0.25">
      <c r="AB26341" s="3" t="e">
        <f ca="1"/>
        <v>#N/A</v>
      </c>
    </row>
    <row r="26342" spans="28:28" x14ac:dyDescent="0.25">
      <c r="AB26342" s="3" t="e">
        <f ca="1"/>
        <v>#N/A</v>
      </c>
    </row>
    <row r="26343" spans="28:28" x14ac:dyDescent="0.25">
      <c r="AB26343" s="3" t="e">
        <f ca="1"/>
        <v>#N/A</v>
      </c>
    </row>
    <row r="26344" spans="28:28" x14ac:dyDescent="0.25">
      <c r="AB26344" s="3" t="e">
        <f ca="1"/>
        <v>#N/A</v>
      </c>
    </row>
    <row r="26345" spans="28:28" x14ac:dyDescent="0.25">
      <c r="AB26345" s="3" t="e">
        <f ca="1"/>
        <v>#N/A</v>
      </c>
    </row>
    <row r="26346" spans="28:28" x14ac:dyDescent="0.25">
      <c r="AB26346" s="3" t="e">
        <f ca="1"/>
        <v>#N/A</v>
      </c>
    </row>
    <row r="26347" spans="28:28" x14ac:dyDescent="0.25">
      <c r="AB26347" s="3" t="e">
        <f ca="1"/>
        <v>#N/A</v>
      </c>
    </row>
    <row r="26348" spans="28:28" x14ac:dyDescent="0.25">
      <c r="AB26348" s="3" t="e">
        <f ca="1"/>
        <v>#N/A</v>
      </c>
    </row>
    <row r="26349" spans="28:28" x14ac:dyDescent="0.25">
      <c r="AB26349" s="3" t="e">
        <f ca="1"/>
        <v>#N/A</v>
      </c>
    </row>
    <row r="26350" spans="28:28" x14ac:dyDescent="0.25">
      <c r="AB26350" s="3" t="e">
        <f ca="1"/>
        <v>#N/A</v>
      </c>
    </row>
    <row r="26351" spans="28:28" x14ac:dyDescent="0.25">
      <c r="AB26351" s="3" t="e">
        <f ca="1"/>
        <v>#N/A</v>
      </c>
    </row>
    <row r="26352" spans="28:28" x14ac:dyDescent="0.25">
      <c r="AB26352" s="3" t="e">
        <f ca="1"/>
        <v>#N/A</v>
      </c>
    </row>
    <row r="26353" spans="28:28" x14ac:dyDescent="0.25">
      <c r="AB26353" s="3" t="e">
        <f ca="1"/>
        <v>#N/A</v>
      </c>
    </row>
    <row r="26354" spans="28:28" x14ac:dyDescent="0.25">
      <c r="AB26354" s="3" t="e">
        <f ca="1"/>
        <v>#N/A</v>
      </c>
    </row>
    <row r="26355" spans="28:28" x14ac:dyDescent="0.25">
      <c r="AB26355" s="3" t="e">
        <f ca="1"/>
        <v>#N/A</v>
      </c>
    </row>
    <row r="26356" spans="28:28" x14ac:dyDescent="0.25">
      <c r="AB26356" s="3" t="e">
        <f ca="1"/>
        <v>#N/A</v>
      </c>
    </row>
    <row r="26357" spans="28:28" x14ac:dyDescent="0.25">
      <c r="AB26357" s="3" t="e">
        <f ca="1"/>
        <v>#N/A</v>
      </c>
    </row>
    <row r="26358" spans="28:28" x14ac:dyDescent="0.25">
      <c r="AB26358" s="3" t="e">
        <f ca="1"/>
        <v>#N/A</v>
      </c>
    </row>
    <row r="26359" spans="28:28" x14ac:dyDescent="0.25">
      <c r="AB26359" s="3" t="e">
        <f ca="1"/>
        <v>#N/A</v>
      </c>
    </row>
    <row r="26360" spans="28:28" x14ac:dyDescent="0.25">
      <c r="AB26360" s="3" t="e">
        <f ca="1"/>
        <v>#N/A</v>
      </c>
    </row>
    <row r="26361" spans="28:28" x14ac:dyDescent="0.25">
      <c r="AB26361" s="3" t="e">
        <f ca="1"/>
        <v>#N/A</v>
      </c>
    </row>
    <row r="26362" spans="28:28" x14ac:dyDescent="0.25">
      <c r="AB26362" s="3" t="e">
        <f ca="1"/>
        <v>#N/A</v>
      </c>
    </row>
    <row r="26363" spans="28:28" x14ac:dyDescent="0.25">
      <c r="AB26363" s="3" t="e">
        <f ca="1"/>
        <v>#N/A</v>
      </c>
    </row>
    <row r="26364" spans="28:28" x14ac:dyDescent="0.25">
      <c r="AB26364" s="3" t="e">
        <f ca="1"/>
        <v>#N/A</v>
      </c>
    </row>
    <row r="26365" spans="28:28" x14ac:dyDescent="0.25">
      <c r="AB26365" s="3" t="e">
        <f ca="1"/>
        <v>#N/A</v>
      </c>
    </row>
    <row r="26366" spans="28:28" x14ac:dyDescent="0.25">
      <c r="AB26366" s="3" t="e">
        <f ca="1"/>
        <v>#N/A</v>
      </c>
    </row>
    <row r="26367" spans="28:28" x14ac:dyDescent="0.25">
      <c r="AB26367" s="3" t="e">
        <f ca="1"/>
        <v>#N/A</v>
      </c>
    </row>
    <row r="26368" spans="28:28" x14ac:dyDescent="0.25">
      <c r="AB26368" s="3" t="e">
        <f ca="1"/>
        <v>#N/A</v>
      </c>
    </row>
    <row r="26369" spans="28:28" x14ac:dyDescent="0.25">
      <c r="AB26369" s="3" t="e">
        <f ca="1"/>
        <v>#N/A</v>
      </c>
    </row>
    <row r="26370" spans="28:28" x14ac:dyDescent="0.25">
      <c r="AB26370" s="3" t="e">
        <f ca="1"/>
        <v>#N/A</v>
      </c>
    </row>
    <row r="26371" spans="28:28" x14ac:dyDescent="0.25">
      <c r="AB26371" s="3" t="e">
        <f ca="1"/>
        <v>#N/A</v>
      </c>
    </row>
    <row r="26372" spans="28:28" x14ac:dyDescent="0.25">
      <c r="AB26372" s="3" t="e">
        <f ca="1"/>
        <v>#N/A</v>
      </c>
    </row>
    <row r="26373" spans="28:28" x14ac:dyDescent="0.25">
      <c r="AB26373" s="3" t="e">
        <f ca="1"/>
        <v>#N/A</v>
      </c>
    </row>
    <row r="26374" spans="28:28" x14ac:dyDescent="0.25">
      <c r="AB26374" s="3" t="e">
        <f ca="1"/>
        <v>#N/A</v>
      </c>
    </row>
    <row r="26375" spans="28:28" x14ac:dyDescent="0.25">
      <c r="AB26375" s="3" t="e">
        <f ca="1"/>
        <v>#N/A</v>
      </c>
    </row>
    <row r="26376" spans="28:28" x14ac:dyDescent="0.25">
      <c r="AB26376" s="3" t="e">
        <f ca="1"/>
        <v>#N/A</v>
      </c>
    </row>
    <row r="26377" spans="28:28" x14ac:dyDescent="0.25">
      <c r="AB26377" s="3" t="e">
        <f ca="1"/>
        <v>#N/A</v>
      </c>
    </row>
    <row r="26378" spans="28:28" x14ac:dyDescent="0.25">
      <c r="AB26378" s="3" t="e">
        <f ca="1"/>
        <v>#N/A</v>
      </c>
    </row>
    <row r="26379" spans="28:28" x14ac:dyDescent="0.25">
      <c r="AB26379" s="3" t="e">
        <f ca="1"/>
        <v>#N/A</v>
      </c>
    </row>
    <row r="26380" spans="28:28" x14ac:dyDescent="0.25">
      <c r="AB26380" s="3" t="e">
        <f ca="1"/>
        <v>#N/A</v>
      </c>
    </row>
    <row r="26381" spans="28:28" x14ac:dyDescent="0.25">
      <c r="AB26381" s="3" t="e">
        <f ca="1"/>
        <v>#N/A</v>
      </c>
    </row>
    <row r="26382" spans="28:28" x14ac:dyDescent="0.25">
      <c r="AB26382" s="3" t="e">
        <f ca="1"/>
        <v>#N/A</v>
      </c>
    </row>
    <row r="26383" spans="28:28" x14ac:dyDescent="0.25">
      <c r="AB26383" s="3" t="e">
        <f ca="1"/>
        <v>#N/A</v>
      </c>
    </row>
    <row r="26384" spans="28:28" x14ac:dyDescent="0.25">
      <c r="AB26384" s="3" t="e">
        <f ca="1"/>
        <v>#N/A</v>
      </c>
    </row>
    <row r="26385" spans="28:28" x14ac:dyDescent="0.25">
      <c r="AB26385" s="3" t="e">
        <f ca="1"/>
        <v>#N/A</v>
      </c>
    </row>
    <row r="26386" spans="28:28" x14ac:dyDescent="0.25">
      <c r="AB26386" s="3" t="e">
        <f ca="1"/>
        <v>#N/A</v>
      </c>
    </row>
    <row r="26387" spans="28:28" x14ac:dyDescent="0.25">
      <c r="AB26387" s="3" t="e">
        <f ca="1"/>
        <v>#N/A</v>
      </c>
    </row>
    <row r="26388" spans="28:28" x14ac:dyDescent="0.25">
      <c r="AB26388" s="3" t="e">
        <f ca="1"/>
        <v>#N/A</v>
      </c>
    </row>
    <row r="26389" spans="28:28" x14ac:dyDescent="0.25">
      <c r="AB26389" s="3" t="e">
        <f ca="1"/>
        <v>#N/A</v>
      </c>
    </row>
    <row r="26390" spans="28:28" x14ac:dyDescent="0.25">
      <c r="AB26390" s="3" t="e">
        <f ca="1"/>
        <v>#N/A</v>
      </c>
    </row>
    <row r="26391" spans="28:28" x14ac:dyDescent="0.25">
      <c r="AB26391" s="3" t="e">
        <f ca="1"/>
        <v>#N/A</v>
      </c>
    </row>
    <row r="26392" spans="28:28" x14ac:dyDescent="0.25">
      <c r="AB26392" s="3" t="e">
        <f ca="1"/>
        <v>#N/A</v>
      </c>
    </row>
    <row r="26393" spans="28:28" x14ac:dyDescent="0.25">
      <c r="AB26393" s="3" t="e">
        <f ca="1"/>
        <v>#N/A</v>
      </c>
    </row>
    <row r="26394" spans="28:28" x14ac:dyDescent="0.25">
      <c r="AB26394" s="3" t="e">
        <f ca="1"/>
        <v>#N/A</v>
      </c>
    </row>
    <row r="26395" spans="28:28" x14ac:dyDescent="0.25">
      <c r="AB26395" s="3" t="e">
        <f ca="1"/>
        <v>#N/A</v>
      </c>
    </row>
    <row r="26396" spans="28:28" x14ac:dyDescent="0.25">
      <c r="AB26396" s="3" t="e">
        <f ca="1"/>
        <v>#N/A</v>
      </c>
    </row>
    <row r="26397" spans="28:28" x14ac:dyDescent="0.25">
      <c r="AB26397" s="3" t="e">
        <f ca="1"/>
        <v>#N/A</v>
      </c>
    </row>
    <row r="26398" spans="28:28" x14ac:dyDescent="0.25">
      <c r="AB26398" s="3" t="e">
        <f ca="1"/>
        <v>#N/A</v>
      </c>
    </row>
    <row r="26399" spans="28:28" x14ac:dyDescent="0.25">
      <c r="AB26399" s="3" t="e">
        <f ca="1"/>
        <v>#N/A</v>
      </c>
    </row>
    <row r="26400" spans="28:28" x14ac:dyDescent="0.25">
      <c r="AB26400" s="3" t="e">
        <f ca="1"/>
        <v>#N/A</v>
      </c>
    </row>
    <row r="26401" spans="28:28" x14ac:dyDescent="0.25">
      <c r="AB26401" s="3" t="e">
        <f ca="1"/>
        <v>#N/A</v>
      </c>
    </row>
    <row r="26402" spans="28:28" x14ac:dyDescent="0.25">
      <c r="AB26402" s="3" t="e">
        <f ca="1"/>
        <v>#N/A</v>
      </c>
    </row>
    <row r="26403" spans="28:28" x14ac:dyDescent="0.25">
      <c r="AB26403" s="3" t="e">
        <f ca="1"/>
        <v>#N/A</v>
      </c>
    </row>
    <row r="26404" spans="28:28" x14ac:dyDescent="0.25">
      <c r="AB26404" s="3" t="e">
        <f ca="1"/>
        <v>#N/A</v>
      </c>
    </row>
    <row r="26405" spans="28:28" x14ac:dyDescent="0.25">
      <c r="AB26405" s="3" t="e">
        <f ca="1"/>
        <v>#N/A</v>
      </c>
    </row>
    <row r="26406" spans="28:28" x14ac:dyDescent="0.25">
      <c r="AB26406" s="3" t="e">
        <f ca="1"/>
        <v>#N/A</v>
      </c>
    </row>
    <row r="26407" spans="28:28" x14ac:dyDescent="0.25">
      <c r="AB26407" s="3" t="e">
        <f ca="1"/>
        <v>#N/A</v>
      </c>
    </row>
    <row r="26408" spans="28:28" x14ac:dyDescent="0.25">
      <c r="AB26408" s="3" t="e">
        <f ca="1"/>
        <v>#N/A</v>
      </c>
    </row>
    <row r="26409" spans="28:28" x14ac:dyDescent="0.25">
      <c r="AB26409" s="3" t="e">
        <f ca="1"/>
        <v>#N/A</v>
      </c>
    </row>
    <row r="26410" spans="28:28" x14ac:dyDescent="0.25">
      <c r="AB26410" s="3" t="e">
        <f ca="1"/>
        <v>#N/A</v>
      </c>
    </row>
    <row r="26411" spans="28:28" x14ac:dyDescent="0.25">
      <c r="AB26411" s="3" t="e">
        <f ca="1"/>
        <v>#N/A</v>
      </c>
    </row>
    <row r="26412" spans="28:28" x14ac:dyDescent="0.25">
      <c r="AB26412" s="3" t="e">
        <f ca="1"/>
        <v>#N/A</v>
      </c>
    </row>
    <row r="26413" spans="28:28" x14ac:dyDescent="0.25">
      <c r="AB26413" s="3" t="e">
        <f ca="1"/>
        <v>#N/A</v>
      </c>
    </row>
    <row r="26414" spans="28:28" x14ac:dyDescent="0.25">
      <c r="AB26414" s="3" t="e">
        <f ca="1"/>
        <v>#N/A</v>
      </c>
    </row>
    <row r="26415" spans="28:28" x14ac:dyDescent="0.25">
      <c r="AB26415" s="3" t="e">
        <f ca="1"/>
        <v>#N/A</v>
      </c>
    </row>
    <row r="26416" spans="28:28" x14ac:dyDescent="0.25">
      <c r="AB26416" s="3" t="e">
        <f ca="1"/>
        <v>#N/A</v>
      </c>
    </row>
    <row r="26417" spans="28:28" x14ac:dyDescent="0.25">
      <c r="AB26417" s="3" t="e">
        <f ca="1"/>
        <v>#N/A</v>
      </c>
    </row>
    <row r="26418" spans="28:28" x14ac:dyDescent="0.25">
      <c r="AB26418" s="3" t="e">
        <f ca="1"/>
        <v>#N/A</v>
      </c>
    </row>
    <row r="26419" spans="28:28" x14ac:dyDescent="0.25">
      <c r="AB26419" s="3" t="e">
        <f ca="1"/>
        <v>#N/A</v>
      </c>
    </row>
    <row r="26420" spans="28:28" x14ac:dyDescent="0.25">
      <c r="AB26420" s="3" t="e">
        <f ca="1"/>
        <v>#N/A</v>
      </c>
    </row>
    <row r="26421" spans="28:28" x14ac:dyDescent="0.25">
      <c r="AB26421" s="3" t="e">
        <f ca="1"/>
        <v>#N/A</v>
      </c>
    </row>
    <row r="26422" spans="28:28" x14ac:dyDescent="0.25">
      <c r="AB26422" s="3" t="e">
        <f ca="1"/>
        <v>#N/A</v>
      </c>
    </row>
    <row r="26423" spans="28:28" x14ac:dyDescent="0.25">
      <c r="AB26423" s="3" t="e">
        <f ca="1"/>
        <v>#N/A</v>
      </c>
    </row>
    <row r="26424" spans="28:28" x14ac:dyDescent="0.25">
      <c r="AB26424" s="3" t="e">
        <f ca="1"/>
        <v>#N/A</v>
      </c>
    </row>
    <row r="26425" spans="28:28" x14ac:dyDescent="0.25">
      <c r="AB26425" s="3" t="e">
        <f ca="1"/>
        <v>#N/A</v>
      </c>
    </row>
    <row r="26426" spans="28:28" x14ac:dyDescent="0.25">
      <c r="AB26426" s="3" t="e">
        <f ca="1"/>
        <v>#N/A</v>
      </c>
    </row>
    <row r="26427" spans="28:28" x14ac:dyDescent="0.25">
      <c r="AB26427" s="3" t="e">
        <f ca="1"/>
        <v>#N/A</v>
      </c>
    </row>
    <row r="26428" spans="28:28" x14ac:dyDescent="0.25">
      <c r="AB26428" s="3" t="e">
        <f ca="1"/>
        <v>#N/A</v>
      </c>
    </row>
    <row r="26429" spans="28:28" x14ac:dyDescent="0.25">
      <c r="AB26429" s="3" t="e">
        <f ca="1"/>
        <v>#N/A</v>
      </c>
    </row>
    <row r="26430" spans="28:28" x14ac:dyDescent="0.25">
      <c r="AB26430" s="3" t="e">
        <f ca="1"/>
        <v>#N/A</v>
      </c>
    </row>
    <row r="26431" spans="28:28" x14ac:dyDescent="0.25">
      <c r="AB26431" s="3" t="e">
        <f ca="1"/>
        <v>#N/A</v>
      </c>
    </row>
    <row r="26432" spans="28:28" x14ac:dyDescent="0.25">
      <c r="AB26432" s="3" t="e">
        <f ca="1"/>
        <v>#N/A</v>
      </c>
    </row>
    <row r="26433" spans="28:28" x14ac:dyDescent="0.25">
      <c r="AB26433" s="3" t="e">
        <f ca="1"/>
        <v>#N/A</v>
      </c>
    </row>
    <row r="26434" spans="28:28" x14ac:dyDescent="0.25">
      <c r="AB26434" s="3" t="e">
        <f ca="1"/>
        <v>#N/A</v>
      </c>
    </row>
    <row r="26435" spans="28:28" x14ac:dyDescent="0.25">
      <c r="AB26435" s="3" t="e">
        <f ca="1"/>
        <v>#N/A</v>
      </c>
    </row>
    <row r="26436" spans="28:28" x14ac:dyDescent="0.25">
      <c r="AB26436" s="3" t="e">
        <f ca="1"/>
        <v>#N/A</v>
      </c>
    </row>
    <row r="26437" spans="28:28" x14ac:dyDescent="0.25">
      <c r="AB26437" s="3" t="e">
        <f ca="1"/>
        <v>#N/A</v>
      </c>
    </row>
    <row r="26438" spans="28:28" x14ac:dyDescent="0.25">
      <c r="AB26438" s="3" t="e">
        <f ca="1"/>
        <v>#N/A</v>
      </c>
    </row>
    <row r="26439" spans="28:28" x14ac:dyDescent="0.25">
      <c r="AB26439" s="3" t="e">
        <f ca="1"/>
        <v>#N/A</v>
      </c>
    </row>
    <row r="26440" spans="28:28" x14ac:dyDescent="0.25">
      <c r="AB26440" s="3" t="e">
        <f ca="1"/>
        <v>#N/A</v>
      </c>
    </row>
    <row r="26441" spans="28:28" x14ac:dyDescent="0.25">
      <c r="AB26441" s="3" t="e">
        <f ca="1"/>
        <v>#N/A</v>
      </c>
    </row>
    <row r="26442" spans="28:28" x14ac:dyDescent="0.25">
      <c r="AB26442" s="3" t="e">
        <f ca="1"/>
        <v>#N/A</v>
      </c>
    </row>
    <row r="26443" spans="28:28" x14ac:dyDescent="0.25">
      <c r="AB26443" s="3" t="e">
        <f ca="1"/>
        <v>#N/A</v>
      </c>
    </row>
    <row r="26444" spans="28:28" x14ac:dyDescent="0.25">
      <c r="AB26444" s="3" t="e">
        <f ca="1"/>
        <v>#N/A</v>
      </c>
    </row>
    <row r="26445" spans="28:28" x14ac:dyDescent="0.25">
      <c r="AB26445" s="3" t="e">
        <f ca="1"/>
        <v>#N/A</v>
      </c>
    </row>
    <row r="26446" spans="28:28" x14ac:dyDescent="0.25">
      <c r="AB26446" s="3" t="e">
        <f ca="1"/>
        <v>#N/A</v>
      </c>
    </row>
    <row r="26447" spans="28:28" x14ac:dyDescent="0.25">
      <c r="AB26447" s="3" t="e">
        <f ca="1"/>
        <v>#N/A</v>
      </c>
    </row>
    <row r="26448" spans="28:28" x14ac:dyDescent="0.25">
      <c r="AB26448" s="3" t="e">
        <f ca="1"/>
        <v>#N/A</v>
      </c>
    </row>
    <row r="26449" spans="28:28" x14ac:dyDescent="0.25">
      <c r="AB26449" s="3" t="e">
        <f ca="1"/>
        <v>#N/A</v>
      </c>
    </row>
    <row r="26450" spans="28:28" x14ac:dyDescent="0.25">
      <c r="AB26450" s="3" t="e">
        <f ca="1"/>
        <v>#N/A</v>
      </c>
    </row>
    <row r="26451" spans="28:28" x14ac:dyDescent="0.25">
      <c r="AB26451" s="3" t="e">
        <f ca="1"/>
        <v>#N/A</v>
      </c>
    </row>
    <row r="26452" spans="28:28" x14ac:dyDescent="0.25">
      <c r="AB26452" s="3" t="e">
        <f ca="1"/>
        <v>#N/A</v>
      </c>
    </row>
    <row r="26453" spans="28:28" x14ac:dyDescent="0.25">
      <c r="AB26453" s="3" t="e">
        <f ca="1"/>
        <v>#N/A</v>
      </c>
    </row>
    <row r="26454" spans="28:28" x14ac:dyDescent="0.25">
      <c r="AB26454" s="3" t="e">
        <f ca="1"/>
        <v>#N/A</v>
      </c>
    </row>
    <row r="26455" spans="28:28" x14ac:dyDescent="0.25">
      <c r="AB26455" s="3" t="e">
        <f ca="1"/>
        <v>#N/A</v>
      </c>
    </row>
    <row r="26456" spans="28:28" x14ac:dyDescent="0.25">
      <c r="AB26456" s="3" t="e">
        <f ca="1"/>
        <v>#N/A</v>
      </c>
    </row>
    <row r="26457" spans="28:28" x14ac:dyDescent="0.25">
      <c r="AB26457" s="3" t="e">
        <f ca="1"/>
        <v>#N/A</v>
      </c>
    </row>
    <row r="26458" spans="28:28" x14ac:dyDescent="0.25">
      <c r="AB26458" s="3" t="e">
        <f ca="1"/>
        <v>#N/A</v>
      </c>
    </row>
    <row r="26459" spans="28:28" x14ac:dyDescent="0.25">
      <c r="AB26459" s="3" t="e">
        <f ca="1"/>
        <v>#N/A</v>
      </c>
    </row>
    <row r="26460" spans="28:28" x14ac:dyDescent="0.25">
      <c r="AB26460" s="3" t="e">
        <f ca="1"/>
        <v>#N/A</v>
      </c>
    </row>
    <row r="26461" spans="28:28" x14ac:dyDescent="0.25">
      <c r="AB26461" s="3" t="e">
        <f ca="1"/>
        <v>#N/A</v>
      </c>
    </row>
    <row r="26462" spans="28:28" x14ac:dyDescent="0.25">
      <c r="AB26462" s="3" t="e">
        <f ca="1"/>
        <v>#N/A</v>
      </c>
    </row>
    <row r="26463" spans="28:28" x14ac:dyDescent="0.25">
      <c r="AB26463" s="3" t="e">
        <f ca="1"/>
        <v>#N/A</v>
      </c>
    </row>
    <row r="26464" spans="28:28" x14ac:dyDescent="0.25">
      <c r="AB26464" s="3" t="e">
        <f ca="1"/>
        <v>#N/A</v>
      </c>
    </row>
    <row r="26465" spans="28:28" x14ac:dyDescent="0.25">
      <c r="AB26465" s="3" t="e">
        <f ca="1"/>
        <v>#N/A</v>
      </c>
    </row>
    <row r="26466" spans="28:28" x14ac:dyDescent="0.25">
      <c r="AB26466" s="3" t="e">
        <f ca="1"/>
        <v>#N/A</v>
      </c>
    </row>
    <row r="26467" spans="28:28" x14ac:dyDescent="0.25">
      <c r="AB26467" s="3" t="e">
        <f ca="1"/>
        <v>#N/A</v>
      </c>
    </row>
    <row r="26468" spans="28:28" x14ac:dyDescent="0.25">
      <c r="AB26468" s="3" t="e">
        <f ca="1"/>
        <v>#N/A</v>
      </c>
    </row>
    <row r="26469" spans="28:28" x14ac:dyDescent="0.25">
      <c r="AB26469" s="3" t="e">
        <f ca="1"/>
        <v>#N/A</v>
      </c>
    </row>
    <row r="26470" spans="28:28" x14ac:dyDescent="0.25">
      <c r="AB26470" s="3" t="e">
        <f ca="1"/>
        <v>#N/A</v>
      </c>
    </row>
    <row r="26471" spans="28:28" x14ac:dyDescent="0.25">
      <c r="AB26471" s="3" t="e">
        <f ca="1"/>
        <v>#N/A</v>
      </c>
    </row>
    <row r="26472" spans="28:28" x14ac:dyDescent="0.25">
      <c r="AB26472" s="3" t="e">
        <f ca="1"/>
        <v>#N/A</v>
      </c>
    </row>
    <row r="26473" spans="28:28" x14ac:dyDescent="0.25">
      <c r="AB26473" s="3" t="e">
        <f ca="1"/>
        <v>#N/A</v>
      </c>
    </row>
    <row r="26474" spans="28:28" x14ac:dyDescent="0.25">
      <c r="AB26474" s="3" t="e">
        <f ca="1"/>
        <v>#N/A</v>
      </c>
    </row>
    <row r="26475" spans="28:28" x14ac:dyDescent="0.25">
      <c r="AB26475" s="3" t="e">
        <f ca="1"/>
        <v>#N/A</v>
      </c>
    </row>
    <row r="26476" spans="28:28" x14ac:dyDescent="0.25">
      <c r="AB26476" s="3" t="e">
        <f ca="1"/>
        <v>#N/A</v>
      </c>
    </row>
    <row r="26477" spans="28:28" x14ac:dyDescent="0.25">
      <c r="AB26477" s="3" t="e">
        <f ca="1"/>
        <v>#N/A</v>
      </c>
    </row>
    <row r="26478" spans="28:28" x14ac:dyDescent="0.25">
      <c r="AB26478" s="3" t="e">
        <f ca="1"/>
        <v>#N/A</v>
      </c>
    </row>
    <row r="26479" spans="28:28" x14ac:dyDescent="0.25">
      <c r="AB26479" s="3" t="e">
        <f ca="1"/>
        <v>#N/A</v>
      </c>
    </row>
    <row r="26480" spans="28:28" x14ac:dyDescent="0.25">
      <c r="AB26480" s="3" t="e">
        <f ca="1"/>
        <v>#N/A</v>
      </c>
    </row>
    <row r="26481" spans="28:28" x14ac:dyDescent="0.25">
      <c r="AB26481" s="3" t="e">
        <f ca="1"/>
        <v>#N/A</v>
      </c>
    </row>
    <row r="26482" spans="28:28" x14ac:dyDescent="0.25">
      <c r="AB26482" s="3" t="e">
        <f ca="1"/>
        <v>#N/A</v>
      </c>
    </row>
    <row r="26483" spans="28:28" x14ac:dyDescent="0.25">
      <c r="AB26483" s="3" t="e">
        <f ca="1"/>
        <v>#N/A</v>
      </c>
    </row>
    <row r="26484" spans="28:28" x14ac:dyDescent="0.25">
      <c r="AB26484" s="3" t="e">
        <f ca="1"/>
        <v>#N/A</v>
      </c>
    </row>
    <row r="26485" spans="28:28" x14ac:dyDescent="0.25">
      <c r="AB26485" s="3" t="e">
        <f ca="1"/>
        <v>#N/A</v>
      </c>
    </row>
    <row r="26486" spans="28:28" x14ac:dyDescent="0.25">
      <c r="AB26486" s="3" t="e">
        <f ca="1"/>
        <v>#N/A</v>
      </c>
    </row>
    <row r="26487" spans="28:28" x14ac:dyDescent="0.25">
      <c r="AB26487" s="3" t="e">
        <f ca="1"/>
        <v>#N/A</v>
      </c>
    </row>
    <row r="26488" spans="28:28" x14ac:dyDescent="0.25">
      <c r="AB26488" s="3" t="e">
        <f ca="1"/>
        <v>#N/A</v>
      </c>
    </row>
    <row r="26489" spans="28:28" x14ac:dyDescent="0.25">
      <c r="AB26489" s="3" t="e">
        <f ca="1"/>
        <v>#N/A</v>
      </c>
    </row>
    <row r="26490" spans="28:28" x14ac:dyDescent="0.25">
      <c r="AB26490" s="3" t="e">
        <f ca="1"/>
        <v>#N/A</v>
      </c>
    </row>
    <row r="26491" spans="28:28" x14ac:dyDescent="0.25">
      <c r="AB26491" s="3" t="e">
        <f ca="1"/>
        <v>#N/A</v>
      </c>
    </row>
    <row r="26492" spans="28:28" x14ac:dyDescent="0.25">
      <c r="AB26492" s="3" t="e">
        <f ca="1"/>
        <v>#N/A</v>
      </c>
    </row>
    <row r="26493" spans="28:28" x14ac:dyDescent="0.25">
      <c r="AB26493" s="3" t="e">
        <f ca="1"/>
        <v>#N/A</v>
      </c>
    </row>
    <row r="26494" spans="28:28" x14ac:dyDescent="0.25">
      <c r="AB26494" s="3" t="e">
        <f ca="1"/>
        <v>#N/A</v>
      </c>
    </row>
    <row r="26495" spans="28:28" x14ac:dyDescent="0.25">
      <c r="AB26495" s="3" t="e">
        <f ca="1"/>
        <v>#N/A</v>
      </c>
    </row>
    <row r="26496" spans="28:28" x14ac:dyDescent="0.25">
      <c r="AB26496" s="3" t="e">
        <f ca="1"/>
        <v>#N/A</v>
      </c>
    </row>
    <row r="26497" spans="28:28" x14ac:dyDescent="0.25">
      <c r="AB26497" s="3" t="e">
        <f ca="1"/>
        <v>#N/A</v>
      </c>
    </row>
    <row r="26498" spans="28:28" x14ac:dyDescent="0.25">
      <c r="AB26498" s="3" t="e">
        <f ca="1"/>
        <v>#N/A</v>
      </c>
    </row>
    <row r="26499" spans="28:28" x14ac:dyDescent="0.25">
      <c r="AB26499" s="3" t="e">
        <f ca="1"/>
        <v>#N/A</v>
      </c>
    </row>
    <row r="26500" spans="28:28" x14ac:dyDescent="0.25">
      <c r="AB26500" s="3" t="e">
        <f ca="1"/>
        <v>#N/A</v>
      </c>
    </row>
    <row r="26501" spans="28:28" x14ac:dyDescent="0.25">
      <c r="AB26501" s="3" t="e">
        <f ca="1"/>
        <v>#N/A</v>
      </c>
    </row>
    <row r="26502" spans="28:28" x14ac:dyDescent="0.25">
      <c r="AB26502" s="3" t="e">
        <f ca="1"/>
        <v>#N/A</v>
      </c>
    </row>
    <row r="26503" spans="28:28" x14ac:dyDescent="0.25">
      <c r="AB26503" s="3" t="e">
        <f ca="1"/>
        <v>#N/A</v>
      </c>
    </row>
    <row r="26504" spans="28:28" x14ac:dyDescent="0.25">
      <c r="AB26504" s="3" t="e">
        <f ca="1"/>
        <v>#N/A</v>
      </c>
    </row>
    <row r="26505" spans="28:28" x14ac:dyDescent="0.25">
      <c r="AB26505" s="3" t="e">
        <f ca="1"/>
        <v>#N/A</v>
      </c>
    </row>
    <row r="26506" spans="28:28" x14ac:dyDescent="0.25">
      <c r="AB26506" s="3" t="e">
        <f ca="1"/>
        <v>#N/A</v>
      </c>
    </row>
    <row r="26507" spans="28:28" x14ac:dyDescent="0.25">
      <c r="AB26507" s="3" t="e">
        <f ca="1"/>
        <v>#N/A</v>
      </c>
    </row>
    <row r="26508" spans="28:28" x14ac:dyDescent="0.25">
      <c r="AB26508" s="3" t="e">
        <f ca="1"/>
        <v>#N/A</v>
      </c>
    </row>
    <row r="26509" spans="28:28" x14ac:dyDescent="0.25">
      <c r="AB26509" s="3" t="e">
        <f ca="1"/>
        <v>#N/A</v>
      </c>
    </row>
    <row r="26510" spans="28:28" x14ac:dyDescent="0.25">
      <c r="AB26510" s="3" t="e">
        <f ca="1"/>
        <v>#N/A</v>
      </c>
    </row>
    <row r="26511" spans="28:28" x14ac:dyDescent="0.25">
      <c r="AB26511" s="3" t="e">
        <f ca="1"/>
        <v>#N/A</v>
      </c>
    </row>
    <row r="26512" spans="28:28" x14ac:dyDescent="0.25">
      <c r="AB26512" s="3" t="e">
        <f ca="1"/>
        <v>#N/A</v>
      </c>
    </row>
    <row r="26513" spans="28:28" x14ac:dyDescent="0.25">
      <c r="AB26513" s="3" t="e">
        <f ca="1"/>
        <v>#N/A</v>
      </c>
    </row>
    <row r="26514" spans="28:28" x14ac:dyDescent="0.25">
      <c r="AB26514" s="3" t="e">
        <f ca="1"/>
        <v>#N/A</v>
      </c>
    </row>
    <row r="26515" spans="28:28" x14ac:dyDescent="0.25">
      <c r="AB26515" s="3" t="e">
        <f ca="1"/>
        <v>#N/A</v>
      </c>
    </row>
    <row r="26516" spans="28:28" x14ac:dyDescent="0.25">
      <c r="AB26516" s="3" t="e">
        <f ca="1"/>
        <v>#N/A</v>
      </c>
    </row>
    <row r="26517" spans="28:28" x14ac:dyDescent="0.25">
      <c r="AB26517" s="3" t="e">
        <f ca="1"/>
        <v>#N/A</v>
      </c>
    </row>
    <row r="26518" spans="28:28" x14ac:dyDescent="0.25">
      <c r="AB26518" s="3" t="e">
        <f ca="1"/>
        <v>#N/A</v>
      </c>
    </row>
    <row r="26519" spans="28:28" x14ac:dyDescent="0.25">
      <c r="AB26519" s="3" t="e">
        <f ca="1"/>
        <v>#N/A</v>
      </c>
    </row>
    <row r="26520" spans="28:28" x14ac:dyDescent="0.25">
      <c r="AB26520" s="3" t="e">
        <f ca="1"/>
        <v>#N/A</v>
      </c>
    </row>
    <row r="26521" spans="28:28" x14ac:dyDescent="0.25">
      <c r="AB26521" s="3" t="e">
        <f ca="1"/>
        <v>#N/A</v>
      </c>
    </row>
    <row r="26522" spans="28:28" x14ac:dyDescent="0.25">
      <c r="AB26522" s="3" t="e">
        <f ca="1"/>
        <v>#N/A</v>
      </c>
    </row>
    <row r="26523" spans="28:28" x14ac:dyDescent="0.25">
      <c r="AB26523" s="3" t="e">
        <f ca="1"/>
        <v>#N/A</v>
      </c>
    </row>
    <row r="26524" spans="28:28" x14ac:dyDescent="0.25">
      <c r="AB26524" s="3" t="e">
        <f ca="1"/>
        <v>#N/A</v>
      </c>
    </row>
    <row r="26525" spans="28:28" x14ac:dyDescent="0.25">
      <c r="AB26525" s="3" t="e">
        <f ca="1"/>
        <v>#N/A</v>
      </c>
    </row>
    <row r="26526" spans="28:28" x14ac:dyDescent="0.25">
      <c r="AB26526" s="3" t="e">
        <f ca="1"/>
        <v>#N/A</v>
      </c>
    </row>
    <row r="26527" spans="28:28" x14ac:dyDescent="0.25">
      <c r="AB26527" s="3" t="e">
        <f ca="1"/>
        <v>#N/A</v>
      </c>
    </row>
    <row r="26528" spans="28:28" x14ac:dyDescent="0.25">
      <c r="AB26528" s="3" t="e">
        <f ca="1"/>
        <v>#N/A</v>
      </c>
    </row>
    <row r="26529" spans="28:28" x14ac:dyDescent="0.25">
      <c r="AB26529" s="3" t="e">
        <f ca="1"/>
        <v>#N/A</v>
      </c>
    </row>
    <row r="26530" spans="28:28" x14ac:dyDescent="0.25">
      <c r="AB26530" s="3" t="e">
        <f ca="1"/>
        <v>#N/A</v>
      </c>
    </row>
    <row r="26531" spans="28:28" x14ac:dyDescent="0.25">
      <c r="AB26531" s="3" t="e">
        <f ca="1"/>
        <v>#N/A</v>
      </c>
    </row>
    <row r="26532" spans="28:28" x14ac:dyDescent="0.25">
      <c r="AB26532" s="3" t="e">
        <f ca="1"/>
        <v>#N/A</v>
      </c>
    </row>
    <row r="26533" spans="28:28" x14ac:dyDescent="0.25">
      <c r="AB26533" s="3" t="e">
        <f ca="1"/>
        <v>#N/A</v>
      </c>
    </row>
    <row r="26534" spans="28:28" x14ac:dyDescent="0.25">
      <c r="AB26534" s="3" t="e">
        <f ca="1"/>
        <v>#N/A</v>
      </c>
    </row>
    <row r="26535" spans="28:28" x14ac:dyDescent="0.25">
      <c r="AB26535" s="3" t="e">
        <f ca="1"/>
        <v>#N/A</v>
      </c>
    </row>
    <row r="26536" spans="28:28" x14ac:dyDescent="0.25">
      <c r="AB26536" s="3" t="e">
        <f ca="1"/>
        <v>#N/A</v>
      </c>
    </row>
    <row r="26537" spans="28:28" x14ac:dyDescent="0.25">
      <c r="AB26537" s="3" t="e">
        <f ca="1"/>
        <v>#N/A</v>
      </c>
    </row>
    <row r="26538" spans="28:28" x14ac:dyDescent="0.25">
      <c r="AB26538" s="3" t="e">
        <f ca="1"/>
        <v>#N/A</v>
      </c>
    </row>
    <row r="26539" spans="28:28" x14ac:dyDescent="0.25">
      <c r="AB26539" s="3" t="e">
        <f ca="1"/>
        <v>#N/A</v>
      </c>
    </row>
    <row r="26540" spans="28:28" x14ac:dyDescent="0.25">
      <c r="AB26540" s="3" t="e">
        <f ca="1"/>
        <v>#N/A</v>
      </c>
    </row>
    <row r="26541" spans="28:28" x14ac:dyDescent="0.25">
      <c r="AB26541" s="3" t="e">
        <f ca="1"/>
        <v>#N/A</v>
      </c>
    </row>
    <row r="26542" spans="28:28" x14ac:dyDescent="0.25">
      <c r="AB26542" s="3" t="e">
        <f ca="1"/>
        <v>#N/A</v>
      </c>
    </row>
    <row r="26543" spans="28:28" x14ac:dyDescent="0.25">
      <c r="AB26543" s="3" t="e">
        <f ca="1"/>
        <v>#N/A</v>
      </c>
    </row>
    <row r="26544" spans="28:28" x14ac:dyDescent="0.25">
      <c r="AB26544" s="3" t="e">
        <f ca="1"/>
        <v>#N/A</v>
      </c>
    </row>
    <row r="26545" spans="28:28" x14ac:dyDescent="0.25">
      <c r="AB26545" s="3" t="e">
        <f ca="1"/>
        <v>#N/A</v>
      </c>
    </row>
    <row r="26546" spans="28:28" x14ac:dyDescent="0.25">
      <c r="AB26546" s="3" t="e">
        <f ca="1"/>
        <v>#N/A</v>
      </c>
    </row>
    <row r="26547" spans="28:28" x14ac:dyDescent="0.25">
      <c r="AB26547" s="3" t="e">
        <f ca="1"/>
        <v>#N/A</v>
      </c>
    </row>
    <row r="26548" spans="28:28" x14ac:dyDescent="0.25">
      <c r="AB26548" s="3" t="e">
        <f ca="1"/>
        <v>#N/A</v>
      </c>
    </row>
    <row r="26549" spans="28:28" x14ac:dyDescent="0.25">
      <c r="AB26549" s="3" t="e">
        <f ca="1"/>
        <v>#N/A</v>
      </c>
    </row>
    <row r="26550" spans="28:28" x14ac:dyDescent="0.25">
      <c r="AB26550" s="3" t="e">
        <f ca="1"/>
        <v>#N/A</v>
      </c>
    </row>
    <row r="26551" spans="28:28" x14ac:dyDescent="0.25">
      <c r="AB26551" s="3" t="e">
        <f ca="1"/>
        <v>#N/A</v>
      </c>
    </row>
    <row r="26552" spans="28:28" x14ac:dyDescent="0.25">
      <c r="AB26552" s="3" t="e">
        <f ca="1"/>
        <v>#N/A</v>
      </c>
    </row>
    <row r="26553" spans="28:28" x14ac:dyDescent="0.25">
      <c r="AB26553" s="3" t="e">
        <f ca="1"/>
        <v>#N/A</v>
      </c>
    </row>
    <row r="26554" spans="28:28" x14ac:dyDescent="0.25">
      <c r="AB26554" s="3" t="e">
        <f ca="1"/>
        <v>#N/A</v>
      </c>
    </row>
    <row r="26555" spans="28:28" x14ac:dyDescent="0.25">
      <c r="AB26555" s="3" t="e">
        <f ca="1"/>
        <v>#N/A</v>
      </c>
    </row>
    <row r="26556" spans="28:28" x14ac:dyDescent="0.25">
      <c r="AB26556" s="3" t="e">
        <f ca="1"/>
        <v>#N/A</v>
      </c>
    </row>
    <row r="26557" spans="28:28" x14ac:dyDescent="0.25">
      <c r="AB26557" s="3" t="e">
        <f ca="1"/>
        <v>#N/A</v>
      </c>
    </row>
    <row r="26558" spans="28:28" x14ac:dyDescent="0.25">
      <c r="AB26558" s="3" t="e">
        <f ca="1"/>
        <v>#N/A</v>
      </c>
    </row>
    <row r="26559" spans="28:28" x14ac:dyDescent="0.25">
      <c r="AB26559" s="3" t="e">
        <f ca="1"/>
        <v>#N/A</v>
      </c>
    </row>
    <row r="26560" spans="28:28" x14ac:dyDescent="0.25">
      <c r="AB26560" s="3" t="e">
        <f ca="1"/>
        <v>#N/A</v>
      </c>
    </row>
    <row r="26561" spans="28:28" x14ac:dyDescent="0.25">
      <c r="AB26561" s="3" t="e">
        <f ca="1"/>
        <v>#N/A</v>
      </c>
    </row>
    <row r="26562" spans="28:28" x14ac:dyDescent="0.25">
      <c r="AB26562" s="3" t="e">
        <f ca="1"/>
        <v>#N/A</v>
      </c>
    </row>
    <row r="26563" spans="28:28" x14ac:dyDescent="0.25">
      <c r="AB26563" s="3" t="e">
        <f ca="1"/>
        <v>#N/A</v>
      </c>
    </row>
    <row r="26564" spans="28:28" x14ac:dyDescent="0.25">
      <c r="AB26564" s="3" t="e">
        <f ca="1"/>
        <v>#N/A</v>
      </c>
    </row>
    <row r="26565" spans="28:28" x14ac:dyDescent="0.25">
      <c r="AB26565" s="3" t="e">
        <f ca="1"/>
        <v>#N/A</v>
      </c>
    </row>
    <row r="26566" spans="28:28" x14ac:dyDescent="0.25">
      <c r="AB26566" s="3" t="e">
        <f ca="1"/>
        <v>#N/A</v>
      </c>
    </row>
    <row r="26567" spans="28:28" x14ac:dyDescent="0.25">
      <c r="AB26567" s="3" t="e">
        <f ca="1"/>
        <v>#N/A</v>
      </c>
    </row>
    <row r="26568" spans="28:28" x14ac:dyDescent="0.25">
      <c r="AB26568" s="3" t="e">
        <f ca="1"/>
        <v>#N/A</v>
      </c>
    </row>
    <row r="26569" spans="28:28" x14ac:dyDescent="0.25">
      <c r="AB26569" s="3" t="e">
        <f ca="1"/>
        <v>#N/A</v>
      </c>
    </row>
    <row r="26570" spans="28:28" x14ac:dyDescent="0.25">
      <c r="AB26570" s="3" t="e">
        <f ca="1"/>
        <v>#N/A</v>
      </c>
    </row>
    <row r="26571" spans="28:28" x14ac:dyDescent="0.25">
      <c r="AB26571" s="3" t="e">
        <f ca="1"/>
        <v>#N/A</v>
      </c>
    </row>
    <row r="26572" spans="28:28" x14ac:dyDescent="0.25">
      <c r="AB26572" s="3" t="e">
        <f ca="1"/>
        <v>#N/A</v>
      </c>
    </row>
    <row r="26573" spans="28:28" x14ac:dyDescent="0.25">
      <c r="AB26573" s="3" t="e">
        <f ca="1"/>
        <v>#N/A</v>
      </c>
    </row>
    <row r="26574" spans="28:28" x14ac:dyDescent="0.25">
      <c r="AB26574" s="3" t="e">
        <f ca="1"/>
        <v>#N/A</v>
      </c>
    </row>
    <row r="26575" spans="28:28" x14ac:dyDescent="0.25">
      <c r="AB26575" s="3" t="e">
        <f ca="1"/>
        <v>#N/A</v>
      </c>
    </row>
    <row r="26576" spans="28:28" x14ac:dyDescent="0.25">
      <c r="AB26576" s="3" t="e">
        <f ca="1"/>
        <v>#N/A</v>
      </c>
    </row>
    <row r="26577" spans="28:28" x14ac:dyDescent="0.25">
      <c r="AB26577" s="3" t="e">
        <f ca="1"/>
        <v>#N/A</v>
      </c>
    </row>
    <row r="26578" spans="28:28" x14ac:dyDescent="0.25">
      <c r="AB26578" s="3" t="e">
        <f ca="1"/>
        <v>#N/A</v>
      </c>
    </row>
    <row r="26579" spans="28:28" x14ac:dyDescent="0.25">
      <c r="AB26579" s="3" t="e">
        <f ca="1"/>
        <v>#N/A</v>
      </c>
    </row>
    <row r="26580" spans="28:28" x14ac:dyDescent="0.25">
      <c r="AB26580" s="3" t="e">
        <f ca="1"/>
        <v>#N/A</v>
      </c>
    </row>
    <row r="26581" spans="28:28" x14ac:dyDescent="0.25">
      <c r="AB26581" s="3" t="e">
        <f ca="1"/>
        <v>#N/A</v>
      </c>
    </row>
    <row r="26582" spans="28:28" x14ac:dyDescent="0.25">
      <c r="AB26582" s="3" t="e">
        <f ca="1"/>
        <v>#N/A</v>
      </c>
    </row>
    <row r="26583" spans="28:28" x14ac:dyDescent="0.25">
      <c r="AB26583" s="3" t="e">
        <f ca="1"/>
        <v>#N/A</v>
      </c>
    </row>
    <row r="26584" spans="28:28" x14ac:dyDescent="0.25">
      <c r="AB26584" s="3" t="e">
        <f ca="1"/>
        <v>#N/A</v>
      </c>
    </row>
    <row r="26585" spans="28:28" x14ac:dyDescent="0.25">
      <c r="AB26585" s="3" t="e">
        <f ca="1"/>
        <v>#N/A</v>
      </c>
    </row>
    <row r="26586" spans="28:28" x14ac:dyDescent="0.25">
      <c r="AB26586" s="3" t="e">
        <f ca="1"/>
        <v>#N/A</v>
      </c>
    </row>
    <row r="26587" spans="28:28" x14ac:dyDescent="0.25">
      <c r="AB26587" s="3" t="e">
        <f ca="1"/>
        <v>#N/A</v>
      </c>
    </row>
    <row r="26588" spans="28:28" x14ac:dyDescent="0.25">
      <c r="AB26588" s="3" t="e">
        <f ca="1"/>
        <v>#N/A</v>
      </c>
    </row>
    <row r="26589" spans="28:28" x14ac:dyDescent="0.25">
      <c r="AB26589" s="3" t="e">
        <f ca="1"/>
        <v>#N/A</v>
      </c>
    </row>
    <row r="26590" spans="28:28" x14ac:dyDescent="0.25">
      <c r="AB26590" s="3" t="e">
        <f ca="1"/>
        <v>#N/A</v>
      </c>
    </row>
    <row r="26591" spans="28:28" x14ac:dyDescent="0.25">
      <c r="AB26591" s="3" t="e">
        <f ca="1"/>
        <v>#N/A</v>
      </c>
    </row>
    <row r="26592" spans="28:28" x14ac:dyDescent="0.25">
      <c r="AB26592" s="3" t="e">
        <f ca="1"/>
        <v>#N/A</v>
      </c>
    </row>
    <row r="26593" spans="28:28" x14ac:dyDescent="0.25">
      <c r="AB26593" s="3" t="e">
        <f ca="1"/>
        <v>#N/A</v>
      </c>
    </row>
    <row r="26594" spans="28:28" x14ac:dyDescent="0.25">
      <c r="AB26594" s="3" t="e">
        <f ca="1"/>
        <v>#N/A</v>
      </c>
    </row>
    <row r="26595" spans="28:28" x14ac:dyDescent="0.25">
      <c r="AB26595" s="3" t="e">
        <f ca="1"/>
        <v>#N/A</v>
      </c>
    </row>
    <row r="26596" spans="28:28" x14ac:dyDescent="0.25">
      <c r="AB26596" s="3" t="e">
        <f ca="1"/>
        <v>#N/A</v>
      </c>
    </row>
    <row r="26597" spans="28:28" x14ac:dyDescent="0.25">
      <c r="AB26597" s="3" t="e">
        <f ca="1"/>
        <v>#N/A</v>
      </c>
    </row>
    <row r="26598" spans="28:28" x14ac:dyDescent="0.25">
      <c r="AB26598" s="3" t="e">
        <f ca="1"/>
        <v>#N/A</v>
      </c>
    </row>
    <row r="26599" spans="28:28" x14ac:dyDescent="0.25">
      <c r="AB26599" s="3" t="e">
        <f ca="1"/>
        <v>#N/A</v>
      </c>
    </row>
    <row r="26600" spans="28:28" x14ac:dyDescent="0.25">
      <c r="AB26600" s="3" t="e">
        <f ca="1"/>
        <v>#N/A</v>
      </c>
    </row>
    <row r="26601" spans="28:28" x14ac:dyDescent="0.25">
      <c r="AB26601" s="3" t="e">
        <f ca="1"/>
        <v>#N/A</v>
      </c>
    </row>
    <row r="26602" spans="28:28" x14ac:dyDescent="0.25">
      <c r="AB26602" s="3" t="e">
        <f ca="1"/>
        <v>#N/A</v>
      </c>
    </row>
    <row r="26603" spans="28:28" x14ac:dyDescent="0.25">
      <c r="AB26603" s="3" t="e">
        <f ca="1"/>
        <v>#N/A</v>
      </c>
    </row>
    <row r="26604" spans="28:28" x14ac:dyDescent="0.25">
      <c r="AB26604" s="3" t="e">
        <f ca="1"/>
        <v>#N/A</v>
      </c>
    </row>
    <row r="26605" spans="28:28" x14ac:dyDescent="0.25">
      <c r="AB26605" s="3" t="e">
        <f ca="1"/>
        <v>#N/A</v>
      </c>
    </row>
    <row r="26606" spans="28:28" x14ac:dyDescent="0.25">
      <c r="AB26606" s="3" t="e">
        <f ca="1"/>
        <v>#N/A</v>
      </c>
    </row>
    <row r="26607" spans="28:28" x14ac:dyDescent="0.25">
      <c r="AB26607" s="3" t="e">
        <f ca="1"/>
        <v>#N/A</v>
      </c>
    </row>
    <row r="26608" spans="28:28" x14ac:dyDescent="0.25">
      <c r="AB26608" s="3" t="e">
        <f ca="1"/>
        <v>#N/A</v>
      </c>
    </row>
    <row r="26609" spans="28:28" x14ac:dyDescent="0.25">
      <c r="AB26609" s="3" t="e">
        <f ca="1"/>
        <v>#N/A</v>
      </c>
    </row>
    <row r="26610" spans="28:28" x14ac:dyDescent="0.25">
      <c r="AB26610" s="3" t="e">
        <f ca="1"/>
        <v>#N/A</v>
      </c>
    </row>
    <row r="26611" spans="28:28" x14ac:dyDescent="0.25">
      <c r="AB26611" s="3" t="e">
        <f ca="1"/>
        <v>#N/A</v>
      </c>
    </row>
    <row r="26612" spans="28:28" x14ac:dyDescent="0.25">
      <c r="AB26612" s="3" t="e">
        <f ca="1"/>
        <v>#N/A</v>
      </c>
    </row>
    <row r="26613" spans="28:28" x14ac:dyDescent="0.25">
      <c r="AB26613" s="3" t="e">
        <f ca="1"/>
        <v>#N/A</v>
      </c>
    </row>
    <row r="26614" spans="28:28" x14ac:dyDescent="0.25">
      <c r="AB26614" s="3" t="e">
        <f ca="1"/>
        <v>#N/A</v>
      </c>
    </row>
    <row r="26615" spans="28:28" x14ac:dyDescent="0.25">
      <c r="AB26615" s="3" t="e">
        <f ca="1"/>
        <v>#N/A</v>
      </c>
    </row>
    <row r="26616" spans="28:28" x14ac:dyDescent="0.25">
      <c r="AB26616" s="3" t="e">
        <f ca="1"/>
        <v>#N/A</v>
      </c>
    </row>
    <row r="26617" spans="28:28" x14ac:dyDescent="0.25">
      <c r="AB26617" s="3" t="e">
        <f ca="1"/>
        <v>#N/A</v>
      </c>
    </row>
    <row r="26618" spans="28:28" x14ac:dyDescent="0.25">
      <c r="AB26618" s="3" t="e">
        <f ca="1"/>
        <v>#N/A</v>
      </c>
    </row>
    <row r="26619" spans="28:28" x14ac:dyDescent="0.25">
      <c r="AB26619" s="3" t="e">
        <f ca="1"/>
        <v>#N/A</v>
      </c>
    </row>
    <row r="26620" spans="28:28" x14ac:dyDescent="0.25">
      <c r="AB26620" s="3" t="e">
        <f ca="1"/>
        <v>#N/A</v>
      </c>
    </row>
    <row r="26621" spans="28:28" x14ac:dyDescent="0.25">
      <c r="AB26621" s="3" t="e">
        <f ca="1"/>
        <v>#N/A</v>
      </c>
    </row>
    <row r="26622" spans="28:28" x14ac:dyDescent="0.25">
      <c r="AB26622" s="3" t="e">
        <f ca="1"/>
        <v>#N/A</v>
      </c>
    </row>
    <row r="26623" spans="28:28" x14ac:dyDescent="0.25">
      <c r="AB26623" s="3" t="e">
        <f ca="1"/>
        <v>#N/A</v>
      </c>
    </row>
    <row r="26624" spans="28:28" x14ac:dyDescent="0.25">
      <c r="AB26624" s="3" t="e">
        <f ca="1"/>
        <v>#N/A</v>
      </c>
    </row>
    <row r="26625" spans="28:28" x14ac:dyDescent="0.25">
      <c r="AB26625" s="3" t="e">
        <f ca="1"/>
        <v>#N/A</v>
      </c>
    </row>
    <row r="26626" spans="28:28" x14ac:dyDescent="0.25">
      <c r="AB26626" s="3" t="e">
        <f ca="1"/>
        <v>#N/A</v>
      </c>
    </row>
    <row r="26627" spans="28:28" x14ac:dyDescent="0.25">
      <c r="AB26627" s="3" t="e">
        <f ca="1"/>
        <v>#N/A</v>
      </c>
    </row>
    <row r="26628" spans="28:28" x14ac:dyDescent="0.25">
      <c r="AB26628" s="3" t="e">
        <f ca="1"/>
        <v>#N/A</v>
      </c>
    </row>
    <row r="26629" spans="28:28" x14ac:dyDescent="0.25">
      <c r="AB26629" s="3" t="e">
        <f ca="1"/>
        <v>#N/A</v>
      </c>
    </row>
    <row r="26630" spans="28:28" x14ac:dyDescent="0.25">
      <c r="AB26630" s="3" t="e">
        <f ca="1"/>
        <v>#N/A</v>
      </c>
    </row>
    <row r="26631" spans="28:28" x14ac:dyDescent="0.25">
      <c r="AB26631" s="3" t="e">
        <f ca="1"/>
        <v>#N/A</v>
      </c>
    </row>
    <row r="26632" spans="28:28" x14ac:dyDescent="0.25">
      <c r="AB26632" s="3" t="e">
        <f ca="1"/>
        <v>#N/A</v>
      </c>
    </row>
    <row r="26633" spans="28:28" x14ac:dyDescent="0.25">
      <c r="AB26633" s="3" t="e">
        <f ca="1"/>
        <v>#N/A</v>
      </c>
    </row>
    <row r="26634" spans="28:28" x14ac:dyDescent="0.25">
      <c r="AB26634" s="3" t="e">
        <f ca="1"/>
        <v>#N/A</v>
      </c>
    </row>
    <row r="26635" spans="28:28" x14ac:dyDescent="0.25">
      <c r="AB26635" s="3" t="e">
        <f ca="1"/>
        <v>#N/A</v>
      </c>
    </row>
    <row r="26636" spans="28:28" x14ac:dyDescent="0.25">
      <c r="AB26636" s="3" t="e">
        <f ca="1"/>
        <v>#N/A</v>
      </c>
    </row>
    <row r="26637" spans="28:28" x14ac:dyDescent="0.25">
      <c r="AB26637" s="3" t="e">
        <f ca="1"/>
        <v>#N/A</v>
      </c>
    </row>
    <row r="26638" spans="28:28" x14ac:dyDescent="0.25">
      <c r="AB26638" s="3" t="e">
        <f ca="1"/>
        <v>#N/A</v>
      </c>
    </row>
    <row r="26639" spans="28:28" x14ac:dyDescent="0.25">
      <c r="AB26639" s="3" t="e">
        <f ca="1"/>
        <v>#N/A</v>
      </c>
    </row>
    <row r="26640" spans="28:28" x14ac:dyDescent="0.25">
      <c r="AB26640" s="3" t="e">
        <f ca="1"/>
        <v>#N/A</v>
      </c>
    </row>
    <row r="26641" spans="28:28" x14ac:dyDescent="0.25">
      <c r="AB26641" s="3" t="e">
        <f ca="1"/>
        <v>#N/A</v>
      </c>
    </row>
    <row r="26642" spans="28:28" x14ac:dyDescent="0.25">
      <c r="AB26642" s="3" t="e">
        <f ca="1"/>
        <v>#N/A</v>
      </c>
    </row>
    <row r="26643" spans="28:28" x14ac:dyDescent="0.25">
      <c r="AB26643" s="3" t="e">
        <f ca="1"/>
        <v>#N/A</v>
      </c>
    </row>
    <row r="26644" spans="28:28" x14ac:dyDescent="0.25">
      <c r="AB26644" s="3" t="e">
        <f ca="1"/>
        <v>#N/A</v>
      </c>
    </row>
    <row r="26645" spans="28:28" x14ac:dyDescent="0.25">
      <c r="AB26645" s="3" t="e">
        <f ca="1"/>
        <v>#N/A</v>
      </c>
    </row>
    <row r="26646" spans="28:28" x14ac:dyDescent="0.25">
      <c r="AB26646" s="3" t="e">
        <f ca="1"/>
        <v>#N/A</v>
      </c>
    </row>
    <row r="26647" spans="28:28" x14ac:dyDescent="0.25">
      <c r="AB26647" s="3" t="e">
        <f ca="1"/>
        <v>#N/A</v>
      </c>
    </row>
    <row r="26648" spans="28:28" x14ac:dyDescent="0.25">
      <c r="AB26648" s="3" t="e">
        <f ca="1"/>
        <v>#N/A</v>
      </c>
    </row>
    <row r="26649" spans="28:28" x14ac:dyDescent="0.25">
      <c r="AB26649" s="3" t="e">
        <f ca="1"/>
        <v>#N/A</v>
      </c>
    </row>
    <row r="26650" spans="28:28" x14ac:dyDescent="0.25">
      <c r="AB26650" s="3" t="e">
        <f ca="1"/>
        <v>#N/A</v>
      </c>
    </row>
    <row r="26651" spans="28:28" x14ac:dyDescent="0.25">
      <c r="AB26651" s="3" t="e">
        <f ca="1"/>
        <v>#N/A</v>
      </c>
    </row>
    <row r="26652" spans="28:28" x14ac:dyDescent="0.25">
      <c r="AB26652" s="3" t="e">
        <f ca="1"/>
        <v>#N/A</v>
      </c>
    </row>
    <row r="26653" spans="28:28" x14ac:dyDescent="0.25">
      <c r="AB26653" s="3" t="e">
        <f ca="1"/>
        <v>#N/A</v>
      </c>
    </row>
    <row r="26654" spans="28:28" x14ac:dyDescent="0.25">
      <c r="AB26654" s="3" t="e">
        <f ca="1"/>
        <v>#N/A</v>
      </c>
    </row>
    <row r="26655" spans="28:28" x14ac:dyDescent="0.25">
      <c r="AB26655" s="3" t="e">
        <f ca="1"/>
        <v>#N/A</v>
      </c>
    </row>
    <row r="26656" spans="28:28" x14ac:dyDescent="0.25">
      <c r="AB26656" s="3" t="e">
        <f ca="1"/>
        <v>#N/A</v>
      </c>
    </row>
    <row r="26657" spans="28:28" x14ac:dyDescent="0.25">
      <c r="AB26657" s="3" t="e">
        <f ca="1"/>
        <v>#N/A</v>
      </c>
    </row>
    <row r="26658" spans="28:28" x14ac:dyDescent="0.25">
      <c r="AB26658" s="3" t="e">
        <f ca="1"/>
        <v>#N/A</v>
      </c>
    </row>
    <row r="26659" spans="28:28" x14ac:dyDescent="0.25">
      <c r="AB26659" s="3" t="e">
        <f ca="1"/>
        <v>#N/A</v>
      </c>
    </row>
    <row r="26660" spans="28:28" x14ac:dyDescent="0.25">
      <c r="AB26660" s="3" t="e">
        <f ca="1"/>
        <v>#N/A</v>
      </c>
    </row>
    <row r="26661" spans="28:28" x14ac:dyDescent="0.25">
      <c r="AB26661" s="3" t="e">
        <f ca="1"/>
        <v>#N/A</v>
      </c>
    </row>
    <row r="26662" spans="28:28" x14ac:dyDescent="0.25">
      <c r="AB26662" s="3" t="e">
        <f ca="1"/>
        <v>#N/A</v>
      </c>
    </row>
    <row r="26663" spans="28:28" x14ac:dyDescent="0.25">
      <c r="AB26663" s="3" t="e">
        <f ca="1"/>
        <v>#N/A</v>
      </c>
    </row>
    <row r="26664" spans="28:28" x14ac:dyDescent="0.25">
      <c r="AB26664" s="3" t="e">
        <f ca="1"/>
        <v>#N/A</v>
      </c>
    </row>
    <row r="26665" spans="28:28" x14ac:dyDescent="0.25">
      <c r="AB26665" s="3" t="e">
        <f ca="1"/>
        <v>#N/A</v>
      </c>
    </row>
    <row r="26666" spans="28:28" x14ac:dyDescent="0.25">
      <c r="AB26666" s="3" t="e">
        <f ca="1"/>
        <v>#N/A</v>
      </c>
    </row>
    <row r="26667" spans="28:28" x14ac:dyDescent="0.25">
      <c r="AB26667" s="3" t="e">
        <f ca="1"/>
        <v>#N/A</v>
      </c>
    </row>
    <row r="26668" spans="28:28" x14ac:dyDescent="0.25">
      <c r="AB26668" s="3" t="e">
        <f ca="1"/>
        <v>#N/A</v>
      </c>
    </row>
    <row r="26669" spans="28:28" x14ac:dyDescent="0.25">
      <c r="AB26669" s="3" t="e">
        <f ca="1"/>
        <v>#N/A</v>
      </c>
    </row>
    <row r="26670" spans="28:28" x14ac:dyDescent="0.25">
      <c r="AB26670" s="3" t="e">
        <f ca="1"/>
        <v>#N/A</v>
      </c>
    </row>
    <row r="26671" spans="28:28" x14ac:dyDescent="0.25">
      <c r="AB26671" s="3" t="e">
        <f ca="1"/>
        <v>#N/A</v>
      </c>
    </row>
    <row r="26672" spans="28:28" x14ac:dyDescent="0.25">
      <c r="AB26672" s="3" t="e">
        <f ca="1"/>
        <v>#N/A</v>
      </c>
    </row>
    <row r="26673" spans="28:28" x14ac:dyDescent="0.25">
      <c r="AB26673" s="3" t="e">
        <f ca="1"/>
        <v>#N/A</v>
      </c>
    </row>
    <row r="26674" spans="28:28" x14ac:dyDescent="0.25">
      <c r="AB26674" s="3" t="e">
        <f ca="1"/>
        <v>#N/A</v>
      </c>
    </row>
    <row r="26675" spans="28:28" x14ac:dyDescent="0.25">
      <c r="AB26675" s="3" t="e">
        <f ca="1"/>
        <v>#N/A</v>
      </c>
    </row>
    <row r="26676" spans="28:28" x14ac:dyDescent="0.25">
      <c r="AB26676" s="3" t="e">
        <f ca="1"/>
        <v>#N/A</v>
      </c>
    </row>
    <row r="26677" spans="28:28" x14ac:dyDescent="0.25">
      <c r="AB26677" s="3" t="e">
        <f ca="1"/>
        <v>#N/A</v>
      </c>
    </row>
    <row r="26678" spans="28:28" x14ac:dyDescent="0.25">
      <c r="AB26678" s="3" t="e">
        <f ca="1"/>
        <v>#N/A</v>
      </c>
    </row>
    <row r="26679" spans="28:28" x14ac:dyDescent="0.25">
      <c r="AB26679" s="3" t="e">
        <f ca="1"/>
        <v>#N/A</v>
      </c>
    </row>
    <row r="26680" spans="28:28" x14ac:dyDescent="0.25">
      <c r="AB26680" s="3" t="e">
        <f ca="1"/>
        <v>#N/A</v>
      </c>
    </row>
    <row r="26681" spans="28:28" x14ac:dyDescent="0.25">
      <c r="AB26681" s="3" t="e">
        <f ca="1"/>
        <v>#N/A</v>
      </c>
    </row>
    <row r="26682" spans="28:28" x14ac:dyDescent="0.25">
      <c r="AB26682" s="3" t="e">
        <f ca="1"/>
        <v>#N/A</v>
      </c>
    </row>
    <row r="26683" spans="28:28" x14ac:dyDescent="0.25">
      <c r="AB26683" s="3" t="e">
        <f ca="1"/>
        <v>#N/A</v>
      </c>
    </row>
    <row r="26684" spans="28:28" x14ac:dyDescent="0.25">
      <c r="AB26684" s="3" t="e">
        <f ca="1"/>
        <v>#N/A</v>
      </c>
    </row>
    <row r="26685" spans="28:28" x14ac:dyDescent="0.25">
      <c r="AB26685" s="3" t="e">
        <f ca="1"/>
        <v>#N/A</v>
      </c>
    </row>
    <row r="26686" spans="28:28" x14ac:dyDescent="0.25">
      <c r="AB26686" s="3" t="e">
        <f ca="1"/>
        <v>#N/A</v>
      </c>
    </row>
    <row r="26687" spans="28:28" x14ac:dyDescent="0.25">
      <c r="AB26687" s="3" t="e">
        <f ca="1"/>
        <v>#N/A</v>
      </c>
    </row>
    <row r="26688" spans="28:28" x14ac:dyDescent="0.25">
      <c r="AB26688" s="3" t="e">
        <f ca="1"/>
        <v>#N/A</v>
      </c>
    </row>
    <row r="26689" spans="28:28" x14ac:dyDescent="0.25">
      <c r="AB26689" s="3" t="e">
        <f ca="1"/>
        <v>#N/A</v>
      </c>
    </row>
    <row r="26690" spans="28:28" x14ac:dyDescent="0.25">
      <c r="AB26690" s="3" t="e">
        <f ca="1"/>
        <v>#N/A</v>
      </c>
    </row>
    <row r="26691" spans="28:28" x14ac:dyDescent="0.25">
      <c r="AB26691" s="3" t="e">
        <f ca="1"/>
        <v>#N/A</v>
      </c>
    </row>
    <row r="26692" spans="28:28" x14ac:dyDescent="0.25">
      <c r="AB26692" s="3" t="e">
        <f ca="1"/>
        <v>#N/A</v>
      </c>
    </row>
    <row r="26693" spans="28:28" x14ac:dyDescent="0.25">
      <c r="AB26693" s="3" t="e">
        <f ca="1"/>
        <v>#N/A</v>
      </c>
    </row>
    <row r="26694" spans="28:28" x14ac:dyDescent="0.25">
      <c r="AB26694" s="3" t="e">
        <f ca="1"/>
        <v>#N/A</v>
      </c>
    </row>
    <row r="26695" spans="28:28" x14ac:dyDescent="0.25">
      <c r="AB26695" s="3" t="e">
        <f ca="1"/>
        <v>#N/A</v>
      </c>
    </row>
    <row r="26696" spans="28:28" x14ac:dyDescent="0.25">
      <c r="AB26696" s="3" t="e">
        <f ca="1"/>
        <v>#N/A</v>
      </c>
    </row>
    <row r="26697" spans="28:28" x14ac:dyDescent="0.25">
      <c r="AB26697" s="3" t="e">
        <f ca="1"/>
        <v>#N/A</v>
      </c>
    </row>
    <row r="26698" spans="28:28" x14ac:dyDescent="0.25">
      <c r="AB26698" s="3" t="e">
        <f ca="1"/>
        <v>#N/A</v>
      </c>
    </row>
    <row r="26699" spans="28:28" x14ac:dyDescent="0.25">
      <c r="AB26699" s="3" t="e">
        <f ca="1"/>
        <v>#N/A</v>
      </c>
    </row>
    <row r="26700" spans="28:28" x14ac:dyDescent="0.25">
      <c r="AB26700" s="3" t="e">
        <f ca="1"/>
        <v>#N/A</v>
      </c>
    </row>
    <row r="26701" spans="28:28" x14ac:dyDescent="0.25">
      <c r="AB26701" s="3" t="e">
        <f ca="1"/>
        <v>#N/A</v>
      </c>
    </row>
    <row r="26702" spans="28:28" x14ac:dyDescent="0.25">
      <c r="AB26702" s="3" t="e">
        <f ca="1"/>
        <v>#N/A</v>
      </c>
    </row>
    <row r="26703" spans="28:28" x14ac:dyDescent="0.25">
      <c r="AB26703" s="3" t="e">
        <f ca="1"/>
        <v>#N/A</v>
      </c>
    </row>
    <row r="26704" spans="28:28" x14ac:dyDescent="0.25">
      <c r="AB26704" s="3" t="e">
        <f ca="1"/>
        <v>#N/A</v>
      </c>
    </row>
    <row r="26705" spans="28:28" x14ac:dyDescent="0.25">
      <c r="AB26705" s="3" t="e">
        <f ca="1"/>
        <v>#N/A</v>
      </c>
    </row>
    <row r="26706" spans="28:28" x14ac:dyDescent="0.25">
      <c r="AB26706" s="3" t="e">
        <f ca="1"/>
        <v>#N/A</v>
      </c>
    </row>
    <row r="26707" spans="28:28" x14ac:dyDescent="0.25">
      <c r="AB26707" s="3" t="e">
        <f ca="1"/>
        <v>#N/A</v>
      </c>
    </row>
    <row r="26708" spans="28:28" x14ac:dyDescent="0.25">
      <c r="AB26708" s="3" t="e">
        <f ca="1"/>
        <v>#N/A</v>
      </c>
    </row>
    <row r="26709" spans="28:28" x14ac:dyDescent="0.25">
      <c r="AB26709" s="3" t="e">
        <f ca="1"/>
        <v>#N/A</v>
      </c>
    </row>
    <row r="26710" spans="28:28" x14ac:dyDescent="0.25">
      <c r="AB26710" s="3" t="e">
        <f ca="1"/>
        <v>#N/A</v>
      </c>
    </row>
    <row r="26711" spans="28:28" x14ac:dyDescent="0.25">
      <c r="AB26711" s="3" t="e">
        <f ca="1"/>
        <v>#N/A</v>
      </c>
    </row>
    <row r="26712" spans="28:28" x14ac:dyDescent="0.25">
      <c r="AB26712" s="3" t="e">
        <f ca="1"/>
        <v>#N/A</v>
      </c>
    </row>
    <row r="26713" spans="28:28" x14ac:dyDescent="0.25">
      <c r="AB26713" s="3" t="e">
        <f ca="1"/>
        <v>#N/A</v>
      </c>
    </row>
    <row r="26714" spans="28:28" x14ac:dyDescent="0.25">
      <c r="AB26714" s="3" t="e">
        <f ca="1"/>
        <v>#N/A</v>
      </c>
    </row>
    <row r="26715" spans="28:28" x14ac:dyDescent="0.25">
      <c r="AB26715" s="3" t="e">
        <f ca="1"/>
        <v>#N/A</v>
      </c>
    </row>
    <row r="26716" spans="28:28" x14ac:dyDescent="0.25">
      <c r="AB26716" s="3" t="e">
        <f ca="1"/>
        <v>#N/A</v>
      </c>
    </row>
    <row r="26717" spans="28:28" x14ac:dyDescent="0.25">
      <c r="AB26717" s="3" t="e">
        <f ca="1"/>
        <v>#N/A</v>
      </c>
    </row>
    <row r="26718" spans="28:28" x14ac:dyDescent="0.25">
      <c r="AB26718" s="3" t="e">
        <f ca="1"/>
        <v>#N/A</v>
      </c>
    </row>
    <row r="26719" spans="28:28" x14ac:dyDescent="0.25">
      <c r="AB26719" s="3" t="e">
        <f ca="1"/>
        <v>#N/A</v>
      </c>
    </row>
    <row r="26720" spans="28:28" x14ac:dyDescent="0.25">
      <c r="AB26720" s="3" t="e">
        <f ca="1"/>
        <v>#N/A</v>
      </c>
    </row>
    <row r="26721" spans="28:28" x14ac:dyDescent="0.25">
      <c r="AB26721" s="3" t="e">
        <f ca="1"/>
        <v>#N/A</v>
      </c>
    </row>
    <row r="26722" spans="28:28" x14ac:dyDescent="0.25">
      <c r="AB26722" s="3" t="e">
        <f ca="1"/>
        <v>#N/A</v>
      </c>
    </row>
    <row r="26723" spans="28:28" x14ac:dyDescent="0.25">
      <c r="AB26723" s="3" t="e">
        <f ca="1"/>
        <v>#N/A</v>
      </c>
    </row>
    <row r="26724" spans="28:28" x14ac:dyDescent="0.25">
      <c r="AB26724" s="3" t="e">
        <f ca="1"/>
        <v>#N/A</v>
      </c>
    </row>
    <row r="26725" spans="28:28" x14ac:dyDescent="0.25">
      <c r="AB26725" s="3" t="e">
        <f ca="1"/>
        <v>#N/A</v>
      </c>
    </row>
    <row r="26726" spans="28:28" x14ac:dyDescent="0.25">
      <c r="AB26726" s="3" t="e">
        <f ca="1"/>
        <v>#N/A</v>
      </c>
    </row>
    <row r="26727" spans="28:28" x14ac:dyDescent="0.25">
      <c r="AB26727" s="3" t="e">
        <f ca="1"/>
        <v>#N/A</v>
      </c>
    </row>
    <row r="26728" spans="28:28" x14ac:dyDescent="0.25">
      <c r="AB26728" s="3" t="e">
        <f ca="1"/>
        <v>#N/A</v>
      </c>
    </row>
    <row r="26729" spans="28:28" x14ac:dyDescent="0.25">
      <c r="AB26729" s="3" t="e">
        <f ca="1"/>
        <v>#N/A</v>
      </c>
    </row>
    <row r="26730" spans="28:28" x14ac:dyDescent="0.25">
      <c r="AB26730" s="3" t="e">
        <f ca="1"/>
        <v>#N/A</v>
      </c>
    </row>
    <row r="26731" spans="28:28" x14ac:dyDescent="0.25">
      <c r="AB26731" s="3" t="e">
        <f ca="1"/>
        <v>#N/A</v>
      </c>
    </row>
    <row r="26732" spans="28:28" x14ac:dyDescent="0.25">
      <c r="AB26732" s="3" t="e">
        <f ca="1"/>
        <v>#N/A</v>
      </c>
    </row>
    <row r="26733" spans="28:28" x14ac:dyDescent="0.25">
      <c r="AB26733" s="3" t="e">
        <f ca="1"/>
        <v>#N/A</v>
      </c>
    </row>
    <row r="26734" spans="28:28" x14ac:dyDescent="0.25">
      <c r="AB26734" s="3" t="e">
        <f ca="1"/>
        <v>#N/A</v>
      </c>
    </row>
    <row r="26735" spans="28:28" x14ac:dyDescent="0.25">
      <c r="AB26735" s="3" t="e">
        <f ca="1"/>
        <v>#N/A</v>
      </c>
    </row>
    <row r="26736" spans="28:28" x14ac:dyDescent="0.25">
      <c r="AB26736" s="3" t="e">
        <f ca="1"/>
        <v>#N/A</v>
      </c>
    </row>
    <row r="26737" spans="28:28" x14ac:dyDescent="0.25">
      <c r="AB26737" s="3" t="e">
        <f ca="1"/>
        <v>#N/A</v>
      </c>
    </row>
    <row r="26738" spans="28:28" x14ac:dyDescent="0.25">
      <c r="AB26738" s="3" t="e">
        <f ca="1"/>
        <v>#N/A</v>
      </c>
    </row>
    <row r="26739" spans="28:28" x14ac:dyDescent="0.25">
      <c r="AB26739" s="3" t="e">
        <f ca="1"/>
        <v>#N/A</v>
      </c>
    </row>
    <row r="26740" spans="28:28" x14ac:dyDescent="0.25">
      <c r="AB26740" s="3" t="e">
        <f ca="1"/>
        <v>#N/A</v>
      </c>
    </row>
    <row r="26741" spans="28:28" x14ac:dyDescent="0.25">
      <c r="AB26741" s="3" t="e">
        <f ca="1"/>
        <v>#N/A</v>
      </c>
    </row>
    <row r="26742" spans="28:28" x14ac:dyDescent="0.25">
      <c r="AB26742" s="3" t="e">
        <f ca="1"/>
        <v>#N/A</v>
      </c>
    </row>
    <row r="26743" spans="28:28" x14ac:dyDescent="0.25">
      <c r="AB26743" s="3" t="e">
        <f ca="1"/>
        <v>#N/A</v>
      </c>
    </row>
    <row r="26744" spans="28:28" x14ac:dyDescent="0.25">
      <c r="AB26744" s="3" t="e">
        <f ca="1"/>
        <v>#N/A</v>
      </c>
    </row>
    <row r="26745" spans="28:28" x14ac:dyDescent="0.25">
      <c r="AB26745" s="3" t="e">
        <f ca="1"/>
        <v>#N/A</v>
      </c>
    </row>
    <row r="26746" spans="28:28" x14ac:dyDescent="0.25">
      <c r="AB26746" s="3" t="e">
        <f ca="1"/>
        <v>#N/A</v>
      </c>
    </row>
    <row r="26747" spans="28:28" x14ac:dyDescent="0.25">
      <c r="AB26747" s="3" t="e">
        <f ca="1"/>
        <v>#N/A</v>
      </c>
    </row>
    <row r="26748" spans="28:28" x14ac:dyDescent="0.25">
      <c r="AB26748" s="3" t="e">
        <f ca="1"/>
        <v>#N/A</v>
      </c>
    </row>
    <row r="26749" spans="28:28" x14ac:dyDescent="0.25">
      <c r="AB26749" s="3" t="e">
        <f ca="1"/>
        <v>#N/A</v>
      </c>
    </row>
    <row r="26750" spans="28:28" x14ac:dyDescent="0.25">
      <c r="AB26750" s="3" t="e">
        <f ca="1"/>
        <v>#N/A</v>
      </c>
    </row>
    <row r="26751" spans="28:28" x14ac:dyDescent="0.25">
      <c r="AB26751" s="3" t="e">
        <f ca="1"/>
        <v>#N/A</v>
      </c>
    </row>
    <row r="26752" spans="28:28" x14ac:dyDescent="0.25">
      <c r="AB26752" s="3" t="e">
        <f ca="1"/>
        <v>#N/A</v>
      </c>
    </row>
    <row r="26753" spans="28:28" x14ac:dyDescent="0.25">
      <c r="AB26753" s="3" t="e">
        <f ca="1"/>
        <v>#N/A</v>
      </c>
    </row>
    <row r="26754" spans="28:28" x14ac:dyDescent="0.25">
      <c r="AB26754" s="3" t="e">
        <f ca="1"/>
        <v>#N/A</v>
      </c>
    </row>
    <row r="26755" spans="28:28" x14ac:dyDescent="0.25">
      <c r="AB26755" s="3" t="e">
        <f ca="1"/>
        <v>#N/A</v>
      </c>
    </row>
    <row r="26756" spans="28:28" x14ac:dyDescent="0.25">
      <c r="AB26756" s="3" t="e">
        <f ca="1"/>
        <v>#N/A</v>
      </c>
    </row>
    <row r="26757" spans="28:28" x14ac:dyDescent="0.25">
      <c r="AB26757" s="3" t="e">
        <f ca="1"/>
        <v>#N/A</v>
      </c>
    </row>
    <row r="26758" spans="28:28" x14ac:dyDescent="0.25">
      <c r="AB26758" s="3" t="e">
        <f ca="1"/>
        <v>#N/A</v>
      </c>
    </row>
    <row r="26759" spans="28:28" x14ac:dyDescent="0.25">
      <c r="AB26759" s="3" t="e">
        <f ca="1"/>
        <v>#N/A</v>
      </c>
    </row>
    <row r="26760" spans="28:28" x14ac:dyDescent="0.25">
      <c r="AB26760" s="3" t="e">
        <f ca="1"/>
        <v>#N/A</v>
      </c>
    </row>
    <row r="26761" spans="28:28" x14ac:dyDescent="0.25">
      <c r="AB26761" s="3" t="e">
        <f ca="1"/>
        <v>#N/A</v>
      </c>
    </row>
    <row r="26762" spans="28:28" x14ac:dyDescent="0.25">
      <c r="AB26762" s="3" t="e">
        <f ca="1"/>
        <v>#N/A</v>
      </c>
    </row>
    <row r="26763" spans="28:28" x14ac:dyDescent="0.25">
      <c r="AB26763" s="3" t="e">
        <f ca="1"/>
        <v>#N/A</v>
      </c>
    </row>
    <row r="26764" spans="28:28" x14ac:dyDescent="0.25">
      <c r="AB26764" s="3" t="e">
        <f ca="1"/>
        <v>#N/A</v>
      </c>
    </row>
    <row r="26765" spans="28:28" x14ac:dyDescent="0.25">
      <c r="AB26765" s="3" t="e">
        <f ca="1"/>
        <v>#N/A</v>
      </c>
    </row>
    <row r="26766" spans="28:28" x14ac:dyDescent="0.25">
      <c r="AB26766" s="3" t="e">
        <f ca="1"/>
        <v>#N/A</v>
      </c>
    </row>
    <row r="26767" spans="28:28" x14ac:dyDescent="0.25">
      <c r="AB26767" s="3" t="e">
        <f ca="1"/>
        <v>#N/A</v>
      </c>
    </row>
    <row r="26768" spans="28:28" x14ac:dyDescent="0.25">
      <c r="AB26768" s="3" t="e">
        <f ca="1"/>
        <v>#N/A</v>
      </c>
    </row>
    <row r="26769" spans="28:28" x14ac:dyDescent="0.25">
      <c r="AB26769" s="3" t="e">
        <f ca="1"/>
        <v>#N/A</v>
      </c>
    </row>
    <row r="26770" spans="28:28" x14ac:dyDescent="0.25">
      <c r="AB26770" s="3" t="e">
        <f ca="1"/>
        <v>#N/A</v>
      </c>
    </row>
    <row r="26771" spans="28:28" x14ac:dyDescent="0.25">
      <c r="AB26771" s="3" t="e">
        <f ca="1"/>
        <v>#N/A</v>
      </c>
    </row>
    <row r="26772" spans="28:28" x14ac:dyDescent="0.25">
      <c r="AB26772" s="3" t="e">
        <f ca="1"/>
        <v>#N/A</v>
      </c>
    </row>
    <row r="26773" spans="28:28" x14ac:dyDescent="0.25">
      <c r="AB26773" s="3" t="e">
        <f ca="1"/>
        <v>#N/A</v>
      </c>
    </row>
    <row r="26774" spans="28:28" x14ac:dyDescent="0.25">
      <c r="AB26774" s="3" t="e">
        <f ca="1"/>
        <v>#N/A</v>
      </c>
    </row>
    <row r="26775" spans="28:28" x14ac:dyDescent="0.25">
      <c r="AB26775" s="3" t="e">
        <f ca="1"/>
        <v>#N/A</v>
      </c>
    </row>
    <row r="26776" spans="28:28" x14ac:dyDescent="0.25">
      <c r="AB26776" s="3" t="e">
        <f ca="1"/>
        <v>#N/A</v>
      </c>
    </row>
    <row r="26777" spans="28:28" x14ac:dyDescent="0.25">
      <c r="AB26777" s="3" t="e">
        <f ca="1"/>
        <v>#N/A</v>
      </c>
    </row>
    <row r="26778" spans="28:28" x14ac:dyDescent="0.25">
      <c r="AB26778" s="3" t="e">
        <f ca="1"/>
        <v>#N/A</v>
      </c>
    </row>
    <row r="26779" spans="28:28" x14ac:dyDescent="0.25">
      <c r="AB26779" s="3" t="e">
        <f ca="1"/>
        <v>#N/A</v>
      </c>
    </row>
    <row r="26780" spans="28:28" x14ac:dyDescent="0.25">
      <c r="AB26780" s="3" t="e">
        <f ca="1"/>
        <v>#N/A</v>
      </c>
    </row>
    <row r="26781" spans="28:28" x14ac:dyDescent="0.25">
      <c r="AB26781" s="3" t="e">
        <f ca="1"/>
        <v>#N/A</v>
      </c>
    </row>
    <row r="26782" spans="28:28" x14ac:dyDescent="0.25">
      <c r="AB26782" s="3" t="e">
        <f ca="1"/>
        <v>#N/A</v>
      </c>
    </row>
    <row r="26783" spans="28:28" x14ac:dyDescent="0.25">
      <c r="AB26783" s="3" t="e">
        <f ca="1"/>
        <v>#N/A</v>
      </c>
    </row>
    <row r="26784" spans="28:28" x14ac:dyDescent="0.25">
      <c r="AB26784" s="3" t="e">
        <f ca="1"/>
        <v>#N/A</v>
      </c>
    </row>
    <row r="26785" spans="28:28" x14ac:dyDescent="0.25">
      <c r="AB26785" s="3" t="e">
        <f ca="1"/>
        <v>#N/A</v>
      </c>
    </row>
    <row r="26786" spans="28:28" x14ac:dyDescent="0.25">
      <c r="AB26786" s="3" t="e">
        <f ca="1"/>
        <v>#N/A</v>
      </c>
    </row>
    <row r="26787" spans="28:28" x14ac:dyDescent="0.25">
      <c r="AB26787" s="3" t="e">
        <f ca="1"/>
        <v>#N/A</v>
      </c>
    </row>
    <row r="26788" spans="28:28" x14ac:dyDescent="0.25">
      <c r="AB26788" s="3" t="e">
        <f ca="1"/>
        <v>#N/A</v>
      </c>
    </row>
    <row r="26789" spans="28:28" x14ac:dyDescent="0.25">
      <c r="AB26789" s="3" t="e">
        <f ca="1"/>
        <v>#N/A</v>
      </c>
    </row>
    <row r="26790" spans="28:28" x14ac:dyDescent="0.25">
      <c r="AB26790" s="3" t="e">
        <f ca="1"/>
        <v>#N/A</v>
      </c>
    </row>
    <row r="26791" spans="28:28" x14ac:dyDescent="0.25">
      <c r="AB26791" s="3" t="e">
        <f ca="1"/>
        <v>#N/A</v>
      </c>
    </row>
    <row r="26792" spans="28:28" x14ac:dyDescent="0.25">
      <c r="AB26792" s="3" t="e">
        <f ca="1"/>
        <v>#N/A</v>
      </c>
    </row>
    <row r="26793" spans="28:28" x14ac:dyDescent="0.25">
      <c r="AB26793" s="3" t="e">
        <f ca="1"/>
        <v>#N/A</v>
      </c>
    </row>
    <row r="26794" spans="28:28" x14ac:dyDescent="0.25">
      <c r="AB26794" s="3" t="e">
        <f ca="1"/>
        <v>#N/A</v>
      </c>
    </row>
    <row r="26795" spans="28:28" x14ac:dyDescent="0.25">
      <c r="AB26795" s="3" t="e">
        <f ca="1"/>
        <v>#N/A</v>
      </c>
    </row>
    <row r="26796" spans="28:28" x14ac:dyDescent="0.25">
      <c r="AB26796" s="3" t="e">
        <f ca="1"/>
        <v>#N/A</v>
      </c>
    </row>
    <row r="26797" spans="28:28" x14ac:dyDescent="0.25">
      <c r="AB26797" s="3" t="e">
        <f ca="1"/>
        <v>#N/A</v>
      </c>
    </row>
    <row r="26798" spans="28:28" x14ac:dyDescent="0.25">
      <c r="AB26798" s="3" t="e">
        <f ca="1"/>
        <v>#N/A</v>
      </c>
    </row>
    <row r="26799" spans="28:28" x14ac:dyDescent="0.25">
      <c r="AB26799" s="3" t="e">
        <f ca="1"/>
        <v>#N/A</v>
      </c>
    </row>
    <row r="26800" spans="28:28" x14ac:dyDescent="0.25">
      <c r="AB26800" s="3" t="e">
        <f ca="1"/>
        <v>#N/A</v>
      </c>
    </row>
    <row r="26801" spans="28:28" x14ac:dyDescent="0.25">
      <c r="AB26801" s="3" t="e">
        <f ca="1"/>
        <v>#N/A</v>
      </c>
    </row>
    <row r="26802" spans="28:28" x14ac:dyDescent="0.25">
      <c r="AB26802" s="3" t="e">
        <f ca="1"/>
        <v>#N/A</v>
      </c>
    </row>
    <row r="26803" spans="28:28" x14ac:dyDescent="0.25">
      <c r="AB26803" s="3" t="e">
        <f ca="1"/>
        <v>#N/A</v>
      </c>
    </row>
    <row r="26804" spans="28:28" x14ac:dyDescent="0.25">
      <c r="AB26804" s="3" t="e">
        <f ca="1"/>
        <v>#N/A</v>
      </c>
    </row>
    <row r="26805" spans="28:28" x14ac:dyDescent="0.25">
      <c r="AB26805" s="3" t="e">
        <f ca="1"/>
        <v>#N/A</v>
      </c>
    </row>
    <row r="26806" spans="28:28" x14ac:dyDescent="0.25">
      <c r="AB26806" s="3" t="e">
        <f ca="1"/>
        <v>#N/A</v>
      </c>
    </row>
    <row r="26807" spans="28:28" x14ac:dyDescent="0.25">
      <c r="AB26807" s="3" t="e">
        <f ca="1"/>
        <v>#N/A</v>
      </c>
    </row>
    <row r="26808" spans="28:28" x14ac:dyDescent="0.25">
      <c r="AB26808" s="3" t="e">
        <f ca="1"/>
        <v>#N/A</v>
      </c>
    </row>
    <row r="26809" spans="28:28" x14ac:dyDescent="0.25">
      <c r="AB26809" s="3" t="e">
        <f ca="1"/>
        <v>#N/A</v>
      </c>
    </row>
    <row r="26810" spans="28:28" x14ac:dyDescent="0.25">
      <c r="AB26810" s="3" t="e">
        <f ca="1"/>
        <v>#N/A</v>
      </c>
    </row>
    <row r="26811" spans="28:28" x14ac:dyDescent="0.25">
      <c r="AB26811" s="3" t="e">
        <f ca="1"/>
        <v>#N/A</v>
      </c>
    </row>
    <row r="26812" spans="28:28" x14ac:dyDescent="0.25">
      <c r="AB26812" s="3" t="e">
        <f ca="1"/>
        <v>#N/A</v>
      </c>
    </row>
    <row r="26813" spans="28:28" x14ac:dyDescent="0.25">
      <c r="AB26813" s="3" t="e">
        <f ca="1"/>
        <v>#N/A</v>
      </c>
    </row>
    <row r="26814" spans="28:28" x14ac:dyDescent="0.25">
      <c r="AB26814" s="3" t="e">
        <f ca="1"/>
        <v>#N/A</v>
      </c>
    </row>
    <row r="26815" spans="28:28" x14ac:dyDescent="0.25">
      <c r="AB26815" s="3" t="e">
        <f ca="1"/>
        <v>#N/A</v>
      </c>
    </row>
    <row r="26816" spans="28:28" x14ac:dyDescent="0.25">
      <c r="AB26816" s="3" t="e">
        <f ca="1"/>
        <v>#N/A</v>
      </c>
    </row>
    <row r="26817" spans="28:28" x14ac:dyDescent="0.25">
      <c r="AB26817" s="3" t="e">
        <f ca="1"/>
        <v>#N/A</v>
      </c>
    </row>
    <row r="26818" spans="28:28" x14ac:dyDescent="0.25">
      <c r="AB26818" s="3" t="e">
        <f ca="1"/>
        <v>#N/A</v>
      </c>
    </row>
    <row r="26819" spans="28:28" x14ac:dyDescent="0.25">
      <c r="AB26819" s="3" t="e">
        <f ca="1"/>
        <v>#N/A</v>
      </c>
    </row>
    <row r="26820" spans="28:28" x14ac:dyDescent="0.25">
      <c r="AB26820" s="3" t="e">
        <f ca="1"/>
        <v>#N/A</v>
      </c>
    </row>
    <row r="26821" spans="28:28" x14ac:dyDescent="0.25">
      <c r="AB26821" s="3" t="e">
        <f ca="1"/>
        <v>#N/A</v>
      </c>
    </row>
    <row r="26822" spans="28:28" x14ac:dyDescent="0.25">
      <c r="AB26822" s="3" t="e">
        <f ca="1"/>
        <v>#N/A</v>
      </c>
    </row>
    <row r="26823" spans="28:28" x14ac:dyDescent="0.25">
      <c r="AB26823" s="3" t="e">
        <f ca="1"/>
        <v>#N/A</v>
      </c>
    </row>
    <row r="26824" spans="28:28" x14ac:dyDescent="0.25">
      <c r="AB26824" s="3" t="e">
        <f ca="1"/>
        <v>#N/A</v>
      </c>
    </row>
    <row r="26825" spans="28:28" x14ac:dyDescent="0.25">
      <c r="AB26825" s="3" t="e">
        <f ca="1"/>
        <v>#N/A</v>
      </c>
    </row>
    <row r="26826" spans="28:28" x14ac:dyDescent="0.25">
      <c r="AB26826" s="3" t="e">
        <f ca="1"/>
        <v>#N/A</v>
      </c>
    </row>
    <row r="26827" spans="28:28" x14ac:dyDescent="0.25">
      <c r="AB26827" s="3" t="e">
        <f ca="1"/>
        <v>#N/A</v>
      </c>
    </row>
    <row r="26828" spans="28:28" x14ac:dyDescent="0.25">
      <c r="AB26828" s="3" t="e">
        <f ca="1"/>
        <v>#N/A</v>
      </c>
    </row>
    <row r="26829" spans="28:28" x14ac:dyDescent="0.25">
      <c r="AB26829" s="3" t="e">
        <f ca="1"/>
        <v>#N/A</v>
      </c>
    </row>
    <row r="26830" spans="28:28" x14ac:dyDescent="0.25">
      <c r="AB26830" s="3" t="e">
        <f ca="1"/>
        <v>#N/A</v>
      </c>
    </row>
    <row r="26831" spans="28:28" x14ac:dyDescent="0.25">
      <c r="AB26831" s="3" t="e">
        <f ca="1"/>
        <v>#N/A</v>
      </c>
    </row>
    <row r="26832" spans="28:28" x14ac:dyDescent="0.25">
      <c r="AB26832" s="3" t="e">
        <f ca="1"/>
        <v>#N/A</v>
      </c>
    </row>
    <row r="26833" spans="28:28" x14ac:dyDescent="0.25">
      <c r="AB26833" s="3" t="e">
        <f ca="1"/>
        <v>#N/A</v>
      </c>
    </row>
    <row r="26834" spans="28:28" x14ac:dyDescent="0.25">
      <c r="AB26834" s="3" t="e">
        <f ca="1"/>
        <v>#N/A</v>
      </c>
    </row>
    <row r="26835" spans="28:28" x14ac:dyDescent="0.25">
      <c r="AB26835" s="3" t="e">
        <f ca="1"/>
        <v>#N/A</v>
      </c>
    </row>
    <row r="26836" spans="28:28" x14ac:dyDescent="0.25">
      <c r="AB26836" s="3" t="e">
        <f ca="1"/>
        <v>#N/A</v>
      </c>
    </row>
    <row r="26837" spans="28:28" x14ac:dyDescent="0.25">
      <c r="AB26837" s="3" t="e">
        <f ca="1"/>
        <v>#N/A</v>
      </c>
    </row>
    <row r="26838" spans="28:28" x14ac:dyDescent="0.25">
      <c r="AB26838" s="3" t="e">
        <f ca="1"/>
        <v>#N/A</v>
      </c>
    </row>
    <row r="26839" spans="28:28" x14ac:dyDescent="0.25">
      <c r="AB26839" s="3" t="e">
        <f ca="1"/>
        <v>#N/A</v>
      </c>
    </row>
    <row r="26840" spans="28:28" x14ac:dyDescent="0.25">
      <c r="AB26840" s="3" t="e">
        <f ca="1"/>
        <v>#N/A</v>
      </c>
    </row>
    <row r="26841" spans="28:28" x14ac:dyDescent="0.25">
      <c r="AB26841" s="3" t="e">
        <f ca="1"/>
        <v>#N/A</v>
      </c>
    </row>
    <row r="26842" spans="28:28" x14ac:dyDescent="0.25">
      <c r="AB26842" s="3" t="e">
        <f ca="1"/>
        <v>#N/A</v>
      </c>
    </row>
    <row r="26843" spans="28:28" x14ac:dyDescent="0.25">
      <c r="AB26843" s="3" t="e">
        <f ca="1"/>
        <v>#N/A</v>
      </c>
    </row>
    <row r="26844" spans="28:28" x14ac:dyDescent="0.25">
      <c r="AB26844" s="3" t="e">
        <f ca="1"/>
        <v>#N/A</v>
      </c>
    </row>
    <row r="26845" spans="28:28" x14ac:dyDescent="0.25">
      <c r="AB26845" s="3" t="e">
        <f ca="1"/>
        <v>#N/A</v>
      </c>
    </row>
    <row r="26846" spans="28:28" x14ac:dyDescent="0.25">
      <c r="AB26846" s="3" t="e">
        <f ca="1"/>
        <v>#N/A</v>
      </c>
    </row>
    <row r="26847" spans="28:28" x14ac:dyDescent="0.25">
      <c r="AB26847" s="3" t="e">
        <f ca="1"/>
        <v>#N/A</v>
      </c>
    </row>
    <row r="26848" spans="28:28" x14ac:dyDescent="0.25">
      <c r="AB26848" s="3" t="e">
        <f ca="1"/>
        <v>#N/A</v>
      </c>
    </row>
    <row r="26849" spans="28:28" x14ac:dyDescent="0.25">
      <c r="AB26849" s="3" t="e">
        <f ca="1"/>
        <v>#N/A</v>
      </c>
    </row>
    <row r="26850" spans="28:28" x14ac:dyDescent="0.25">
      <c r="AB26850" s="3" t="e">
        <f ca="1"/>
        <v>#N/A</v>
      </c>
    </row>
    <row r="26851" spans="28:28" x14ac:dyDescent="0.25">
      <c r="AB26851" s="3" t="e">
        <f ca="1"/>
        <v>#N/A</v>
      </c>
    </row>
    <row r="26852" spans="28:28" x14ac:dyDescent="0.25">
      <c r="AB26852" s="3" t="e">
        <f ca="1"/>
        <v>#N/A</v>
      </c>
    </row>
    <row r="26853" spans="28:28" x14ac:dyDescent="0.25">
      <c r="AB26853" s="3" t="e">
        <f ca="1"/>
        <v>#N/A</v>
      </c>
    </row>
    <row r="26854" spans="28:28" x14ac:dyDescent="0.25">
      <c r="AB26854" s="3" t="e">
        <f ca="1"/>
        <v>#N/A</v>
      </c>
    </row>
    <row r="26855" spans="28:28" x14ac:dyDescent="0.25">
      <c r="AB26855" s="3" t="e">
        <f ca="1"/>
        <v>#N/A</v>
      </c>
    </row>
    <row r="26856" spans="28:28" x14ac:dyDescent="0.25">
      <c r="AB26856" s="3" t="e">
        <f ca="1"/>
        <v>#N/A</v>
      </c>
    </row>
    <row r="26857" spans="28:28" x14ac:dyDescent="0.25">
      <c r="AB26857" s="3" t="e">
        <f ca="1"/>
        <v>#N/A</v>
      </c>
    </row>
    <row r="26858" spans="28:28" x14ac:dyDescent="0.25">
      <c r="AB26858" s="3" t="e">
        <f ca="1"/>
        <v>#N/A</v>
      </c>
    </row>
    <row r="26859" spans="28:28" x14ac:dyDescent="0.25">
      <c r="AB26859" s="3" t="e">
        <f ca="1"/>
        <v>#N/A</v>
      </c>
    </row>
    <row r="26860" spans="28:28" x14ac:dyDescent="0.25">
      <c r="AB26860" s="3" t="e">
        <f ca="1"/>
        <v>#N/A</v>
      </c>
    </row>
    <row r="26861" spans="28:28" x14ac:dyDescent="0.25">
      <c r="AB26861" s="3" t="e">
        <f ca="1"/>
        <v>#N/A</v>
      </c>
    </row>
    <row r="26862" spans="28:28" x14ac:dyDescent="0.25">
      <c r="AB26862" s="3" t="e">
        <f ca="1"/>
        <v>#N/A</v>
      </c>
    </row>
    <row r="26863" spans="28:28" x14ac:dyDescent="0.25">
      <c r="AB26863" s="3" t="e">
        <f ca="1"/>
        <v>#N/A</v>
      </c>
    </row>
    <row r="26864" spans="28:28" x14ac:dyDescent="0.25">
      <c r="AB26864" s="3" t="e">
        <f ca="1"/>
        <v>#N/A</v>
      </c>
    </row>
    <row r="26865" spans="28:28" x14ac:dyDescent="0.25">
      <c r="AB26865" s="3" t="e">
        <f ca="1"/>
        <v>#N/A</v>
      </c>
    </row>
    <row r="26866" spans="28:28" x14ac:dyDescent="0.25">
      <c r="AB26866" s="3" t="e">
        <f ca="1"/>
        <v>#N/A</v>
      </c>
    </row>
    <row r="26867" spans="28:28" x14ac:dyDescent="0.25">
      <c r="AB26867" s="3" t="e">
        <f ca="1"/>
        <v>#N/A</v>
      </c>
    </row>
    <row r="26868" spans="28:28" x14ac:dyDescent="0.25">
      <c r="AB26868" s="3" t="e">
        <f ca="1"/>
        <v>#N/A</v>
      </c>
    </row>
    <row r="26869" spans="28:28" x14ac:dyDescent="0.25">
      <c r="AB26869" s="3" t="e">
        <f ca="1"/>
        <v>#N/A</v>
      </c>
    </row>
    <row r="26870" spans="28:28" x14ac:dyDescent="0.25">
      <c r="AB26870" s="3" t="e">
        <f ca="1"/>
        <v>#N/A</v>
      </c>
    </row>
    <row r="26871" spans="28:28" x14ac:dyDescent="0.25">
      <c r="AB26871" s="3" t="e">
        <f ca="1"/>
        <v>#N/A</v>
      </c>
    </row>
    <row r="26872" spans="28:28" x14ac:dyDescent="0.25">
      <c r="AB26872" s="3" t="e">
        <f ca="1"/>
        <v>#N/A</v>
      </c>
    </row>
    <row r="26873" spans="28:28" x14ac:dyDescent="0.25">
      <c r="AB26873" s="3" t="e">
        <f ca="1"/>
        <v>#N/A</v>
      </c>
    </row>
    <row r="26874" spans="28:28" x14ac:dyDescent="0.25">
      <c r="AB26874" s="3" t="e">
        <f ca="1"/>
        <v>#N/A</v>
      </c>
    </row>
    <row r="26875" spans="28:28" x14ac:dyDescent="0.25">
      <c r="AB26875" s="3" t="e">
        <f ca="1"/>
        <v>#N/A</v>
      </c>
    </row>
    <row r="26876" spans="28:28" x14ac:dyDescent="0.25">
      <c r="AB26876" s="3" t="e">
        <f ca="1"/>
        <v>#N/A</v>
      </c>
    </row>
    <row r="26877" spans="28:28" x14ac:dyDescent="0.25">
      <c r="AB26877" s="3" t="e">
        <f ca="1"/>
        <v>#N/A</v>
      </c>
    </row>
    <row r="26878" spans="28:28" x14ac:dyDescent="0.25">
      <c r="AB26878" s="3" t="e">
        <f ca="1"/>
        <v>#N/A</v>
      </c>
    </row>
    <row r="26879" spans="28:28" x14ac:dyDescent="0.25">
      <c r="AB26879" s="3" t="e">
        <f ca="1"/>
        <v>#N/A</v>
      </c>
    </row>
    <row r="26880" spans="28:28" x14ac:dyDescent="0.25">
      <c r="AB26880" s="3" t="e">
        <f ca="1"/>
        <v>#N/A</v>
      </c>
    </row>
    <row r="26881" spans="28:28" x14ac:dyDescent="0.25">
      <c r="AB26881" s="3" t="e">
        <f ca="1"/>
        <v>#N/A</v>
      </c>
    </row>
    <row r="26882" spans="28:28" x14ac:dyDescent="0.25">
      <c r="AB26882" s="3" t="e">
        <f ca="1"/>
        <v>#N/A</v>
      </c>
    </row>
    <row r="26883" spans="28:28" x14ac:dyDescent="0.25">
      <c r="AB26883" s="3" t="e">
        <f ca="1"/>
        <v>#N/A</v>
      </c>
    </row>
    <row r="26884" spans="28:28" x14ac:dyDescent="0.25">
      <c r="AB26884" s="3" t="e">
        <f ca="1"/>
        <v>#N/A</v>
      </c>
    </row>
    <row r="26885" spans="28:28" x14ac:dyDescent="0.25">
      <c r="AB26885" s="3" t="e">
        <f ca="1"/>
        <v>#N/A</v>
      </c>
    </row>
    <row r="26886" spans="28:28" x14ac:dyDescent="0.25">
      <c r="AB26886" s="3" t="e">
        <f ca="1"/>
        <v>#N/A</v>
      </c>
    </row>
    <row r="26887" spans="28:28" x14ac:dyDescent="0.25">
      <c r="AB26887" s="3" t="e">
        <f ca="1"/>
        <v>#N/A</v>
      </c>
    </row>
    <row r="26888" spans="28:28" x14ac:dyDescent="0.25">
      <c r="AB26888" s="3" t="e">
        <f ca="1"/>
        <v>#N/A</v>
      </c>
    </row>
    <row r="26889" spans="28:28" x14ac:dyDescent="0.25">
      <c r="AB26889" s="3" t="e">
        <f ca="1"/>
        <v>#N/A</v>
      </c>
    </row>
    <row r="26890" spans="28:28" x14ac:dyDescent="0.25">
      <c r="AB26890" s="3" t="e">
        <f ca="1"/>
        <v>#N/A</v>
      </c>
    </row>
    <row r="26891" spans="28:28" x14ac:dyDescent="0.25">
      <c r="AB26891" s="3" t="e">
        <f ca="1"/>
        <v>#N/A</v>
      </c>
    </row>
    <row r="26892" spans="28:28" x14ac:dyDescent="0.25">
      <c r="AB26892" s="3" t="e">
        <f ca="1"/>
        <v>#N/A</v>
      </c>
    </row>
    <row r="26893" spans="28:28" x14ac:dyDescent="0.25">
      <c r="AB26893" s="3" t="e">
        <f ca="1"/>
        <v>#N/A</v>
      </c>
    </row>
    <row r="26894" spans="28:28" x14ac:dyDescent="0.25">
      <c r="AB26894" s="3" t="e">
        <f ca="1"/>
        <v>#N/A</v>
      </c>
    </row>
    <row r="26895" spans="28:28" x14ac:dyDescent="0.25">
      <c r="AB26895" s="3" t="e">
        <f ca="1"/>
        <v>#N/A</v>
      </c>
    </row>
    <row r="26896" spans="28:28" x14ac:dyDescent="0.25">
      <c r="AB26896" s="3" t="e">
        <f ca="1"/>
        <v>#N/A</v>
      </c>
    </row>
    <row r="26897" spans="28:28" x14ac:dyDescent="0.25">
      <c r="AB26897" s="3" t="e">
        <f ca="1"/>
        <v>#N/A</v>
      </c>
    </row>
    <row r="26898" spans="28:28" x14ac:dyDescent="0.25">
      <c r="AB26898" s="3" t="e">
        <f ca="1"/>
        <v>#N/A</v>
      </c>
    </row>
    <row r="26899" spans="28:28" x14ac:dyDescent="0.25">
      <c r="AB26899" s="3" t="e">
        <f ca="1"/>
        <v>#N/A</v>
      </c>
    </row>
    <row r="26900" spans="28:28" x14ac:dyDescent="0.25">
      <c r="AB26900" s="3" t="e">
        <f ca="1"/>
        <v>#N/A</v>
      </c>
    </row>
    <row r="26901" spans="28:28" x14ac:dyDescent="0.25">
      <c r="AB26901" s="3" t="e">
        <f ca="1"/>
        <v>#N/A</v>
      </c>
    </row>
    <row r="26902" spans="28:28" x14ac:dyDescent="0.25">
      <c r="AB26902" s="3" t="e">
        <f ca="1"/>
        <v>#N/A</v>
      </c>
    </row>
    <row r="26903" spans="28:28" x14ac:dyDescent="0.25">
      <c r="AB26903" s="3" t="e">
        <f ca="1"/>
        <v>#N/A</v>
      </c>
    </row>
    <row r="26904" spans="28:28" x14ac:dyDescent="0.25">
      <c r="AB26904" s="3" t="e">
        <f ca="1"/>
        <v>#N/A</v>
      </c>
    </row>
    <row r="26905" spans="28:28" x14ac:dyDescent="0.25">
      <c r="AB26905" s="3" t="e">
        <f ca="1"/>
        <v>#N/A</v>
      </c>
    </row>
    <row r="26906" spans="28:28" x14ac:dyDescent="0.25">
      <c r="AB26906" s="3" t="e">
        <f ca="1"/>
        <v>#N/A</v>
      </c>
    </row>
    <row r="26907" spans="28:28" x14ac:dyDescent="0.25">
      <c r="AB26907" s="3" t="e">
        <f ca="1"/>
        <v>#N/A</v>
      </c>
    </row>
    <row r="26908" spans="28:28" x14ac:dyDescent="0.25">
      <c r="AB26908" s="3" t="e">
        <f ca="1"/>
        <v>#N/A</v>
      </c>
    </row>
    <row r="26909" spans="28:28" x14ac:dyDescent="0.25">
      <c r="AB26909" s="3" t="e">
        <f ca="1"/>
        <v>#N/A</v>
      </c>
    </row>
    <row r="26910" spans="28:28" x14ac:dyDescent="0.25">
      <c r="AB26910" s="3" t="e">
        <f ca="1"/>
        <v>#N/A</v>
      </c>
    </row>
    <row r="26911" spans="28:28" x14ac:dyDescent="0.25">
      <c r="AB26911" s="3" t="e">
        <f ca="1"/>
        <v>#N/A</v>
      </c>
    </row>
    <row r="26912" spans="28:28" x14ac:dyDescent="0.25">
      <c r="AB26912" s="3" t="e">
        <f ca="1"/>
        <v>#N/A</v>
      </c>
    </row>
    <row r="26913" spans="28:28" x14ac:dyDescent="0.25">
      <c r="AB26913" s="3" t="e">
        <f ca="1"/>
        <v>#N/A</v>
      </c>
    </row>
    <row r="26914" spans="28:28" x14ac:dyDescent="0.25">
      <c r="AB26914" s="3" t="e">
        <f ca="1"/>
        <v>#N/A</v>
      </c>
    </row>
    <row r="26915" spans="28:28" x14ac:dyDescent="0.25">
      <c r="AB26915" s="3" t="e">
        <f ca="1"/>
        <v>#N/A</v>
      </c>
    </row>
    <row r="26916" spans="28:28" x14ac:dyDescent="0.25">
      <c r="AB26916" s="3" t="e">
        <f ca="1"/>
        <v>#N/A</v>
      </c>
    </row>
    <row r="26917" spans="28:28" x14ac:dyDescent="0.25">
      <c r="AB26917" s="3" t="e">
        <f ca="1"/>
        <v>#N/A</v>
      </c>
    </row>
    <row r="26918" spans="28:28" x14ac:dyDescent="0.25">
      <c r="AB26918" s="3" t="e">
        <f ca="1"/>
        <v>#N/A</v>
      </c>
    </row>
    <row r="26919" spans="28:28" x14ac:dyDescent="0.25">
      <c r="AB26919" s="3" t="e">
        <f ca="1"/>
        <v>#N/A</v>
      </c>
    </row>
    <row r="26920" spans="28:28" x14ac:dyDescent="0.25">
      <c r="AB26920" s="3" t="e">
        <f ca="1"/>
        <v>#N/A</v>
      </c>
    </row>
    <row r="26921" spans="28:28" x14ac:dyDescent="0.25">
      <c r="AB26921" s="3" t="e">
        <f ca="1"/>
        <v>#N/A</v>
      </c>
    </row>
    <row r="26922" spans="28:28" x14ac:dyDescent="0.25">
      <c r="AB26922" s="3" t="e">
        <f ca="1"/>
        <v>#N/A</v>
      </c>
    </row>
    <row r="26923" spans="28:28" x14ac:dyDescent="0.25">
      <c r="AB26923" s="3" t="e">
        <f ca="1"/>
        <v>#N/A</v>
      </c>
    </row>
    <row r="26924" spans="28:28" x14ac:dyDescent="0.25">
      <c r="AB26924" s="3" t="e">
        <f ca="1"/>
        <v>#N/A</v>
      </c>
    </row>
    <row r="26925" spans="28:28" x14ac:dyDescent="0.25">
      <c r="AB26925" s="3" t="e">
        <f ca="1"/>
        <v>#N/A</v>
      </c>
    </row>
    <row r="26926" spans="28:28" x14ac:dyDescent="0.25">
      <c r="AB26926" s="3" t="e">
        <f ca="1"/>
        <v>#N/A</v>
      </c>
    </row>
    <row r="26927" spans="28:28" x14ac:dyDescent="0.25">
      <c r="AB26927" s="3" t="e">
        <f ca="1"/>
        <v>#N/A</v>
      </c>
    </row>
    <row r="26928" spans="28:28" x14ac:dyDescent="0.25">
      <c r="AB26928" s="3" t="e">
        <f ca="1"/>
        <v>#N/A</v>
      </c>
    </row>
    <row r="26929" spans="28:28" x14ac:dyDescent="0.25">
      <c r="AB26929" s="3" t="e">
        <f ca="1"/>
        <v>#N/A</v>
      </c>
    </row>
    <row r="26930" spans="28:28" x14ac:dyDescent="0.25">
      <c r="AB26930" s="3" t="e">
        <f ca="1"/>
        <v>#N/A</v>
      </c>
    </row>
    <row r="26931" spans="28:28" x14ac:dyDescent="0.25">
      <c r="AB26931" s="3" t="e">
        <f ca="1"/>
        <v>#N/A</v>
      </c>
    </row>
    <row r="26932" spans="28:28" x14ac:dyDescent="0.25">
      <c r="AB26932" s="3" t="e">
        <f ca="1"/>
        <v>#N/A</v>
      </c>
    </row>
    <row r="26933" spans="28:28" x14ac:dyDescent="0.25">
      <c r="AB26933" s="3" t="e">
        <f ca="1"/>
        <v>#N/A</v>
      </c>
    </row>
    <row r="26934" spans="28:28" x14ac:dyDescent="0.25">
      <c r="AB26934" s="3" t="e">
        <f ca="1"/>
        <v>#N/A</v>
      </c>
    </row>
    <row r="26935" spans="28:28" x14ac:dyDescent="0.25">
      <c r="AB26935" s="3" t="e">
        <f ca="1"/>
        <v>#N/A</v>
      </c>
    </row>
    <row r="26936" spans="28:28" x14ac:dyDescent="0.25">
      <c r="AB26936" s="3" t="e">
        <f ca="1"/>
        <v>#N/A</v>
      </c>
    </row>
    <row r="26937" spans="28:28" x14ac:dyDescent="0.25">
      <c r="AB26937" s="3" t="e">
        <f ca="1"/>
        <v>#N/A</v>
      </c>
    </row>
    <row r="26938" spans="28:28" x14ac:dyDescent="0.25">
      <c r="AB26938" s="3" t="e">
        <f ca="1"/>
        <v>#N/A</v>
      </c>
    </row>
    <row r="26939" spans="28:28" x14ac:dyDescent="0.25">
      <c r="AB26939" s="3" t="e">
        <f ca="1"/>
        <v>#N/A</v>
      </c>
    </row>
    <row r="26940" spans="28:28" x14ac:dyDescent="0.25">
      <c r="AB26940" s="3" t="e">
        <f ca="1"/>
        <v>#N/A</v>
      </c>
    </row>
    <row r="26941" spans="28:28" x14ac:dyDescent="0.25">
      <c r="AB26941" s="3" t="e">
        <f ca="1"/>
        <v>#N/A</v>
      </c>
    </row>
    <row r="26942" spans="28:28" x14ac:dyDescent="0.25">
      <c r="AB26942" s="3" t="e">
        <f ca="1"/>
        <v>#N/A</v>
      </c>
    </row>
    <row r="26943" spans="28:28" x14ac:dyDescent="0.25">
      <c r="AB26943" s="3" t="e">
        <f ca="1"/>
        <v>#N/A</v>
      </c>
    </row>
    <row r="26944" spans="28:28" x14ac:dyDescent="0.25">
      <c r="AB26944" s="3" t="e">
        <f ca="1"/>
        <v>#N/A</v>
      </c>
    </row>
    <row r="26945" spans="28:28" x14ac:dyDescent="0.25">
      <c r="AB26945" s="3" t="e">
        <f ca="1"/>
        <v>#N/A</v>
      </c>
    </row>
    <row r="26946" spans="28:28" x14ac:dyDescent="0.25">
      <c r="AB26946" s="3" t="e">
        <f ca="1"/>
        <v>#N/A</v>
      </c>
    </row>
    <row r="26947" spans="28:28" x14ac:dyDescent="0.25">
      <c r="AB26947" s="3" t="e">
        <f ca="1"/>
        <v>#N/A</v>
      </c>
    </row>
    <row r="26948" spans="28:28" x14ac:dyDescent="0.25">
      <c r="AB26948" s="3" t="e">
        <f ca="1"/>
        <v>#N/A</v>
      </c>
    </row>
    <row r="26949" spans="28:28" x14ac:dyDescent="0.25">
      <c r="AB26949" s="3" t="e">
        <f ca="1"/>
        <v>#N/A</v>
      </c>
    </row>
    <row r="26950" spans="28:28" x14ac:dyDescent="0.25">
      <c r="AB26950" s="3" t="e">
        <f ca="1"/>
        <v>#N/A</v>
      </c>
    </row>
    <row r="26951" spans="28:28" x14ac:dyDescent="0.25">
      <c r="AB26951" s="3" t="e">
        <f ca="1"/>
        <v>#N/A</v>
      </c>
    </row>
    <row r="26952" spans="28:28" x14ac:dyDescent="0.25">
      <c r="AB26952" s="3" t="e">
        <f ca="1"/>
        <v>#N/A</v>
      </c>
    </row>
    <row r="26953" spans="28:28" x14ac:dyDescent="0.25">
      <c r="AB26953" s="3" t="e">
        <f ca="1"/>
        <v>#N/A</v>
      </c>
    </row>
    <row r="26954" spans="28:28" x14ac:dyDescent="0.25">
      <c r="AB26954" s="3" t="e">
        <f ca="1"/>
        <v>#N/A</v>
      </c>
    </row>
    <row r="26955" spans="28:28" x14ac:dyDescent="0.25">
      <c r="AB26955" s="3" t="e">
        <f ca="1"/>
        <v>#N/A</v>
      </c>
    </row>
    <row r="26956" spans="28:28" x14ac:dyDescent="0.25">
      <c r="AB26956" s="3" t="e">
        <f ca="1"/>
        <v>#N/A</v>
      </c>
    </row>
    <row r="26957" spans="28:28" x14ac:dyDescent="0.25">
      <c r="AB26957" s="3" t="e">
        <f ca="1"/>
        <v>#N/A</v>
      </c>
    </row>
    <row r="26958" spans="28:28" x14ac:dyDescent="0.25">
      <c r="AB26958" s="3" t="e">
        <f ca="1"/>
        <v>#N/A</v>
      </c>
    </row>
    <row r="26959" spans="28:28" x14ac:dyDescent="0.25">
      <c r="AB26959" s="3" t="e">
        <f ca="1"/>
        <v>#N/A</v>
      </c>
    </row>
    <row r="26960" spans="28:28" x14ac:dyDescent="0.25">
      <c r="AB26960" s="3" t="e">
        <f ca="1"/>
        <v>#N/A</v>
      </c>
    </row>
    <row r="26961" spans="28:28" x14ac:dyDescent="0.25">
      <c r="AB26961" s="3" t="e">
        <f ca="1"/>
        <v>#N/A</v>
      </c>
    </row>
    <row r="26962" spans="28:28" x14ac:dyDescent="0.25">
      <c r="AB26962" s="3" t="e">
        <f ca="1"/>
        <v>#N/A</v>
      </c>
    </row>
    <row r="26963" spans="28:28" x14ac:dyDescent="0.25">
      <c r="AB26963" s="3" t="e">
        <f ca="1"/>
        <v>#N/A</v>
      </c>
    </row>
    <row r="26964" spans="28:28" x14ac:dyDescent="0.25">
      <c r="AB26964" s="3" t="e">
        <f ca="1"/>
        <v>#N/A</v>
      </c>
    </row>
    <row r="26965" spans="28:28" x14ac:dyDescent="0.25">
      <c r="AB26965" s="3" t="e">
        <f ca="1"/>
        <v>#N/A</v>
      </c>
    </row>
    <row r="26966" spans="28:28" x14ac:dyDescent="0.25">
      <c r="AB26966" s="3" t="e">
        <f ca="1"/>
        <v>#N/A</v>
      </c>
    </row>
    <row r="26967" spans="28:28" x14ac:dyDescent="0.25">
      <c r="AB26967" s="3" t="e">
        <f ca="1"/>
        <v>#N/A</v>
      </c>
    </row>
    <row r="26968" spans="28:28" x14ac:dyDescent="0.25">
      <c r="AB26968" s="3" t="e">
        <f ca="1"/>
        <v>#N/A</v>
      </c>
    </row>
    <row r="26969" spans="28:28" x14ac:dyDescent="0.25">
      <c r="AB26969" s="3" t="e">
        <f ca="1"/>
        <v>#N/A</v>
      </c>
    </row>
    <row r="26970" spans="28:28" x14ac:dyDescent="0.25">
      <c r="AB26970" s="3" t="e">
        <f ca="1"/>
        <v>#N/A</v>
      </c>
    </row>
    <row r="26971" spans="28:28" x14ac:dyDescent="0.25">
      <c r="AB26971" s="3" t="e">
        <f ca="1"/>
        <v>#N/A</v>
      </c>
    </row>
    <row r="26972" spans="28:28" x14ac:dyDescent="0.25">
      <c r="AB26972" s="3" t="e">
        <f ca="1"/>
        <v>#N/A</v>
      </c>
    </row>
    <row r="26973" spans="28:28" x14ac:dyDescent="0.25">
      <c r="AB26973" s="3" t="e">
        <f ca="1"/>
        <v>#N/A</v>
      </c>
    </row>
    <row r="26974" spans="28:28" x14ac:dyDescent="0.25">
      <c r="AB26974" s="3" t="e">
        <f ca="1"/>
        <v>#N/A</v>
      </c>
    </row>
    <row r="26975" spans="28:28" x14ac:dyDescent="0.25">
      <c r="AB26975" s="3" t="e">
        <f ca="1"/>
        <v>#N/A</v>
      </c>
    </row>
    <row r="26976" spans="28:28" x14ac:dyDescent="0.25">
      <c r="AB26976" s="3" t="e">
        <f ca="1"/>
        <v>#N/A</v>
      </c>
    </row>
    <row r="26977" spans="28:28" x14ac:dyDescent="0.25">
      <c r="AB26977" s="3" t="e">
        <f ca="1"/>
        <v>#N/A</v>
      </c>
    </row>
    <row r="26978" spans="28:28" x14ac:dyDescent="0.25">
      <c r="AB26978" s="3" t="e">
        <f ca="1"/>
        <v>#N/A</v>
      </c>
    </row>
    <row r="26979" spans="28:28" x14ac:dyDescent="0.25">
      <c r="AB26979" s="3" t="e">
        <f ca="1"/>
        <v>#N/A</v>
      </c>
    </row>
    <row r="26980" spans="28:28" x14ac:dyDescent="0.25">
      <c r="AB26980" s="3" t="e">
        <f ca="1"/>
        <v>#N/A</v>
      </c>
    </row>
    <row r="26981" spans="28:28" x14ac:dyDescent="0.25">
      <c r="AB26981" s="3" t="e">
        <f ca="1"/>
        <v>#N/A</v>
      </c>
    </row>
    <row r="26982" spans="28:28" x14ac:dyDescent="0.25">
      <c r="AB26982" s="3" t="e">
        <f ca="1"/>
        <v>#N/A</v>
      </c>
    </row>
    <row r="26983" spans="28:28" x14ac:dyDescent="0.25">
      <c r="AB26983" s="3" t="e">
        <f ca="1"/>
        <v>#N/A</v>
      </c>
    </row>
    <row r="26984" spans="28:28" x14ac:dyDescent="0.25">
      <c r="AB26984" s="3" t="e">
        <f ca="1"/>
        <v>#N/A</v>
      </c>
    </row>
    <row r="26985" spans="28:28" x14ac:dyDescent="0.25">
      <c r="AB26985" s="3" t="e">
        <f ca="1"/>
        <v>#N/A</v>
      </c>
    </row>
    <row r="26986" spans="28:28" x14ac:dyDescent="0.25">
      <c r="AB26986" s="3" t="e">
        <f ca="1"/>
        <v>#N/A</v>
      </c>
    </row>
    <row r="26987" spans="28:28" x14ac:dyDescent="0.25">
      <c r="AB26987" s="3" t="e">
        <f ca="1"/>
        <v>#N/A</v>
      </c>
    </row>
    <row r="26988" spans="28:28" x14ac:dyDescent="0.25">
      <c r="AB26988" s="3" t="e">
        <f ca="1"/>
        <v>#N/A</v>
      </c>
    </row>
    <row r="26989" spans="28:28" x14ac:dyDescent="0.25">
      <c r="AB26989" s="3" t="e">
        <f ca="1"/>
        <v>#N/A</v>
      </c>
    </row>
    <row r="26990" spans="28:28" x14ac:dyDescent="0.25">
      <c r="AB26990" s="3" t="e">
        <f ca="1"/>
        <v>#N/A</v>
      </c>
    </row>
    <row r="26991" spans="28:28" x14ac:dyDescent="0.25">
      <c r="AB26991" s="3" t="e">
        <f ca="1"/>
        <v>#N/A</v>
      </c>
    </row>
    <row r="26992" spans="28:28" x14ac:dyDescent="0.25">
      <c r="AB26992" s="3" t="e">
        <f ca="1"/>
        <v>#N/A</v>
      </c>
    </row>
    <row r="26993" spans="28:28" x14ac:dyDescent="0.25">
      <c r="AB26993" s="3" t="e">
        <f ca="1"/>
        <v>#N/A</v>
      </c>
    </row>
    <row r="26994" spans="28:28" x14ac:dyDescent="0.25">
      <c r="AB26994" s="3" t="e">
        <f ca="1"/>
        <v>#N/A</v>
      </c>
    </row>
    <row r="26995" spans="28:28" x14ac:dyDescent="0.25">
      <c r="AB26995" s="3" t="e">
        <f ca="1"/>
        <v>#N/A</v>
      </c>
    </row>
    <row r="26996" spans="28:28" x14ac:dyDescent="0.25">
      <c r="AB26996" s="3" t="e">
        <f ca="1"/>
        <v>#N/A</v>
      </c>
    </row>
    <row r="26997" spans="28:28" x14ac:dyDescent="0.25">
      <c r="AB26997" s="3" t="e">
        <f ca="1"/>
        <v>#N/A</v>
      </c>
    </row>
    <row r="26998" spans="28:28" x14ac:dyDescent="0.25">
      <c r="AB26998" s="3" t="e">
        <f ca="1"/>
        <v>#N/A</v>
      </c>
    </row>
    <row r="26999" spans="28:28" x14ac:dyDescent="0.25">
      <c r="AB26999" s="3" t="e">
        <f ca="1"/>
        <v>#N/A</v>
      </c>
    </row>
    <row r="27000" spans="28:28" x14ac:dyDescent="0.25">
      <c r="AB27000" s="3" t="e">
        <f ca="1"/>
        <v>#N/A</v>
      </c>
    </row>
    <row r="27001" spans="28:28" x14ac:dyDescent="0.25">
      <c r="AB27001" s="3" t="e">
        <f ca="1"/>
        <v>#N/A</v>
      </c>
    </row>
    <row r="27002" spans="28:28" x14ac:dyDescent="0.25">
      <c r="AB27002" s="3" t="e">
        <f ca="1"/>
        <v>#N/A</v>
      </c>
    </row>
    <row r="27003" spans="28:28" x14ac:dyDescent="0.25">
      <c r="AB27003" s="3" t="e">
        <f ca="1"/>
        <v>#N/A</v>
      </c>
    </row>
    <row r="27004" spans="28:28" x14ac:dyDescent="0.25">
      <c r="AB27004" s="3" t="e">
        <f ca="1"/>
        <v>#N/A</v>
      </c>
    </row>
    <row r="27005" spans="28:28" x14ac:dyDescent="0.25">
      <c r="AB27005" s="3" t="e">
        <f ca="1"/>
        <v>#N/A</v>
      </c>
    </row>
    <row r="27006" spans="28:28" x14ac:dyDescent="0.25">
      <c r="AB27006" s="3" t="e">
        <f ca="1"/>
        <v>#N/A</v>
      </c>
    </row>
    <row r="27007" spans="28:28" x14ac:dyDescent="0.25">
      <c r="AB27007" s="3" t="e">
        <f ca="1"/>
        <v>#N/A</v>
      </c>
    </row>
    <row r="27008" spans="28:28" x14ac:dyDescent="0.25">
      <c r="AB27008" s="3" t="e">
        <f ca="1"/>
        <v>#N/A</v>
      </c>
    </row>
    <row r="27009" spans="28:28" x14ac:dyDescent="0.25">
      <c r="AB27009" s="3" t="e">
        <f ca="1"/>
        <v>#N/A</v>
      </c>
    </row>
    <row r="27010" spans="28:28" x14ac:dyDescent="0.25">
      <c r="AB27010" s="3" t="e">
        <f ca="1"/>
        <v>#N/A</v>
      </c>
    </row>
    <row r="27011" spans="28:28" x14ac:dyDescent="0.25">
      <c r="AB27011" s="3" t="e">
        <f ca="1"/>
        <v>#N/A</v>
      </c>
    </row>
    <row r="27012" spans="28:28" x14ac:dyDescent="0.25">
      <c r="AB27012" s="3" t="e">
        <f ca="1"/>
        <v>#N/A</v>
      </c>
    </row>
    <row r="27013" spans="28:28" x14ac:dyDescent="0.25">
      <c r="AB27013" s="3" t="e">
        <f ca="1"/>
        <v>#N/A</v>
      </c>
    </row>
    <row r="27014" spans="28:28" x14ac:dyDescent="0.25">
      <c r="AB27014" s="3" t="e">
        <f ca="1"/>
        <v>#N/A</v>
      </c>
    </row>
    <row r="27015" spans="28:28" x14ac:dyDescent="0.25">
      <c r="AB27015" s="3" t="e">
        <f ca="1"/>
        <v>#N/A</v>
      </c>
    </row>
    <row r="27016" spans="28:28" x14ac:dyDescent="0.25">
      <c r="AB27016" s="3" t="e">
        <f ca="1"/>
        <v>#N/A</v>
      </c>
    </row>
    <row r="27017" spans="28:28" x14ac:dyDescent="0.25">
      <c r="AB27017" s="3" t="e">
        <f ca="1"/>
        <v>#N/A</v>
      </c>
    </row>
    <row r="27018" spans="28:28" x14ac:dyDescent="0.25">
      <c r="AB27018" s="3" t="e">
        <f ca="1"/>
        <v>#N/A</v>
      </c>
    </row>
    <row r="27019" spans="28:28" x14ac:dyDescent="0.25">
      <c r="AB27019" s="3" t="e">
        <f ca="1"/>
        <v>#N/A</v>
      </c>
    </row>
    <row r="27020" spans="28:28" x14ac:dyDescent="0.25">
      <c r="AB27020" s="3" t="e">
        <f ca="1"/>
        <v>#N/A</v>
      </c>
    </row>
    <row r="27021" spans="28:28" x14ac:dyDescent="0.25">
      <c r="AB27021" s="3" t="e">
        <f ca="1"/>
        <v>#N/A</v>
      </c>
    </row>
    <row r="27022" spans="28:28" x14ac:dyDescent="0.25">
      <c r="AB27022" s="3" t="e">
        <f ca="1"/>
        <v>#N/A</v>
      </c>
    </row>
    <row r="27023" spans="28:28" x14ac:dyDescent="0.25">
      <c r="AB27023" s="3" t="e">
        <f ca="1"/>
        <v>#N/A</v>
      </c>
    </row>
    <row r="27024" spans="28:28" x14ac:dyDescent="0.25">
      <c r="AB27024" s="3" t="e">
        <f ca="1"/>
        <v>#N/A</v>
      </c>
    </row>
    <row r="27025" spans="28:28" x14ac:dyDescent="0.25">
      <c r="AB27025" s="3" t="e">
        <f ca="1"/>
        <v>#N/A</v>
      </c>
    </row>
    <row r="27026" spans="28:28" x14ac:dyDescent="0.25">
      <c r="AB27026" s="3" t="e">
        <f ca="1"/>
        <v>#N/A</v>
      </c>
    </row>
    <row r="27027" spans="28:28" x14ac:dyDescent="0.25">
      <c r="AB27027" s="3" t="e">
        <f ca="1"/>
        <v>#N/A</v>
      </c>
    </row>
    <row r="27028" spans="28:28" x14ac:dyDescent="0.25">
      <c r="AB27028" s="3" t="e">
        <f ca="1"/>
        <v>#N/A</v>
      </c>
    </row>
    <row r="27029" spans="28:28" x14ac:dyDescent="0.25">
      <c r="AB27029" s="3" t="e">
        <f ca="1"/>
        <v>#N/A</v>
      </c>
    </row>
    <row r="27030" spans="28:28" x14ac:dyDescent="0.25">
      <c r="AB27030" s="3" t="e">
        <f ca="1"/>
        <v>#N/A</v>
      </c>
    </row>
    <row r="27031" spans="28:28" x14ac:dyDescent="0.25">
      <c r="AB27031" s="3" t="e">
        <f ca="1"/>
        <v>#N/A</v>
      </c>
    </row>
    <row r="27032" spans="28:28" x14ac:dyDescent="0.25">
      <c r="AB27032" s="3" t="e">
        <f ca="1"/>
        <v>#N/A</v>
      </c>
    </row>
    <row r="27033" spans="28:28" x14ac:dyDescent="0.25">
      <c r="AB27033" s="3" t="e">
        <f ca="1"/>
        <v>#N/A</v>
      </c>
    </row>
    <row r="27034" spans="28:28" x14ac:dyDescent="0.25">
      <c r="AB27034" s="3" t="e">
        <f ca="1"/>
        <v>#N/A</v>
      </c>
    </row>
    <row r="27035" spans="28:28" x14ac:dyDescent="0.25">
      <c r="AB27035" s="3" t="e">
        <f ca="1"/>
        <v>#N/A</v>
      </c>
    </row>
    <row r="27036" spans="28:28" x14ac:dyDescent="0.25">
      <c r="AB27036" s="3" t="e">
        <f ca="1"/>
        <v>#N/A</v>
      </c>
    </row>
    <row r="27037" spans="28:28" x14ac:dyDescent="0.25">
      <c r="AB27037" s="3" t="e">
        <f ca="1"/>
        <v>#N/A</v>
      </c>
    </row>
    <row r="27038" spans="28:28" x14ac:dyDescent="0.25">
      <c r="AB27038" s="3" t="e">
        <f ca="1"/>
        <v>#N/A</v>
      </c>
    </row>
    <row r="27039" spans="28:28" x14ac:dyDescent="0.25">
      <c r="AB27039" s="3" t="e">
        <f ca="1"/>
        <v>#N/A</v>
      </c>
    </row>
    <row r="27040" spans="28:28" x14ac:dyDescent="0.25">
      <c r="AB27040" s="3" t="e">
        <f ca="1"/>
        <v>#N/A</v>
      </c>
    </row>
    <row r="27041" spans="28:28" x14ac:dyDescent="0.25">
      <c r="AB27041" s="3" t="e">
        <f ca="1"/>
        <v>#N/A</v>
      </c>
    </row>
    <row r="27042" spans="28:28" x14ac:dyDescent="0.25">
      <c r="AB27042" s="3" t="e">
        <f ca="1"/>
        <v>#N/A</v>
      </c>
    </row>
    <row r="27043" spans="28:28" x14ac:dyDescent="0.25">
      <c r="AB27043" s="3" t="e">
        <f ca="1"/>
        <v>#N/A</v>
      </c>
    </row>
    <row r="27044" spans="28:28" x14ac:dyDescent="0.25">
      <c r="AB27044" s="3" t="e">
        <f ca="1"/>
        <v>#N/A</v>
      </c>
    </row>
    <row r="27045" spans="28:28" x14ac:dyDescent="0.25">
      <c r="AB27045" s="3" t="e">
        <f ca="1"/>
        <v>#N/A</v>
      </c>
    </row>
    <row r="27046" spans="28:28" x14ac:dyDescent="0.25">
      <c r="AB27046" s="3" t="e">
        <f ca="1"/>
        <v>#N/A</v>
      </c>
    </row>
    <row r="27047" spans="28:28" x14ac:dyDescent="0.25">
      <c r="AB27047" s="3" t="e">
        <f ca="1"/>
        <v>#N/A</v>
      </c>
    </row>
    <row r="27048" spans="28:28" x14ac:dyDescent="0.25">
      <c r="AB27048" s="3" t="e">
        <f ca="1"/>
        <v>#N/A</v>
      </c>
    </row>
    <row r="27049" spans="28:28" x14ac:dyDescent="0.25">
      <c r="AB27049" s="3" t="e">
        <f ca="1"/>
        <v>#N/A</v>
      </c>
    </row>
    <row r="27050" spans="28:28" x14ac:dyDescent="0.25">
      <c r="AB27050" s="3" t="e">
        <f ca="1"/>
        <v>#N/A</v>
      </c>
    </row>
    <row r="27051" spans="28:28" x14ac:dyDescent="0.25">
      <c r="AB27051" s="3" t="e">
        <f ca="1"/>
        <v>#N/A</v>
      </c>
    </row>
    <row r="27052" spans="28:28" x14ac:dyDescent="0.25">
      <c r="AB27052" s="3" t="e">
        <f ca="1"/>
        <v>#N/A</v>
      </c>
    </row>
    <row r="27053" spans="28:28" x14ac:dyDescent="0.25">
      <c r="AB27053" s="3" t="e">
        <f ca="1"/>
        <v>#N/A</v>
      </c>
    </row>
    <row r="27054" spans="28:28" x14ac:dyDescent="0.25">
      <c r="AB27054" s="3" t="e">
        <f ca="1"/>
        <v>#N/A</v>
      </c>
    </row>
    <row r="27055" spans="28:28" x14ac:dyDescent="0.25">
      <c r="AB27055" s="3" t="e">
        <f ca="1"/>
        <v>#N/A</v>
      </c>
    </row>
    <row r="27056" spans="28:28" x14ac:dyDescent="0.25">
      <c r="AB27056" s="3" t="e">
        <f ca="1"/>
        <v>#N/A</v>
      </c>
    </row>
    <row r="27057" spans="28:28" x14ac:dyDescent="0.25">
      <c r="AB27057" s="3" t="e">
        <f ca="1"/>
        <v>#N/A</v>
      </c>
    </row>
    <row r="27058" spans="28:28" x14ac:dyDescent="0.25">
      <c r="AB27058" s="3" t="e">
        <f ca="1"/>
        <v>#N/A</v>
      </c>
    </row>
    <row r="27059" spans="28:28" x14ac:dyDescent="0.25">
      <c r="AB27059" s="3" t="e">
        <f ca="1"/>
        <v>#N/A</v>
      </c>
    </row>
    <row r="27060" spans="28:28" x14ac:dyDescent="0.25">
      <c r="AB27060" s="3" t="e">
        <f ca="1"/>
        <v>#N/A</v>
      </c>
    </row>
    <row r="27061" spans="28:28" x14ac:dyDescent="0.25">
      <c r="AB27061" s="3" t="e">
        <f ca="1"/>
        <v>#N/A</v>
      </c>
    </row>
    <row r="27062" spans="28:28" x14ac:dyDescent="0.25">
      <c r="AB27062" s="3" t="e">
        <f ca="1"/>
        <v>#N/A</v>
      </c>
    </row>
    <row r="27063" spans="28:28" x14ac:dyDescent="0.25">
      <c r="AB27063" s="3" t="e">
        <f ca="1"/>
        <v>#N/A</v>
      </c>
    </row>
    <row r="27064" spans="28:28" x14ac:dyDescent="0.25">
      <c r="AB27064" s="3" t="e">
        <f ca="1"/>
        <v>#N/A</v>
      </c>
    </row>
    <row r="27065" spans="28:28" x14ac:dyDescent="0.25">
      <c r="AB27065" s="3" t="e">
        <f ca="1"/>
        <v>#N/A</v>
      </c>
    </row>
    <row r="27066" spans="28:28" x14ac:dyDescent="0.25">
      <c r="AB27066" s="3" t="e">
        <f ca="1"/>
        <v>#N/A</v>
      </c>
    </row>
    <row r="27067" spans="28:28" x14ac:dyDescent="0.25">
      <c r="AB27067" s="3" t="e">
        <f ca="1"/>
        <v>#N/A</v>
      </c>
    </row>
    <row r="27068" spans="28:28" x14ac:dyDescent="0.25">
      <c r="AB27068" s="3" t="e">
        <f ca="1"/>
        <v>#N/A</v>
      </c>
    </row>
    <row r="27069" spans="28:28" x14ac:dyDescent="0.25">
      <c r="AB27069" s="3" t="e">
        <f ca="1"/>
        <v>#N/A</v>
      </c>
    </row>
    <row r="27070" spans="28:28" x14ac:dyDescent="0.25">
      <c r="AB27070" s="3" t="e">
        <f ca="1"/>
        <v>#N/A</v>
      </c>
    </row>
    <row r="27071" spans="28:28" x14ac:dyDescent="0.25">
      <c r="AB27071" s="3" t="e">
        <f ca="1"/>
        <v>#N/A</v>
      </c>
    </row>
    <row r="27072" spans="28:28" x14ac:dyDescent="0.25">
      <c r="AB27072" s="3" t="e">
        <f ca="1"/>
        <v>#N/A</v>
      </c>
    </row>
    <row r="27073" spans="28:28" x14ac:dyDescent="0.25">
      <c r="AB27073" s="3" t="e">
        <f ca="1"/>
        <v>#N/A</v>
      </c>
    </row>
    <row r="27074" spans="28:28" x14ac:dyDescent="0.25">
      <c r="AB27074" s="3" t="e">
        <f ca="1"/>
        <v>#N/A</v>
      </c>
    </row>
    <row r="27075" spans="28:28" x14ac:dyDescent="0.25">
      <c r="AB27075" s="3" t="e">
        <f ca="1"/>
        <v>#N/A</v>
      </c>
    </row>
    <row r="27076" spans="28:28" x14ac:dyDescent="0.25">
      <c r="AB27076" s="3" t="e">
        <f ca="1"/>
        <v>#N/A</v>
      </c>
    </row>
    <row r="27077" spans="28:28" x14ac:dyDescent="0.25">
      <c r="AB27077" s="3" t="e">
        <f ca="1"/>
        <v>#N/A</v>
      </c>
    </row>
    <row r="27078" spans="28:28" x14ac:dyDescent="0.25">
      <c r="AB27078" s="3" t="e">
        <f ca="1"/>
        <v>#N/A</v>
      </c>
    </row>
    <row r="27079" spans="28:28" x14ac:dyDescent="0.25">
      <c r="AB27079" s="3" t="e">
        <f ca="1"/>
        <v>#N/A</v>
      </c>
    </row>
    <row r="27080" spans="28:28" x14ac:dyDescent="0.25">
      <c r="AB27080" s="3" t="e">
        <f ca="1"/>
        <v>#N/A</v>
      </c>
    </row>
    <row r="27081" spans="28:28" x14ac:dyDescent="0.25">
      <c r="AB27081" s="3" t="e">
        <f ca="1"/>
        <v>#N/A</v>
      </c>
    </row>
    <row r="27082" spans="28:28" x14ac:dyDescent="0.25">
      <c r="AB27082" s="3" t="e">
        <f ca="1"/>
        <v>#N/A</v>
      </c>
    </row>
    <row r="27083" spans="28:28" x14ac:dyDescent="0.25">
      <c r="AB27083" s="3" t="e">
        <f ca="1"/>
        <v>#N/A</v>
      </c>
    </row>
    <row r="27084" spans="28:28" x14ac:dyDescent="0.25">
      <c r="AB27084" s="3" t="e">
        <f ca="1"/>
        <v>#N/A</v>
      </c>
    </row>
    <row r="27085" spans="28:28" x14ac:dyDescent="0.25">
      <c r="AB27085" s="3" t="e">
        <f ca="1"/>
        <v>#N/A</v>
      </c>
    </row>
    <row r="27086" spans="28:28" x14ac:dyDescent="0.25">
      <c r="AB27086" s="3" t="e">
        <f ca="1"/>
        <v>#N/A</v>
      </c>
    </row>
    <row r="27087" spans="28:28" x14ac:dyDescent="0.25">
      <c r="AB27087" s="3" t="e">
        <f ca="1"/>
        <v>#N/A</v>
      </c>
    </row>
    <row r="27088" spans="28:28" x14ac:dyDescent="0.25">
      <c r="AB27088" s="3" t="e">
        <f ca="1"/>
        <v>#N/A</v>
      </c>
    </row>
    <row r="27089" spans="28:28" x14ac:dyDescent="0.25">
      <c r="AB27089" s="3" t="e">
        <f ca="1"/>
        <v>#N/A</v>
      </c>
    </row>
    <row r="27090" spans="28:28" x14ac:dyDescent="0.25">
      <c r="AB27090" s="3" t="e">
        <f ca="1"/>
        <v>#N/A</v>
      </c>
    </row>
    <row r="27091" spans="28:28" x14ac:dyDescent="0.25">
      <c r="AB27091" s="3" t="e">
        <f ca="1"/>
        <v>#N/A</v>
      </c>
    </row>
    <row r="27092" spans="28:28" x14ac:dyDescent="0.25">
      <c r="AB27092" s="3" t="e">
        <f ca="1"/>
        <v>#N/A</v>
      </c>
    </row>
    <row r="27093" spans="28:28" x14ac:dyDescent="0.25">
      <c r="AB27093" s="3" t="e">
        <f ca="1"/>
        <v>#N/A</v>
      </c>
    </row>
    <row r="27094" spans="28:28" x14ac:dyDescent="0.25">
      <c r="AB27094" s="3" t="e">
        <f ca="1"/>
        <v>#N/A</v>
      </c>
    </row>
    <row r="27095" spans="28:28" x14ac:dyDescent="0.25">
      <c r="AB27095" s="3" t="e">
        <f ca="1"/>
        <v>#N/A</v>
      </c>
    </row>
    <row r="27096" spans="28:28" x14ac:dyDescent="0.25">
      <c r="AB27096" s="3" t="e">
        <f ca="1"/>
        <v>#N/A</v>
      </c>
    </row>
    <row r="27097" spans="28:28" x14ac:dyDescent="0.25">
      <c r="AB27097" s="3" t="e">
        <f ca="1"/>
        <v>#N/A</v>
      </c>
    </row>
    <row r="27098" spans="28:28" x14ac:dyDescent="0.25">
      <c r="AB27098" s="3" t="e">
        <f ca="1"/>
        <v>#N/A</v>
      </c>
    </row>
    <row r="27099" spans="28:28" x14ac:dyDescent="0.25">
      <c r="AB27099" s="3" t="e">
        <f ca="1"/>
        <v>#N/A</v>
      </c>
    </row>
    <row r="27100" spans="28:28" x14ac:dyDescent="0.25">
      <c r="AB27100" s="3" t="e">
        <f ca="1"/>
        <v>#N/A</v>
      </c>
    </row>
    <row r="27101" spans="28:28" x14ac:dyDescent="0.25">
      <c r="AB27101" s="3" t="e">
        <f ca="1"/>
        <v>#N/A</v>
      </c>
    </row>
    <row r="27102" spans="28:28" x14ac:dyDescent="0.25">
      <c r="AB27102" s="3" t="e">
        <f ca="1"/>
        <v>#N/A</v>
      </c>
    </row>
    <row r="27103" spans="28:28" x14ac:dyDescent="0.25">
      <c r="AB27103" s="3" t="e">
        <f ca="1"/>
        <v>#N/A</v>
      </c>
    </row>
    <row r="27104" spans="28:28" x14ac:dyDescent="0.25">
      <c r="AB27104" s="3" t="e">
        <f ca="1"/>
        <v>#N/A</v>
      </c>
    </row>
    <row r="27105" spans="28:28" x14ac:dyDescent="0.25">
      <c r="AB27105" s="3" t="e">
        <f ca="1"/>
        <v>#N/A</v>
      </c>
    </row>
    <row r="27106" spans="28:28" x14ac:dyDescent="0.25">
      <c r="AB27106" s="3" t="e">
        <f ca="1"/>
        <v>#N/A</v>
      </c>
    </row>
    <row r="27107" spans="28:28" x14ac:dyDescent="0.25">
      <c r="AB27107" s="3" t="e">
        <f ca="1"/>
        <v>#N/A</v>
      </c>
    </row>
    <row r="27108" spans="28:28" x14ac:dyDescent="0.25">
      <c r="AB27108" s="3" t="e">
        <f ca="1"/>
        <v>#N/A</v>
      </c>
    </row>
    <row r="27109" spans="28:28" x14ac:dyDescent="0.25">
      <c r="AB27109" s="3" t="e">
        <f ca="1"/>
        <v>#N/A</v>
      </c>
    </row>
    <row r="27110" spans="28:28" x14ac:dyDescent="0.25">
      <c r="AB27110" s="3" t="e">
        <f ca="1"/>
        <v>#N/A</v>
      </c>
    </row>
    <row r="27111" spans="28:28" x14ac:dyDescent="0.25">
      <c r="AB27111" s="3" t="e">
        <f ca="1"/>
        <v>#N/A</v>
      </c>
    </row>
    <row r="27112" spans="28:28" x14ac:dyDescent="0.25">
      <c r="AB27112" s="3" t="e">
        <f ca="1"/>
        <v>#N/A</v>
      </c>
    </row>
    <row r="27113" spans="28:28" x14ac:dyDescent="0.25">
      <c r="AB27113" s="3" t="e">
        <f ca="1"/>
        <v>#N/A</v>
      </c>
    </row>
    <row r="27114" spans="28:28" x14ac:dyDescent="0.25">
      <c r="AB27114" s="3" t="e">
        <f ca="1"/>
        <v>#N/A</v>
      </c>
    </row>
    <row r="27115" spans="28:28" x14ac:dyDescent="0.25">
      <c r="AB27115" s="3" t="e">
        <f ca="1"/>
        <v>#N/A</v>
      </c>
    </row>
    <row r="27116" spans="28:28" x14ac:dyDescent="0.25">
      <c r="AB27116" s="3" t="e">
        <f ca="1"/>
        <v>#N/A</v>
      </c>
    </row>
    <row r="27117" spans="28:28" x14ac:dyDescent="0.25">
      <c r="AB27117" s="3" t="e">
        <f ca="1"/>
        <v>#N/A</v>
      </c>
    </row>
    <row r="27118" spans="28:28" x14ac:dyDescent="0.25">
      <c r="AB27118" s="3" t="e">
        <f ca="1"/>
        <v>#N/A</v>
      </c>
    </row>
    <row r="27119" spans="28:28" x14ac:dyDescent="0.25">
      <c r="AB27119" s="3" t="e">
        <f ca="1"/>
        <v>#N/A</v>
      </c>
    </row>
    <row r="27120" spans="28:28" x14ac:dyDescent="0.25">
      <c r="AB27120" s="3" t="e">
        <f ca="1"/>
        <v>#N/A</v>
      </c>
    </row>
    <row r="27121" spans="28:28" x14ac:dyDescent="0.25">
      <c r="AB27121" s="3" t="e">
        <f ca="1"/>
        <v>#N/A</v>
      </c>
    </row>
    <row r="27122" spans="28:28" x14ac:dyDescent="0.25">
      <c r="AB27122" s="3" t="e">
        <f ca="1"/>
        <v>#N/A</v>
      </c>
    </row>
    <row r="27123" spans="28:28" x14ac:dyDescent="0.25">
      <c r="AB27123" s="3" t="e">
        <f ca="1"/>
        <v>#N/A</v>
      </c>
    </row>
    <row r="27124" spans="28:28" x14ac:dyDescent="0.25">
      <c r="AB27124" s="3" t="e">
        <f ca="1"/>
        <v>#N/A</v>
      </c>
    </row>
    <row r="27125" spans="28:28" x14ac:dyDescent="0.25">
      <c r="AB27125" s="3" t="e">
        <f ca="1"/>
        <v>#N/A</v>
      </c>
    </row>
    <row r="27126" spans="28:28" x14ac:dyDescent="0.25">
      <c r="AB27126" s="3" t="e">
        <f ca="1"/>
        <v>#N/A</v>
      </c>
    </row>
    <row r="27127" spans="28:28" x14ac:dyDescent="0.25">
      <c r="AB27127" s="3" t="e">
        <f ca="1"/>
        <v>#N/A</v>
      </c>
    </row>
    <row r="27128" spans="28:28" x14ac:dyDescent="0.25">
      <c r="AB27128" s="3" t="e">
        <f ca="1"/>
        <v>#N/A</v>
      </c>
    </row>
    <row r="27129" spans="28:28" x14ac:dyDescent="0.25">
      <c r="AB27129" s="3" t="e">
        <f ca="1"/>
        <v>#N/A</v>
      </c>
    </row>
    <row r="27130" spans="28:28" x14ac:dyDescent="0.25">
      <c r="AB27130" s="3" t="e">
        <f ca="1"/>
        <v>#N/A</v>
      </c>
    </row>
    <row r="27131" spans="28:28" x14ac:dyDescent="0.25">
      <c r="AB27131" s="3" t="e">
        <f ca="1"/>
        <v>#N/A</v>
      </c>
    </row>
    <row r="27132" spans="28:28" x14ac:dyDescent="0.25">
      <c r="AB27132" s="3" t="e">
        <f ca="1"/>
        <v>#N/A</v>
      </c>
    </row>
    <row r="27133" spans="28:28" x14ac:dyDescent="0.25">
      <c r="AB27133" s="3" t="e">
        <f ca="1"/>
        <v>#N/A</v>
      </c>
    </row>
    <row r="27134" spans="28:28" x14ac:dyDescent="0.25">
      <c r="AB27134" s="3" t="e">
        <f ca="1"/>
        <v>#N/A</v>
      </c>
    </row>
    <row r="27135" spans="28:28" x14ac:dyDescent="0.25">
      <c r="AB27135" s="3" t="e">
        <f ca="1"/>
        <v>#N/A</v>
      </c>
    </row>
    <row r="27136" spans="28:28" x14ac:dyDescent="0.25">
      <c r="AB27136" s="3" t="e">
        <f ca="1"/>
        <v>#N/A</v>
      </c>
    </row>
    <row r="27137" spans="28:28" x14ac:dyDescent="0.25">
      <c r="AB27137" s="3" t="e">
        <f ca="1"/>
        <v>#N/A</v>
      </c>
    </row>
    <row r="27138" spans="28:28" x14ac:dyDescent="0.25">
      <c r="AB27138" s="3" t="e">
        <f ca="1"/>
        <v>#N/A</v>
      </c>
    </row>
    <row r="27139" spans="28:28" x14ac:dyDescent="0.25">
      <c r="AB27139" s="3" t="e">
        <f ca="1"/>
        <v>#N/A</v>
      </c>
    </row>
    <row r="27140" spans="28:28" x14ac:dyDescent="0.25">
      <c r="AB27140" s="3" t="e">
        <f ca="1"/>
        <v>#N/A</v>
      </c>
    </row>
    <row r="27141" spans="28:28" x14ac:dyDescent="0.25">
      <c r="AB27141" s="3" t="e">
        <f ca="1"/>
        <v>#N/A</v>
      </c>
    </row>
    <row r="27142" spans="28:28" x14ac:dyDescent="0.25">
      <c r="AB27142" s="3" t="e">
        <f ca="1"/>
        <v>#N/A</v>
      </c>
    </row>
    <row r="27143" spans="28:28" x14ac:dyDescent="0.25">
      <c r="AB27143" s="3" t="e">
        <f ca="1"/>
        <v>#N/A</v>
      </c>
    </row>
    <row r="27144" spans="28:28" x14ac:dyDescent="0.25">
      <c r="AB27144" s="3" t="e">
        <f ca="1"/>
        <v>#N/A</v>
      </c>
    </row>
    <row r="27145" spans="28:28" x14ac:dyDescent="0.25">
      <c r="AB27145" s="3" t="e">
        <f ca="1"/>
        <v>#N/A</v>
      </c>
    </row>
    <row r="27146" spans="28:28" x14ac:dyDescent="0.25">
      <c r="AB27146" s="3" t="e">
        <f ca="1"/>
        <v>#N/A</v>
      </c>
    </row>
    <row r="27147" spans="28:28" x14ac:dyDescent="0.25">
      <c r="AB27147" s="3" t="e">
        <f ca="1"/>
        <v>#N/A</v>
      </c>
    </row>
    <row r="27148" spans="28:28" x14ac:dyDescent="0.25">
      <c r="AB27148" s="3" t="e">
        <f ca="1"/>
        <v>#N/A</v>
      </c>
    </row>
    <row r="27149" spans="28:28" x14ac:dyDescent="0.25">
      <c r="AB27149" s="3" t="e">
        <f ca="1"/>
        <v>#N/A</v>
      </c>
    </row>
    <row r="27150" spans="28:28" x14ac:dyDescent="0.25">
      <c r="AB27150" s="3" t="e">
        <f ca="1"/>
        <v>#N/A</v>
      </c>
    </row>
    <row r="27151" spans="28:28" x14ac:dyDescent="0.25">
      <c r="AB27151" s="3" t="e">
        <f ca="1"/>
        <v>#N/A</v>
      </c>
    </row>
    <row r="27152" spans="28:28" x14ac:dyDescent="0.25">
      <c r="AB27152" s="3" t="e">
        <f ca="1"/>
        <v>#N/A</v>
      </c>
    </row>
    <row r="27153" spans="28:28" x14ac:dyDescent="0.25">
      <c r="AB27153" s="3" t="e">
        <f ca="1"/>
        <v>#N/A</v>
      </c>
    </row>
    <row r="27154" spans="28:28" x14ac:dyDescent="0.25">
      <c r="AB27154" s="3" t="e">
        <f ca="1"/>
        <v>#N/A</v>
      </c>
    </row>
    <row r="27155" spans="28:28" x14ac:dyDescent="0.25">
      <c r="AB27155" s="3" t="e">
        <f ca="1"/>
        <v>#N/A</v>
      </c>
    </row>
    <row r="27156" spans="28:28" x14ac:dyDescent="0.25">
      <c r="AB27156" s="3" t="e">
        <f ca="1"/>
        <v>#N/A</v>
      </c>
    </row>
    <row r="27157" spans="28:28" x14ac:dyDescent="0.25">
      <c r="AB27157" s="3" t="e">
        <f ca="1"/>
        <v>#N/A</v>
      </c>
    </row>
    <row r="27158" spans="28:28" x14ac:dyDescent="0.25">
      <c r="AB27158" s="3" t="e">
        <f ca="1"/>
        <v>#N/A</v>
      </c>
    </row>
    <row r="27159" spans="28:28" x14ac:dyDescent="0.25">
      <c r="AB27159" s="3" t="e">
        <f ca="1"/>
        <v>#N/A</v>
      </c>
    </row>
    <row r="27160" spans="28:28" x14ac:dyDescent="0.25">
      <c r="AB27160" s="3" t="e">
        <f ca="1"/>
        <v>#N/A</v>
      </c>
    </row>
    <row r="27161" spans="28:28" x14ac:dyDescent="0.25">
      <c r="AB27161" s="3" t="e">
        <f ca="1"/>
        <v>#N/A</v>
      </c>
    </row>
    <row r="27162" spans="28:28" x14ac:dyDescent="0.25">
      <c r="AB27162" s="3" t="e">
        <f ca="1"/>
        <v>#N/A</v>
      </c>
    </row>
    <row r="27163" spans="28:28" x14ac:dyDescent="0.25">
      <c r="AB27163" s="3" t="e">
        <f ca="1"/>
        <v>#N/A</v>
      </c>
    </row>
    <row r="27164" spans="28:28" x14ac:dyDescent="0.25">
      <c r="AB27164" s="3" t="e">
        <f ca="1"/>
        <v>#N/A</v>
      </c>
    </row>
    <row r="27165" spans="28:28" x14ac:dyDescent="0.25">
      <c r="AB27165" s="3" t="e">
        <f ca="1"/>
        <v>#N/A</v>
      </c>
    </row>
    <row r="27166" spans="28:28" x14ac:dyDescent="0.25">
      <c r="AB27166" s="3" t="e">
        <f ca="1"/>
        <v>#N/A</v>
      </c>
    </row>
    <row r="27167" spans="28:28" x14ac:dyDescent="0.25">
      <c r="AB27167" s="3" t="e">
        <f ca="1"/>
        <v>#N/A</v>
      </c>
    </row>
    <row r="27168" spans="28:28" x14ac:dyDescent="0.25">
      <c r="AB27168" s="3" t="e">
        <f ca="1"/>
        <v>#N/A</v>
      </c>
    </row>
    <row r="27169" spans="28:28" x14ac:dyDescent="0.25">
      <c r="AB27169" s="3" t="e">
        <f ca="1"/>
        <v>#N/A</v>
      </c>
    </row>
    <row r="27170" spans="28:28" x14ac:dyDescent="0.25">
      <c r="AB27170" s="3" t="e">
        <f ca="1"/>
        <v>#N/A</v>
      </c>
    </row>
    <row r="27171" spans="28:28" x14ac:dyDescent="0.25">
      <c r="AB27171" s="3" t="e">
        <f ca="1"/>
        <v>#N/A</v>
      </c>
    </row>
    <row r="27172" spans="28:28" x14ac:dyDescent="0.25">
      <c r="AB27172" s="3" t="e">
        <f ca="1"/>
        <v>#N/A</v>
      </c>
    </row>
    <row r="27173" spans="28:28" x14ac:dyDescent="0.25">
      <c r="AB27173" s="3" t="e">
        <f ca="1"/>
        <v>#N/A</v>
      </c>
    </row>
    <row r="27174" spans="28:28" x14ac:dyDescent="0.25">
      <c r="AB27174" s="3" t="e">
        <f ca="1"/>
        <v>#N/A</v>
      </c>
    </row>
    <row r="27175" spans="28:28" x14ac:dyDescent="0.25">
      <c r="AB27175" s="3" t="e">
        <f ca="1"/>
        <v>#N/A</v>
      </c>
    </row>
    <row r="27176" spans="28:28" x14ac:dyDescent="0.25">
      <c r="AB27176" s="3" t="e">
        <f ca="1"/>
        <v>#N/A</v>
      </c>
    </row>
    <row r="27177" spans="28:28" x14ac:dyDescent="0.25">
      <c r="AB27177" s="3" t="e">
        <f ca="1"/>
        <v>#N/A</v>
      </c>
    </row>
    <row r="27178" spans="28:28" x14ac:dyDescent="0.25">
      <c r="AB27178" s="3" t="e">
        <f ca="1"/>
        <v>#N/A</v>
      </c>
    </row>
    <row r="27179" spans="28:28" x14ac:dyDescent="0.25">
      <c r="AB27179" s="3" t="e">
        <f ca="1"/>
        <v>#N/A</v>
      </c>
    </row>
    <row r="27180" spans="28:28" x14ac:dyDescent="0.25">
      <c r="AB27180" s="3" t="e">
        <f ca="1"/>
        <v>#N/A</v>
      </c>
    </row>
    <row r="27181" spans="28:28" x14ac:dyDescent="0.25">
      <c r="AB27181" s="3" t="e">
        <f ca="1"/>
        <v>#N/A</v>
      </c>
    </row>
    <row r="27182" spans="28:28" x14ac:dyDescent="0.25">
      <c r="AB27182" s="3" t="e">
        <f ca="1"/>
        <v>#N/A</v>
      </c>
    </row>
    <row r="27183" spans="28:28" x14ac:dyDescent="0.25">
      <c r="AB27183" s="3" t="e">
        <f ca="1"/>
        <v>#N/A</v>
      </c>
    </row>
    <row r="27184" spans="28:28" x14ac:dyDescent="0.25">
      <c r="AB27184" s="3" t="e">
        <f ca="1"/>
        <v>#N/A</v>
      </c>
    </row>
    <row r="27185" spans="28:28" x14ac:dyDescent="0.25">
      <c r="AB27185" s="3" t="e">
        <f ca="1"/>
        <v>#N/A</v>
      </c>
    </row>
    <row r="27186" spans="28:28" x14ac:dyDescent="0.25">
      <c r="AB27186" s="3" t="e">
        <f ca="1"/>
        <v>#N/A</v>
      </c>
    </row>
    <row r="27187" spans="28:28" x14ac:dyDescent="0.25">
      <c r="AB27187" s="3" t="e">
        <f ca="1"/>
        <v>#N/A</v>
      </c>
    </row>
    <row r="27188" spans="28:28" x14ac:dyDescent="0.25">
      <c r="AB27188" s="3" t="e">
        <f ca="1"/>
        <v>#N/A</v>
      </c>
    </row>
    <row r="27189" spans="28:28" x14ac:dyDescent="0.25">
      <c r="AB27189" s="3" t="e">
        <f ca="1"/>
        <v>#N/A</v>
      </c>
    </row>
    <row r="27190" spans="28:28" x14ac:dyDescent="0.25">
      <c r="AB27190" s="3" t="e">
        <f ca="1"/>
        <v>#N/A</v>
      </c>
    </row>
    <row r="27191" spans="28:28" x14ac:dyDescent="0.25">
      <c r="AB27191" s="3" t="e">
        <f ca="1"/>
        <v>#N/A</v>
      </c>
    </row>
    <row r="27192" spans="28:28" x14ac:dyDescent="0.25">
      <c r="AB27192" s="3" t="e">
        <f ca="1"/>
        <v>#N/A</v>
      </c>
    </row>
    <row r="27193" spans="28:28" x14ac:dyDescent="0.25">
      <c r="AB27193" s="3" t="e">
        <f ca="1"/>
        <v>#N/A</v>
      </c>
    </row>
    <row r="27194" spans="28:28" x14ac:dyDescent="0.25">
      <c r="AB27194" s="3" t="e">
        <f ca="1"/>
        <v>#N/A</v>
      </c>
    </row>
    <row r="27195" spans="28:28" x14ac:dyDescent="0.25">
      <c r="AB27195" s="3" t="e">
        <f ca="1"/>
        <v>#N/A</v>
      </c>
    </row>
    <row r="27196" spans="28:28" x14ac:dyDescent="0.25">
      <c r="AB27196" s="3" t="e">
        <f ca="1"/>
        <v>#N/A</v>
      </c>
    </row>
    <row r="27197" spans="28:28" x14ac:dyDescent="0.25">
      <c r="AB27197" s="3" t="e">
        <f ca="1"/>
        <v>#N/A</v>
      </c>
    </row>
    <row r="27198" spans="28:28" x14ac:dyDescent="0.25">
      <c r="AB27198" s="3" t="e">
        <f ca="1"/>
        <v>#N/A</v>
      </c>
    </row>
    <row r="27199" spans="28:28" x14ac:dyDescent="0.25">
      <c r="AB27199" s="3" t="e">
        <f ca="1"/>
        <v>#N/A</v>
      </c>
    </row>
    <row r="27200" spans="28:28" x14ac:dyDescent="0.25">
      <c r="AB27200" s="3" t="e">
        <f ca="1"/>
        <v>#N/A</v>
      </c>
    </row>
    <row r="27201" spans="28:28" x14ac:dyDescent="0.25">
      <c r="AB27201" s="3" t="e">
        <f ca="1"/>
        <v>#N/A</v>
      </c>
    </row>
    <row r="27202" spans="28:28" x14ac:dyDescent="0.25">
      <c r="AB27202" s="3" t="e">
        <f ca="1"/>
        <v>#N/A</v>
      </c>
    </row>
    <row r="27203" spans="28:28" x14ac:dyDescent="0.25">
      <c r="AB27203" s="3" t="e">
        <f ca="1"/>
        <v>#N/A</v>
      </c>
    </row>
    <row r="27204" spans="28:28" x14ac:dyDescent="0.25">
      <c r="AB27204" s="3" t="e">
        <f ca="1"/>
        <v>#N/A</v>
      </c>
    </row>
    <row r="27205" spans="28:28" x14ac:dyDescent="0.25">
      <c r="AB27205" s="3" t="e">
        <f ca="1"/>
        <v>#N/A</v>
      </c>
    </row>
    <row r="27206" spans="28:28" x14ac:dyDescent="0.25">
      <c r="AB27206" s="3" t="e">
        <f ca="1"/>
        <v>#N/A</v>
      </c>
    </row>
    <row r="27207" spans="28:28" x14ac:dyDescent="0.25">
      <c r="AB27207" s="3" t="e">
        <f ca="1"/>
        <v>#N/A</v>
      </c>
    </row>
    <row r="27208" spans="28:28" x14ac:dyDescent="0.25">
      <c r="AB27208" s="3" t="e">
        <f ca="1"/>
        <v>#N/A</v>
      </c>
    </row>
    <row r="27209" spans="28:28" x14ac:dyDescent="0.25">
      <c r="AB27209" s="3" t="e">
        <f ca="1"/>
        <v>#N/A</v>
      </c>
    </row>
    <row r="27210" spans="28:28" x14ac:dyDescent="0.25">
      <c r="AB27210" s="3" t="e">
        <f ca="1"/>
        <v>#N/A</v>
      </c>
    </row>
    <row r="27211" spans="28:28" x14ac:dyDescent="0.25">
      <c r="AB27211" s="3" t="e">
        <f ca="1"/>
        <v>#N/A</v>
      </c>
    </row>
    <row r="27212" spans="28:28" x14ac:dyDescent="0.25">
      <c r="AB27212" s="3" t="e">
        <f ca="1"/>
        <v>#N/A</v>
      </c>
    </row>
    <row r="27213" spans="28:28" x14ac:dyDescent="0.25">
      <c r="AB27213" s="3" t="e">
        <f ca="1"/>
        <v>#N/A</v>
      </c>
    </row>
    <row r="27214" spans="28:28" x14ac:dyDescent="0.25">
      <c r="AB27214" s="3" t="e">
        <f ca="1"/>
        <v>#N/A</v>
      </c>
    </row>
    <row r="27215" spans="28:28" x14ac:dyDescent="0.25">
      <c r="AB27215" s="3" t="e">
        <f ca="1"/>
        <v>#N/A</v>
      </c>
    </row>
    <row r="27216" spans="28:28" x14ac:dyDescent="0.25">
      <c r="AB27216" s="3" t="e">
        <f ca="1"/>
        <v>#N/A</v>
      </c>
    </row>
    <row r="27217" spans="28:28" x14ac:dyDescent="0.25">
      <c r="AB27217" s="3" t="e">
        <f ca="1"/>
        <v>#N/A</v>
      </c>
    </row>
    <row r="27218" spans="28:28" x14ac:dyDescent="0.25">
      <c r="AB27218" s="3" t="e">
        <f ca="1"/>
        <v>#N/A</v>
      </c>
    </row>
    <row r="27219" spans="28:28" x14ac:dyDescent="0.25">
      <c r="AB27219" s="3" t="e">
        <f ca="1"/>
        <v>#N/A</v>
      </c>
    </row>
    <row r="27220" spans="28:28" x14ac:dyDescent="0.25">
      <c r="AB27220" s="3" t="e">
        <f ca="1"/>
        <v>#N/A</v>
      </c>
    </row>
    <row r="27221" spans="28:28" x14ac:dyDescent="0.25">
      <c r="AB27221" s="3" t="e">
        <f ca="1"/>
        <v>#N/A</v>
      </c>
    </row>
    <row r="27222" spans="28:28" x14ac:dyDescent="0.25">
      <c r="AB27222" s="3" t="e">
        <f ca="1"/>
        <v>#N/A</v>
      </c>
    </row>
    <row r="27223" spans="28:28" x14ac:dyDescent="0.25">
      <c r="AB27223" s="3" t="e">
        <f ca="1"/>
        <v>#N/A</v>
      </c>
    </row>
    <row r="27224" spans="28:28" x14ac:dyDescent="0.25">
      <c r="AB27224" s="3" t="e">
        <f ca="1"/>
        <v>#N/A</v>
      </c>
    </row>
    <row r="27225" spans="28:28" x14ac:dyDescent="0.25">
      <c r="AB27225" s="3" t="e">
        <f ca="1"/>
        <v>#N/A</v>
      </c>
    </row>
    <row r="27226" spans="28:28" x14ac:dyDescent="0.25">
      <c r="AB27226" s="3" t="e">
        <f ca="1"/>
        <v>#N/A</v>
      </c>
    </row>
    <row r="27227" spans="28:28" x14ac:dyDescent="0.25">
      <c r="AB27227" s="3" t="e">
        <f ca="1"/>
        <v>#N/A</v>
      </c>
    </row>
    <row r="27228" spans="28:28" x14ac:dyDescent="0.25">
      <c r="AB27228" s="3" t="e">
        <f ca="1"/>
        <v>#N/A</v>
      </c>
    </row>
    <row r="27229" spans="28:28" x14ac:dyDescent="0.25">
      <c r="AB27229" s="3" t="e">
        <f ca="1"/>
        <v>#N/A</v>
      </c>
    </row>
    <row r="27230" spans="28:28" x14ac:dyDescent="0.25">
      <c r="AB27230" s="3" t="e">
        <f ca="1"/>
        <v>#N/A</v>
      </c>
    </row>
    <row r="27231" spans="28:28" x14ac:dyDescent="0.25">
      <c r="AB27231" s="3" t="e">
        <f ca="1"/>
        <v>#N/A</v>
      </c>
    </row>
    <row r="27232" spans="28:28" x14ac:dyDescent="0.25">
      <c r="AB27232" s="3" t="e">
        <f ca="1"/>
        <v>#N/A</v>
      </c>
    </row>
    <row r="27233" spans="28:28" x14ac:dyDescent="0.25">
      <c r="AB27233" s="3" t="e">
        <f ca="1"/>
        <v>#N/A</v>
      </c>
    </row>
    <row r="27234" spans="28:28" x14ac:dyDescent="0.25">
      <c r="AB27234" s="3" t="e">
        <f ca="1"/>
        <v>#N/A</v>
      </c>
    </row>
    <row r="27235" spans="28:28" x14ac:dyDescent="0.25">
      <c r="AB27235" s="3" t="e">
        <f ca="1"/>
        <v>#N/A</v>
      </c>
    </row>
    <row r="27236" spans="28:28" x14ac:dyDescent="0.25">
      <c r="AB27236" s="3" t="e">
        <f ca="1"/>
        <v>#N/A</v>
      </c>
    </row>
    <row r="27237" spans="28:28" x14ac:dyDescent="0.25">
      <c r="AB27237" s="3" t="e">
        <f ca="1"/>
        <v>#N/A</v>
      </c>
    </row>
    <row r="27238" spans="28:28" x14ac:dyDescent="0.25">
      <c r="AB27238" s="3" t="e">
        <f ca="1"/>
        <v>#N/A</v>
      </c>
    </row>
    <row r="27239" spans="28:28" x14ac:dyDescent="0.25">
      <c r="AB27239" s="3" t="e">
        <f ca="1"/>
        <v>#N/A</v>
      </c>
    </row>
    <row r="27240" spans="28:28" x14ac:dyDescent="0.25">
      <c r="AB27240" s="3" t="e">
        <f ca="1"/>
        <v>#N/A</v>
      </c>
    </row>
    <row r="27241" spans="28:28" x14ac:dyDescent="0.25">
      <c r="AB27241" s="3" t="e">
        <f ca="1"/>
        <v>#N/A</v>
      </c>
    </row>
    <row r="27242" spans="28:28" x14ac:dyDescent="0.25">
      <c r="AB27242" s="3" t="e">
        <f ca="1"/>
        <v>#N/A</v>
      </c>
    </row>
    <row r="27243" spans="28:28" x14ac:dyDescent="0.25">
      <c r="AB27243" s="3" t="e">
        <f ca="1"/>
        <v>#N/A</v>
      </c>
    </row>
    <row r="27244" spans="28:28" x14ac:dyDescent="0.25">
      <c r="AB27244" s="3" t="e">
        <f ca="1"/>
        <v>#N/A</v>
      </c>
    </row>
    <row r="27245" spans="28:28" x14ac:dyDescent="0.25">
      <c r="AB27245" s="3" t="e">
        <f ca="1"/>
        <v>#N/A</v>
      </c>
    </row>
    <row r="27246" spans="28:28" x14ac:dyDescent="0.25">
      <c r="AB27246" s="3" t="e">
        <f ca="1"/>
        <v>#N/A</v>
      </c>
    </row>
    <row r="27247" spans="28:28" x14ac:dyDescent="0.25">
      <c r="AB27247" s="3" t="e">
        <f ca="1"/>
        <v>#N/A</v>
      </c>
    </row>
    <row r="27248" spans="28:28" x14ac:dyDescent="0.25">
      <c r="AB27248" s="3" t="e">
        <f ca="1"/>
        <v>#N/A</v>
      </c>
    </row>
    <row r="27249" spans="28:28" x14ac:dyDescent="0.25">
      <c r="AB27249" s="3" t="e">
        <f ca="1"/>
        <v>#N/A</v>
      </c>
    </row>
    <row r="27250" spans="28:28" x14ac:dyDescent="0.25">
      <c r="AB27250" s="3" t="e">
        <f ca="1"/>
        <v>#N/A</v>
      </c>
    </row>
    <row r="27251" spans="28:28" x14ac:dyDescent="0.25">
      <c r="AB27251" s="3" t="e">
        <f ca="1"/>
        <v>#N/A</v>
      </c>
    </row>
    <row r="27252" spans="28:28" x14ac:dyDescent="0.25">
      <c r="AB27252" s="3" t="e">
        <f ca="1"/>
        <v>#N/A</v>
      </c>
    </row>
    <row r="27253" spans="28:28" x14ac:dyDescent="0.25">
      <c r="AB27253" s="3" t="e">
        <f ca="1"/>
        <v>#N/A</v>
      </c>
    </row>
    <row r="27254" spans="28:28" x14ac:dyDescent="0.25">
      <c r="AB27254" s="3" t="e">
        <f ca="1"/>
        <v>#N/A</v>
      </c>
    </row>
    <row r="27255" spans="28:28" x14ac:dyDescent="0.25">
      <c r="AB27255" s="3" t="e">
        <f ca="1"/>
        <v>#N/A</v>
      </c>
    </row>
    <row r="27256" spans="28:28" x14ac:dyDescent="0.25">
      <c r="AB27256" s="3" t="e">
        <f ca="1"/>
        <v>#N/A</v>
      </c>
    </row>
    <row r="27257" spans="28:28" x14ac:dyDescent="0.25">
      <c r="AB27257" s="3" t="e">
        <f ca="1"/>
        <v>#N/A</v>
      </c>
    </row>
    <row r="27258" spans="28:28" x14ac:dyDescent="0.25">
      <c r="AB27258" s="3" t="e">
        <f ca="1"/>
        <v>#N/A</v>
      </c>
    </row>
    <row r="27259" spans="28:28" x14ac:dyDescent="0.25">
      <c r="AB27259" s="3" t="e">
        <f ca="1"/>
        <v>#N/A</v>
      </c>
    </row>
    <row r="27260" spans="28:28" x14ac:dyDescent="0.25">
      <c r="AB27260" s="3" t="e">
        <f ca="1"/>
        <v>#N/A</v>
      </c>
    </row>
    <row r="27261" spans="28:28" x14ac:dyDescent="0.25">
      <c r="AB27261" s="3" t="e">
        <f ca="1"/>
        <v>#N/A</v>
      </c>
    </row>
    <row r="27262" spans="28:28" x14ac:dyDescent="0.25">
      <c r="AB27262" s="3" t="e">
        <f ca="1"/>
        <v>#N/A</v>
      </c>
    </row>
    <row r="27263" spans="28:28" x14ac:dyDescent="0.25">
      <c r="AB27263" s="3" t="e">
        <f ca="1"/>
        <v>#N/A</v>
      </c>
    </row>
    <row r="27264" spans="28:28" x14ac:dyDescent="0.25">
      <c r="AB27264" s="3" t="e">
        <f ca="1"/>
        <v>#N/A</v>
      </c>
    </row>
    <row r="27265" spans="28:28" x14ac:dyDescent="0.25">
      <c r="AB27265" s="3" t="e">
        <f ca="1"/>
        <v>#N/A</v>
      </c>
    </row>
    <row r="27266" spans="28:28" x14ac:dyDescent="0.25">
      <c r="AB27266" s="3" t="e">
        <f ca="1"/>
        <v>#N/A</v>
      </c>
    </row>
    <row r="27267" spans="28:28" x14ac:dyDescent="0.25">
      <c r="AB27267" s="3" t="e">
        <f ca="1"/>
        <v>#N/A</v>
      </c>
    </row>
    <row r="27268" spans="28:28" x14ac:dyDescent="0.25">
      <c r="AB27268" s="3" t="e">
        <f ca="1"/>
        <v>#N/A</v>
      </c>
    </row>
    <row r="27269" spans="28:28" x14ac:dyDescent="0.25">
      <c r="AB27269" s="3" t="e">
        <f ca="1"/>
        <v>#N/A</v>
      </c>
    </row>
    <row r="27270" spans="28:28" x14ac:dyDescent="0.25">
      <c r="AB27270" s="3" t="e">
        <f ca="1"/>
        <v>#N/A</v>
      </c>
    </row>
    <row r="27271" spans="28:28" x14ac:dyDescent="0.25">
      <c r="AB27271" s="3" t="e">
        <f ca="1"/>
        <v>#N/A</v>
      </c>
    </row>
    <row r="27272" spans="28:28" x14ac:dyDescent="0.25">
      <c r="AB27272" s="3" t="e">
        <f ca="1"/>
        <v>#N/A</v>
      </c>
    </row>
    <row r="27273" spans="28:28" x14ac:dyDescent="0.25">
      <c r="AB27273" s="3" t="e">
        <f ca="1"/>
        <v>#N/A</v>
      </c>
    </row>
    <row r="27274" spans="28:28" x14ac:dyDescent="0.25">
      <c r="AB27274" s="3" t="e">
        <f ca="1"/>
        <v>#N/A</v>
      </c>
    </row>
    <row r="27275" spans="28:28" x14ac:dyDescent="0.25">
      <c r="AB27275" s="3" t="e">
        <f ca="1"/>
        <v>#N/A</v>
      </c>
    </row>
    <row r="27276" spans="28:28" x14ac:dyDescent="0.25">
      <c r="AB27276" s="3" t="e">
        <f ca="1"/>
        <v>#N/A</v>
      </c>
    </row>
    <row r="27277" spans="28:28" x14ac:dyDescent="0.25">
      <c r="AB27277" s="3" t="e">
        <f ca="1"/>
        <v>#N/A</v>
      </c>
    </row>
    <row r="27278" spans="28:28" x14ac:dyDescent="0.25">
      <c r="AB27278" s="3" t="e">
        <f ca="1"/>
        <v>#N/A</v>
      </c>
    </row>
    <row r="27279" spans="28:28" x14ac:dyDescent="0.25">
      <c r="AB27279" s="3" t="e">
        <f ca="1"/>
        <v>#N/A</v>
      </c>
    </row>
    <row r="27280" spans="28:28" x14ac:dyDescent="0.25">
      <c r="AB27280" s="3" t="e">
        <f ca="1"/>
        <v>#N/A</v>
      </c>
    </row>
    <row r="27281" spans="28:28" x14ac:dyDescent="0.25">
      <c r="AB27281" s="3" t="e">
        <f ca="1"/>
        <v>#N/A</v>
      </c>
    </row>
    <row r="27282" spans="28:28" x14ac:dyDescent="0.25">
      <c r="AB27282" s="3" t="e">
        <f ca="1"/>
        <v>#N/A</v>
      </c>
    </row>
    <row r="27283" spans="28:28" x14ac:dyDescent="0.25">
      <c r="AB27283" s="3" t="e">
        <f ca="1"/>
        <v>#N/A</v>
      </c>
    </row>
    <row r="27284" spans="28:28" x14ac:dyDescent="0.25">
      <c r="AB27284" s="3" t="e">
        <f ca="1"/>
        <v>#N/A</v>
      </c>
    </row>
    <row r="27285" spans="28:28" x14ac:dyDescent="0.25">
      <c r="AB27285" s="3" t="e">
        <f ca="1"/>
        <v>#N/A</v>
      </c>
    </row>
    <row r="27286" spans="28:28" x14ac:dyDescent="0.25">
      <c r="AB27286" s="3" t="e">
        <f ca="1"/>
        <v>#N/A</v>
      </c>
    </row>
    <row r="27287" spans="28:28" x14ac:dyDescent="0.25">
      <c r="AB27287" s="3" t="e">
        <f ca="1"/>
        <v>#N/A</v>
      </c>
    </row>
    <row r="27288" spans="28:28" x14ac:dyDescent="0.25">
      <c r="AB27288" s="3" t="e">
        <f ca="1"/>
        <v>#N/A</v>
      </c>
    </row>
    <row r="27289" spans="28:28" x14ac:dyDescent="0.25">
      <c r="AB27289" s="3" t="e">
        <f ca="1"/>
        <v>#N/A</v>
      </c>
    </row>
    <row r="27290" spans="28:28" x14ac:dyDescent="0.25">
      <c r="AB27290" s="3" t="e">
        <f ca="1"/>
        <v>#N/A</v>
      </c>
    </row>
    <row r="27291" spans="28:28" x14ac:dyDescent="0.25">
      <c r="AB27291" s="3" t="e">
        <f ca="1"/>
        <v>#N/A</v>
      </c>
    </row>
    <row r="27292" spans="28:28" x14ac:dyDescent="0.25">
      <c r="AB27292" s="3" t="e">
        <f ca="1"/>
        <v>#N/A</v>
      </c>
    </row>
    <row r="27293" spans="28:28" x14ac:dyDescent="0.25">
      <c r="AB27293" s="3" t="e">
        <f ca="1"/>
        <v>#N/A</v>
      </c>
    </row>
    <row r="27294" spans="28:28" x14ac:dyDescent="0.25">
      <c r="AB27294" s="3" t="e">
        <f ca="1"/>
        <v>#N/A</v>
      </c>
    </row>
    <row r="27295" spans="28:28" x14ac:dyDescent="0.25">
      <c r="AB27295" s="3" t="e">
        <f ca="1"/>
        <v>#N/A</v>
      </c>
    </row>
    <row r="27296" spans="28:28" x14ac:dyDescent="0.25">
      <c r="AB27296" s="3" t="e">
        <f ca="1"/>
        <v>#N/A</v>
      </c>
    </row>
    <row r="27297" spans="28:28" x14ac:dyDescent="0.25">
      <c r="AB27297" s="3" t="e">
        <f ca="1"/>
        <v>#N/A</v>
      </c>
    </row>
    <row r="27298" spans="28:28" x14ac:dyDescent="0.25">
      <c r="AB27298" s="3" t="e">
        <f ca="1"/>
        <v>#N/A</v>
      </c>
    </row>
    <row r="27299" spans="28:28" x14ac:dyDescent="0.25">
      <c r="AB27299" s="3" t="e">
        <f ca="1"/>
        <v>#N/A</v>
      </c>
    </row>
    <row r="27300" spans="28:28" x14ac:dyDescent="0.25">
      <c r="AB27300" s="3" t="e">
        <f ca="1"/>
        <v>#N/A</v>
      </c>
    </row>
    <row r="27301" spans="28:28" x14ac:dyDescent="0.25">
      <c r="AB27301" s="3" t="e">
        <f ca="1"/>
        <v>#N/A</v>
      </c>
    </row>
    <row r="27302" spans="28:28" x14ac:dyDescent="0.25">
      <c r="AB27302" s="3" t="e">
        <f ca="1"/>
        <v>#N/A</v>
      </c>
    </row>
    <row r="27303" spans="28:28" x14ac:dyDescent="0.25">
      <c r="AB27303" s="3" t="e">
        <f ca="1"/>
        <v>#N/A</v>
      </c>
    </row>
    <row r="27304" spans="28:28" x14ac:dyDescent="0.25">
      <c r="AB27304" s="3" t="e">
        <f ca="1"/>
        <v>#N/A</v>
      </c>
    </row>
    <row r="27305" spans="28:28" x14ac:dyDescent="0.25">
      <c r="AB27305" s="3" t="e">
        <f ca="1"/>
        <v>#N/A</v>
      </c>
    </row>
    <row r="27306" spans="28:28" x14ac:dyDescent="0.25">
      <c r="AB27306" s="3" t="e">
        <f ca="1"/>
        <v>#N/A</v>
      </c>
    </row>
    <row r="27307" spans="28:28" x14ac:dyDescent="0.25">
      <c r="AB27307" s="3" t="e">
        <f ca="1"/>
        <v>#N/A</v>
      </c>
    </row>
    <row r="27308" spans="28:28" x14ac:dyDescent="0.25">
      <c r="AB27308" s="3" t="e">
        <f ca="1"/>
        <v>#N/A</v>
      </c>
    </row>
    <row r="27309" spans="28:28" x14ac:dyDescent="0.25">
      <c r="AB27309" s="3" t="e">
        <f ca="1"/>
        <v>#N/A</v>
      </c>
    </row>
    <row r="27310" spans="28:28" x14ac:dyDescent="0.25">
      <c r="AB27310" s="3" t="e">
        <f ca="1"/>
        <v>#N/A</v>
      </c>
    </row>
    <row r="27311" spans="28:28" x14ac:dyDescent="0.25">
      <c r="AB27311" s="3" t="e">
        <f ca="1"/>
        <v>#N/A</v>
      </c>
    </row>
    <row r="27312" spans="28:28" x14ac:dyDescent="0.25">
      <c r="AB27312" s="3" t="e">
        <f ca="1"/>
        <v>#N/A</v>
      </c>
    </row>
    <row r="27313" spans="28:28" x14ac:dyDescent="0.25">
      <c r="AB27313" s="3" t="e">
        <f ca="1"/>
        <v>#N/A</v>
      </c>
    </row>
    <row r="27314" spans="28:28" x14ac:dyDescent="0.25">
      <c r="AB27314" s="3" t="e">
        <f ca="1"/>
        <v>#N/A</v>
      </c>
    </row>
    <row r="27315" spans="28:28" x14ac:dyDescent="0.25">
      <c r="AB27315" s="3" t="e">
        <f ca="1"/>
        <v>#N/A</v>
      </c>
    </row>
    <row r="27316" spans="28:28" x14ac:dyDescent="0.25">
      <c r="AB27316" s="3" t="e">
        <f ca="1"/>
        <v>#N/A</v>
      </c>
    </row>
    <row r="27317" spans="28:28" x14ac:dyDescent="0.25">
      <c r="AB27317" s="3" t="e">
        <f ca="1"/>
        <v>#N/A</v>
      </c>
    </row>
    <row r="27318" spans="28:28" x14ac:dyDescent="0.25">
      <c r="AB27318" s="3" t="e">
        <f ca="1"/>
        <v>#N/A</v>
      </c>
    </row>
    <row r="27319" spans="28:28" x14ac:dyDescent="0.25">
      <c r="AB27319" s="3" t="e">
        <f ca="1"/>
        <v>#N/A</v>
      </c>
    </row>
    <row r="27320" spans="28:28" x14ac:dyDescent="0.25">
      <c r="AB27320" s="3" t="e">
        <f ca="1"/>
        <v>#N/A</v>
      </c>
    </row>
    <row r="27321" spans="28:28" x14ac:dyDescent="0.25">
      <c r="AB27321" s="3" t="e">
        <f ca="1"/>
        <v>#N/A</v>
      </c>
    </row>
    <row r="27322" spans="28:28" x14ac:dyDescent="0.25">
      <c r="AB27322" s="3" t="e">
        <f ca="1"/>
        <v>#N/A</v>
      </c>
    </row>
    <row r="27323" spans="28:28" x14ac:dyDescent="0.25">
      <c r="AB27323" s="3" t="e">
        <f ca="1"/>
        <v>#N/A</v>
      </c>
    </row>
    <row r="27324" spans="28:28" x14ac:dyDescent="0.25">
      <c r="AB27324" s="3" t="e">
        <f ca="1"/>
        <v>#N/A</v>
      </c>
    </row>
    <row r="27325" spans="28:28" x14ac:dyDescent="0.25">
      <c r="AB27325" s="3" t="e">
        <f ca="1"/>
        <v>#N/A</v>
      </c>
    </row>
    <row r="27326" spans="28:28" x14ac:dyDescent="0.25">
      <c r="AB27326" s="3" t="e">
        <f ca="1"/>
        <v>#N/A</v>
      </c>
    </row>
    <row r="27327" spans="28:28" x14ac:dyDescent="0.25">
      <c r="AB27327" s="3" t="e">
        <f ca="1"/>
        <v>#N/A</v>
      </c>
    </row>
    <row r="27328" spans="28:28" x14ac:dyDescent="0.25">
      <c r="AB27328" s="3" t="e">
        <f ca="1"/>
        <v>#N/A</v>
      </c>
    </row>
    <row r="27329" spans="28:28" x14ac:dyDescent="0.25">
      <c r="AB27329" s="3" t="e">
        <f ca="1"/>
        <v>#N/A</v>
      </c>
    </row>
    <row r="27330" spans="28:28" x14ac:dyDescent="0.25">
      <c r="AB27330" s="3" t="e">
        <f ca="1"/>
        <v>#N/A</v>
      </c>
    </row>
    <row r="27331" spans="28:28" x14ac:dyDescent="0.25">
      <c r="AB27331" s="3" t="e">
        <f ca="1"/>
        <v>#N/A</v>
      </c>
    </row>
    <row r="27332" spans="28:28" x14ac:dyDescent="0.25">
      <c r="AB27332" s="3" t="e">
        <f ca="1"/>
        <v>#N/A</v>
      </c>
    </row>
    <row r="27333" spans="28:28" x14ac:dyDescent="0.25">
      <c r="AB27333" s="3" t="e">
        <f ca="1"/>
        <v>#N/A</v>
      </c>
    </row>
    <row r="27334" spans="28:28" x14ac:dyDescent="0.25">
      <c r="AB27334" s="3" t="e">
        <f ca="1"/>
        <v>#N/A</v>
      </c>
    </row>
    <row r="27335" spans="28:28" x14ac:dyDescent="0.25">
      <c r="AB27335" s="3" t="e">
        <f ca="1"/>
        <v>#N/A</v>
      </c>
    </row>
    <row r="27336" spans="28:28" x14ac:dyDescent="0.25">
      <c r="AB27336" s="3" t="e">
        <f ca="1"/>
        <v>#N/A</v>
      </c>
    </row>
    <row r="27337" spans="28:28" x14ac:dyDescent="0.25">
      <c r="AB27337" s="3" t="e">
        <f ca="1"/>
        <v>#N/A</v>
      </c>
    </row>
    <row r="27338" spans="28:28" x14ac:dyDescent="0.25">
      <c r="AB27338" s="3" t="e">
        <f ca="1"/>
        <v>#N/A</v>
      </c>
    </row>
    <row r="27339" spans="28:28" x14ac:dyDescent="0.25">
      <c r="AB27339" s="3" t="e">
        <f ca="1"/>
        <v>#N/A</v>
      </c>
    </row>
    <row r="27340" spans="28:28" x14ac:dyDescent="0.25">
      <c r="AB27340" s="3" t="e">
        <f ca="1"/>
        <v>#N/A</v>
      </c>
    </row>
    <row r="27341" spans="28:28" x14ac:dyDescent="0.25">
      <c r="AB27341" s="3" t="e">
        <f ca="1"/>
        <v>#N/A</v>
      </c>
    </row>
    <row r="27342" spans="28:28" x14ac:dyDescent="0.25">
      <c r="AB27342" s="3" t="e">
        <f ca="1"/>
        <v>#N/A</v>
      </c>
    </row>
    <row r="27343" spans="28:28" x14ac:dyDescent="0.25">
      <c r="AB27343" s="3" t="e">
        <f ca="1"/>
        <v>#N/A</v>
      </c>
    </row>
    <row r="27344" spans="28:28" x14ac:dyDescent="0.25">
      <c r="AB27344" s="3" t="e">
        <f ca="1"/>
        <v>#N/A</v>
      </c>
    </row>
    <row r="27345" spans="28:28" x14ac:dyDescent="0.25">
      <c r="AB27345" s="3" t="e">
        <f ca="1"/>
        <v>#N/A</v>
      </c>
    </row>
    <row r="27346" spans="28:28" x14ac:dyDescent="0.25">
      <c r="AB27346" s="3" t="e">
        <f ca="1"/>
        <v>#N/A</v>
      </c>
    </row>
    <row r="27347" spans="28:28" x14ac:dyDescent="0.25">
      <c r="AB27347" s="3" t="e">
        <f ca="1"/>
        <v>#N/A</v>
      </c>
    </row>
    <row r="27348" spans="28:28" x14ac:dyDescent="0.25">
      <c r="AB27348" s="3" t="e">
        <f ca="1"/>
        <v>#N/A</v>
      </c>
    </row>
    <row r="27349" spans="28:28" x14ac:dyDescent="0.25">
      <c r="AB27349" s="3" t="e">
        <f ca="1"/>
        <v>#N/A</v>
      </c>
    </row>
    <row r="27350" spans="28:28" x14ac:dyDescent="0.25">
      <c r="AB27350" s="3" t="e">
        <f ca="1"/>
        <v>#N/A</v>
      </c>
    </row>
    <row r="27351" spans="28:28" x14ac:dyDescent="0.25">
      <c r="AB27351" s="3" t="e">
        <f ca="1"/>
        <v>#N/A</v>
      </c>
    </row>
    <row r="27352" spans="28:28" x14ac:dyDescent="0.25">
      <c r="AB27352" s="3" t="e">
        <f ca="1"/>
        <v>#N/A</v>
      </c>
    </row>
    <row r="27353" spans="28:28" x14ac:dyDescent="0.25">
      <c r="AB27353" s="3" t="e">
        <f ca="1"/>
        <v>#N/A</v>
      </c>
    </row>
    <row r="27354" spans="28:28" x14ac:dyDescent="0.25">
      <c r="AB27354" s="3" t="e">
        <f ca="1"/>
        <v>#N/A</v>
      </c>
    </row>
    <row r="27355" spans="28:28" x14ac:dyDescent="0.25">
      <c r="AB27355" s="3" t="e">
        <f ca="1"/>
        <v>#N/A</v>
      </c>
    </row>
    <row r="27356" spans="28:28" x14ac:dyDescent="0.25">
      <c r="AB27356" s="3" t="e">
        <f ca="1"/>
        <v>#N/A</v>
      </c>
    </row>
    <row r="27357" spans="28:28" x14ac:dyDescent="0.25">
      <c r="AB27357" s="3" t="e">
        <f ca="1"/>
        <v>#N/A</v>
      </c>
    </row>
    <row r="27358" spans="28:28" x14ac:dyDescent="0.25">
      <c r="AB27358" s="3" t="e">
        <f ca="1"/>
        <v>#N/A</v>
      </c>
    </row>
    <row r="27359" spans="28:28" x14ac:dyDescent="0.25">
      <c r="AB27359" s="3" t="e">
        <f ca="1"/>
        <v>#N/A</v>
      </c>
    </row>
    <row r="27360" spans="28:28" x14ac:dyDescent="0.25">
      <c r="AB27360" s="3" t="e">
        <f ca="1"/>
        <v>#N/A</v>
      </c>
    </row>
    <row r="27361" spans="28:28" x14ac:dyDescent="0.25">
      <c r="AB27361" s="3" t="e">
        <f ca="1"/>
        <v>#N/A</v>
      </c>
    </row>
    <row r="27362" spans="28:28" x14ac:dyDescent="0.25">
      <c r="AB27362" s="3" t="e">
        <f ca="1"/>
        <v>#N/A</v>
      </c>
    </row>
    <row r="27363" spans="28:28" x14ac:dyDescent="0.25">
      <c r="AB27363" s="3" t="e">
        <f ca="1"/>
        <v>#N/A</v>
      </c>
    </row>
    <row r="27364" spans="28:28" x14ac:dyDescent="0.25">
      <c r="AB27364" s="3" t="e">
        <f ca="1"/>
        <v>#N/A</v>
      </c>
    </row>
    <row r="27365" spans="28:28" x14ac:dyDescent="0.25">
      <c r="AB27365" s="3" t="e">
        <f ca="1"/>
        <v>#N/A</v>
      </c>
    </row>
    <row r="27366" spans="28:28" x14ac:dyDescent="0.25">
      <c r="AB27366" s="3" t="e">
        <f ca="1"/>
        <v>#N/A</v>
      </c>
    </row>
    <row r="27367" spans="28:28" x14ac:dyDescent="0.25">
      <c r="AB27367" s="3" t="e">
        <f ca="1"/>
        <v>#N/A</v>
      </c>
    </row>
    <row r="27368" spans="28:28" x14ac:dyDescent="0.25">
      <c r="AB27368" s="3" t="e">
        <f ca="1"/>
        <v>#N/A</v>
      </c>
    </row>
    <row r="27369" spans="28:28" x14ac:dyDescent="0.25">
      <c r="AB27369" s="3" t="e">
        <f ca="1"/>
        <v>#N/A</v>
      </c>
    </row>
    <row r="27370" spans="28:28" x14ac:dyDescent="0.25">
      <c r="AB27370" s="3" t="e">
        <f ca="1"/>
        <v>#N/A</v>
      </c>
    </row>
    <row r="27371" spans="28:28" x14ac:dyDescent="0.25">
      <c r="AB27371" s="3" t="e">
        <f ca="1"/>
        <v>#N/A</v>
      </c>
    </row>
    <row r="27372" spans="28:28" x14ac:dyDescent="0.25">
      <c r="AB27372" s="3" t="e">
        <f ca="1"/>
        <v>#N/A</v>
      </c>
    </row>
    <row r="27373" spans="28:28" x14ac:dyDescent="0.25">
      <c r="AB27373" s="3" t="e">
        <f ca="1"/>
        <v>#N/A</v>
      </c>
    </row>
    <row r="27374" spans="28:28" x14ac:dyDescent="0.25">
      <c r="AB27374" s="3" t="e">
        <f ca="1"/>
        <v>#N/A</v>
      </c>
    </row>
    <row r="27375" spans="28:28" x14ac:dyDescent="0.25">
      <c r="AB27375" s="3" t="e">
        <f ca="1"/>
        <v>#N/A</v>
      </c>
    </row>
    <row r="27376" spans="28:28" x14ac:dyDescent="0.25">
      <c r="AB27376" s="3" t="e">
        <f ca="1"/>
        <v>#N/A</v>
      </c>
    </row>
    <row r="27377" spans="28:28" x14ac:dyDescent="0.25">
      <c r="AB27377" s="3" t="e">
        <f ca="1"/>
        <v>#N/A</v>
      </c>
    </row>
    <row r="27378" spans="28:28" x14ac:dyDescent="0.25">
      <c r="AB27378" s="3" t="e">
        <f ca="1"/>
        <v>#N/A</v>
      </c>
    </row>
    <row r="27379" spans="28:28" x14ac:dyDescent="0.25">
      <c r="AB27379" s="3" t="e">
        <f ca="1"/>
        <v>#N/A</v>
      </c>
    </row>
    <row r="27380" spans="28:28" x14ac:dyDescent="0.25">
      <c r="AB27380" s="3" t="e">
        <f ca="1"/>
        <v>#N/A</v>
      </c>
    </row>
    <row r="27381" spans="28:28" x14ac:dyDescent="0.25">
      <c r="AB27381" s="3" t="e">
        <f ca="1"/>
        <v>#N/A</v>
      </c>
    </row>
    <row r="27382" spans="28:28" x14ac:dyDescent="0.25">
      <c r="AB27382" s="3" t="e">
        <f ca="1"/>
        <v>#N/A</v>
      </c>
    </row>
    <row r="27383" spans="28:28" x14ac:dyDescent="0.25">
      <c r="AB27383" s="3" t="e">
        <f ca="1"/>
        <v>#N/A</v>
      </c>
    </row>
    <row r="27384" spans="28:28" x14ac:dyDescent="0.25">
      <c r="AB27384" s="3" t="e">
        <f ca="1"/>
        <v>#N/A</v>
      </c>
    </row>
    <row r="27385" spans="28:28" x14ac:dyDescent="0.25">
      <c r="AB27385" s="3" t="e">
        <f ca="1"/>
        <v>#N/A</v>
      </c>
    </row>
    <row r="27386" spans="28:28" x14ac:dyDescent="0.25">
      <c r="AB27386" s="3" t="e">
        <f ca="1"/>
        <v>#N/A</v>
      </c>
    </row>
    <row r="27387" spans="28:28" x14ac:dyDescent="0.25">
      <c r="AB27387" s="3" t="e">
        <f ca="1"/>
        <v>#N/A</v>
      </c>
    </row>
    <row r="27388" spans="28:28" x14ac:dyDescent="0.25">
      <c r="AB27388" s="3" t="e">
        <f ca="1"/>
        <v>#N/A</v>
      </c>
    </row>
    <row r="27389" spans="28:28" x14ac:dyDescent="0.25">
      <c r="AB27389" s="3" t="e">
        <f ca="1"/>
        <v>#N/A</v>
      </c>
    </row>
    <row r="27390" spans="28:28" x14ac:dyDescent="0.25">
      <c r="AB27390" s="3" t="e">
        <f ca="1"/>
        <v>#N/A</v>
      </c>
    </row>
    <row r="27391" spans="28:28" x14ac:dyDescent="0.25">
      <c r="AB27391" s="3" t="e">
        <f ca="1"/>
        <v>#N/A</v>
      </c>
    </row>
    <row r="27392" spans="28:28" x14ac:dyDescent="0.25">
      <c r="AB27392" s="3" t="e">
        <f ca="1"/>
        <v>#N/A</v>
      </c>
    </row>
    <row r="27393" spans="28:28" x14ac:dyDescent="0.25">
      <c r="AB27393" s="3" t="e">
        <f ca="1"/>
        <v>#N/A</v>
      </c>
    </row>
    <row r="27394" spans="28:28" x14ac:dyDescent="0.25">
      <c r="AB27394" s="3" t="e">
        <f ca="1"/>
        <v>#N/A</v>
      </c>
    </row>
    <row r="27395" spans="28:28" x14ac:dyDescent="0.25">
      <c r="AB27395" s="3" t="e">
        <f ca="1"/>
        <v>#N/A</v>
      </c>
    </row>
    <row r="27396" spans="28:28" x14ac:dyDescent="0.25">
      <c r="AB27396" s="3" t="e">
        <f ca="1"/>
        <v>#N/A</v>
      </c>
    </row>
    <row r="27397" spans="28:28" x14ac:dyDescent="0.25">
      <c r="AB27397" s="3" t="e">
        <f ca="1"/>
        <v>#N/A</v>
      </c>
    </row>
    <row r="27398" spans="28:28" x14ac:dyDescent="0.25">
      <c r="AB27398" s="3" t="e">
        <f ca="1"/>
        <v>#N/A</v>
      </c>
    </row>
    <row r="27399" spans="28:28" x14ac:dyDescent="0.25">
      <c r="AB27399" s="3" t="e">
        <f ca="1"/>
        <v>#N/A</v>
      </c>
    </row>
    <row r="27400" spans="28:28" x14ac:dyDescent="0.25">
      <c r="AB27400" s="3" t="e">
        <f ca="1"/>
        <v>#N/A</v>
      </c>
    </row>
    <row r="27401" spans="28:28" x14ac:dyDescent="0.25">
      <c r="AB27401" s="3" t="e">
        <f ca="1"/>
        <v>#N/A</v>
      </c>
    </row>
    <row r="27402" spans="28:28" x14ac:dyDescent="0.25">
      <c r="AB27402" s="3" t="e">
        <f ca="1"/>
        <v>#N/A</v>
      </c>
    </row>
    <row r="27403" spans="28:28" x14ac:dyDescent="0.25">
      <c r="AB27403" s="3" t="e">
        <f ca="1"/>
        <v>#N/A</v>
      </c>
    </row>
    <row r="27404" spans="28:28" x14ac:dyDescent="0.25">
      <c r="AB27404" s="3" t="e">
        <f ca="1"/>
        <v>#N/A</v>
      </c>
    </row>
    <row r="27405" spans="28:28" x14ac:dyDescent="0.25">
      <c r="AB27405" s="3" t="e">
        <f ca="1"/>
        <v>#N/A</v>
      </c>
    </row>
    <row r="27406" spans="28:28" x14ac:dyDescent="0.25">
      <c r="AB27406" s="3" t="e">
        <f ca="1"/>
        <v>#N/A</v>
      </c>
    </row>
    <row r="27407" spans="28:28" x14ac:dyDescent="0.25">
      <c r="AB27407" s="3" t="e">
        <f ca="1"/>
        <v>#N/A</v>
      </c>
    </row>
    <row r="27408" spans="28:28" x14ac:dyDescent="0.25">
      <c r="AB27408" s="3" t="e">
        <f ca="1"/>
        <v>#N/A</v>
      </c>
    </row>
    <row r="27409" spans="28:28" x14ac:dyDescent="0.25">
      <c r="AB27409" s="3" t="e">
        <f ca="1"/>
        <v>#N/A</v>
      </c>
    </row>
    <row r="27410" spans="28:28" x14ac:dyDescent="0.25">
      <c r="AB27410" s="3" t="e">
        <f ca="1"/>
        <v>#N/A</v>
      </c>
    </row>
    <row r="27411" spans="28:28" x14ac:dyDescent="0.25">
      <c r="AB27411" s="3" t="e">
        <f ca="1"/>
        <v>#N/A</v>
      </c>
    </row>
    <row r="27412" spans="28:28" x14ac:dyDescent="0.25">
      <c r="AB27412" s="3" t="e">
        <f ca="1"/>
        <v>#N/A</v>
      </c>
    </row>
    <row r="27413" spans="28:28" x14ac:dyDescent="0.25">
      <c r="AB27413" s="3" t="e">
        <f ca="1"/>
        <v>#N/A</v>
      </c>
    </row>
    <row r="27414" spans="28:28" x14ac:dyDescent="0.25">
      <c r="AB27414" s="3" t="e">
        <f ca="1"/>
        <v>#N/A</v>
      </c>
    </row>
    <row r="27415" spans="28:28" x14ac:dyDescent="0.25">
      <c r="AB27415" s="3" t="e">
        <f ca="1"/>
        <v>#N/A</v>
      </c>
    </row>
    <row r="27416" spans="28:28" x14ac:dyDescent="0.25">
      <c r="AB27416" s="3" t="e">
        <f ca="1"/>
        <v>#N/A</v>
      </c>
    </row>
    <row r="27417" spans="28:28" x14ac:dyDescent="0.25">
      <c r="AB27417" s="3" t="e">
        <f ca="1"/>
        <v>#N/A</v>
      </c>
    </row>
    <row r="27418" spans="28:28" x14ac:dyDescent="0.25">
      <c r="AB27418" s="3" t="e">
        <f ca="1"/>
        <v>#N/A</v>
      </c>
    </row>
    <row r="27419" spans="28:28" x14ac:dyDescent="0.25">
      <c r="AB27419" s="3" t="e">
        <f ca="1"/>
        <v>#N/A</v>
      </c>
    </row>
    <row r="27420" spans="28:28" x14ac:dyDescent="0.25">
      <c r="AB27420" s="3" t="e">
        <f ca="1"/>
        <v>#N/A</v>
      </c>
    </row>
    <row r="27421" spans="28:28" x14ac:dyDescent="0.25">
      <c r="AB27421" s="3" t="e">
        <f ca="1"/>
        <v>#N/A</v>
      </c>
    </row>
    <row r="27422" spans="28:28" x14ac:dyDescent="0.25">
      <c r="AB27422" s="3" t="e">
        <f ca="1"/>
        <v>#N/A</v>
      </c>
    </row>
    <row r="27423" spans="28:28" x14ac:dyDescent="0.25">
      <c r="AB27423" s="3" t="e">
        <f ca="1"/>
        <v>#N/A</v>
      </c>
    </row>
    <row r="27424" spans="28:28" x14ac:dyDescent="0.25">
      <c r="AB27424" s="3" t="e">
        <f ca="1"/>
        <v>#N/A</v>
      </c>
    </row>
    <row r="27425" spans="28:28" x14ac:dyDescent="0.25">
      <c r="AB27425" s="3" t="e">
        <f ca="1"/>
        <v>#N/A</v>
      </c>
    </row>
    <row r="27426" spans="28:28" x14ac:dyDescent="0.25">
      <c r="AB27426" s="3" t="e">
        <f ca="1"/>
        <v>#N/A</v>
      </c>
    </row>
    <row r="27427" spans="28:28" x14ac:dyDescent="0.25">
      <c r="AB27427" s="3" t="e">
        <f ca="1"/>
        <v>#N/A</v>
      </c>
    </row>
    <row r="27428" spans="28:28" x14ac:dyDescent="0.25">
      <c r="AB27428" s="3" t="e">
        <f ca="1"/>
        <v>#N/A</v>
      </c>
    </row>
    <row r="27429" spans="28:28" x14ac:dyDescent="0.25">
      <c r="AB27429" s="3" t="e">
        <f ca="1"/>
        <v>#N/A</v>
      </c>
    </row>
    <row r="27430" spans="28:28" x14ac:dyDescent="0.25">
      <c r="AB27430" s="3" t="e">
        <f ca="1"/>
        <v>#N/A</v>
      </c>
    </row>
    <row r="27431" spans="28:28" x14ac:dyDescent="0.25">
      <c r="AB27431" s="3" t="e">
        <f ca="1"/>
        <v>#N/A</v>
      </c>
    </row>
    <row r="27432" spans="28:28" x14ac:dyDescent="0.25">
      <c r="AB27432" s="3" t="e">
        <f ca="1"/>
        <v>#N/A</v>
      </c>
    </row>
    <row r="27433" spans="28:28" x14ac:dyDescent="0.25">
      <c r="AB27433" s="3" t="e">
        <f ca="1"/>
        <v>#N/A</v>
      </c>
    </row>
    <row r="27434" spans="28:28" x14ac:dyDescent="0.25">
      <c r="AB27434" s="3" t="e">
        <f ca="1"/>
        <v>#N/A</v>
      </c>
    </row>
    <row r="27435" spans="28:28" x14ac:dyDescent="0.25">
      <c r="AB27435" s="3" t="e">
        <f ca="1"/>
        <v>#N/A</v>
      </c>
    </row>
    <row r="27436" spans="28:28" x14ac:dyDescent="0.25">
      <c r="AB27436" s="3" t="e">
        <f ca="1"/>
        <v>#N/A</v>
      </c>
    </row>
    <row r="27437" spans="28:28" x14ac:dyDescent="0.25">
      <c r="AB27437" s="3" t="e">
        <f ca="1"/>
        <v>#N/A</v>
      </c>
    </row>
    <row r="27438" spans="28:28" x14ac:dyDescent="0.25">
      <c r="AB27438" s="3" t="e">
        <f ca="1"/>
        <v>#N/A</v>
      </c>
    </row>
    <row r="27439" spans="28:28" x14ac:dyDescent="0.25">
      <c r="AB27439" s="3" t="e">
        <f ca="1"/>
        <v>#N/A</v>
      </c>
    </row>
    <row r="27440" spans="28:28" x14ac:dyDescent="0.25">
      <c r="AB27440" s="3" t="e">
        <f ca="1"/>
        <v>#N/A</v>
      </c>
    </row>
    <row r="27441" spans="28:28" x14ac:dyDescent="0.25">
      <c r="AB27441" s="3" t="e">
        <f ca="1"/>
        <v>#N/A</v>
      </c>
    </row>
    <row r="27442" spans="28:28" x14ac:dyDescent="0.25">
      <c r="AB27442" s="3" t="e">
        <f ca="1"/>
        <v>#N/A</v>
      </c>
    </row>
    <row r="27443" spans="28:28" x14ac:dyDescent="0.25">
      <c r="AB27443" s="3" t="e">
        <f ca="1"/>
        <v>#N/A</v>
      </c>
    </row>
    <row r="27444" spans="28:28" x14ac:dyDescent="0.25">
      <c r="AB27444" s="3" t="e">
        <f ca="1"/>
        <v>#N/A</v>
      </c>
    </row>
    <row r="27445" spans="28:28" x14ac:dyDescent="0.25">
      <c r="AB27445" s="3" t="e">
        <f ca="1"/>
        <v>#N/A</v>
      </c>
    </row>
    <row r="27446" spans="28:28" x14ac:dyDescent="0.25">
      <c r="AB27446" s="3" t="e">
        <f ca="1"/>
        <v>#N/A</v>
      </c>
    </row>
    <row r="27447" spans="28:28" x14ac:dyDescent="0.25">
      <c r="AB27447" s="3" t="e">
        <f ca="1"/>
        <v>#N/A</v>
      </c>
    </row>
    <row r="27448" spans="28:28" x14ac:dyDescent="0.25">
      <c r="AB27448" s="3" t="e">
        <f ca="1"/>
        <v>#N/A</v>
      </c>
    </row>
    <row r="27449" spans="28:28" x14ac:dyDescent="0.25">
      <c r="AB27449" s="3" t="e">
        <f ca="1"/>
        <v>#N/A</v>
      </c>
    </row>
    <row r="27450" spans="28:28" x14ac:dyDescent="0.25">
      <c r="AB27450" s="3" t="e">
        <f ca="1"/>
        <v>#N/A</v>
      </c>
    </row>
    <row r="27451" spans="28:28" x14ac:dyDescent="0.25">
      <c r="AB27451" s="3" t="e">
        <f ca="1"/>
        <v>#N/A</v>
      </c>
    </row>
    <row r="27452" spans="28:28" x14ac:dyDescent="0.25">
      <c r="AB27452" s="3" t="e">
        <f ca="1"/>
        <v>#N/A</v>
      </c>
    </row>
    <row r="27453" spans="28:28" x14ac:dyDescent="0.25">
      <c r="AB27453" s="3" t="e">
        <f ca="1"/>
        <v>#N/A</v>
      </c>
    </row>
    <row r="27454" spans="28:28" x14ac:dyDescent="0.25">
      <c r="AB27454" s="3" t="e">
        <f ca="1"/>
        <v>#N/A</v>
      </c>
    </row>
    <row r="27455" spans="28:28" x14ac:dyDescent="0.25">
      <c r="AB27455" s="3" t="e">
        <f ca="1"/>
        <v>#N/A</v>
      </c>
    </row>
    <row r="27456" spans="28:28" x14ac:dyDescent="0.25">
      <c r="AB27456" s="3" t="e">
        <f ca="1"/>
        <v>#N/A</v>
      </c>
    </row>
    <row r="27457" spans="28:28" x14ac:dyDescent="0.25">
      <c r="AB27457" s="3" t="e">
        <f ca="1"/>
        <v>#N/A</v>
      </c>
    </row>
    <row r="27458" spans="28:28" x14ac:dyDescent="0.25">
      <c r="AB27458" s="3" t="e">
        <f ca="1"/>
        <v>#N/A</v>
      </c>
    </row>
    <row r="27459" spans="28:28" x14ac:dyDescent="0.25">
      <c r="AB27459" s="3" t="e">
        <f ca="1"/>
        <v>#N/A</v>
      </c>
    </row>
    <row r="27460" spans="28:28" x14ac:dyDescent="0.25">
      <c r="AB27460" s="3" t="e">
        <f ca="1"/>
        <v>#N/A</v>
      </c>
    </row>
    <row r="27461" spans="28:28" x14ac:dyDescent="0.25">
      <c r="AB27461" s="3" t="e">
        <f ca="1"/>
        <v>#N/A</v>
      </c>
    </row>
    <row r="27462" spans="28:28" x14ac:dyDescent="0.25">
      <c r="AB27462" s="3" t="e">
        <f ca="1"/>
        <v>#N/A</v>
      </c>
    </row>
    <row r="27463" spans="28:28" x14ac:dyDescent="0.25">
      <c r="AB27463" s="3" t="e">
        <f ca="1"/>
        <v>#N/A</v>
      </c>
    </row>
    <row r="27464" spans="28:28" x14ac:dyDescent="0.25">
      <c r="AB27464" s="3" t="e">
        <f ca="1"/>
        <v>#N/A</v>
      </c>
    </row>
    <row r="27465" spans="28:28" x14ac:dyDescent="0.25">
      <c r="AB27465" s="3" t="e">
        <f ca="1"/>
        <v>#N/A</v>
      </c>
    </row>
    <row r="27466" spans="28:28" x14ac:dyDescent="0.25">
      <c r="AB27466" s="3" t="e">
        <f ca="1"/>
        <v>#N/A</v>
      </c>
    </row>
    <row r="27467" spans="28:28" x14ac:dyDescent="0.25">
      <c r="AB27467" s="3" t="e">
        <f ca="1"/>
        <v>#N/A</v>
      </c>
    </row>
    <row r="27468" spans="28:28" x14ac:dyDescent="0.25">
      <c r="AB27468" s="3" t="e">
        <f ca="1"/>
        <v>#N/A</v>
      </c>
    </row>
    <row r="27469" spans="28:28" x14ac:dyDescent="0.25">
      <c r="AB27469" s="3" t="e">
        <f ca="1"/>
        <v>#N/A</v>
      </c>
    </row>
    <row r="27470" spans="28:28" x14ac:dyDescent="0.25">
      <c r="AB27470" s="3" t="e">
        <f ca="1"/>
        <v>#N/A</v>
      </c>
    </row>
    <row r="27471" spans="28:28" x14ac:dyDescent="0.25">
      <c r="AB27471" s="3" t="e">
        <f ca="1"/>
        <v>#N/A</v>
      </c>
    </row>
    <row r="27472" spans="28:28" x14ac:dyDescent="0.25">
      <c r="AB27472" s="3" t="e">
        <f ca="1"/>
        <v>#N/A</v>
      </c>
    </row>
    <row r="27473" spans="28:28" x14ac:dyDescent="0.25">
      <c r="AB27473" s="3" t="e">
        <f ca="1"/>
        <v>#N/A</v>
      </c>
    </row>
    <row r="27474" spans="28:28" x14ac:dyDescent="0.25">
      <c r="AB27474" s="3" t="e">
        <f ca="1"/>
        <v>#N/A</v>
      </c>
    </row>
    <row r="27475" spans="28:28" x14ac:dyDescent="0.25">
      <c r="AB27475" s="3" t="e">
        <f ca="1"/>
        <v>#N/A</v>
      </c>
    </row>
    <row r="27476" spans="28:28" x14ac:dyDescent="0.25">
      <c r="AB27476" s="3" t="e">
        <f ca="1"/>
        <v>#N/A</v>
      </c>
    </row>
    <row r="27477" spans="28:28" x14ac:dyDescent="0.25">
      <c r="AB27477" s="3" t="e">
        <f ca="1"/>
        <v>#N/A</v>
      </c>
    </row>
    <row r="27478" spans="28:28" x14ac:dyDescent="0.25">
      <c r="AB27478" s="3" t="e">
        <f ca="1"/>
        <v>#N/A</v>
      </c>
    </row>
    <row r="27479" spans="28:28" x14ac:dyDescent="0.25">
      <c r="AB27479" s="3" t="e">
        <f ca="1"/>
        <v>#N/A</v>
      </c>
    </row>
    <row r="27480" spans="28:28" x14ac:dyDescent="0.25">
      <c r="AB27480" s="3" t="e">
        <f ca="1"/>
        <v>#N/A</v>
      </c>
    </row>
    <row r="27481" spans="28:28" x14ac:dyDescent="0.25">
      <c r="AB27481" s="3" t="e">
        <f ca="1"/>
        <v>#N/A</v>
      </c>
    </row>
    <row r="27482" spans="28:28" x14ac:dyDescent="0.25">
      <c r="AB27482" s="3" t="e">
        <f ca="1"/>
        <v>#N/A</v>
      </c>
    </row>
    <row r="27483" spans="28:28" x14ac:dyDescent="0.25">
      <c r="AB27483" s="3" t="e">
        <f ca="1"/>
        <v>#N/A</v>
      </c>
    </row>
    <row r="27484" spans="28:28" x14ac:dyDescent="0.25">
      <c r="AB27484" s="3" t="e">
        <f ca="1"/>
        <v>#N/A</v>
      </c>
    </row>
    <row r="27485" spans="28:28" x14ac:dyDescent="0.25">
      <c r="AB27485" s="3" t="e">
        <f ca="1"/>
        <v>#N/A</v>
      </c>
    </row>
    <row r="27486" spans="28:28" x14ac:dyDescent="0.25">
      <c r="AB27486" s="3" t="e">
        <f ca="1"/>
        <v>#N/A</v>
      </c>
    </row>
    <row r="27487" spans="28:28" x14ac:dyDescent="0.25">
      <c r="AB27487" s="3" t="e">
        <f ca="1"/>
        <v>#N/A</v>
      </c>
    </row>
    <row r="27488" spans="28:28" x14ac:dyDescent="0.25">
      <c r="AB27488" s="3" t="e">
        <f ca="1"/>
        <v>#N/A</v>
      </c>
    </row>
    <row r="27489" spans="28:28" x14ac:dyDescent="0.25">
      <c r="AB27489" s="3" t="e">
        <f ca="1"/>
        <v>#N/A</v>
      </c>
    </row>
    <row r="27490" spans="28:28" x14ac:dyDescent="0.25">
      <c r="AB27490" s="3" t="e">
        <f ca="1"/>
        <v>#N/A</v>
      </c>
    </row>
    <row r="27491" spans="28:28" x14ac:dyDescent="0.25">
      <c r="AB27491" s="3" t="e">
        <f ca="1"/>
        <v>#N/A</v>
      </c>
    </row>
    <row r="27492" spans="28:28" x14ac:dyDescent="0.25">
      <c r="AB27492" s="3" t="e">
        <f ca="1"/>
        <v>#N/A</v>
      </c>
    </row>
    <row r="27493" spans="28:28" x14ac:dyDescent="0.25">
      <c r="AB27493" s="3" t="e">
        <f ca="1"/>
        <v>#N/A</v>
      </c>
    </row>
    <row r="27494" spans="28:28" x14ac:dyDescent="0.25">
      <c r="AB27494" s="3" t="e">
        <f ca="1"/>
        <v>#N/A</v>
      </c>
    </row>
    <row r="27495" spans="28:28" x14ac:dyDescent="0.25">
      <c r="AB27495" s="3" t="e">
        <f ca="1"/>
        <v>#N/A</v>
      </c>
    </row>
    <row r="27496" spans="28:28" x14ac:dyDescent="0.25">
      <c r="AB27496" s="3" t="e">
        <f ca="1"/>
        <v>#N/A</v>
      </c>
    </row>
    <row r="27497" spans="28:28" x14ac:dyDescent="0.25">
      <c r="AB27497" s="3" t="e">
        <f ca="1"/>
        <v>#N/A</v>
      </c>
    </row>
    <row r="27498" spans="28:28" x14ac:dyDescent="0.25">
      <c r="AB27498" s="3" t="e">
        <f ca="1"/>
        <v>#N/A</v>
      </c>
    </row>
    <row r="27499" spans="28:28" x14ac:dyDescent="0.25">
      <c r="AB27499" s="3" t="e">
        <f ca="1"/>
        <v>#N/A</v>
      </c>
    </row>
    <row r="27500" spans="28:28" x14ac:dyDescent="0.25">
      <c r="AB27500" s="3" t="e">
        <f ca="1"/>
        <v>#N/A</v>
      </c>
    </row>
    <row r="27501" spans="28:28" x14ac:dyDescent="0.25">
      <c r="AB27501" s="3" t="e">
        <f ca="1"/>
        <v>#N/A</v>
      </c>
    </row>
    <row r="27502" spans="28:28" x14ac:dyDescent="0.25">
      <c r="AB27502" s="3" t="e">
        <f ca="1"/>
        <v>#N/A</v>
      </c>
    </row>
    <row r="27503" spans="28:28" x14ac:dyDescent="0.25">
      <c r="AB27503" s="3" t="e">
        <f ca="1"/>
        <v>#N/A</v>
      </c>
    </row>
    <row r="27504" spans="28:28" x14ac:dyDescent="0.25">
      <c r="AB27504" s="3" t="e">
        <f ca="1"/>
        <v>#N/A</v>
      </c>
    </row>
    <row r="27505" spans="28:28" x14ac:dyDescent="0.25">
      <c r="AB27505" s="3" t="e">
        <f ca="1"/>
        <v>#N/A</v>
      </c>
    </row>
    <row r="27506" spans="28:28" x14ac:dyDescent="0.25">
      <c r="AB27506" s="3" t="e">
        <f ca="1"/>
        <v>#N/A</v>
      </c>
    </row>
    <row r="27507" spans="28:28" x14ac:dyDescent="0.25">
      <c r="AB27507" s="3" t="e">
        <f ca="1"/>
        <v>#N/A</v>
      </c>
    </row>
    <row r="27508" spans="28:28" x14ac:dyDescent="0.25">
      <c r="AB27508" s="3" t="e">
        <f ca="1"/>
        <v>#N/A</v>
      </c>
    </row>
    <row r="27509" spans="28:28" x14ac:dyDescent="0.25">
      <c r="AB27509" s="3" t="e">
        <f ca="1"/>
        <v>#N/A</v>
      </c>
    </row>
    <row r="27510" spans="28:28" x14ac:dyDescent="0.25">
      <c r="AB27510" s="3" t="e">
        <f ca="1"/>
        <v>#N/A</v>
      </c>
    </row>
    <row r="27511" spans="28:28" x14ac:dyDescent="0.25">
      <c r="AB27511" s="3" t="e">
        <f ca="1"/>
        <v>#N/A</v>
      </c>
    </row>
    <row r="27512" spans="28:28" x14ac:dyDescent="0.25">
      <c r="AB27512" s="3" t="e">
        <f ca="1"/>
        <v>#N/A</v>
      </c>
    </row>
    <row r="27513" spans="28:28" x14ac:dyDescent="0.25">
      <c r="AB27513" s="3" t="e">
        <f ca="1"/>
        <v>#N/A</v>
      </c>
    </row>
    <row r="27514" spans="28:28" x14ac:dyDescent="0.25">
      <c r="AB27514" s="3" t="e">
        <f ca="1"/>
        <v>#N/A</v>
      </c>
    </row>
    <row r="27515" spans="28:28" x14ac:dyDescent="0.25">
      <c r="AB27515" s="3" t="e">
        <f ca="1"/>
        <v>#N/A</v>
      </c>
    </row>
    <row r="27516" spans="28:28" x14ac:dyDescent="0.25">
      <c r="AB27516" s="3" t="e">
        <f ca="1"/>
        <v>#N/A</v>
      </c>
    </row>
    <row r="27517" spans="28:28" x14ac:dyDescent="0.25">
      <c r="AB27517" s="3" t="e">
        <f ca="1"/>
        <v>#N/A</v>
      </c>
    </row>
    <row r="27518" spans="28:28" x14ac:dyDescent="0.25">
      <c r="AB27518" s="3" t="e">
        <f ca="1"/>
        <v>#N/A</v>
      </c>
    </row>
    <row r="27519" spans="28:28" x14ac:dyDescent="0.25">
      <c r="AB27519" s="3" t="e">
        <f ca="1"/>
        <v>#N/A</v>
      </c>
    </row>
    <row r="27520" spans="28:28" x14ac:dyDescent="0.25">
      <c r="AB27520" s="3" t="e">
        <f ca="1"/>
        <v>#N/A</v>
      </c>
    </row>
    <row r="27521" spans="28:28" x14ac:dyDescent="0.25">
      <c r="AB27521" s="3" t="e">
        <f ca="1"/>
        <v>#N/A</v>
      </c>
    </row>
    <row r="27522" spans="28:28" x14ac:dyDescent="0.25">
      <c r="AB27522" s="3" t="e">
        <f ca="1"/>
        <v>#N/A</v>
      </c>
    </row>
    <row r="27523" spans="28:28" x14ac:dyDescent="0.25">
      <c r="AB27523" s="3" t="e">
        <f ca="1"/>
        <v>#N/A</v>
      </c>
    </row>
    <row r="27524" spans="28:28" x14ac:dyDescent="0.25">
      <c r="AB27524" s="3" t="e">
        <f ca="1"/>
        <v>#N/A</v>
      </c>
    </row>
    <row r="27525" spans="28:28" x14ac:dyDescent="0.25">
      <c r="AB27525" s="3" t="e">
        <f ca="1"/>
        <v>#N/A</v>
      </c>
    </row>
    <row r="27526" spans="28:28" x14ac:dyDescent="0.25">
      <c r="AB27526" s="3" t="e">
        <f ca="1"/>
        <v>#N/A</v>
      </c>
    </row>
    <row r="27527" spans="28:28" x14ac:dyDescent="0.25">
      <c r="AB27527" s="3" t="e">
        <f ca="1"/>
        <v>#N/A</v>
      </c>
    </row>
    <row r="27528" spans="28:28" x14ac:dyDescent="0.25">
      <c r="AB27528" s="3" t="e">
        <f ca="1"/>
        <v>#N/A</v>
      </c>
    </row>
    <row r="27529" spans="28:28" x14ac:dyDescent="0.25">
      <c r="AB27529" s="3" t="e">
        <f ca="1"/>
        <v>#N/A</v>
      </c>
    </row>
    <row r="27530" spans="28:28" x14ac:dyDescent="0.25">
      <c r="AB27530" s="3" t="e">
        <f ca="1"/>
        <v>#N/A</v>
      </c>
    </row>
    <row r="27531" spans="28:28" x14ac:dyDescent="0.25">
      <c r="AB27531" s="3" t="e">
        <f ca="1"/>
        <v>#N/A</v>
      </c>
    </row>
    <row r="27532" spans="28:28" x14ac:dyDescent="0.25">
      <c r="AB27532" s="3" t="e">
        <f ca="1"/>
        <v>#N/A</v>
      </c>
    </row>
    <row r="27533" spans="28:28" x14ac:dyDescent="0.25">
      <c r="AB27533" s="3" t="e">
        <f ca="1"/>
        <v>#N/A</v>
      </c>
    </row>
    <row r="27534" spans="28:28" x14ac:dyDescent="0.25">
      <c r="AB27534" s="3" t="e">
        <f ca="1"/>
        <v>#N/A</v>
      </c>
    </row>
    <row r="27535" spans="28:28" x14ac:dyDescent="0.25">
      <c r="AB27535" s="3" t="e">
        <f ca="1"/>
        <v>#N/A</v>
      </c>
    </row>
    <row r="27536" spans="28:28" x14ac:dyDescent="0.25">
      <c r="AB27536" s="3" t="e">
        <f ca="1"/>
        <v>#N/A</v>
      </c>
    </row>
    <row r="27537" spans="28:28" x14ac:dyDescent="0.25">
      <c r="AB27537" s="3" t="e">
        <f ca="1"/>
        <v>#N/A</v>
      </c>
    </row>
    <row r="27538" spans="28:28" x14ac:dyDescent="0.25">
      <c r="AB27538" s="3" t="e">
        <f ca="1"/>
        <v>#N/A</v>
      </c>
    </row>
    <row r="27539" spans="28:28" x14ac:dyDescent="0.25">
      <c r="AB27539" s="3" t="e">
        <f ca="1"/>
        <v>#N/A</v>
      </c>
    </row>
    <row r="27540" spans="28:28" x14ac:dyDescent="0.25">
      <c r="AB27540" s="3" t="e">
        <f ca="1"/>
        <v>#N/A</v>
      </c>
    </row>
    <row r="27541" spans="28:28" x14ac:dyDescent="0.25">
      <c r="AB27541" s="3" t="e">
        <f ca="1"/>
        <v>#N/A</v>
      </c>
    </row>
    <row r="27542" spans="28:28" x14ac:dyDescent="0.25">
      <c r="AB27542" s="3" t="e">
        <f ca="1"/>
        <v>#N/A</v>
      </c>
    </row>
    <row r="27543" spans="28:28" x14ac:dyDescent="0.25">
      <c r="AB27543" s="3" t="e">
        <f ca="1"/>
        <v>#N/A</v>
      </c>
    </row>
    <row r="27544" spans="28:28" x14ac:dyDescent="0.25">
      <c r="AB27544" s="3" t="e">
        <f ca="1"/>
        <v>#N/A</v>
      </c>
    </row>
    <row r="27545" spans="28:28" x14ac:dyDescent="0.25">
      <c r="AB27545" s="3" t="e">
        <f ca="1"/>
        <v>#N/A</v>
      </c>
    </row>
    <row r="27546" spans="28:28" x14ac:dyDescent="0.25">
      <c r="AB27546" s="3" t="e">
        <f ca="1"/>
        <v>#N/A</v>
      </c>
    </row>
    <row r="27547" spans="28:28" x14ac:dyDescent="0.25">
      <c r="AB27547" s="3" t="e">
        <f ca="1"/>
        <v>#N/A</v>
      </c>
    </row>
    <row r="27548" spans="28:28" x14ac:dyDescent="0.25">
      <c r="AB27548" s="3" t="e">
        <f ca="1"/>
        <v>#N/A</v>
      </c>
    </row>
    <row r="27549" spans="28:28" x14ac:dyDescent="0.25">
      <c r="AB27549" s="3" t="e">
        <f ca="1"/>
        <v>#N/A</v>
      </c>
    </row>
    <row r="27550" spans="28:28" x14ac:dyDescent="0.25">
      <c r="AB27550" s="3" t="e">
        <f ca="1"/>
        <v>#N/A</v>
      </c>
    </row>
    <row r="27551" spans="28:28" x14ac:dyDescent="0.25">
      <c r="AB27551" s="3" t="e">
        <f ca="1"/>
        <v>#N/A</v>
      </c>
    </row>
    <row r="27552" spans="28:28" x14ac:dyDescent="0.25">
      <c r="AB27552" s="3" t="e">
        <f ca="1"/>
        <v>#N/A</v>
      </c>
    </row>
    <row r="27553" spans="28:28" x14ac:dyDescent="0.25">
      <c r="AB27553" s="3" t="e">
        <f ca="1"/>
        <v>#N/A</v>
      </c>
    </row>
    <row r="27554" spans="28:28" x14ac:dyDescent="0.25">
      <c r="AB27554" s="3" t="e">
        <f ca="1"/>
        <v>#N/A</v>
      </c>
    </row>
    <row r="27555" spans="28:28" x14ac:dyDescent="0.25">
      <c r="AB27555" s="3" t="e">
        <f ca="1"/>
        <v>#N/A</v>
      </c>
    </row>
    <row r="27556" spans="28:28" x14ac:dyDescent="0.25">
      <c r="AB27556" s="3" t="e">
        <f ca="1"/>
        <v>#N/A</v>
      </c>
    </row>
    <row r="27557" spans="28:28" x14ac:dyDescent="0.25">
      <c r="AB27557" s="3" t="e">
        <f ca="1"/>
        <v>#N/A</v>
      </c>
    </row>
    <row r="27558" spans="28:28" x14ac:dyDescent="0.25">
      <c r="AB27558" s="3" t="e">
        <f ca="1"/>
        <v>#N/A</v>
      </c>
    </row>
    <row r="27559" spans="28:28" x14ac:dyDescent="0.25">
      <c r="AB27559" s="3" t="e">
        <f ca="1"/>
        <v>#N/A</v>
      </c>
    </row>
    <row r="27560" spans="28:28" x14ac:dyDescent="0.25">
      <c r="AB27560" s="3" t="e">
        <f ca="1"/>
        <v>#N/A</v>
      </c>
    </row>
    <row r="27561" spans="28:28" x14ac:dyDescent="0.25">
      <c r="AB27561" s="3" t="e">
        <f ca="1"/>
        <v>#N/A</v>
      </c>
    </row>
    <row r="27562" spans="28:28" x14ac:dyDescent="0.25">
      <c r="AB27562" s="3" t="e">
        <f ca="1"/>
        <v>#N/A</v>
      </c>
    </row>
    <row r="27563" spans="28:28" x14ac:dyDescent="0.25">
      <c r="AB27563" s="3" t="e">
        <f ca="1"/>
        <v>#N/A</v>
      </c>
    </row>
    <row r="27564" spans="28:28" x14ac:dyDescent="0.25">
      <c r="AB27564" s="3" t="e">
        <f ca="1"/>
        <v>#N/A</v>
      </c>
    </row>
    <row r="27565" spans="28:28" x14ac:dyDescent="0.25">
      <c r="AB27565" s="3" t="e">
        <f ca="1"/>
        <v>#N/A</v>
      </c>
    </row>
    <row r="27566" spans="28:28" x14ac:dyDescent="0.25">
      <c r="AB27566" s="3" t="e">
        <f ca="1"/>
        <v>#N/A</v>
      </c>
    </row>
    <row r="27567" spans="28:28" x14ac:dyDescent="0.25">
      <c r="AB27567" s="3" t="e">
        <f ca="1"/>
        <v>#N/A</v>
      </c>
    </row>
    <row r="27568" spans="28:28" x14ac:dyDescent="0.25">
      <c r="AB27568" s="3" t="e">
        <f ca="1"/>
        <v>#N/A</v>
      </c>
    </row>
    <row r="27569" spans="28:28" x14ac:dyDescent="0.25">
      <c r="AB27569" s="3" t="e">
        <f ca="1"/>
        <v>#N/A</v>
      </c>
    </row>
    <row r="27570" spans="28:28" x14ac:dyDescent="0.25">
      <c r="AB27570" s="3" t="e">
        <f ca="1"/>
        <v>#N/A</v>
      </c>
    </row>
    <row r="27571" spans="28:28" x14ac:dyDescent="0.25">
      <c r="AB27571" s="3" t="e">
        <f ca="1"/>
        <v>#N/A</v>
      </c>
    </row>
    <row r="27572" spans="28:28" x14ac:dyDescent="0.25">
      <c r="AB27572" s="3" t="e">
        <f ca="1"/>
        <v>#N/A</v>
      </c>
    </row>
    <row r="27573" spans="28:28" x14ac:dyDescent="0.25">
      <c r="AB27573" s="3" t="e">
        <f ca="1"/>
        <v>#N/A</v>
      </c>
    </row>
    <row r="27574" spans="28:28" x14ac:dyDescent="0.25">
      <c r="AB27574" s="3" t="e">
        <f ca="1"/>
        <v>#N/A</v>
      </c>
    </row>
    <row r="27575" spans="28:28" x14ac:dyDescent="0.25">
      <c r="AB27575" s="3" t="e">
        <f ca="1"/>
        <v>#N/A</v>
      </c>
    </row>
    <row r="27576" spans="28:28" x14ac:dyDescent="0.25">
      <c r="AB27576" s="3" t="e">
        <f ca="1"/>
        <v>#N/A</v>
      </c>
    </row>
    <row r="27577" spans="28:28" x14ac:dyDescent="0.25">
      <c r="AB27577" s="3" t="e">
        <f ca="1"/>
        <v>#N/A</v>
      </c>
    </row>
    <row r="27578" spans="28:28" x14ac:dyDescent="0.25">
      <c r="AB27578" s="3" t="e">
        <f ca="1"/>
        <v>#N/A</v>
      </c>
    </row>
    <row r="27579" spans="28:28" x14ac:dyDescent="0.25">
      <c r="AB27579" s="3" t="e">
        <f ca="1"/>
        <v>#N/A</v>
      </c>
    </row>
    <row r="27580" spans="28:28" x14ac:dyDescent="0.25">
      <c r="AB27580" s="3" t="e">
        <f ca="1"/>
        <v>#N/A</v>
      </c>
    </row>
    <row r="27581" spans="28:28" x14ac:dyDescent="0.25">
      <c r="AB27581" s="3" t="e">
        <f ca="1"/>
        <v>#N/A</v>
      </c>
    </row>
    <row r="27582" spans="28:28" x14ac:dyDescent="0.25">
      <c r="AB27582" s="3" t="e">
        <f ca="1"/>
        <v>#N/A</v>
      </c>
    </row>
    <row r="27583" spans="28:28" x14ac:dyDescent="0.25">
      <c r="AB27583" s="3" t="e">
        <f ca="1"/>
        <v>#N/A</v>
      </c>
    </row>
    <row r="27584" spans="28:28" x14ac:dyDescent="0.25">
      <c r="AB27584" s="3" t="e">
        <f ca="1"/>
        <v>#N/A</v>
      </c>
    </row>
    <row r="27585" spans="28:28" x14ac:dyDescent="0.25">
      <c r="AB27585" s="3" t="e">
        <f ca="1"/>
        <v>#N/A</v>
      </c>
    </row>
    <row r="27586" spans="28:28" x14ac:dyDescent="0.25">
      <c r="AB27586" s="3" t="e">
        <f ca="1"/>
        <v>#N/A</v>
      </c>
    </row>
    <row r="27587" spans="28:28" x14ac:dyDescent="0.25">
      <c r="AB27587" s="3" t="e">
        <f ca="1"/>
        <v>#N/A</v>
      </c>
    </row>
    <row r="27588" spans="28:28" x14ac:dyDescent="0.25">
      <c r="AB27588" s="3" t="e">
        <f ca="1"/>
        <v>#N/A</v>
      </c>
    </row>
    <row r="27589" spans="28:28" x14ac:dyDescent="0.25">
      <c r="AB27589" s="3" t="e">
        <f ca="1"/>
        <v>#N/A</v>
      </c>
    </row>
    <row r="27590" spans="28:28" x14ac:dyDescent="0.25">
      <c r="AB27590" s="3" t="e">
        <f ca="1"/>
        <v>#N/A</v>
      </c>
    </row>
    <row r="27591" spans="28:28" x14ac:dyDescent="0.25">
      <c r="AB27591" s="3" t="e">
        <f ca="1"/>
        <v>#N/A</v>
      </c>
    </row>
    <row r="27592" spans="28:28" x14ac:dyDescent="0.25">
      <c r="AB27592" s="3" t="e">
        <f ca="1"/>
        <v>#N/A</v>
      </c>
    </row>
    <row r="27593" spans="28:28" x14ac:dyDescent="0.25">
      <c r="AB27593" s="3" t="e">
        <f ca="1"/>
        <v>#N/A</v>
      </c>
    </row>
    <row r="27594" spans="28:28" x14ac:dyDescent="0.25">
      <c r="AB27594" s="3" t="e">
        <f ca="1"/>
        <v>#N/A</v>
      </c>
    </row>
    <row r="27595" spans="28:28" x14ac:dyDescent="0.25">
      <c r="AB27595" s="3" t="e">
        <f ca="1"/>
        <v>#N/A</v>
      </c>
    </row>
    <row r="27596" spans="28:28" x14ac:dyDescent="0.25">
      <c r="AB27596" s="3" t="e">
        <f ca="1"/>
        <v>#N/A</v>
      </c>
    </row>
    <row r="27597" spans="28:28" x14ac:dyDescent="0.25">
      <c r="AB27597" s="3" t="e">
        <f ca="1"/>
        <v>#N/A</v>
      </c>
    </row>
    <row r="27598" spans="28:28" x14ac:dyDescent="0.25">
      <c r="AB27598" s="3" t="e">
        <f ca="1"/>
        <v>#N/A</v>
      </c>
    </row>
    <row r="27599" spans="28:28" x14ac:dyDescent="0.25">
      <c r="AB27599" s="3" t="e">
        <f ca="1"/>
        <v>#N/A</v>
      </c>
    </row>
    <row r="27600" spans="28:28" x14ac:dyDescent="0.25">
      <c r="AB27600" s="3" t="e">
        <f ca="1"/>
        <v>#N/A</v>
      </c>
    </row>
    <row r="27601" spans="28:28" x14ac:dyDescent="0.25">
      <c r="AB27601" s="3" t="e">
        <f ca="1"/>
        <v>#N/A</v>
      </c>
    </row>
    <row r="27602" spans="28:28" x14ac:dyDescent="0.25">
      <c r="AB27602" s="3" t="e">
        <f ca="1"/>
        <v>#N/A</v>
      </c>
    </row>
    <row r="27603" spans="28:28" x14ac:dyDescent="0.25">
      <c r="AB27603" s="3" t="e">
        <f ca="1"/>
        <v>#N/A</v>
      </c>
    </row>
    <row r="27604" spans="28:28" x14ac:dyDescent="0.25">
      <c r="AB27604" s="3" t="e">
        <f ca="1"/>
        <v>#N/A</v>
      </c>
    </row>
    <row r="27605" spans="28:28" x14ac:dyDescent="0.25">
      <c r="AB27605" s="3" t="e">
        <f ca="1"/>
        <v>#N/A</v>
      </c>
    </row>
    <row r="27606" spans="28:28" x14ac:dyDescent="0.25">
      <c r="AB27606" s="3" t="e">
        <f ca="1"/>
        <v>#N/A</v>
      </c>
    </row>
    <row r="27607" spans="28:28" x14ac:dyDescent="0.25">
      <c r="AB27607" s="3" t="e">
        <f ca="1"/>
        <v>#N/A</v>
      </c>
    </row>
    <row r="27608" spans="28:28" x14ac:dyDescent="0.25">
      <c r="AB27608" s="3" t="e">
        <f ca="1"/>
        <v>#N/A</v>
      </c>
    </row>
    <row r="27609" spans="28:28" x14ac:dyDescent="0.25">
      <c r="AB27609" s="3" t="e">
        <f ca="1"/>
        <v>#N/A</v>
      </c>
    </row>
    <row r="27610" spans="28:28" x14ac:dyDescent="0.25">
      <c r="AB27610" s="3" t="e">
        <f ca="1"/>
        <v>#N/A</v>
      </c>
    </row>
    <row r="27611" spans="28:28" x14ac:dyDescent="0.25">
      <c r="AB27611" s="3" t="e">
        <f ca="1"/>
        <v>#N/A</v>
      </c>
    </row>
    <row r="27612" spans="28:28" x14ac:dyDescent="0.25">
      <c r="AB27612" s="3" t="e">
        <f ca="1"/>
        <v>#N/A</v>
      </c>
    </row>
    <row r="27613" spans="28:28" x14ac:dyDescent="0.25">
      <c r="AB27613" s="3" t="e">
        <f ca="1"/>
        <v>#N/A</v>
      </c>
    </row>
    <row r="27614" spans="28:28" x14ac:dyDescent="0.25">
      <c r="AB27614" s="3" t="e">
        <f ca="1"/>
        <v>#N/A</v>
      </c>
    </row>
    <row r="27615" spans="28:28" x14ac:dyDescent="0.25">
      <c r="AB27615" s="3" t="e">
        <f ca="1"/>
        <v>#N/A</v>
      </c>
    </row>
    <row r="27616" spans="28:28" x14ac:dyDescent="0.25">
      <c r="AB27616" s="3" t="e">
        <f ca="1"/>
        <v>#N/A</v>
      </c>
    </row>
    <row r="27617" spans="28:28" x14ac:dyDescent="0.25">
      <c r="AB27617" s="3" t="e">
        <f ca="1"/>
        <v>#N/A</v>
      </c>
    </row>
    <row r="27618" spans="28:28" x14ac:dyDescent="0.25">
      <c r="AB27618" s="3" t="e">
        <f ca="1"/>
        <v>#N/A</v>
      </c>
    </row>
    <row r="27619" spans="28:28" x14ac:dyDescent="0.25">
      <c r="AB27619" s="3" t="e">
        <f ca="1"/>
        <v>#N/A</v>
      </c>
    </row>
    <row r="27620" spans="28:28" x14ac:dyDescent="0.25">
      <c r="AB27620" s="3" t="e">
        <f ca="1"/>
        <v>#N/A</v>
      </c>
    </row>
    <row r="27621" spans="28:28" x14ac:dyDescent="0.25">
      <c r="AB27621" s="3" t="e">
        <f ca="1"/>
        <v>#N/A</v>
      </c>
    </row>
    <row r="27622" spans="28:28" x14ac:dyDescent="0.25">
      <c r="AB27622" s="3" t="e">
        <f ca="1"/>
        <v>#N/A</v>
      </c>
    </row>
    <row r="27623" spans="28:28" x14ac:dyDescent="0.25">
      <c r="AB27623" s="3" t="e">
        <f ca="1"/>
        <v>#N/A</v>
      </c>
    </row>
    <row r="27624" spans="28:28" x14ac:dyDescent="0.25">
      <c r="AB27624" s="3" t="e">
        <f ca="1"/>
        <v>#N/A</v>
      </c>
    </row>
    <row r="27625" spans="28:28" x14ac:dyDescent="0.25">
      <c r="AB27625" s="3" t="e">
        <f ca="1"/>
        <v>#N/A</v>
      </c>
    </row>
    <row r="27626" spans="28:28" x14ac:dyDescent="0.25">
      <c r="AB27626" s="3" t="e">
        <f ca="1"/>
        <v>#N/A</v>
      </c>
    </row>
    <row r="27627" spans="28:28" x14ac:dyDescent="0.25">
      <c r="AB27627" s="3" t="e">
        <f ca="1"/>
        <v>#N/A</v>
      </c>
    </row>
    <row r="27628" spans="28:28" x14ac:dyDescent="0.25">
      <c r="AB27628" s="3" t="e">
        <f ca="1"/>
        <v>#N/A</v>
      </c>
    </row>
    <row r="27629" spans="28:28" x14ac:dyDescent="0.25">
      <c r="AB27629" s="3" t="e">
        <f ca="1"/>
        <v>#N/A</v>
      </c>
    </row>
    <row r="27630" spans="28:28" x14ac:dyDescent="0.25">
      <c r="AB27630" s="3" t="e">
        <f ca="1"/>
        <v>#N/A</v>
      </c>
    </row>
    <row r="27631" spans="28:28" x14ac:dyDescent="0.25">
      <c r="AB27631" s="3" t="e">
        <f ca="1"/>
        <v>#N/A</v>
      </c>
    </row>
    <row r="27632" spans="28:28" x14ac:dyDescent="0.25">
      <c r="AB27632" s="3" t="e">
        <f ca="1"/>
        <v>#N/A</v>
      </c>
    </row>
    <row r="27633" spans="28:28" x14ac:dyDescent="0.25">
      <c r="AB27633" s="3" t="e">
        <f ca="1"/>
        <v>#N/A</v>
      </c>
    </row>
    <row r="27634" spans="28:28" x14ac:dyDescent="0.25">
      <c r="AB27634" s="3" t="e">
        <f ca="1"/>
        <v>#N/A</v>
      </c>
    </row>
    <row r="27635" spans="28:28" x14ac:dyDescent="0.25">
      <c r="AB27635" s="3" t="e">
        <f ca="1"/>
        <v>#N/A</v>
      </c>
    </row>
    <row r="27636" spans="28:28" x14ac:dyDescent="0.25">
      <c r="AB27636" s="3" t="e">
        <f ca="1"/>
        <v>#N/A</v>
      </c>
    </row>
    <row r="27637" spans="28:28" x14ac:dyDescent="0.25">
      <c r="AB27637" s="3" t="e">
        <f ca="1"/>
        <v>#N/A</v>
      </c>
    </row>
    <row r="27638" spans="28:28" x14ac:dyDescent="0.25">
      <c r="AB27638" s="3" t="e">
        <f ca="1"/>
        <v>#N/A</v>
      </c>
    </row>
    <row r="27639" spans="28:28" x14ac:dyDescent="0.25">
      <c r="AB27639" s="3" t="e">
        <f ca="1"/>
        <v>#N/A</v>
      </c>
    </row>
    <row r="27640" spans="28:28" x14ac:dyDescent="0.25">
      <c r="AB27640" s="3" t="e">
        <f ca="1"/>
        <v>#N/A</v>
      </c>
    </row>
    <row r="27641" spans="28:28" x14ac:dyDescent="0.25">
      <c r="AB27641" s="3" t="e">
        <f ca="1"/>
        <v>#N/A</v>
      </c>
    </row>
    <row r="27642" spans="28:28" x14ac:dyDescent="0.25">
      <c r="AB27642" s="3" t="e">
        <f ca="1"/>
        <v>#N/A</v>
      </c>
    </row>
    <row r="27643" spans="28:28" x14ac:dyDescent="0.25">
      <c r="AB27643" s="3" t="e">
        <f ca="1"/>
        <v>#N/A</v>
      </c>
    </row>
    <row r="27644" spans="28:28" x14ac:dyDescent="0.25">
      <c r="AB27644" s="3" t="e">
        <f ca="1"/>
        <v>#N/A</v>
      </c>
    </row>
    <row r="27645" spans="28:28" x14ac:dyDescent="0.25">
      <c r="AB27645" s="3" t="e">
        <f ca="1"/>
        <v>#N/A</v>
      </c>
    </row>
    <row r="27646" spans="28:28" x14ac:dyDescent="0.25">
      <c r="AB27646" s="3" t="e">
        <f ca="1"/>
        <v>#N/A</v>
      </c>
    </row>
    <row r="27647" spans="28:28" x14ac:dyDescent="0.25">
      <c r="AB27647" s="3" t="e">
        <f ca="1"/>
        <v>#N/A</v>
      </c>
    </row>
    <row r="27648" spans="28:28" x14ac:dyDescent="0.25">
      <c r="AB27648" s="3" t="e">
        <f ca="1"/>
        <v>#N/A</v>
      </c>
    </row>
    <row r="27649" spans="28:28" x14ac:dyDescent="0.25">
      <c r="AB27649" s="3" t="e">
        <f ca="1"/>
        <v>#N/A</v>
      </c>
    </row>
    <row r="27650" spans="28:28" x14ac:dyDescent="0.25">
      <c r="AB27650" s="3" t="e">
        <f ca="1"/>
        <v>#N/A</v>
      </c>
    </row>
    <row r="27651" spans="28:28" x14ac:dyDescent="0.25">
      <c r="AB27651" s="3" t="e">
        <f ca="1"/>
        <v>#N/A</v>
      </c>
    </row>
    <row r="27652" spans="28:28" x14ac:dyDescent="0.25">
      <c r="AB27652" s="3" t="e">
        <f ca="1"/>
        <v>#N/A</v>
      </c>
    </row>
    <row r="27653" spans="28:28" x14ac:dyDescent="0.25">
      <c r="AB27653" s="3" t="e">
        <f ca="1"/>
        <v>#N/A</v>
      </c>
    </row>
    <row r="27654" spans="28:28" x14ac:dyDescent="0.25">
      <c r="AB27654" s="3" t="e">
        <f ca="1"/>
        <v>#N/A</v>
      </c>
    </row>
    <row r="27655" spans="28:28" x14ac:dyDescent="0.25">
      <c r="AB27655" s="3" t="e">
        <f ca="1"/>
        <v>#N/A</v>
      </c>
    </row>
    <row r="27656" spans="28:28" x14ac:dyDescent="0.25">
      <c r="AB27656" s="3" t="e">
        <f ca="1"/>
        <v>#N/A</v>
      </c>
    </row>
    <row r="27657" spans="28:28" x14ac:dyDescent="0.25">
      <c r="AB27657" s="3" t="e">
        <f ca="1"/>
        <v>#N/A</v>
      </c>
    </row>
    <row r="27658" spans="28:28" x14ac:dyDescent="0.25">
      <c r="AB27658" s="3" t="e">
        <f ca="1"/>
        <v>#N/A</v>
      </c>
    </row>
    <row r="27659" spans="28:28" x14ac:dyDescent="0.25">
      <c r="AB27659" s="3" t="e">
        <f ca="1"/>
        <v>#N/A</v>
      </c>
    </row>
    <row r="27660" spans="28:28" x14ac:dyDescent="0.25">
      <c r="AB27660" s="3" t="e">
        <f ca="1"/>
        <v>#N/A</v>
      </c>
    </row>
    <row r="27661" spans="28:28" x14ac:dyDescent="0.25">
      <c r="AB27661" s="3" t="e">
        <f ca="1"/>
        <v>#N/A</v>
      </c>
    </row>
    <row r="27662" spans="28:28" x14ac:dyDescent="0.25">
      <c r="AB27662" s="3" t="e">
        <f ca="1"/>
        <v>#N/A</v>
      </c>
    </row>
    <row r="27663" spans="28:28" x14ac:dyDescent="0.25">
      <c r="AB27663" s="3" t="e">
        <f ca="1"/>
        <v>#N/A</v>
      </c>
    </row>
    <row r="27664" spans="28:28" x14ac:dyDescent="0.25">
      <c r="AB27664" s="3" t="e">
        <f ca="1"/>
        <v>#N/A</v>
      </c>
    </row>
    <row r="27665" spans="28:28" x14ac:dyDescent="0.25">
      <c r="AB27665" s="3" t="e">
        <f ca="1"/>
        <v>#N/A</v>
      </c>
    </row>
    <row r="27666" spans="28:28" x14ac:dyDescent="0.25">
      <c r="AB27666" s="3" t="e">
        <f ca="1"/>
        <v>#N/A</v>
      </c>
    </row>
    <row r="27667" spans="28:28" x14ac:dyDescent="0.25">
      <c r="AB27667" s="3" t="e">
        <f ca="1"/>
        <v>#N/A</v>
      </c>
    </row>
    <row r="27668" spans="28:28" x14ac:dyDescent="0.25">
      <c r="AB27668" s="3" t="e">
        <f ca="1"/>
        <v>#N/A</v>
      </c>
    </row>
    <row r="27669" spans="28:28" x14ac:dyDescent="0.25">
      <c r="AB27669" s="3" t="e">
        <f ca="1"/>
        <v>#N/A</v>
      </c>
    </row>
    <row r="27670" spans="28:28" x14ac:dyDescent="0.25">
      <c r="AB27670" s="3" t="e">
        <f ca="1"/>
        <v>#N/A</v>
      </c>
    </row>
    <row r="27671" spans="28:28" x14ac:dyDescent="0.25">
      <c r="AB27671" s="3" t="e">
        <f ca="1"/>
        <v>#N/A</v>
      </c>
    </row>
    <row r="27672" spans="28:28" x14ac:dyDescent="0.25">
      <c r="AB27672" s="3" t="e">
        <f ca="1"/>
        <v>#N/A</v>
      </c>
    </row>
    <row r="27673" spans="28:28" x14ac:dyDescent="0.25">
      <c r="AB27673" s="3" t="e">
        <f ca="1"/>
        <v>#N/A</v>
      </c>
    </row>
    <row r="27674" spans="28:28" x14ac:dyDescent="0.25">
      <c r="AB27674" s="3" t="e">
        <f ca="1"/>
        <v>#N/A</v>
      </c>
    </row>
    <row r="27675" spans="28:28" x14ac:dyDescent="0.25">
      <c r="AB27675" s="3" t="e">
        <f ca="1"/>
        <v>#N/A</v>
      </c>
    </row>
    <row r="27676" spans="28:28" x14ac:dyDescent="0.25">
      <c r="AB27676" s="3" t="e">
        <f ca="1"/>
        <v>#N/A</v>
      </c>
    </row>
    <row r="27677" spans="28:28" x14ac:dyDescent="0.25">
      <c r="AB27677" s="3" t="e">
        <f ca="1"/>
        <v>#N/A</v>
      </c>
    </row>
    <row r="27678" spans="28:28" x14ac:dyDescent="0.25">
      <c r="AB27678" s="3" t="e">
        <f ca="1"/>
        <v>#N/A</v>
      </c>
    </row>
    <row r="27679" spans="28:28" x14ac:dyDescent="0.25">
      <c r="AB27679" s="3" t="e">
        <f ca="1"/>
        <v>#N/A</v>
      </c>
    </row>
    <row r="27680" spans="28:28" x14ac:dyDescent="0.25">
      <c r="AB27680" s="3" t="e">
        <f ca="1"/>
        <v>#N/A</v>
      </c>
    </row>
    <row r="27681" spans="28:28" x14ac:dyDescent="0.25">
      <c r="AB27681" s="3" t="e">
        <f ca="1"/>
        <v>#N/A</v>
      </c>
    </row>
    <row r="27682" spans="28:28" x14ac:dyDescent="0.25">
      <c r="AB27682" s="3" t="e">
        <f ca="1"/>
        <v>#N/A</v>
      </c>
    </row>
    <row r="27683" spans="28:28" x14ac:dyDescent="0.25">
      <c r="AB27683" s="3" t="e">
        <f ca="1"/>
        <v>#N/A</v>
      </c>
    </row>
    <row r="27684" spans="28:28" x14ac:dyDescent="0.25">
      <c r="AB27684" s="3" t="e">
        <f ca="1"/>
        <v>#N/A</v>
      </c>
    </row>
    <row r="27685" spans="28:28" x14ac:dyDescent="0.25">
      <c r="AB27685" s="3" t="e">
        <f ca="1"/>
        <v>#N/A</v>
      </c>
    </row>
    <row r="27686" spans="28:28" x14ac:dyDescent="0.25">
      <c r="AB27686" s="3" t="e">
        <f ca="1"/>
        <v>#N/A</v>
      </c>
    </row>
    <row r="27687" spans="28:28" x14ac:dyDescent="0.25">
      <c r="AB27687" s="3" t="e">
        <f ca="1"/>
        <v>#N/A</v>
      </c>
    </row>
    <row r="27688" spans="28:28" x14ac:dyDescent="0.25">
      <c r="AB27688" s="3" t="e">
        <f ca="1"/>
        <v>#N/A</v>
      </c>
    </row>
    <row r="27689" spans="28:28" x14ac:dyDescent="0.25">
      <c r="AB27689" s="3" t="e">
        <f ca="1"/>
        <v>#N/A</v>
      </c>
    </row>
    <row r="27690" spans="28:28" x14ac:dyDescent="0.25">
      <c r="AB27690" s="3" t="e">
        <f ca="1"/>
        <v>#N/A</v>
      </c>
    </row>
    <row r="27691" spans="28:28" x14ac:dyDescent="0.25">
      <c r="AB27691" s="3" t="e">
        <f ca="1"/>
        <v>#N/A</v>
      </c>
    </row>
    <row r="27692" spans="28:28" x14ac:dyDescent="0.25">
      <c r="AB27692" s="3" t="e">
        <f ca="1"/>
        <v>#N/A</v>
      </c>
    </row>
    <row r="27693" spans="28:28" x14ac:dyDescent="0.25">
      <c r="AB27693" s="3" t="e">
        <f ca="1"/>
        <v>#N/A</v>
      </c>
    </row>
    <row r="27694" spans="28:28" x14ac:dyDescent="0.25">
      <c r="AB27694" s="3" t="e">
        <f ca="1"/>
        <v>#N/A</v>
      </c>
    </row>
    <row r="27695" spans="28:28" x14ac:dyDescent="0.25">
      <c r="AB27695" s="3" t="e">
        <f ca="1"/>
        <v>#N/A</v>
      </c>
    </row>
    <row r="27696" spans="28:28" x14ac:dyDescent="0.25">
      <c r="AB27696" s="3" t="e">
        <f ca="1"/>
        <v>#N/A</v>
      </c>
    </row>
    <row r="27697" spans="28:28" x14ac:dyDescent="0.25">
      <c r="AB27697" s="3" t="e">
        <f ca="1"/>
        <v>#N/A</v>
      </c>
    </row>
    <row r="27698" spans="28:28" x14ac:dyDescent="0.25">
      <c r="AB27698" s="3" t="e">
        <f ca="1"/>
        <v>#N/A</v>
      </c>
    </row>
    <row r="27699" spans="28:28" x14ac:dyDescent="0.25">
      <c r="AB27699" s="3" t="e">
        <f ca="1"/>
        <v>#N/A</v>
      </c>
    </row>
    <row r="27700" spans="28:28" x14ac:dyDescent="0.25">
      <c r="AB27700" s="3" t="e">
        <f ca="1"/>
        <v>#N/A</v>
      </c>
    </row>
    <row r="27701" spans="28:28" x14ac:dyDescent="0.25">
      <c r="AB27701" s="3" t="e">
        <f ca="1"/>
        <v>#N/A</v>
      </c>
    </row>
    <row r="27702" spans="28:28" x14ac:dyDescent="0.25">
      <c r="AB27702" s="3" t="e">
        <f ca="1"/>
        <v>#N/A</v>
      </c>
    </row>
    <row r="27703" spans="28:28" x14ac:dyDescent="0.25">
      <c r="AB27703" s="3" t="e">
        <f ca="1"/>
        <v>#N/A</v>
      </c>
    </row>
    <row r="27704" spans="28:28" x14ac:dyDescent="0.25">
      <c r="AB27704" s="3" t="e">
        <f ca="1"/>
        <v>#N/A</v>
      </c>
    </row>
    <row r="27705" spans="28:28" x14ac:dyDescent="0.25">
      <c r="AB27705" s="3" t="e">
        <f ca="1"/>
        <v>#N/A</v>
      </c>
    </row>
    <row r="27706" spans="28:28" x14ac:dyDescent="0.25">
      <c r="AB27706" s="3" t="e">
        <f ca="1"/>
        <v>#N/A</v>
      </c>
    </row>
    <row r="27707" spans="28:28" x14ac:dyDescent="0.25">
      <c r="AB27707" s="3" t="e">
        <f ca="1"/>
        <v>#N/A</v>
      </c>
    </row>
    <row r="27708" spans="28:28" x14ac:dyDescent="0.25">
      <c r="AB27708" s="3" t="e">
        <f ca="1"/>
        <v>#N/A</v>
      </c>
    </row>
    <row r="27709" spans="28:28" x14ac:dyDescent="0.25">
      <c r="AB27709" s="3" t="e">
        <f ca="1"/>
        <v>#N/A</v>
      </c>
    </row>
    <row r="27710" spans="28:28" x14ac:dyDescent="0.25">
      <c r="AB27710" s="3" t="e">
        <f ca="1"/>
        <v>#N/A</v>
      </c>
    </row>
    <row r="27711" spans="28:28" x14ac:dyDescent="0.25">
      <c r="AB27711" s="3" t="e">
        <f ca="1"/>
        <v>#N/A</v>
      </c>
    </row>
    <row r="27712" spans="28:28" x14ac:dyDescent="0.25">
      <c r="AB27712" s="3" t="e">
        <f ca="1"/>
        <v>#N/A</v>
      </c>
    </row>
    <row r="27713" spans="28:28" x14ac:dyDescent="0.25">
      <c r="AB27713" s="3" t="e">
        <f ca="1"/>
        <v>#N/A</v>
      </c>
    </row>
    <row r="27714" spans="28:28" x14ac:dyDescent="0.25">
      <c r="AB27714" s="3" t="e">
        <f ca="1"/>
        <v>#N/A</v>
      </c>
    </row>
    <row r="27715" spans="28:28" x14ac:dyDescent="0.25">
      <c r="AB27715" s="3" t="e">
        <f ca="1"/>
        <v>#N/A</v>
      </c>
    </row>
    <row r="27716" spans="28:28" x14ac:dyDescent="0.25">
      <c r="AB27716" s="3" t="e">
        <f ca="1"/>
        <v>#N/A</v>
      </c>
    </row>
    <row r="27717" spans="28:28" x14ac:dyDescent="0.25">
      <c r="AB27717" s="3" t="e">
        <f ca="1"/>
        <v>#N/A</v>
      </c>
    </row>
    <row r="27718" spans="28:28" x14ac:dyDescent="0.25">
      <c r="AB27718" s="3" t="e">
        <f ca="1"/>
        <v>#N/A</v>
      </c>
    </row>
    <row r="27719" spans="28:28" x14ac:dyDescent="0.25">
      <c r="AB27719" s="3" t="e">
        <f ca="1"/>
        <v>#N/A</v>
      </c>
    </row>
    <row r="27720" spans="28:28" x14ac:dyDescent="0.25">
      <c r="AB27720" s="3" t="e">
        <f ca="1"/>
        <v>#N/A</v>
      </c>
    </row>
    <row r="27721" spans="28:28" x14ac:dyDescent="0.25">
      <c r="AB27721" s="3" t="e">
        <f ca="1"/>
        <v>#N/A</v>
      </c>
    </row>
    <row r="27722" spans="28:28" x14ac:dyDescent="0.25">
      <c r="AB27722" s="3" t="e">
        <f ca="1"/>
        <v>#N/A</v>
      </c>
    </row>
    <row r="27723" spans="28:28" x14ac:dyDescent="0.25">
      <c r="AB27723" s="3" t="e">
        <f ca="1"/>
        <v>#N/A</v>
      </c>
    </row>
    <row r="27724" spans="28:28" x14ac:dyDescent="0.25">
      <c r="AB27724" s="3" t="e">
        <f ca="1"/>
        <v>#N/A</v>
      </c>
    </row>
    <row r="27725" spans="28:28" x14ac:dyDescent="0.25">
      <c r="AB27725" s="3" t="e">
        <f ca="1"/>
        <v>#N/A</v>
      </c>
    </row>
    <row r="27726" spans="28:28" x14ac:dyDescent="0.25">
      <c r="AB27726" s="3" t="e">
        <f ca="1"/>
        <v>#N/A</v>
      </c>
    </row>
    <row r="27727" spans="28:28" x14ac:dyDescent="0.25">
      <c r="AB27727" s="3" t="e">
        <f ca="1"/>
        <v>#N/A</v>
      </c>
    </row>
    <row r="27728" spans="28:28" x14ac:dyDescent="0.25">
      <c r="AB27728" s="3" t="e">
        <f ca="1"/>
        <v>#N/A</v>
      </c>
    </row>
    <row r="27729" spans="28:28" x14ac:dyDescent="0.25">
      <c r="AB27729" s="3" t="e">
        <f ca="1"/>
        <v>#N/A</v>
      </c>
    </row>
    <row r="27730" spans="28:28" x14ac:dyDescent="0.25">
      <c r="AB27730" s="3" t="e">
        <f ca="1"/>
        <v>#N/A</v>
      </c>
    </row>
    <row r="27731" spans="28:28" x14ac:dyDescent="0.25">
      <c r="AB27731" s="3" t="e">
        <f ca="1"/>
        <v>#N/A</v>
      </c>
    </row>
    <row r="27732" spans="28:28" x14ac:dyDescent="0.25">
      <c r="AB27732" s="3" t="e">
        <f ca="1"/>
        <v>#N/A</v>
      </c>
    </row>
    <row r="27733" spans="28:28" x14ac:dyDescent="0.25">
      <c r="AB27733" s="3" t="e">
        <f ca="1"/>
        <v>#N/A</v>
      </c>
    </row>
    <row r="27734" spans="28:28" x14ac:dyDescent="0.25">
      <c r="AB27734" s="3" t="e">
        <f ca="1"/>
        <v>#N/A</v>
      </c>
    </row>
    <row r="27735" spans="28:28" x14ac:dyDescent="0.25">
      <c r="AB27735" s="3" t="e">
        <f ca="1"/>
        <v>#N/A</v>
      </c>
    </row>
    <row r="27736" spans="28:28" x14ac:dyDescent="0.25">
      <c r="AB27736" s="3" t="e">
        <f ca="1"/>
        <v>#N/A</v>
      </c>
    </row>
    <row r="27737" spans="28:28" x14ac:dyDescent="0.25">
      <c r="AB27737" s="3" t="e">
        <f ca="1"/>
        <v>#N/A</v>
      </c>
    </row>
    <row r="27738" spans="28:28" x14ac:dyDescent="0.25">
      <c r="AB27738" s="3" t="e">
        <f ca="1"/>
        <v>#N/A</v>
      </c>
    </row>
    <row r="27739" spans="28:28" x14ac:dyDescent="0.25">
      <c r="AB27739" s="3" t="e">
        <f ca="1"/>
        <v>#N/A</v>
      </c>
    </row>
    <row r="27740" spans="28:28" x14ac:dyDescent="0.25">
      <c r="AB27740" s="3" t="e">
        <f ca="1"/>
        <v>#N/A</v>
      </c>
    </row>
    <row r="27741" spans="28:28" x14ac:dyDescent="0.25">
      <c r="AB27741" s="3" t="e">
        <f ca="1"/>
        <v>#N/A</v>
      </c>
    </row>
    <row r="27742" spans="28:28" x14ac:dyDescent="0.25">
      <c r="AB27742" s="3" t="e">
        <f ca="1"/>
        <v>#N/A</v>
      </c>
    </row>
    <row r="27743" spans="28:28" x14ac:dyDescent="0.25">
      <c r="AB27743" s="3" t="e">
        <f ca="1"/>
        <v>#N/A</v>
      </c>
    </row>
    <row r="27744" spans="28:28" x14ac:dyDescent="0.25">
      <c r="AB27744" s="3" t="e">
        <f ca="1"/>
        <v>#N/A</v>
      </c>
    </row>
    <row r="27745" spans="28:28" x14ac:dyDescent="0.25">
      <c r="AB27745" s="3" t="e">
        <f ca="1"/>
        <v>#N/A</v>
      </c>
    </row>
    <row r="27746" spans="28:28" x14ac:dyDescent="0.25">
      <c r="AB27746" s="3" t="e">
        <f ca="1"/>
        <v>#N/A</v>
      </c>
    </row>
    <row r="27747" spans="28:28" x14ac:dyDescent="0.25">
      <c r="AB27747" s="3" t="e">
        <f ca="1"/>
        <v>#N/A</v>
      </c>
    </row>
    <row r="27748" spans="28:28" x14ac:dyDescent="0.25">
      <c r="AB27748" s="3" t="e">
        <f ca="1"/>
        <v>#N/A</v>
      </c>
    </row>
    <row r="27749" spans="28:28" x14ac:dyDescent="0.25">
      <c r="AB27749" s="3" t="e">
        <f ca="1"/>
        <v>#N/A</v>
      </c>
    </row>
    <row r="27750" spans="28:28" x14ac:dyDescent="0.25">
      <c r="AB27750" s="3" t="e">
        <f ca="1"/>
        <v>#N/A</v>
      </c>
    </row>
    <row r="27751" spans="28:28" x14ac:dyDescent="0.25">
      <c r="AB27751" s="3" t="e">
        <f ca="1"/>
        <v>#N/A</v>
      </c>
    </row>
    <row r="27752" spans="28:28" x14ac:dyDescent="0.25">
      <c r="AB27752" s="3" t="e">
        <f ca="1"/>
        <v>#N/A</v>
      </c>
    </row>
    <row r="27753" spans="28:28" x14ac:dyDescent="0.25">
      <c r="AB27753" s="3" t="e">
        <f ca="1"/>
        <v>#N/A</v>
      </c>
    </row>
    <row r="27754" spans="28:28" x14ac:dyDescent="0.25">
      <c r="AB27754" s="3" t="e">
        <f ca="1"/>
        <v>#N/A</v>
      </c>
    </row>
    <row r="27755" spans="28:28" x14ac:dyDescent="0.25">
      <c r="AB27755" s="3" t="e">
        <f ca="1"/>
        <v>#N/A</v>
      </c>
    </row>
    <row r="27756" spans="28:28" x14ac:dyDescent="0.25">
      <c r="AB27756" s="3" t="e">
        <f ca="1"/>
        <v>#N/A</v>
      </c>
    </row>
    <row r="27757" spans="28:28" x14ac:dyDescent="0.25">
      <c r="AB27757" s="3" t="e">
        <f ca="1"/>
        <v>#N/A</v>
      </c>
    </row>
    <row r="27758" spans="28:28" x14ac:dyDescent="0.25">
      <c r="AB27758" s="3" t="e">
        <f ca="1"/>
        <v>#N/A</v>
      </c>
    </row>
    <row r="27759" spans="28:28" x14ac:dyDescent="0.25">
      <c r="AB27759" s="3" t="e">
        <f ca="1"/>
        <v>#N/A</v>
      </c>
    </row>
    <row r="27760" spans="28:28" x14ac:dyDescent="0.25">
      <c r="AB27760" s="3" t="e">
        <f ca="1"/>
        <v>#N/A</v>
      </c>
    </row>
    <row r="27761" spans="28:28" x14ac:dyDescent="0.25">
      <c r="AB27761" s="3" t="e">
        <f ca="1"/>
        <v>#N/A</v>
      </c>
    </row>
    <row r="27762" spans="28:28" x14ac:dyDescent="0.25">
      <c r="AB27762" s="3" t="e">
        <f ca="1"/>
        <v>#N/A</v>
      </c>
    </row>
    <row r="27763" spans="28:28" x14ac:dyDescent="0.25">
      <c r="AB27763" s="3" t="e">
        <f ca="1"/>
        <v>#N/A</v>
      </c>
    </row>
    <row r="27764" spans="28:28" x14ac:dyDescent="0.25">
      <c r="AB27764" s="3" t="e">
        <f ca="1"/>
        <v>#N/A</v>
      </c>
    </row>
    <row r="27765" spans="28:28" x14ac:dyDescent="0.25">
      <c r="AB27765" s="3" t="e">
        <f ca="1"/>
        <v>#N/A</v>
      </c>
    </row>
    <row r="27766" spans="28:28" x14ac:dyDescent="0.25">
      <c r="AB27766" s="3" t="e">
        <f ca="1"/>
        <v>#N/A</v>
      </c>
    </row>
    <row r="27767" spans="28:28" x14ac:dyDescent="0.25">
      <c r="AB27767" s="3" t="e">
        <f ca="1"/>
        <v>#N/A</v>
      </c>
    </row>
    <row r="27768" spans="28:28" x14ac:dyDescent="0.25">
      <c r="AB27768" s="3" t="e">
        <f ca="1"/>
        <v>#N/A</v>
      </c>
    </row>
    <row r="27769" spans="28:28" x14ac:dyDescent="0.25">
      <c r="AB27769" s="3" t="e">
        <f ca="1"/>
        <v>#N/A</v>
      </c>
    </row>
    <row r="27770" spans="28:28" x14ac:dyDescent="0.25">
      <c r="AB27770" s="3" t="e">
        <f ca="1"/>
        <v>#N/A</v>
      </c>
    </row>
    <row r="27771" spans="28:28" x14ac:dyDescent="0.25">
      <c r="AB27771" s="3" t="e">
        <f ca="1"/>
        <v>#N/A</v>
      </c>
    </row>
    <row r="27772" spans="28:28" x14ac:dyDescent="0.25">
      <c r="AB27772" s="3" t="e">
        <f ca="1"/>
        <v>#N/A</v>
      </c>
    </row>
    <row r="27773" spans="28:28" x14ac:dyDescent="0.25">
      <c r="AB27773" s="3" t="e">
        <f ca="1"/>
        <v>#N/A</v>
      </c>
    </row>
    <row r="27774" spans="28:28" x14ac:dyDescent="0.25">
      <c r="AB27774" s="3" t="e">
        <f ca="1"/>
        <v>#N/A</v>
      </c>
    </row>
    <row r="27775" spans="28:28" x14ac:dyDescent="0.25">
      <c r="AB27775" s="3" t="e">
        <f ca="1"/>
        <v>#N/A</v>
      </c>
    </row>
    <row r="27776" spans="28:28" x14ac:dyDescent="0.25">
      <c r="AB27776" s="3" t="e">
        <f ca="1"/>
        <v>#N/A</v>
      </c>
    </row>
    <row r="27777" spans="28:28" x14ac:dyDescent="0.25">
      <c r="AB27777" s="3" t="e">
        <f ca="1"/>
        <v>#N/A</v>
      </c>
    </row>
    <row r="27778" spans="28:28" x14ac:dyDescent="0.25">
      <c r="AB27778" s="3" t="e">
        <f ca="1"/>
        <v>#N/A</v>
      </c>
    </row>
    <row r="27779" spans="28:28" x14ac:dyDescent="0.25">
      <c r="AB27779" s="3" t="e">
        <f ca="1"/>
        <v>#N/A</v>
      </c>
    </row>
    <row r="27780" spans="28:28" x14ac:dyDescent="0.25">
      <c r="AB27780" s="3" t="e">
        <f ca="1"/>
        <v>#N/A</v>
      </c>
    </row>
    <row r="27781" spans="28:28" x14ac:dyDescent="0.25">
      <c r="AB27781" s="3" t="e">
        <f ca="1"/>
        <v>#N/A</v>
      </c>
    </row>
    <row r="27782" spans="28:28" x14ac:dyDescent="0.25">
      <c r="AB27782" s="3" t="e">
        <f ca="1"/>
        <v>#N/A</v>
      </c>
    </row>
    <row r="27783" spans="28:28" x14ac:dyDescent="0.25">
      <c r="AB27783" s="3" t="e">
        <f ca="1"/>
        <v>#N/A</v>
      </c>
    </row>
    <row r="27784" spans="28:28" x14ac:dyDescent="0.25">
      <c r="AB27784" s="3" t="e">
        <f ca="1"/>
        <v>#N/A</v>
      </c>
    </row>
    <row r="27785" spans="28:28" x14ac:dyDescent="0.25">
      <c r="AB27785" s="3" t="e">
        <f ca="1"/>
        <v>#N/A</v>
      </c>
    </row>
    <row r="27786" spans="28:28" x14ac:dyDescent="0.25">
      <c r="AB27786" s="3" t="e">
        <f ca="1"/>
        <v>#N/A</v>
      </c>
    </row>
    <row r="27787" spans="28:28" x14ac:dyDescent="0.25">
      <c r="AB27787" s="3" t="e">
        <f ca="1"/>
        <v>#N/A</v>
      </c>
    </row>
    <row r="27788" spans="28:28" x14ac:dyDescent="0.25">
      <c r="AB27788" s="3" t="e">
        <f ca="1"/>
        <v>#N/A</v>
      </c>
    </row>
    <row r="27789" spans="28:28" x14ac:dyDescent="0.25">
      <c r="AB27789" s="3" t="e">
        <f ca="1"/>
        <v>#N/A</v>
      </c>
    </row>
    <row r="27790" spans="28:28" x14ac:dyDescent="0.25">
      <c r="AB27790" s="3" t="e">
        <f ca="1"/>
        <v>#N/A</v>
      </c>
    </row>
    <row r="27791" spans="28:28" x14ac:dyDescent="0.25">
      <c r="AB27791" s="3" t="e">
        <f ca="1"/>
        <v>#N/A</v>
      </c>
    </row>
    <row r="27792" spans="28:28" x14ac:dyDescent="0.25">
      <c r="AB27792" s="3" t="e">
        <f ca="1"/>
        <v>#N/A</v>
      </c>
    </row>
    <row r="27793" spans="28:28" x14ac:dyDescent="0.25">
      <c r="AB27793" s="3" t="e">
        <f ca="1"/>
        <v>#N/A</v>
      </c>
    </row>
    <row r="27794" spans="28:28" x14ac:dyDescent="0.25">
      <c r="AB27794" s="3" t="e">
        <f ca="1"/>
        <v>#N/A</v>
      </c>
    </row>
    <row r="27795" spans="28:28" x14ac:dyDescent="0.25">
      <c r="AB27795" s="3" t="e">
        <f ca="1"/>
        <v>#N/A</v>
      </c>
    </row>
    <row r="27796" spans="28:28" x14ac:dyDescent="0.25">
      <c r="AB27796" s="3" t="e">
        <f ca="1"/>
        <v>#N/A</v>
      </c>
    </row>
    <row r="27797" spans="28:28" x14ac:dyDescent="0.25">
      <c r="AB27797" s="3" t="e">
        <f ca="1"/>
        <v>#N/A</v>
      </c>
    </row>
    <row r="27798" spans="28:28" x14ac:dyDescent="0.25">
      <c r="AB27798" s="3" t="e">
        <f ca="1"/>
        <v>#N/A</v>
      </c>
    </row>
    <row r="27799" spans="28:28" x14ac:dyDescent="0.25">
      <c r="AB27799" s="3" t="e">
        <f ca="1"/>
        <v>#N/A</v>
      </c>
    </row>
    <row r="27800" spans="28:28" x14ac:dyDescent="0.25">
      <c r="AB27800" s="3" t="e">
        <f ca="1"/>
        <v>#N/A</v>
      </c>
    </row>
    <row r="27801" spans="28:28" x14ac:dyDescent="0.25">
      <c r="AB27801" s="3" t="e">
        <f ca="1"/>
        <v>#N/A</v>
      </c>
    </row>
    <row r="27802" spans="28:28" x14ac:dyDescent="0.25">
      <c r="AB27802" s="3" t="e">
        <f ca="1"/>
        <v>#N/A</v>
      </c>
    </row>
    <row r="27803" spans="28:28" x14ac:dyDescent="0.25">
      <c r="AB27803" s="3" t="e">
        <f ca="1"/>
        <v>#N/A</v>
      </c>
    </row>
    <row r="27804" spans="28:28" x14ac:dyDescent="0.25">
      <c r="AB27804" s="3" t="e">
        <f ca="1"/>
        <v>#N/A</v>
      </c>
    </row>
    <row r="27805" spans="28:28" x14ac:dyDescent="0.25">
      <c r="AB27805" s="3" t="e">
        <f ca="1"/>
        <v>#N/A</v>
      </c>
    </row>
    <row r="27806" spans="28:28" x14ac:dyDescent="0.25">
      <c r="AB27806" s="3" t="e">
        <f ca="1"/>
        <v>#N/A</v>
      </c>
    </row>
    <row r="27807" spans="28:28" x14ac:dyDescent="0.25">
      <c r="AB27807" s="3" t="e">
        <f ca="1"/>
        <v>#N/A</v>
      </c>
    </row>
    <row r="27808" spans="28:28" x14ac:dyDescent="0.25">
      <c r="AB27808" s="3" t="e">
        <f ca="1"/>
        <v>#N/A</v>
      </c>
    </row>
    <row r="27809" spans="28:28" x14ac:dyDescent="0.25">
      <c r="AB27809" s="3" t="e">
        <f ca="1"/>
        <v>#N/A</v>
      </c>
    </row>
    <row r="27810" spans="28:28" x14ac:dyDescent="0.25">
      <c r="AB27810" s="3" t="e">
        <f ca="1"/>
        <v>#N/A</v>
      </c>
    </row>
    <row r="27811" spans="28:28" x14ac:dyDescent="0.25">
      <c r="AB27811" s="3" t="e">
        <f ca="1"/>
        <v>#N/A</v>
      </c>
    </row>
    <row r="27812" spans="28:28" x14ac:dyDescent="0.25">
      <c r="AB27812" s="3" t="e">
        <f ca="1"/>
        <v>#N/A</v>
      </c>
    </row>
    <row r="27813" spans="28:28" x14ac:dyDescent="0.25">
      <c r="AB27813" s="3" t="e">
        <f ca="1"/>
        <v>#N/A</v>
      </c>
    </row>
    <row r="27814" spans="28:28" x14ac:dyDescent="0.25">
      <c r="AB27814" s="3" t="e">
        <f ca="1"/>
        <v>#N/A</v>
      </c>
    </row>
    <row r="27815" spans="28:28" x14ac:dyDescent="0.25">
      <c r="AB27815" s="3" t="e">
        <f ca="1"/>
        <v>#N/A</v>
      </c>
    </row>
    <row r="27816" spans="28:28" x14ac:dyDescent="0.25">
      <c r="AB27816" s="3" t="e">
        <f ca="1"/>
        <v>#N/A</v>
      </c>
    </row>
    <row r="27817" spans="28:28" x14ac:dyDescent="0.25">
      <c r="AB27817" s="3" t="e">
        <f ca="1"/>
        <v>#N/A</v>
      </c>
    </row>
    <row r="27818" spans="28:28" x14ac:dyDescent="0.25">
      <c r="AB27818" s="3" t="e">
        <f ca="1"/>
        <v>#N/A</v>
      </c>
    </row>
    <row r="27819" spans="28:28" x14ac:dyDescent="0.25">
      <c r="AB27819" s="3" t="e">
        <f ca="1"/>
        <v>#N/A</v>
      </c>
    </row>
    <row r="27820" spans="28:28" x14ac:dyDescent="0.25">
      <c r="AB27820" s="3" t="e">
        <f ca="1"/>
        <v>#N/A</v>
      </c>
    </row>
    <row r="27821" spans="28:28" x14ac:dyDescent="0.25">
      <c r="AB27821" s="3" t="e">
        <f ca="1"/>
        <v>#N/A</v>
      </c>
    </row>
    <row r="27822" spans="28:28" x14ac:dyDescent="0.25">
      <c r="AB27822" s="3" t="e">
        <f ca="1"/>
        <v>#N/A</v>
      </c>
    </row>
    <row r="27823" spans="28:28" x14ac:dyDescent="0.25">
      <c r="AB27823" s="3" t="e">
        <f ca="1"/>
        <v>#N/A</v>
      </c>
    </row>
    <row r="27824" spans="28:28" x14ac:dyDescent="0.25">
      <c r="AB27824" s="3" t="e">
        <f ca="1"/>
        <v>#N/A</v>
      </c>
    </row>
    <row r="27825" spans="28:28" x14ac:dyDescent="0.25">
      <c r="AB27825" s="3" t="e">
        <f ca="1"/>
        <v>#N/A</v>
      </c>
    </row>
    <row r="27826" spans="28:28" x14ac:dyDescent="0.25">
      <c r="AB27826" s="3" t="e">
        <f ca="1"/>
        <v>#N/A</v>
      </c>
    </row>
    <row r="27827" spans="28:28" x14ac:dyDescent="0.25">
      <c r="AB27827" s="3" t="e">
        <f ca="1"/>
        <v>#N/A</v>
      </c>
    </row>
    <row r="27828" spans="28:28" x14ac:dyDescent="0.25">
      <c r="AB27828" s="3" t="e">
        <f ca="1"/>
        <v>#N/A</v>
      </c>
    </row>
    <row r="27829" spans="28:28" x14ac:dyDescent="0.25">
      <c r="AB27829" s="3" t="e">
        <f ca="1"/>
        <v>#N/A</v>
      </c>
    </row>
    <row r="27830" spans="28:28" x14ac:dyDescent="0.25">
      <c r="AB27830" s="3" t="e">
        <f ca="1"/>
        <v>#N/A</v>
      </c>
    </row>
    <row r="27831" spans="28:28" x14ac:dyDescent="0.25">
      <c r="AB27831" s="3" t="e">
        <f ca="1"/>
        <v>#N/A</v>
      </c>
    </row>
    <row r="27832" spans="28:28" x14ac:dyDescent="0.25">
      <c r="AB27832" s="3" t="e">
        <f ca="1"/>
        <v>#N/A</v>
      </c>
    </row>
    <row r="27833" spans="28:28" x14ac:dyDescent="0.25">
      <c r="AB27833" s="3" t="e">
        <f ca="1"/>
        <v>#N/A</v>
      </c>
    </row>
    <row r="27834" spans="28:28" x14ac:dyDescent="0.25">
      <c r="AB27834" s="3" t="e">
        <f ca="1"/>
        <v>#N/A</v>
      </c>
    </row>
    <row r="27835" spans="28:28" x14ac:dyDescent="0.25">
      <c r="AB27835" s="3" t="e">
        <f ca="1"/>
        <v>#N/A</v>
      </c>
    </row>
    <row r="27836" spans="28:28" x14ac:dyDescent="0.25">
      <c r="AB27836" s="3" t="e">
        <f ca="1"/>
        <v>#N/A</v>
      </c>
    </row>
    <row r="27837" spans="28:28" x14ac:dyDescent="0.25">
      <c r="AB27837" s="3" t="e">
        <f ca="1"/>
        <v>#N/A</v>
      </c>
    </row>
    <row r="27838" spans="28:28" x14ac:dyDescent="0.25">
      <c r="AB27838" s="3" t="e">
        <f ca="1"/>
        <v>#N/A</v>
      </c>
    </row>
    <row r="27839" spans="28:28" x14ac:dyDescent="0.25">
      <c r="AB27839" s="3" t="e">
        <f ca="1"/>
        <v>#N/A</v>
      </c>
    </row>
    <row r="27840" spans="28:28" x14ac:dyDescent="0.25">
      <c r="AB27840" s="3" t="e">
        <f ca="1"/>
        <v>#N/A</v>
      </c>
    </row>
    <row r="27841" spans="28:28" x14ac:dyDescent="0.25">
      <c r="AB27841" s="3" t="e">
        <f ca="1"/>
        <v>#N/A</v>
      </c>
    </row>
    <row r="27842" spans="28:28" x14ac:dyDescent="0.25">
      <c r="AB27842" s="3" t="e">
        <f ca="1"/>
        <v>#N/A</v>
      </c>
    </row>
    <row r="27843" spans="28:28" x14ac:dyDescent="0.25">
      <c r="AB27843" s="3" t="e">
        <f ca="1"/>
        <v>#N/A</v>
      </c>
    </row>
    <row r="27844" spans="28:28" x14ac:dyDescent="0.25">
      <c r="AB27844" s="3" t="e">
        <f ca="1"/>
        <v>#N/A</v>
      </c>
    </row>
    <row r="27845" spans="28:28" x14ac:dyDescent="0.25">
      <c r="AB27845" s="3" t="e">
        <f ca="1"/>
        <v>#N/A</v>
      </c>
    </row>
    <row r="27846" spans="28:28" x14ac:dyDescent="0.25">
      <c r="AB27846" s="3" t="e">
        <f ca="1"/>
        <v>#N/A</v>
      </c>
    </row>
    <row r="27847" spans="28:28" x14ac:dyDescent="0.25">
      <c r="AB27847" s="3" t="e">
        <f ca="1"/>
        <v>#N/A</v>
      </c>
    </row>
    <row r="27848" spans="28:28" x14ac:dyDescent="0.25">
      <c r="AB27848" s="3" t="e">
        <f ca="1"/>
        <v>#N/A</v>
      </c>
    </row>
    <row r="27849" spans="28:28" x14ac:dyDescent="0.25">
      <c r="AB27849" s="3" t="e">
        <f ca="1"/>
        <v>#N/A</v>
      </c>
    </row>
    <row r="27850" spans="28:28" x14ac:dyDescent="0.25">
      <c r="AB27850" s="3" t="e">
        <f ca="1"/>
        <v>#N/A</v>
      </c>
    </row>
    <row r="27851" spans="28:28" x14ac:dyDescent="0.25">
      <c r="AB27851" s="3" t="e">
        <f ca="1"/>
        <v>#N/A</v>
      </c>
    </row>
    <row r="27852" spans="28:28" x14ac:dyDescent="0.25">
      <c r="AB27852" s="3" t="e">
        <f ca="1"/>
        <v>#N/A</v>
      </c>
    </row>
    <row r="27853" spans="28:28" x14ac:dyDescent="0.25">
      <c r="AB27853" s="3" t="e">
        <f ca="1"/>
        <v>#N/A</v>
      </c>
    </row>
    <row r="27854" spans="28:28" x14ac:dyDescent="0.25">
      <c r="AB27854" s="3" t="e">
        <f ca="1"/>
        <v>#N/A</v>
      </c>
    </row>
    <row r="27855" spans="28:28" x14ac:dyDescent="0.25">
      <c r="AB27855" s="3" t="e">
        <f ca="1"/>
        <v>#N/A</v>
      </c>
    </row>
    <row r="27856" spans="28:28" x14ac:dyDescent="0.25">
      <c r="AB27856" s="3" t="e">
        <f ca="1"/>
        <v>#N/A</v>
      </c>
    </row>
    <row r="27857" spans="28:28" x14ac:dyDescent="0.25">
      <c r="AB27857" s="3" t="e">
        <f ca="1"/>
        <v>#N/A</v>
      </c>
    </row>
    <row r="27858" spans="28:28" x14ac:dyDescent="0.25">
      <c r="AB27858" s="3" t="e">
        <f ca="1"/>
        <v>#N/A</v>
      </c>
    </row>
    <row r="27859" spans="28:28" x14ac:dyDescent="0.25">
      <c r="AB27859" s="3" t="e">
        <f ca="1"/>
        <v>#N/A</v>
      </c>
    </row>
    <row r="27860" spans="28:28" x14ac:dyDescent="0.25">
      <c r="AB27860" s="3" t="e">
        <f ca="1"/>
        <v>#N/A</v>
      </c>
    </row>
    <row r="27861" spans="28:28" x14ac:dyDescent="0.25">
      <c r="AB27861" s="3" t="e">
        <f ca="1"/>
        <v>#N/A</v>
      </c>
    </row>
    <row r="27862" spans="28:28" x14ac:dyDescent="0.25">
      <c r="AB27862" s="3" t="e">
        <f ca="1"/>
        <v>#N/A</v>
      </c>
    </row>
    <row r="27863" spans="28:28" x14ac:dyDescent="0.25">
      <c r="AB27863" s="3" t="e">
        <f ca="1"/>
        <v>#N/A</v>
      </c>
    </row>
    <row r="27864" spans="28:28" x14ac:dyDescent="0.25">
      <c r="AB27864" s="3" t="e">
        <f ca="1"/>
        <v>#N/A</v>
      </c>
    </row>
    <row r="27865" spans="28:28" x14ac:dyDescent="0.25">
      <c r="AB27865" s="3" t="e">
        <f ca="1"/>
        <v>#N/A</v>
      </c>
    </row>
    <row r="27866" spans="28:28" x14ac:dyDescent="0.25">
      <c r="AB27866" s="3" t="e">
        <f ca="1"/>
        <v>#N/A</v>
      </c>
    </row>
    <row r="27867" spans="28:28" x14ac:dyDescent="0.25">
      <c r="AB27867" s="3" t="e">
        <f ca="1"/>
        <v>#N/A</v>
      </c>
    </row>
    <row r="27868" spans="28:28" x14ac:dyDescent="0.25">
      <c r="AB27868" s="3" t="e">
        <f ca="1"/>
        <v>#N/A</v>
      </c>
    </row>
    <row r="27869" spans="28:28" x14ac:dyDescent="0.25">
      <c r="AB27869" s="3" t="e">
        <f ca="1"/>
        <v>#N/A</v>
      </c>
    </row>
    <row r="27870" spans="28:28" x14ac:dyDescent="0.25">
      <c r="AB27870" s="3" t="e">
        <f ca="1"/>
        <v>#N/A</v>
      </c>
    </row>
    <row r="27871" spans="28:28" x14ac:dyDescent="0.25">
      <c r="AB27871" s="3" t="e">
        <f ca="1"/>
        <v>#N/A</v>
      </c>
    </row>
    <row r="27872" spans="28:28" x14ac:dyDescent="0.25">
      <c r="AB27872" s="3" t="e">
        <f ca="1"/>
        <v>#N/A</v>
      </c>
    </row>
    <row r="27873" spans="28:28" x14ac:dyDescent="0.25">
      <c r="AB27873" s="3" t="e">
        <f ca="1"/>
        <v>#N/A</v>
      </c>
    </row>
    <row r="27874" spans="28:28" x14ac:dyDescent="0.25">
      <c r="AB27874" s="3" t="e">
        <f ca="1"/>
        <v>#N/A</v>
      </c>
    </row>
    <row r="27875" spans="28:28" x14ac:dyDescent="0.25">
      <c r="AB27875" s="3" t="e">
        <f ca="1"/>
        <v>#N/A</v>
      </c>
    </row>
    <row r="27876" spans="28:28" x14ac:dyDescent="0.25">
      <c r="AB27876" s="3" t="e">
        <f ca="1"/>
        <v>#N/A</v>
      </c>
    </row>
    <row r="27877" spans="28:28" x14ac:dyDescent="0.25">
      <c r="AB27877" s="3" t="e">
        <f ca="1"/>
        <v>#N/A</v>
      </c>
    </row>
    <row r="27878" spans="28:28" x14ac:dyDescent="0.25">
      <c r="AB27878" s="3" t="e">
        <f ca="1"/>
        <v>#N/A</v>
      </c>
    </row>
    <row r="27879" spans="28:28" x14ac:dyDescent="0.25">
      <c r="AB27879" s="3" t="e">
        <f ca="1"/>
        <v>#N/A</v>
      </c>
    </row>
    <row r="27880" spans="28:28" x14ac:dyDescent="0.25">
      <c r="AB27880" s="3" t="e">
        <f ca="1"/>
        <v>#N/A</v>
      </c>
    </row>
    <row r="27881" spans="28:28" x14ac:dyDescent="0.25">
      <c r="AB27881" s="3" t="e">
        <f ca="1"/>
        <v>#N/A</v>
      </c>
    </row>
    <row r="27882" spans="28:28" x14ac:dyDescent="0.25">
      <c r="AB27882" s="3" t="e">
        <f ca="1"/>
        <v>#N/A</v>
      </c>
    </row>
    <row r="27883" spans="28:28" x14ac:dyDescent="0.25">
      <c r="AB27883" s="3" t="e">
        <f ca="1"/>
        <v>#N/A</v>
      </c>
    </row>
    <row r="27884" spans="28:28" x14ac:dyDescent="0.25">
      <c r="AB27884" s="3" t="e">
        <f ca="1"/>
        <v>#N/A</v>
      </c>
    </row>
    <row r="27885" spans="28:28" x14ac:dyDescent="0.25">
      <c r="AB27885" s="3" t="e">
        <f ca="1"/>
        <v>#N/A</v>
      </c>
    </row>
    <row r="27886" spans="28:28" x14ac:dyDescent="0.25">
      <c r="AB27886" s="3" t="e">
        <f ca="1"/>
        <v>#N/A</v>
      </c>
    </row>
    <row r="27887" spans="28:28" x14ac:dyDescent="0.25">
      <c r="AB27887" s="3" t="e">
        <f ca="1"/>
        <v>#N/A</v>
      </c>
    </row>
    <row r="27888" spans="28:28" x14ac:dyDescent="0.25">
      <c r="AB27888" s="3" t="e">
        <f ca="1"/>
        <v>#N/A</v>
      </c>
    </row>
    <row r="27889" spans="28:28" x14ac:dyDescent="0.25">
      <c r="AB27889" s="3" t="e">
        <f ca="1"/>
        <v>#N/A</v>
      </c>
    </row>
    <row r="27890" spans="28:28" x14ac:dyDescent="0.25">
      <c r="AB27890" s="3" t="e">
        <f ca="1"/>
        <v>#N/A</v>
      </c>
    </row>
    <row r="27891" spans="28:28" x14ac:dyDescent="0.25">
      <c r="AB27891" s="3" t="e">
        <f ca="1"/>
        <v>#N/A</v>
      </c>
    </row>
    <row r="27892" spans="28:28" x14ac:dyDescent="0.25">
      <c r="AB27892" s="3" t="e">
        <f ca="1"/>
        <v>#N/A</v>
      </c>
    </row>
    <row r="27893" spans="28:28" x14ac:dyDescent="0.25">
      <c r="AB27893" s="3" t="e">
        <f ca="1"/>
        <v>#N/A</v>
      </c>
    </row>
    <row r="27894" spans="28:28" x14ac:dyDescent="0.25">
      <c r="AB27894" s="3" t="e">
        <f ca="1"/>
        <v>#N/A</v>
      </c>
    </row>
    <row r="27895" spans="28:28" x14ac:dyDescent="0.25">
      <c r="AB27895" s="3" t="e">
        <f ca="1"/>
        <v>#N/A</v>
      </c>
    </row>
    <row r="27896" spans="28:28" x14ac:dyDescent="0.25">
      <c r="AB27896" s="3" t="e">
        <f ca="1"/>
        <v>#N/A</v>
      </c>
    </row>
    <row r="27897" spans="28:28" x14ac:dyDescent="0.25">
      <c r="AB27897" s="3" t="e">
        <f ca="1"/>
        <v>#N/A</v>
      </c>
    </row>
    <row r="27898" spans="28:28" x14ac:dyDescent="0.25">
      <c r="AB27898" s="3" t="e">
        <f ca="1"/>
        <v>#N/A</v>
      </c>
    </row>
    <row r="27899" spans="28:28" x14ac:dyDescent="0.25">
      <c r="AB27899" s="3" t="e">
        <f ca="1"/>
        <v>#N/A</v>
      </c>
    </row>
    <row r="27900" spans="28:28" x14ac:dyDescent="0.25">
      <c r="AB27900" s="3" t="e">
        <f ca="1"/>
        <v>#N/A</v>
      </c>
    </row>
    <row r="27901" spans="28:28" x14ac:dyDescent="0.25">
      <c r="AB27901" s="3" t="e">
        <f ca="1"/>
        <v>#N/A</v>
      </c>
    </row>
    <row r="27902" spans="28:28" x14ac:dyDescent="0.25">
      <c r="AB27902" s="3" t="e">
        <f ca="1"/>
        <v>#N/A</v>
      </c>
    </row>
    <row r="27903" spans="28:28" x14ac:dyDescent="0.25">
      <c r="AB27903" s="3" t="e">
        <f ca="1"/>
        <v>#N/A</v>
      </c>
    </row>
    <row r="27904" spans="28:28" x14ac:dyDescent="0.25">
      <c r="AB27904" s="3" t="e">
        <f ca="1"/>
        <v>#N/A</v>
      </c>
    </row>
    <row r="27905" spans="28:28" x14ac:dyDescent="0.25">
      <c r="AB27905" s="3" t="e">
        <f ca="1"/>
        <v>#N/A</v>
      </c>
    </row>
    <row r="27906" spans="28:28" x14ac:dyDescent="0.25">
      <c r="AB27906" s="3" t="e">
        <f ca="1"/>
        <v>#N/A</v>
      </c>
    </row>
    <row r="27907" spans="28:28" x14ac:dyDescent="0.25">
      <c r="AB27907" s="3" t="e">
        <f ca="1"/>
        <v>#N/A</v>
      </c>
    </row>
    <row r="27908" spans="28:28" x14ac:dyDescent="0.25">
      <c r="AB27908" s="3" t="e">
        <f ca="1"/>
        <v>#N/A</v>
      </c>
    </row>
    <row r="27909" spans="28:28" x14ac:dyDescent="0.25">
      <c r="AB27909" s="3" t="e">
        <f ca="1"/>
        <v>#N/A</v>
      </c>
    </row>
    <row r="27910" spans="28:28" x14ac:dyDescent="0.25">
      <c r="AB27910" s="3" t="e">
        <f ca="1"/>
        <v>#N/A</v>
      </c>
    </row>
    <row r="27911" spans="28:28" x14ac:dyDescent="0.25">
      <c r="AB27911" s="3" t="e">
        <f ca="1"/>
        <v>#N/A</v>
      </c>
    </row>
    <row r="27912" spans="28:28" x14ac:dyDescent="0.25">
      <c r="AB27912" s="3" t="e">
        <f ca="1"/>
        <v>#N/A</v>
      </c>
    </row>
    <row r="27913" spans="28:28" x14ac:dyDescent="0.25">
      <c r="AB27913" s="3" t="e">
        <f ca="1"/>
        <v>#N/A</v>
      </c>
    </row>
    <row r="27914" spans="28:28" x14ac:dyDescent="0.25">
      <c r="AB27914" s="3" t="e">
        <f ca="1"/>
        <v>#N/A</v>
      </c>
    </row>
    <row r="27915" spans="28:28" x14ac:dyDescent="0.25">
      <c r="AB27915" s="3" t="e">
        <f ca="1"/>
        <v>#N/A</v>
      </c>
    </row>
    <row r="27916" spans="28:28" x14ac:dyDescent="0.25">
      <c r="AB27916" s="3" t="e">
        <f ca="1"/>
        <v>#N/A</v>
      </c>
    </row>
    <row r="27917" spans="28:28" x14ac:dyDescent="0.25">
      <c r="AB27917" s="3" t="e">
        <f ca="1"/>
        <v>#N/A</v>
      </c>
    </row>
    <row r="27918" spans="28:28" x14ac:dyDescent="0.25">
      <c r="AB27918" s="3" t="e">
        <f ca="1"/>
        <v>#N/A</v>
      </c>
    </row>
    <row r="27919" spans="28:28" x14ac:dyDescent="0.25">
      <c r="AB27919" s="3" t="e">
        <f ca="1"/>
        <v>#N/A</v>
      </c>
    </row>
    <row r="27920" spans="28:28" x14ac:dyDescent="0.25">
      <c r="AB27920" s="3" t="e">
        <f ca="1"/>
        <v>#N/A</v>
      </c>
    </row>
    <row r="27921" spans="28:28" x14ac:dyDescent="0.25">
      <c r="AB27921" s="3" t="e">
        <f ca="1"/>
        <v>#N/A</v>
      </c>
    </row>
    <row r="27922" spans="28:28" x14ac:dyDescent="0.25">
      <c r="AB27922" s="3" t="e">
        <f ca="1"/>
        <v>#N/A</v>
      </c>
    </row>
    <row r="27923" spans="28:28" x14ac:dyDescent="0.25">
      <c r="AB27923" s="3" t="e">
        <f ca="1"/>
        <v>#N/A</v>
      </c>
    </row>
    <row r="27924" spans="28:28" x14ac:dyDescent="0.25">
      <c r="AB27924" s="3" t="e">
        <f ca="1"/>
        <v>#N/A</v>
      </c>
    </row>
    <row r="27925" spans="28:28" x14ac:dyDescent="0.25">
      <c r="AB27925" s="3" t="e">
        <f ca="1"/>
        <v>#N/A</v>
      </c>
    </row>
    <row r="27926" spans="28:28" x14ac:dyDescent="0.25">
      <c r="AB27926" s="3" t="e">
        <f ca="1"/>
        <v>#N/A</v>
      </c>
    </row>
    <row r="27927" spans="28:28" x14ac:dyDescent="0.25">
      <c r="AB27927" s="3" t="e">
        <f ca="1"/>
        <v>#N/A</v>
      </c>
    </row>
    <row r="27928" spans="28:28" x14ac:dyDescent="0.25">
      <c r="AB27928" s="3" t="e">
        <f ca="1"/>
        <v>#N/A</v>
      </c>
    </row>
    <row r="27929" spans="28:28" x14ac:dyDescent="0.25">
      <c r="AB27929" s="3" t="e">
        <f ca="1"/>
        <v>#N/A</v>
      </c>
    </row>
    <row r="27930" spans="28:28" x14ac:dyDescent="0.25">
      <c r="AB27930" s="3" t="e">
        <f ca="1"/>
        <v>#N/A</v>
      </c>
    </row>
    <row r="27931" spans="28:28" x14ac:dyDescent="0.25">
      <c r="AB27931" s="3" t="e">
        <f ca="1"/>
        <v>#N/A</v>
      </c>
    </row>
    <row r="27932" spans="28:28" x14ac:dyDescent="0.25">
      <c r="AB27932" s="3" t="e">
        <f ca="1"/>
        <v>#N/A</v>
      </c>
    </row>
    <row r="27933" spans="28:28" x14ac:dyDescent="0.25">
      <c r="AB27933" s="3" t="e">
        <f ca="1"/>
        <v>#N/A</v>
      </c>
    </row>
    <row r="27934" spans="28:28" x14ac:dyDescent="0.25">
      <c r="AB27934" s="3" t="e">
        <f ca="1"/>
        <v>#N/A</v>
      </c>
    </row>
    <row r="27935" spans="28:28" x14ac:dyDescent="0.25">
      <c r="AB27935" s="3" t="e">
        <f ca="1"/>
        <v>#N/A</v>
      </c>
    </row>
    <row r="27936" spans="28:28" x14ac:dyDescent="0.25">
      <c r="AB27936" s="3" t="e">
        <f ca="1"/>
        <v>#N/A</v>
      </c>
    </row>
    <row r="27937" spans="28:28" x14ac:dyDescent="0.25">
      <c r="AB27937" s="3" t="e">
        <f ca="1"/>
        <v>#N/A</v>
      </c>
    </row>
    <row r="27938" spans="28:28" x14ac:dyDescent="0.25">
      <c r="AB27938" s="3" t="e">
        <f ca="1"/>
        <v>#N/A</v>
      </c>
    </row>
    <row r="27939" spans="28:28" x14ac:dyDescent="0.25">
      <c r="AB27939" s="3" t="e">
        <f ca="1"/>
        <v>#N/A</v>
      </c>
    </row>
    <row r="27940" spans="28:28" x14ac:dyDescent="0.25">
      <c r="AB27940" s="3" t="e">
        <f ca="1"/>
        <v>#N/A</v>
      </c>
    </row>
    <row r="27941" spans="28:28" x14ac:dyDescent="0.25">
      <c r="AB27941" s="3" t="e">
        <f ca="1"/>
        <v>#N/A</v>
      </c>
    </row>
    <row r="27942" spans="28:28" x14ac:dyDescent="0.25">
      <c r="AB27942" s="3" t="e">
        <f ca="1"/>
        <v>#N/A</v>
      </c>
    </row>
    <row r="27943" spans="28:28" x14ac:dyDescent="0.25">
      <c r="AB27943" s="3" t="e">
        <f ca="1"/>
        <v>#N/A</v>
      </c>
    </row>
    <row r="27944" spans="28:28" x14ac:dyDescent="0.25">
      <c r="AB27944" s="3" t="e">
        <f ca="1"/>
        <v>#N/A</v>
      </c>
    </row>
    <row r="27945" spans="28:28" x14ac:dyDescent="0.25">
      <c r="AB27945" s="3" t="e">
        <f ca="1"/>
        <v>#N/A</v>
      </c>
    </row>
    <row r="27946" spans="28:28" x14ac:dyDescent="0.25">
      <c r="AB27946" s="3" t="e">
        <f ca="1"/>
        <v>#N/A</v>
      </c>
    </row>
    <row r="27947" spans="28:28" x14ac:dyDescent="0.25">
      <c r="AB27947" s="3" t="e">
        <f ca="1"/>
        <v>#N/A</v>
      </c>
    </row>
    <row r="27948" spans="28:28" x14ac:dyDescent="0.25">
      <c r="AB27948" s="3" t="e">
        <f ca="1"/>
        <v>#N/A</v>
      </c>
    </row>
    <row r="27949" spans="28:28" x14ac:dyDescent="0.25">
      <c r="AB27949" s="3" t="e">
        <f ca="1"/>
        <v>#N/A</v>
      </c>
    </row>
    <row r="27950" spans="28:28" x14ac:dyDescent="0.25">
      <c r="AB27950" s="3" t="e">
        <f ca="1"/>
        <v>#N/A</v>
      </c>
    </row>
    <row r="27951" spans="28:28" x14ac:dyDescent="0.25">
      <c r="AB27951" s="3" t="e">
        <f ca="1"/>
        <v>#N/A</v>
      </c>
    </row>
    <row r="27952" spans="28:28" x14ac:dyDescent="0.25">
      <c r="AB27952" s="3" t="e">
        <f ca="1"/>
        <v>#N/A</v>
      </c>
    </row>
    <row r="27953" spans="28:28" x14ac:dyDescent="0.25">
      <c r="AB27953" s="3" t="e">
        <f ca="1"/>
        <v>#N/A</v>
      </c>
    </row>
    <row r="27954" spans="28:28" x14ac:dyDescent="0.25">
      <c r="AB27954" s="3" t="e">
        <f ca="1"/>
        <v>#N/A</v>
      </c>
    </row>
    <row r="27955" spans="28:28" x14ac:dyDescent="0.25">
      <c r="AB27955" s="3" t="e">
        <f ca="1"/>
        <v>#N/A</v>
      </c>
    </row>
    <row r="27956" spans="28:28" x14ac:dyDescent="0.25">
      <c r="AB27956" s="3" t="e">
        <f ca="1"/>
        <v>#N/A</v>
      </c>
    </row>
    <row r="27957" spans="28:28" x14ac:dyDescent="0.25">
      <c r="AB27957" s="3" t="e">
        <f ca="1"/>
        <v>#N/A</v>
      </c>
    </row>
    <row r="27958" spans="28:28" x14ac:dyDescent="0.25">
      <c r="AB27958" s="3" t="e">
        <f ca="1"/>
        <v>#N/A</v>
      </c>
    </row>
    <row r="27959" spans="28:28" x14ac:dyDescent="0.25">
      <c r="AB27959" s="3" t="e">
        <f ca="1"/>
        <v>#N/A</v>
      </c>
    </row>
    <row r="27960" spans="28:28" x14ac:dyDescent="0.25">
      <c r="AB27960" s="3" t="e">
        <f ca="1"/>
        <v>#N/A</v>
      </c>
    </row>
    <row r="27961" spans="28:28" x14ac:dyDescent="0.25">
      <c r="AB27961" s="3" t="e">
        <f ca="1"/>
        <v>#N/A</v>
      </c>
    </row>
    <row r="27962" spans="28:28" x14ac:dyDescent="0.25">
      <c r="AB27962" s="3" t="e">
        <f ca="1"/>
        <v>#N/A</v>
      </c>
    </row>
    <row r="27963" spans="28:28" x14ac:dyDescent="0.25">
      <c r="AB27963" s="3" t="e">
        <f ca="1"/>
        <v>#N/A</v>
      </c>
    </row>
    <row r="27964" spans="28:28" x14ac:dyDescent="0.25">
      <c r="AB27964" s="3" t="e">
        <f ca="1"/>
        <v>#N/A</v>
      </c>
    </row>
    <row r="27965" spans="28:28" x14ac:dyDescent="0.25">
      <c r="AB27965" s="3" t="e">
        <f ca="1"/>
        <v>#N/A</v>
      </c>
    </row>
    <row r="27966" spans="28:28" x14ac:dyDescent="0.25">
      <c r="AB27966" s="3" t="e">
        <f ca="1"/>
        <v>#N/A</v>
      </c>
    </row>
    <row r="27967" spans="28:28" x14ac:dyDescent="0.25">
      <c r="AB27967" s="3" t="e">
        <f ca="1"/>
        <v>#N/A</v>
      </c>
    </row>
    <row r="27968" spans="28:28" x14ac:dyDescent="0.25">
      <c r="AB27968" s="3" t="e">
        <f ca="1"/>
        <v>#N/A</v>
      </c>
    </row>
    <row r="27969" spans="28:28" x14ac:dyDescent="0.25">
      <c r="AB27969" s="3" t="e">
        <f ca="1"/>
        <v>#N/A</v>
      </c>
    </row>
    <row r="27970" spans="28:28" x14ac:dyDescent="0.25">
      <c r="AB27970" s="3" t="e">
        <f ca="1"/>
        <v>#N/A</v>
      </c>
    </row>
    <row r="27971" spans="28:28" x14ac:dyDescent="0.25">
      <c r="AB27971" s="3" t="e">
        <f ca="1"/>
        <v>#N/A</v>
      </c>
    </row>
    <row r="27972" spans="28:28" x14ac:dyDescent="0.25">
      <c r="AB27972" s="3" t="e">
        <f ca="1"/>
        <v>#N/A</v>
      </c>
    </row>
    <row r="27973" spans="28:28" x14ac:dyDescent="0.25">
      <c r="AB27973" s="3" t="e">
        <f ca="1"/>
        <v>#N/A</v>
      </c>
    </row>
    <row r="27974" spans="28:28" x14ac:dyDescent="0.25">
      <c r="AB27974" s="3" t="e">
        <f ca="1"/>
        <v>#N/A</v>
      </c>
    </row>
    <row r="27975" spans="28:28" x14ac:dyDescent="0.25">
      <c r="AB27975" s="3" t="e">
        <f ca="1"/>
        <v>#N/A</v>
      </c>
    </row>
    <row r="27976" spans="28:28" x14ac:dyDescent="0.25">
      <c r="AB27976" s="3" t="e">
        <f ca="1"/>
        <v>#N/A</v>
      </c>
    </row>
    <row r="27977" spans="28:28" x14ac:dyDescent="0.25">
      <c r="AB27977" s="3" t="e">
        <f ca="1"/>
        <v>#N/A</v>
      </c>
    </row>
    <row r="27978" spans="28:28" x14ac:dyDescent="0.25">
      <c r="AB27978" s="3" t="e">
        <f ca="1"/>
        <v>#N/A</v>
      </c>
    </row>
    <row r="27979" spans="28:28" x14ac:dyDescent="0.25">
      <c r="AB27979" s="3" t="e">
        <f ca="1"/>
        <v>#N/A</v>
      </c>
    </row>
    <row r="27980" spans="28:28" x14ac:dyDescent="0.25">
      <c r="AB27980" s="3" t="e">
        <f ca="1"/>
        <v>#N/A</v>
      </c>
    </row>
    <row r="27981" spans="28:28" x14ac:dyDescent="0.25">
      <c r="AB27981" s="3" t="e">
        <f ca="1"/>
        <v>#N/A</v>
      </c>
    </row>
    <row r="27982" spans="28:28" x14ac:dyDescent="0.25">
      <c r="AB27982" s="3" t="e">
        <f ca="1"/>
        <v>#N/A</v>
      </c>
    </row>
    <row r="27983" spans="28:28" x14ac:dyDescent="0.25">
      <c r="AB27983" s="3" t="e">
        <f ca="1"/>
        <v>#N/A</v>
      </c>
    </row>
    <row r="27984" spans="28:28" x14ac:dyDescent="0.25">
      <c r="AB27984" s="3" t="e">
        <f ca="1"/>
        <v>#N/A</v>
      </c>
    </row>
    <row r="27985" spans="28:28" x14ac:dyDescent="0.25">
      <c r="AB27985" s="3" t="e">
        <f ca="1"/>
        <v>#N/A</v>
      </c>
    </row>
    <row r="27986" spans="28:28" x14ac:dyDescent="0.25">
      <c r="AB27986" s="3" t="e">
        <f ca="1"/>
        <v>#N/A</v>
      </c>
    </row>
    <row r="27987" spans="28:28" x14ac:dyDescent="0.25">
      <c r="AB27987" s="3" t="e">
        <f ca="1"/>
        <v>#N/A</v>
      </c>
    </row>
    <row r="27988" spans="28:28" x14ac:dyDescent="0.25">
      <c r="AB27988" s="3" t="e">
        <f ca="1"/>
        <v>#N/A</v>
      </c>
    </row>
    <row r="27989" spans="28:28" x14ac:dyDescent="0.25">
      <c r="AB27989" s="3" t="e">
        <f ca="1"/>
        <v>#N/A</v>
      </c>
    </row>
    <row r="27990" spans="28:28" x14ac:dyDescent="0.25">
      <c r="AB27990" s="3" t="e">
        <f ca="1"/>
        <v>#N/A</v>
      </c>
    </row>
    <row r="27991" spans="28:28" x14ac:dyDescent="0.25">
      <c r="AB27991" s="3" t="e">
        <f ca="1"/>
        <v>#N/A</v>
      </c>
    </row>
    <row r="27992" spans="28:28" x14ac:dyDescent="0.25">
      <c r="AB27992" s="3" t="e">
        <f ca="1"/>
        <v>#N/A</v>
      </c>
    </row>
    <row r="27993" spans="28:28" x14ac:dyDescent="0.25">
      <c r="AB27993" s="3" t="e">
        <f ca="1"/>
        <v>#N/A</v>
      </c>
    </row>
    <row r="27994" spans="28:28" x14ac:dyDescent="0.25">
      <c r="AB27994" s="3" t="e">
        <f ca="1"/>
        <v>#N/A</v>
      </c>
    </row>
    <row r="27995" spans="28:28" x14ac:dyDescent="0.25">
      <c r="AB27995" s="3" t="e">
        <f ca="1"/>
        <v>#N/A</v>
      </c>
    </row>
    <row r="27996" spans="28:28" x14ac:dyDescent="0.25">
      <c r="AB27996" s="3" t="e">
        <f ca="1"/>
        <v>#N/A</v>
      </c>
    </row>
    <row r="27997" spans="28:28" x14ac:dyDescent="0.25">
      <c r="AB27997" s="3" t="e">
        <f ca="1"/>
        <v>#N/A</v>
      </c>
    </row>
    <row r="27998" spans="28:28" x14ac:dyDescent="0.25">
      <c r="AB27998" s="3" t="e">
        <f ca="1"/>
        <v>#N/A</v>
      </c>
    </row>
    <row r="27999" spans="28:28" x14ac:dyDescent="0.25">
      <c r="AB27999" s="3" t="e">
        <f ca="1"/>
        <v>#N/A</v>
      </c>
    </row>
    <row r="28000" spans="28:28" x14ac:dyDescent="0.25">
      <c r="AB28000" s="3" t="e">
        <f ca="1"/>
        <v>#N/A</v>
      </c>
    </row>
    <row r="28001" spans="28:28" x14ac:dyDescent="0.25">
      <c r="AB28001" s="3" t="e">
        <f ca="1"/>
        <v>#N/A</v>
      </c>
    </row>
    <row r="28002" spans="28:28" x14ac:dyDescent="0.25">
      <c r="AB28002" s="3" t="e">
        <f ca="1"/>
        <v>#N/A</v>
      </c>
    </row>
    <row r="28003" spans="28:28" x14ac:dyDescent="0.25">
      <c r="AB28003" s="3" t="e">
        <f ca="1"/>
        <v>#N/A</v>
      </c>
    </row>
    <row r="28004" spans="28:28" x14ac:dyDescent="0.25">
      <c r="AB28004" s="3" t="e">
        <f ca="1"/>
        <v>#N/A</v>
      </c>
    </row>
    <row r="28005" spans="28:28" x14ac:dyDescent="0.25">
      <c r="AB28005" s="3" t="e">
        <f ca="1"/>
        <v>#N/A</v>
      </c>
    </row>
    <row r="28006" spans="28:28" x14ac:dyDescent="0.25">
      <c r="AB28006" s="3" t="e">
        <f ca="1"/>
        <v>#N/A</v>
      </c>
    </row>
    <row r="28007" spans="28:28" x14ac:dyDescent="0.25">
      <c r="AB28007" s="3" t="e">
        <f ca="1"/>
        <v>#N/A</v>
      </c>
    </row>
    <row r="28008" spans="28:28" x14ac:dyDescent="0.25">
      <c r="AB28008" s="3" t="e">
        <f ca="1"/>
        <v>#N/A</v>
      </c>
    </row>
    <row r="28009" spans="28:28" x14ac:dyDescent="0.25">
      <c r="AB28009" s="3" t="e">
        <f ca="1"/>
        <v>#N/A</v>
      </c>
    </row>
    <row r="28010" spans="28:28" x14ac:dyDescent="0.25">
      <c r="AB28010" s="3" t="e">
        <f ca="1"/>
        <v>#N/A</v>
      </c>
    </row>
    <row r="28011" spans="28:28" x14ac:dyDescent="0.25">
      <c r="AB28011" s="3" t="e">
        <f ca="1"/>
        <v>#N/A</v>
      </c>
    </row>
    <row r="28012" spans="28:28" x14ac:dyDescent="0.25">
      <c r="AB28012" s="3" t="e">
        <f ca="1"/>
        <v>#N/A</v>
      </c>
    </row>
    <row r="28013" spans="28:28" x14ac:dyDescent="0.25">
      <c r="AB28013" s="3" t="e">
        <f ca="1"/>
        <v>#N/A</v>
      </c>
    </row>
    <row r="28014" spans="28:28" x14ac:dyDescent="0.25">
      <c r="AB28014" s="3" t="e">
        <f ca="1"/>
        <v>#N/A</v>
      </c>
    </row>
    <row r="28015" spans="28:28" x14ac:dyDescent="0.25">
      <c r="AB28015" s="3" t="e">
        <f ca="1"/>
        <v>#N/A</v>
      </c>
    </row>
    <row r="28016" spans="28:28" x14ac:dyDescent="0.25">
      <c r="AB28016" s="3" t="e">
        <f ca="1"/>
        <v>#N/A</v>
      </c>
    </row>
    <row r="28017" spans="28:28" x14ac:dyDescent="0.25">
      <c r="AB28017" s="3" t="e">
        <f ca="1"/>
        <v>#N/A</v>
      </c>
    </row>
    <row r="28018" spans="28:28" x14ac:dyDescent="0.25">
      <c r="AB28018" s="3" t="e">
        <f ca="1"/>
        <v>#N/A</v>
      </c>
    </row>
    <row r="28019" spans="28:28" x14ac:dyDescent="0.25">
      <c r="AB28019" s="3" t="e">
        <f ca="1"/>
        <v>#N/A</v>
      </c>
    </row>
    <row r="28020" spans="28:28" x14ac:dyDescent="0.25">
      <c r="AB28020" s="3" t="e">
        <f ca="1"/>
        <v>#N/A</v>
      </c>
    </row>
    <row r="28021" spans="28:28" x14ac:dyDescent="0.25">
      <c r="AB28021" s="3" t="e">
        <f ca="1"/>
        <v>#N/A</v>
      </c>
    </row>
    <row r="28022" spans="28:28" x14ac:dyDescent="0.25">
      <c r="AB28022" s="3" t="e">
        <f ca="1"/>
        <v>#N/A</v>
      </c>
    </row>
    <row r="28023" spans="28:28" x14ac:dyDescent="0.25">
      <c r="AB28023" s="3" t="e">
        <f ca="1"/>
        <v>#N/A</v>
      </c>
    </row>
    <row r="28024" spans="28:28" x14ac:dyDescent="0.25">
      <c r="AB28024" s="3" t="e">
        <f ca="1"/>
        <v>#N/A</v>
      </c>
    </row>
    <row r="28025" spans="28:28" x14ac:dyDescent="0.25">
      <c r="AB28025" s="3" t="e">
        <f ca="1"/>
        <v>#N/A</v>
      </c>
    </row>
    <row r="28026" spans="28:28" x14ac:dyDescent="0.25">
      <c r="AB28026" s="3" t="e">
        <f ca="1"/>
        <v>#N/A</v>
      </c>
    </row>
    <row r="28027" spans="28:28" x14ac:dyDescent="0.25">
      <c r="AB28027" s="3" t="e">
        <f ca="1"/>
        <v>#N/A</v>
      </c>
    </row>
    <row r="28028" spans="28:28" x14ac:dyDescent="0.25">
      <c r="AB28028" s="3" t="e">
        <f ca="1"/>
        <v>#N/A</v>
      </c>
    </row>
    <row r="28029" spans="28:28" x14ac:dyDescent="0.25">
      <c r="AB28029" s="3" t="e">
        <f ca="1"/>
        <v>#N/A</v>
      </c>
    </row>
    <row r="28030" spans="28:28" x14ac:dyDescent="0.25">
      <c r="AB28030" s="3" t="e">
        <f ca="1"/>
        <v>#N/A</v>
      </c>
    </row>
    <row r="28031" spans="28:28" x14ac:dyDescent="0.25">
      <c r="AB28031" s="3" t="e">
        <f ca="1"/>
        <v>#N/A</v>
      </c>
    </row>
    <row r="28032" spans="28:28" x14ac:dyDescent="0.25">
      <c r="AB28032" s="3" t="e">
        <f ca="1"/>
        <v>#N/A</v>
      </c>
    </row>
    <row r="28033" spans="28:28" x14ac:dyDescent="0.25">
      <c r="AB28033" s="3" t="e">
        <f ca="1"/>
        <v>#N/A</v>
      </c>
    </row>
    <row r="28034" spans="28:28" x14ac:dyDescent="0.25">
      <c r="AB28034" s="3" t="e">
        <f ca="1"/>
        <v>#N/A</v>
      </c>
    </row>
    <row r="28035" spans="28:28" x14ac:dyDescent="0.25">
      <c r="AB28035" s="3" t="e">
        <f ca="1"/>
        <v>#N/A</v>
      </c>
    </row>
    <row r="28036" spans="28:28" x14ac:dyDescent="0.25">
      <c r="AB28036" s="3" t="e">
        <f ca="1"/>
        <v>#N/A</v>
      </c>
    </row>
    <row r="28037" spans="28:28" x14ac:dyDescent="0.25">
      <c r="AB28037" s="3" t="e">
        <f ca="1"/>
        <v>#N/A</v>
      </c>
    </row>
    <row r="28038" spans="28:28" x14ac:dyDescent="0.25">
      <c r="AB28038" s="3" t="e">
        <f ca="1"/>
        <v>#N/A</v>
      </c>
    </row>
    <row r="28039" spans="28:28" x14ac:dyDescent="0.25">
      <c r="AB28039" s="3" t="e">
        <f ca="1"/>
        <v>#N/A</v>
      </c>
    </row>
    <row r="28040" spans="28:28" x14ac:dyDescent="0.25">
      <c r="AB28040" s="3" t="e">
        <f ca="1"/>
        <v>#N/A</v>
      </c>
    </row>
    <row r="28041" spans="28:28" x14ac:dyDescent="0.25">
      <c r="AB28041" s="3" t="e">
        <f ca="1"/>
        <v>#N/A</v>
      </c>
    </row>
    <row r="28042" spans="28:28" x14ac:dyDescent="0.25">
      <c r="AB28042" s="3" t="e">
        <f ca="1"/>
        <v>#N/A</v>
      </c>
    </row>
    <row r="28043" spans="28:28" x14ac:dyDescent="0.25">
      <c r="AB28043" s="3" t="e">
        <f ca="1"/>
        <v>#N/A</v>
      </c>
    </row>
    <row r="28044" spans="28:28" x14ac:dyDescent="0.25">
      <c r="AB28044" s="3" t="e">
        <f ca="1"/>
        <v>#N/A</v>
      </c>
    </row>
    <row r="28045" spans="28:28" x14ac:dyDescent="0.25">
      <c r="AB28045" s="3" t="e">
        <f ca="1"/>
        <v>#N/A</v>
      </c>
    </row>
    <row r="28046" spans="28:28" x14ac:dyDescent="0.25">
      <c r="AB28046" s="3" t="e">
        <f ca="1"/>
        <v>#N/A</v>
      </c>
    </row>
    <row r="28047" spans="28:28" x14ac:dyDescent="0.25">
      <c r="AB28047" s="3" t="e">
        <f ca="1"/>
        <v>#N/A</v>
      </c>
    </row>
    <row r="28048" spans="28:28" x14ac:dyDescent="0.25">
      <c r="AB28048" s="3" t="e">
        <f ca="1"/>
        <v>#N/A</v>
      </c>
    </row>
    <row r="28049" spans="28:28" x14ac:dyDescent="0.25">
      <c r="AB28049" s="3" t="e">
        <f ca="1"/>
        <v>#N/A</v>
      </c>
    </row>
    <row r="28050" spans="28:28" x14ac:dyDescent="0.25">
      <c r="AB28050" s="3" t="e">
        <f ca="1"/>
        <v>#N/A</v>
      </c>
    </row>
    <row r="28051" spans="28:28" x14ac:dyDescent="0.25">
      <c r="AB28051" s="3" t="e">
        <f ca="1"/>
        <v>#N/A</v>
      </c>
    </row>
    <row r="28052" spans="28:28" x14ac:dyDescent="0.25">
      <c r="AB28052" s="3" t="e">
        <f ca="1"/>
        <v>#N/A</v>
      </c>
    </row>
    <row r="28053" spans="28:28" x14ac:dyDescent="0.25">
      <c r="AB28053" s="3" t="e">
        <f ca="1"/>
        <v>#N/A</v>
      </c>
    </row>
    <row r="28054" spans="28:28" x14ac:dyDescent="0.25">
      <c r="AB28054" s="3" t="e">
        <f ca="1"/>
        <v>#N/A</v>
      </c>
    </row>
    <row r="28055" spans="28:28" x14ac:dyDescent="0.25">
      <c r="AB28055" s="3" t="e">
        <f ca="1"/>
        <v>#N/A</v>
      </c>
    </row>
    <row r="28056" spans="28:28" x14ac:dyDescent="0.25">
      <c r="AB28056" s="3" t="e">
        <f ca="1"/>
        <v>#N/A</v>
      </c>
    </row>
    <row r="28057" spans="28:28" x14ac:dyDescent="0.25">
      <c r="AB28057" s="3" t="e">
        <f ca="1"/>
        <v>#N/A</v>
      </c>
    </row>
    <row r="28058" spans="28:28" x14ac:dyDescent="0.25">
      <c r="AB28058" s="3" t="e">
        <f ca="1"/>
        <v>#N/A</v>
      </c>
    </row>
    <row r="28059" spans="28:28" x14ac:dyDescent="0.25">
      <c r="AB28059" s="3" t="e">
        <f ca="1"/>
        <v>#N/A</v>
      </c>
    </row>
    <row r="28060" spans="28:28" x14ac:dyDescent="0.25">
      <c r="AB28060" s="3" t="e">
        <f ca="1"/>
        <v>#N/A</v>
      </c>
    </row>
    <row r="28061" spans="28:28" x14ac:dyDescent="0.25">
      <c r="AB28061" s="3" t="e">
        <f ca="1"/>
        <v>#N/A</v>
      </c>
    </row>
    <row r="28062" spans="28:28" x14ac:dyDescent="0.25">
      <c r="AB28062" s="3" t="e">
        <f ca="1"/>
        <v>#N/A</v>
      </c>
    </row>
    <row r="28063" spans="28:28" x14ac:dyDescent="0.25">
      <c r="AB28063" s="3" t="e">
        <f ca="1"/>
        <v>#N/A</v>
      </c>
    </row>
    <row r="28064" spans="28:28" x14ac:dyDescent="0.25">
      <c r="AB28064" s="3" t="e">
        <f ca="1"/>
        <v>#N/A</v>
      </c>
    </row>
    <row r="28065" spans="28:28" x14ac:dyDescent="0.25">
      <c r="AB28065" s="3" t="e">
        <f ca="1"/>
        <v>#N/A</v>
      </c>
    </row>
    <row r="28066" spans="28:28" x14ac:dyDescent="0.25">
      <c r="AB28066" s="3" t="e">
        <f ca="1"/>
        <v>#N/A</v>
      </c>
    </row>
    <row r="28067" spans="28:28" x14ac:dyDescent="0.25">
      <c r="AB28067" s="3" t="e">
        <f ca="1"/>
        <v>#N/A</v>
      </c>
    </row>
    <row r="28068" spans="28:28" x14ac:dyDescent="0.25">
      <c r="AB28068" s="3" t="e">
        <f ca="1"/>
        <v>#N/A</v>
      </c>
    </row>
    <row r="28069" spans="28:28" x14ac:dyDescent="0.25">
      <c r="AB28069" s="3" t="e">
        <f ca="1"/>
        <v>#N/A</v>
      </c>
    </row>
    <row r="28070" spans="28:28" x14ac:dyDescent="0.25">
      <c r="AB28070" s="3" t="e">
        <f ca="1"/>
        <v>#N/A</v>
      </c>
    </row>
    <row r="28071" spans="28:28" x14ac:dyDescent="0.25">
      <c r="AB28071" s="3" t="e">
        <f ca="1"/>
        <v>#N/A</v>
      </c>
    </row>
    <row r="28072" spans="28:28" x14ac:dyDescent="0.25">
      <c r="AB28072" s="3" t="e">
        <f ca="1"/>
        <v>#N/A</v>
      </c>
    </row>
    <row r="28073" spans="28:28" x14ac:dyDescent="0.25">
      <c r="AB28073" s="3" t="e">
        <f ca="1"/>
        <v>#N/A</v>
      </c>
    </row>
    <row r="28074" spans="28:28" x14ac:dyDescent="0.25">
      <c r="AB28074" s="3" t="e">
        <f ca="1"/>
        <v>#N/A</v>
      </c>
    </row>
    <row r="28075" spans="28:28" x14ac:dyDescent="0.25">
      <c r="AB28075" s="3" t="e">
        <f ca="1"/>
        <v>#N/A</v>
      </c>
    </row>
    <row r="28076" spans="28:28" x14ac:dyDescent="0.25">
      <c r="AB28076" s="3" t="e">
        <f ca="1"/>
        <v>#N/A</v>
      </c>
    </row>
    <row r="28077" spans="28:28" x14ac:dyDescent="0.25">
      <c r="AB28077" s="3" t="e">
        <f ca="1"/>
        <v>#N/A</v>
      </c>
    </row>
    <row r="28078" spans="28:28" x14ac:dyDescent="0.25">
      <c r="AB28078" s="3" t="e">
        <f ca="1"/>
        <v>#N/A</v>
      </c>
    </row>
    <row r="28079" spans="28:28" x14ac:dyDescent="0.25">
      <c r="AB28079" s="3" t="e">
        <f ca="1"/>
        <v>#N/A</v>
      </c>
    </row>
    <row r="28080" spans="28:28" x14ac:dyDescent="0.25">
      <c r="AB28080" s="3" t="e">
        <f ca="1"/>
        <v>#N/A</v>
      </c>
    </row>
    <row r="28081" spans="28:28" x14ac:dyDescent="0.25">
      <c r="AB28081" s="3" t="e">
        <f ca="1"/>
        <v>#N/A</v>
      </c>
    </row>
    <row r="28082" spans="28:28" x14ac:dyDescent="0.25">
      <c r="AB28082" s="3" t="e">
        <f ca="1"/>
        <v>#N/A</v>
      </c>
    </row>
    <row r="28083" spans="28:28" x14ac:dyDescent="0.25">
      <c r="AB28083" s="3" t="e">
        <f ca="1"/>
        <v>#N/A</v>
      </c>
    </row>
    <row r="28084" spans="28:28" x14ac:dyDescent="0.25">
      <c r="AB28084" s="3" t="e">
        <f ca="1"/>
        <v>#N/A</v>
      </c>
    </row>
    <row r="28085" spans="28:28" x14ac:dyDescent="0.25">
      <c r="AB28085" s="3" t="e">
        <f ca="1"/>
        <v>#N/A</v>
      </c>
    </row>
    <row r="28086" spans="28:28" x14ac:dyDescent="0.25">
      <c r="AB28086" s="3" t="e">
        <f ca="1"/>
        <v>#N/A</v>
      </c>
    </row>
    <row r="28087" spans="28:28" x14ac:dyDescent="0.25">
      <c r="AB28087" s="3" t="e">
        <f ca="1"/>
        <v>#N/A</v>
      </c>
    </row>
    <row r="28088" spans="28:28" x14ac:dyDescent="0.25">
      <c r="AB28088" s="3" t="e">
        <f ca="1"/>
        <v>#N/A</v>
      </c>
    </row>
    <row r="28089" spans="28:28" x14ac:dyDescent="0.25">
      <c r="AB28089" s="3" t="e">
        <f ca="1"/>
        <v>#N/A</v>
      </c>
    </row>
    <row r="28090" spans="28:28" x14ac:dyDescent="0.25">
      <c r="AB28090" s="3" t="e">
        <f ca="1"/>
        <v>#N/A</v>
      </c>
    </row>
    <row r="28091" spans="28:28" x14ac:dyDescent="0.25">
      <c r="AB28091" s="3" t="e">
        <f ca="1"/>
        <v>#N/A</v>
      </c>
    </row>
    <row r="28092" spans="28:28" x14ac:dyDescent="0.25">
      <c r="AB28092" s="3" t="e">
        <f ca="1"/>
        <v>#N/A</v>
      </c>
    </row>
    <row r="28093" spans="28:28" x14ac:dyDescent="0.25">
      <c r="AB28093" s="3" t="e">
        <f ca="1"/>
        <v>#N/A</v>
      </c>
    </row>
    <row r="28094" spans="28:28" x14ac:dyDescent="0.25">
      <c r="AB28094" s="3" t="e">
        <f ca="1"/>
        <v>#N/A</v>
      </c>
    </row>
    <row r="28095" spans="28:28" x14ac:dyDescent="0.25">
      <c r="AB28095" s="3" t="e">
        <f ca="1"/>
        <v>#N/A</v>
      </c>
    </row>
    <row r="28096" spans="28:28" x14ac:dyDescent="0.25">
      <c r="AB28096" s="3" t="e">
        <f ca="1"/>
        <v>#N/A</v>
      </c>
    </row>
    <row r="28097" spans="28:28" x14ac:dyDescent="0.25">
      <c r="AB28097" s="3" t="e">
        <f ca="1"/>
        <v>#N/A</v>
      </c>
    </row>
    <row r="28098" spans="28:28" x14ac:dyDescent="0.25">
      <c r="AB28098" s="3" t="e">
        <f ca="1"/>
        <v>#N/A</v>
      </c>
    </row>
    <row r="28099" spans="28:28" x14ac:dyDescent="0.25">
      <c r="AB28099" s="3" t="e">
        <f ca="1"/>
        <v>#N/A</v>
      </c>
    </row>
    <row r="28100" spans="28:28" x14ac:dyDescent="0.25">
      <c r="AB28100" s="3" t="e">
        <f ca="1"/>
        <v>#N/A</v>
      </c>
    </row>
    <row r="28101" spans="28:28" x14ac:dyDescent="0.25">
      <c r="AB28101" s="3" t="e">
        <f ca="1"/>
        <v>#N/A</v>
      </c>
    </row>
    <row r="28102" spans="28:28" x14ac:dyDescent="0.25">
      <c r="AB28102" s="3" t="e">
        <f ca="1"/>
        <v>#N/A</v>
      </c>
    </row>
    <row r="28103" spans="28:28" x14ac:dyDescent="0.25">
      <c r="AB28103" s="3" t="e">
        <f ca="1"/>
        <v>#N/A</v>
      </c>
    </row>
    <row r="28104" spans="28:28" x14ac:dyDescent="0.25">
      <c r="AB28104" s="3" t="e">
        <f ca="1"/>
        <v>#N/A</v>
      </c>
    </row>
    <row r="28105" spans="28:28" x14ac:dyDescent="0.25">
      <c r="AB28105" s="3" t="e">
        <f ca="1"/>
        <v>#N/A</v>
      </c>
    </row>
    <row r="28106" spans="28:28" x14ac:dyDescent="0.25">
      <c r="AB28106" s="3" t="e">
        <f ca="1"/>
        <v>#N/A</v>
      </c>
    </row>
    <row r="28107" spans="28:28" x14ac:dyDescent="0.25">
      <c r="AB28107" s="3" t="e">
        <f ca="1"/>
        <v>#N/A</v>
      </c>
    </row>
    <row r="28108" spans="28:28" x14ac:dyDescent="0.25">
      <c r="AB28108" s="3" t="e">
        <f ca="1"/>
        <v>#N/A</v>
      </c>
    </row>
    <row r="28109" spans="28:28" x14ac:dyDescent="0.25">
      <c r="AB28109" s="3" t="e">
        <f ca="1"/>
        <v>#N/A</v>
      </c>
    </row>
    <row r="28110" spans="28:28" x14ac:dyDescent="0.25">
      <c r="AB28110" s="3" t="e">
        <f ca="1"/>
        <v>#N/A</v>
      </c>
    </row>
    <row r="28111" spans="28:28" x14ac:dyDescent="0.25">
      <c r="AB28111" s="3" t="e">
        <f ca="1"/>
        <v>#N/A</v>
      </c>
    </row>
    <row r="28112" spans="28:28" x14ac:dyDescent="0.25">
      <c r="AB28112" s="3" t="e">
        <f ca="1"/>
        <v>#N/A</v>
      </c>
    </row>
    <row r="28113" spans="28:28" x14ac:dyDescent="0.25">
      <c r="AB28113" s="3" t="e">
        <f ca="1"/>
        <v>#N/A</v>
      </c>
    </row>
    <row r="28114" spans="28:28" x14ac:dyDescent="0.25">
      <c r="AB28114" s="3" t="e">
        <f ca="1"/>
        <v>#N/A</v>
      </c>
    </row>
    <row r="28115" spans="28:28" x14ac:dyDescent="0.25">
      <c r="AB28115" s="3" t="e">
        <f ca="1"/>
        <v>#N/A</v>
      </c>
    </row>
    <row r="28116" spans="28:28" x14ac:dyDescent="0.25">
      <c r="AB28116" s="3" t="e">
        <f ca="1"/>
        <v>#N/A</v>
      </c>
    </row>
    <row r="28117" spans="28:28" x14ac:dyDescent="0.25">
      <c r="AB28117" s="3" t="e">
        <f ca="1"/>
        <v>#N/A</v>
      </c>
    </row>
    <row r="28118" spans="28:28" x14ac:dyDescent="0.25">
      <c r="AB28118" s="3" t="e">
        <f ca="1"/>
        <v>#N/A</v>
      </c>
    </row>
    <row r="28119" spans="28:28" x14ac:dyDescent="0.25">
      <c r="AB28119" s="3" t="e">
        <f ca="1"/>
        <v>#N/A</v>
      </c>
    </row>
    <row r="28120" spans="28:28" x14ac:dyDescent="0.25">
      <c r="AB28120" s="3" t="e">
        <f ca="1"/>
        <v>#N/A</v>
      </c>
    </row>
    <row r="28121" spans="28:28" x14ac:dyDescent="0.25">
      <c r="AB28121" s="3" t="e">
        <f ca="1"/>
        <v>#N/A</v>
      </c>
    </row>
    <row r="28122" spans="28:28" x14ac:dyDescent="0.25">
      <c r="AB28122" s="3" t="e">
        <f ca="1"/>
        <v>#N/A</v>
      </c>
    </row>
    <row r="28123" spans="28:28" x14ac:dyDescent="0.25">
      <c r="AB28123" s="3" t="e">
        <f ca="1"/>
        <v>#N/A</v>
      </c>
    </row>
    <row r="28124" spans="28:28" x14ac:dyDescent="0.25">
      <c r="AB28124" s="3" t="e">
        <f ca="1"/>
        <v>#N/A</v>
      </c>
    </row>
    <row r="28125" spans="28:28" x14ac:dyDescent="0.25">
      <c r="AB28125" s="3" t="e">
        <f ca="1"/>
        <v>#N/A</v>
      </c>
    </row>
    <row r="28126" spans="28:28" x14ac:dyDescent="0.25">
      <c r="AB28126" s="3" t="e">
        <f ca="1"/>
        <v>#N/A</v>
      </c>
    </row>
    <row r="28127" spans="28:28" x14ac:dyDescent="0.25">
      <c r="AB28127" s="3" t="e">
        <f ca="1"/>
        <v>#N/A</v>
      </c>
    </row>
    <row r="28128" spans="28:28" x14ac:dyDescent="0.25">
      <c r="AB28128" s="3" t="e">
        <f ca="1"/>
        <v>#N/A</v>
      </c>
    </row>
    <row r="28129" spans="28:28" x14ac:dyDescent="0.25">
      <c r="AB28129" s="3" t="e">
        <f ca="1"/>
        <v>#N/A</v>
      </c>
    </row>
    <row r="28130" spans="28:28" x14ac:dyDescent="0.25">
      <c r="AB28130" s="3" t="e">
        <f ca="1"/>
        <v>#N/A</v>
      </c>
    </row>
    <row r="28131" spans="28:28" x14ac:dyDescent="0.25">
      <c r="AB28131" s="3" t="e">
        <f ca="1"/>
        <v>#N/A</v>
      </c>
    </row>
    <row r="28132" spans="28:28" x14ac:dyDescent="0.25">
      <c r="AB28132" s="3" t="e">
        <f ca="1"/>
        <v>#N/A</v>
      </c>
    </row>
    <row r="28133" spans="28:28" x14ac:dyDescent="0.25">
      <c r="AB28133" s="3" t="e">
        <f ca="1"/>
        <v>#N/A</v>
      </c>
    </row>
    <row r="28134" spans="28:28" x14ac:dyDescent="0.25">
      <c r="AB28134" s="3" t="e">
        <f ca="1"/>
        <v>#N/A</v>
      </c>
    </row>
    <row r="28135" spans="28:28" x14ac:dyDescent="0.25">
      <c r="AB28135" s="3" t="e">
        <f ca="1"/>
        <v>#N/A</v>
      </c>
    </row>
    <row r="28136" spans="28:28" x14ac:dyDescent="0.25">
      <c r="AB28136" s="3" t="e">
        <f ca="1"/>
        <v>#N/A</v>
      </c>
    </row>
    <row r="28137" spans="28:28" x14ac:dyDescent="0.25">
      <c r="AB28137" s="3" t="e">
        <f ca="1"/>
        <v>#N/A</v>
      </c>
    </row>
    <row r="28138" spans="28:28" x14ac:dyDescent="0.25">
      <c r="AB28138" s="3" t="e">
        <f ca="1"/>
        <v>#N/A</v>
      </c>
    </row>
    <row r="28139" spans="28:28" x14ac:dyDescent="0.25">
      <c r="AB28139" s="3" t="e">
        <f ca="1"/>
        <v>#N/A</v>
      </c>
    </row>
    <row r="28140" spans="28:28" x14ac:dyDescent="0.25">
      <c r="AB28140" s="3" t="e">
        <f ca="1"/>
        <v>#N/A</v>
      </c>
    </row>
    <row r="28141" spans="28:28" x14ac:dyDescent="0.25">
      <c r="AB28141" s="3" t="e">
        <f ca="1"/>
        <v>#N/A</v>
      </c>
    </row>
    <row r="28142" spans="28:28" x14ac:dyDescent="0.25">
      <c r="AB28142" s="3" t="e">
        <f ca="1"/>
        <v>#N/A</v>
      </c>
    </row>
    <row r="28143" spans="28:28" x14ac:dyDescent="0.25">
      <c r="AB28143" s="3" t="e">
        <f ca="1"/>
        <v>#N/A</v>
      </c>
    </row>
    <row r="28144" spans="28:28" x14ac:dyDescent="0.25">
      <c r="AB28144" s="3" t="e">
        <f ca="1"/>
        <v>#N/A</v>
      </c>
    </row>
    <row r="28145" spans="28:28" x14ac:dyDescent="0.25">
      <c r="AB28145" s="3" t="e">
        <f ca="1"/>
        <v>#N/A</v>
      </c>
    </row>
    <row r="28146" spans="28:28" x14ac:dyDescent="0.25">
      <c r="AB28146" s="3" t="e">
        <f ca="1"/>
        <v>#N/A</v>
      </c>
    </row>
    <row r="28147" spans="28:28" x14ac:dyDescent="0.25">
      <c r="AB28147" s="3" t="e">
        <f ca="1"/>
        <v>#N/A</v>
      </c>
    </row>
    <row r="28148" spans="28:28" x14ac:dyDescent="0.25">
      <c r="AB28148" s="3" t="e">
        <f ca="1"/>
        <v>#N/A</v>
      </c>
    </row>
    <row r="28149" spans="28:28" x14ac:dyDescent="0.25">
      <c r="AB28149" s="3" t="e">
        <f ca="1"/>
        <v>#N/A</v>
      </c>
    </row>
    <row r="28150" spans="28:28" x14ac:dyDescent="0.25">
      <c r="AB28150" s="3" t="e">
        <f ca="1"/>
        <v>#N/A</v>
      </c>
    </row>
    <row r="28151" spans="28:28" x14ac:dyDescent="0.25">
      <c r="AB28151" s="3" t="e">
        <f ca="1"/>
        <v>#N/A</v>
      </c>
    </row>
    <row r="28152" spans="28:28" x14ac:dyDescent="0.25">
      <c r="AB28152" s="3" t="e">
        <f ca="1"/>
        <v>#N/A</v>
      </c>
    </row>
    <row r="28153" spans="28:28" x14ac:dyDescent="0.25">
      <c r="AB28153" s="3" t="e">
        <f ca="1"/>
        <v>#N/A</v>
      </c>
    </row>
    <row r="28154" spans="28:28" x14ac:dyDescent="0.25">
      <c r="AB28154" s="3" t="e">
        <f ca="1"/>
        <v>#N/A</v>
      </c>
    </row>
    <row r="28155" spans="28:28" x14ac:dyDescent="0.25">
      <c r="AB28155" s="3" t="e">
        <f ca="1"/>
        <v>#N/A</v>
      </c>
    </row>
    <row r="28156" spans="28:28" x14ac:dyDescent="0.25">
      <c r="AB28156" s="3" t="e">
        <f ca="1"/>
        <v>#N/A</v>
      </c>
    </row>
    <row r="28157" spans="28:28" x14ac:dyDescent="0.25">
      <c r="AB28157" s="3" t="e">
        <f ca="1"/>
        <v>#N/A</v>
      </c>
    </row>
    <row r="28158" spans="28:28" x14ac:dyDescent="0.25">
      <c r="AB28158" s="3" t="e">
        <f ca="1"/>
        <v>#N/A</v>
      </c>
    </row>
    <row r="28159" spans="28:28" x14ac:dyDescent="0.25">
      <c r="AB28159" s="3" t="e">
        <f ca="1"/>
        <v>#N/A</v>
      </c>
    </row>
    <row r="28160" spans="28:28" x14ac:dyDescent="0.25">
      <c r="AB28160" s="3" t="e">
        <f ca="1"/>
        <v>#N/A</v>
      </c>
    </row>
    <row r="28161" spans="28:28" x14ac:dyDescent="0.25">
      <c r="AB28161" s="3" t="e">
        <f ca="1"/>
        <v>#N/A</v>
      </c>
    </row>
    <row r="28162" spans="28:28" x14ac:dyDescent="0.25">
      <c r="AB28162" s="3" t="e">
        <f ca="1"/>
        <v>#N/A</v>
      </c>
    </row>
    <row r="28163" spans="28:28" x14ac:dyDescent="0.25">
      <c r="AB28163" s="3" t="e">
        <f ca="1"/>
        <v>#N/A</v>
      </c>
    </row>
    <row r="28164" spans="28:28" x14ac:dyDescent="0.25">
      <c r="AB28164" s="3" t="e">
        <f ca="1"/>
        <v>#N/A</v>
      </c>
    </row>
    <row r="28165" spans="28:28" x14ac:dyDescent="0.25">
      <c r="AB28165" s="3" t="e">
        <f ca="1"/>
        <v>#N/A</v>
      </c>
    </row>
    <row r="28166" spans="28:28" x14ac:dyDescent="0.25">
      <c r="AB28166" s="3" t="e">
        <f ca="1"/>
        <v>#N/A</v>
      </c>
    </row>
    <row r="28167" spans="28:28" x14ac:dyDescent="0.25">
      <c r="AB28167" s="3" t="e">
        <f ca="1"/>
        <v>#N/A</v>
      </c>
    </row>
    <row r="28168" spans="28:28" x14ac:dyDescent="0.25">
      <c r="AB28168" s="3" t="e">
        <f ca="1"/>
        <v>#N/A</v>
      </c>
    </row>
    <row r="28169" spans="28:28" x14ac:dyDescent="0.25">
      <c r="AB28169" s="3" t="e">
        <f ca="1"/>
        <v>#N/A</v>
      </c>
    </row>
    <row r="28170" spans="28:28" x14ac:dyDescent="0.25">
      <c r="AB28170" s="3" t="e">
        <f ca="1"/>
        <v>#N/A</v>
      </c>
    </row>
    <row r="28171" spans="28:28" x14ac:dyDescent="0.25">
      <c r="AB28171" s="3" t="e">
        <f ca="1"/>
        <v>#N/A</v>
      </c>
    </row>
    <row r="28172" spans="28:28" x14ac:dyDescent="0.25">
      <c r="AB28172" s="3" t="e">
        <f ca="1"/>
        <v>#N/A</v>
      </c>
    </row>
    <row r="28173" spans="28:28" x14ac:dyDescent="0.25">
      <c r="AB28173" s="3" t="e">
        <f ca="1"/>
        <v>#N/A</v>
      </c>
    </row>
    <row r="28174" spans="28:28" x14ac:dyDescent="0.25">
      <c r="AB28174" s="3" t="e">
        <f ca="1"/>
        <v>#N/A</v>
      </c>
    </row>
    <row r="28175" spans="28:28" x14ac:dyDescent="0.25">
      <c r="AB28175" s="3" t="e">
        <f ca="1"/>
        <v>#N/A</v>
      </c>
    </row>
    <row r="28176" spans="28:28" x14ac:dyDescent="0.25">
      <c r="AB28176" s="3" t="e">
        <f ca="1"/>
        <v>#N/A</v>
      </c>
    </row>
    <row r="28177" spans="28:28" x14ac:dyDescent="0.25">
      <c r="AB28177" s="3" t="e">
        <f ca="1"/>
        <v>#N/A</v>
      </c>
    </row>
    <row r="28178" spans="28:28" x14ac:dyDescent="0.25">
      <c r="AB28178" s="3" t="e">
        <f ca="1"/>
        <v>#N/A</v>
      </c>
    </row>
    <row r="28179" spans="28:28" x14ac:dyDescent="0.25">
      <c r="AB28179" s="3" t="e">
        <f ca="1"/>
        <v>#N/A</v>
      </c>
    </row>
    <row r="28180" spans="28:28" x14ac:dyDescent="0.25">
      <c r="AB28180" s="3" t="e">
        <f ca="1"/>
        <v>#N/A</v>
      </c>
    </row>
    <row r="28181" spans="28:28" x14ac:dyDescent="0.25">
      <c r="AB28181" s="3" t="e">
        <f ca="1"/>
        <v>#N/A</v>
      </c>
    </row>
    <row r="28182" spans="28:28" x14ac:dyDescent="0.25">
      <c r="AB28182" s="3" t="e">
        <f ca="1"/>
        <v>#N/A</v>
      </c>
    </row>
    <row r="28183" spans="28:28" x14ac:dyDescent="0.25">
      <c r="AB28183" s="3" t="e">
        <f ca="1"/>
        <v>#N/A</v>
      </c>
    </row>
    <row r="28184" spans="28:28" x14ac:dyDescent="0.25">
      <c r="AB28184" s="3" t="e">
        <f ca="1"/>
        <v>#N/A</v>
      </c>
    </row>
    <row r="28185" spans="28:28" x14ac:dyDescent="0.25">
      <c r="AB28185" s="3" t="e">
        <f ca="1"/>
        <v>#N/A</v>
      </c>
    </row>
    <row r="28186" spans="28:28" x14ac:dyDescent="0.25">
      <c r="AB28186" s="3" t="e">
        <f ca="1"/>
        <v>#N/A</v>
      </c>
    </row>
    <row r="28187" spans="28:28" x14ac:dyDescent="0.25">
      <c r="AB28187" s="3" t="e">
        <f ca="1"/>
        <v>#N/A</v>
      </c>
    </row>
    <row r="28188" spans="28:28" x14ac:dyDescent="0.25">
      <c r="AB28188" s="3" t="e">
        <f ca="1"/>
        <v>#N/A</v>
      </c>
    </row>
    <row r="28189" spans="28:28" x14ac:dyDescent="0.25">
      <c r="AB28189" s="3" t="e">
        <f ca="1"/>
        <v>#N/A</v>
      </c>
    </row>
    <row r="28190" spans="28:28" x14ac:dyDescent="0.25">
      <c r="AB28190" s="3" t="e">
        <f ca="1"/>
        <v>#N/A</v>
      </c>
    </row>
    <row r="28191" spans="28:28" x14ac:dyDescent="0.25">
      <c r="AB28191" s="3" t="e">
        <f ca="1"/>
        <v>#N/A</v>
      </c>
    </row>
    <row r="28192" spans="28:28" x14ac:dyDescent="0.25">
      <c r="AB28192" s="3" t="e">
        <f ca="1"/>
        <v>#N/A</v>
      </c>
    </row>
    <row r="28193" spans="28:28" x14ac:dyDescent="0.25">
      <c r="AB28193" s="3" t="e">
        <f ca="1"/>
        <v>#N/A</v>
      </c>
    </row>
    <row r="28194" spans="28:28" x14ac:dyDescent="0.25">
      <c r="AB28194" s="3" t="e">
        <f ca="1"/>
        <v>#N/A</v>
      </c>
    </row>
    <row r="28195" spans="28:28" x14ac:dyDescent="0.25">
      <c r="AB28195" s="3" t="e">
        <f ca="1"/>
        <v>#N/A</v>
      </c>
    </row>
    <row r="28196" spans="28:28" x14ac:dyDescent="0.25">
      <c r="AB28196" s="3" t="e">
        <f ca="1"/>
        <v>#N/A</v>
      </c>
    </row>
    <row r="28197" spans="28:28" x14ac:dyDescent="0.25">
      <c r="AB28197" s="3" t="e">
        <f ca="1"/>
        <v>#N/A</v>
      </c>
    </row>
    <row r="28198" spans="28:28" x14ac:dyDescent="0.25">
      <c r="AB28198" s="3" t="e">
        <f ca="1"/>
        <v>#N/A</v>
      </c>
    </row>
    <row r="28199" spans="28:28" x14ac:dyDescent="0.25">
      <c r="AB28199" s="3" t="e">
        <f ca="1"/>
        <v>#N/A</v>
      </c>
    </row>
    <row r="28200" spans="28:28" x14ac:dyDescent="0.25">
      <c r="AB28200" s="3" t="e">
        <f ca="1"/>
        <v>#N/A</v>
      </c>
    </row>
    <row r="28201" spans="28:28" x14ac:dyDescent="0.25">
      <c r="AB28201" s="3" t="e">
        <f ca="1"/>
        <v>#N/A</v>
      </c>
    </row>
    <row r="28202" spans="28:28" x14ac:dyDescent="0.25">
      <c r="AB28202" s="3" t="e">
        <f ca="1"/>
        <v>#N/A</v>
      </c>
    </row>
    <row r="28203" spans="28:28" x14ac:dyDescent="0.25">
      <c r="AB28203" s="3" t="e">
        <f ca="1"/>
        <v>#N/A</v>
      </c>
    </row>
    <row r="28204" spans="28:28" x14ac:dyDescent="0.25">
      <c r="AB28204" s="3" t="e">
        <f ca="1"/>
        <v>#N/A</v>
      </c>
    </row>
    <row r="28205" spans="28:28" x14ac:dyDescent="0.25">
      <c r="AB28205" s="3" t="e">
        <f ca="1"/>
        <v>#N/A</v>
      </c>
    </row>
    <row r="28206" spans="28:28" x14ac:dyDescent="0.25">
      <c r="AB28206" s="3" t="e">
        <f ca="1"/>
        <v>#N/A</v>
      </c>
    </row>
    <row r="28207" spans="28:28" x14ac:dyDescent="0.25">
      <c r="AB28207" s="3" t="e">
        <f ca="1"/>
        <v>#N/A</v>
      </c>
    </row>
    <row r="28208" spans="28:28" x14ac:dyDescent="0.25">
      <c r="AB28208" s="3" t="e">
        <f ca="1"/>
        <v>#N/A</v>
      </c>
    </row>
    <row r="28209" spans="28:28" x14ac:dyDescent="0.25">
      <c r="AB28209" s="3" t="e">
        <f ca="1"/>
        <v>#N/A</v>
      </c>
    </row>
    <row r="28210" spans="28:28" x14ac:dyDescent="0.25">
      <c r="AB28210" s="3" t="e">
        <f ca="1"/>
        <v>#N/A</v>
      </c>
    </row>
    <row r="28211" spans="28:28" x14ac:dyDescent="0.25">
      <c r="AB28211" s="3" t="e">
        <f ca="1"/>
        <v>#N/A</v>
      </c>
    </row>
    <row r="28212" spans="28:28" x14ac:dyDescent="0.25">
      <c r="AB28212" s="3" t="e">
        <f ca="1"/>
        <v>#N/A</v>
      </c>
    </row>
    <row r="28213" spans="28:28" x14ac:dyDescent="0.25">
      <c r="AB28213" s="3" t="e">
        <f ca="1"/>
        <v>#N/A</v>
      </c>
    </row>
    <row r="28214" spans="28:28" x14ac:dyDescent="0.25">
      <c r="AB28214" s="3" t="e">
        <f ca="1"/>
        <v>#N/A</v>
      </c>
    </row>
    <row r="28215" spans="28:28" x14ac:dyDescent="0.25">
      <c r="AB28215" s="3" t="e">
        <f ca="1"/>
        <v>#N/A</v>
      </c>
    </row>
    <row r="28216" spans="28:28" x14ac:dyDescent="0.25">
      <c r="AB28216" s="3" t="e">
        <f ca="1"/>
        <v>#N/A</v>
      </c>
    </row>
    <row r="28217" spans="28:28" x14ac:dyDescent="0.25">
      <c r="AB28217" s="3" t="e">
        <f ca="1"/>
        <v>#N/A</v>
      </c>
    </row>
    <row r="28218" spans="28:28" x14ac:dyDescent="0.25">
      <c r="AB28218" s="3" t="e">
        <f ca="1"/>
        <v>#N/A</v>
      </c>
    </row>
    <row r="28219" spans="28:28" x14ac:dyDescent="0.25">
      <c r="AB28219" s="3" t="e">
        <f ca="1"/>
        <v>#N/A</v>
      </c>
    </row>
    <row r="28220" spans="28:28" x14ac:dyDescent="0.25">
      <c r="AB28220" s="3" t="e">
        <f ca="1"/>
        <v>#N/A</v>
      </c>
    </row>
    <row r="28221" spans="28:28" x14ac:dyDescent="0.25">
      <c r="AB28221" s="3" t="e">
        <f ca="1"/>
        <v>#N/A</v>
      </c>
    </row>
    <row r="28222" spans="28:28" x14ac:dyDescent="0.25">
      <c r="AB28222" s="3" t="e">
        <f ca="1"/>
        <v>#N/A</v>
      </c>
    </row>
    <row r="28223" spans="28:28" x14ac:dyDescent="0.25">
      <c r="AB28223" s="3" t="e">
        <f ca="1"/>
        <v>#N/A</v>
      </c>
    </row>
    <row r="28224" spans="28:28" x14ac:dyDescent="0.25">
      <c r="AB28224" s="3" t="e">
        <f ca="1"/>
        <v>#N/A</v>
      </c>
    </row>
    <row r="28225" spans="28:28" x14ac:dyDescent="0.25">
      <c r="AB28225" s="3" t="e">
        <f ca="1"/>
        <v>#N/A</v>
      </c>
    </row>
    <row r="28226" spans="28:28" x14ac:dyDescent="0.25">
      <c r="AB28226" s="3" t="e">
        <f ca="1"/>
        <v>#N/A</v>
      </c>
    </row>
    <row r="28227" spans="28:28" x14ac:dyDescent="0.25">
      <c r="AB28227" s="3" t="e">
        <f ca="1"/>
        <v>#N/A</v>
      </c>
    </row>
    <row r="28228" spans="28:28" x14ac:dyDescent="0.25">
      <c r="AB28228" s="3" t="e">
        <f ca="1"/>
        <v>#N/A</v>
      </c>
    </row>
    <row r="28229" spans="28:28" x14ac:dyDescent="0.25">
      <c r="AB28229" s="3" t="e">
        <f ca="1"/>
        <v>#N/A</v>
      </c>
    </row>
    <row r="28230" spans="28:28" x14ac:dyDescent="0.25">
      <c r="AB28230" s="3" t="e">
        <f ca="1"/>
        <v>#N/A</v>
      </c>
    </row>
    <row r="28231" spans="28:28" x14ac:dyDescent="0.25">
      <c r="AB28231" s="3" t="e">
        <f ca="1"/>
        <v>#N/A</v>
      </c>
    </row>
    <row r="28232" spans="28:28" x14ac:dyDescent="0.25">
      <c r="AB28232" s="3" t="e">
        <f ca="1"/>
        <v>#N/A</v>
      </c>
    </row>
    <row r="28233" spans="28:28" x14ac:dyDescent="0.25">
      <c r="AB28233" s="3" t="e">
        <f ca="1"/>
        <v>#N/A</v>
      </c>
    </row>
    <row r="28234" spans="28:28" x14ac:dyDescent="0.25">
      <c r="AB28234" s="3" t="e">
        <f ca="1"/>
        <v>#N/A</v>
      </c>
    </row>
    <row r="28235" spans="28:28" x14ac:dyDescent="0.25">
      <c r="AB28235" s="3" t="e">
        <f ca="1"/>
        <v>#N/A</v>
      </c>
    </row>
    <row r="28236" spans="28:28" x14ac:dyDescent="0.25">
      <c r="AB28236" s="3" t="e">
        <f ca="1"/>
        <v>#N/A</v>
      </c>
    </row>
    <row r="28237" spans="28:28" x14ac:dyDescent="0.25">
      <c r="AB28237" s="3" t="e">
        <f ca="1"/>
        <v>#N/A</v>
      </c>
    </row>
    <row r="28238" spans="28:28" x14ac:dyDescent="0.25">
      <c r="AB28238" s="3" t="e">
        <f ca="1"/>
        <v>#N/A</v>
      </c>
    </row>
    <row r="28239" spans="28:28" x14ac:dyDescent="0.25">
      <c r="AB28239" s="3" t="e">
        <f ca="1"/>
        <v>#N/A</v>
      </c>
    </row>
    <row r="28240" spans="28:28" x14ac:dyDescent="0.25">
      <c r="AB28240" s="3" t="e">
        <f ca="1"/>
        <v>#N/A</v>
      </c>
    </row>
    <row r="28241" spans="28:28" x14ac:dyDescent="0.25">
      <c r="AB28241" s="3" t="e">
        <f ca="1"/>
        <v>#N/A</v>
      </c>
    </row>
    <row r="28242" spans="28:28" x14ac:dyDescent="0.25">
      <c r="AB28242" s="3" t="e">
        <f ca="1"/>
        <v>#N/A</v>
      </c>
    </row>
    <row r="28243" spans="28:28" x14ac:dyDescent="0.25">
      <c r="AB28243" s="3" t="e">
        <f ca="1"/>
        <v>#N/A</v>
      </c>
    </row>
    <row r="28244" spans="28:28" x14ac:dyDescent="0.25">
      <c r="AB28244" s="3" t="e">
        <f ca="1"/>
        <v>#N/A</v>
      </c>
    </row>
    <row r="28245" spans="28:28" x14ac:dyDescent="0.25">
      <c r="AB28245" s="3" t="e">
        <f ca="1"/>
        <v>#N/A</v>
      </c>
    </row>
    <row r="28246" spans="28:28" x14ac:dyDescent="0.25">
      <c r="AB28246" s="3" t="e">
        <f ca="1"/>
        <v>#N/A</v>
      </c>
    </row>
    <row r="28247" spans="28:28" x14ac:dyDescent="0.25">
      <c r="AB28247" s="3" t="e">
        <f ca="1"/>
        <v>#N/A</v>
      </c>
    </row>
    <row r="28248" spans="28:28" x14ac:dyDescent="0.25">
      <c r="AB28248" s="3" t="e">
        <f ca="1"/>
        <v>#N/A</v>
      </c>
    </row>
    <row r="28249" spans="28:28" x14ac:dyDescent="0.25">
      <c r="AB28249" s="3" t="e">
        <f ca="1"/>
        <v>#N/A</v>
      </c>
    </row>
    <row r="28250" spans="28:28" x14ac:dyDescent="0.25">
      <c r="AB28250" s="3" t="e">
        <f ca="1"/>
        <v>#N/A</v>
      </c>
    </row>
    <row r="28251" spans="28:28" x14ac:dyDescent="0.25">
      <c r="AB28251" s="3" t="e">
        <f ca="1"/>
        <v>#N/A</v>
      </c>
    </row>
    <row r="28252" spans="28:28" x14ac:dyDescent="0.25">
      <c r="AB28252" s="3" t="e">
        <f ca="1"/>
        <v>#N/A</v>
      </c>
    </row>
    <row r="28253" spans="28:28" x14ac:dyDescent="0.25">
      <c r="AB28253" s="3" t="e">
        <f ca="1"/>
        <v>#N/A</v>
      </c>
    </row>
    <row r="28254" spans="28:28" x14ac:dyDescent="0.25">
      <c r="AB28254" s="3" t="e">
        <f ca="1"/>
        <v>#N/A</v>
      </c>
    </row>
    <row r="28255" spans="28:28" x14ac:dyDescent="0.25">
      <c r="AB28255" s="3" t="e">
        <f ca="1"/>
        <v>#N/A</v>
      </c>
    </row>
    <row r="28256" spans="28:28" x14ac:dyDescent="0.25">
      <c r="AB28256" s="3" t="e">
        <f ca="1"/>
        <v>#N/A</v>
      </c>
    </row>
    <row r="28257" spans="28:28" x14ac:dyDescent="0.25">
      <c r="AB28257" s="3" t="e">
        <f ca="1"/>
        <v>#N/A</v>
      </c>
    </row>
    <row r="28258" spans="28:28" x14ac:dyDescent="0.25">
      <c r="AB28258" s="3" t="e">
        <f ca="1"/>
        <v>#N/A</v>
      </c>
    </row>
    <row r="28259" spans="28:28" x14ac:dyDescent="0.25">
      <c r="AB28259" s="3" t="e">
        <f ca="1"/>
        <v>#N/A</v>
      </c>
    </row>
    <row r="28260" spans="28:28" x14ac:dyDescent="0.25">
      <c r="AB28260" s="3" t="e">
        <f ca="1"/>
        <v>#N/A</v>
      </c>
    </row>
    <row r="28261" spans="28:28" x14ac:dyDescent="0.25">
      <c r="AB28261" s="3" t="e">
        <f ca="1"/>
        <v>#N/A</v>
      </c>
    </row>
    <row r="28262" spans="28:28" x14ac:dyDescent="0.25">
      <c r="AB28262" s="3" t="e">
        <f ca="1"/>
        <v>#N/A</v>
      </c>
    </row>
    <row r="28263" spans="28:28" x14ac:dyDescent="0.25">
      <c r="AB28263" s="3" t="e">
        <f ca="1"/>
        <v>#N/A</v>
      </c>
    </row>
    <row r="28264" spans="28:28" x14ac:dyDescent="0.25">
      <c r="AB28264" s="3" t="e">
        <f ca="1"/>
        <v>#N/A</v>
      </c>
    </row>
    <row r="28265" spans="28:28" x14ac:dyDescent="0.25">
      <c r="AB28265" s="3" t="e">
        <f ca="1"/>
        <v>#N/A</v>
      </c>
    </row>
    <row r="28266" spans="28:28" x14ac:dyDescent="0.25">
      <c r="AB28266" s="3" t="e">
        <f ca="1"/>
        <v>#N/A</v>
      </c>
    </row>
    <row r="28267" spans="28:28" x14ac:dyDescent="0.25">
      <c r="AB28267" s="3" t="e">
        <f ca="1"/>
        <v>#N/A</v>
      </c>
    </row>
    <row r="28268" spans="28:28" x14ac:dyDescent="0.25">
      <c r="AB28268" s="3" t="e">
        <f ca="1"/>
        <v>#N/A</v>
      </c>
    </row>
    <row r="28269" spans="28:28" x14ac:dyDescent="0.25">
      <c r="AB28269" s="3" t="e">
        <f ca="1"/>
        <v>#N/A</v>
      </c>
    </row>
    <row r="28270" spans="28:28" x14ac:dyDescent="0.25">
      <c r="AB28270" s="3" t="e">
        <f ca="1"/>
        <v>#N/A</v>
      </c>
    </row>
    <row r="28271" spans="28:28" x14ac:dyDescent="0.25">
      <c r="AB28271" s="3" t="e">
        <f ca="1"/>
        <v>#N/A</v>
      </c>
    </row>
    <row r="28272" spans="28:28" x14ac:dyDescent="0.25">
      <c r="AB28272" s="3" t="e">
        <f ca="1"/>
        <v>#N/A</v>
      </c>
    </row>
    <row r="28273" spans="28:28" x14ac:dyDescent="0.25">
      <c r="AB28273" s="3" t="e">
        <f ca="1"/>
        <v>#N/A</v>
      </c>
    </row>
    <row r="28274" spans="28:28" x14ac:dyDescent="0.25">
      <c r="AB28274" s="3" t="e">
        <f ca="1"/>
        <v>#N/A</v>
      </c>
    </row>
    <row r="28275" spans="28:28" x14ac:dyDescent="0.25">
      <c r="AB28275" s="3" t="e">
        <f ca="1"/>
        <v>#N/A</v>
      </c>
    </row>
    <row r="28276" spans="28:28" x14ac:dyDescent="0.25">
      <c r="AB28276" s="3" t="e">
        <f ca="1"/>
        <v>#N/A</v>
      </c>
    </row>
    <row r="28277" spans="28:28" x14ac:dyDescent="0.25">
      <c r="AB28277" s="3" t="e">
        <f ca="1"/>
        <v>#N/A</v>
      </c>
    </row>
    <row r="28278" spans="28:28" x14ac:dyDescent="0.25">
      <c r="AB28278" s="3" t="e">
        <f ca="1"/>
        <v>#N/A</v>
      </c>
    </row>
    <row r="28279" spans="28:28" x14ac:dyDescent="0.25">
      <c r="AB28279" s="3" t="e">
        <f ca="1"/>
        <v>#N/A</v>
      </c>
    </row>
    <row r="28280" spans="28:28" x14ac:dyDescent="0.25">
      <c r="AB28280" s="3" t="e">
        <f ca="1"/>
        <v>#N/A</v>
      </c>
    </row>
    <row r="28281" spans="28:28" x14ac:dyDescent="0.25">
      <c r="AB28281" s="3" t="e">
        <f ca="1"/>
        <v>#N/A</v>
      </c>
    </row>
    <row r="28282" spans="28:28" x14ac:dyDescent="0.25">
      <c r="AB28282" s="3" t="e">
        <f ca="1"/>
        <v>#N/A</v>
      </c>
    </row>
    <row r="28283" spans="28:28" x14ac:dyDescent="0.25">
      <c r="AB28283" s="3" t="e">
        <f ca="1"/>
        <v>#N/A</v>
      </c>
    </row>
    <row r="28284" spans="28:28" x14ac:dyDescent="0.25">
      <c r="AB28284" s="3" t="e">
        <f ca="1"/>
        <v>#N/A</v>
      </c>
    </row>
    <row r="28285" spans="28:28" x14ac:dyDescent="0.25">
      <c r="AB28285" s="3" t="e">
        <f ca="1"/>
        <v>#N/A</v>
      </c>
    </row>
    <row r="28286" spans="28:28" x14ac:dyDescent="0.25">
      <c r="AB28286" s="3" t="e">
        <f ca="1"/>
        <v>#N/A</v>
      </c>
    </row>
    <row r="28287" spans="28:28" x14ac:dyDescent="0.25">
      <c r="AB28287" s="3" t="e">
        <f ca="1"/>
        <v>#N/A</v>
      </c>
    </row>
    <row r="28288" spans="28:28" x14ac:dyDescent="0.25">
      <c r="AB28288" s="3" t="e">
        <f ca="1"/>
        <v>#N/A</v>
      </c>
    </row>
    <row r="28289" spans="28:28" x14ac:dyDescent="0.25">
      <c r="AB28289" s="3" t="e">
        <f ca="1"/>
        <v>#N/A</v>
      </c>
    </row>
    <row r="28290" spans="28:28" x14ac:dyDescent="0.25">
      <c r="AB28290" s="3" t="e">
        <f ca="1"/>
        <v>#N/A</v>
      </c>
    </row>
    <row r="28291" spans="28:28" x14ac:dyDescent="0.25">
      <c r="AB28291" s="3" t="e">
        <f ca="1"/>
        <v>#N/A</v>
      </c>
    </row>
    <row r="28292" spans="28:28" x14ac:dyDescent="0.25">
      <c r="AB28292" s="3" t="e">
        <f ca="1"/>
        <v>#N/A</v>
      </c>
    </row>
    <row r="28293" spans="28:28" x14ac:dyDescent="0.25">
      <c r="AB28293" s="3" t="e">
        <f ca="1"/>
        <v>#N/A</v>
      </c>
    </row>
    <row r="28294" spans="28:28" x14ac:dyDescent="0.25">
      <c r="AB28294" s="3" t="e">
        <f ca="1"/>
        <v>#N/A</v>
      </c>
    </row>
    <row r="28295" spans="28:28" x14ac:dyDescent="0.25">
      <c r="AB28295" s="3" t="e">
        <f ca="1"/>
        <v>#N/A</v>
      </c>
    </row>
    <row r="28296" spans="28:28" x14ac:dyDescent="0.25">
      <c r="AB28296" s="3" t="e">
        <f ca="1"/>
        <v>#N/A</v>
      </c>
    </row>
    <row r="28297" spans="28:28" x14ac:dyDescent="0.25">
      <c r="AB28297" s="3" t="e">
        <f ca="1"/>
        <v>#N/A</v>
      </c>
    </row>
    <row r="28298" spans="28:28" x14ac:dyDescent="0.25">
      <c r="AB28298" s="3" t="e">
        <f ca="1"/>
        <v>#N/A</v>
      </c>
    </row>
    <row r="28299" spans="28:28" x14ac:dyDescent="0.25">
      <c r="AB28299" s="3" t="e">
        <f ca="1"/>
        <v>#N/A</v>
      </c>
    </row>
    <row r="28300" spans="28:28" x14ac:dyDescent="0.25">
      <c r="AB28300" s="3" t="e">
        <f ca="1"/>
        <v>#N/A</v>
      </c>
    </row>
    <row r="28301" spans="28:28" x14ac:dyDescent="0.25">
      <c r="AB28301" s="3" t="e">
        <f ca="1"/>
        <v>#N/A</v>
      </c>
    </row>
    <row r="28302" spans="28:28" x14ac:dyDescent="0.25">
      <c r="AB28302" s="3" t="e">
        <f ca="1"/>
        <v>#N/A</v>
      </c>
    </row>
    <row r="28303" spans="28:28" x14ac:dyDescent="0.25">
      <c r="AB28303" s="3" t="e">
        <f ca="1"/>
        <v>#N/A</v>
      </c>
    </row>
    <row r="28304" spans="28:28" x14ac:dyDescent="0.25">
      <c r="AB28304" s="3" t="e">
        <f ca="1"/>
        <v>#N/A</v>
      </c>
    </row>
    <row r="28305" spans="28:28" x14ac:dyDescent="0.25">
      <c r="AB28305" s="3" t="e">
        <f ca="1"/>
        <v>#N/A</v>
      </c>
    </row>
    <row r="28306" spans="28:28" x14ac:dyDescent="0.25">
      <c r="AB28306" s="3" t="e">
        <f ca="1"/>
        <v>#N/A</v>
      </c>
    </row>
    <row r="28307" spans="28:28" x14ac:dyDescent="0.25">
      <c r="AB28307" s="3" t="e">
        <f ca="1"/>
        <v>#N/A</v>
      </c>
    </row>
    <row r="28308" spans="28:28" x14ac:dyDescent="0.25">
      <c r="AB28308" s="3" t="e">
        <f ca="1"/>
        <v>#N/A</v>
      </c>
    </row>
    <row r="28309" spans="28:28" x14ac:dyDescent="0.25">
      <c r="AB28309" s="3" t="e">
        <f ca="1"/>
        <v>#N/A</v>
      </c>
    </row>
    <row r="28310" spans="28:28" x14ac:dyDescent="0.25">
      <c r="AB28310" s="3" t="e">
        <f ca="1"/>
        <v>#N/A</v>
      </c>
    </row>
    <row r="28311" spans="28:28" x14ac:dyDescent="0.25">
      <c r="AB28311" s="3" t="e">
        <f ca="1"/>
        <v>#N/A</v>
      </c>
    </row>
    <row r="28312" spans="28:28" x14ac:dyDescent="0.25">
      <c r="AB28312" s="3" t="e">
        <f ca="1"/>
        <v>#N/A</v>
      </c>
    </row>
    <row r="28313" spans="28:28" x14ac:dyDescent="0.25">
      <c r="AB28313" s="3" t="e">
        <f ca="1"/>
        <v>#N/A</v>
      </c>
    </row>
    <row r="28314" spans="28:28" x14ac:dyDescent="0.25">
      <c r="AB28314" s="3" t="e">
        <f ca="1"/>
        <v>#N/A</v>
      </c>
    </row>
    <row r="28315" spans="28:28" x14ac:dyDescent="0.25">
      <c r="AB28315" s="3" t="e">
        <f ca="1"/>
        <v>#N/A</v>
      </c>
    </row>
    <row r="28316" spans="28:28" x14ac:dyDescent="0.25">
      <c r="AB28316" s="3" t="e">
        <f ca="1"/>
        <v>#N/A</v>
      </c>
    </row>
    <row r="28317" spans="28:28" x14ac:dyDescent="0.25">
      <c r="AB28317" s="3" t="e">
        <f ca="1"/>
        <v>#N/A</v>
      </c>
    </row>
    <row r="28318" spans="28:28" x14ac:dyDescent="0.25">
      <c r="AB28318" s="3" t="e">
        <f ca="1"/>
        <v>#N/A</v>
      </c>
    </row>
    <row r="28319" spans="28:28" x14ac:dyDescent="0.25">
      <c r="AB28319" s="3" t="e">
        <f ca="1"/>
        <v>#N/A</v>
      </c>
    </row>
    <row r="28320" spans="28:28" x14ac:dyDescent="0.25">
      <c r="AB28320" s="3" t="e">
        <f ca="1"/>
        <v>#N/A</v>
      </c>
    </row>
    <row r="28321" spans="28:28" x14ac:dyDescent="0.25">
      <c r="AB28321" s="3" t="e">
        <f ca="1"/>
        <v>#N/A</v>
      </c>
    </row>
    <row r="28322" spans="28:28" x14ac:dyDescent="0.25">
      <c r="AB28322" s="3" t="e">
        <f ca="1"/>
        <v>#N/A</v>
      </c>
    </row>
    <row r="28323" spans="28:28" x14ac:dyDescent="0.25">
      <c r="AB28323" s="3" t="e">
        <f ca="1"/>
        <v>#N/A</v>
      </c>
    </row>
    <row r="28324" spans="28:28" x14ac:dyDescent="0.25">
      <c r="AB28324" s="3" t="e">
        <f ca="1"/>
        <v>#N/A</v>
      </c>
    </row>
    <row r="28325" spans="28:28" x14ac:dyDescent="0.25">
      <c r="AB28325" s="3" t="e">
        <f ca="1"/>
        <v>#N/A</v>
      </c>
    </row>
    <row r="28326" spans="28:28" x14ac:dyDescent="0.25">
      <c r="AB28326" s="3" t="e">
        <f ca="1"/>
        <v>#N/A</v>
      </c>
    </row>
    <row r="28327" spans="28:28" x14ac:dyDescent="0.25">
      <c r="AB28327" s="3" t="e">
        <f ca="1"/>
        <v>#N/A</v>
      </c>
    </row>
    <row r="28328" spans="28:28" x14ac:dyDescent="0.25">
      <c r="AB28328" s="3" t="e">
        <f ca="1"/>
        <v>#N/A</v>
      </c>
    </row>
    <row r="28329" spans="28:28" x14ac:dyDescent="0.25">
      <c r="AB28329" s="3" t="e">
        <f ca="1"/>
        <v>#N/A</v>
      </c>
    </row>
    <row r="28330" spans="28:28" x14ac:dyDescent="0.25">
      <c r="AB28330" s="3" t="e">
        <f ca="1"/>
        <v>#N/A</v>
      </c>
    </row>
    <row r="28331" spans="28:28" x14ac:dyDescent="0.25">
      <c r="AB28331" s="3" t="e">
        <f ca="1"/>
        <v>#N/A</v>
      </c>
    </row>
    <row r="28332" spans="28:28" x14ac:dyDescent="0.25">
      <c r="AB28332" s="3" t="e">
        <f ca="1"/>
        <v>#N/A</v>
      </c>
    </row>
    <row r="28333" spans="28:28" x14ac:dyDescent="0.25">
      <c r="AB28333" s="3" t="e">
        <f ca="1"/>
        <v>#N/A</v>
      </c>
    </row>
    <row r="28334" spans="28:28" x14ac:dyDescent="0.25">
      <c r="AB28334" s="3" t="e">
        <f ca="1"/>
        <v>#N/A</v>
      </c>
    </row>
    <row r="28335" spans="28:28" x14ac:dyDescent="0.25">
      <c r="AB28335" s="3" t="e">
        <f ca="1"/>
        <v>#N/A</v>
      </c>
    </row>
    <row r="28336" spans="28:28" x14ac:dyDescent="0.25">
      <c r="AB28336" s="3" t="e">
        <f ca="1"/>
        <v>#N/A</v>
      </c>
    </row>
    <row r="28337" spans="28:28" x14ac:dyDescent="0.25">
      <c r="AB28337" s="3" t="e">
        <f ca="1"/>
        <v>#N/A</v>
      </c>
    </row>
    <row r="28338" spans="28:28" x14ac:dyDescent="0.25">
      <c r="AB28338" s="3" t="e">
        <f ca="1"/>
        <v>#N/A</v>
      </c>
    </row>
    <row r="28339" spans="28:28" x14ac:dyDescent="0.25">
      <c r="AB28339" s="3" t="e">
        <f ca="1"/>
        <v>#N/A</v>
      </c>
    </row>
    <row r="28340" spans="28:28" x14ac:dyDescent="0.25">
      <c r="AB28340" s="3" t="e">
        <f ca="1"/>
        <v>#N/A</v>
      </c>
    </row>
    <row r="28341" spans="28:28" x14ac:dyDescent="0.25">
      <c r="AB28341" s="3" t="e">
        <f ca="1"/>
        <v>#N/A</v>
      </c>
    </row>
    <row r="28342" spans="28:28" x14ac:dyDescent="0.25">
      <c r="AB28342" s="3" t="e">
        <f ca="1"/>
        <v>#N/A</v>
      </c>
    </row>
    <row r="28343" spans="28:28" x14ac:dyDescent="0.25">
      <c r="AB28343" s="3" t="e">
        <f ca="1"/>
        <v>#N/A</v>
      </c>
    </row>
    <row r="28344" spans="28:28" x14ac:dyDescent="0.25">
      <c r="AB28344" s="3" t="e">
        <f ca="1"/>
        <v>#N/A</v>
      </c>
    </row>
    <row r="28345" spans="28:28" x14ac:dyDescent="0.25">
      <c r="AB28345" s="3" t="e">
        <f ca="1"/>
        <v>#N/A</v>
      </c>
    </row>
    <row r="28346" spans="28:28" x14ac:dyDescent="0.25">
      <c r="AB28346" s="3" t="e">
        <f ca="1"/>
        <v>#N/A</v>
      </c>
    </row>
    <row r="28347" spans="28:28" x14ac:dyDescent="0.25">
      <c r="AB28347" s="3" t="e">
        <f ca="1"/>
        <v>#N/A</v>
      </c>
    </row>
    <row r="28348" spans="28:28" x14ac:dyDescent="0.25">
      <c r="AB28348" s="3" t="e">
        <f ca="1"/>
        <v>#N/A</v>
      </c>
    </row>
    <row r="28349" spans="28:28" x14ac:dyDescent="0.25">
      <c r="AB28349" s="3" t="e">
        <f ca="1"/>
        <v>#N/A</v>
      </c>
    </row>
    <row r="28350" spans="28:28" x14ac:dyDescent="0.25">
      <c r="AB28350" s="3" t="e">
        <f ca="1"/>
        <v>#N/A</v>
      </c>
    </row>
    <row r="28351" spans="28:28" x14ac:dyDescent="0.25">
      <c r="AB28351" s="3" t="e">
        <f ca="1"/>
        <v>#N/A</v>
      </c>
    </row>
    <row r="28352" spans="28:28" x14ac:dyDescent="0.25">
      <c r="AB28352" s="3" t="e">
        <f ca="1"/>
        <v>#N/A</v>
      </c>
    </row>
    <row r="28353" spans="28:28" x14ac:dyDescent="0.25">
      <c r="AB28353" s="3" t="e">
        <f ca="1"/>
        <v>#N/A</v>
      </c>
    </row>
    <row r="28354" spans="28:28" x14ac:dyDescent="0.25">
      <c r="AB28354" s="3" t="e">
        <f ca="1"/>
        <v>#N/A</v>
      </c>
    </row>
    <row r="28355" spans="28:28" x14ac:dyDescent="0.25">
      <c r="AB28355" s="3" t="e">
        <f ca="1"/>
        <v>#N/A</v>
      </c>
    </row>
    <row r="28356" spans="28:28" x14ac:dyDescent="0.25">
      <c r="AB28356" s="3" t="e">
        <f ca="1"/>
        <v>#N/A</v>
      </c>
    </row>
    <row r="28357" spans="28:28" x14ac:dyDescent="0.25">
      <c r="AB28357" s="3" t="e">
        <f ca="1"/>
        <v>#N/A</v>
      </c>
    </row>
    <row r="28358" spans="28:28" x14ac:dyDescent="0.25">
      <c r="AB28358" s="3" t="e">
        <f ca="1"/>
        <v>#N/A</v>
      </c>
    </row>
    <row r="28359" spans="28:28" x14ac:dyDescent="0.25">
      <c r="AB28359" s="3" t="e">
        <f ca="1"/>
        <v>#N/A</v>
      </c>
    </row>
    <row r="28360" spans="28:28" x14ac:dyDescent="0.25">
      <c r="AB28360" s="3" t="e">
        <f ca="1"/>
        <v>#N/A</v>
      </c>
    </row>
    <row r="28361" spans="28:28" x14ac:dyDescent="0.25">
      <c r="AB28361" s="3" t="e">
        <f ca="1"/>
        <v>#N/A</v>
      </c>
    </row>
    <row r="28362" spans="28:28" x14ac:dyDescent="0.25">
      <c r="AB28362" s="3" t="e">
        <f ca="1"/>
        <v>#N/A</v>
      </c>
    </row>
    <row r="28363" spans="28:28" x14ac:dyDescent="0.25">
      <c r="AB28363" s="3" t="e">
        <f ca="1"/>
        <v>#N/A</v>
      </c>
    </row>
    <row r="28364" spans="28:28" x14ac:dyDescent="0.25">
      <c r="AB28364" s="3" t="e">
        <f ca="1"/>
        <v>#N/A</v>
      </c>
    </row>
    <row r="28365" spans="28:28" x14ac:dyDescent="0.25">
      <c r="AB28365" s="3" t="e">
        <f ca="1"/>
        <v>#N/A</v>
      </c>
    </row>
    <row r="28366" spans="28:28" x14ac:dyDescent="0.25">
      <c r="AB28366" s="3" t="e">
        <f ca="1"/>
        <v>#N/A</v>
      </c>
    </row>
    <row r="28367" spans="28:28" x14ac:dyDescent="0.25">
      <c r="AB28367" s="3" t="e">
        <f ca="1"/>
        <v>#N/A</v>
      </c>
    </row>
    <row r="28368" spans="28:28" x14ac:dyDescent="0.25">
      <c r="AB28368" s="3" t="e">
        <f ca="1"/>
        <v>#N/A</v>
      </c>
    </row>
    <row r="28369" spans="28:28" x14ac:dyDescent="0.25">
      <c r="AB28369" s="3" t="e">
        <f ca="1"/>
        <v>#N/A</v>
      </c>
    </row>
    <row r="28370" spans="28:28" x14ac:dyDescent="0.25">
      <c r="AB28370" s="3" t="e">
        <f ca="1"/>
        <v>#N/A</v>
      </c>
    </row>
    <row r="28371" spans="28:28" x14ac:dyDescent="0.25">
      <c r="AB28371" s="3" t="e">
        <f ca="1"/>
        <v>#N/A</v>
      </c>
    </row>
    <row r="28372" spans="28:28" x14ac:dyDescent="0.25">
      <c r="AB28372" s="3" t="e">
        <f ca="1"/>
        <v>#N/A</v>
      </c>
    </row>
    <row r="28373" spans="28:28" x14ac:dyDescent="0.25">
      <c r="AB28373" s="3" t="e">
        <f ca="1"/>
        <v>#N/A</v>
      </c>
    </row>
    <row r="28374" spans="28:28" x14ac:dyDescent="0.25">
      <c r="AB28374" s="3" t="e">
        <f ca="1"/>
        <v>#N/A</v>
      </c>
    </row>
    <row r="28375" spans="28:28" x14ac:dyDescent="0.25">
      <c r="AB28375" s="3" t="e">
        <f ca="1"/>
        <v>#N/A</v>
      </c>
    </row>
    <row r="28376" spans="28:28" x14ac:dyDescent="0.25">
      <c r="AB28376" s="3" t="e">
        <f ca="1"/>
        <v>#N/A</v>
      </c>
    </row>
    <row r="28377" spans="28:28" x14ac:dyDescent="0.25">
      <c r="AB28377" s="3" t="e">
        <f ca="1"/>
        <v>#N/A</v>
      </c>
    </row>
    <row r="28378" spans="28:28" x14ac:dyDescent="0.25">
      <c r="AB28378" s="3" t="e">
        <f ca="1"/>
        <v>#N/A</v>
      </c>
    </row>
    <row r="28379" spans="28:28" x14ac:dyDescent="0.25">
      <c r="AB28379" s="3" t="e">
        <f ca="1"/>
        <v>#N/A</v>
      </c>
    </row>
    <row r="28380" spans="28:28" x14ac:dyDescent="0.25">
      <c r="AB28380" s="3" t="e">
        <f ca="1"/>
        <v>#N/A</v>
      </c>
    </row>
    <row r="28381" spans="28:28" x14ac:dyDescent="0.25">
      <c r="AB28381" s="3" t="e">
        <f ca="1"/>
        <v>#N/A</v>
      </c>
    </row>
    <row r="28382" spans="28:28" x14ac:dyDescent="0.25">
      <c r="AB28382" s="3" t="e">
        <f ca="1"/>
        <v>#N/A</v>
      </c>
    </row>
    <row r="28383" spans="28:28" x14ac:dyDescent="0.25">
      <c r="AB28383" s="3" t="e">
        <f ca="1"/>
        <v>#N/A</v>
      </c>
    </row>
    <row r="28384" spans="28:28" x14ac:dyDescent="0.25">
      <c r="AB28384" s="3" t="e">
        <f ca="1"/>
        <v>#N/A</v>
      </c>
    </row>
    <row r="28385" spans="28:28" x14ac:dyDescent="0.25">
      <c r="AB28385" s="3" t="e">
        <f ca="1"/>
        <v>#N/A</v>
      </c>
    </row>
    <row r="28386" spans="28:28" x14ac:dyDescent="0.25">
      <c r="AB28386" s="3" t="e">
        <f ca="1"/>
        <v>#N/A</v>
      </c>
    </row>
    <row r="28387" spans="28:28" x14ac:dyDescent="0.25">
      <c r="AB28387" s="3" t="e">
        <f ca="1"/>
        <v>#N/A</v>
      </c>
    </row>
    <row r="28388" spans="28:28" x14ac:dyDescent="0.25">
      <c r="AB28388" s="3" t="e">
        <f ca="1"/>
        <v>#N/A</v>
      </c>
    </row>
    <row r="28389" spans="28:28" x14ac:dyDescent="0.25">
      <c r="AB28389" s="3" t="e">
        <f ca="1"/>
        <v>#N/A</v>
      </c>
    </row>
    <row r="28390" spans="28:28" x14ac:dyDescent="0.25">
      <c r="AB28390" s="3" t="e">
        <f ca="1"/>
        <v>#N/A</v>
      </c>
    </row>
    <row r="28391" spans="28:28" x14ac:dyDescent="0.25">
      <c r="AB28391" s="3" t="e">
        <f ca="1"/>
        <v>#N/A</v>
      </c>
    </row>
    <row r="28392" spans="28:28" x14ac:dyDescent="0.25">
      <c r="AB28392" s="3" t="e">
        <f ca="1"/>
        <v>#N/A</v>
      </c>
    </row>
    <row r="28393" spans="28:28" x14ac:dyDescent="0.25">
      <c r="AB28393" s="3" t="e">
        <f ca="1"/>
        <v>#N/A</v>
      </c>
    </row>
    <row r="28394" spans="28:28" x14ac:dyDescent="0.25">
      <c r="AB28394" s="3" t="e">
        <f ca="1"/>
        <v>#N/A</v>
      </c>
    </row>
    <row r="28395" spans="28:28" x14ac:dyDescent="0.25">
      <c r="AB28395" s="3" t="e">
        <f ca="1"/>
        <v>#N/A</v>
      </c>
    </row>
    <row r="28396" spans="28:28" x14ac:dyDescent="0.25">
      <c r="AB28396" s="3" t="e">
        <f ca="1"/>
        <v>#N/A</v>
      </c>
    </row>
    <row r="28397" spans="28:28" x14ac:dyDescent="0.25">
      <c r="AB28397" s="3" t="e">
        <f ca="1"/>
        <v>#N/A</v>
      </c>
    </row>
    <row r="28398" spans="28:28" x14ac:dyDescent="0.25">
      <c r="AB28398" s="3" t="e">
        <f ca="1"/>
        <v>#N/A</v>
      </c>
    </row>
    <row r="28399" spans="28:28" x14ac:dyDescent="0.25">
      <c r="AB28399" s="3" t="e">
        <f ca="1"/>
        <v>#N/A</v>
      </c>
    </row>
    <row r="28400" spans="28:28" x14ac:dyDescent="0.25">
      <c r="AB28400" s="3" t="e">
        <f ca="1"/>
        <v>#N/A</v>
      </c>
    </row>
    <row r="28401" spans="28:28" x14ac:dyDescent="0.25">
      <c r="AB28401" s="3" t="e">
        <f ca="1"/>
        <v>#N/A</v>
      </c>
    </row>
    <row r="28402" spans="28:28" x14ac:dyDescent="0.25">
      <c r="AB28402" s="3" t="e">
        <f ca="1"/>
        <v>#N/A</v>
      </c>
    </row>
    <row r="28403" spans="28:28" x14ac:dyDescent="0.25">
      <c r="AB28403" s="3" t="e">
        <f ca="1"/>
        <v>#N/A</v>
      </c>
    </row>
    <row r="28404" spans="28:28" x14ac:dyDescent="0.25">
      <c r="AB28404" s="3" t="e">
        <f ca="1"/>
        <v>#N/A</v>
      </c>
    </row>
    <row r="28405" spans="28:28" x14ac:dyDescent="0.25">
      <c r="AB28405" s="3" t="e">
        <f ca="1"/>
        <v>#N/A</v>
      </c>
    </row>
    <row r="28406" spans="28:28" x14ac:dyDescent="0.25">
      <c r="AB28406" s="3" t="e">
        <f ca="1"/>
        <v>#N/A</v>
      </c>
    </row>
    <row r="28407" spans="28:28" x14ac:dyDescent="0.25">
      <c r="AB28407" s="3" t="e">
        <f ca="1"/>
        <v>#N/A</v>
      </c>
    </row>
    <row r="28408" spans="28:28" x14ac:dyDescent="0.25">
      <c r="AB28408" s="3" t="e">
        <f ca="1"/>
        <v>#N/A</v>
      </c>
    </row>
    <row r="28409" spans="28:28" x14ac:dyDescent="0.25">
      <c r="AB28409" s="3" t="e">
        <f ca="1"/>
        <v>#N/A</v>
      </c>
    </row>
    <row r="28410" spans="28:28" x14ac:dyDescent="0.25">
      <c r="AB28410" s="3" t="e">
        <f ca="1"/>
        <v>#N/A</v>
      </c>
    </row>
    <row r="28411" spans="28:28" x14ac:dyDescent="0.25">
      <c r="AB28411" s="3" t="e">
        <f ca="1"/>
        <v>#N/A</v>
      </c>
    </row>
    <row r="28412" spans="28:28" x14ac:dyDescent="0.25">
      <c r="AB28412" s="3" t="e">
        <f ca="1"/>
        <v>#N/A</v>
      </c>
    </row>
    <row r="28413" spans="28:28" x14ac:dyDescent="0.25">
      <c r="AB28413" s="3" t="e">
        <f ca="1"/>
        <v>#N/A</v>
      </c>
    </row>
    <row r="28414" spans="28:28" x14ac:dyDescent="0.25">
      <c r="AB28414" s="3" t="e">
        <f ca="1"/>
        <v>#N/A</v>
      </c>
    </row>
    <row r="28415" spans="28:28" x14ac:dyDescent="0.25">
      <c r="AB28415" s="3" t="e">
        <f ca="1"/>
        <v>#N/A</v>
      </c>
    </row>
    <row r="28416" spans="28:28" x14ac:dyDescent="0.25">
      <c r="AB28416" s="3" t="e">
        <f ca="1"/>
        <v>#N/A</v>
      </c>
    </row>
    <row r="28417" spans="28:28" x14ac:dyDescent="0.25">
      <c r="AB28417" s="3" t="e">
        <f ca="1"/>
        <v>#N/A</v>
      </c>
    </row>
    <row r="28418" spans="28:28" x14ac:dyDescent="0.25">
      <c r="AB28418" s="3" t="e">
        <f ca="1"/>
        <v>#N/A</v>
      </c>
    </row>
    <row r="28419" spans="28:28" x14ac:dyDescent="0.25">
      <c r="AB28419" s="3" t="e">
        <f ca="1"/>
        <v>#N/A</v>
      </c>
    </row>
    <row r="28420" spans="28:28" x14ac:dyDescent="0.25">
      <c r="AB28420" s="3" t="e">
        <f ca="1"/>
        <v>#N/A</v>
      </c>
    </row>
    <row r="28421" spans="28:28" x14ac:dyDescent="0.25">
      <c r="AB28421" s="3" t="e">
        <f ca="1"/>
        <v>#N/A</v>
      </c>
    </row>
    <row r="28422" spans="28:28" x14ac:dyDescent="0.25">
      <c r="AB28422" s="3" t="e">
        <f ca="1"/>
        <v>#N/A</v>
      </c>
    </row>
    <row r="28423" spans="28:28" x14ac:dyDescent="0.25">
      <c r="AB28423" s="3" t="e">
        <f ca="1"/>
        <v>#N/A</v>
      </c>
    </row>
    <row r="28424" spans="28:28" x14ac:dyDescent="0.25">
      <c r="AB28424" s="3" t="e">
        <f ca="1"/>
        <v>#N/A</v>
      </c>
    </row>
    <row r="28425" spans="28:28" x14ac:dyDescent="0.25">
      <c r="AB28425" s="3" t="e">
        <f ca="1"/>
        <v>#N/A</v>
      </c>
    </row>
    <row r="28426" spans="28:28" x14ac:dyDescent="0.25">
      <c r="AB28426" s="3" t="e">
        <f ca="1"/>
        <v>#N/A</v>
      </c>
    </row>
    <row r="28427" spans="28:28" x14ac:dyDescent="0.25">
      <c r="AB28427" s="3" t="e">
        <f ca="1"/>
        <v>#N/A</v>
      </c>
    </row>
    <row r="28428" spans="28:28" x14ac:dyDescent="0.25">
      <c r="AB28428" s="3" t="e">
        <f ca="1"/>
        <v>#N/A</v>
      </c>
    </row>
    <row r="28429" spans="28:28" x14ac:dyDescent="0.25">
      <c r="AB28429" s="3" t="e">
        <f ca="1"/>
        <v>#N/A</v>
      </c>
    </row>
    <row r="28430" spans="28:28" x14ac:dyDescent="0.25">
      <c r="AB28430" s="3" t="e">
        <f ca="1"/>
        <v>#N/A</v>
      </c>
    </row>
    <row r="28431" spans="28:28" x14ac:dyDescent="0.25">
      <c r="AB28431" s="3" t="e">
        <f ca="1"/>
        <v>#N/A</v>
      </c>
    </row>
    <row r="28432" spans="28:28" x14ac:dyDescent="0.25">
      <c r="AB28432" s="3" t="e">
        <f ca="1"/>
        <v>#N/A</v>
      </c>
    </row>
    <row r="28433" spans="28:28" x14ac:dyDescent="0.25">
      <c r="AB28433" s="3" t="e">
        <f ca="1"/>
        <v>#N/A</v>
      </c>
    </row>
    <row r="28434" spans="28:28" x14ac:dyDescent="0.25">
      <c r="AB28434" s="3" t="e">
        <f ca="1"/>
        <v>#N/A</v>
      </c>
    </row>
    <row r="28435" spans="28:28" x14ac:dyDescent="0.25">
      <c r="AB28435" s="3" t="e">
        <f ca="1"/>
        <v>#N/A</v>
      </c>
    </row>
    <row r="28436" spans="28:28" x14ac:dyDescent="0.25">
      <c r="AB28436" s="3" t="e">
        <f ca="1"/>
        <v>#N/A</v>
      </c>
    </row>
    <row r="28437" spans="28:28" x14ac:dyDescent="0.25">
      <c r="AB28437" s="3" t="e">
        <f ca="1"/>
        <v>#N/A</v>
      </c>
    </row>
    <row r="28438" spans="28:28" x14ac:dyDescent="0.25">
      <c r="AB28438" s="3" t="e">
        <f ca="1"/>
        <v>#N/A</v>
      </c>
    </row>
    <row r="28439" spans="28:28" x14ac:dyDescent="0.25">
      <c r="AB28439" s="3" t="e">
        <f ca="1"/>
        <v>#N/A</v>
      </c>
    </row>
    <row r="28440" spans="28:28" x14ac:dyDescent="0.25">
      <c r="AB28440" s="3" t="e">
        <f ca="1"/>
        <v>#N/A</v>
      </c>
    </row>
    <row r="28441" spans="28:28" x14ac:dyDescent="0.25">
      <c r="AB28441" s="3" t="e">
        <f ca="1"/>
        <v>#N/A</v>
      </c>
    </row>
    <row r="28442" spans="28:28" x14ac:dyDescent="0.25">
      <c r="AB28442" s="3" t="e">
        <f ca="1"/>
        <v>#N/A</v>
      </c>
    </row>
    <row r="28443" spans="28:28" x14ac:dyDescent="0.25">
      <c r="AB28443" s="3" t="e">
        <f ca="1"/>
        <v>#N/A</v>
      </c>
    </row>
    <row r="28444" spans="28:28" x14ac:dyDescent="0.25">
      <c r="AB28444" s="3" t="e">
        <f ca="1"/>
        <v>#N/A</v>
      </c>
    </row>
    <row r="28445" spans="28:28" x14ac:dyDescent="0.25">
      <c r="AB28445" s="3" t="e">
        <f ca="1"/>
        <v>#N/A</v>
      </c>
    </row>
    <row r="28446" spans="28:28" x14ac:dyDescent="0.25">
      <c r="AB28446" s="3" t="e">
        <f ca="1"/>
        <v>#N/A</v>
      </c>
    </row>
    <row r="28447" spans="28:28" x14ac:dyDescent="0.25">
      <c r="AB28447" s="3" t="e">
        <f ca="1"/>
        <v>#N/A</v>
      </c>
    </row>
    <row r="28448" spans="28:28" x14ac:dyDescent="0.25">
      <c r="AB28448" s="3" t="e">
        <f ca="1"/>
        <v>#N/A</v>
      </c>
    </row>
    <row r="28449" spans="28:28" x14ac:dyDescent="0.25">
      <c r="AB28449" s="3" t="e">
        <f ca="1"/>
        <v>#N/A</v>
      </c>
    </row>
    <row r="28450" spans="28:28" x14ac:dyDescent="0.25">
      <c r="AB28450" s="3" t="e">
        <f ca="1"/>
        <v>#N/A</v>
      </c>
    </row>
    <row r="28451" spans="28:28" x14ac:dyDescent="0.25">
      <c r="AB28451" s="3" t="e">
        <f ca="1"/>
        <v>#N/A</v>
      </c>
    </row>
    <row r="28452" spans="28:28" x14ac:dyDescent="0.25">
      <c r="AB28452" s="3" t="e">
        <f ca="1"/>
        <v>#N/A</v>
      </c>
    </row>
    <row r="28453" spans="28:28" x14ac:dyDescent="0.25">
      <c r="AB28453" s="3" t="e">
        <f ca="1"/>
        <v>#N/A</v>
      </c>
    </row>
    <row r="28454" spans="28:28" x14ac:dyDescent="0.25">
      <c r="AB28454" s="3" t="e">
        <f ca="1"/>
        <v>#N/A</v>
      </c>
    </row>
    <row r="28455" spans="28:28" x14ac:dyDescent="0.25">
      <c r="AB28455" s="3" t="e">
        <f ca="1"/>
        <v>#N/A</v>
      </c>
    </row>
    <row r="28456" spans="28:28" x14ac:dyDescent="0.25">
      <c r="AB28456" s="3" t="e">
        <f ca="1"/>
        <v>#N/A</v>
      </c>
    </row>
    <row r="28457" spans="28:28" x14ac:dyDescent="0.25">
      <c r="AB28457" s="3" t="e">
        <f ca="1"/>
        <v>#N/A</v>
      </c>
    </row>
    <row r="28458" spans="28:28" x14ac:dyDescent="0.25">
      <c r="AB28458" s="3" t="e">
        <f ca="1"/>
        <v>#N/A</v>
      </c>
    </row>
    <row r="28459" spans="28:28" x14ac:dyDescent="0.25">
      <c r="AB28459" s="3" t="e">
        <f ca="1"/>
        <v>#N/A</v>
      </c>
    </row>
    <row r="28460" spans="28:28" x14ac:dyDescent="0.25">
      <c r="AB28460" s="3" t="e">
        <f ca="1"/>
        <v>#N/A</v>
      </c>
    </row>
    <row r="28461" spans="28:28" x14ac:dyDescent="0.25">
      <c r="AB28461" s="3" t="e">
        <f ca="1"/>
        <v>#N/A</v>
      </c>
    </row>
    <row r="28462" spans="28:28" x14ac:dyDescent="0.25">
      <c r="AB28462" s="3" t="e">
        <f ca="1"/>
        <v>#N/A</v>
      </c>
    </row>
    <row r="28463" spans="28:28" x14ac:dyDescent="0.25">
      <c r="AB28463" s="3" t="e">
        <f ca="1"/>
        <v>#N/A</v>
      </c>
    </row>
    <row r="28464" spans="28:28" x14ac:dyDescent="0.25">
      <c r="AB28464" s="3" t="e">
        <f ca="1"/>
        <v>#N/A</v>
      </c>
    </row>
    <row r="28465" spans="28:28" x14ac:dyDescent="0.25">
      <c r="AB28465" s="3" t="e">
        <f ca="1"/>
        <v>#N/A</v>
      </c>
    </row>
    <row r="28466" spans="28:28" x14ac:dyDescent="0.25">
      <c r="AB28466" s="3" t="e">
        <f ca="1"/>
        <v>#N/A</v>
      </c>
    </row>
    <row r="28467" spans="28:28" x14ac:dyDescent="0.25">
      <c r="AB28467" s="3" t="e">
        <f ca="1"/>
        <v>#N/A</v>
      </c>
    </row>
    <row r="28468" spans="28:28" x14ac:dyDescent="0.25">
      <c r="AB28468" s="3" t="e">
        <f ca="1"/>
        <v>#N/A</v>
      </c>
    </row>
    <row r="28469" spans="28:28" x14ac:dyDescent="0.25">
      <c r="AB28469" s="3" t="e">
        <f ca="1"/>
        <v>#N/A</v>
      </c>
    </row>
    <row r="28470" spans="28:28" x14ac:dyDescent="0.25">
      <c r="AB28470" s="3" t="e">
        <f ca="1"/>
        <v>#N/A</v>
      </c>
    </row>
    <row r="28471" spans="28:28" x14ac:dyDescent="0.25">
      <c r="AB28471" s="3" t="e">
        <f ca="1"/>
        <v>#N/A</v>
      </c>
    </row>
    <row r="28472" spans="28:28" x14ac:dyDescent="0.25">
      <c r="AB28472" s="3" t="e">
        <f ca="1"/>
        <v>#N/A</v>
      </c>
    </row>
    <row r="28473" spans="28:28" x14ac:dyDescent="0.25">
      <c r="AB28473" s="3" t="e">
        <f ca="1"/>
        <v>#N/A</v>
      </c>
    </row>
    <row r="28474" spans="28:28" x14ac:dyDescent="0.25">
      <c r="AB28474" s="3" t="e">
        <f ca="1"/>
        <v>#N/A</v>
      </c>
    </row>
    <row r="28475" spans="28:28" x14ac:dyDescent="0.25">
      <c r="AB28475" s="3" t="e">
        <f ca="1"/>
        <v>#N/A</v>
      </c>
    </row>
    <row r="28476" spans="28:28" x14ac:dyDescent="0.25">
      <c r="AB28476" s="3" t="e">
        <f ca="1"/>
        <v>#N/A</v>
      </c>
    </row>
    <row r="28477" spans="28:28" x14ac:dyDescent="0.25">
      <c r="AB28477" s="3" t="e">
        <f ca="1"/>
        <v>#N/A</v>
      </c>
    </row>
    <row r="28478" spans="28:28" x14ac:dyDescent="0.25">
      <c r="AB28478" s="3" t="e">
        <f ca="1"/>
        <v>#N/A</v>
      </c>
    </row>
    <row r="28479" spans="28:28" x14ac:dyDescent="0.25">
      <c r="AB28479" s="3" t="e">
        <f ca="1"/>
        <v>#N/A</v>
      </c>
    </row>
    <row r="28480" spans="28:28" x14ac:dyDescent="0.25">
      <c r="AB28480" s="3" t="e">
        <f ca="1"/>
        <v>#N/A</v>
      </c>
    </row>
    <row r="28481" spans="28:28" x14ac:dyDescent="0.25">
      <c r="AB28481" s="3" t="e">
        <f ca="1"/>
        <v>#N/A</v>
      </c>
    </row>
    <row r="28482" spans="28:28" x14ac:dyDescent="0.25">
      <c r="AB28482" s="3" t="e">
        <f ca="1"/>
        <v>#N/A</v>
      </c>
    </row>
    <row r="28483" spans="28:28" x14ac:dyDescent="0.25">
      <c r="AB28483" s="3" t="e">
        <f ca="1"/>
        <v>#N/A</v>
      </c>
    </row>
    <row r="28484" spans="28:28" x14ac:dyDescent="0.25">
      <c r="AB28484" s="3" t="e">
        <f ca="1"/>
        <v>#N/A</v>
      </c>
    </row>
    <row r="28485" spans="28:28" x14ac:dyDescent="0.25">
      <c r="AB28485" s="3" t="e">
        <f ca="1"/>
        <v>#N/A</v>
      </c>
    </row>
    <row r="28486" spans="28:28" x14ac:dyDescent="0.25">
      <c r="AB28486" s="3" t="e">
        <f ca="1"/>
        <v>#N/A</v>
      </c>
    </row>
    <row r="28487" spans="28:28" x14ac:dyDescent="0.25">
      <c r="AB28487" s="3" t="e">
        <f ca="1"/>
        <v>#N/A</v>
      </c>
    </row>
    <row r="28488" spans="28:28" x14ac:dyDescent="0.25">
      <c r="AB28488" s="3" t="e">
        <f ca="1"/>
        <v>#N/A</v>
      </c>
    </row>
    <row r="28489" spans="28:28" x14ac:dyDescent="0.25">
      <c r="AB28489" s="3" t="e">
        <f ca="1"/>
        <v>#N/A</v>
      </c>
    </row>
    <row r="28490" spans="28:28" x14ac:dyDescent="0.25">
      <c r="AB28490" s="3" t="e">
        <f ca="1"/>
        <v>#N/A</v>
      </c>
    </row>
    <row r="28491" spans="28:28" x14ac:dyDescent="0.25">
      <c r="AB28491" s="3" t="e">
        <f ca="1"/>
        <v>#N/A</v>
      </c>
    </row>
    <row r="28492" spans="28:28" x14ac:dyDescent="0.25">
      <c r="AB28492" s="3" t="e">
        <f ca="1"/>
        <v>#N/A</v>
      </c>
    </row>
    <row r="28493" spans="28:28" x14ac:dyDescent="0.25">
      <c r="AB28493" s="3" t="e">
        <f ca="1"/>
        <v>#N/A</v>
      </c>
    </row>
    <row r="28494" spans="28:28" x14ac:dyDescent="0.25">
      <c r="AB28494" s="3" t="e">
        <f ca="1"/>
        <v>#N/A</v>
      </c>
    </row>
    <row r="28495" spans="28:28" x14ac:dyDescent="0.25">
      <c r="AB28495" s="3" t="e">
        <f ca="1"/>
        <v>#N/A</v>
      </c>
    </row>
    <row r="28496" spans="28:28" x14ac:dyDescent="0.25">
      <c r="AB28496" s="3" t="e">
        <f ca="1"/>
        <v>#N/A</v>
      </c>
    </row>
    <row r="28497" spans="28:28" x14ac:dyDescent="0.25">
      <c r="AB28497" s="3" t="e">
        <f ca="1"/>
        <v>#N/A</v>
      </c>
    </row>
    <row r="28498" spans="28:28" x14ac:dyDescent="0.25">
      <c r="AB28498" s="3" t="e">
        <f ca="1"/>
        <v>#N/A</v>
      </c>
    </row>
    <row r="28499" spans="28:28" x14ac:dyDescent="0.25">
      <c r="AB28499" s="3" t="e">
        <f ca="1"/>
        <v>#N/A</v>
      </c>
    </row>
    <row r="28500" spans="28:28" x14ac:dyDescent="0.25">
      <c r="AB28500" s="3" t="e">
        <f ca="1"/>
        <v>#N/A</v>
      </c>
    </row>
    <row r="28501" spans="28:28" x14ac:dyDescent="0.25">
      <c r="AB28501" s="3" t="e">
        <f ca="1"/>
        <v>#N/A</v>
      </c>
    </row>
    <row r="28502" spans="28:28" x14ac:dyDescent="0.25">
      <c r="AB28502" s="3" t="e">
        <f ca="1"/>
        <v>#N/A</v>
      </c>
    </row>
    <row r="28503" spans="28:28" x14ac:dyDescent="0.25">
      <c r="AB28503" s="3" t="e">
        <f ca="1"/>
        <v>#N/A</v>
      </c>
    </row>
    <row r="28504" spans="28:28" x14ac:dyDescent="0.25">
      <c r="AB28504" s="3" t="e">
        <f ca="1"/>
        <v>#N/A</v>
      </c>
    </row>
    <row r="28505" spans="28:28" x14ac:dyDescent="0.25">
      <c r="AB28505" s="3" t="e">
        <f ca="1"/>
        <v>#N/A</v>
      </c>
    </row>
    <row r="28506" spans="28:28" x14ac:dyDescent="0.25">
      <c r="AB28506" s="3" t="e">
        <f ca="1"/>
        <v>#N/A</v>
      </c>
    </row>
    <row r="28507" spans="28:28" x14ac:dyDescent="0.25">
      <c r="AB28507" s="3" t="e">
        <f ca="1"/>
        <v>#N/A</v>
      </c>
    </row>
    <row r="28508" spans="28:28" x14ac:dyDescent="0.25">
      <c r="AB28508" s="3" t="e">
        <f ca="1"/>
        <v>#N/A</v>
      </c>
    </row>
    <row r="28509" spans="28:28" x14ac:dyDescent="0.25">
      <c r="AB28509" s="3" t="e">
        <f ca="1"/>
        <v>#N/A</v>
      </c>
    </row>
    <row r="28510" spans="28:28" x14ac:dyDescent="0.25">
      <c r="AB28510" s="3" t="e">
        <f ca="1"/>
        <v>#N/A</v>
      </c>
    </row>
    <row r="28511" spans="28:28" x14ac:dyDescent="0.25">
      <c r="AB28511" s="3" t="e">
        <f ca="1"/>
        <v>#N/A</v>
      </c>
    </row>
    <row r="28512" spans="28:28" x14ac:dyDescent="0.25">
      <c r="AB28512" s="3" t="e">
        <f ca="1"/>
        <v>#N/A</v>
      </c>
    </row>
    <row r="28513" spans="28:28" x14ac:dyDescent="0.25">
      <c r="AB28513" s="3" t="e">
        <f ca="1"/>
        <v>#N/A</v>
      </c>
    </row>
    <row r="28514" spans="28:28" x14ac:dyDescent="0.25">
      <c r="AB28514" s="3" t="e">
        <f ca="1"/>
        <v>#N/A</v>
      </c>
    </row>
    <row r="28515" spans="28:28" x14ac:dyDescent="0.25">
      <c r="AB28515" s="3" t="e">
        <f ca="1"/>
        <v>#N/A</v>
      </c>
    </row>
    <row r="28516" spans="28:28" x14ac:dyDescent="0.25">
      <c r="AB28516" s="3" t="e">
        <f ca="1"/>
        <v>#N/A</v>
      </c>
    </row>
    <row r="28517" spans="28:28" x14ac:dyDescent="0.25">
      <c r="AB28517" s="3" t="e">
        <f ca="1"/>
        <v>#N/A</v>
      </c>
    </row>
    <row r="28518" spans="28:28" x14ac:dyDescent="0.25">
      <c r="AB28518" s="3" t="e">
        <f ca="1"/>
        <v>#N/A</v>
      </c>
    </row>
    <row r="28519" spans="28:28" x14ac:dyDescent="0.25">
      <c r="AB28519" s="3" t="e">
        <f ca="1"/>
        <v>#N/A</v>
      </c>
    </row>
    <row r="28520" spans="28:28" x14ac:dyDescent="0.25">
      <c r="AB28520" s="3" t="e">
        <f ca="1"/>
        <v>#N/A</v>
      </c>
    </row>
    <row r="28521" spans="28:28" x14ac:dyDescent="0.25">
      <c r="AB28521" s="3" t="e">
        <f ca="1"/>
        <v>#N/A</v>
      </c>
    </row>
    <row r="28522" spans="28:28" x14ac:dyDescent="0.25">
      <c r="AB28522" s="3" t="e">
        <f ca="1"/>
        <v>#N/A</v>
      </c>
    </row>
    <row r="28523" spans="28:28" x14ac:dyDescent="0.25">
      <c r="AB28523" s="3" t="e">
        <f ca="1"/>
        <v>#N/A</v>
      </c>
    </row>
    <row r="28524" spans="28:28" x14ac:dyDescent="0.25">
      <c r="AB28524" s="3" t="e">
        <f ca="1"/>
        <v>#N/A</v>
      </c>
    </row>
    <row r="28525" spans="28:28" x14ac:dyDescent="0.25">
      <c r="AB28525" s="3" t="e">
        <f ca="1"/>
        <v>#N/A</v>
      </c>
    </row>
    <row r="28526" spans="28:28" x14ac:dyDescent="0.25">
      <c r="AB28526" s="3" t="e">
        <f ca="1"/>
        <v>#N/A</v>
      </c>
    </row>
    <row r="28527" spans="28:28" x14ac:dyDescent="0.25">
      <c r="AB28527" s="3" t="e">
        <f ca="1"/>
        <v>#N/A</v>
      </c>
    </row>
    <row r="28528" spans="28:28" x14ac:dyDescent="0.25">
      <c r="AB28528" s="3" t="e">
        <f ca="1"/>
        <v>#N/A</v>
      </c>
    </row>
    <row r="28529" spans="28:28" x14ac:dyDescent="0.25">
      <c r="AB28529" s="3" t="e">
        <f ca="1"/>
        <v>#N/A</v>
      </c>
    </row>
    <row r="28530" spans="28:28" x14ac:dyDescent="0.25">
      <c r="AB28530" s="3" t="e">
        <f ca="1"/>
        <v>#N/A</v>
      </c>
    </row>
    <row r="28531" spans="28:28" x14ac:dyDescent="0.25">
      <c r="AB28531" s="3" t="e">
        <f ca="1"/>
        <v>#N/A</v>
      </c>
    </row>
    <row r="28532" spans="28:28" x14ac:dyDescent="0.25">
      <c r="AB28532" s="3" t="e">
        <f ca="1"/>
        <v>#N/A</v>
      </c>
    </row>
    <row r="28533" spans="28:28" x14ac:dyDescent="0.25">
      <c r="AB28533" s="3" t="e">
        <f ca="1"/>
        <v>#N/A</v>
      </c>
    </row>
    <row r="28534" spans="28:28" x14ac:dyDescent="0.25">
      <c r="AB28534" s="3" t="e">
        <f ca="1"/>
        <v>#N/A</v>
      </c>
    </row>
    <row r="28535" spans="28:28" x14ac:dyDescent="0.25">
      <c r="AB28535" s="3" t="e">
        <f ca="1"/>
        <v>#N/A</v>
      </c>
    </row>
    <row r="28536" spans="28:28" x14ac:dyDescent="0.25">
      <c r="AB28536" s="3" t="e">
        <f ca="1"/>
        <v>#N/A</v>
      </c>
    </row>
    <row r="28537" spans="28:28" x14ac:dyDescent="0.25">
      <c r="AB28537" s="3" t="e">
        <f ca="1"/>
        <v>#N/A</v>
      </c>
    </row>
    <row r="28538" spans="28:28" x14ac:dyDescent="0.25">
      <c r="AB28538" s="3" t="e">
        <f ca="1"/>
        <v>#N/A</v>
      </c>
    </row>
    <row r="28539" spans="28:28" x14ac:dyDescent="0.25">
      <c r="AB28539" s="3" t="e">
        <f ca="1"/>
        <v>#N/A</v>
      </c>
    </row>
    <row r="28540" spans="28:28" x14ac:dyDescent="0.25">
      <c r="AB28540" s="3" t="e">
        <f ca="1"/>
        <v>#N/A</v>
      </c>
    </row>
    <row r="28541" spans="28:28" x14ac:dyDescent="0.25">
      <c r="AB28541" s="3" t="e">
        <f ca="1"/>
        <v>#N/A</v>
      </c>
    </row>
    <row r="28542" spans="28:28" x14ac:dyDescent="0.25">
      <c r="AB28542" s="3" t="e">
        <f ca="1"/>
        <v>#N/A</v>
      </c>
    </row>
    <row r="28543" spans="28:28" x14ac:dyDescent="0.25">
      <c r="AB28543" s="3" t="e">
        <f ca="1"/>
        <v>#N/A</v>
      </c>
    </row>
    <row r="28544" spans="28:28" x14ac:dyDescent="0.25">
      <c r="AB28544" s="3" t="e">
        <f ca="1"/>
        <v>#N/A</v>
      </c>
    </row>
    <row r="28545" spans="28:28" x14ac:dyDescent="0.25">
      <c r="AB28545" s="3" t="e">
        <f ca="1"/>
        <v>#N/A</v>
      </c>
    </row>
    <row r="28546" spans="28:28" x14ac:dyDescent="0.25">
      <c r="AB28546" s="3" t="e">
        <f ca="1"/>
        <v>#N/A</v>
      </c>
    </row>
    <row r="28547" spans="28:28" x14ac:dyDescent="0.25">
      <c r="AB28547" s="3" t="e">
        <f ca="1"/>
        <v>#N/A</v>
      </c>
    </row>
    <row r="28548" spans="28:28" x14ac:dyDescent="0.25">
      <c r="AB28548" s="3" t="e">
        <f ca="1"/>
        <v>#N/A</v>
      </c>
    </row>
    <row r="28549" spans="28:28" x14ac:dyDescent="0.25">
      <c r="AB28549" s="3" t="e">
        <f ca="1"/>
        <v>#N/A</v>
      </c>
    </row>
    <row r="28550" spans="28:28" x14ac:dyDescent="0.25">
      <c r="AB28550" s="3" t="e">
        <f ca="1"/>
        <v>#N/A</v>
      </c>
    </row>
    <row r="28551" spans="28:28" x14ac:dyDescent="0.25">
      <c r="AB28551" s="3" t="e">
        <f ca="1"/>
        <v>#N/A</v>
      </c>
    </row>
    <row r="28552" spans="28:28" x14ac:dyDescent="0.25">
      <c r="AB28552" s="3" t="e">
        <f ca="1"/>
        <v>#N/A</v>
      </c>
    </row>
    <row r="28553" spans="28:28" x14ac:dyDescent="0.25">
      <c r="AB28553" s="3" t="e">
        <f ca="1"/>
        <v>#N/A</v>
      </c>
    </row>
    <row r="28554" spans="28:28" x14ac:dyDescent="0.25">
      <c r="AB28554" s="3" t="e">
        <f ca="1"/>
        <v>#N/A</v>
      </c>
    </row>
    <row r="28555" spans="28:28" x14ac:dyDescent="0.25">
      <c r="AB28555" s="3" t="e">
        <f ca="1"/>
        <v>#N/A</v>
      </c>
    </row>
    <row r="28556" spans="28:28" x14ac:dyDescent="0.25">
      <c r="AB28556" s="3" t="e">
        <f ca="1"/>
        <v>#N/A</v>
      </c>
    </row>
    <row r="28557" spans="28:28" x14ac:dyDescent="0.25">
      <c r="AB28557" s="3" t="e">
        <f ca="1"/>
        <v>#N/A</v>
      </c>
    </row>
    <row r="28558" spans="28:28" x14ac:dyDescent="0.25">
      <c r="AB28558" s="3" t="e">
        <f ca="1"/>
        <v>#N/A</v>
      </c>
    </row>
    <row r="28559" spans="28:28" x14ac:dyDescent="0.25">
      <c r="AB28559" s="3" t="e">
        <f ca="1"/>
        <v>#N/A</v>
      </c>
    </row>
    <row r="28560" spans="28:28" x14ac:dyDescent="0.25">
      <c r="AB28560" s="3" t="e">
        <f ca="1"/>
        <v>#N/A</v>
      </c>
    </row>
    <row r="28561" spans="28:28" x14ac:dyDescent="0.25">
      <c r="AB28561" s="3" t="e">
        <f ca="1"/>
        <v>#N/A</v>
      </c>
    </row>
    <row r="28562" spans="28:28" x14ac:dyDescent="0.25">
      <c r="AB28562" s="3" t="e">
        <f ca="1"/>
        <v>#N/A</v>
      </c>
    </row>
    <row r="28563" spans="28:28" x14ac:dyDescent="0.25">
      <c r="AB28563" s="3" t="e">
        <f ca="1"/>
        <v>#N/A</v>
      </c>
    </row>
    <row r="28564" spans="28:28" x14ac:dyDescent="0.25">
      <c r="AB28564" s="3" t="e">
        <f ca="1"/>
        <v>#N/A</v>
      </c>
    </row>
    <row r="28565" spans="28:28" x14ac:dyDescent="0.25">
      <c r="AB28565" s="3" t="e">
        <f ca="1"/>
        <v>#N/A</v>
      </c>
    </row>
    <row r="28566" spans="28:28" x14ac:dyDescent="0.25">
      <c r="AB28566" s="3" t="e">
        <f ca="1"/>
        <v>#N/A</v>
      </c>
    </row>
    <row r="28567" spans="28:28" x14ac:dyDescent="0.25">
      <c r="AB28567" s="3" t="e">
        <f ca="1"/>
        <v>#N/A</v>
      </c>
    </row>
    <row r="28568" spans="28:28" x14ac:dyDescent="0.25">
      <c r="AB28568" s="3" t="e">
        <f ca="1"/>
        <v>#N/A</v>
      </c>
    </row>
    <row r="28569" spans="28:28" x14ac:dyDescent="0.25">
      <c r="AB28569" s="3" t="e">
        <f ca="1"/>
        <v>#N/A</v>
      </c>
    </row>
    <row r="28570" spans="28:28" x14ac:dyDescent="0.25">
      <c r="AB28570" s="3" t="e">
        <f ca="1"/>
        <v>#N/A</v>
      </c>
    </row>
    <row r="28571" spans="28:28" x14ac:dyDescent="0.25">
      <c r="AB28571" s="3" t="e">
        <f ca="1"/>
        <v>#N/A</v>
      </c>
    </row>
    <row r="28572" spans="28:28" x14ac:dyDescent="0.25">
      <c r="AB28572" s="3" t="e">
        <f ca="1"/>
        <v>#N/A</v>
      </c>
    </row>
    <row r="28573" spans="28:28" x14ac:dyDescent="0.25">
      <c r="AB28573" s="3" t="e">
        <f ca="1"/>
        <v>#N/A</v>
      </c>
    </row>
    <row r="28574" spans="28:28" x14ac:dyDescent="0.25">
      <c r="AB28574" s="3" t="e">
        <f ca="1"/>
        <v>#N/A</v>
      </c>
    </row>
    <row r="28575" spans="28:28" x14ac:dyDescent="0.25">
      <c r="AB28575" s="3" t="e">
        <f ca="1"/>
        <v>#N/A</v>
      </c>
    </row>
    <row r="28576" spans="28:28" x14ac:dyDescent="0.25">
      <c r="AB28576" s="3" t="e">
        <f ca="1"/>
        <v>#N/A</v>
      </c>
    </row>
    <row r="28577" spans="28:28" x14ac:dyDescent="0.25">
      <c r="AB28577" s="3" t="e">
        <f ca="1"/>
        <v>#N/A</v>
      </c>
    </row>
    <row r="28578" spans="28:28" x14ac:dyDescent="0.25">
      <c r="AB28578" s="3" t="e">
        <f ca="1"/>
        <v>#N/A</v>
      </c>
    </row>
    <row r="28579" spans="28:28" x14ac:dyDescent="0.25">
      <c r="AB28579" s="3" t="e">
        <f ca="1"/>
        <v>#N/A</v>
      </c>
    </row>
    <row r="28580" spans="28:28" x14ac:dyDescent="0.25">
      <c r="AB28580" s="3" t="e">
        <f ca="1"/>
        <v>#N/A</v>
      </c>
    </row>
    <row r="28581" spans="28:28" x14ac:dyDescent="0.25">
      <c r="AB28581" s="3" t="e">
        <f ca="1"/>
        <v>#N/A</v>
      </c>
    </row>
    <row r="28582" spans="28:28" x14ac:dyDescent="0.25">
      <c r="AB28582" s="3" t="e">
        <f ca="1"/>
        <v>#N/A</v>
      </c>
    </row>
    <row r="28583" spans="28:28" x14ac:dyDescent="0.25">
      <c r="AB28583" s="3" t="e">
        <f ca="1"/>
        <v>#N/A</v>
      </c>
    </row>
    <row r="28584" spans="28:28" x14ac:dyDescent="0.25">
      <c r="AB28584" s="3" t="e">
        <f ca="1"/>
        <v>#N/A</v>
      </c>
    </row>
    <row r="28585" spans="28:28" x14ac:dyDescent="0.25">
      <c r="AB28585" s="3" t="e">
        <f ca="1"/>
        <v>#N/A</v>
      </c>
    </row>
    <row r="28586" spans="28:28" x14ac:dyDescent="0.25">
      <c r="AB28586" s="3" t="e">
        <f ca="1"/>
        <v>#N/A</v>
      </c>
    </row>
    <row r="28587" spans="28:28" x14ac:dyDescent="0.25">
      <c r="AB28587" s="3" t="e">
        <f ca="1"/>
        <v>#N/A</v>
      </c>
    </row>
    <row r="28588" spans="28:28" x14ac:dyDescent="0.25">
      <c r="AB28588" s="3" t="e">
        <f ca="1"/>
        <v>#N/A</v>
      </c>
    </row>
    <row r="28589" spans="28:28" x14ac:dyDescent="0.25">
      <c r="AB28589" s="3" t="e">
        <f ca="1"/>
        <v>#N/A</v>
      </c>
    </row>
    <row r="28590" spans="28:28" x14ac:dyDescent="0.25">
      <c r="AB28590" s="3" t="e">
        <f ca="1"/>
        <v>#N/A</v>
      </c>
    </row>
    <row r="28591" spans="28:28" x14ac:dyDescent="0.25">
      <c r="AB28591" s="3" t="e">
        <f ca="1"/>
        <v>#N/A</v>
      </c>
    </row>
    <row r="28592" spans="28:28" x14ac:dyDescent="0.25">
      <c r="AB28592" s="3" t="e">
        <f ca="1"/>
        <v>#N/A</v>
      </c>
    </row>
    <row r="28593" spans="28:28" x14ac:dyDescent="0.25">
      <c r="AB28593" s="3" t="e">
        <f ca="1"/>
        <v>#N/A</v>
      </c>
    </row>
    <row r="28594" spans="28:28" x14ac:dyDescent="0.25">
      <c r="AB28594" s="3" t="e">
        <f ca="1"/>
        <v>#N/A</v>
      </c>
    </row>
    <row r="28595" spans="28:28" x14ac:dyDescent="0.25">
      <c r="AB28595" s="3" t="e">
        <f ca="1"/>
        <v>#N/A</v>
      </c>
    </row>
    <row r="28596" spans="28:28" x14ac:dyDescent="0.25">
      <c r="AB28596" s="3" t="e">
        <f ca="1"/>
        <v>#N/A</v>
      </c>
    </row>
    <row r="28597" spans="28:28" x14ac:dyDescent="0.25">
      <c r="AB28597" s="3" t="e">
        <f ca="1"/>
        <v>#N/A</v>
      </c>
    </row>
    <row r="28598" spans="28:28" x14ac:dyDescent="0.25">
      <c r="AB28598" s="3" t="e">
        <f ca="1"/>
        <v>#N/A</v>
      </c>
    </row>
    <row r="28599" spans="28:28" x14ac:dyDescent="0.25">
      <c r="AB28599" s="3" t="e">
        <f ca="1"/>
        <v>#N/A</v>
      </c>
    </row>
    <row r="28600" spans="28:28" x14ac:dyDescent="0.25">
      <c r="AB28600" s="3" t="e">
        <f ca="1"/>
        <v>#N/A</v>
      </c>
    </row>
    <row r="28601" spans="28:28" x14ac:dyDescent="0.25">
      <c r="AB28601" s="3" t="e">
        <f ca="1"/>
        <v>#N/A</v>
      </c>
    </row>
    <row r="28602" spans="28:28" x14ac:dyDescent="0.25">
      <c r="AB28602" s="3" t="e">
        <f ca="1"/>
        <v>#N/A</v>
      </c>
    </row>
    <row r="28603" spans="28:28" x14ac:dyDescent="0.25">
      <c r="AB28603" s="3" t="e">
        <f ca="1"/>
        <v>#N/A</v>
      </c>
    </row>
    <row r="28604" spans="28:28" x14ac:dyDescent="0.25">
      <c r="AB28604" s="3" t="e">
        <f ca="1"/>
        <v>#N/A</v>
      </c>
    </row>
    <row r="28605" spans="28:28" x14ac:dyDescent="0.25">
      <c r="AB28605" s="3" t="e">
        <f ca="1"/>
        <v>#N/A</v>
      </c>
    </row>
    <row r="28606" spans="28:28" x14ac:dyDescent="0.25">
      <c r="AB28606" s="3" t="e">
        <f ca="1"/>
        <v>#N/A</v>
      </c>
    </row>
    <row r="28607" spans="28:28" x14ac:dyDescent="0.25">
      <c r="AB28607" s="3" t="e">
        <f ca="1"/>
        <v>#N/A</v>
      </c>
    </row>
    <row r="28608" spans="28:28" x14ac:dyDescent="0.25">
      <c r="AB28608" s="3" t="e">
        <f ca="1"/>
        <v>#N/A</v>
      </c>
    </row>
    <row r="28609" spans="28:28" x14ac:dyDescent="0.25">
      <c r="AB28609" s="3" t="e">
        <f ca="1"/>
        <v>#N/A</v>
      </c>
    </row>
    <row r="28610" spans="28:28" x14ac:dyDescent="0.25">
      <c r="AB28610" s="3" t="e">
        <f ca="1"/>
        <v>#N/A</v>
      </c>
    </row>
    <row r="28611" spans="28:28" x14ac:dyDescent="0.25">
      <c r="AB28611" s="3" t="e">
        <f ca="1"/>
        <v>#N/A</v>
      </c>
    </row>
    <row r="28612" spans="28:28" x14ac:dyDescent="0.25">
      <c r="AB28612" s="3" t="e">
        <f ca="1"/>
        <v>#N/A</v>
      </c>
    </row>
    <row r="28613" spans="28:28" x14ac:dyDescent="0.25">
      <c r="AB28613" s="3" t="e">
        <f ca="1"/>
        <v>#N/A</v>
      </c>
    </row>
    <row r="28614" spans="28:28" x14ac:dyDescent="0.25">
      <c r="AB28614" s="3" t="e">
        <f ca="1"/>
        <v>#N/A</v>
      </c>
    </row>
    <row r="28615" spans="28:28" x14ac:dyDescent="0.25">
      <c r="AB28615" s="3" t="e">
        <f ca="1"/>
        <v>#N/A</v>
      </c>
    </row>
    <row r="28616" spans="28:28" x14ac:dyDescent="0.25">
      <c r="AB28616" s="3" t="e">
        <f ca="1"/>
        <v>#N/A</v>
      </c>
    </row>
    <row r="28617" spans="28:28" x14ac:dyDescent="0.25">
      <c r="AB28617" s="3" t="e">
        <f ca="1"/>
        <v>#N/A</v>
      </c>
    </row>
    <row r="28618" spans="28:28" x14ac:dyDescent="0.25">
      <c r="AB28618" s="3" t="e">
        <f ca="1"/>
        <v>#N/A</v>
      </c>
    </row>
    <row r="28619" spans="28:28" x14ac:dyDescent="0.25">
      <c r="AB28619" s="3" t="e">
        <f ca="1"/>
        <v>#N/A</v>
      </c>
    </row>
    <row r="28620" spans="28:28" x14ac:dyDescent="0.25">
      <c r="AB28620" s="3" t="e">
        <f ca="1"/>
        <v>#N/A</v>
      </c>
    </row>
    <row r="28621" spans="28:28" x14ac:dyDescent="0.25">
      <c r="AB28621" s="3" t="e">
        <f ca="1"/>
        <v>#N/A</v>
      </c>
    </row>
    <row r="28622" spans="28:28" x14ac:dyDescent="0.25">
      <c r="AB28622" s="3" t="e">
        <f ca="1"/>
        <v>#N/A</v>
      </c>
    </row>
    <row r="28623" spans="28:28" x14ac:dyDescent="0.25">
      <c r="AB28623" s="3" t="e">
        <f ca="1"/>
        <v>#N/A</v>
      </c>
    </row>
    <row r="28624" spans="28:28" x14ac:dyDescent="0.25">
      <c r="AB28624" s="3" t="e">
        <f ca="1"/>
        <v>#N/A</v>
      </c>
    </row>
    <row r="28625" spans="28:28" x14ac:dyDescent="0.25">
      <c r="AB28625" s="3" t="e">
        <f ca="1"/>
        <v>#N/A</v>
      </c>
    </row>
    <row r="28626" spans="28:28" x14ac:dyDescent="0.25">
      <c r="AB28626" s="3" t="e">
        <f ca="1"/>
        <v>#N/A</v>
      </c>
    </row>
    <row r="28627" spans="28:28" x14ac:dyDescent="0.25">
      <c r="AB28627" s="3" t="e">
        <f ca="1"/>
        <v>#N/A</v>
      </c>
    </row>
    <row r="28628" spans="28:28" x14ac:dyDescent="0.25">
      <c r="AB28628" s="3" t="e">
        <f ca="1"/>
        <v>#N/A</v>
      </c>
    </row>
    <row r="28629" spans="28:28" x14ac:dyDescent="0.25">
      <c r="AB28629" s="3" t="e">
        <f ca="1"/>
        <v>#N/A</v>
      </c>
    </row>
    <row r="28630" spans="28:28" x14ac:dyDescent="0.25">
      <c r="AB28630" s="3" t="e">
        <f ca="1"/>
        <v>#N/A</v>
      </c>
    </row>
    <row r="28631" spans="28:28" x14ac:dyDescent="0.25">
      <c r="AB28631" s="3" t="e">
        <f ca="1"/>
        <v>#N/A</v>
      </c>
    </row>
    <row r="28632" spans="28:28" x14ac:dyDescent="0.25">
      <c r="AB28632" s="3" t="e">
        <f ca="1"/>
        <v>#N/A</v>
      </c>
    </row>
    <row r="28633" spans="28:28" x14ac:dyDescent="0.25">
      <c r="AB28633" s="3" t="e">
        <f ca="1"/>
        <v>#N/A</v>
      </c>
    </row>
    <row r="28634" spans="28:28" x14ac:dyDescent="0.25">
      <c r="AB28634" s="3" t="e">
        <f ca="1"/>
        <v>#N/A</v>
      </c>
    </row>
    <row r="28635" spans="28:28" x14ac:dyDescent="0.25">
      <c r="AB28635" s="3" t="e">
        <f ca="1"/>
        <v>#N/A</v>
      </c>
    </row>
    <row r="28636" spans="28:28" x14ac:dyDescent="0.25">
      <c r="AB28636" s="3" t="e">
        <f ca="1"/>
        <v>#N/A</v>
      </c>
    </row>
    <row r="28637" spans="28:28" x14ac:dyDescent="0.25">
      <c r="AB28637" s="3" t="e">
        <f ca="1"/>
        <v>#N/A</v>
      </c>
    </row>
    <row r="28638" spans="28:28" x14ac:dyDescent="0.25">
      <c r="AB28638" s="3" t="e">
        <f ca="1"/>
        <v>#N/A</v>
      </c>
    </row>
    <row r="28639" spans="28:28" x14ac:dyDescent="0.25">
      <c r="AB28639" s="3" t="e">
        <f ca="1"/>
        <v>#N/A</v>
      </c>
    </row>
    <row r="28640" spans="28:28" x14ac:dyDescent="0.25">
      <c r="AB28640" s="3" t="e">
        <f ca="1"/>
        <v>#N/A</v>
      </c>
    </row>
    <row r="28641" spans="28:28" x14ac:dyDescent="0.25">
      <c r="AB28641" s="3" t="e">
        <f ca="1"/>
        <v>#N/A</v>
      </c>
    </row>
    <row r="28642" spans="28:28" x14ac:dyDescent="0.25">
      <c r="AB28642" s="3" t="e">
        <f ca="1"/>
        <v>#N/A</v>
      </c>
    </row>
    <row r="28643" spans="28:28" x14ac:dyDescent="0.25">
      <c r="AB28643" s="3" t="e">
        <f ca="1"/>
        <v>#N/A</v>
      </c>
    </row>
    <row r="28644" spans="28:28" x14ac:dyDescent="0.25">
      <c r="AB28644" s="3" t="e">
        <f ca="1"/>
        <v>#N/A</v>
      </c>
    </row>
    <row r="28645" spans="28:28" x14ac:dyDescent="0.25">
      <c r="AB28645" s="3" t="e">
        <f ca="1"/>
        <v>#N/A</v>
      </c>
    </row>
    <row r="28646" spans="28:28" x14ac:dyDescent="0.25">
      <c r="AB28646" s="3" t="e">
        <f ca="1"/>
        <v>#N/A</v>
      </c>
    </row>
    <row r="28647" spans="28:28" x14ac:dyDescent="0.25">
      <c r="AB28647" s="3" t="e">
        <f ca="1"/>
        <v>#N/A</v>
      </c>
    </row>
    <row r="28648" spans="28:28" x14ac:dyDescent="0.25">
      <c r="AB28648" s="3" t="e">
        <f ca="1"/>
        <v>#N/A</v>
      </c>
    </row>
    <row r="28649" spans="28:28" x14ac:dyDescent="0.25">
      <c r="AB28649" s="3" t="e">
        <f ca="1"/>
        <v>#N/A</v>
      </c>
    </row>
    <row r="28650" spans="28:28" x14ac:dyDescent="0.25">
      <c r="AB28650" s="3" t="e">
        <f ca="1"/>
        <v>#N/A</v>
      </c>
    </row>
    <row r="28651" spans="28:28" x14ac:dyDescent="0.25">
      <c r="AB28651" s="3" t="e">
        <f ca="1"/>
        <v>#N/A</v>
      </c>
    </row>
    <row r="28652" spans="28:28" x14ac:dyDescent="0.25">
      <c r="AB28652" s="3" t="e">
        <f ca="1"/>
        <v>#N/A</v>
      </c>
    </row>
    <row r="28653" spans="28:28" x14ac:dyDescent="0.25">
      <c r="AB28653" s="3" t="e">
        <f ca="1"/>
        <v>#N/A</v>
      </c>
    </row>
    <row r="28654" spans="28:28" x14ac:dyDescent="0.25">
      <c r="AB28654" s="3" t="e">
        <f ca="1"/>
        <v>#N/A</v>
      </c>
    </row>
    <row r="28655" spans="28:28" x14ac:dyDescent="0.25">
      <c r="AB28655" s="3" t="e">
        <f ca="1"/>
        <v>#N/A</v>
      </c>
    </row>
    <row r="28656" spans="28:28" x14ac:dyDescent="0.25">
      <c r="AB28656" s="3" t="e">
        <f ca="1"/>
        <v>#N/A</v>
      </c>
    </row>
    <row r="28657" spans="28:28" x14ac:dyDescent="0.25">
      <c r="AB28657" s="3" t="e">
        <f ca="1"/>
        <v>#N/A</v>
      </c>
    </row>
    <row r="28658" spans="28:28" x14ac:dyDescent="0.25">
      <c r="AB28658" s="3" t="e">
        <f ca="1"/>
        <v>#N/A</v>
      </c>
    </row>
    <row r="28659" spans="28:28" x14ac:dyDescent="0.25">
      <c r="AB28659" s="3" t="e">
        <f ca="1"/>
        <v>#N/A</v>
      </c>
    </row>
    <row r="28660" spans="28:28" x14ac:dyDescent="0.25">
      <c r="AB28660" s="3" t="e">
        <f ca="1"/>
        <v>#N/A</v>
      </c>
    </row>
    <row r="28661" spans="28:28" x14ac:dyDescent="0.25">
      <c r="AB28661" s="3" t="e">
        <f ca="1"/>
        <v>#N/A</v>
      </c>
    </row>
    <row r="28662" spans="28:28" x14ac:dyDescent="0.25">
      <c r="AB28662" s="3" t="e">
        <f ca="1"/>
        <v>#N/A</v>
      </c>
    </row>
    <row r="28663" spans="28:28" x14ac:dyDescent="0.25">
      <c r="AB28663" s="3" t="e">
        <f ca="1"/>
        <v>#N/A</v>
      </c>
    </row>
    <row r="28664" spans="28:28" x14ac:dyDescent="0.25">
      <c r="AB28664" s="3" t="e">
        <f ca="1"/>
        <v>#N/A</v>
      </c>
    </row>
    <row r="28665" spans="28:28" x14ac:dyDescent="0.25">
      <c r="AB28665" s="3" t="e">
        <f ca="1"/>
        <v>#N/A</v>
      </c>
    </row>
    <row r="28666" spans="28:28" x14ac:dyDescent="0.25">
      <c r="AB28666" s="3" t="e">
        <f ca="1"/>
        <v>#N/A</v>
      </c>
    </row>
    <row r="28667" spans="28:28" x14ac:dyDescent="0.25">
      <c r="AB28667" s="3" t="e">
        <f ca="1"/>
        <v>#N/A</v>
      </c>
    </row>
    <row r="28668" spans="28:28" x14ac:dyDescent="0.25">
      <c r="AB28668" s="3" t="e">
        <f ca="1"/>
        <v>#N/A</v>
      </c>
    </row>
    <row r="28669" spans="28:28" x14ac:dyDescent="0.25">
      <c r="AB28669" s="3" t="e">
        <f ca="1"/>
        <v>#N/A</v>
      </c>
    </row>
    <row r="28670" spans="28:28" x14ac:dyDescent="0.25">
      <c r="AB28670" s="3" t="e">
        <f ca="1"/>
        <v>#N/A</v>
      </c>
    </row>
    <row r="28671" spans="28:28" x14ac:dyDescent="0.25">
      <c r="AB28671" s="3" t="e">
        <f ca="1"/>
        <v>#N/A</v>
      </c>
    </row>
    <row r="28672" spans="28:28" x14ac:dyDescent="0.25">
      <c r="AB28672" s="3" t="e">
        <f ca="1"/>
        <v>#N/A</v>
      </c>
    </row>
    <row r="28673" spans="28:28" x14ac:dyDescent="0.25">
      <c r="AB28673" s="3" t="e">
        <f ca="1"/>
        <v>#N/A</v>
      </c>
    </row>
    <row r="28674" spans="28:28" x14ac:dyDescent="0.25">
      <c r="AB28674" s="3" t="e">
        <f ca="1"/>
        <v>#N/A</v>
      </c>
    </row>
    <row r="28675" spans="28:28" x14ac:dyDescent="0.25">
      <c r="AB28675" s="3" t="e">
        <f ca="1"/>
        <v>#N/A</v>
      </c>
    </row>
    <row r="28676" spans="28:28" x14ac:dyDescent="0.25">
      <c r="AB28676" s="3" t="e">
        <f ca="1"/>
        <v>#N/A</v>
      </c>
    </row>
    <row r="28677" spans="28:28" x14ac:dyDescent="0.25">
      <c r="AB28677" s="3" t="e">
        <f ca="1"/>
        <v>#N/A</v>
      </c>
    </row>
    <row r="28678" spans="28:28" x14ac:dyDescent="0.25">
      <c r="AB28678" s="3" t="e">
        <f ca="1"/>
        <v>#N/A</v>
      </c>
    </row>
    <row r="28679" spans="28:28" x14ac:dyDescent="0.25">
      <c r="AB28679" s="3" t="e">
        <f ca="1"/>
        <v>#N/A</v>
      </c>
    </row>
    <row r="28680" spans="28:28" x14ac:dyDescent="0.25">
      <c r="AB28680" s="3" t="e">
        <f ca="1"/>
        <v>#N/A</v>
      </c>
    </row>
    <row r="28681" spans="28:28" x14ac:dyDescent="0.25">
      <c r="AB28681" s="3" t="e">
        <f ca="1"/>
        <v>#N/A</v>
      </c>
    </row>
    <row r="28682" spans="28:28" x14ac:dyDescent="0.25">
      <c r="AB28682" s="3" t="e">
        <f ca="1"/>
        <v>#N/A</v>
      </c>
    </row>
    <row r="28683" spans="28:28" x14ac:dyDescent="0.25">
      <c r="AB28683" s="3" t="e">
        <f ca="1"/>
        <v>#N/A</v>
      </c>
    </row>
    <row r="28684" spans="28:28" x14ac:dyDescent="0.25">
      <c r="AB28684" s="3" t="e">
        <f ca="1"/>
        <v>#N/A</v>
      </c>
    </row>
    <row r="28685" spans="28:28" x14ac:dyDescent="0.25">
      <c r="AB28685" s="3" t="e">
        <f ca="1"/>
        <v>#N/A</v>
      </c>
    </row>
    <row r="28686" spans="28:28" x14ac:dyDescent="0.25">
      <c r="AB28686" s="3" t="e">
        <f ca="1"/>
        <v>#N/A</v>
      </c>
    </row>
    <row r="28687" spans="28:28" x14ac:dyDescent="0.25">
      <c r="AB28687" s="3" t="e">
        <f ca="1"/>
        <v>#N/A</v>
      </c>
    </row>
    <row r="28688" spans="28:28" x14ac:dyDescent="0.25">
      <c r="AB28688" s="3" t="e">
        <f ca="1"/>
        <v>#N/A</v>
      </c>
    </row>
    <row r="28689" spans="28:28" x14ac:dyDescent="0.25">
      <c r="AB28689" s="3" t="e">
        <f ca="1"/>
        <v>#N/A</v>
      </c>
    </row>
    <row r="28690" spans="28:28" x14ac:dyDescent="0.25">
      <c r="AB28690" s="3" t="e">
        <f ca="1"/>
        <v>#N/A</v>
      </c>
    </row>
    <row r="28691" spans="28:28" x14ac:dyDescent="0.25">
      <c r="AB28691" s="3" t="e">
        <f ca="1"/>
        <v>#N/A</v>
      </c>
    </row>
    <row r="28692" spans="28:28" x14ac:dyDescent="0.25">
      <c r="AB28692" s="3" t="e">
        <f ca="1"/>
        <v>#N/A</v>
      </c>
    </row>
    <row r="28693" spans="28:28" x14ac:dyDescent="0.25">
      <c r="AB28693" s="3" t="e">
        <f ca="1"/>
        <v>#N/A</v>
      </c>
    </row>
    <row r="28694" spans="28:28" x14ac:dyDescent="0.25">
      <c r="AB28694" s="3" t="e">
        <f ca="1"/>
        <v>#N/A</v>
      </c>
    </row>
    <row r="28695" spans="28:28" x14ac:dyDescent="0.25">
      <c r="AB28695" s="3" t="e">
        <f ca="1"/>
        <v>#N/A</v>
      </c>
    </row>
    <row r="28696" spans="28:28" x14ac:dyDescent="0.25">
      <c r="AB28696" s="3" t="e">
        <f ca="1"/>
        <v>#N/A</v>
      </c>
    </row>
    <row r="28697" spans="28:28" x14ac:dyDescent="0.25">
      <c r="AB28697" s="3" t="e">
        <f ca="1"/>
        <v>#N/A</v>
      </c>
    </row>
    <row r="28698" spans="28:28" x14ac:dyDescent="0.25">
      <c r="AB28698" s="3" t="e">
        <f ca="1"/>
        <v>#N/A</v>
      </c>
    </row>
    <row r="28699" spans="28:28" x14ac:dyDescent="0.25">
      <c r="AB28699" s="3" t="e">
        <f ca="1"/>
        <v>#N/A</v>
      </c>
    </row>
    <row r="28700" spans="28:28" x14ac:dyDescent="0.25">
      <c r="AB28700" s="3" t="e">
        <f ca="1"/>
        <v>#N/A</v>
      </c>
    </row>
    <row r="28701" spans="28:28" x14ac:dyDescent="0.25">
      <c r="AB28701" s="3" t="e">
        <f ca="1"/>
        <v>#N/A</v>
      </c>
    </row>
    <row r="28702" spans="28:28" x14ac:dyDescent="0.25">
      <c r="AB28702" s="3" t="e">
        <f ca="1"/>
        <v>#N/A</v>
      </c>
    </row>
    <row r="28703" spans="28:28" x14ac:dyDescent="0.25">
      <c r="AB28703" s="3" t="e">
        <f ca="1"/>
        <v>#N/A</v>
      </c>
    </row>
    <row r="28704" spans="28:28" x14ac:dyDescent="0.25">
      <c r="AB28704" s="3" t="e">
        <f ca="1"/>
        <v>#N/A</v>
      </c>
    </row>
    <row r="28705" spans="28:28" x14ac:dyDescent="0.25">
      <c r="AB28705" s="3" t="e">
        <f ca="1"/>
        <v>#N/A</v>
      </c>
    </row>
    <row r="28706" spans="28:28" x14ac:dyDescent="0.25">
      <c r="AB28706" s="3" t="e">
        <f ca="1"/>
        <v>#N/A</v>
      </c>
    </row>
    <row r="28707" spans="28:28" x14ac:dyDescent="0.25">
      <c r="AB28707" s="3" t="e">
        <f ca="1"/>
        <v>#N/A</v>
      </c>
    </row>
    <row r="28708" spans="28:28" x14ac:dyDescent="0.25">
      <c r="AB28708" s="3" t="e">
        <f ca="1"/>
        <v>#N/A</v>
      </c>
    </row>
    <row r="28709" spans="28:28" x14ac:dyDescent="0.25">
      <c r="AB28709" s="3" t="e">
        <f ca="1"/>
        <v>#N/A</v>
      </c>
    </row>
    <row r="28710" spans="28:28" x14ac:dyDescent="0.25">
      <c r="AB28710" s="3" t="e">
        <f ca="1"/>
        <v>#N/A</v>
      </c>
    </row>
    <row r="28711" spans="28:28" x14ac:dyDescent="0.25">
      <c r="AB28711" s="3" t="e">
        <f ca="1"/>
        <v>#N/A</v>
      </c>
    </row>
    <row r="28712" spans="28:28" x14ac:dyDescent="0.25">
      <c r="AB28712" s="3" t="e">
        <f ca="1"/>
        <v>#N/A</v>
      </c>
    </row>
    <row r="28713" spans="28:28" x14ac:dyDescent="0.25">
      <c r="AB28713" s="3" t="e">
        <f ca="1"/>
        <v>#N/A</v>
      </c>
    </row>
    <row r="28714" spans="28:28" x14ac:dyDescent="0.25">
      <c r="AB28714" s="3" t="e">
        <f ca="1"/>
        <v>#N/A</v>
      </c>
    </row>
    <row r="28715" spans="28:28" x14ac:dyDescent="0.25">
      <c r="AB28715" s="3" t="e">
        <f ca="1"/>
        <v>#N/A</v>
      </c>
    </row>
    <row r="28716" spans="28:28" x14ac:dyDescent="0.25">
      <c r="AB28716" s="3" t="e">
        <f ca="1"/>
        <v>#N/A</v>
      </c>
    </row>
    <row r="28717" spans="28:28" x14ac:dyDescent="0.25">
      <c r="AB28717" s="3" t="e">
        <f ca="1"/>
        <v>#N/A</v>
      </c>
    </row>
    <row r="28718" spans="28:28" x14ac:dyDescent="0.25">
      <c r="AB28718" s="3" t="e">
        <f ca="1"/>
        <v>#N/A</v>
      </c>
    </row>
    <row r="28719" spans="28:28" x14ac:dyDescent="0.25">
      <c r="AB28719" s="3" t="e">
        <f ca="1"/>
        <v>#N/A</v>
      </c>
    </row>
    <row r="28720" spans="28:28" x14ac:dyDescent="0.25">
      <c r="AB28720" s="3" t="e">
        <f ca="1"/>
        <v>#N/A</v>
      </c>
    </row>
    <row r="28721" spans="28:28" x14ac:dyDescent="0.25">
      <c r="AB28721" s="3" t="e">
        <f ca="1"/>
        <v>#N/A</v>
      </c>
    </row>
    <row r="28722" spans="28:28" x14ac:dyDescent="0.25">
      <c r="AB28722" s="3" t="e">
        <f ca="1"/>
        <v>#N/A</v>
      </c>
    </row>
    <row r="28723" spans="28:28" x14ac:dyDescent="0.25">
      <c r="AB28723" s="3" t="e">
        <f ca="1"/>
        <v>#N/A</v>
      </c>
    </row>
    <row r="28724" spans="28:28" x14ac:dyDescent="0.25">
      <c r="AB28724" s="3" t="e">
        <f ca="1"/>
        <v>#N/A</v>
      </c>
    </row>
    <row r="28725" spans="28:28" x14ac:dyDescent="0.25">
      <c r="AB28725" s="3" t="e">
        <f ca="1"/>
        <v>#N/A</v>
      </c>
    </row>
    <row r="28726" spans="28:28" x14ac:dyDescent="0.25">
      <c r="AB28726" s="3" t="e">
        <f ca="1"/>
        <v>#N/A</v>
      </c>
    </row>
    <row r="28727" spans="28:28" x14ac:dyDescent="0.25">
      <c r="AB28727" s="3" t="e">
        <f ca="1"/>
        <v>#N/A</v>
      </c>
    </row>
    <row r="28728" spans="28:28" x14ac:dyDescent="0.25">
      <c r="AB28728" s="3" t="e">
        <f ca="1"/>
        <v>#N/A</v>
      </c>
    </row>
    <row r="28729" spans="28:28" x14ac:dyDescent="0.25">
      <c r="AB28729" s="3" t="e">
        <f ca="1"/>
        <v>#N/A</v>
      </c>
    </row>
    <row r="28730" spans="28:28" x14ac:dyDescent="0.25">
      <c r="AB28730" s="3" t="e">
        <f ca="1"/>
        <v>#N/A</v>
      </c>
    </row>
    <row r="28731" spans="28:28" x14ac:dyDescent="0.25">
      <c r="AB28731" s="3" t="e">
        <f ca="1"/>
        <v>#N/A</v>
      </c>
    </row>
    <row r="28732" spans="28:28" x14ac:dyDescent="0.25">
      <c r="AB28732" s="3" t="e">
        <f ca="1"/>
        <v>#N/A</v>
      </c>
    </row>
    <row r="28733" spans="28:28" x14ac:dyDescent="0.25">
      <c r="AB28733" s="3" t="e">
        <f ca="1"/>
        <v>#N/A</v>
      </c>
    </row>
    <row r="28734" spans="28:28" x14ac:dyDescent="0.25">
      <c r="AB28734" s="3" t="e">
        <f ca="1"/>
        <v>#N/A</v>
      </c>
    </row>
    <row r="28735" spans="28:28" x14ac:dyDescent="0.25">
      <c r="AB28735" s="3" t="e">
        <f ca="1"/>
        <v>#N/A</v>
      </c>
    </row>
    <row r="28736" spans="28:28" x14ac:dyDescent="0.25">
      <c r="AB28736" s="3" t="e">
        <f ca="1"/>
        <v>#N/A</v>
      </c>
    </row>
    <row r="28737" spans="28:28" x14ac:dyDescent="0.25">
      <c r="AB28737" s="3" t="e">
        <f ca="1"/>
        <v>#N/A</v>
      </c>
    </row>
    <row r="28738" spans="28:28" x14ac:dyDescent="0.25">
      <c r="AB28738" s="3" t="e">
        <f ca="1"/>
        <v>#N/A</v>
      </c>
    </row>
    <row r="28739" spans="28:28" x14ac:dyDescent="0.25">
      <c r="AB28739" s="3" t="e">
        <f ca="1"/>
        <v>#N/A</v>
      </c>
    </row>
    <row r="28740" spans="28:28" x14ac:dyDescent="0.25">
      <c r="AB28740" s="3" t="e">
        <f ca="1"/>
        <v>#N/A</v>
      </c>
    </row>
    <row r="28741" spans="28:28" x14ac:dyDescent="0.25">
      <c r="AB28741" s="3" t="e">
        <f ca="1"/>
        <v>#N/A</v>
      </c>
    </row>
    <row r="28742" spans="28:28" x14ac:dyDescent="0.25">
      <c r="AB28742" s="3" t="e">
        <f ca="1"/>
        <v>#N/A</v>
      </c>
    </row>
    <row r="28743" spans="28:28" x14ac:dyDescent="0.25">
      <c r="AB28743" s="3" t="e">
        <f ca="1"/>
        <v>#N/A</v>
      </c>
    </row>
    <row r="28744" spans="28:28" x14ac:dyDescent="0.25">
      <c r="AB28744" s="3" t="e">
        <f ca="1"/>
        <v>#N/A</v>
      </c>
    </row>
    <row r="28745" spans="28:28" x14ac:dyDescent="0.25">
      <c r="AB28745" s="3" t="e">
        <f ca="1"/>
        <v>#N/A</v>
      </c>
    </row>
    <row r="28746" spans="28:28" x14ac:dyDescent="0.25">
      <c r="AB28746" s="3" t="e">
        <f ca="1"/>
        <v>#N/A</v>
      </c>
    </row>
    <row r="28747" spans="28:28" x14ac:dyDescent="0.25">
      <c r="AB28747" s="3" t="e">
        <f ca="1"/>
        <v>#N/A</v>
      </c>
    </row>
    <row r="28748" spans="28:28" x14ac:dyDescent="0.25">
      <c r="AB28748" s="3" t="e">
        <f ca="1"/>
        <v>#N/A</v>
      </c>
    </row>
    <row r="28749" spans="28:28" x14ac:dyDescent="0.25">
      <c r="AB28749" s="3" t="e">
        <f ca="1"/>
        <v>#N/A</v>
      </c>
    </row>
    <row r="28750" spans="28:28" x14ac:dyDescent="0.25">
      <c r="AB28750" s="3" t="e">
        <f ca="1"/>
        <v>#N/A</v>
      </c>
    </row>
    <row r="28751" spans="28:28" x14ac:dyDescent="0.25">
      <c r="AB28751" s="3" t="e">
        <f ca="1"/>
        <v>#N/A</v>
      </c>
    </row>
    <row r="28752" spans="28:28" x14ac:dyDescent="0.25">
      <c r="AB28752" s="3" t="e">
        <f ca="1"/>
        <v>#N/A</v>
      </c>
    </row>
    <row r="28753" spans="28:28" x14ac:dyDescent="0.25">
      <c r="AB28753" s="3" t="e">
        <f ca="1"/>
        <v>#N/A</v>
      </c>
    </row>
    <row r="28754" spans="28:28" x14ac:dyDescent="0.25">
      <c r="AB28754" s="3" t="e">
        <f ca="1"/>
        <v>#N/A</v>
      </c>
    </row>
    <row r="28755" spans="28:28" x14ac:dyDescent="0.25">
      <c r="AB28755" s="3" t="e">
        <f ca="1"/>
        <v>#N/A</v>
      </c>
    </row>
    <row r="28756" spans="28:28" x14ac:dyDescent="0.25">
      <c r="AB28756" s="3" t="e">
        <f ca="1"/>
        <v>#N/A</v>
      </c>
    </row>
    <row r="28757" spans="28:28" x14ac:dyDescent="0.25">
      <c r="AB28757" s="3" t="e">
        <f ca="1"/>
        <v>#N/A</v>
      </c>
    </row>
    <row r="28758" spans="28:28" x14ac:dyDescent="0.25">
      <c r="AB28758" s="3" t="e">
        <f ca="1"/>
        <v>#N/A</v>
      </c>
    </row>
    <row r="28759" spans="28:28" x14ac:dyDescent="0.25">
      <c r="AB28759" s="3" t="e">
        <f ca="1"/>
        <v>#N/A</v>
      </c>
    </row>
    <row r="28760" spans="28:28" x14ac:dyDescent="0.25">
      <c r="AB28760" s="3" t="e">
        <f ca="1"/>
        <v>#N/A</v>
      </c>
    </row>
    <row r="28761" spans="28:28" x14ac:dyDescent="0.25">
      <c r="AB28761" s="3" t="e">
        <f ca="1"/>
        <v>#N/A</v>
      </c>
    </row>
    <row r="28762" spans="28:28" x14ac:dyDescent="0.25">
      <c r="AB28762" s="3" t="e">
        <f ca="1"/>
        <v>#N/A</v>
      </c>
    </row>
    <row r="28763" spans="28:28" x14ac:dyDescent="0.25">
      <c r="AB28763" s="3" t="e">
        <f ca="1"/>
        <v>#N/A</v>
      </c>
    </row>
    <row r="28764" spans="28:28" x14ac:dyDescent="0.25">
      <c r="AB28764" s="3" t="e">
        <f ca="1"/>
        <v>#N/A</v>
      </c>
    </row>
    <row r="28765" spans="28:28" x14ac:dyDescent="0.25">
      <c r="AB28765" s="3" t="e">
        <f ca="1"/>
        <v>#N/A</v>
      </c>
    </row>
    <row r="28766" spans="28:28" x14ac:dyDescent="0.25">
      <c r="AB28766" s="3" t="e">
        <f ca="1"/>
        <v>#N/A</v>
      </c>
    </row>
    <row r="28767" spans="28:28" x14ac:dyDescent="0.25">
      <c r="AB28767" s="3" t="e">
        <f ca="1"/>
        <v>#N/A</v>
      </c>
    </row>
    <row r="28768" spans="28:28" x14ac:dyDescent="0.25">
      <c r="AB28768" s="3" t="e">
        <f ca="1"/>
        <v>#N/A</v>
      </c>
    </row>
    <row r="28769" spans="28:28" x14ac:dyDescent="0.25">
      <c r="AB28769" s="3" t="e">
        <f ca="1"/>
        <v>#N/A</v>
      </c>
    </row>
    <row r="28770" spans="28:28" x14ac:dyDescent="0.25">
      <c r="AB28770" s="3" t="e">
        <f ca="1"/>
        <v>#N/A</v>
      </c>
    </row>
    <row r="28771" spans="28:28" x14ac:dyDescent="0.25">
      <c r="AB28771" s="3" t="e">
        <f ca="1"/>
        <v>#N/A</v>
      </c>
    </row>
    <row r="28772" spans="28:28" x14ac:dyDescent="0.25">
      <c r="AB28772" s="3" t="e">
        <f ca="1"/>
        <v>#N/A</v>
      </c>
    </row>
    <row r="28773" spans="28:28" x14ac:dyDescent="0.25">
      <c r="AB28773" s="3" t="e">
        <f ca="1"/>
        <v>#N/A</v>
      </c>
    </row>
    <row r="28774" spans="28:28" x14ac:dyDescent="0.25">
      <c r="AB28774" s="3" t="e">
        <f ca="1"/>
        <v>#N/A</v>
      </c>
    </row>
    <row r="28775" spans="28:28" x14ac:dyDescent="0.25">
      <c r="AB28775" s="3" t="e">
        <f ca="1"/>
        <v>#N/A</v>
      </c>
    </row>
    <row r="28776" spans="28:28" x14ac:dyDescent="0.25">
      <c r="AB28776" s="3" t="e">
        <f ca="1"/>
        <v>#N/A</v>
      </c>
    </row>
    <row r="28777" spans="28:28" x14ac:dyDescent="0.25">
      <c r="AB28777" s="3" t="e">
        <f ca="1"/>
        <v>#N/A</v>
      </c>
    </row>
    <row r="28778" spans="28:28" x14ac:dyDescent="0.25">
      <c r="AB28778" s="3" t="e">
        <f ca="1"/>
        <v>#N/A</v>
      </c>
    </row>
    <row r="28779" spans="28:28" x14ac:dyDescent="0.25">
      <c r="AB28779" s="3" t="e">
        <f ca="1"/>
        <v>#N/A</v>
      </c>
    </row>
    <row r="28780" spans="28:28" x14ac:dyDescent="0.25">
      <c r="AB28780" s="3" t="e">
        <f ca="1"/>
        <v>#N/A</v>
      </c>
    </row>
    <row r="28781" spans="28:28" x14ac:dyDescent="0.25">
      <c r="AB28781" s="3" t="e">
        <f ca="1"/>
        <v>#N/A</v>
      </c>
    </row>
    <row r="28782" spans="28:28" x14ac:dyDescent="0.25">
      <c r="AB28782" s="3" t="e">
        <f ca="1"/>
        <v>#N/A</v>
      </c>
    </row>
    <row r="28783" spans="28:28" x14ac:dyDescent="0.25">
      <c r="AB28783" s="3" t="e">
        <f ca="1"/>
        <v>#N/A</v>
      </c>
    </row>
    <row r="28784" spans="28:28" x14ac:dyDescent="0.25">
      <c r="AB28784" s="3" t="e">
        <f ca="1"/>
        <v>#N/A</v>
      </c>
    </row>
    <row r="28785" spans="28:28" x14ac:dyDescent="0.25">
      <c r="AB28785" s="3" t="e">
        <f ca="1"/>
        <v>#N/A</v>
      </c>
    </row>
    <row r="28786" spans="28:28" x14ac:dyDescent="0.25">
      <c r="AB28786" s="3" t="e">
        <f ca="1"/>
        <v>#N/A</v>
      </c>
    </row>
    <row r="28787" spans="28:28" x14ac:dyDescent="0.25">
      <c r="AB28787" s="3" t="e">
        <f ca="1"/>
        <v>#N/A</v>
      </c>
    </row>
    <row r="28788" spans="28:28" x14ac:dyDescent="0.25">
      <c r="AB28788" s="3" t="e">
        <f ca="1"/>
        <v>#N/A</v>
      </c>
    </row>
    <row r="28789" spans="28:28" x14ac:dyDescent="0.25">
      <c r="AB28789" s="3" t="e">
        <f ca="1"/>
        <v>#N/A</v>
      </c>
    </row>
    <row r="28790" spans="28:28" x14ac:dyDescent="0.25">
      <c r="AB28790" s="3" t="e">
        <f ca="1"/>
        <v>#N/A</v>
      </c>
    </row>
    <row r="28791" spans="28:28" x14ac:dyDescent="0.25">
      <c r="AB28791" s="3" t="e">
        <f ca="1"/>
        <v>#N/A</v>
      </c>
    </row>
    <row r="28792" spans="28:28" x14ac:dyDescent="0.25">
      <c r="AB28792" s="3" t="e">
        <f ca="1"/>
        <v>#N/A</v>
      </c>
    </row>
    <row r="28793" spans="28:28" x14ac:dyDescent="0.25">
      <c r="AB28793" s="3" t="e">
        <f ca="1"/>
        <v>#N/A</v>
      </c>
    </row>
    <row r="28794" spans="28:28" x14ac:dyDescent="0.25">
      <c r="AB28794" s="3" t="e">
        <f ca="1"/>
        <v>#N/A</v>
      </c>
    </row>
    <row r="28795" spans="28:28" x14ac:dyDescent="0.25">
      <c r="AB28795" s="3" t="e">
        <f ca="1"/>
        <v>#N/A</v>
      </c>
    </row>
    <row r="28796" spans="28:28" x14ac:dyDescent="0.25">
      <c r="AB28796" s="3" t="e">
        <f ca="1"/>
        <v>#N/A</v>
      </c>
    </row>
    <row r="28797" spans="28:28" x14ac:dyDescent="0.25">
      <c r="AB28797" s="3" t="e">
        <f ca="1"/>
        <v>#N/A</v>
      </c>
    </row>
    <row r="28798" spans="28:28" x14ac:dyDescent="0.25">
      <c r="AB28798" s="3" t="e">
        <f ca="1"/>
        <v>#N/A</v>
      </c>
    </row>
    <row r="28799" spans="28:28" x14ac:dyDescent="0.25">
      <c r="AB28799" s="3" t="e">
        <f ca="1"/>
        <v>#N/A</v>
      </c>
    </row>
    <row r="28800" spans="28:28" x14ac:dyDescent="0.25">
      <c r="AB28800" s="3" t="e">
        <f ca="1"/>
        <v>#N/A</v>
      </c>
    </row>
    <row r="28801" spans="28:28" x14ac:dyDescent="0.25">
      <c r="AB28801" s="3" t="e">
        <f ca="1"/>
        <v>#N/A</v>
      </c>
    </row>
    <row r="28802" spans="28:28" x14ac:dyDescent="0.25">
      <c r="AB28802" s="3" t="e">
        <f ca="1"/>
        <v>#N/A</v>
      </c>
    </row>
    <row r="28803" spans="28:28" x14ac:dyDescent="0.25">
      <c r="AB28803" s="3" t="e">
        <f ca="1"/>
        <v>#N/A</v>
      </c>
    </row>
    <row r="28804" spans="28:28" x14ac:dyDescent="0.25">
      <c r="AB28804" s="3" t="e">
        <f ca="1"/>
        <v>#N/A</v>
      </c>
    </row>
    <row r="28805" spans="28:28" x14ac:dyDescent="0.25">
      <c r="AB28805" s="3" t="e">
        <f ca="1"/>
        <v>#N/A</v>
      </c>
    </row>
    <row r="28806" spans="28:28" x14ac:dyDescent="0.25">
      <c r="AB28806" s="3" t="e">
        <f ca="1"/>
        <v>#N/A</v>
      </c>
    </row>
    <row r="28807" spans="28:28" x14ac:dyDescent="0.25">
      <c r="AB28807" s="3" t="e">
        <f ca="1"/>
        <v>#N/A</v>
      </c>
    </row>
    <row r="28808" spans="28:28" x14ac:dyDescent="0.25">
      <c r="AB28808" s="3" t="e">
        <f ca="1"/>
        <v>#N/A</v>
      </c>
    </row>
    <row r="28809" spans="28:28" x14ac:dyDescent="0.25">
      <c r="AB28809" s="3" t="e">
        <f ca="1"/>
        <v>#N/A</v>
      </c>
    </row>
    <row r="28810" spans="28:28" x14ac:dyDescent="0.25">
      <c r="AB28810" s="3" t="e">
        <f ca="1"/>
        <v>#N/A</v>
      </c>
    </row>
    <row r="28811" spans="28:28" x14ac:dyDescent="0.25">
      <c r="AB28811" s="3" t="e">
        <f ca="1"/>
        <v>#N/A</v>
      </c>
    </row>
    <row r="28812" spans="28:28" x14ac:dyDescent="0.25">
      <c r="AB28812" s="3" t="e">
        <f ca="1"/>
        <v>#N/A</v>
      </c>
    </row>
    <row r="28813" spans="28:28" x14ac:dyDescent="0.25">
      <c r="AB28813" s="3" t="e">
        <f ca="1"/>
        <v>#N/A</v>
      </c>
    </row>
    <row r="28814" spans="28:28" x14ac:dyDescent="0.25">
      <c r="AB28814" s="3" t="e">
        <f ca="1"/>
        <v>#N/A</v>
      </c>
    </row>
    <row r="28815" spans="28:28" x14ac:dyDescent="0.25">
      <c r="AB28815" s="3" t="e">
        <f ca="1"/>
        <v>#N/A</v>
      </c>
    </row>
    <row r="28816" spans="28:28" x14ac:dyDescent="0.25">
      <c r="AB28816" s="3" t="e">
        <f ca="1"/>
        <v>#N/A</v>
      </c>
    </row>
    <row r="28817" spans="28:28" x14ac:dyDescent="0.25">
      <c r="AB28817" s="3" t="e">
        <f ca="1"/>
        <v>#N/A</v>
      </c>
    </row>
    <row r="28818" spans="28:28" x14ac:dyDescent="0.25">
      <c r="AB28818" s="3" t="e">
        <f ca="1"/>
        <v>#N/A</v>
      </c>
    </row>
    <row r="28819" spans="28:28" x14ac:dyDescent="0.25">
      <c r="AB28819" s="3" t="e">
        <f ca="1"/>
        <v>#N/A</v>
      </c>
    </row>
    <row r="28820" spans="28:28" x14ac:dyDescent="0.25">
      <c r="AB28820" s="3" t="e">
        <f ca="1"/>
        <v>#N/A</v>
      </c>
    </row>
    <row r="28821" spans="28:28" x14ac:dyDescent="0.25">
      <c r="AB28821" s="3" t="e">
        <f ca="1"/>
        <v>#N/A</v>
      </c>
    </row>
    <row r="28822" spans="28:28" x14ac:dyDescent="0.25">
      <c r="AB28822" s="3" t="e">
        <f ca="1"/>
        <v>#N/A</v>
      </c>
    </row>
    <row r="28823" spans="28:28" x14ac:dyDescent="0.25">
      <c r="AB28823" s="3" t="e">
        <f ca="1"/>
        <v>#N/A</v>
      </c>
    </row>
    <row r="28824" spans="28:28" x14ac:dyDescent="0.25">
      <c r="AB28824" s="3" t="e">
        <f ca="1"/>
        <v>#N/A</v>
      </c>
    </row>
    <row r="28825" spans="28:28" x14ac:dyDescent="0.25">
      <c r="AB28825" s="3" t="e">
        <f ca="1"/>
        <v>#N/A</v>
      </c>
    </row>
    <row r="28826" spans="28:28" x14ac:dyDescent="0.25">
      <c r="AB28826" s="3" t="e">
        <f ca="1"/>
        <v>#N/A</v>
      </c>
    </row>
    <row r="28827" spans="28:28" x14ac:dyDescent="0.25">
      <c r="AB28827" s="3" t="e">
        <f ca="1"/>
        <v>#N/A</v>
      </c>
    </row>
    <row r="28828" spans="28:28" x14ac:dyDescent="0.25">
      <c r="AB28828" s="3" t="e">
        <f ca="1"/>
        <v>#N/A</v>
      </c>
    </row>
    <row r="28829" spans="28:28" x14ac:dyDescent="0.25">
      <c r="AB28829" s="3" t="e">
        <f ca="1"/>
        <v>#N/A</v>
      </c>
    </row>
    <row r="28830" spans="28:28" x14ac:dyDescent="0.25">
      <c r="AB28830" s="3" t="e">
        <f ca="1"/>
        <v>#N/A</v>
      </c>
    </row>
    <row r="28831" spans="28:28" x14ac:dyDescent="0.25">
      <c r="AB28831" s="3" t="e">
        <f ca="1"/>
        <v>#N/A</v>
      </c>
    </row>
    <row r="28832" spans="28:28" x14ac:dyDescent="0.25">
      <c r="AB28832" s="3" t="e">
        <f ca="1"/>
        <v>#N/A</v>
      </c>
    </row>
    <row r="28833" spans="28:28" x14ac:dyDescent="0.25">
      <c r="AB28833" s="3" t="e">
        <f ca="1"/>
        <v>#N/A</v>
      </c>
    </row>
    <row r="28834" spans="28:28" x14ac:dyDescent="0.25">
      <c r="AB28834" s="3" t="e">
        <f ca="1"/>
        <v>#N/A</v>
      </c>
    </row>
    <row r="28835" spans="28:28" x14ac:dyDescent="0.25">
      <c r="AB28835" s="3" t="e">
        <f ca="1"/>
        <v>#N/A</v>
      </c>
    </row>
    <row r="28836" spans="28:28" x14ac:dyDescent="0.25">
      <c r="AB28836" s="3" t="e">
        <f ca="1"/>
        <v>#N/A</v>
      </c>
    </row>
    <row r="28837" spans="28:28" x14ac:dyDescent="0.25">
      <c r="AB28837" s="3" t="e">
        <f ca="1"/>
        <v>#N/A</v>
      </c>
    </row>
    <row r="28838" spans="28:28" x14ac:dyDescent="0.25">
      <c r="AB28838" s="3" t="e">
        <f ca="1"/>
        <v>#N/A</v>
      </c>
    </row>
    <row r="28839" spans="28:28" x14ac:dyDescent="0.25">
      <c r="AB28839" s="3" t="e">
        <f ca="1"/>
        <v>#N/A</v>
      </c>
    </row>
    <row r="28840" spans="28:28" x14ac:dyDescent="0.25">
      <c r="AB28840" s="3" t="e">
        <f ca="1"/>
        <v>#N/A</v>
      </c>
    </row>
    <row r="28841" spans="28:28" x14ac:dyDescent="0.25">
      <c r="AB28841" s="3" t="e">
        <f ca="1"/>
        <v>#N/A</v>
      </c>
    </row>
    <row r="28842" spans="28:28" x14ac:dyDescent="0.25">
      <c r="AB28842" s="3" t="e">
        <f ca="1"/>
        <v>#N/A</v>
      </c>
    </row>
    <row r="28843" spans="28:28" x14ac:dyDescent="0.25">
      <c r="AB28843" s="3" t="e">
        <f ca="1"/>
        <v>#N/A</v>
      </c>
    </row>
    <row r="28844" spans="28:28" x14ac:dyDescent="0.25">
      <c r="AB28844" s="3" t="e">
        <f ca="1"/>
        <v>#N/A</v>
      </c>
    </row>
    <row r="28845" spans="28:28" x14ac:dyDescent="0.25">
      <c r="AB28845" s="3" t="e">
        <f ca="1"/>
        <v>#N/A</v>
      </c>
    </row>
    <row r="28846" spans="28:28" x14ac:dyDescent="0.25">
      <c r="AB28846" s="3" t="e">
        <f ca="1"/>
        <v>#N/A</v>
      </c>
    </row>
    <row r="28847" spans="28:28" x14ac:dyDescent="0.25">
      <c r="AB28847" s="3" t="e">
        <f ca="1"/>
        <v>#N/A</v>
      </c>
    </row>
    <row r="28848" spans="28:28" x14ac:dyDescent="0.25">
      <c r="AB28848" s="3" t="e">
        <f ca="1"/>
        <v>#N/A</v>
      </c>
    </row>
    <row r="28849" spans="28:28" x14ac:dyDescent="0.25">
      <c r="AB28849" s="3" t="e">
        <f ca="1"/>
        <v>#N/A</v>
      </c>
    </row>
    <row r="28850" spans="28:28" x14ac:dyDescent="0.25">
      <c r="AB28850" s="3" t="e">
        <f ca="1"/>
        <v>#N/A</v>
      </c>
    </row>
    <row r="28851" spans="28:28" x14ac:dyDescent="0.25">
      <c r="AB28851" s="3" t="e">
        <f ca="1"/>
        <v>#N/A</v>
      </c>
    </row>
    <row r="28852" spans="28:28" x14ac:dyDescent="0.25">
      <c r="AB28852" s="3" t="e">
        <f ca="1"/>
        <v>#N/A</v>
      </c>
    </row>
    <row r="28853" spans="28:28" x14ac:dyDescent="0.25">
      <c r="AB28853" s="3" t="e">
        <f ca="1"/>
        <v>#N/A</v>
      </c>
    </row>
    <row r="28854" spans="28:28" x14ac:dyDescent="0.25">
      <c r="AB28854" s="3" t="e">
        <f ca="1"/>
        <v>#N/A</v>
      </c>
    </row>
    <row r="28855" spans="28:28" x14ac:dyDescent="0.25">
      <c r="AB28855" s="3" t="e">
        <f ca="1"/>
        <v>#N/A</v>
      </c>
    </row>
    <row r="28856" spans="28:28" x14ac:dyDescent="0.25">
      <c r="AB28856" s="3" t="e">
        <f ca="1"/>
        <v>#N/A</v>
      </c>
    </row>
    <row r="28857" spans="28:28" x14ac:dyDescent="0.25">
      <c r="AB28857" s="3" t="e">
        <f ca="1"/>
        <v>#N/A</v>
      </c>
    </row>
    <row r="28858" spans="28:28" x14ac:dyDescent="0.25">
      <c r="AB28858" s="3" t="e">
        <f ca="1"/>
        <v>#N/A</v>
      </c>
    </row>
    <row r="28859" spans="28:28" x14ac:dyDescent="0.25">
      <c r="AB28859" s="3" t="e">
        <f ca="1"/>
        <v>#N/A</v>
      </c>
    </row>
    <row r="28860" spans="28:28" x14ac:dyDescent="0.25">
      <c r="AB28860" s="3" t="e">
        <f ca="1"/>
        <v>#N/A</v>
      </c>
    </row>
    <row r="28861" spans="28:28" x14ac:dyDescent="0.25">
      <c r="AB28861" s="3" t="e">
        <f ca="1"/>
        <v>#N/A</v>
      </c>
    </row>
    <row r="28862" spans="28:28" x14ac:dyDescent="0.25">
      <c r="AB28862" s="3" t="e">
        <f ca="1"/>
        <v>#N/A</v>
      </c>
    </row>
    <row r="28863" spans="28:28" x14ac:dyDescent="0.25">
      <c r="AB28863" s="3" t="e">
        <f ca="1"/>
        <v>#N/A</v>
      </c>
    </row>
    <row r="28864" spans="28:28" x14ac:dyDescent="0.25">
      <c r="AB28864" s="3" t="e">
        <f ca="1"/>
        <v>#N/A</v>
      </c>
    </row>
    <row r="28865" spans="28:28" x14ac:dyDescent="0.25">
      <c r="AB28865" s="3" t="e">
        <f ca="1"/>
        <v>#N/A</v>
      </c>
    </row>
    <row r="28866" spans="28:28" x14ac:dyDescent="0.25">
      <c r="AB28866" s="3" t="e">
        <f ca="1"/>
        <v>#N/A</v>
      </c>
    </row>
    <row r="28867" spans="28:28" x14ac:dyDescent="0.25">
      <c r="AB28867" s="3" t="e">
        <f ca="1"/>
        <v>#N/A</v>
      </c>
    </row>
    <row r="28868" spans="28:28" x14ac:dyDescent="0.25">
      <c r="AB28868" s="3" t="e">
        <f ca="1"/>
        <v>#N/A</v>
      </c>
    </row>
    <row r="28869" spans="28:28" x14ac:dyDescent="0.25">
      <c r="AB28869" s="3" t="e">
        <f ca="1"/>
        <v>#N/A</v>
      </c>
    </row>
    <row r="28870" spans="28:28" x14ac:dyDescent="0.25">
      <c r="AB28870" s="3" t="e">
        <f ca="1"/>
        <v>#N/A</v>
      </c>
    </row>
    <row r="28871" spans="28:28" x14ac:dyDescent="0.25">
      <c r="AB28871" s="3" t="e">
        <f ca="1"/>
        <v>#N/A</v>
      </c>
    </row>
    <row r="28872" spans="28:28" x14ac:dyDescent="0.25">
      <c r="AB28872" s="3" t="e">
        <f ca="1"/>
        <v>#N/A</v>
      </c>
    </row>
    <row r="28873" spans="28:28" x14ac:dyDescent="0.25">
      <c r="AB28873" s="3" t="e">
        <f ca="1"/>
        <v>#N/A</v>
      </c>
    </row>
    <row r="28874" spans="28:28" x14ac:dyDescent="0.25">
      <c r="AB28874" s="3" t="e">
        <f ca="1"/>
        <v>#N/A</v>
      </c>
    </row>
    <row r="28875" spans="28:28" x14ac:dyDescent="0.25">
      <c r="AB28875" s="3" t="e">
        <f ca="1"/>
        <v>#N/A</v>
      </c>
    </row>
    <row r="28876" spans="28:28" x14ac:dyDescent="0.25">
      <c r="AB28876" s="3" t="e">
        <f ca="1"/>
        <v>#N/A</v>
      </c>
    </row>
    <row r="28877" spans="28:28" x14ac:dyDescent="0.25">
      <c r="AB28877" s="3" t="e">
        <f ca="1"/>
        <v>#N/A</v>
      </c>
    </row>
    <row r="28878" spans="28:28" x14ac:dyDescent="0.25">
      <c r="AB28878" s="3" t="e">
        <f ca="1"/>
        <v>#N/A</v>
      </c>
    </row>
    <row r="28879" spans="28:28" x14ac:dyDescent="0.25">
      <c r="AB28879" s="3" t="e">
        <f ca="1"/>
        <v>#N/A</v>
      </c>
    </row>
    <row r="28880" spans="28:28" x14ac:dyDescent="0.25">
      <c r="AB28880" s="3" t="e">
        <f ca="1"/>
        <v>#N/A</v>
      </c>
    </row>
    <row r="28881" spans="28:28" x14ac:dyDescent="0.25">
      <c r="AB28881" s="3" t="e">
        <f ca="1"/>
        <v>#N/A</v>
      </c>
    </row>
    <row r="28882" spans="28:28" x14ac:dyDescent="0.25">
      <c r="AB28882" s="3" t="e">
        <f ca="1"/>
        <v>#N/A</v>
      </c>
    </row>
    <row r="28883" spans="28:28" x14ac:dyDescent="0.25">
      <c r="AB28883" s="3" t="e">
        <f ca="1"/>
        <v>#N/A</v>
      </c>
    </row>
    <row r="28884" spans="28:28" x14ac:dyDescent="0.25">
      <c r="AB28884" s="3" t="e">
        <f ca="1"/>
        <v>#N/A</v>
      </c>
    </row>
    <row r="28885" spans="28:28" x14ac:dyDescent="0.25">
      <c r="AB28885" s="3" t="e">
        <f ca="1"/>
        <v>#N/A</v>
      </c>
    </row>
    <row r="28886" spans="28:28" x14ac:dyDescent="0.25">
      <c r="AB28886" s="3" t="e">
        <f ca="1"/>
        <v>#N/A</v>
      </c>
    </row>
    <row r="28887" spans="28:28" x14ac:dyDescent="0.25">
      <c r="AB28887" s="3" t="e">
        <f ca="1"/>
        <v>#N/A</v>
      </c>
    </row>
    <row r="28888" spans="28:28" x14ac:dyDescent="0.25">
      <c r="AB28888" s="3" t="e">
        <f ca="1"/>
        <v>#N/A</v>
      </c>
    </row>
    <row r="28889" spans="28:28" x14ac:dyDescent="0.25">
      <c r="AB28889" s="3" t="e">
        <f ca="1"/>
        <v>#N/A</v>
      </c>
    </row>
    <row r="28890" spans="28:28" x14ac:dyDescent="0.25">
      <c r="AB28890" s="3" t="e">
        <f ca="1"/>
        <v>#N/A</v>
      </c>
    </row>
    <row r="28891" spans="28:28" x14ac:dyDescent="0.25">
      <c r="AB28891" s="3" t="e">
        <f ca="1"/>
        <v>#N/A</v>
      </c>
    </row>
    <row r="28892" spans="28:28" x14ac:dyDescent="0.25">
      <c r="AB28892" s="3" t="e">
        <f ca="1"/>
        <v>#N/A</v>
      </c>
    </row>
    <row r="28893" spans="28:28" x14ac:dyDescent="0.25">
      <c r="AB28893" s="3" t="e">
        <f ca="1"/>
        <v>#N/A</v>
      </c>
    </row>
    <row r="28894" spans="28:28" x14ac:dyDescent="0.25">
      <c r="AB28894" s="3" t="e">
        <f ca="1"/>
        <v>#N/A</v>
      </c>
    </row>
    <row r="28895" spans="28:28" x14ac:dyDescent="0.25">
      <c r="AB28895" s="3" t="e">
        <f ca="1"/>
        <v>#N/A</v>
      </c>
    </row>
    <row r="28896" spans="28:28" x14ac:dyDescent="0.25">
      <c r="AB28896" s="3" t="e">
        <f ca="1"/>
        <v>#N/A</v>
      </c>
    </row>
    <row r="28897" spans="28:28" x14ac:dyDescent="0.25">
      <c r="AB28897" s="3" t="e">
        <f ca="1"/>
        <v>#N/A</v>
      </c>
    </row>
    <row r="28898" spans="28:28" x14ac:dyDescent="0.25">
      <c r="AB28898" s="3" t="e">
        <f ca="1"/>
        <v>#N/A</v>
      </c>
    </row>
    <row r="28899" spans="28:28" x14ac:dyDescent="0.25">
      <c r="AB28899" s="3" t="e">
        <f ca="1"/>
        <v>#N/A</v>
      </c>
    </row>
    <row r="28900" spans="28:28" x14ac:dyDescent="0.25">
      <c r="AB28900" s="3" t="e">
        <f ca="1"/>
        <v>#N/A</v>
      </c>
    </row>
    <row r="28901" spans="28:28" x14ac:dyDescent="0.25">
      <c r="AB28901" s="3" t="e">
        <f ca="1"/>
        <v>#N/A</v>
      </c>
    </row>
    <row r="28902" spans="28:28" x14ac:dyDescent="0.25">
      <c r="AB28902" s="3" t="e">
        <f ca="1"/>
        <v>#N/A</v>
      </c>
    </row>
    <row r="28903" spans="28:28" x14ac:dyDescent="0.25">
      <c r="AB28903" s="3" t="e">
        <f ca="1"/>
        <v>#N/A</v>
      </c>
    </row>
    <row r="28904" spans="28:28" x14ac:dyDescent="0.25">
      <c r="AB28904" s="3" t="e">
        <f ca="1"/>
        <v>#N/A</v>
      </c>
    </row>
    <row r="28905" spans="28:28" x14ac:dyDescent="0.25">
      <c r="AB28905" s="3" t="e">
        <f ca="1"/>
        <v>#N/A</v>
      </c>
    </row>
    <row r="28906" spans="28:28" x14ac:dyDescent="0.25">
      <c r="AB28906" s="3" t="e">
        <f ca="1"/>
        <v>#N/A</v>
      </c>
    </row>
    <row r="28907" spans="28:28" x14ac:dyDescent="0.25">
      <c r="AB28907" s="3" t="e">
        <f ca="1"/>
        <v>#N/A</v>
      </c>
    </row>
    <row r="28908" spans="28:28" x14ac:dyDescent="0.25">
      <c r="AB28908" s="3" t="e">
        <f ca="1"/>
        <v>#N/A</v>
      </c>
    </row>
    <row r="28909" spans="28:28" x14ac:dyDescent="0.25">
      <c r="AB28909" s="3" t="e">
        <f ca="1"/>
        <v>#N/A</v>
      </c>
    </row>
    <row r="28910" spans="28:28" x14ac:dyDescent="0.25">
      <c r="AB28910" s="3" t="e">
        <f ca="1"/>
        <v>#N/A</v>
      </c>
    </row>
    <row r="28911" spans="28:28" x14ac:dyDescent="0.25">
      <c r="AB28911" s="3" t="e">
        <f ca="1"/>
        <v>#N/A</v>
      </c>
    </row>
    <row r="28912" spans="28:28" x14ac:dyDescent="0.25">
      <c r="AB28912" s="3" t="e">
        <f ca="1"/>
        <v>#N/A</v>
      </c>
    </row>
    <row r="28913" spans="28:28" x14ac:dyDescent="0.25">
      <c r="AB28913" s="3" t="e">
        <f ca="1"/>
        <v>#N/A</v>
      </c>
    </row>
    <row r="28914" spans="28:28" x14ac:dyDescent="0.25">
      <c r="AB28914" s="3" t="e">
        <f ca="1"/>
        <v>#N/A</v>
      </c>
    </row>
    <row r="28915" spans="28:28" x14ac:dyDescent="0.25">
      <c r="AB28915" s="3" t="e">
        <f ca="1"/>
        <v>#N/A</v>
      </c>
    </row>
    <row r="28916" spans="28:28" x14ac:dyDescent="0.25">
      <c r="AB28916" s="3" t="e">
        <f ca="1"/>
        <v>#N/A</v>
      </c>
    </row>
    <row r="28917" spans="28:28" x14ac:dyDescent="0.25">
      <c r="AB28917" s="3" t="e">
        <f ca="1"/>
        <v>#N/A</v>
      </c>
    </row>
    <row r="28918" spans="28:28" x14ac:dyDescent="0.25">
      <c r="AB28918" s="3" t="e">
        <f ca="1"/>
        <v>#N/A</v>
      </c>
    </row>
    <row r="28919" spans="28:28" x14ac:dyDescent="0.25">
      <c r="AB28919" s="3" t="e">
        <f ca="1"/>
        <v>#N/A</v>
      </c>
    </row>
    <row r="28920" spans="28:28" x14ac:dyDescent="0.25">
      <c r="AB28920" s="3" t="e">
        <f ca="1"/>
        <v>#N/A</v>
      </c>
    </row>
    <row r="28921" spans="28:28" x14ac:dyDescent="0.25">
      <c r="AB28921" s="3" t="e">
        <f ca="1"/>
        <v>#N/A</v>
      </c>
    </row>
    <row r="28922" spans="28:28" x14ac:dyDescent="0.25">
      <c r="AB28922" s="3" t="e">
        <f ca="1"/>
        <v>#N/A</v>
      </c>
    </row>
    <row r="28923" spans="28:28" x14ac:dyDescent="0.25">
      <c r="AB28923" s="3" t="e">
        <f ca="1"/>
        <v>#N/A</v>
      </c>
    </row>
    <row r="28924" spans="28:28" x14ac:dyDescent="0.25">
      <c r="AB28924" s="3" t="e">
        <f ca="1"/>
        <v>#N/A</v>
      </c>
    </row>
    <row r="28925" spans="28:28" x14ac:dyDescent="0.25">
      <c r="AB28925" s="3" t="e">
        <f ca="1"/>
        <v>#N/A</v>
      </c>
    </row>
    <row r="28926" spans="28:28" x14ac:dyDescent="0.25">
      <c r="AB28926" s="3" t="e">
        <f ca="1"/>
        <v>#N/A</v>
      </c>
    </row>
    <row r="28927" spans="28:28" x14ac:dyDescent="0.25">
      <c r="AB28927" s="3" t="e">
        <f ca="1"/>
        <v>#N/A</v>
      </c>
    </row>
    <row r="28928" spans="28:28" x14ac:dyDescent="0.25">
      <c r="AB28928" s="3" t="e">
        <f ca="1"/>
        <v>#N/A</v>
      </c>
    </row>
    <row r="28929" spans="28:28" x14ac:dyDescent="0.25">
      <c r="AB28929" s="3" t="e">
        <f ca="1"/>
        <v>#N/A</v>
      </c>
    </row>
    <row r="28930" spans="28:28" x14ac:dyDescent="0.25">
      <c r="AB28930" s="3" t="e">
        <f ca="1"/>
        <v>#N/A</v>
      </c>
    </row>
    <row r="28931" spans="28:28" x14ac:dyDescent="0.25">
      <c r="AB28931" s="3" t="e">
        <f ca="1"/>
        <v>#N/A</v>
      </c>
    </row>
    <row r="28932" spans="28:28" x14ac:dyDescent="0.25">
      <c r="AB28932" s="3" t="e">
        <f ca="1"/>
        <v>#N/A</v>
      </c>
    </row>
    <row r="28933" spans="28:28" x14ac:dyDescent="0.25">
      <c r="AB28933" s="3" t="e">
        <f ca="1"/>
        <v>#N/A</v>
      </c>
    </row>
    <row r="28934" spans="28:28" x14ac:dyDescent="0.25">
      <c r="AB28934" s="3" t="e">
        <f ca="1"/>
        <v>#N/A</v>
      </c>
    </row>
    <row r="28935" spans="28:28" x14ac:dyDescent="0.25">
      <c r="AB28935" s="3" t="e">
        <f ca="1"/>
        <v>#N/A</v>
      </c>
    </row>
    <row r="28936" spans="28:28" x14ac:dyDescent="0.25">
      <c r="AB28936" s="3" t="e">
        <f ca="1"/>
        <v>#N/A</v>
      </c>
    </row>
    <row r="28937" spans="28:28" x14ac:dyDescent="0.25">
      <c r="AB28937" s="3" t="e">
        <f ca="1"/>
        <v>#N/A</v>
      </c>
    </row>
    <row r="28938" spans="28:28" x14ac:dyDescent="0.25">
      <c r="AB28938" s="3" t="e">
        <f ca="1"/>
        <v>#N/A</v>
      </c>
    </row>
    <row r="28939" spans="28:28" x14ac:dyDescent="0.25">
      <c r="AB28939" s="3" t="e">
        <f ca="1"/>
        <v>#N/A</v>
      </c>
    </row>
    <row r="28940" spans="28:28" x14ac:dyDescent="0.25">
      <c r="AB28940" s="3" t="e">
        <f ca="1"/>
        <v>#N/A</v>
      </c>
    </row>
    <row r="28941" spans="28:28" x14ac:dyDescent="0.25">
      <c r="AB28941" s="3" t="e">
        <f ca="1"/>
        <v>#N/A</v>
      </c>
    </row>
    <row r="28942" spans="28:28" x14ac:dyDescent="0.25">
      <c r="AB28942" s="3" t="e">
        <f ca="1"/>
        <v>#N/A</v>
      </c>
    </row>
    <row r="28943" spans="28:28" x14ac:dyDescent="0.25">
      <c r="AB28943" s="3" t="e">
        <f ca="1"/>
        <v>#N/A</v>
      </c>
    </row>
    <row r="28944" spans="28:28" x14ac:dyDescent="0.25">
      <c r="AB28944" s="3" t="e">
        <f ca="1"/>
        <v>#N/A</v>
      </c>
    </row>
    <row r="28945" spans="28:28" x14ac:dyDescent="0.25">
      <c r="AB28945" s="3" t="e">
        <f ca="1"/>
        <v>#N/A</v>
      </c>
    </row>
    <row r="28946" spans="28:28" x14ac:dyDescent="0.25">
      <c r="AB28946" s="3" t="e">
        <f ca="1"/>
        <v>#N/A</v>
      </c>
    </row>
    <row r="28947" spans="28:28" x14ac:dyDescent="0.25">
      <c r="AB28947" s="3" t="e">
        <f ca="1"/>
        <v>#N/A</v>
      </c>
    </row>
    <row r="28948" spans="28:28" x14ac:dyDescent="0.25">
      <c r="AB28948" s="3" t="e">
        <f ca="1"/>
        <v>#N/A</v>
      </c>
    </row>
    <row r="28949" spans="28:28" x14ac:dyDescent="0.25">
      <c r="AB28949" s="3" t="e">
        <f ca="1"/>
        <v>#N/A</v>
      </c>
    </row>
    <row r="28950" spans="28:28" x14ac:dyDescent="0.25">
      <c r="AB28950" s="3" t="e">
        <f ca="1"/>
        <v>#N/A</v>
      </c>
    </row>
    <row r="28951" spans="28:28" x14ac:dyDescent="0.25">
      <c r="AB28951" s="3" t="e">
        <f ca="1"/>
        <v>#N/A</v>
      </c>
    </row>
    <row r="28952" spans="28:28" x14ac:dyDescent="0.25">
      <c r="AB28952" s="3" t="e">
        <f ca="1"/>
        <v>#N/A</v>
      </c>
    </row>
    <row r="28953" spans="28:28" x14ac:dyDescent="0.25">
      <c r="AB28953" s="3" t="e">
        <f ca="1"/>
        <v>#N/A</v>
      </c>
    </row>
    <row r="28954" spans="28:28" x14ac:dyDescent="0.25">
      <c r="AB28954" s="3" t="e">
        <f ca="1"/>
        <v>#N/A</v>
      </c>
    </row>
    <row r="28955" spans="28:28" x14ac:dyDescent="0.25">
      <c r="AB28955" s="3" t="e">
        <f ca="1"/>
        <v>#N/A</v>
      </c>
    </row>
    <row r="28956" spans="28:28" x14ac:dyDescent="0.25">
      <c r="AB28956" s="3" t="e">
        <f ca="1"/>
        <v>#N/A</v>
      </c>
    </row>
    <row r="28957" spans="28:28" x14ac:dyDescent="0.25">
      <c r="AB28957" s="3" t="e">
        <f ca="1"/>
        <v>#N/A</v>
      </c>
    </row>
    <row r="28958" spans="28:28" x14ac:dyDescent="0.25">
      <c r="AB28958" s="3" t="e">
        <f ca="1"/>
        <v>#N/A</v>
      </c>
    </row>
    <row r="28959" spans="28:28" x14ac:dyDescent="0.25">
      <c r="AB28959" s="3" t="e">
        <f ca="1"/>
        <v>#N/A</v>
      </c>
    </row>
    <row r="28960" spans="28:28" x14ac:dyDescent="0.25">
      <c r="AB28960" s="3" t="e">
        <f ca="1"/>
        <v>#N/A</v>
      </c>
    </row>
    <row r="28961" spans="28:28" x14ac:dyDescent="0.25">
      <c r="AB28961" s="3" t="e">
        <f ca="1"/>
        <v>#N/A</v>
      </c>
    </row>
    <row r="28962" spans="28:28" x14ac:dyDescent="0.25">
      <c r="AB28962" s="3" t="e">
        <f ca="1"/>
        <v>#N/A</v>
      </c>
    </row>
    <row r="28963" spans="28:28" x14ac:dyDescent="0.25">
      <c r="AB28963" s="3" t="e">
        <f ca="1"/>
        <v>#N/A</v>
      </c>
    </row>
    <row r="28964" spans="28:28" x14ac:dyDescent="0.25">
      <c r="AB28964" s="3" t="e">
        <f ca="1"/>
        <v>#N/A</v>
      </c>
    </row>
    <row r="28965" spans="28:28" x14ac:dyDescent="0.25">
      <c r="AB28965" s="3" t="e">
        <f ca="1"/>
        <v>#N/A</v>
      </c>
    </row>
    <row r="28966" spans="28:28" x14ac:dyDescent="0.25">
      <c r="AB28966" s="3" t="e">
        <f ca="1"/>
        <v>#N/A</v>
      </c>
    </row>
    <row r="28967" spans="28:28" x14ac:dyDescent="0.25">
      <c r="AB28967" s="3" t="e">
        <f ca="1"/>
        <v>#N/A</v>
      </c>
    </row>
    <row r="28968" spans="28:28" x14ac:dyDescent="0.25">
      <c r="AB28968" s="3" t="e">
        <f ca="1"/>
        <v>#N/A</v>
      </c>
    </row>
    <row r="28969" spans="28:28" x14ac:dyDescent="0.25">
      <c r="AB28969" s="3" t="e">
        <f ca="1"/>
        <v>#N/A</v>
      </c>
    </row>
    <row r="28970" spans="28:28" x14ac:dyDescent="0.25">
      <c r="AB28970" s="3" t="e">
        <f ca="1"/>
        <v>#N/A</v>
      </c>
    </row>
    <row r="28971" spans="28:28" x14ac:dyDescent="0.25">
      <c r="AB28971" s="3" t="e">
        <f ca="1"/>
        <v>#N/A</v>
      </c>
    </row>
    <row r="28972" spans="28:28" x14ac:dyDescent="0.25">
      <c r="AB28972" s="3" t="e">
        <f ca="1"/>
        <v>#N/A</v>
      </c>
    </row>
    <row r="28973" spans="28:28" x14ac:dyDescent="0.25">
      <c r="AB28973" s="3" t="e">
        <f ca="1"/>
        <v>#N/A</v>
      </c>
    </row>
    <row r="28974" spans="28:28" x14ac:dyDescent="0.25">
      <c r="AB28974" s="3" t="e">
        <f ca="1"/>
        <v>#N/A</v>
      </c>
    </row>
    <row r="28975" spans="28:28" x14ac:dyDescent="0.25">
      <c r="AB28975" s="3" t="e">
        <f ca="1"/>
        <v>#N/A</v>
      </c>
    </row>
    <row r="28976" spans="28:28" x14ac:dyDescent="0.25">
      <c r="AB28976" s="3" t="e">
        <f ca="1"/>
        <v>#N/A</v>
      </c>
    </row>
    <row r="28977" spans="28:28" x14ac:dyDescent="0.25">
      <c r="AB28977" s="3" t="e">
        <f ca="1"/>
        <v>#N/A</v>
      </c>
    </row>
    <row r="28978" spans="28:28" x14ac:dyDescent="0.25">
      <c r="AB28978" s="3" t="e">
        <f ca="1"/>
        <v>#N/A</v>
      </c>
    </row>
    <row r="28979" spans="28:28" x14ac:dyDescent="0.25">
      <c r="AB28979" s="3" t="e">
        <f ca="1"/>
        <v>#N/A</v>
      </c>
    </row>
    <row r="28980" spans="28:28" x14ac:dyDescent="0.25">
      <c r="AB28980" s="3" t="e">
        <f ca="1"/>
        <v>#N/A</v>
      </c>
    </row>
    <row r="28981" spans="28:28" x14ac:dyDescent="0.25">
      <c r="AB28981" s="3" t="e">
        <f ca="1"/>
        <v>#N/A</v>
      </c>
    </row>
    <row r="28982" spans="28:28" x14ac:dyDescent="0.25">
      <c r="AB28982" s="3" t="e">
        <f ca="1"/>
        <v>#N/A</v>
      </c>
    </row>
    <row r="28983" spans="28:28" x14ac:dyDescent="0.25">
      <c r="AB28983" s="3" t="e">
        <f ca="1"/>
        <v>#N/A</v>
      </c>
    </row>
    <row r="28984" spans="28:28" x14ac:dyDescent="0.25">
      <c r="AB28984" s="3" t="e">
        <f ca="1"/>
        <v>#N/A</v>
      </c>
    </row>
    <row r="28985" spans="28:28" x14ac:dyDescent="0.25">
      <c r="AB28985" s="3" t="e">
        <f ca="1"/>
        <v>#N/A</v>
      </c>
    </row>
    <row r="28986" spans="28:28" x14ac:dyDescent="0.25">
      <c r="AB28986" s="3" t="e">
        <f ca="1"/>
        <v>#N/A</v>
      </c>
    </row>
    <row r="28987" spans="28:28" x14ac:dyDescent="0.25">
      <c r="AB28987" s="3" t="e">
        <f ca="1"/>
        <v>#N/A</v>
      </c>
    </row>
    <row r="28988" spans="28:28" x14ac:dyDescent="0.25">
      <c r="AB28988" s="3" t="e">
        <f ca="1"/>
        <v>#N/A</v>
      </c>
    </row>
    <row r="28989" spans="28:28" x14ac:dyDescent="0.25">
      <c r="AB28989" s="3" t="e">
        <f ca="1"/>
        <v>#N/A</v>
      </c>
    </row>
    <row r="28990" spans="28:28" x14ac:dyDescent="0.25">
      <c r="AB28990" s="3" t="e">
        <f ca="1"/>
        <v>#N/A</v>
      </c>
    </row>
    <row r="28991" spans="28:28" x14ac:dyDescent="0.25">
      <c r="AB28991" s="3" t="e">
        <f ca="1"/>
        <v>#N/A</v>
      </c>
    </row>
    <row r="28992" spans="28:28" x14ac:dyDescent="0.25">
      <c r="AB28992" s="3" t="e">
        <f ca="1"/>
        <v>#N/A</v>
      </c>
    </row>
    <row r="28993" spans="28:28" x14ac:dyDescent="0.25">
      <c r="AB28993" s="3" t="e">
        <f ca="1"/>
        <v>#N/A</v>
      </c>
    </row>
    <row r="28994" spans="28:28" x14ac:dyDescent="0.25">
      <c r="AB28994" s="3" t="e">
        <f ca="1"/>
        <v>#N/A</v>
      </c>
    </row>
    <row r="28995" spans="28:28" x14ac:dyDescent="0.25">
      <c r="AB28995" s="3" t="e">
        <f ca="1"/>
        <v>#N/A</v>
      </c>
    </row>
    <row r="28996" spans="28:28" x14ac:dyDescent="0.25">
      <c r="AB28996" s="3" t="e">
        <f ca="1"/>
        <v>#N/A</v>
      </c>
    </row>
    <row r="28997" spans="28:28" x14ac:dyDescent="0.25">
      <c r="AB28997" s="3" t="e">
        <f ca="1"/>
        <v>#N/A</v>
      </c>
    </row>
    <row r="28998" spans="28:28" x14ac:dyDescent="0.25">
      <c r="AB28998" s="3" t="e">
        <f ca="1"/>
        <v>#N/A</v>
      </c>
    </row>
    <row r="28999" spans="28:28" x14ac:dyDescent="0.25">
      <c r="AB28999" s="3" t="e">
        <f ca="1"/>
        <v>#N/A</v>
      </c>
    </row>
    <row r="29000" spans="28:28" x14ac:dyDescent="0.25">
      <c r="AB29000" s="3" t="e">
        <f ca="1"/>
        <v>#N/A</v>
      </c>
    </row>
    <row r="29001" spans="28:28" x14ac:dyDescent="0.25">
      <c r="AB29001" s="3" t="e">
        <f ca="1"/>
        <v>#N/A</v>
      </c>
    </row>
    <row r="29002" spans="28:28" x14ac:dyDescent="0.25">
      <c r="AB29002" s="3" t="e">
        <f ca="1"/>
        <v>#N/A</v>
      </c>
    </row>
    <row r="29003" spans="28:28" x14ac:dyDescent="0.25">
      <c r="AB29003" s="3" t="e">
        <f ca="1"/>
        <v>#N/A</v>
      </c>
    </row>
    <row r="29004" spans="28:28" x14ac:dyDescent="0.25">
      <c r="AB29004" s="3" t="e">
        <f ca="1"/>
        <v>#N/A</v>
      </c>
    </row>
    <row r="29005" spans="28:28" x14ac:dyDescent="0.25">
      <c r="AB29005" s="3" t="e">
        <f ca="1"/>
        <v>#N/A</v>
      </c>
    </row>
    <row r="29006" spans="28:28" x14ac:dyDescent="0.25">
      <c r="AB29006" s="3" t="e">
        <f ca="1"/>
        <v>#N/A</v>
      </c>
    </row>
    <row r="29007" spans="28:28" x14ac:dyDescent="0.25">
      <c r="AB29007" s="3" t="e">
        <f ca="1"/>
        <v>#N/A</v>
      </c>
    </row>
    <row r="29008" spans="28:28" x14ac:dyDescent="0.25">
      <c r="AB29008" s="3" t="e">
        <f ca="1"/>
        <v>#N/A</v>
      </c>
    </row>
    <row r="29009" spans="28:28" x14ac:dyDescent="0.25">
      <c r="AB29009" s="3" t="e">
        <f ca="1"/>
        <v>#N/A</v>
      </c>
    </row>
    <row r="29010" spans="28:28" x14ac:dyDescent="0.25">
      <c r="AB29010" s="3" t="e">
        <f ca="1"/>
        <v>#N/A</v>
      </c>
    </row>
    <row r="29011" spans="28:28" x14ac:dyDescent="0.25">
      <c r="AB29011" s="3" t="e">
        <f ca="1"/>
        <v>#N/A</v>
      </c>
    </row>
    <row r="29012" spans="28:28" x14ac:dyDescent="0.25">
      <c r="AB29012" s="3" t="e">
        <f ca="1"/>
        <v>#N/A</v>
      </c>
    </row>
    <row r="29013" spans="28:28" x14ac:dyDescent="0.25">
      <c r="AB29013" s="3" t="e">
        <f ca="1"/>
        <v>#N/A</v>
      </c>
    </row>
    <row r="29014" spans="28:28" x14ac:dyDescent="0.25">
      <c r="AB29014" s="3" t="e">
        <f ca="1"/>
        <v>#N/A</v>
      </c>
    </row>
    <row r="29015" spans="28:28" x14ac:dyDescent="0.25">
      <c r="AB29015" s="3" t="e">
        <f ca="1"/>
        <v>#N/A</v>
      </c>
    </row>
    <row r="29016" spans="28:28" x14ac:dyDescent="0.25">
      <c r="AB29016" s="3" t="e">
        <f ca="1"/>
        <v>#N/A</v>
      </c>
    </row>
    <row r="29017" spans="28:28" x14ac:dyDescent="0.25">
      <c r="AB29017" s="3" t="e">
        <f ca="1"/>
        <v>#N/A</v>
      </c>
    </row>
    <row r="29018" spans="28:28" x14ac:dyDescent="0.25">
      <c r="AB29018" s="3" t="e">
        <f ca="1"/>
        <v>#N/A</v>
      </c>
    </row>
    <row r="29019" spans="28:28" x14ac:dyDescent="0.25">
      <c r="AB29019" s="3" t="e">
        <f ca="1"/>
        <v>#N/A</v>
      </c>
    </row>
    <row r="29020" spans="28:28" x14ac:dyDescent="0.25">
      <c r="AB29020" s="3" t="e">
        <f ca="1"/>
        <v>#N/A</v>
      </c>
    </row>
    <row r="29021" spans="28:28" x14ac:dyDescent="0.25">
      <c r="AB29021" s="3" t="e">
        <f ca="1"/>
        <v>#N/A</v>
      </c>
    </row>
    <row r="29022" spans="28:28" x14ac:dyDescent="0.25">
      <c r="AB29022" s="3" t="e">
        <f ca="1"/>
        <v>#N/A</v>
      </c>
    </row>
    <row r="29023" spans="28:28" x14ac:dyDescent="0.25">
      <c r="AB29023" s="3" t="e">
        <f ca="1"/>
        <v>#N/A</v>
      </c>
    </row>
    <row r="29024" spans="28:28" x14ac:dyDescent="0.25">
      <c r="AB29024" s="3" t="e">
        <f ca="1"/>
        <v>#N/A</v>
      </c>
    </row>
    <row r="29025" spans="28:28" x14ac:dyDescent="0.25">
      <c r="AB29025" s="3" t="e">
        <f ca="1"/>
        <v>#N/A</v>
      </c>
    </row>
    <row r="29026" spans="28:28" x14ac:dyDescent="0.25">
      <c r="AB29026" s="3" t="e">
        <f ca="1"/>
        <v>#N/A</v>
      </c>
    </row>
    <row r="29027" spans="28:28" x14ac:dyDescent="0.25">
      <c r="AB29027" s="3" t="e">
        <f ca="1"/>
        <v>#N/A</v>
      </c>
    </row>
    <row r="29028" spans="28:28" x14ac:dyDescent="0.25">
      <c r="AB29028" s="3" t="e">
        <f ca="1"/>
        <v>#N/A</v>
      </c>
    </row>
    <row r="29029" spans="28:28" x14ac:dyDescent="0.25">
      <c r="AB29029" s="3" t="e">
        <f ca="1"/>
        <v>#N/A</v>
      </c>
    </row>
    <row r="29030" spans="28:28" x14ac:dyDescent="0.25">
      <c r="AB29030" s="3" t="e">
        <f ca="1"/>
        <v>#N/A</v>
      </c>
    </row>
    <row r="29031" spans="28:28" x14ac:dyDescent="0.25">
      <c r="AB29031" s="3" t="e">
        <f ca="1"/>
        <v>#N/A</v>
      </c>
    </row>
    <row r="29032" spans="28:28" x14ac:dyDescent="0.25">
      <c r="AB29032" s="3" t="e">
        <f ca="1"/>
        <v>#N/A</v>
      </c>
    </row>
    <row r="29033" spans="28:28" x14ac:dyDescent="0.25">
      <c r="AB29033" s="3" t="e">
        <f ca="1"/>
        <v>#N/A</v>
      </c>
    </row>
    <row r="29034" spans="28:28" x14ac:dyDescent="0.25">
      <c r="AB29034" s="3" t="e">
        <f ca="1"/>
        <v>#N/A</v>
      </c>
    </row>
    <row r="29035" spans="28:28" x14ac:dyDescent="0.25">
      <c r="AB29035" s="3" t="e">
        <f ca="1"/>
        <v>#N/A</v>
      </c>
    </row>
    <row r="29036" spans="28:28" x14ac:dyDescent="0.25">
      <c r="AB29036" s="3" t="e">
        <f ca="1"/>
        <v>#N/A</v>
      </c>
    </row>
    <row r="29037" spans="28:28" x14ac:dyDescent="0.25">
      <c r="AB29037" s="3" t="e">
        <f ca="1"/>
        <v>#N/A</v>
      </c>
    </row>
    <row r="29038" spans="28:28" x14ac:dyDescent="0.25">
      <c r="AB29038" s="3" t="e">
        <f ca="1"/>
        <v>#N/A</v>
      </c>
    </row>
    <row r="29039" spans="28:28" x14ac:dyDescent="0.25">
      <c r="AB29039" s="3" t="e">
        <f ca="1"/>
        <v>#N/A</v>
      </c>
    </row>
    <row r="29040" spans="28:28" x14ac:dyDescent="0.25">
      <c r="AB29040" s="3" t="e">
        <f ca="1"/>
        <v>#N/A</v>
      </c>
    </row>
    <row r="29041" spans="28:28" x14ac:dyDescent="0.25">
      <c r="AB29041" s="3" t="e">
        <f ca="1"/>
        <v>#N/A</v>
      </c>
    </row>
    <row r="29042" spans="28:28" x14ac:dyDescent="0.25">
      <c r="AB29042" s="3" t="e">
        <f ca="1"/>
        <v>#N/A</v>
      </c>
    </row>
    <row r="29043" spans="28:28" x14ac:dyDescent="0.25">
      <c r="AB29043" s="3" t="e">
        <f ca="1"/>
        <v>#N/A</v>
      </c>
    </row>
    <row r="29044" spans="28:28" x14ac:dyDescent="0.25">
      <c r="AB29044" s="3" t="e">
        <f ca="1"/>
        <v>#N/A</v>
      </c>
    </row>
    <row r="29045" spans="28:28" x14ac:dyDescent="0.25">
      <c r="AB29045" s="3" t="e">
        <f ca="1"/>
        <v>#N/A</v>
      </c>
    </row>
    <row r="29046" spans="28:28" x14ac:dyDescent="0.25">
      <c r="AB29046" s="3" t="e">
        <f ca="1"/>
        <v>#N/A</v>
      </c>
    </row>
    <row r="29047" spans="28:28" x14ac:dyDescent="0.25">
      <c r="AB29047" s="3" t="e">
        <f ca="1"/>
        <v>#N/A</v>
      </c>
    </row>
    <row r="29048" spans="28:28" x14ac:dyDescent="0.25">
      <c r="AB29048" s="3" t="e">
        <f ca="1"/>
        <v>#N/A</v>
      </c>
    </row>
    <row r="29049" spans="28:28" x14ac:dyDescent="0.25">
      <c r="AB29049" s="3" t="e">
        <f ca="1"/>
        <v>#N/A</v>
      </c>
    </row>
    <row r="29050" spans="28:28" x14ac:dyDescent="0.25">
      <c r="AB29050" s="3" t="e">
        <f ca="1"/>
        <v>#N/A</v>
      </c>
    </row>
    <row r="29051" spans="28:28" x14ac:dyDescent="0.25">
      <c r="AB29051" s="3" t="e">
        <f ca="1"/>
        <v>#N/A</v>
      </c>
    </row>
    <row r="29052" spans="28:28" x14ac:dyDescent="0.25">
      <c r="AB29052" s="3" t="e">
        <f ca="1"/>
        <v>#N/A</v>
      </c>
    </row>
    <row r="29053" spans="28:28" x14ac:dyDescent="0.25">
      <c r="AB29053" s="3" t="e">
        <f ca="1"/>
        <v>#N/A</v>
      </c>
    </row>
    <row r="29054" spans="28:28" x14ac:dyDescent="0.25">
      <c r="AB29054" s="3" t="e">
        <f ca="1"/>
        <v>#N/A</v>
      </c>
    </row>
    <row r="29055" spans="28:28" x14ac:dyDescent="0.25">
      <c r="AB29055" s="3" t="e">
        <f ca="1"/>
        <v>#N/A</v>
      </c>
    </row>
    <row r="29056" spans="28:28" x14ac:dyDescent="0.25">
      <c r="AB29056" s="3" t="e">
        <f ca="1"/>
        <v>#N/A</v>
      </c>
    </row>
    <row r="29057" spans="28:28" x14ac:dyDescent="0.25">
      <c r="AB29057" s="3" t="e">
        <f ca="1"/>
        <v>#N/A</v>
      </c>
    </row>
    <row r="29058" spans="28:28" x14ac:dyDescent="0.25">
      <c r="AB29058" s="3" t="e">
        <f ca="1"/>
        <v>#N/A</v>
      </c>
    </row>
    <row r="29059" spans="28:28" x14ac:dyDescent="0.25">
      <c r="AB29059" s="3" t="e">
        <f ca="1"/>
        <v>#N/A</v>
      </c>
    </row>
    <row r="29060" spans="28:28" x14ac:dyDescent="0.25">
      <c r="AB29060" s="3" t="e">
        <f ca="1"/>
        <v>#N/A</v>
      </c>
    </row>
    <row r="29061" spans="28:28" x14ac:dyDescent="0.25">
      <c r="AB29061" s="3" t="e">
        <f ca="1"/>
        <v>#N/A</v>
      </c>
    </row>
    <row r="29062" spans="28:28" x14ac:dyDescent="0.25">
      <c r="AB29062" s="3" t="e">
        <f ca="1"/>
        <v>#N/A</v>
      </c>
    </row>
    <row r="29063" spans="28:28" x14ac:dyDescent="0.25">
      <c r="AB29063" s="3" t="e">
        <f ca="1"/>
        <v>#N/A</v>
      </c>
    </row>
    <row r="29064" spans="28:28" x14ac:dyDescent="0.25">
      <c r="AB29064" s="3" t="e">
        <f ca="1"/>
        <v>#N/A</v>
      </c>
    </row>
    <row r="29065" spans="28:28" x14ac:dyDescent="0.25">
      <c r="AB29065" s="3" t="e">
        <f ca="1"/>
        <v>#N/A</v>
      </c>
    </row>
    <row r="29066" spans="28:28" x14ac:dyDescent="0.25">
      <c r="AB29066" s="3" t="e">
        <f ca="1"/>
        <v>#N/A</v>
      </c>
    </row>
    <row r="29067" spans="28:28" x14ac:dyDescent="0.25">
      <c r="AB29067" s="3" t="e">
        <f ca="1"/>
        <v>#N/A</v>
      </c>
    </row>
    <row r="29068" spans="28:28" x14ac:dyDescent="0.25">
      <c r="AB29068" s="3" t="e">
        <f ca="1"/>
        <v>#N/A</v>
      </c>
    </row>
    <row r="29069" spans="28:28" x14ac:dyDescent="0.25">
      <c r="AB29069" s="3" t="e">
        <f ca="1"/>
        <v>#N/A</v>
      </c>
    </row>
    <row r="29070" spans="28:28" x14ac:dyDescent="0.25">
      <c r="AB29070" s="3" t="e">
        <f ca="1"/>
        <v>#N/A</v>
      </c>
    </row>
    <row r="29071" spans="28:28" x14ac:dyDescent="0.25">
      <c r="AB29071" s="3" t="e">
        <f ca="1"/>
        <v>#N/A</v>
      </c>
    </row>
    <row r="29072" spans="28:28" x14ac:dyDescent="0.25">
      <c r="AB29072" s="3" t="e">
        <f ca="1"/>
        <v>#N/A</v>
      </c>
    </row>
    <row r="29073" spans="28:28" x14ac:dyDescent="0.25">
      <c r="AB29073" s="3" t="e">
        <f ca="1"/>
        <v>#N/A</v>
      </c>
    </row>
    <row r="29074" spans="28:28" x14ac:dyDescent="0.25">
      <c r="AB29074" s="3" t="e">
        <f ca="1"/>
        <v>#N/A</v>
      </c>
    </row>
    <row r="29075" spans="28:28" x14ac:dyDescent="0.25">
      <c r="AB29075" s="3" t="e">
        <f ca="1"/>
        <v>#N/A</v>
      </c>
    </row>
    <row r="29076" spans="28:28" x14ac:dyDescent="0.25">
      <c r="AB29076" s="3" t="e">
        <f ca="1"/>
        <v>#N/A</v>
      </c>
    </row>
    <row r="29077" spans="28:28" x14ac:dyDescent="0.25">
      <c r="AB29077" s="3" t="e">
        <f ca="1"/>
        <v>#N/A</v>
      </c>
    </row>
    <row r="29078" spans="28:28" x14ac:dyDescent="0.25">
      <c r="AB29078" s="3" t="e">
        <f ca="1"/>
        <v>#N/A</v>
      </c>
    </row>
    <row r="29079" spans="28:28" x14ac:dyDescent="0.25">
      <c r="AB29079" s="3" t="e">
        <f ca="1"/>
        <v>#N/A</v>
      </c>
    </row>
    <row r="29080" spans="28:28" x14ac:dyDescent="0.25">
      <c r="AB29080" s="3" t="e">
        <f ca="1"/>
        <v>#N/A</v>
      </c>
    </row>
    <row r="29081" spans="28:28" x14ac:dyDescent="0.25">
      <c r="AB29081" s="3" t="e">
        <f ca="1"/>
        <v>#N/A</v>
      </c>
    </row>
    <row r="29082" spans="28:28" x14ac:dyDescent="0.25">
      <c r="AB29082" s="3" t="e">
        <f ca="1"/>
        <v>#N/A</v>
      </c>
    </row>
    <row r="29083" spans="28:28" x14ac:dyDescent="0.25">
      <c r="AB29083" s="3" t="e">
        <f ca="1"/>
        <v>#N/A</v>
      </c>
    </row>
    <row r="29084" spans="28:28" x14ac:dyDescent="0.25">
      <c r="AB29084" s="3" t="e">
        <f ca="1"/>
        <v>#N/A</v>
      </c>
    </row>
    <row r="29085" spans="28:28" x14ac:dyDescent="0.25">
      <c r="AB29085" s="3" t="e">
        <f ca="1"/>
        <v>#N/A</v>
      </c>
    </row>
    <row r="29086" spans="28:28" x14ac:dyDescent="0.25">
      <c r="AB29086" s="3" t="e">
        <f ca="1"/>
        <v>#N/A</v>
      </c>
    </row>
    <row r="29087" spans="28:28" x14ac:dyDescent="0.25">
      <c r="AB29087" s="3" t="e">
        <f ca="1"/>
        <v>#N/A</v>
      </c>
    </row>
    <row r="29088" spans="28:28" x14ac:dyDescent="0.25">
      <c r="AB29088" s="3" t="e">
        <f ca="1"/>
        <v>#N/A</v>
      </c>
    </row>
    <row r="29089" spans="28:28" x14ac:dyDescent="0.25">
      <c r="AB29089" s="3" t="e">
        <f ca="1"/>
        <v>#N/A</v>
      </c>
    </row>
    <row r="29090" spans="28:28" x14ac:dyDescent="0.25">
      <c r="AB29090" s="3" t="e">
        <f ca="1"/>
        <v>#N/A</v>
      </c>
    </row>
    <row r="29091" spans="28:28" x14ac:dyDescent="0.25">
      <c r="AB29091" s="3" t="e">
        <f ca="1"/>
        <v>#N/A</v>
      </c>
    </row>
    <row r="29092" spans="28:28" x14ac:dyDescent="0.25">
      <c r="AB29092" s="3" t="e">
        <f ca="1"/>
        <v>#N/A</v>
      </c>
    </row>
    <row r="29093" spans="28:28" x14ac:dyDescent="0.25">
      <c r="AB29093" s="3" t="e">
        <f ca="1"/>
        <v>#N/A</v>
      </c>
    </row>
    <row r="29094" spans="28:28" x14ac:dyDescent="0.25">
      <c r="AB29094" s="3" t="e">
        <f ca="1"/>
        <v>#N/A</v>
      </c>
    </row>
    <row r="29095" spans="28:28" x14ac:dyDescent="0.25">
      <c r="AB29095" s="3" t="e">
        <f ca="1"/>
        <v>#N/A</v>
      </c>
    </row>
    <row r="29096" spans="28:28" x14ac:dyDescent="0.25">
      <c r="AB29096" s="3" t="e">
        <f ca="1"/>
        <v>#N/A</v>
      </c>
    </row>
    <row r="29097" spans="28:28" x14ac:dyDescent="0.25">
      <c r="AB29097" s="3" t="e">
        <f ca="1"/>
        <v>#N/A</v>
      </c>
    </row>
    <row r="29098" spans="28:28" x14ac:dyDescent="0.25">
      <c r="AB29098" s="3" t="e">
        <f ca="1"/>
        <v>#N/A</v>
      </c>
    </row>
    <row r="29099" spans="28:28" x14ac:dyDescent="0.25">
      <c r="AB29099" s="3" t="e">
        <f ca="1"/>
        <v>#N/A</v>
      </c>
    </row>
    <row r="29100" spans="28:28" x14ac:dyDescent="0.25">
      <c r="AB29100" s="3" t="e">
        <f ca="1"/>
        <v>#N/A</v>
      </c>
    </row>
    <row r="29101" spans="28:28" x14ac:dyDescent="0.25">
      <c r="AB29101" s="3" t="e">
        <f ca="1"/>
        <v>#N/A</v>
      </c>
    </row>
    <row r="29102" spans="28:28" x14ac:dyDescent="0.25">
      <c r="AB29102" s="3" t="e">
        <f ca="1"/>
        <v>#N/A</v>
      </c>
    </row>
    <row r="29103" spans="28:28" x14ac:dyDescent="0.25">
      <c r="AB29103" s="3" t="e">
        <f ca="1"/>
        <v>#N/A</v>
      </c>
    </row>
    <row r="29104" spans="28:28" x14ac:dyDescent="0.25">
      <c r="AB29104" s="3" t="e">
        <f ca="1"/>
        <v>#N/A</v>
      </c>
    </row>
    <row r="29105" spans="28:28" x14ac:dyDescent="0.25">
      <c r="AB29105" s="3" t="e">
        <f ca="1"/>
        <v>#N/A</v>
      </c>
    </row>
    <row r="29106" spans="28:28" x14ac:dyDescent="0.25">
      <c r="AB29106" s="3" t="e">
        <f ca="1"/>
        <v>#N/A</v>
      </c>
    </row>
    <row r="29107" spans="28:28" x14ac:dyDescent="0.25">
      <c r="AB29107" s="3" t="e">
        <f ca="1"/>
        <v>#N/A</v>
      </c>
    </row>
    <row r="29108" spans="28:28" x14ac:dyDescent="0.25">
      <c r="AB29108" s="3" t="e">
        <f ca="1"/>
        <v>#N/A</v>
      </c>
    </row>
    <row r="29109" spans="28:28" x14ac:dyDescent="0.25">
      <c r="AB29109" s="3" t="e">
        <f ca="1"/>
        <v>#N/A</v>
      </c>
    </row>
    <row r="29110" spans="28:28" x14ac:dyDescent="0.25">
      <c r="AB29110" s="3" t="e">
        <f ca="1"/>
        <v>#N/A</v>
      </c>
    </row>
    <row r="29111" spans="28:28" x14ac:dyDescent="0.25">
      <c r="AB29111" s="3" t="e">
        <f ca="1"/>
        <v>#N/A</v>
      </c>
    </row>
    <row r="29112" spans="28:28" x14ac:dyDescent="0.25">
      <c r="AB29112" s="3" t="e">
        <f ca="1"/>
        <v>#N/A</v>
      </c>
    </row>
    <row r="29113" spans="28:28" x14ac:dyDescent="0.25">
      <c r="AB29113" s="3" t="e">
        <f ca="1"/>
        <v>#N/A</v>
      </c>
    </row>
    <row r="29114" spans="28:28" x14ac:dyDescent="0.25">
      <c r="AB29114" s="3" t="e">
        <f ca="1"/>
        <v>#N/A</v>
      </c>
    </row>
    <row r="29115" spans="28:28" x14ac:dyDescent="0.25">
      <c r="AB29115" s="3" t="e">
        <f ca="1"/>
        <v>#N/A</v>
      </c>
    </row>
    <row r="29116" spans="28:28" x14ac:dyDescent="0.25">
      <c r="AB29116" s="3" t="e">
        <f ca="1"/>
        <v>#N/A</v>
      </c>
    </row>
    <row r="29117" spans="28:28" x14ac:dyDescent="0.25">
      <c r="AB29117" s="3" t="e">
        <f ca="1"/>
        <v>#N/A</v>
      </c>
    </row>
    <row r="29118" spans="28:28" x14ac:dyDescent="0.25">
      <c r="AB29118" s="3" t="e">
        <f ca="1"/>
        <v>#N/A</v>
      </c>
    </row>
    <row r="29119" spans="28:28" x14ac:dyDescent="0.25">
      <c r="AB29119" s="3" t="e">
        <f ca="1"/>
        <v>#N/A</v>
      </c>
    </row>
    <row r="29120" spans="28:28" x14ac:dyDescent="0.25">
      <c r="AB29120" s="3" t="e">
        <f ca="1"/>
        <v>#N/A</v>
      </c>
    </row>
    <row r="29121" spans="28:28" x14ac:dyDescent="0.25">
      <c r="AB29121" s="3" t="e">
        <f ca="1"/>
        <v>#N/A</v>
      </c>
    </row>
    <row r="29122" spans="28:28" x14ac:dyDescent="0.25">
      <c r="AB29122" s="3" t="e">
        <f ca="1"/>
        <v>#N/A</v>
      </c>
    </row>
    <row r="29123" spans="28:28" x14ac:dyDescent="0.25">
      <c r="AB29123" s="3" t="e">
        <f ca="1"/>
        <v>#N/A</v>
      </c>
    </row>
    <row r="29124" spans="28:28" x14ac:dyDescent="0.25">
      <c r="AB29124" s="3" t="e">
        <f ca="1"/>
        <v>#N/A</v>
      </c>
    </row>
    <row r="29125" spans="28:28" x14ac:dyDescent="0.25">
      <c r="AB29125" s="3" t="e">
        <f ca="1"/>
        <v>#N/A</v>
      </c>
    </row>
    <row r="29126" spans="28:28" x14ac:dyDescent="0.25">
      <c r="AB29126" s="3" t="e">
        <f ca="1"/>
        <v>#N/A</v>
      </c>
    </row>
    <row r="29127" spans="28:28" x14ac:dyDescent="0.25">
      <c r="AB29127" s="3" t="e">
        <f ca="1"/>
        <v>#N/A</v>
      </c>
    </row>
    <row r="29128" spans="28:28" x14ac:dyDescent="0.25">
      <c r="AB29128" s="3" t="e">
        <f ca="1"/>
        <v>#N/A</v>
      </c>
    </row>
    <row r="29129" spans="28:28" x14ac:dyDescent="0.25">
      <c r="AB29129" s="3" t="e">
        <f ca="1"/>
        <v>#N/A</v>
      </c>
    </row>
    <row r="29130" spans="28:28" x14ac:dyDescent="0.25">
      <c r="AB29130" s="3" t="e">
        <f ca="1"/>
        <v>#N/A</v>
      </c>
    </row>
    <row r="29131" spans="28:28" x14ac:dyDescent="0.25">
      <c r="AB29131" s="3" t="e">
        <f ca="1"/>
        <v>#N/A</v>
      </c>
    </row>
    <row r="29132" spans="28:28" x14ac:dyDescent="0.25">
      <c r="AB29132" s="3" t="e">
        <f ca="1"/>
        <v>#N/A</v>
      </c>
    </row>
    <row r="29133" spans="28:28" x14ac:dyDescent="0.25">
      <c r="AB29133" s="3" t="e">
        <f ca="1"/>
        <v>#N/A</v>
      </c>
    </row>
    <row r="29134" spans="28:28" x14ac:dyDescent="0.25">
      <c r="AB29134" s="3" t="e">
        <f ca="1"/>
        <v>#N/A</v>
      </c>
    </row>
    <row r="29135" spans="28:28" x14ac:dyDescent="0.25">
      <c r="AB29135" s="3" t="e">
        <f ca="1"/>
        <v>#N/A</v>
      </c>
    </row>
    <row r="29136" spans="28:28" x14ac:dyDescent="0.25">
      <c r="AB29136" s="3" t="e">
        <f ca="1"/>
        <v>#N/A</v>
      </c>
    </row>
    <row r="29137" spans="28:28" x14ac:dyDescent="0.25">
      <c r="AB29137" s="3" t="e">
        <f ca="1"/>
        <v>#N/A</v>
      </c>
    </row>
    <row r="29138" spans="28:28" x14ac:dyDescent="0.25">
      <c r="AB29138" s="3" t="e">
        <f ca="1"/>
        <v>#N/A</v>
      </c>
    </row>
    <row r="29139" spans="28:28" x14ac:dyDescent="0.25">
      <c r="AB29139" s="3" t="e">
        <f ca="1"/>
        <v>#N/A</v>
      </c>
    </row>
    <row r="29140" spans="28:28" x14ac:dyDescent="0.25">
      <c r="AB29140" s="3" t="e">
        <f ca="1"/>
        <v>#N/A</v>
      </c>
    </row>
    <row r="29141" spans="28:28" x14ac:dyDescent="0.25">
      <c r="AB29141" s="3" t="e">
        <f ca="1"/>
        <v>#N/A</v>
      </c>
    </row>
    <row r="29142" spans="28:28" x14ac:dyDescent="0.25">
      <c r="AB29142" s="3" t="e">
        <f ca="1"/>
        <v>#N/A</v>
      </c>
    </row>
    <row r="29143" spans="28:28" x14ac:dyDescent="0.25">
      <c r="AB29143" s="3" t="e">
        <f ca="1"/>
        <v>#N/A</v>
      </c>
    </row>
    <row r="29144" spans="28:28" x14ac:dyDescent="0.25">
      <c r="AB29144" s="3" t="e">
        <f ca="1"/>
        <v>#N/A</v>
      </c>
    </row>
    <row r="29145" spans="28:28" x14ac:dyDescent="0.25">
      <c r="AB29145" s="3" t="e">
        <f ca="1"/>
        <v>#N/A</v>
      </c>
    </row>
    <row r="29146" spans="28:28" x14ac:dyDescent="0.25">
      <c r="AB29146" s="3" t="e">
        <f ca="1"/>
        <v>#N/A</v>
      </c>
    </row>
    <row r="29147" spans="28:28" x14ac:dyDescent="0.25">
      <c r="AB29147" s="3" t="e">
        <f ca="1"/>
        <v>#N/A</v>
      </c>
    </row>
    <row r="29148" spans="28:28" x14ac:dyDescent="0.25">
      <c r="AB29148" s="3" t="e">
        <f ca="1"/>
        <v>#N/A</v>
      </c>
    </row>
    <row r="29149" spans="28:28" x14ac:dyDescent="0.25">
      <c r="AB29149" s="3" t="e">
        <f ca="1"/>
        <v>#N/A</v>
      </c>
    </row>
    <row r="29150" spans="28:28" x14ac:dyDescent="0.25">
      <c r="AB29150" s="3" t="e">
        <f ca="1"/>
        <v>#N/A</v>
      </c>
    </row>
    <row r="29151" spans="28:28" x14ac:dyDescent="0.25">
      <c r="AB29151" s="3" t="e">
        <f ca="1"/>
        <v>#N/A</v>
      </c>
    </row>
    <row r="29152" spans="28:28" x14ac:dyDescent="0.25">
      <c r="AB29152" s="3" t="e">
        <f ca="1"/>
        <v>#N/A</v>
      </c>
    </row>
    <row r="29153" spans="28:28" x14ac:dyDescent="0.25">
      <c r="AB29153" s="3" t="e">
        <f ca="1"/>
        <v>#N/A</v>
      </c>
    </row>
    <row r="29154" spans="28:28" x14ac:dyDescent="0.25">
      <c r="AB29154" s="3" t="e">
        <f ca="1"/>
        <v>#N/A</v>
      </c>
    </row>
    <row r="29155" spans="28:28" x14ac:dyDescent="0.25">
      <c r="AB29155" s="3" t="e">
        <f ca="1"/>
        <v>#N/A</v>
      </c>
    </row>
    <row r="29156" spans="28:28" x14ac:dyDescent="0.25">
      <c r="AB29156" s="3" t="e">
        <f ca="1"/>
        <v>#N/A</v>
      </c>
    </row>
    <row r="29157" spans="28:28" x14ac:dyDescent="0.25">
      <c r="AB29157" s="3" t="e">
        <f ca="1"/>
        <v>#N/A</v>
      </c>
    </row>
    <row r="29158" spans="28:28" x14ac:dyDescent="0.25">
      <c r="AB29158" s="3" t="e">
        <f ca="1"/>
        <v>#N/A</v>
      </c>
    </row>
    <row r="29159" spans="28:28" x14ac:dyDescent="0.25">
      <c r="AB29159" s="3" t="e">
        <f ca="1"/>
        <v>#N/A</v>
      </c>
    </row>
    <row r="29160" spans="28:28" x14ac:dyDescent="0.25">
      <c r="AB29160" s="3" t="e">
        <f ca="1"/>
        <v>#N/A</v>
      </c>
    </row>
    <row r="29161" spans="28:28" x14ac:dyDescent="0.25">
      <c r="AB29161" s="3" t="e">
        <f ca="1"/>
        <v>#N/A</v>
      </c>
    </row>
    <row r="29162" spans="28:28" x14ac:dyDescent="0.25">
      <c r="AB29162" s="3" t="e">
        <f ca="1"/>
        <v>#N/A</v>
      </c>
    </row>
    <row r="29163" spans="28:28" x14ac:dyDescent="0.25">
      <c r="AB29163" s="3" t="e">
        <f ca="1"/>
        <v>#N/A</v>
      </c>
    </row>
    <row r="29164" spans="28:28" x14ac:dyDescent="0.25">
      <c r="AB29164" s="3" t="e">
        <f ca="1"/>
        <v>#N/A</v>
      </c>
    </row>
    <row r="29165" spans="28:28" x14ac:dyDescent="0.25">
      <c r="AB29165" s="3" t="e">
        <f ca="1"/>
        <v>#N/A</v>
      </c>
    </row>
    <row r="29166" spans="28:28" x14ac:dyDescent="0.25">
      <c r="AB29166" s="3" t="e">
        <f ca="1"/>
        <v>#N/A</v>
      </c>
    </row>
    <row r="29167" spans="28:28" x14ac:dyDescent="0.25">
      <c r="AB29167" s="3" t="e">
        <f ca="1"/>
        <v>#N/A</v>
      </c>
    </row>
    <row r="29168" spans="28:28" x14ac:dyDescent="0.25">
      <c r="AB29168" s="3" t="e">
        <f ca="1"/>
        <v>#N/A</v>
      </c>
    </row>
    <row r="29169" spans="28:28" x14ac:dyDescent="0.25">
      <c r="AB29169" s="3" t="e">
        <f ca="1"/>
        <v>#N/A</v>
      </c>
    </row>
    <row r="29170" spans="28:28" x14ac:dyDescent="0.25">
      <c r="AB29170" s="3" t="e">
        <f ca="1"/>
        <v>#N/A</v>
      </c>
    </row>
    <row r="29171" spans="28:28" x14ac:dyDescent="0.25">
      <c r="AB29171" s="3" t="e">
        <f ca="1"/>
        <v>#N/A</v>
      </c>
    </row>
    <row r="29172" spans="28:28" x14ac:dyDescent="0.25">
      <c r="AB29172" s="3" t="e">
        <f ca="1"/>
        <v>#N/A</v>
      </c>
    </row>
    <row r="29173" spans="28:28" x14ac:dyDescent="0.25">
      <c r="AB29173" s="3" t="e">
        <f ca="1"/>
        <v>#N/A</v>
      </c>
    </row>
    <row r="29174" spans="28:28" x14ac:dyDescent="0.25">
      <c r="AB29174" s="3" t="e">
        <f ca="1"/>
        <v>#N/A</v>
      </c>
    </row>
    <row r="29175" spans="28:28" x14ac:dyDescent="0.25">
      <c r="AB29175" s="3" t="e">
        <f ca="1"/>
        <v>#N/A</v>
      </c>
    </row>
    <row r="29176" spans="28:28" x14ac:dyDescent="0.25">
      <c r="AB29176" s="3" t="e">
        <f ca="1"/>
        <v>#N/A</v>
      </c>
    </row>
    <row r="29177" spans="28:28" x14ac:dyDescent="0.25">
      <c r="AB29177" s="3" t="e">
        <f ca="1"/>
        <v>#N/A</v>
      </c>
    </row>
    <row r="29178" spans="28:28" x14ac:dyDescent="0.25">
      <c r="AB29178" s="3" t="e">
        <f ca="1"/>
        <v>#N/A</v>
      </c>
    </row>
    <row r="29179" spans="28:28" x14ac:dyDescent="0.25">
      <c r="AB29179" s="3" t="e">
        <f ca="1"/>
        <v>#N/A</v>
      </c>
    </row>
    <row r="29180" spans="28:28" x14ac:dyDescent="0.25">
      <c r="AB29180" s="3" t="e">
        <f ca="1"/>
        <v>#N/A</v>
      </c>
    </row>
    <row r="29181" spans="28:28" x14ac:dyDescent="0.25">
      <c r="AB29181" s="3" t="e">
        <f ca="1"/>
        <v>#N/A</v>
      </c>
    </row>
    <row r="29182" spans="28:28" x14ac:dyDescent="0.25">
      <c r="AB29182" s="3" t="e">
        <f ca="1"/>
        <v>#N/A</v>
      </c>
    </row>
    <row r="29183" spans="28:28" x14ac:dyDescent="0.25">
      <c r="AB29183" s="3" t="e">
        <f ca="1"/>
        <v>#N/A</v>
      </c>
    </row>
    <row r="29184" spans="28:28" x14ac:dyDescent="0.25">
      <c r="AB29184" s="3" t="e">
        <f ca="1"/>
        <v>#N/A</v>
      </c>
    </row>
    <row r="29185" spans="28:28" x14ac:dyDescent="0.25">
      <c r="AB29185" s="3" t="e">
        <f ca="1"/>
        <v>#N/A</v>
      </c>
    </row>
    <row r="29186" spans="28:28" x14ac:dyDescent="0.25">
      <c r="AB29186" s="3" t="e">
        <f ca="1"/>
        <v>#N/A</v>
      </c>
    </row>
    <row r="29187" spans="28:28" x14ac:dyDescent="0.25">
      <c r="AB29187" s="3" t="e">
        <f ca="1"/>
        <v>#N/A</v>
      </c>
    </row>
    <row r="29188" spans="28:28" x14ac:dyDescent="0.25">
      <c r="AB29188" s="3" t="e">
        <f ca="1"/>
        <v>#N/A</v>
      </c>
    </row>
    <row r="29189" spans="28:28" x14ac:dyDescent="0.25">
      <c r="AB29189" s="3" t="e">
        <f ca="1"/>
        <v>#N/A</v>
      </c>
    </row>
    <row r="29190" spans="28:28" x14ac:dyDescent="0.25">
      <c r="AB29190" s="3" t="e">
        <f ca="1"/>
        <v>#N/A</v>
      </c>
    </row>
    <row r="29191" spans="28:28" x14ac:dyDescent="0.25">
      <c r="AB29191" s="3" t="e">
        <f ca="1"/>
        <v>#N/A</v>
      </c>
    </row>
    <row r="29192" spans="28:28" x14ac:dyDescent="0.25">
      <c r="AB29192" s="3" t="e">
        <f ca="1"/>
        <v>#N/A</v>
      </c>
    </row>
    <row r="29193" spans="28:28" x14ac:dyDescent="0.25">
      <c r="AB29193" s="3" t="e">
        <f ca="1"/>
        <v>#N/A</v>
      </c>
    </row>
    <row r="29194" spans="28:28" x14ac:dyDescent="0.25">
      <c r="AB29194" s="3" t="e">
        <f ca="1"/>
        <v>#N/A</v>
      </c>
    </row>
    <row r="29195" spans="28:28" x14ac:dyDescent="0.25">
      <c r="AB29195" s="3" t="e">
        <f ca="1"/>
        <v>#N/A</v>
      </c>
    </row>
    <row r="29196" spans="28:28" x14ac:dyDescent="0.25">
      <c r="AB29196" s="3" t="e">
        <f ca="1"/>
        <v>#N/A</v>
      </c>
    </row>
    <row r="29197" spans="28:28" x14ac:dyDescent="0.25">
      <c r="AB29197" s="3" t="e">
        <f ca="1"/>
        <v>#N/A</v>
      </c>
    </row>
    <row r="29198" spans="28:28" x14ac:dyDescent="0.25">
      <c r="AB29198" s="3" t="e">
        <f ca="1"/>
        <v>#N/A</v>
      </c>
    </row>
    <row r="29199" spans="28:28" x14ac:dyDescent="0.25">
      <c r="AB29199" s="3" t="e">
        <f ca="1"/>
        <v>#N/A</v>
      </c>
    </row>
    <row r="29200" spans="28:28" x14ac:dyDescent="0.25">
      <c r="AB29200" s="3" t="e">
        <f ca="1"/>
        <v>#N/A</v>
      </c>
    </row>
    <row r="29201" spans="28:28" x14ac:dyDescent="0.25">
      <c r="AB29201" s="3" t="e">
        <f ca="1"/>
        <v>#N/A</v>
      </c>
    </row>
    <row r="29202" spans="28:28" x14ac:dyDescent="0.25">
      <c r="AB29202" s="3" t="e">
        <f ca="1"/>
        <v>#N/A</v>
      </c>
    </row>
    <row r="29203" spans="28:28" x14ac:dyDescent="0.25">
      <c r="AB29203" s="3" t="e">
        <f ca="1"/>
        <v>#N/A</v>
      </c>
    </row>
    <row r="29204" spans="28:28" x14ac:dyDescent="0.25">
      <c r="AB29204" s="3" t="e">
        <f ca="1"/>
        <v>#N/A</v>
      </c>
    </row>
    <row r="29205" spans="28:28" x14ac:dyDescent="0.25">
      <c r="AB29205" s="3" t="e">
        <f ca="1"/>
        <v>#N/A</v>
      </c>
    </row>
    <row r="29206" spans="28:28" x14ac:dyDescent="0.25">
      <c r="AB29206" s="3" t="e">
        <f ca="1"/>
        <v>#N/A</v>
      </c>
    </row>
    <row r="29207" spans="28:28" x14ac:dyDescent="0.25">
      <c r="AB29207" s="3" t="e">
        <f ca="1"/>
        <v>#N/A</v>
      </c>
    </row>
    <row r="29208" spans="28:28" x14ac:dyDescent="0.25">
      <c r="AB29208" s="3" t="e">
        <f ca="1"/>
        <v>#N/A</v>
      </c>
    </row>
    <row r="29209" spans="28:28" x14ac:dyDescent="0.25">
      <c r="AB29209" s="3" t="e">
        <f ca="1"/>
        <v>#N/A</v>
      </c>
    </row>
    <row r="29210" spans="28:28" x14ac:dyDescent="0.25">
      <c r="AB29210" s="3" t="e">
        <f ca="1"/>
        <v>#N/A</v>
      </c>
    </row>
    <row r="29211" spans="28:28" x14ac:dyDescent="0.25">
      <c r="AB29211" s="3" t="e">
        <f ca="1"/>
        <v>#N/A</v>
      </c>
    </row>
    <row r="29212" spans="28:28" x14ac:dyDescent="0.25">
      <c r="AB29212" s="3" t="e">
        <f ca="1"/>
        <v>#N/A</v>
      </c>
    </row>
    <row r="29213" spans="28:28" x14ac:dyDescent="0.25">
      <c r="AB29213" s="3" t="e">
        <f ca="1"/>
        <v>#N/A</v>
      </c>
    </row>
    <row r="29214" spans="28:28" x14ac:dyDescent="0.25">
      <c r="AB29214" s="3" t="e">
        <f ca="1"/>
        <v>#N/A</v>
      </c>
    </row>
    <row r="29215" spans="28:28" x14ac:dyDescent="0.25">
      <c r="AB29215" s="3" t="e">
        <f ca="1"/>
        <v>#N/A</v>
      </c>
    </row>
    <row r="29216" spans="28:28" x14ac:dyDescent="0.25">
      <c r="AB29216" s="3" t="e">
        <f ca="1"/>
        <v>#N/A</v>
      </c>
    </row>
    <row r="29217" spans="28:28" x14ac:dyDescent="0.25">
      <c r="AB29217" s="3" t="e">
        <f ca="1"/>
        <v>#N/A</v>
      </c>
    </row>
    <row r="29218" spans="28:28" x14ac:dyDescent="0.25">
      <c r="AB29218" s="3" t="e">
        <f ca="1"/>
        <v>#N/A</v>
      </c>
    </row>
    <row r="29219" spans="28:28" x14ac:dyDescent="0.25">
      <c r="AB29219" s="3" t="e">
        <f ca="1"/>
        <v>#N/A</v>
      </c>
    </row>
    <row r="29220" spans="28:28" x14ac:dyDescent="0.25">
      <c r="AB29220" s="3" t="e">
        <f ca="1"/>
        <v>#N/A</v>
      </c>
    </row>
    <row r="29221" spans="28:28" x14ac:dyDescent="0.25">
      <c r="AB29221" s="3" t="e">
        <f ca="1"/>
        <v>#N/A</v>
      </c>
    </row>
    <row r="29222" spans="28:28" x14ac:dyDescent="0.25">
      <c r="AB29222" s="3" t="e">
        <f ca="1"/>
        <v>#N/A</v>
      </c>
    </row>
    <row r="29223" spans="28:28" x14ac:dyDescent="0.25">
      <c r="AB29223" s="3" t="e">
        <f ca="1"/>
        <v>#N/A</v>
      </c>
    </row>
    <row r="29224" spans="28:28" x14ac:dyDescent="0.25">
      <c r="AB29224" s="3" t="e">
        <f ca="1"/>
        <v>#N/A</v>
      </c>
    </row>
    <row r="29225" spans="28:28" x14ac:dyDescent="0.25">
      <c r="AB29225" s="3" t="e">
        <f ca="1"/>
        <v>#N/A</v>
      </c>
    </row>
    <row r="29226" spans="28:28" x14ac:dyDescent="0.25">
      <c r="AB29226" s="3" t="e">
        <f ca="1"/>
        <v>#N/A</v>
      </c>
    </row>
    <row r="29227" spans="28:28" x14ac:dyDescent="0.25">
      <c r="AB29227" s="3" t="e">
        <f ca="1"/>
        <v>#N/A</v>
      </c>
    </row>
    <row r="29228" spans="28:28" x14ac:dyDescent="0.25">
      <c r="AB29228" s="3" t="e">
        <f ca="1"/>
        <v>#N/A</v>
      </c>
    </row>
    <row r="29229" spans="28:28" x14ac:dyDescent="0.25">
      <c r="AB29229" s="3" t="e">
        <f ca="1"/>
        <v>#N/A</v>
      </c>
    </row>
    <row r="29230" spans="28:28" x14ac:dyDescent="0.25">
      <c r="AB29230" s="3" t="e">
        <f ca="1"/>
        <v>#N/A</v>
      </c>
    </row>
    <row r="29231" spans="28:28" x14ac:dyDescent="0.25">
      <c r="AB29231" s="3" t="e">
        <f ca="1"/>
        <v>#N/A</v>
      </c>
    </row>
    <row r="29232" spans="28:28" x14ac:dyDescent="0.25">
      <c r="AB29232" s="3" t="e">
        <f ca="1"/>
        <v>#N/A</v>
      </c>
    </row>
    <row r="29233" spans="28:28" x14ac:dyDescent="0.25">
      <c r="AB29233" s="3" t="e">
        <f ca="1"/>
        <v>#N/A</v>
      </c>
    </row>
    <row r="29234" spans="28:28" x14ac:dyDescent="0.25">
      <c r="AB29234" s="3" t="e">
        <f ca="1"/>
        <v>#N/A</v>
      </c>
    </row>
    <row r="29235" spans="28:28" x14ac:dyDescent="0.25">
      <c r="AB29235" s="3" t="e">
        <f ca="1"/>
        <v>#N/A</v>
      </c>
    </row>
    <row r="29236" spans="28:28" x14ac:dyDescent="0.25">
      <c r="AB29236" s="3" t="e">
        <f ca="1"/>
        <v>#N/A</v>
      </c>
    </row>
    <row r="29237" spans="28:28" x14ac:dyDescent="0.25">
      <c r="AB29237" s="3" t="e">
        <f ca="1"/>
        <v>#N/A</v>
      </c>
    </row>
    <row r="29238" spans="28:28" x14ac:dyDescent="0.25">
      <c r="AB29238" s="3" t="e">
        <f ca="1"/>
        <v>#N/A</v>
      </c>
    </row>
    <row r="29239" spans="28:28" x14ac:dyDescent="0.25">
      <c r="AB29239" s="3" t="e">
        <f ca="1"/>
        <v>#N/A</v>
      </c>
    </row>
    <row r="29240" spans="28:28" x14ac:dyDescent="0.25">
      <c r="AB29240" s="3" t="e">
        <f ca="1"/>
        <v>#N/A</v>
      </c>
    </row>
    <row r="29241" spans="28:28" x14ac:dyDescent="0.25">
      <c r="AB29241" s="3" t="e">
        <f ca="1"/>
        <v>#N/A</v>
      </c>
    </row>
    <row r="29242" spans="28:28" x14ac:dyDescent="0.25">
      <c r="AB29242" s="3" t="e">
        <f ca="1"/>
        <v>#N/A</v>
      </c>
    </row>
    <row r="29243" spans="28:28" x14ac:dyDescent="0.25">
      <c r="AB29243" s="3" t="e">
        <f ca="1"/>
        <v>#N/A</v>
      </c>
    </row>
    <row r="29244" spans="28:28" x14ac:dyDescent="0.25">
      <c r="AB29244" s="3" t="e">
        <f ca="1"/>
        <v>#N/A</v>
      </c>
    </row>
    <row r="29245" spans="28:28" x14ac:dyDescent="0.25">
      <c r="AB29245" s="3" t="e">
        <f ca="1"/>
        <v>#N/A</v>
      </c>
    </row>
    <row r="29246" spans="28:28" x14ac:dyDescent="0.25">
      <c r="AB29246" s="3" t="e">
        <f ca="1"/>
        <v>#N/A</v>
      </c>
    </row>
    <row r="29247" spans="28:28" x14ac:dyDescent="0.25">
      <c r="AB29247" s="3" t="e">
        <f ca="1"/>
        <v>#N/A</v>
      </c>
    </row>
    <row r="29248" spans="28:28" x14ac:dyDescent="0.25">
      <c r="AB29248" s="3" t="e">
        <f ca="1"/>
        <v>#N/A</v>
      </c>
    </row>
    <row r="29249" spans="28:28" x14ac:dyDescent="0.25">
      <c r="AB29249" s="3" t="e">
        <f ca="1"/>
        <v>#N/A</v>
      </c>
    </row>
    <row r="29250" spans="28:28" x14ac:dyDescent="0.25">
      <c r="AB29250" s="3" t="e">
        <f ca="1"/>
        <v>#N/A</v>
      </c>
    </row>
    <row r="29251" spans="28:28" x14ac:dyDescent="0.25">
      <c r="AB29251" s="3" t="e">
        <f ca="1"/>
        <v>#N/A</v>
      </c>
    </row>
    <row r="29252" spans="28:28" x14ac:dyDescent="0.25">
      <c r="AB29252" s="3" t="e">
        <f ca="1"/>
        <v>#N/A</v>
      </c>
    </row>
    <row r="29253" spans="28:28" x14ac:dyDescent="0.25">
      <c r="AB29253" s="3" t="e">
        <f ca="1"/>
        <v>#N/A</v>
      </c>
    </row>
    <row r="29254" spans="28:28" x14ac:dyDescent="0.25">
      <c r="AB29254" s="3" t="e">
        <f ca="1"/>
        <v>#N/A</v>
      </c>
    </row>
    <row r="29255" spans="28:28" x14ac:dyDescent="0.25">
      <c r="AB29255" s="3" t="e">
        <f ca="1"/>
        <v>#N/A</v>
      </c>
    </row>
    <row r="29256" spans="28:28" x14ac:dyDescent="0.25">
      <c r="AB29256" s="3" t="e">
        <f ca="1"/>
        <v>#N/A</v>
      </c>
    </row>
    <row r="29257" spans="28:28" x14ac:dyDescent="0.25">
      <c r="AB29257" s="3" t="e">
        <f ca="1"/>
        <v>#N/A</v>
      </c>
    </row>
    <row r="29258" spans="28:28" x14ac:dyDescent="0.25">
      <c r="AB29258" s="3" t="e">
        <f ca="1"/>
        <v>#N/A</v>
      </c>
    </row>
    <row r="29259" spans="28:28" x14ac:dyDescent="0.25">
      <c r="AB29259" s="3" t="e">
        <f ca="1"/>
        <v>#N/A</v>
      </c>
    </row>
    <row r="29260" spans="28:28" x14ac:dyDescent="0.25">
      <c r="AB29260" s="3" t="e">
        <f ca="1"/>
        <v>#N/A</v>
      </c>
    </row>
    <row r="29261" spans="28:28" x14ac:dyDescent="0.25">
      <c r="AB29261" s="3" t="e">
        <f ca="1"/>
        <v>#N/A</v>
      </c>
    </row>
    <row r="29262" spans="28:28" x14ac:dyDescent="0.25">
      <c r="AB29262" s="3" t="e">
        <f ca="1"/>
        <v>#N/A</v>
      </c>
    </row>
    <row r="29263" spans="28:28" x14ac:dyDescent="0.25">
      <c r="AB29263" s="3" t="e">
        <f ca="1"/>
        <v>#N/A</v>
      </c>
    </row>
    <row r="29264" spans="28:28" x14ac:dyDescent="0.25">
      <c r="AB29264" s="3" t="e">
        <f ca="1"/>
        <v>#N/A</v>
      </c>
    </row>
    <row r="29265" spans="28:28" x14ac:dyDescent="0.25">
      <c r="AB29265" s="3" t="e">
        <f ca="1"/>
        <v>#N/A</v>
      </c>
    </row>
    <row r="29266" spans="28:28" x14ac:dyDescent="0.25">
      <c r="AB29266" s="3" t="e">
        <f ca="1"/>
        <v>#N/A</v>
      </c>
    </row>
    <row r="29267" spans="28:28" x14ac:dyDescent="0.25">
      <c r="AB29267" s="3" t="e">
        <f ca="1"/>
        <v>#N/A</v>
      </c>
    </row>
    <row r="29268" spans="28:28" x14ac:dyDescent="0.25">
      <c r="AB29268" s="3" t="e">
        <f ca="1"/>
        <v>#N/A</v>
      </c>
    </row>
    <row r="29269" spans="28:28" x14ac:dyDescent="0.25">
      <c r="AB29269" s="3" t="e">
        <f ca="1"/>
        <v>#N/A</v>
      </c>
    </row>
    <row r="29270" spans="28:28" x14ac:dyDescent="0.25">
      <c r="AB29270" s="3" t="e">
        <f ca="1"/>
        <v>#N/A</v>
      </c>
    </row>
    <row r="29271" spans="28:28" x14ac:dyDescent="0.25">
      <c r="AB29271" s="3" t="e">
        <f ca="1"/>
        <v>#N/A</v>
      </c>
    </row>
    <row r="29272" spans="28:28" x14ac:dyDescent="0.25">
      <c r="AB29272" s="3" t="e">
        <f ca="1"/>
        <v>#N/A</v>
      </c>
    </row>
    <row r="29273" spans="28:28" x14ac:dyDescent="0.25">
      <c r="AB29273" s="3" t="e">
        <f ca="1"/>
        <v>#N/A</v>
      </c>
    </row>
    <row r="29274" spans="28:28" x14ac:dyDescent="0.25">
      <c r="AB29274" s="3" t="e">
        <f ca="1"/>
        <v>#N/A</v>
      </c>
    </row>
    <row r="29275" spans="28:28" x14ac:dyDescent="0.25">
      <c r="AB29275" s="3" t="e">
        <f ca="1"/>
        <v>#N/A</v>
      </c>
    </row>
    <row r="29276" spans="28:28" x14ac:dyDescent="0.25">
      <c r="AB29276" s="3" t="e">
        <f ca="1"/>
        <v>#N/A</v>
      </c>
    </row>
    <row r="29277" spans="28:28" x14ac:dyDescent="0.25">
      <c r="AB29277" s="3" t="e">
        <f ca="1"/>
        <v>#N/A</v>
      </c>
    </row>
    <row r="29278" spans="28:28" x14ac:dyDescent="0.25">
      <c r="AB29278" s="3" t="e">
        <f ca="1"/>
        <v>#N/A</v>
      </c>
    </row>
    <row r="29279" spans="28:28" x14ac:dyDescent="0.25">
      <c r="AB29279" s="3" t="e">
        <f ca="1"/>
        <v>#N/A</v>
      </c>
    </row>
    <row r="29280" spans="28:28" x14ac:dyDescent="0.25">
      <c r="AB29280" s="3" t="e">
        <f ca="1"/>
        <v>#N/A</v>
      </c>
    </row>
    <row r="29281" spans="28:28" x14ac:dyDescent="0.25">
      <c r="AB29281" s="3" t="e">
        <f ca="1"/>
        <v>#N/A</v>
      </c>
    </row>
    <row r="29282" spans="28:28" x14ac:dyDescent="0.25">
      <c r="AB29282" s="3" t="e">
        <f ca="1"/>
        <v>#N/A</v>
      </c>
    </row>
    <row r="29283" spans="28:28" x14ac:dyDescent="0.25">
      <c r="AB29283" s="3" t="e">
        <f ca="1"/>
        <v>#N/A</v>
      </c>
    </row>
    <row r="29284" spans="28:28" x14ac:dyDescent="0.25">
      <c r="AB29284" s="3" t="e">
        <f ca="1"/>
        <v>#N/A</v>
      </c>
    </row>
    <row r="29285" spans="28:28" x14ac:dyDescent="0.25">
      <c r="AB29285" s="3" t="e">
        <f ca="1"/>
        <v>#N/A</v>
      </c>
    </row>
    <row r="29286" spans="28:28" x14ac:dyDescent="0.25">
      <c r="AB29286" s="3" t="e">
        <f ca="1"/>
        <v>#N/A</v>
      </c>
    </row>
    <row r="29287" spans="28:28" x14ac:dyDescent="0.25">
      <c r="AB29287" s="3" t="e">
        <f ca="1"/>
        <v>#N/A</v>
      </c>
    </row>
    <row r="29288" spans="28:28" x14ac:dyDescent="0.25">
      <c r="AB29288" s="3" t="e">
        <f ca="1"/>
        <v>#N/A</v>
      </c>
    </row>
    <row r="29289" spans="28:28" x14ac:dyDescent="0.25">
      <c r="AB29289" s="3" t="e">
        <f ca="1"/>
        <v>#N/A</v>
      </c>
    </row>
    <row r="29290" spans="28:28" x14ac:dyDescent="0.25">
      <c r="AB29290" s="3" t="e">
        <f ca="1"/>
        <v>#N/A</v>
      </c>
    </row>
    <row r="29291" spans="28:28" x14ac:dyDescent="0.25">
      <c r="AB29291" s="3" t="e">
        <f ca="1"/>
        <v>#N/A</v>
      </c>
    </row>
    <row r="29292" spans="28:28" x14ac:dyDescent="0.25">
      <c r="AB29292" s="3" t="e">
        <f ca="1"/>
        <v>#N/A</v>
      </c>
    </row>
    <row r="29293" spans="28:28" x14ac:dyDescent="0.25">
      <c r="AB29293" s="3" t="e">
        <f ca="1"/>
        <v>#N/A</v>
      </c>
    </row>
    <row r="29294" spans="28:28" x14ac:dyDescent="0.25">
      <c r="AB29294" s="3" t="e">
        <f ca="1"/>
        <v>#N/A</v>
      </c>
    </row>
    <row r="29295" spans="28:28" x14ac:dyDescent="0.25">
      <c r="AB29295" s="3" t="e">
        <f ca="1"/>
        <v>#N/A</v>
      </c>
    </row>
    <row r="29296" spans="28:28" x14ac:dyDescent="0.25">
      <c r="AB29296" s="3" t="e">
        <f ca="1"/>
        <v>#N/A</v>
      </c>
    </row>
    <row r="29297" spans="28:28" x14ac:dyDescent="0.25">
      <c r="AB29297" s="3" t="e">
        <f ca="1"/>
        <v>#N/A</v>
      </c>
    </row>
    <row r="29298" spans="28:28" x14ac:dyDescent="0.25">
      <c r="AB29298" s="3" t="e">
        <f ca="1"/>
        <v>#N/A</v>
      </c>
    </row>
    <row r="29299" spans="28:28" x14ac:dyDescent="0.25">
      <c r="AB29299" s="3" t="e">
        <f ca="1"/>
        <v>#N/A</v>
      </c>
    </row>
    <row r="29300" spans="28:28" x14ac:dyDescent="0.25">
      <c r="AB29300" s="3" t="e">
        <f ca="1"/>
        <v>#N/A</v>
      </c>
    </row>
    <row r="29301" spans="28:28" x14ac:dyDescent="0.25">
      <c r="AB29301" s="3" t="e">
        <f ca="1"/>
        <v>#N/A</v>
      </c>
    </row>
    <row r="29302" spans="28:28" x14ac:dyDescent="0.25">
      <c r="AB29302" s="3" t="e">
        <f ca="1"/>
        <v>#N/A</v>
      </c>
    </row>
    <row r="29303" spans="28:28" x14ac:dyDescent="0.25">
      <c r="AB29303" s="3" t="e">
        <f ca="1"/>
        <v>#N/A</v>
      </c>
    </row>
    <row r="29304" spans="28:28" x14ac:dyDescent="0.25">
      <c r="AB29304" s="3" t="e">
        <f ca="1"/>
        <v>#N/A</v>
      </c>
    </row>
    <row r="29305" spans="28:28" x14ac:dyDescent="0.25">
      <c r="AB29305" s="3" t="e">
        <f ca="1"/>
        <v>#N/A</v>
      </c>
    </row>
    <row r="29306" spans="28:28" x14ac:dyDescent="0.25">
      <c r="AB29306" s="3" t="e">
        <f ca="1"/>
        <v>#N/A</v>
      </c>
    </row>
    <row r="29307" spans="28:28" x14ac:dyDescent="0.25">
      <c r="AB29307" s="3" t="e">
        <f ca="1"/>
        <v>#N/A</v>
      </c>
    </row>
    <row r="29308" spans="28:28" x14ac:dyDescent="0.25">
      <c r="AB29308" s="3" t="e">
        <f ca="1"/>
        <v>#N/A</v>
      </c>
    </row>
    <row r="29309" spans="28:28" x14ac:dyDescent="0.25">
      <c r="AB29309" s="3" t="e">
        <f ca="1"/>
        <v>#N/A</v>
      </c>
    </row>
    <row r="29310" spans="28:28" x14ac:dyDescent="0.25">
      <c r="AB29310" s="3" t="e">
        <f ca="1"/>
        <v>#N/A</v>
      </c>
    </row>
    <row r="29311" spans="28:28" x14ac:dyDescent="0.25">
      <c r="AB29311" s="3" t="e">
        <f ca="1"/>
        <v>#N/A</v>
      </c>
    </row>
    <row r="29312" spans="28:28" x14ac:dyDescent="0.25">
      <c r="AB29312" s="3" t="e">
        <f ca="1"/>
        <v>#N/A</v>
      </c>
    </row>
    <row r="29313" spans="28:28" x14ac:dyDescent="0.25">
      <c r="AB29313" s="3" t="e">
        <f ca="1"/>
        <v>#N/A</v>
      </c>
    </row>
    <row r="29314" spans="28:28" x14ac:dyDescent="0.25">
      <c r="AB29314" s="3" t="e">
        <f ca="1"/>
        <v>#N/A</v>
      </c>
    </row>
    <row r="29315" spans="28:28" x14ac:dyDescent="0.25">
      <c r="AB29315" s="3" t="e">
        <f ca="1"/>
        <v>#N/A</v>
      </c>
    </row>
    <row r="29316" spans="28:28" x14ac:dyDescent="0.25">
      <c r="AB29316" s="3" t="e">
        <f ca="1"/>
        <v>#N/A</v>
      </c>
    </row>
    <row r="29317" spans="28:28" x14ac:dyDescent="0.25">
      <c r="AB29317" s="3" t="e">
        <f ca="1"/>
        <v>#N/A</v>
      </c>
    </row>
    <row r="29318" spans="28:28" x14ac:dyDescent="0.25">
      <c r="AB29318" s="3" t="e">
        <f ca="1"/>
        <v>#N/A</v>
      </c>
    </row>
    <row r="29319" spans="28:28" x14ac:dyDescent="0.25">
      <c r="AB29319" s="3" t="e">
        <f ca="1"/>
        <v>#N/A</v>
      </c>
    </row>
    <row r="29320" spans="28:28" x14ac:dyDescent="0.25">
      <c r="AB29320" s="3" t="e">
        <f ca="1"/>
        <v>#N/A</v>
      </c>
    </row>
    <row r="29321" spans="28:28" x14ac:dyDescent="0.25">
      <c r="AB29321" s="3" t="e">
        <f ca="1"/>
        <v>#N/A</v>
      </c>
    </row>
    <row r="29322" spans="28:28" x14ac:dyDescent="0.25">
      <c r="AB29322" s="3" t="e">
        <f ca="1"/>
        <v>#N/A</v>
      </c>
    </row>
    <row r="29323" spans="28:28" x14ac:dyDescent="0.25">
      <c r="AB29323" s="3" t="e">
        <f ca="1"/>
        <v>#N/A</v>
      </c>
    </row>
    <row r="29324" spans="28:28" x14ac:dyDescent="0.25">
      <c r="AB29324" s="3" t="e">
        <f ca="1"/>
        <v>#N/A</v>
      </c>
    </row>
    <row r="29325" spans="28:28" x14ac:dyDescent="0.25">
      <c r="AB29325" s="3" t="e">
        <f ca="1"/>
        <v>#N/A</v>
      </c>
    </row>
    <row r="29326" spans="28:28" x14ac:dyDescent="0.25">
      <c r="AB29326" s="3" t="e">
        <f ca="1"/>
        <v>#N/A</v>
      </c>
    </row>
    <row r="29327" spans="28:28" x14ac:dyDescent="0.25">
      <c r="AB29327" s="3" t="e">
        <f ca="1"/>
        <v>#N/A</v>
      </c>
    </row>
    <row r="29328" spans="28:28" x14ac:dyDescent="0.25">
      <c r="AB29328" s="3" t="e">
        <f ca="1"/>
        <v>#N/A</v>
      </c>
    </row>
    <row r="29329" spans="28:28" x14ac:dyDescent="0.25">
      <c r="AB29329" s="3" t="e">
        <f ca="1"/>
        <v>#N/A</v>
      </c>
    </row>
    <row r="29330" spans="28:28" x14ac:dyDescent="0.25">
      <c r="AB29330" s="3" t="e">
        <f ca="1"/>
        <v>#N/A</v>
      </c>
    </row>
    <row r="29331" spans="28:28" x14ac:dyDescent="0.25">
      <c r="AB29331" s="3" t="e">
        <f ca="1"/>
        <v>#N/A</v>
      </c>
    </row>
    <row r="29332" spans="28:28" x14ac:dyDescent="0.25">
      <c r="AB29332" s="3" t="e">
        <f ca="1"/>
        <v>#N/A</v>
      </c>
    </row>
    <row r="29333" spans="28:28" x14ac:dyDescent="0.25">
      <c r="AB29333" s="3" t="e">
        <f ca="1"/>
        <v>#N/A</v>
      </c>
    </row>
    <row r="29334" spans="28:28" x14ac:dyDescent="0.25">
      <c r="AB29334" s="3" t="e">
        <f ca="1"/>
        <v>#N/A</v>
      </c>
    </row>
    <row r="29335" spans="28:28" x14ac:dyDescent="0.25">
      <c r="AB29335" s="3" t="e">
        <f ca="1"/>
        <v>#N/A</v>
      </c>
    </row>
    <row r="29336" spans="28:28" x14ac:dyDescent="0.25">
      <c r="AB29336" s="3" t="e">
        <f ca="1"/>
        <v>#N/A</v>
      </c>
    </row>
    <row r="29337" spans="28:28" x14ac:dyDescent="0.25">
      <c r="AB29337" s="3" t="e">
        <f ca="1"/>
        <v>#N/A</v>
      </c>
    </row>
    <row r="29338" spans="28:28" x14ac:dyDescent="0.25">
      <c r="AB29338" s="3" t="e">
        <f ca="1"/>
        <v>#N/A</v>
      </c>
    </row>
    <row r="29339" spans="28:28" x14ac:dyDescent="0.25">
      <c r="AB29339" s="3" t="e">
        <f ca="1"/>
        <v>#N/A</v>
      </c>
    </row>
    <row r="29340" spans="28:28" x14ac:dyDescent="0.25">
      <c r="AB29340" s="3" t="e">
        <f ca="1"/>
        <v>#N/A</v>
      </c>
    </row>
    <row r="29341" spans="28:28" x14ac:dyDescent="0.25">
      <c r="AB29341" s="3" t="e">
        <f ca="1"/>
        <v>#N/A</v>
      </c>
    </row>
    <row r="29342" spans="28:28" x14ac:dyDescent="0.25">
      <c r="AB29342" s="3" t="e">
        <f ca="1"/>
        <v>#N/A</v>
      </c>
    </row>
    <row r="29343" spans="28:28" x14ac:dyDescent="0.25">
      <c r="AB29343" s="3" t="e">
        <f ca="1"/>
        <v>#N/A</v>
      </c>
    </row>
    <row r="29344" spans="28:28" x14ac:dyDescent="0.25">
      <c r="AB29344" s="3" t="e">
        <f ca="1"/>
        <v>#N/A</v>
      </c>
    </row>
    <row r="29345" spans="28:28" x14ac:dyDescent="0.25">
      <c r="AB29345" s="3" t="e">
        <f ca="1"/>
        <v>#N/A</v>
      </c>
    </row>
    <row r="29346" spans="28:28" x14ac:dyDescent="0.25">
      <c r="AB29346" s="3" t="e">
        <f ca="1"/>
        <v>#N/A</v>
      </c>
    </row>
    <row r="29347" spans="28:28" x14ac:dyDescent="0.25">
      <c r="AB29347" s="3" t="e">
        <f ca="1"/>
        <v>#N/A</v>
      </c>
    </row>
    <row r="29348" spans="28:28" x14ac:dyDescent="0.25">
      <c r="AB29348" s="3" t="e">
        <f ca="1"/>
        <v>#N/A</v>
      </c>
    </row>
    <row r="29349" spans="28:28" x14ac:dyDescent="0.25">
      <c r="AB29349" s="3" t="e">
        <f ca="1"/>
        <v>#N/A</v>
      </c>
    </row>
    <row r="29350" spans="28:28" x14ac:dyDescent="0.25">
      <c r="AB29350" s="3" t="e">
        <f ca="1"/>
        <v>#N/A</v>
      </c>
    </row>
    <row r="29351" spans="28:28" x14ac:dyDescent="0.25">
      <c r="AB29351" s="3" t="e">
        <f ca="1"/>
        <v>#N/A</v>
      </c>
    </row>
    <row r="29352" spans="28:28" x14ac:dyDescent="0.25">
      <c r="AB29352" s="3" t="e">
        <f ca="1"/>
        <v>#N/A</v>
      </c>
    </row>
    <row r="29353" spans="28:28" x14ac:dyDescent="0.25">
      <c r="AB29353" s="3" t="e">
        <f ca="1"/>
        <v>#N/A</v>
      </c>
    </row>
    <row r="29354" spans="28:28" x14ac:dyDescent="0.25">
      <c r="AB29354" s="3" t="e">
        <f ca="1"/>
        <v>#N/A</v>
      </c>
    </row>
    <row r="29355" spans="28:28" x14ac:dyDescent="0.25">
      <c r="AB29355" s="3" t="e">
        <f ca="1"/>
        <v>#N/A</v>
      </c>
    </row>
    <row r="29356" spans="28:28" x14ac:dyDescent="0.25">
      <c r="AB29356" s="3" t="e">
        <f ca="1"/>
        <v>#N/A</v>
      </c>
    </row>
    <row r="29357" spans="28:28" x14ac:dyDescent="0.25">
      <c r="AB29357" s="3" t="e">
        <f ca="1"/>
        <v>#N/A</v>
      </c>
    </row>
    <row r="29358" spans="28:28" x14ac:dyDescent="0.25">
      <c r="AB29358" s="3" t="e">
        <f ca="1"/>
        <v>#N/A</v>
      </c>
    </row>
    <row r="29359" spans="28:28" x14ac:dyDescent="0.25">
      <c r="AB29359" s="3" t="e">
        <f ca="1"/>
        <v>#N/A</v>
      </c>
    </row>
    <row r="29360" spans="28:28" x14ac:dyDescent="0.25">
      <c r="AB29360" s="3" t="e">
        <f ca="1"/>
        <v>#N/A</v>
      </c>
    </row>
    <row r="29361" spans="28:28" x14ac:dyDescent="0.25">
      <c r="AB29361" s="3" t="e">
        <f ca="1"/>
        <v>#N/A</v>
      </c>
    </row>
    <row r="29362" spans="28:28" x14ac:dyDescent="0.25">
      <c r="AB29362" s="3" t="e">
        <f ca="1"/>
        <v>#N/A</v>
      </c>
    </row>
    <row r="29363" spans="28:28" x14ac:dyDescent="0.25">
      <c r="AB29363" s="3" t="e">
        <f ca="1"/>
        <v>#N/A</v>
      </c>
    </row>
    <row r="29364" spans="28:28" x14ac:dyDescent="0.25">
      <c r="AB29364" s="3" t="e">
        <f ca="1"/>
        <v>#N/A</v>
      </c>
    </row>
    <row r="29365" spans="28:28" x14ac:dyDescent="0.25">
      <c r="AB29365" s="3" t="e">
        <f ca="1"/>
        <v>#N/A</v>
      </c>
    </row>
    <row r="29366" spans="28:28" x14ac:dyDescent="0.25">
      <c r="AB29366" s="3" t="e">
        <f ca="1"/>
        <v>#N/A</v>
      </c>
    </row>
    <row r="29367" spans="28:28" x14ac:dyDescent="0.25">
      <c r="AB29367" s="3" t="e">
        <f ca="1"/>
        <v>#N/A</v>
      </c>
    </row>
    <row r="29368" spans="28:28" x14ac:dyDescent="0.25">
      <c r="AB29368" s="3" t="e">
        <f ca="1"/>
        <v>#N/A</v>
      </c>
    </row>
    <row r="29369" spans="28:28" x14ac:dyDescent="0.25">
      <c r="AB29369" s="3" t="e">
        <f ca="1"/>
        <v>#N/A</v>
      </c>
    </row>
    <row r="29370" spans="28:28" x14ac:dyDescent="0.25">
      <c r="AB29370" s="3" t="e">
        <f ca="1"/>
        <v>#N/A</v>
      </c>
    </row>
    <row r="29371" spans="28:28" x14ac:dyDescent="0.25">
      <c r="AB29371" s="3" t="e">
        <f ca="1"/>
        <v>#N/A</v>
      </c>
    </row>
    <row r="29372" spans="28:28" x14ac:dyDescent="0.25">
      <c r="AB29372" s="3" t="e">
        <f ca="1"/>
        <v>#N/A</v>
      </c>
    </row>
    <row r="29373" spans="28:28" x14ac:dyDescent="0.25">
      <c r="AB29373" s="3" t="e">
        <f ca="1"/>
        <v>#N/A</v>
      </c>
    </row>
    <row r="29374" spans="28:28" x14ac:dyDescent="0.25">
      <c r="AB29374" s="3" t="e">
        <f ca="1"/>
        <v>#N/A</v>
      </c>
    </row>
    <row r="29375" spans="28:28" x14ac:dyDescent="0.25">
      <c r="AB29375" s="3" t="e">
        <f ca="1"/>
        <v>#N/A</v>
      </c>
    </row>
    <row r="29376" spans="28:28" x14ac:dyDescent="0.25">
      <c r="AB29376" s="3" t="e">
        <f ca="1"/>
        <v>#N/A</v>
      </c>
    </row>
    <row r="29377" spans="28:28" x14ac:dyDescent="0.25">
      <c r="AB29377" s="3" t="e">
        <f ca="1"/>
        <v>#N/A</v>
      </c>
    </row>
    <row r="29378" spans="28:28" x14ac:dyDescent="0.25">
      <c r="AB29378" s="3" t="e">
        <f ca="1"/>
        <v>#N/A</v>
      </c>
    </row>
    <row r="29379" spans="28:28" x14ac:dyDescent="0.25">
      <c r="AB29379" s="3" t="e">
        <f ca="1"/>
        <v>#N/A</v>
      </c>
    </row>
    <row r="29380" spans="28:28" x14ac:dyDescent="0.25">
      <c r="AB29380" s="3" t="e">
        <f ca="1"/>
        <v>#N/A</v>
      </c>
    </row>
    <row r="29381" spans="28:28" x14ac:dyDescent="0.25">
      <c r="AB29381" s="3" t="e">
        <f ca="1"/>
        <v>#N/A</v>
      </c>
    </row>
    <row r="29382" spans="28:28" x14ac:dyDescent="0.25">
      <c r="AB29382" s="3" t="e">
        <f ca="1"/>
        <v>#N/A</v>
      </c>
    </row>
    <row r="29383" spans="28:28" x14ac:dyDescent="0.25">
      <c r="AB29383" s="3" t="e">
        <f ca="1"/>
        <v>#N/A</v>
      </c>
    </row>
    <row r="29384" spans="28:28" x14ac:dyDescent="0.25">
      <c r="AB29384" s="3" t="e">
        <f ca="1"/>
        <v>#N/A</v>
      </c>
    </row>
    <row r="29385" spans="28:28" x14ac:dyDescent="0.25">
      <c r="AB29385" s="3" t="e">
        <f ca="1"/>
        <v>#N/A</v>
      </c>
    </row>
    <row r="29386" spans="28:28" x14ac:dyDescent="0.25">
      <c r="AB29386" s="3" t="e">
        <f ca="1"/>
        <v>#N/A</v>
      </c>
    </row>
    <row r="29387" spans="28:28" x14ac:dyDescent="0.25">
      <c r="AB29387" s="3" t="e">
        <f ca="1"/>
        <v>#N/A</v>
      </c>
    </row>
    <row r="29388" spans="28:28" x14ac:dyDescent="0.25">
      <c r="AB29388" s="3" t="e">
        <f ca="1"/>
        <v>#N/A</v>
      </c>
    </row>
    <row r="29389" spans="28:28" x14ac:dyDescent="0.25">
      <c r="AB29389" s="3" t="e">
        <f ca="1"/>
        <v>#N/A</v>
      </c>
    </row>
    <row r="29390" spans="28:28" x14ac:dyDescent="0.25">
      <c r="AB29390" s="3" t="e">
        <f ca="1"/>
        <v>#N/A</v>
      </c>
    </row>
    <row r="29391" spans="28:28" x14ac:dyDescent="0.25">
      <c r="AB29391" s="3" t="e">
        <f ca="1"/>
        <v>#N/A</v>
      </c>
    </row>
    <row r="29392" spans="28:28" x14ac:dyDescent="0.25">
      <c r="AB29392" s="3" t="e">
        <f ca="1"/>
        <v>#N/A</v>
      </c>
    </row>
    <row r="29393" spans="28:28" x14ac:dyDescent="0.25">
      <c r="AB29393" s="3" t="e">
        <f ca="1"/>
        <v>#N/A</v>
      </c>
    </row>
    <row r="29394" spans="28:28" x14ac:dyDescent="0.25">
      <c r="AB29394" s="3" t="e">
        <f ca="1"/>
        <v>#N/A</v>
      </c>
    </row>
    <row r="29395" spans="28:28" x14ac:dyDescent="0.25">
      <c r="AB29395" s="3" t="e">
        <f ca="1"/>
        <v>#N/A</v>
      </c>
    </row>
    <row r="29396" spans="28:28" x14ac:dyDescent="0.25">
      <c r="AB29396" s="3" t="e">
        <f ca="1"/>
        <v>#N/A</v>
      </c>
    </row>
    <row r="29397" spans="28:28" x14ac:dyDescent="0.25">
      <c r="AB29397" s="3" t="e">
        <f ca="1"/>
        <v>#N/A</v>
      </c>
    </row>
    <row r="29398" spans="28:28" x14ac:dyDescent="0.25">
      <c r="AB29398" s="3" t="e">
        <f ca="1"/>
        <v>#N/A</v>
      </c>
    </row>
    <row r="29399" spans="28:28" x14ac:dyDescent="0.25">
      <c r="AB29399" s="3" t="e">
        <f ca="1"/>
        <v>#N/A</v>
      </c>
    </row>
    <row r="29400" spans="28:28" x14ac:dyDescent="0.25">
      <c r="AB29400" s="3" t="e">
        <f ca="1"/>
        <v>#N/A</v>
      </c>
    </row>
    <row r="29401" spans="28:28" x14ac:dyDescent="0.25">
      <c r="AB29401" s="3" t="e">
        <f ca="1"/>
        <v>#N/A</v>
      </c>
    </row>
    <row r="29402" spans="28:28" x14ac:dyDescent="0.25">
      <c r="AB29402" s="3" t="e">
        <f ca="1"/>
        <v>#N/A</v>
      </c>
    </row>
    <row r="29403" spans="28:28" x14ac:dyDescent="0.25">
      <c r="AB29403" s="3" t="e">
        <f ca="1"/>
        <v>#N/A</v>
      </c>
    </row>
    <row r="29404" spans="28:28" x14ac:dyDescent="0.25">
      <c r="AB29404" s="3" t="e">
        <f ca="1"/>
        <v>#N/A</v>
      </c>
    </row>
    <row r="29405" spans="28:28" x14ac:dyDescent="0.25">
      <c r="AB29405" s="3" t="e">
        <f ca="1"/>
        <v>#N/A</v>
      </c>
    </row>
    <row r="29406" spans="28:28" x14ac:dyDescent="0.25">
      <c r="AB29406" s="3" t="e">
        <f ca="1"/>
        <v>#N/A</v>
      </c>
    </row>
    <row r="29407" spans="28:28" x14ac:dyDescent="0.25">
      <c r="AB29407" s="3" t="e">
        <f ca="1"/>
        <v>#N/A</v>
      </c>
    </row>
    <row r="29408" spans="28:28" x14ac:dyDescent="0.25">
      <c r="AB29408" s="3" t="e">
        <f ca="1"/>
        <v>#N/A</v>
      </c>
    </row>
    <row r="29409" spans="28:28" x14ac:dyDescent="0.25">
      <c r="AB29409" s="3" t="e">
        <f ca="1"/>
        <v>#N/A</v>
      </c>
    </row>
    <row r="29410" spans="28:28" x14ac:dyDescent="0.25">
      <c r="AB29410" s="3" t="e">
        <f ca="1"/>
        <v>#N/A</v>
      </c>
    </row>
    <row r="29411" spans="28:28" x14ac:dyDescent="0.25">
      <c r="AB29411" s="3" t="e">
        <f ca="1"/>
        <v>#N/A</v>
      </c>
    </row>
    <row r="29412" spans="28:28" x14ac:dyDescent="0.25">
      <c r="AB29412" s="3" t="e">
        <f ca="1"/>
        <v>#N/A</v>
      </c>
    </row>
    <row r="29413" spans="28:28" x14ac:dyDescent="0.25">
      <c r="AB29413" s="3" t="e">
        <f ca="1"/>
        <v>#N/A</v>
      </c>
    </row>
    <row r="29414" spans="28:28" x14ac:dyDescent="0.25">
      <c r="AB29414" s="3" t="e">
        <f ca="1"/>
        <v>#N/A</v>
      </c>
    </row>
    <row r="29415" spans="28:28" x14ac:dyDescent="0.25">
      <c r="AB29415" s="3" t="e">
        <f ca="1"/>
        <v>#N/A</v>
      </c>
    </row>
    <row r="29416" spans="28:28" x14ac:dyDescent="0.25">
      <c r="AB29416" s="3" t="e">
        <f ca="1"/>
        <v>#N/A</v>
      </c>
    </row>
    <row r="29417" spans="28:28" x14ac:dyDescent="0.25">
      <c r="AB29417" s="3" t="e">
        <f ca="1"/>
        <v>#N/A</v>
      </c>
    </row>
    <row r="29418" spans="28:28" x14ac:dyDescent="0.25">
      <c r="AB29418" s="3" t="e">
        <f ca="1"/>
        <v>#N/A</v>
      </c>
    </row>
    <row r="29419" spans="28:28" x14ac:dyDescent="0.25">
      <c r="AB29419" s="3" t="e">
        <f ca="1"/>
        <v>#N/A</v>
      </c>
    </row>
    <row r="29420" spans="28:28" x14ac:dyDescent="0.25">
      <c r="AB29420" s="3" t="e">
        <f ca="1"/>
        <v>#N/A</v>
      </c>
    </row>
    <row r="29421" spans="28:28" x14ac:dyDescent="0.25">
      <c r="AB29421" s="3" t="e">
        <f ca="1"/>
        <v>#N/A</v>
      </c>
    </row>
    <row r="29422" spans="28:28" x14ac:dyDescent="0.25">
      <c r="AB29422" s="3" t="e">
        <f ca="1"/>
        <v>#N/A</v>
      </c>
    </row>
    <row r="29423" spans="28:28" x14ac:dyDescent="0.25">
      <c r="AB29423" s="3" t="e">
        <f ca="1"/>
        <v>#N/A</v>
      </c>
    </row>
    <row r="29424" spans="28:28" x14ac:dyDescent="0.25">
      <c r="AB29424" s="3" t="e">
        <f ca="1"/>
        <v>#N/A</v>
      </c>
    </row>
    <row r="29425" spans="28:28" x14ac:dyDescent="0.25">
      <c r="AB29425" s="3" t="e">
        <f ca="1"/>
        <v>#N/A</v>
      </c>
    </row>
    <row r="29426" spans="28:28" x14ac:dyDescent="0.25">
      <c r="AB29426" s="3" t="e">
        <f ca="1"/>
        <v>#N/A</v>
      </c>
    </row>
    <row r="29427" spans="28:28" x14ac:dyDescent="0.25">
      <c r="AB29427" s="3" t="e">
        <f ca="1"/>
        <v>#N/A</v>
      </c>
    </row>
    <row r="29428" spans="28:28" x14ac:dyDescent="0.25">
      <c r="AB29428" s="3" t="e">
        <f ca="1"/>
        <v>#N/A</v>
      </c>
    </row>
    <row r="29429" spans="28:28" x14ac:dyDescent="0.25">
      <c r="AB29429" s="3" t="e">
        <f ca="1"/>
        <v>#N/A</v>
      </c>
    </row>
    <row r="29430" spans="28:28" x14ac:dyDescent="0.25">
      <c r="AB29430" s="3" t="e">
        <f ca="1"/>
        <v>#N/A</v>
      </c>
    </row>
    <row r="29431" spans="28:28" x14ac:dyDescent="0.25">
      <c r="AB29431" s="3" t="e">
        <f ca="1"/>
        <v>#N/A</v>
      </c>
    </row>
    <row r="29432" spans="28:28" x14ac:dyDescent="0.25">
      <c r="AB29432" s="3" t="e">
        <f ca="1"/>
        <v>#N/A</v>
      </c>
    </row>
    <row r="29433" spans="28:28" x14ac:dyDescent="0.25">
      <c r="AB29433" s="3" t="e">
        <f ca="1"/>
        <v>#N/A</v>
      </c>
    </row>
    <row r="29434" spans="28:28" x14ac:dyDescent="0.25">
      <c r="AB29434" s="3" t="e">
        <f ca="1"/>
        <v>#N/A</v>
      </c>
    </row>
    <row r="29435" spans="28:28" x14ac:dyDescent="0.25">
      <c r="AB29435" s="3" t="e">
        <f ca="1"/>
        <v>#N/A</v>
      </c>
    </row>
    <row r="29436" spans="28:28" x14ac:dyDescent="0.25">
      <c r="AB29436" s="3" t="e">
        <f ca="1"/>
        <v>#N/A</v>
      </c>
    </row>
    <row r="29437" spans="28:28" x14ac:dyDescent="0.25">
      <c r="AB29437" s="3" t="e">
        <f ca="1"/>
        <v>#N/A</v>
      </c>
    </row>
    <row r="29438" spans="28:28" x14ac:dyDescent="0.25">
      <c r="AB29438" s="3" t="e">
        <f ca="1"/>
        <v>#N/A</v>
      </c>
    </row>
    <row r="29439" spans="28:28" x14ac:dyDescent="0.25">
      <c r="AB29439" s="3" t="e">
        <f ca="1"/>
        <v>#N/A</v>
      </c>
    </row>
    <row r="29440" spans="28:28" x14ac:dyDescent="0.25">
      <c r="AB29440" s="3" t="e">
        <f ca="1"/>
        <v>#N/A</v>
      </c>
    </row>
    <row r="29441" spans="28:28" x14ac:dyDescent="0.25">
      <c r="AB29441" s="3" t="e">
        <f ca="1"/>
        <v>#N/A</v>
      </c>
    </row>
    <row r="29442" spans="28:28" x14ac:dyDescent="0.25">
      <c r="AB29442" s="3" t="e">
        <f ca="1"/>
        <v>#N/A</v>
      </c>
    </row>
    <row r="29443" spans="28:28" x14ac:dyDescent="0.25">
      <c r="AB29443" s="3" t="e">
        <f ca="1"/>
        <v>#N/A</v>
      </c>
    </row>
    <row r="29444" spans="28:28" x14ac:dyDescent="0.25">
      <c r="AB29444" s="3" t="e">
        <f ca="1"/>
        <v>#N/A</v>
      </c>
    </row>
    <row r="29445" spans="28:28" x14ac:dyDescent="0.25">
      <c r="AB29445" s="3" t="e">
        <f ca="1"/>
        <v>#N/A</v>
      </c>
    </row>
    <row r="29446" spans="28:28" x14ac:dyDescent="0.25">
      <c r="AB29446" s="3" t="e">
        <f ca="1"/>
        <v>#N/A</v>
      </c>
    </row>
    <row r="29447" spans="28:28" x14ac:dyDescent="0.25">
      <c r="AB29447" s="3" t="e">
        <f ca="1"/>
        <v>#N/A</v>
      </c>
    </row>
    <row r="29448" spans="28:28" x14ac:dyDescent="0.25">
      <c r="AB29448" s="3" t="e">
        <f ca="1"/>
        <v>#N/A</v>
      </c>
    </row>
    <row r="29449" spans="28:28" x14ac:dyDescent="0.25">
      <c r="AB29449" s="3" t="e">
        <f ca="1"/>
        <v>#N/A</v>
      </c>
    </row>
    <row r="29450" spans="28:28" x14ac:dyDescent="0.25">
      <c r="AB29450" s="3" t="e">
        <f ca="1"/>
        <v>#N/A</v>
      </c>
    </row>
    <row r="29451" spans="28:28" x14ac:dyDescent="0.25">
      <c r="AB29451" s="3" t="e">
        <f ca="1"/>
        <v>#N/A</v>
      </c>
    </row>
    <row r="29452" spans="28:28" x14ac:dyDescent="0.25">
      <c r="AB29452" s="3" t="e">
        <f ca="1"/>
        <v>#N/A</v>
      </c>
    </row>
    <row r="29453" spans="28:28" x14ac:dyDescent="0.25">
      <c r="AB29453" s="3" t="e">
        <f ca="1"/>
        <v>#N/A</v>
      </c>
    </row>
    <row r="29454" spans="28:28" x14ac:dyDescent="0.25">
      <c r="AB29454" s="3" t="e">
        <f ca="1"/>
        <v>#N/A</v>
      </c>
    </row>
    <row r="29455" spans="28:28" x14ac:dyDescent="0.25">
      <c r="AB29455" s="3" t="e">
        <f ca="1"/>
        <v>#N/A</v>
      </c>
    </row>
    <row r="29456" spans="28:28" x14ac:dyDescent="0.25">
      <c r="AB29456" s="3" t="e">
        <f ca="1"/>
        <v>#N/A</v>
      </c>
    </row>
    <row r="29457" spans="28:28" x14ac:dyDescent="0.25">
      <c r="AB29457" s="3" t="e">
        <f ca="1"/>
        <v>#N/A</v>
      </c>
    </row>
    <row r="29458" spans="28:28" x14ac:dyDescent="0.25">
      <c r="AB29458" s="3" t="e">
        <f ca="1"/>
        <v>#N/A</v>
      </c>
    </row>
    <row r="29459" spans="28:28" x14ac:dyDescent="0.25">
      <c r="AB29459" s="3" t="e">
        <f ca="1"/>
        <v>#N/A</v>
      </c>
    </row>
    <row r="29460" spans="28:28" x14ac:dyDescent="0.25">
      <c r="AB29460" s="3" t="e">
        <f ca="1"/>
        <v>#N/A</v>
      </c>
    </row>
    <row r="29461" spans="28:28" x14ac:dyDescent="0.25">
      <c r="AB29461" s="3" t="e">
        <f ca="1"/>
        <v>#N/A</v>
      </c>
    </row>
    <row r="29462" spans="28:28" x14ac:dyDescent="0.25">
      <c r="AB29462" s="3" t="e">
        <f ca="1"/>
        <v>#N/A</v>
      </c>
    </row>
    <row r="29463" spans="28:28" x14ac:dyDescent="0.25">
      <c r="AB29463" s="3" t="e">
        <f ca="1"/>
        <v>#N/A</v>
      </c>
    </row>
    <row r="29464" spans="28:28" x14ac:dyDescent="0.25">
      <c r="AB29464" s="3" t="e">
        <f ca="1"/>
        <v>#N/A</v>
      </c>
    </row>
    <row r="29465" spans="28:28" x14ac:dyDescent="0.25">
      <c r="AB29465" s="3" t="e">
        <f ca="1"/>
        <v>#N/A</v>
      </c>
    </row>
    <row r="29466" spans="28:28" x14ac:dyDescent="0.25">
      <c r="AB29466" s="3" t="e">
        <f ca="1"/>
        <v>#N/A</v>
      </c>
    </row>
    <row r="29467" spans="28:28" x14ac:dyDescent="0.25">
      <c r="AB29467" s="3" t="e">
        <f ca="1"/>
        <v>#N/A</v>
      </c>
    </row>
    <row r="29468" spans="28:28" x14ac:dyDescent="0.25">
      <c r="AB29468" s="3" t="e">
        <f ca="1"/>
        <v>#N/A</v>
      </c>
    </row>
    <row r="29469" spans="28:28" x14ac:dyDescent="0.25">
      <c r="AB29469" s="3" t="e">
        <f ca="1"/>
        <v>#N/A</v>
      </c>
    </row>
    <row r="29470" spans="28:28" x14ac:dyDescent="0.25">
      <c r="AB29470" s="3" t="e">
        <f ca="1"/>
        <v>#N/A</v>
      </c>
    </row>
    <row r="29471" spans="28:28" x14ac:dyDescent="0.25">
      <c r="AB29471" s="3" t="e">
        <f ca="1"/>
        <v>#N/A</v>
      </c>
    </row>
    <row r="29472" spans="28:28" x14ac:dyDescent="0.25">
      <c r="AB29472" s="3" t="e">
        <f ca="1"/>
        <v>#N/A</v>
      </c>
    </row>
    <row r="29473" spans="28:28" x14ac:dyDescent="0.25">
      <c r="AB29473" s="3" t="e">
        <f ca="1"/>
        <v>#N/A</v>
      </c>
    </row>
    <row r="29474" spans="28:28" x14ac:dyDescent="0.25">
      <c r="AB29474" s="3" t="e">
        <f ca="1"/>
        <v>#N/A</v>
      </c>
    </row>
    <row r="29475" spans="28:28" x14ac:dyDescent="0.25">
      <c r="AB29475" s="3" t="e">
        <f ca="1"/>
        <v>#N/A</v>
      </c>
    </row>
    <row r="29476" spans="28:28" x14ac:dyDescent="0.25">
      <c r="AB29476" s="3" t="e">
        <f ca="1"/>
        <v>#N/A</v>
      </c>
    </row>
    <row r="29477" spans="28:28" x14ac:dyDescent="0.25">
      <c r="AB29477" s="3" t="e">
        <f ca="1"/>
        <v>#N/A</v>
      </c>
    </row>
    <row r="29478" spans="28:28" x14ac:dyDescent="0.25">
      <c r="AB29478" s="3" t="e">
        <f ca="1"/>
        <v>#N/A</v>
      </c>
    </row>
    <row r="29479" spans="28:28" x14ac:dyDescent="0.25">
      <c r="AB29479" s="3" t="e">
        <f ca="1"/>
        <v>#N/A</v>
      </c>
    </row>
    <row r="29480" spans="28:28" x14ac:dyDescent="0.25">
      <c r="AB29480" s="3" t="e">
        <f ca="1"/>
        <v>#N/A</v>
      </c>
    </row>
    <row r="29481" spans="28:28" x14ac:dyDescent="0.25">
      <c r="AB29481" s="3" t="e">
        <f ca="1"/>
        <v>#N/A</v>
      </c>
    </row>
    <row r="29482" spans="28:28" x14ac:dyDescent="0.25">
      <c r="AB29482" s="3" t="e">
        <f ca="1"/>
        <v>#N/A</v>
      </c>
    </row>
    <row r="29483" spans="28:28" x14ac:dyDescent="0.25">
      <c r="AB29483" s="3" t="e">
        <f ca="1"/>
        <v>#N/A</v>
      </c>
    </row>
    <row r="29484" spans="28:28" x14ac:dyDescent="0.25">
      <c r="AB29484" s="3" t="e">
        <f ca="1"/>
        <v>#N/A</v>
      </c>
    </row>
    <row r="29485" spans="28:28" x14ac:dyDescent="0.25">
      <c r="AB29485" s="3" t="e">
        <f ca="1"/>
        <v>#N/A</v>
      </c>
    </row>
    <row r="29486" spans="28:28" x14ac:dyDescent="0.25">
      <c r="AB29486" s="3" t="e">
        <f ca="1"/>
        <v>#N/A</v>
      </c>
    </row>
    <row r="29487" spans="28:28" x14ac:dyDescent="0.25">
      <c r="AB29487" s="3" t="e">
        <f ca="1"/>
        <v>#N/A</v>
      </c>
    </row>
    <row r="29488" spans="28:28" x14ac:dyDescent="0.25">
      <c r="AB29488" s="3" t="e">
        <f ca="1"/>
        <v>#N/A</v>
      </c>
    </row>
    <row r="29489" spans="28:28" x14ac:dyDescent="0.25">
      <c r="AB29489" s="3" t="e">
        <f ca="1"/>
        <v>#N/A</v>
      </c>
    </row>
    <row r="29490" spans="28:28" x14ac:dyDescent="0.25">
      <c r="AB29490" s="3" t="e">
        <f ca="1"/>
        <v>#N/A</v>
      </c>
    </row>
    <row r="29491" spans="28:28" x14ac:dyDescent="0.25">
      <c r="AB29491" s="3" t="e">
        <f ca="1"/>
        <v>#N/A</v>
      </c>
    </row>
    <row r="29492" spans="28:28" x14ac:dyDescent="0.25">
      <c r="AB29492" s="3" t="e">
        <f ca="1"/>
        <v>#N/A</v>
      </c>
    </row>
    <row r="29493" spans="28:28" x14ac:dyDescent="0.25">
      <c r="AB29493" s="3" t="e">
        <f ca="1"/>
        <v>#N/A</v>
      </c>
    </row>
    <row r="29494" spans="28:28" x14ac:dyDescent="0.25">
      <c r="AB29494" s="3" t="e">
        <f ca="1"/>
        <v>#N/A</v>
      </c>
    </row>
    <row r="29495" spans="28:28" x14ac:dyDescent="0.25">
      <c r="AB29495" s="3" t="e">
        <f ca="1"/>
        <v>#N/A</v>
      </c>
    </row>
    <row r="29496" spans="28:28" x14ac:dyDescent="0.25">
      <c r="AB29496" s="3" t="e">
        <f ca="1"/>
        <v>#N/A</v>
      </c>
    </row>
    <row r="29497" spans="28:28" x14ac:dyDescent="0.25">
      <c r="AB29497" s="3" t="e">
        <f ca="1"/>
        <v>#N/A</v>
      </c>
    </row>
    <row r="29498" spans="28:28" x14ac:dyDescent="0.25">
      <c r="AB29498" s="3" t="e">
        <f ca="1"/>
        <v>#N/A</v>
      </c>
    </row>
    <row r="29499" spans="28:28" x14ac:dyDescent="0.25">
      <c r="AB29499" s="3" t="e">
        <f ca="1"/>
        <v>#N/A</v>
      </c>
    </row>
    <row r="29500" spans="28:28" x14ac:dyDescent="0.25">
      <c r="AB29500" s="3" t="e">
        <f ca="1"/>
        <v>#N/A</v>
      </c>
    </row>
    <row r="29501" spans="28:28" x14ac:dyDescent="0.25">
      <c r="AB29501" s="3" t="e">
        <f ca="1"/>
        <v>#N/A</v>
      </c>
    </row>
    <row r="29502" spans="28:28" x14ac:dyDescent="0.25">
      <c r="AB29502" s="3" t="e">
        <f ca="1"/>
        <v>#N/A</v>
      </c>
    </row>
    <row r="29503" spans="28:28" x14ac:dyDescent="0.25">
      <c r="AB29503" s="3" t="e">
        <f ca="1"/>
        <v>#N/A</v>
      </c>
    </row>
    <row r="29504" spans="28:28" x14ac:dyDescent="0.25">
      <c r="AB29504" s="3" t="e">
        <f ca="1"/>
        <v>#N/A</v>
      </c>
    </row>
    <row r="29505" spans="28:28" x14ac:dyDescent="0.25">
      <c r="AB29505" s="3" t="e">
        <f ca="1"/>
        <v>#N/A</v>
      </c>
    </row>
    <row r="29506" spans="28:28" x14ac:dyDescent="0.25">
      <c r="AB29506" s="3" t="e">
        <f ca="1"/>
        <v>#N/A</v>
      </c>
    </row>
    <row r="29507" spans="28:28" x14ac:dyDescent="0.25">
      <c r="AB29507" s="3" t="e">
        <f ca="1"/>
        <v>#N/A</v>
      </c>
    </row>
    <row r="29508" spans="28:28" x14ac:dyDescent="0.25">
      <c r="AB29508" s="3" t="e">
        <f ca="1"/>
        <v>#N/A</v>
      </c>
    </row>
    <row r="29509" spans="28:28" x14ac:dyDescent="0.25">
      <c r="AB29509" s="3" t="e">
        <f ca="1"/>
        <v>#N/A</v>
      </c>
    </row>
    <row r="29510" spans="28:28" x14ac:dyDescent="0.25">
      <c r="AB29510" s="3" t="e">
        <f ca="1"/>
        <v>#N/A</v>
      </c>
    </row>
    <row r="29511" spans="28:28" x14ac:dyDescent="0.25">
      <c r="AB29511" s="3" t="e">
        <f ca="1"/>
        <v>#N/A</v>
      </c>
    </row>
    <row r="29512" spans="28:28" x14ac:dyDescent="0.25">
      <c r="AB29512" s="3" t="e">
        <f ca="1"/>
        <v>#N/A</v>
      </c>
    </row>
    <row r="29513" spans="28:28" x14ac:dyDescent="0.25">
      <c r="AB29513" s="3" t="e">
        <f ca="1"/>
        <v>#N/A</v>
      </c>
    </row>
    <row r="29514" spans="28:28" x14ac:dyDescent="0.25">
      <c r="AB29514" s="3" t="e">
        <f ca="1"/>
        <v>#N/A</v>
      </c>
    </row>
    <row r="29515" spans="28:28" x14ac:dyDescent="0.25">
      <c r="AB29515" s="3" t="e">
        <f ca="1"/>
        <v>#N/A</v>
      </c>
    </row>
    <row r="29516" spans="28:28" x14ac:dyDescent="0.25">
      <c r="AB29516" s="3" t="e">
        <f ca="1"/>
        <v>#N/A</v>
      </c>
    </row>
    <row r="29517" spans="28:28" x14ac:dyDescent="0.25">
      <c r="AB29517" s="3" t="e">
        <f ca="1"/>
        <v>#N/A</v>
      </c>
    </row>
    <row r="29518" spans="28:28" x14ac:dyDescent="0.25">
      <c r="AB29518" s="3" t="e">
        <f ca="1"/>
        <v>#N/A</v>
      </c>
    </row>
    <row r="29519" spans="28:28" x14ac:dyDescent="0.25">
      <c r="AB29519" s="3" t="e">
        <f ca="1"/>
        <v>#N/A</v>
      </c>
    </row>
    <row r="29520" spans="28:28" x14ac:dyDescent="0.25">
      <c r="AB29520" s="3" t="e">
        <f ca="1"/>
        <v>#N/A</v>
      </c>
    </row>
    <row r="29521" spans="28:28" x14ac:dyDescent="0.25">
      <c r="AB29521" s="3" t="e">
        <f ca="1"/>
        <v>#N/A</v>
      </c>
    </row>
    <row r="29522" spans="28:28" x14ac:dyDescent="0.25">
      <c r="AB29522" s="3" t="e">
        <f ca="1"/>
        <v>#N/A</v>
      </c>
    </row>
    <row r="29523" spans="28:28" x14ac:dyDescent="0.25">
      <c r="AB29523" s="3" t="e">
        <f ca="1"/>
        <v>#N/A</v>
      </c>
    </row>
    <row r="29524" spans="28:28" x14ac:dyDescent="0.25">
      <c r="AB29524" s="3" t="e">
        <f ca="1"/>
        <v>#N/A</v>
      </c>
    </row>
    <row r="29525" spans="28:28" x14ac:dyDescent="0.25">
      <c r="AB29525" s="3" t="e">
        <f ca="1"/>
        <v>#N/A</v>
      </c>
    </row>
    <row r="29526" spans="28:28" x14ac:dyDescent="0.25">
      <c r="AB29526" s="3" t="e">
        <f ca="1"/>
        <v>#N/A</v>
      </c>
    </row>
    <row r="29527" spans="28:28" x14ac:dyDescent="0.25">
      <c r="AB29527" s="3" t="e">
        <f ca="1"/>
        <v>#N/A</v>
      </c>
    </row>
    <row r="29528" spans="28:28" x14ac:dyDescent="0.25">
      <c r="AB29528" s="3" t="e">
        <f ca="1"/>
        <v>#N/A</v>
      </c>
    </row>
    <row r="29529" spans="28:28" x14ac:dyDescent="0.25">
      <c r="AB29529" s="3" t="e">
        <f ca="1"/>
        <v>#N/A</v>
      </c>
    </row>
    <row r="29530" spans="28:28" x14ac:dyDescent="0.25">
      <c r="AB29530" s="3" t="e">
        <f ca="1"/>
        <v>#N/A</v>
      </c>
    </row>
    <row r="29531" spans="28:28" x14ac:dyDescent="0.25">
      <c r="AB29531" s="3" t="e">
        <f ca="1"/>
        <v>#N/A</v>
      </c>
    </row>
    <row r="29532" spans="28:28" x14ac:dyDescent="0.25">
      <c r="AB29532" s="3" t="e">
        <f ca="1"/>
        <v>#N/A</v>
      </c>
    </row>
    <row r="29533" spans="28:28" x14ac:dyDescent="0.25">
      <c r="AB29533" s="3" t="e">
        <f ca="1"/>
        <v>#N/A</v>
      </c>
    </row>
    <row r="29534" spans="28:28" x14ac:dyDescent="0.25">
      <c r="AB29534" s="3" t="e">
        <f ca="1"/>
        <v>#N/A</v>
      </c>
    </row>
    <row r="29535" spans="28:28" x14ac:dyDescent="0.25">
      <c r="AB29535" s="3" t="e">
        <f ca="1"/>
        <v>#N/A</v>
      </c>
    </row>
    <row r="29536" spans="28:28" x14ac:dyDescent="0.25">
      <c r="AB29536" s="3" t="e">
        <f ca="1"/>
        <v>#N/A</v>
      </c>
    </row>
    <row r="29537" spans="28:28" x14ac:dyDescent="0.25">
      <c r="AB29537" s="3" t="e">
        <f ca="1"/>
        <v>#N/A</v>
      </c>
    </row>
    <row r="29538" spans="28:28" x14ac:dyDescent="0.25">
      <c r="AB29538" s="3" t="e">
        <f ca="1"/>
        <v>#N/A</v>
      </c>
    </row>
    <row r="29539" spans="28:28" x14ac:dyDescent="0.25">
      <c r="AB29539" s="3" t="e">
        <f ca="1"/>
        <v>#N/A</v>
      </c>
    </row>
    <row r="29540" spans="28:28" x14ac:dyDescent="0.25">
      <c r="AB29540" s="3" t="e">
        <f ca="1"/>
        <v>#N/A</v>
      </c>
    </row>
    <row r="29541" spans="28:28" x14ac:dyDescent="0.25">
      <c r="AB29541" s="3" t="e">
        <f ca="1"/>
        <v>#N/A</v>
      </c>
    </row>
    <row r="29542" spans="28:28" x14ac:dyDescent="0.25">
      <c r="AB29542" s="3" t="e">
        <f ca="1"/>
        <v>#N/A</v>
      </c>
    </row>
    <row r="29543" spans="28:28" x14ac:dyDescent="0.25">
      <c r="AB29543" s="3" t="e">
        <f ca="1"/>
        <v>#N/A</v>
      </c>
    </row>
    <row r="29544" spans="28:28" x14ac:dyDescent="0.25">
      <c r="AB29544" s="3" t="e">
        <f ca="1"/>
        <v>#N/A</v>
      </c>
    </row>
    <row r="29545" spans="28:28" x14ac:dyDescent="0.25">
      <c r="AB29545" s="3" t="e">
        <f ca="1"/>
        <v>#N/A</v>
      </c>
    </row>
    <row r="29546" spans="28:28" x14ac:dyDescent="0.25">
      <c r="AB29546" s="3" t="e">
        <f ca="1"/>
        <v>#N/A</v>
      </c>
    </row>
    <row r="29547" spans="28:28" x14ac:dyDescent="0.25">
      <c r="AB29547" s="3" t="e">
        <f ca="1"/>
        <v>#N/A</v>
      </c>
    </row>
    <row r="29548" spans="28:28" x14ac:dyDescent="0.25">
      <c r="AB29548" s="3" t="e">
        <f ca="1"/>
        <v>#N/A</v>
      </c>
    </row>
    <row r="29549" spans="28:28" x14ac:dyDescent="0.25">
      <c r="AB29549" s="3" t="e">
        <f ca="1"/>
        <v>#N/A</v>
      </c>
    </row>
    <row r="29550" spans="28:28" x14ac:dyDescent="0.25">
      <c r="AB29550" s="3" t="e">
        <f ca="1"/>
        <v>#N/A</v>
      </c>
    </row>
    <row r="29551" spans="28:28" x14ac:dyDescent="0.25">
      <c r="AB29551" s="3" t="e">
        <f ca="1"/>
        <v>#N/A</v>
      </c>
    </row>
    <row r="29552" spans="28:28" x14ac:dyDescent="0.25">
      <c r="AB29552" s="3" t="e">
        <f ca="1"/>
        <v>#N/A</v>
      </c>
    </row>
    <row r="29553" spans="28:28" x14ac:dyDescent="0.25">
      <c r="AB29553" s="3" t="e">
        <f ca="1"/>
        <v>#N/A</v>
      </c>
    </row>
    <row r="29554" spans="28:28" x14ac:dyDescent="0.25">
      <c r="AB29554" s="3" t="e">
        <f ca="1"/>
        <v>#N/A</v>
      </c>
    </row>
    <row r="29555" spans="28:28" x14ac:dyDescent="0.25">
      <c r="AB29555" s="3" t="e">
        <f ca="1"/>
        <v>#N/A</v>
      </c>
    </row>
    <row r="29556" spans="28:28" x14ac:dyDescent="0.25">
      <c r="AB29556" s="3" t="e">
        <f ca="1"/>
        <v>#N/A</v>
      </c>
    </row>
    <row r="29557" spans="28:28" x14ac:dyDescent="0.25">
      <c r="AB29557" s="3" t="e">
        <f ca="1"/>
        <v>#N/A</v>
      </c>
    </row>
    <row r="29558" spans="28:28" x14ac:dyDescent="0.25">
      <c r="AB29558" s="3" t="e">
        <f ca="1"/>
        <v>#N/A</v>
      </c>
    </row>
    <row r="29559" spans="28:28" x14ac:dyDescent="0.25">
      <c r="AB29559" s="3" t="e">
        <f ca="1"/>
        <v>#N/A</v>
      </c>
    </row>
    <row r="29560" spans="28:28" x14ac:dyDescent="0.25">
      <c r="AB29560" s="3" t="e">
        <f ca="1"/>
        <v>#N/A</v>
      </c>
    </row>
    <row r="29561" spans="28:28" x14ac:dyDescent="0.25">
      <c r="AB29561" s="3" t="e">
        <f ca="1"/>
        <v>#N/A</v>
      </c>
    </row>
    <row r="29562" spans="28:28" x14ac:dyDescent="0.25">
      <c r="AB29562" s="3" t="e">
        <f ca="1"/>
        <v>#N/A</v>
      </c>
    </row>
    <row r="29563" spans="28:28" x14ac:dyDescent="0.25">
      <c r="AB29563" s="3" t="e">
        <f ca="1"/>
        <v>#N/A</v>
      </c>
    </row>
    <row r="29564" spans="28:28" x14ac:dyDescent="0.25">
      <c r="AB29564" s="3" t="e">
        <f ca="1"/>
        <v>#N/A</v>
      </c>
    </row>
    <row r="29565" spans="28:28" x14ac:dyDescent="0.25">
      <c r="AB29565" s="3" t="e">
        <f ca="1"/>
        <v>#N/A</v>
      </c>
    </row>
    <row r="29566" spans="28:28" x14ac:dyDescent="0.25">
      <c r="AB29566" s="3" t="e">
        <f ca="1"/>
        <v>#N/A</v>
      </c>
    </row>
    <row r="29567" spans="28:28" x14ac:dyDescent="0.25">
      <c r="AB29567" s="3" t="e">
        <f ca="1"/>
        <v>#N/A</v>
      </c>
    </row>
    <row r="29568" spans="28:28" x14ac:dyDescent="0.25">
      <c r="AB29568" s="3" t="e">
        <f ca="1"/>
        <v>#N/A</v>
      </c>
    </row>
    <row r="29569" spans="28:28" x14ac:dyDescent="0.25">
      <c r="AB29569" s="3" t="e">
        <f ca="1"/>
        <v>#N/A</v>
      </c>
    </row>
    <row r="29570" spans="28:28" x14ac:dyDescent="0.25">
      <c r="AB29570" s="3" t="e">
        <f ca="1"/>
        <v>#N/A</v>
      </c>
    </row>
    <row r="29571" spans="28:28" x14ac:dyDescent="0.25">
      <c r="AB29571" s="3" t="e">
        <f ca="1"/>
        <v>#N/A</v>
      </c>
    </row>
    <row r="29572" spans="28:28" x14ac:dyDescent="0.25">
      <c r="AB29572" s="3" t="e">
        <f ca="1"/>
        <v>#N/A</v>
      </c>
    </row>
    <row r="29573" spans="28:28" x14ac:dyDescent="0.25">
      <c r="AB29573" s="3" t="e">
        <f ca="1"/>
        <v>#N/A</v>
      </c>
    </row>
    <row r="29574" spans="28:28" x14ac:dyDescent="0.25">
      <c r="AB29574" s="3" t="e">
        <f ca="1"/>
        <v>#N/A</v>
      </c>
    </row>
    <row r="29575" spans="28:28" x14ac:dyDescent="0.25">
      <c r="AB29575" s="3" t="e">
        <f ca="1"/>
        <v>#N/A</v>
      </c>
    </row>
    <row r="29576" spans="28:28" x14ac:dyDescent="0.25">
      <c r="AB29576" s="3" t="e">
        <f ca="1"/>
        <v>#N/A</v>
      </c>
    </row>
    <row r="29577" spans="28:28" x14ac:dyDescent="0.25">
      <c r="AB29577" s="3" t="e">
        <f ca="1"/>
        <v>#N/A</v>
      </c>
    </row>
    <row r="29578" spans="28:28" x14ac:dyDescent="0.25">
      <c r="AB29578" s="3" t="e">
        <f ca="1"/>
        <v>#N/A</v>
      </c>
    </row>
    <row r="29579" spans="28:28" x14ac:dyDescent="0.25">
      <c r="AB29579" s="3" t="e">
        <f ca="1"/>
        <v>#N/A</v>
      </c>
    </row>
    <row r="29580" spans="28:28" x14ac:dyDescent="0.25">
      <c r="AB29580" s="3" t="e">
        <f ca="1"/>
        <v>#N/A</v>
      </c>
    </row>
    <row r="29581" spans="28:28" x14ac:dyDescent="0.25">
      <c r="AB29581" s="3" t="e">
        <f ca="1"/>
        <v>#N/A</v>
      </c>
    </row>
    <row r="29582" spans="28:28" x14ac:dyDescent="0.25">
      <c r="AB29582" s="3" t="e">
        <f ca="1"/>
        <v>#N/A</v>
      </c>
    </row>
    <row r="29583" spans="28:28" x14ac:dyDescent="0.25">
      <c r="AB29583" s="3" t="e">
        <f ca="1"/>
        <v>#N/A</v>
      </c>
    </row>
    <row r="29584" spans="28:28" x14ac:dyDescent="0.25">
      <c r="AB29584" s="3" t="e">
        <f ca="1"/>
        <v>#N/A</v>
      </c>
    </row>
    <row r="29585" spans="28:28" x14ac:dyDescent="0.25">
      <c r="AB29585" s="3" t="e">
        <f ca="1"/>
        <v>#N/A</v>
      </c>
    </row>
    <row r="29586" spans="28:28" x14ac:dyDescent="0.25">
      <c r="AB29586" s="3" t="e">
        <f ca="1"/>
        <v>#N/A</v>
      </c>
    </row>
    <row r="29587" spans="28:28" x14ac:dyDescent="0.25">
      <c r="AB29587" s="3" t="e">
        <f ca="1"/>
        <v>#N/A</v>
      </c>
    </row>
    <row r="29588" spans="28:28" x14ac:dyDescent="0.25">
      <c r="AB29588" s="3" t="e">
        <f ca="1"/>
        <v>#N/A</v>
      </c>
    </row>
    <row r="29589" spans="28:28" x14ac:dyDescent="0.25">
      <c r="AB29589" s="3" t="e">
        <f ca="1"/>
        <v>#N/A</v>
      </c>
    </row>
    <row r="29590" spans="28:28" x14ac:dyDescent="0.25">
      <c r="AB29590" s="3" t="e">
        <f ca="1"/>
        <v>#N/A</v>
      </c>
    </row>
    <row r="29591" spans="28:28" x14ac:dyDescent="0.25">
      <c r="AB29591" s="3" t="e">
        <f ca="1"/>
        <v>#N/A</v>
      </c>
    </row>
    <row r="29592" spans="28:28" x14ac:dyDescent="0.25">
      <c r="AB29592" s="3" t="e">
        <f ca="1"/>
        <v>#N/A</v>
      </c>
    </row>
    <row r="29593" spans="28:28" x14ac:dyDescent="0.25">
      <c r="AB29593" s="3" t="e">
        <f ca="1"/>
        <v>#N/A</v>
      </c>
    </row>
    <row r="29594" spans="28:28" x14ac:dyDescent="0.25">
      <c r="AB29594" s="3" t="e">
        <f ca="1"/>
        <v>#N/A</v>
      </c>
    </row>
    <row r="29595" spans="28:28" x14ac:dyDescent="0.25">
      <c r="AB29595" s="3" t="e">
        <f ca="1"/>
        <v>#N/A</v>
      </c>
    </row>
    <row r="29596" spans="28:28" x14ac:dyDescent="0.25">
      <c r="AB29596" s="3" t="e">
        <f ca="1"/>
        <v>#N/A</v>
      </c>
    </row>
    <row r="29597" spans="28:28" x14ac:dyDescent="0.25">
      <c r="AB29597" s="3" t="e">
        <f ca="1"/>
        <v>#N/A</v>
      </c>
    </row>
    <row r="29598" spans="28:28" x14ac:dyDescent="0.25">
      <c r="AB29598" s="3" t="e">
        <f ca="1"/>
        <v>#N/A</v>
      </c>
    </row>
    <row r="29599" spans="28:28" x14ac:dyDescent="0.25">
      <c r="AB29599" s="3" t="e">
        <f ca="1"/>
        <v>#N/A</v>
      </c>
    </row>
    <row r="29600" spans="28:28" x14ac:dyDescent="0.25">
      <c r="AB29600" s="3" t="e">
        <f ca="1"/>
        <v>#N/A</v>
      </c>
    </row>
    <row r="29601" spans="28:28" x14ac:dyDescent="0.25">
      <c r="AB29601" s="3" t="e">
        <f ca="1"/>
        <v>#N/A</v>
      </c>
    </row>
    <row r="29602" spans="28:28" x14ac:dyDescent="0.25">
      <c r="AB29602" s="3" t="e">
        <f ca="1"/>
        <v>#N/A</v>
      </c>
    </row>
    <row r="29603" spans="28:28" x14ac:dyDescent="0.25">
      <c r="AB29603" s="3" t="e">
        <f ca="1"/>
        <v>#N/A</v>
      </c>
    </row>
    <row r="29604" spans="28:28" x14ac:dyDescent="0.25">
      <c r="AB29604" s="3" t="e">
        <f ca="1"/>
        <v>#N/A</v>
      </c>
    </row>
    <row r="29605" spans="28:28" x14ac:dyDescent="0.25">
      <c r="AB29605" s="3" t="e">
        <f ca="1"/>
        <v>#N/A</v>
      </c>
    </row>
    <row r="29606" spans="28:28" x14ac:dyDescent="0.25">
      <c r="AB29606" s="3" t="e">
        <f ca="1"/>
        <v>#N/A</v>
      </c>
    </row>
    <row r="29607" spans="28:28" x14ac:dyDescent="0.25">
      <c r="AB29607" s="3" t="e">
        <f ca="1"/>
        <v>#N/A</v>
      </c>
    </row>
    <row r="29608" spans="28:28" x14ac:dyDescent="0.25">
      <c r="AB29608" s="3" t="e">
        <f ca="1"/>
        <v>#N/A</v>
      </c>
    </row>
    <row r="29609" spans="28:28" x14ac:dyDescent="0.25">
      <c r="AB29609" s="3" t="e">
        <f ca="1"/>
        <v>#N/A</v>
      </c>
    </row>
    <row r="29610" spans="28:28" x14ac:dyDescent="0.25">
      <c r="AB29610" s="3" t="e">
        <f ca="1"/>
        <v>#N/A</v>
      </c>
    </row>
    <row r="29611" spans="28:28" x14ac:dyDescent="0.25">
      <c r="AB29611" s="3" t="e">
        <f ca="1"/>
        <v>#N/A</v>
      </c>
    </row>
    <row r="29612" spans="28:28" x14ac:dyDescent="0.25">
      <c r="AB29612" s="3" t="e">
        <f ca="1"/>
        <v>#N/A</v>
      </c>
    </row>
    <row r="29613" spans="28:28" x14ac:dyDescent="0.25">
      <c r="AB29613" s="3" t="e">
        <f ca="1"/>
        <v>#N/A</v>
      </c>
    </row>
    <row r="29614" spans="28:28" x14ac:dyDescent="0.25">
      <c r="AB29614" s="3" t="e">
        <f ca="1"/>
        <v>#N/A</v>
      </c>
    </row>
    <row r="29615" spans="28:28" x14ac:dyDescent="0.25">
      <c r="AB29615" s="3" t="e">
        <f ca="1"/>
        <v>#N/A</v>
      </c>
    </row>
    <row r="29616" spans="28:28" x14ac:dyDescent="0.25">
      <c r="AB29616" s="3" t="e">
        <f ca="1"/>
        <v>#N/A</v>
      </c>
    </row>
    <row r="29617" spans="28:28" x14ac:dyDescent="0.25">
      <c r="AB29617" s="3" t="e">
        <f ca="1"/>
        <v>#N/A</v>
      </c>
    </row>
    <row r="29618" spans="28:28" x14ac:dyDescent="0.25">
      <c r="AB29618" s="3" t="e">
        <f ca="1"/>
        <v>#N/A</v>
      </c>
    </row>
    <row r="29619" spans="28:28" x14ac:dyDescent="0.25">
      <c r="AB29619" s="3" t="e">
        <f ca="1"/>
        <v>#N/A</v>
      </c>
    </row>
    <row r="29620" spans="28:28" x14ac:dyDescent="0.25">
      <c r="AB29620" s="3" t="e">
        <f ca="1"/>
        <v>#N/A</v>
      </c>
    </row>
    <row r="29621" spans="28:28" x14ac:dyDescent="0.25">
      <c r="AB29621" s="3" t="e">
        <f ca="1"/>
        <v>#N/A</v>
      </c>
    </row>
    <row r="29622" spans="28:28" x14ac:dyDescent="0.25">
      <c r="AB29622" s="3" t="e">
        <f ca="1"/>
        <v>#N/A</v>
      </c>
    </row>
    <row r="29623" spans="28:28" x14ac:dyDescent="0.25">
      <c r="AB29623" s="3" t="e">
        <f ca="1"/>
        <v>#N/A</v>
      </c>
    </row>
    <row r="29624" spans="28:28" x14ac:dyDescent="0.25">
      <c r="AB29624" s="3" t="e">
        <f ca="1"/>
        <v>#N/A</v>
      </c>
    </row>
    <row r="29625" spans="28:28" x14ac:dyDescent="0.25">
      <c r="AB29625" s="3" t="e">
        <f ca="1"/>
        <v>#N/A</v>
      </c>
    </row>
    <row r="29626" spans="28:28" x14ac:dyDescent="0.25">
      <c r="AB29626" s="3" t="e">
        <f ca="1"/>
        <v>#N/A</v>
      </c>
    </row>
    <row r="29627" spans="28:28" x14ac:dyDescent="0.25">
      <c r="AB29627" s="3" t="e">
        <f ca="1"/>
        <v>#N/A</v>
      </c>
    </row>
    <row r="29628" spans="28:28" x14ac:dyDescent="0.25">
      <c r="AB29628" s="3" t="e">
        <f ca="1"/>
        <v>#N/A</v>
      </c>
    </row>
    <row r="29629" spans="28:28" x14ac:dyDescent="0.25">
      <c r="AB29629" s="3" t="e">
        <f ca="1"/>
        <v>#N/A</v>
      </c>
    </row>
    <row r="29630" spans="28:28" x14ac:dyDescent="0.25">
      <c r="AB29630" s="3" t="e">
        <f ca="1"/>
        <v>#N/A</v>
      </c>
    </row>
    <row r="29631" spans="28:28" x14ac:dyDescent="0.25">
      <c r="AB29631" s="3" t="e">
        <f ca="1"/>
        <v>#N/A</v>
      </c>
    </row>
    <row r="29632" spans="28:28" x14ac:dyDescent="0.25">
      <c r="AB29632" s="3" t="e">
        <f ca="1"/>
        <v>#N/A</v>
      </c>
    </row>
    <row r="29633" spans="28:28" x14ac:dyDescent="0.25">
      <c r="AB29633" s="3" t="e">
        <f ca="1"/>
        <v>#N/A</v>
      </c>
    </row>
    <row r="29634" spans="28:28" x14ac:dyDescent="0.25">
      <c r="AB29634" s="3" t="e">
        <f ca="1"/>
        <v>#N/A</v>
      </c>
    </row>
    <row r="29635" spans="28:28" x14ac:dyDescent="0.25">
      <c r="AB29635" s="3" t="e">
        <f ca="1"/>
        <v>#N/A</v>
      </c>
    </row>
    <row r="29636" spans="28:28" x14ac:dyDescent="0.25">
      <c r="AB29636" s="3" t="e">
        <f ca="1"/>
        <v>#N/A</v>
      </c>
    </row>
    <row r="29637" spans="28:28" x14ac:dyDescent="0.25">
      <c r="AB29637" s="3" t="e">
        <f ca="1"/>
        <v>#N/A</v>
      </c>
    </row>
    <row r="29638" spans="28:28" x14ac:dyDescent="0.25">
      <c r="AB29638" s="3" t="e">
        <f ca="1"/>
        <v>#N/A</v>
      </c>
    </row>
    <row r="29639" spans="28:28" x14ac:dyDescent="0.25">
      <c r="AB29639" s="3" t="e">
        <f ca="1"/>
        <v>#N/A</v>
      </c>
    </row>
    <row r="29640" spans="28:28" x14ac:dyDescent="0.25">
      <c r="AB29640" s="3" t="e">
        <f ca="1"/>
        <v>#N/A</v>
      </c>
    </row>
    <row r="29641" spans="28:28" x14ac:dyDescent="0.25">
      <c r="AB29641" s="3" t="e">
        <f ca="1"/>
        <v>#N/A</v>
      </c>
    </row>
    <row r="29642" spans="28:28" x14ac:dyDescent="0.25">
      <c r="AB29642" s="3" t="e">
        <f ca="1"/>
        <v>#N/A</v>
      </c>
    </row>
    <row r="29643" spans="28:28" x14ac:dyDescent="0.25">
      <c r="AB29643" s="3" t="e">
        <f ca="1"/>
        <v>#N/A</v>
      </c>
    </row>
    <row r="29644" spans="28:28" x14ac:dyDescent="0.25">
      <c r="AB29644" s="3" t="e">
        <f ca="1"/>
        <v>#N/A</v>
      </c>
    </row>
    <row r="29645" spans="28:28" x14ac:dyDescent="0.25">
      <c r="AB29645" s="3" t="e">
        <f ca="1"/>
        <v>#N/A</v>
      </c>
    </row>
    <row r="29646" spans="28:28" x14ac:dyDescent="0.25">
      <c r="AB29646" s="3" t="e">
        <f ca="1"/>
        <v>#N/A</v>
      </c>
    </row>
    <row r="29647" spans="28:28" x14ac:dyDescent="0.25">
      <c r="AB29647" s="3" t="e">
        <f ca="1"/>
        <v>#N/A</v>
      </c>
    </row>
    <row r="29648" spans="28:28" x14ac:dyDescent="0.25">
      <c r="AB29648" s="3" t="e">
        <f ca="1"/>
        <v>#N/A</v>
      </c>
    </row>
    <row r="29649" spans="28:28" x14ac:dyDescent="0.25">
      <c r="AB29649" s="3" t="e">
        <f ca="1"/>
        <v>#N/A</v>
      </c>
    </row>
    <row r="29650" spans="28:28" x14ac:dyDescent="0.25">
      <c r="AB29650" s="3" t="e">
        <f ca="1"/>
        <v>#N/A</v>
      </c>
    </row>
    <row r="29651" spans="28:28" x14ac:dyDescent="0.25">
      <c r="AB29651" s="3" t="e">
        <f ca="1"/>
        <v>#N/A</v>
      </c>
    </row>
    <row r="29652" spans="28:28" x14ac:dyDescent="0.25">
      <c r="AB29652" s="3" t="e">
        <f ca="1"/>
        <v>#N/A</v>
      </c>
    </row>
    <row r="29653" spans="28:28" x14ac:dyDescent="0.25">
      <c r="AB29653" s="3" t="e">
        <f ca="1"/>
        <v>#N/A</v>
      </c>
    </row>
    <row r="29654" spans="28:28" x14ac:dyDescent="0.25">
      <c r="AB29654" s="3" t="e">
        <f ca="1"/>
        <v>#N/A</v>
      </c>
    </row>
    <row r="29655" spans="28:28" x14ac:dyDescent="0.25">
      <c r="AB29655" s="3" t="e">
        <f ca="1"/>
        <v>#N/A</v>
      </c>
    </row>
    <row r="29656" spans="28:28" x14ac:dyDescent="0.25">
      <c r="AB29656" s="3" t="e">
        <f ca="1"/>
        <v>#N/A</v>
      </c>
    </row>
    <row r="29657" spans="28:28" x14ac:dyDescent="0.25">
      <c r="AB29657" s="3" t="e">
        <f ca="1"/>
        <v>#N/A</v>
      </c>
    </row>
    <row r="29658" spans="28:28" x14ac:dyDescent="0.25">
      <c r="AB29658" s="3" t="e">
        <f ca="1"/>
        <v>#N/A</v>
      </c>
    </row>
    <row r="29659" spans="28:28" x14ac:dyDescent="0.25">
      <c r="AB29659" s="3" t="e">
        <f ca="1"/>
        <v>#N/A</v>
      </c>
    </row>
    <row r="29660" spans="28:28" x14ac:dyDescent="0.25">
      <c r="AB29660" s="3" t="e">
        <f ca="1"/>
        <v>#N/A</v>
      </c>
    </row>
    <row r="29661" spans="28:28" x14ac:dyDescent="0.25">
      <c r="AB29661" s="3" t="e">
        <f ca="1"/>
        <v>#N/A</v>
      </c>
    </row>
    <row r="29662" spans="28:28" x14ac:dyDescent="0.25">
      <c r="AB29662" s="3" t="e">
        <f ca="1"/>
        <v>#N/A</v>
      </c>
    </row>
    <row r="29663" spans="28:28" x14ac:dyDescent="0.25">
      <c r="AB29663" s="3" t="e">
        <f ca="1"/>
        <v>#N/A</v>
      </c>
    </row>
    <row r="29664" spans="28:28" x14ac:dyDescent="0.25">
      <c r="AB29664" s="3" t="e">
        <f ca="1"/>
        <v>#N/A</v>
      </c>
    </row>
    <row r="29665" spans="28:28" x14ac:dyDescent="0.25">
      <c r="AB29665" s="3" t="e">
        <f ca="1"/>
        <v>#N/A</v>
      </c>
    </row>
    <row r="29666" spans="28:28" x14ac:dyDescent="0.25">
      <c r="AB29666" s="3" t="e">
        <f ca="1"/>
        <v>#N/A</v>
      </c>
    </row>
    <row r="29667" spans="28:28" x14ac:dyDescent="0.25">
      <c r="AB29667" s="3" t="e">
        <f ca="1"/>
        <v>#N/A</v>
      </c>
    </row>
    <row r="29668" spans="28:28" x14ac:dyDescent="0.25">
      <c r="AB29668" s="3" t="e">
        <f ca="1"/>
        <v>#N/A</v>
      </c>
    </row>
    <row r="29669" spans="28:28" x14ac:dyDescent="0.25">
      <c r="AB29669" s="3" t="e">
        <f ca="1"/>
        <v>#N/A</v>
      </c>
    </row>
    <row r="29670" spans="28:28" x14ac:dyDescent="0.25">
      <c r="AB29670" s="3" t="e">
        <f ca="1"/>
        <v>#N/A</v>
      </c>
    </row>
    <row r="29671" spans="28:28" x14ac:dyDescent="0.25">
      <c r="AB29671" s="3" t="e">
        <f ca="1"/>
        <v>#N/A</v>
      </c>
    </row>
    <row r="29672" spans="28:28" x14ac:dyDescent="0.25">
      <c r="AB29672" s="3" t="e">
        <f ca="1"/>
        <v>#N/A</v>
      </c>
    </row>
    <row r="29673" spans="28:28" x14ac:dyDescent="0.25">
      <c r="AB29673" s="3" t="e">
        <f ca="1"/>
        <v>#N/A</v>
      </c>
    </row>
    <row r="29674" spans="28:28" x14ac:dyDescent="0.25">
      <c r="AB29674" s="3" t="e">
        <f ca="1"/>
        <v>#N/A</v>
      </c>
    </row>
    <row r="29675" spans="28:28" x14ac:dyDescent="0.25">
      <c r="AB29675" s="3" t="e">
        <f ca="1"/>
        <v>#N/A</v>
      </c>
    </row>
    <row r="29676" spans="28:28" x14ac:dyDescent="0.25">
      <c r="AB29676" s="3" t="e">
        <f ca="1"/>
        <v>#N/A</v>
      </c>
    </row>
    <row r="29677" spans="28:28" x14ac:dyDescent="0.25">
      <c r="AB29677" s="3" t="e">
        <f ca="1"/>
        <v>#N/A</v>
      </c>
    </row>
    <row r="29678" spans="28:28" x14ac:dyDescent="0.25">
      <c r="AB29678" s="3" t="e">
        <f ca="1"/>
        <v>#N/A</v>
      </c>
    </row>
    <row r="29679" spans="28:28" x14ac:dyDescent="0.25">
      <c r="AB29679" s="3" t="e">
        <f ca="1"/>
        <v>#N/A</v>
      </c>
    </row>
    <row r="29680" spans="28:28" x14ac:dyDescent="0.25">
      <c r="AB29680" s="3" t="e">
        <f ca="1"/>
        <v>#N/A</v>
      </c>
    </row>
    <row r="29681" spans="28:28" x14ac:dyDescent="0.25">
      <c r="AB29681" s="3" t="e">
        <f ca="1"/>
        <v>#N/A</v>
      </c>
    </row>
    <row r="29682" spans="28:28" x14ac:dyDescent="0.25">
      <c r="AB29682" s="3" t="e">
        <f ca="1"/>
        <v>#N/A</v>
      </c>
    </row>
    <row r="29683" spans="28:28" x14ac:dyDescent="0.25">
      <c r="AB29683" s="3" t="e">
        <f ca="1"/>
        <v>#N/A</v>
      </c>
    </row>
    <row r="29684" spans="28:28" x14ac:dyDescent="0.25">
      <c r="AB29684" s="3" t="e">
        <f ca="1"/>
        <v>#N/A</v>
      </c>
    </row>
    <row r="29685" spans="28:28" x14ac:dyDescent="0.25">
      <c r="AB29685" s="3" t="e">
        <f ca="1"/>
        <v>#N/A</v>
      </c>
    </row>
    <row r="29686" spans="28:28" x14ac:dyDescent="0.25">
      <c r="AB29686" s="3" t="e">
        <f ca="1"/>
        <v>#N/A</v>
      </c>
    </row>
    <row r="29687" spans="28:28" x14ac:dyDescent="0.25">
      <c r="AB29687" s="3" t="e">
        <f ca="1"/>
        <v>#N/A</v>
      </c>
    </row>
    <row r="29688" spans="28:28" x14ac:dyDescent="0.25">
      <c r="AB29688" s="3" t="e">
        <f ca="1"/>
        <v>#N/A</v>
      </c>
    </row>
    <row r="29689" spans="28:28" x14ac:dyDescent="0.25">
      <c r="AB29689" s="3" t="e">
        <f ca="1"/>
        <v>#N/A</v>
      </c>
    </row>
    <row r="29690" spans="28:28" x14ac:dyDescent="0.25">
      <c r="AB29690" s="3" t="e">
        <f ca="1"/>
        <v>#N/A</v>
      </c>
    </row>
    <row r="29691" spans="28:28" x14ac:dyDescent="0.25">
      <c r="AB29691" s="3" t="e">
        <f ca="1"/>
        <v>#N/A</v>
      </c>
    </row>
    <row r="29692" spans="28:28" x14ac:dyDescent="0.25">
      <c r="AB29692" s="3" t="e">
        <f ca="1"/>
        <v>#N/A</v>
      </c>
    </row>
    <row r="29693" spans="28:28" x14ac:dyDescent="0.25">
      <c r="AB29693" s="3" t="e">
        <f ca="1"/>
        <v>#N/A</v>
      </c>
    </row>
    <row r="29694" spans="28:28" x14ac:dyDescent="0.25">
      <c r="AB29694" s="3" t="e">
        <f ca="1"/>
        <v>#N/A</v>
      </c>
    </row>
    <row r="29695" spans="28:28" x14ac:dyDescent="0.25">
      <c r="AB29695" s="3" t="e">
        <f ca="1"/>
        <v>#N/A</v>
      </c>
    </row>
    <row r="29696" spans="28:28" x14ac:dyDescent="0.25">
      <c r="AB29696" s="3" t="e">
        <f ca="1"/>
        <v>#N/A</v>
      </c>
    </row>
    <row r="29697" spans="28:28" x14ac:dyDescent="0.25">
      <c r="AB29697" s="3" t="e">
        <f ca="1"/>
        <v>#N/A</v>
      </c>
    </row>
    <row r="29698" spans="28:28" x14ac:dyDescent="0.25">
      <c r="AB29698" s="3" t="e">
        <f ca="1"/>
        <v>#N/A</v>
      </c>
    </row>
    <row r="29699" spans="28:28" x14ac:dyDescent="0.25">
      <c r="AB29699" s="3" t="e">
        <f ca="1"/>
        <v>#N/A</v>
      </c>
    </row>
    <row r="29700" spans="28:28" x14ac:dyDescent="0.25">
      <c r="AB29700" s="3" t="e">
        <f ca="1"/>
        <v>#N/A</v>
      </c>
    </row>
    <row r="29701" spans="28:28" x14ac:dyDescent="0.25">
      <c r="AB29701" s="3" t="e">
        <f ca="1"/>
        <v>#N/A</v>
      </c>
    </row>
    <row r="29702" spans="28:28" x14ac:dyDescent="0.25">
      <c r="AB29702" s="3" t="e">
        <f ca="1"/>
        <v>#N/A</v>
      </c>
    </row>
    <row r="29703" spans="28:28" x14ac:dyDescent="0.25">
      <c r="AB29703" s="3" t="e">
        <f ca="1"/>
        <v>#N/A</v>
      </c>
    </row>
    <row r="29704" spans="28:28" x14ac:dyDescent="0.25">
      <c r="AB29704" s="3" t="e">
        <f ca="1"/>
        <v>#N/A</v>
      </c>
    </row>
    <row r="29705" spans="28:28" x14ac:dyDescent="0.25">
      <c r="AB29705" s="3" t="e">
        <f ca="1"/>
        <v>#N/A</v>
      </c>
    </row>
    <row r="29706" spans="28:28" x14ac:dyDescent="0.25">
      <c r="AB29706" s="3" t="e">
        <f ca="1"/>
        <v>#N/A</v>
      </c>
    </row>
    <row r="29707" spans="28:28" x14ac:dyDescent="0.25">
      <c r="AB29707" s="3" t="e">
        <f ca="1"/>
        <v>#N/A</v>
      </c>
    </row>
    <row r="29708" spans="28:28" x14ac:dyDescent="0.25">
      <c r="AB29708" s="3" t="e">
        <f ca="1"/>
        <v>#N/A</v>
      </c>
    </row>
    <row r="29709" spans="28:28" x14ac:dyDescent="0.25">
      <c r="AB29709" s="3" t="e">
        <f ca="1"/>
        <v>#N/A</v>
      </c>
    </row>
    <row r="29710" spans="28:28" x14ac:dyDescent="0.25">
      <c r="AB29710" s="3" t="e">
        <f ca="1"/>
        <v>#N/A</v>
      </c>
    </row>
    <row r="29711" spans="28:28" x14ac:dyDescent="0.25">
      <c r="AB29711" s="3" t="e">
        <f ca="1"/>
        <v>#N/A</v>
      </c>
    </row>
    <row r="29712" spans="28:28" x14ac:dyDescent="0.25">
      <c r="AB29712" s="3" t="e">
        <f ca="1"/>
        <v>#N/A</v>
      </c>
    </row>
    <row r="29713" spans="28:28" x14ac:dyDescent="0.25">
      <c r="AB29713" s="3" t="e">
        <f ca="1"/>
        <v>#N/A</v>
      </c>
    </row>
    <row r="29714" spans="28:28" x14ac:dyDescent="0.25">
      <c r="AB29714" s="3" t="e">
        <f ca="1"/>
        <v>#N/A</v>
      </c>
    </row>
    <row r="29715" spans="28:28" x14ac:dyDescent="0.25">
      <c r="AB29715" s="3" t="e">
        <f ca="1"/>
        <v>#N/A</v>
      </c>
    </row>
    <row r="29716" spans="28:28" x14ac:dyDescent="0.25">
      <c r="AB29716" s="3" t="e">
        <f ca="1"/>
        <v>#N/A</v>
      </c>
    </row>
    <row r="29717" spans="28:28" x14ac:dyDescent="0.25">
      <c r="AB29717" s="3" t="e">
        <f ca="1"/>
        <v>#N/A</v>
      </c>
    </row>
    <row r="29718" spans="28:28" x14ac:dyDescent="0.25">
      <c r="AB29718" s="3" t="e">
        <f ca="1"/>
        <v>#N/A</v>
      </c>
    </row>
    <row r="29719" spans="28:28" x14ac:dyDescent="0.25">
      <c r="AB29719" s="3" t="e">
        <f ca="1"/>
        <v>#N/A</v>
      </c>
    </row>
    <row r="29720" spans="28:28" x14ac:dyDescent="0.25">
      <c r="AB29720" s="3" t="e">
        <f ca="1"/>
        <v>#N/A</v>
      </c>
    </row>
    <row r="29721" spans="28:28" x14ac:dyDescent="0.25">
      <c r="AB29721" s="3" t="e">
        <f ca="1"/>
        <v>#N/A</v>
      </c>
    </row>
    <row r="29722" spans="28:28" x14ac:dyDescent="0.25">
      <c r="AB29722" s="3" t="e">
        <f ca="1"/>
        <v>#N/A</v>
      </c>
    </row>
    <row r="29723" spans="28:28" x14ac:dyDescent="0.25">
      <c r="AB29723" s="3" t="e">
        <f ca="1"/>
        <v>#N/A</v>
      </c>
    </row>
    <row r="29724" spans="28:28" x14ac:dyDescent="0.25">
      <c r="AB29724" s="3" t="e">
        <f ca="1"/>
        <v>#N/A</v>
      </c>
    </row>
    <row r="29725" spans="28:28" x14ac:dyDescent="0.25">
      <c r="AB29725" s="3" t="e">
        <f ca="1"/>
        <v>#N/A</v>
      </c>
    </row>
    <row r="29726" spans="28:28" x14ac:dyDescent="0.25">
      <c r="AB29726" s="3" t="e">
        <f ca="1"/>
        <v>#N/A</v>
      </c>
    </row>
    <row r="29727" spans="28:28" x14ac:dyDescent="0.25">
      <c r="AB29727" s="3" t="e">
        <f ca="1"/>
        <v>#N/A</v>
      </c>
    </row>
    <row r="29728" spans="28:28" x14ac:dyDescent="0.25">
      <c r="AB29728" s="3" t="e">
        <f ca="1"/>
        <v>#N/A</v>
      </c>
    </row>
    <row r="29729" spans="28:28" x14ac:dyDescent="0.25">
      <c r="AB29729" s="3" t="e">
        <f ca="1"/>
        <v>#N/A</v>
      </c>
    </row>
    <row r="29730" spans="28:28" x14ac:dyDescent="0.25">
      <c r="AB29730" s="3" t="e">
        <f ca="1"/>
        <v>#N/A</v>
      </c>
    </row>
    <row r="29731" spans="28:28" x14ac:dyDescent="0.25">
      <c r="AB29731" s="3" t="e">
        <f ca="1"/>
        <v>#N/A</v>
      </c>
    </row>
    <row r="29732" spans="28:28" x14ac:dyDescent="0.25">
      <c r="AB29732" s="3" t="e">
        <f ca="1"/>
        <v>#N/A</v>
      </c>
    </row>
    <row r="29733" spans="28:28" x14ac:dyDescent="0.25">
      <c r="AB29733" s="3" t="e">
        <f ca="1"/>
        <v>#N/A</v>
      </c>
    </row>
    <row r="29734" spans="28:28" x14ac:dyDescent="0.25">
      <c r="AB29734" s="3" t="e">
        <f ca="1"/>
        <v>#N/A</v>
      </c>
    </row>
    <row r="29735" spans="28:28" x14ac:dyDescent="0.25">
      <c r="AB29735" s="3" t="e">
        <f ca="1"/>
        <v>#N/A</v>
      </c>
    </row>
    <row r="29736" spans="28:28" x14ac:dyDescent="0.25">
      <c r="AB29736" s="3" t="e">
        <f ca="1"/>
        <v>#N/A</v>
      </c>
    </row>
    <row r="29737" spans="28:28" x14ac:dyDescent="0.25">
      <c r="AB29737" s="3" t="e">
        <f ca="1"/>
        <v>#N/A</v>
      </c>
    </row>
    <row r="29738" spans="28:28" x14ac:dyDescent="0.25">
      <c r="AB29738" s="3" t="e">
        <f ca="1"/>
        <v>#N/A</v>
      </c>
    </row>
    <row r="29739" spans="28:28" x14ac:dyDescent="0.25">
      <c r="AB29739" s="3" t="e">
        <f ca="1"/>
        <v>#N/A</v>
      </c>
    </row>
    <row r="29740" spans="28:28" x14ac:dyDescent="0.25">
      <c r="AB29740" s="3" t="e">
        <f ca="1"/>
        <v>#N/A</v>
      </c>
    </row>
    <row r="29741" spans="28:28" x14ac:dyDescent="0.25">
      <c r="AB29741" s="3" t="e">
        <f ca="1"/>
        <v>#N/A</v>
      </c>
    </row>
    <row r="29742" spans="28:28" x14ac:dyDescent="0.25">
      <c r="AB29742" s="3" t="e">
        <f ca="1"/>
        <v>#N/A</v>
      </c>
    </row>
    <row r="29743" spans="28:28" x14ac:dyDescent="0.25">
      <c r="AB29743" s="3" t="e">
        <f ca="1"/>
        <v>#N/A</v>
      </c>
    </row>
    <row r="29744" spans="28:28" x14ac:dyDescent="0.25">
      <c r="AB29744" s="3" t="e">
        <f ca="1"/>
        <v>#N/A</v>
      </c>
    </row>
    <row r="29745" spans="28:28" x14ac:dyDescent="0.25">
      <c r="AB29745" s="3" t="e">
        <f ca="1"/>
        <v>#N/A</v>
      </c>
    </row>
    <row r="29746" spans="28:28" x14ac:dyDescent="0.25">
      <c r="AB29746" s="3" t="e">
        <f ca="1"/>
        <v>#N/A</v>
      </c>
    </row>
    <row r="29747" spans="28:28" x14ac:dyDescent="0.25">
      <c r="AB29747" s="3" t="e">
        <f ca="1"/>
        <v>#N/A</v>
      </c>
    </row>
    <row r="29748" spans="28:28" x14ac:dyDescent="0.25">
      <c r="AB29748" s="3" t="e">
        <f ca="1"/>
        <v>#N/A</v>
      </c>
    </row>
    <row r="29749" spans="28:28" x14ac:dyDescent="0.25">
      <c r="AB29749" s="3" t="e">
        <f ca="1"/>
        <v>#N/A</v>
      </c>
    </row>
    <row r="29750" spans="28:28" x14ac:dyDescent="0.25">
      <c r="AB29750" s="3" t="e">
        <f ca="1"/>
        <v>#N/A</v>
      </c>
    </row>
    <row r="29751" spans="28:28" x14ac:dyDescent="0.25">
      <c r="AB29751" s="3" t="e">
        <f ca="1"/>
        <v>#N/A</v>
      </c>
    </row>
    <row r="29752" spans="28:28" x14ac:dyDescent="0.25">
      <c r="AB29752" s="3" t="e">
        <f ca="1"/>
        <v>#N/A</v>
      </c>
    </row>
    <row r="29753" spans="28:28" x14ac:dyDescent="0.25">
      <c r="AB29753" s="3" t="e">
        <f ca="1"/>
        <v>#N/A</v>
      </c>
    </row>
    <row r="29754" spans="28:28" x14ac:dyDescent="0.25">
      <c r="AB29754" s="3" t="e">
        <f ca="1"/>
        <v>#N/A</v>
      </c>
    </row>
    <row r="29755" spans="28:28" x14ac:dyDescent="0.25">
      <c r="AB29755" s="3" t="e">
        <f ca="1"/>
        <v>#N/A</v>
      </c>
    </row>
    <row r="29756" spans="28:28" x14ac:dyDescent="0.25">
      <c r="AB29756" s="3" t="e">
        <f ca="1"/>
        <v>#N/A</v>
      </c>
    </row>
    <row r="29757" spans="28:28" x14ac:dyDescent="0.25">
      <c r="AB29757" s="3" t="e">
        <f ca="1"/>
        <v>#N/A</v>
      </c>
    </row>
    <row r="29758" spans="28:28" x14ac:dyDescent="0.25">
      <c r="AB29758" s="3" t="e">
        <f ca="1"/>
        <v>#N/A</v>
      </c>
    </row>
    <row r="29759" spans="28:28" x14ac:dyDescent="0.25">
      <c r="AB29759" s="3" t="e">
        <f ca="1"/>
        <v>#N/A</v>
      </c>
    </row>
    <row r="29760" spans="28:28" x14ac:dyDescent="0.25">
      <c r="AB29760" s="3" t="e">
        <f ca="1"/>
        <v>#N/A</v>
      </c>
    </row>
    <row r="29761" spans="28:28" x14ac:dyDescent="0.25">
      <c r="AB29761" s="3" t="e">
        <f ca="1"/>
        <v>#N/A</v>
      </c>
    </row>
    <row r="29762" spans="28:28" x14ac:dyDescent="0.25">
      <c r="AB29762" s="3" t="e">
        <f ca="1"/>
        <v>#N/A</v>
      </c>
    </row>
    <row r="29763" spans="28:28" x14ac:dyDescent="0.25">
      <c r="AB29763" s="3" t="e">
        <f ca="1"/>
        <v>#N/A</v>
      </c>
    </row>
    <row r="29764" spans="28:28" x14ac:dyDescent="0.25">
      <c r="AB29764" s="3" t="e">
        <f ca="1"/>
        <v>#N/A</v>
      </c>
    </row>
    <row r="29765" spans="28:28" x14ac:dyDescent="0.25">
      <c r="AB29765" s="3" t="e">
        <f ca="1"/>
        <v>#N/A</v>
      </c>
    </row>
    <row r="29766" spans="28:28" x14ac:dyDescent="0.25">
      <c r="AB29766" s="3" t="e">
        <f ca="1"/>
        <v>#N/A</v>
      </c>
    </row>
    <row r="29767" spans="28:28" x14ac:dyDescent="0.25">
      <c r="AB29767" s="3" t="e">
        <f ca="1"/>
        <v>#N/A</v>
      </c>
    </row>
    <row r="29768" spans="28:28" x14ac:dyDescent="0.25">
      <c r="AB29768" s="3" t="e">
        <f ca="1"/>
        <v>#N/A</v>
      </c>
    </row>
    <row r="29769" spans="28:28" x14ac:dyDescent="0.25">
      <c r="AB29769" s="3" t="e">
        <f ca="1"/>
        <v>#N/A</v>
      </c>
    </row>
    <row r="29770" spans="28:28" x14ac:dyDescent="0.25">
      <c r="AB29770" s="3" t="e">
        <f ca="1"/>
        <v>#N/A</v>
      </c>
    </row>
    <row r="29771" spans="28:28" x14ac:dyDescent="0.25">
      <c r="AB29771" s="3" t="e">
        <f ca="1"/>
        <v>#N/A</v>
      </c>
    </row>
    <row r="29772" spans="28:28" x14ac:dyDescent="0.25">
      <c r="AB29772" s="3" t="e">
        <f ca="1"/>
        <v>#N/A</v>
      </c>
    </row>
    <row r="29773" spans="28:28" x14ac:dyDescent="0.25">
      <c r="AB29773" s="3" t="e">
        <f ca="1"/>
        <v>#N/A</v>
      </c>
    </row>
    <row r="29774" spans="28:28" x14ac:dyDescent="0.25">
      <c r="AB29774" s="3" t="e">
        <f ca="1"/>
        <v>#N/A</v>
      </c>
    </row>
    <row r="29775" spans="28:28" x14ac:dyDescent="0.25">
      <c r="AB29775" s="3" t="e">
        <f ca="1"/>
        <v>#N/A</v>
      </c>
    </row>
    <row r="29776" spans="28:28" x14ac:dyDescent="0.25">
      <c r="AB29776" s="3" t="e">
        <f ca="1"/>
        <v>#N/A</v>
      </c>
    </row>
    <row r="29777" spans="28:28" x14ac:dyDescent="0.25">
      <c r="AB29777" s="3" t="e">
        <f ca="1"/>
        <v>#N/A</v>
      </c>
    </row>
    <row r="29778" spans="28:28" x14ac:dyDescent="0.25">
      <c r="AB29778" s="3" t="e">
        <f ca="1"/>
        <v>#N/A</v>
      </c>
    </row>
    <row r="29779" spans="28:28" x14ac:dyDescent="0.25">
      <c r="AB29779" s="3" t="e">
        <f ca="1"/>
        <v>#N/A</v>
      </c>
    </row>
    <row r="29780" spans="28:28" x14ac:dyDescent="0.25">
      <c r="AB29780" s="3" t="e">
        <f ca="1"/>
        <v>#N/A</v>
      </c>
    </row>
    <row r="29781" spans="28:28" x14ac:dyDescent="0.25">
      <c r="AB29781" s="3" t="e">
        <f ca="1"/>
        <v>#N/A</v>
      </c>
    </row>
    <row r="29782" spans="28:28" x14ac:dyDescent="0.25">
      <c r="AB29782" s="3" t="e">
        <f ca="1"/>
        <v>#N/A</v>
      </c>
    </row>
    <row r="29783" spans="28:28" x14ac:dyDescent="0.25">
      <c r="AB29783" s="3" t="e">
        <f ca="1"/>
        <v>#N/A</v>
      </c>
    </row>
    <row r="29784" spans="28:28" x14ac:dyDescent="0.25">
      <c r="AB29784" s="3" t="e">
        <f ca="1"/>
        <v>#N/A</v>
      </c>
    </row>
    <row r="29785" spans="28:28" x14ac:dyDescent="0.25">
      <c r="AB29785" s="3" t="e">
        <f ca="1"/>
        <v>#N/A</v>
      </c>
    </row>
    <row r="29786" spans="28:28" x14ac:dyDescent="0.25">
      <c r="AB29786" s="3" t="e">
        <f ca="1"/>
        <v>#N/A</v>
      </c>
    </row>
    <row r="29787" spans="28:28" x14ac:dyDescent="0.25">
      <c r="AB29787" s="3" t="e">
        <f ca="1"/>
        <v>#N/A</v>
      </c>
    </row>
    <row r="29788" spans="28:28" x14ac:dyDescent="0.25">
      <c r="AB29788" s="3" t="e">
        <f ca="1"/>
        <v>#N/A</v>
      </c>
    </row>
    <row r="29789" spans="28:28" x14ac:dyDescent="0.25">
      <c r="AB29789" s="3" t="e">
        <f ca="1"/>
        <v>#N/A</v>
      </c>
    </row>
    <row r="29790" spans="28:28" x14ac:dyDescent="0.25">
      <c r="AB29790" s="3" t="e">
        <f ca="1"/>
        <v>#N/A</v>
      </c>
    </row>
    <row r="29791" spans="28:28" x14ac:dyDescent="0.25">
      <c r="AB29791" s="3" t="e">
        <f ca="1"/>
        <v>#N/A</v>
      </c>
    </row>
    <row r="29792" spans="28:28" x14ac:dyDescent="0.25">
      <c r="AB29792" s="3" t="e">
        <f ca="1"/>
        <v>#N/A</v>
      </c>
    </row>
    <row r="29793" spans="28:28" x14ac:dyDescent="0.25">
      <c r="AB29793" s="3" t="e">
        <f ca="1"/>
        <v>#N/A</v>
      </c>
    </row>
    <row r="29794" spans="28:28" x14ac:dyDescent="0.25">
      <c r="AB29794" s="3" t="e">
        <f ca="1"/>
        <v>#N/A</v>
      </c>
    </row>
    <row r="29795" spans="28:28" x14ac:dyDescent="0.25">
      <c r="AB29795" s="3" t="e">
        <f ca="1"/>
        <v>#N/A</v>
      </c>
    </row>
    <row r="29796" spans="28:28" x14ac:dyDescent="0.25">
      <c r="AB29796" s="3" t="e">
        <f ca="1"/>
        <v>#N/A</v>
      </c>
    </row>
    <row r="29797" spans="28:28" x14ac:dyDescent="0.25">
      <c r="AB29797" s="3" t="e">
        <f ca="1"/>
        <v>#N/A</v>
      </c>
    </row>
    <row r="29798" spans="28:28" x14ac:dyDescent="0.25">
      <c r="AB29798" s="3" t="e">
        <f ca="1"/>
        <v>#N/A</v>
      </c>
    </row>
    <row r="29799" spans="28:28" x14ac:dyDescent="0.25">
      <c r="AB29799" s="3" t="e">
        <f ca="1"/>
        <v>#N/A</v>
      </c>
    </row>
    <row r="29800" spans="28:28" x14ac:dyDescent="0.25">
      <c r="AB29800" s="3" t="e">
        <f ca="1"/>
        <v>#N/A</v>
      </c>
    </row>
    <row r="29801" spans="28:28" x14ac:dyDescent="0.25">
      <c r="AB29801" s="3" t="e">
        <f ca="1"/>
        <v>#N/A</v>
      </c>
    </row>
    <row r="29802" spans="28:28" x14ac:dyDescent="0.25">
      <c r="AB29802" s="3" t="e">
        <f ca="1"/>
        <v>#N/A</v>
      </c>
    </row>
    <row r="29803" spans="28:28" x14ac:dyDescent="0.25">
      <c r="AB29803" s="3" t="e">
        <f ca="1"/>
        <v>#N/A</v>
      </c>
    </row>
    <row r="29804" spans="28:28" x14ac:dyDescent="0.25">
      <c r="AB29804" s="3" t="e">
        <f ca="1"/>
        <v>#N/A</v>
      </c>
    </row>
    <row r="29805" spans="28:28" x14ac:dyDescent="0.25">
      <c r="AB29805" s="3" t="e">
        <f ca="1"/>
        <v>#N/A</v>
      </c>
    </row>
    <row r="29806" spans="28:28" x14ac:dyDescent="0.25">
      <c r="AB29806" s="3" t="e">
        <f ca="1"/>
        <v>#N/A</v>
      </c>
    </row>
    <row r="29807" spans="28:28" x14ac:dyDescent="0.25">
      <c r="AB29807" s="3" t="e">
        <f ca="1"/>
        <v>#N/A</v>
      </c>
    </row>
    <row r="29808" spans="28:28" x14ac:dyDescent="0.25">
      <c r="AB29808" s="3" t="e">
        <f ca="1"/>
        <v>#N/A</v>
      </c>
    </row>
    <row r="29809" spans="28:28" x14ac:dyDescent="0.25">
      <c r="AB29809" s="3" t="e">
        <f ca="1"/>
        <v>#N/A</v>
      </c>
    </row>
    <row r="29810" spans="28:28" x14ac:dyDescent="0.25">
      <c r="AB29810" s="3" t="e">
        <f ca="1"/>
        <v>#N/A</v>
      </c>
    </row>
    <row r="29811" spans="28:28" x14ac:dyDescent="0.25">
      <c r="AB29811" s="3" t="e">
        <f ca="1"/>
        <v>#N/A</v>
      </c>
    </row>
    <row r="29812" spans="28:28" x14ac:dyDescent="0.25">
      <c r="AB29812" s="3" t="e">
        <f ca="1"/>
        <v>#N/A</v>
      </c>
    </row>
    <row r="29813" spans="28:28" x14ac:dyDescent="0.25">
      <c r="AB29813" s="3" t="e">
        <f ca="1"/>
        <v>#N/A</v>
      </c>
    </row>
    <row r="29814" spans="28:28" x14ac:dyDescent="0.25">
      <c r="AB29814" s="3" t="e">
        <f ca="1"/>
        <v>#N/A</v>
      </c>
    </row>
    <row r="29815" spans="28:28" x14ac:dyDescent="0.25">
      <c r="AB29815" s="3" t="e">
        <f ca="1"/>
        <v>#N/A</v>
      </c>
    </row>
    <row r="29816" spans="28:28" x14ac:dyDescent="0.25">
      <c r="AB29816" s="3" t="e">
        <f ca="1"/>
        <v>#N/A</v>
      </c>
    </row>
    <row r="29817" spans="28:28" x14ac:dyDescent="0.25">
      <c r="AB29817" s="3" t="e">
        <f ca="1"/>
        <v>#N/A</v>
      </c>
    </row>
    <row r="29818" spans="28:28" x14ac:dyDescent="0.25">
      <c r="AB29818" s="3" t="e">
        <f ca="1"/>
        <v>#N/A</v>
      </c>
    </row>
    <row r="29819" spans="28:28" x14ac:dyDescent="0.25">
      <c r="AB29819" s="3" t="e">
        <f ca="1"/>
        <v>#N/A</v>
      </c>
    </row>
    <row r="29820" spans="28:28" x14ac:dyDescent="0.25">
      <c r="AB29820" s="3" t="e">
        <f ca="1"/>
        <v>#N/A</v>
      </c>
    </row>
    <row r="29821" spans="28:28" x14ac:dyDescent="0.25">
      <c r="AB29821" s="3" t="e">
        <f ca="1"/>
        <v>#N/A</v>
      </c>
    </row>
    <row r="29822" spans="28:28" x14ac:dyDescent="0.25">
      <c r="AB29822" s="3" t="e">
        <f ca="1"/>
        <v>#N/A</v>
      </c>
    </row>
    <row r="29823" spans="28:28" x14ac:dyDescent="0.25">
      <c r="AB29823" s="3" t="e">
        <f ca="1"/>
        <v>#N/A</v>
      </c>
    </row>
    <row r="29824" spans="28:28" x14ac:dyDescent="0.25">
      <c r="AB29824" s="3" t="e">
        <f ca="1"/>
        <v>#N/A</v>
      </c>
    </row>
    <row r="29825" spans="28:28" x14ac:dyDescent="0.25">
      <c r="AB29825" s="3" t="e">
        <f ca="1"/>
        <v>#N/A</v>
      </c>
    </row>
    <row r="29826" spans="28:28" x14ac:dyDescent="0.25">
      <c r="AB29826" s="3" t="e">
        <f ca="1"/>
        <v>#N/A</v>
      </c>
    </row>
    <row r="29827" spans="28:28" x14ac:dyDescent="0.25">
      <c r="AB29827" s="3" t="e">
        <f ca="1"/>
        <v>#N/A</v>
      </c>
    </row>
    <row r="29828" spans="28:28" x14ac:dyDescent="0.25">
      <c r="AB29828" s="3" t="e">
        <f ca="1"/>
        <v>#N/A</v>
      </c>
    </row>
    <row r="29829" spans="28:28" x14ac:dyDescent="0.25">
      <c r="AB29829" s="3" t="e">
        <f ca="1"/>
        <v>#N/A</v>
      </c>
    </row>
    <row r="29830" spans="28:28" x14ac:dyDescent="0.25">
      <c r="AB29830" s="3" t="e">
        <f ca="1"/>
        <v>#N/A</v>
      </c>
    </row>
    <row r="29831" spans="28:28" x14ac:dyDescent="0.25">
      <c r="AB29831" s="3" t="e">
        <f ca="1"/>
        <v>#N/A</v>
      </c>
    </row>
    <row r="29832" spans="28:28" x14ac:dyDescent="0.25">
      <c r="AB29832" s="3" t="e">
        <f ca="1"/>
        <v>#N/A</v>
      </c>
    </row>
    <row r="29833" spans="28:28" x14ac:dyDescent="0.25">
      <c r="AB29833" s="3" t="e">
        <f ca="1"/>
        <v>#N/A</v>
      </c>
    </row>
    <row r="29834" spans="28:28" x14ac:dyDescent="0.25">
      <c r="AB29834" s="3" t="e">
        <f ca="1"/>
        <v>#N/A</v>
      </c>
    </row>
    <row r="29835" spans="28:28" x14ac:dyDescent="0.25">
      <c r="AB29835" s="3" t="e">
        <f ca="1"/>
        <v>#N/A</v>
      </c>
    </row>
    <row r="29836" spans="28:28" x14ac:dyDescent="0.25">
      <c r="AB29836" s="3" t="e">
        <f ca="1"/>
        <v>#N/A</v>
      </c>
    </row>
    <row r="29837" spans="28:28" x14ac:dyDescent="0.25">
      <c r="AB29837" s="3" t="e">
        <f ca="1"/>
        <v>#N/A</v>
      </c>
    </row>
    <row r="29838" spans="28:28" x14ac:dyDescent="0.25">
      <c r="AB29838" s="3" t="e">
        <f ca="1"/>
        <v>#N/A</v>
      </c>
    </row>
    <row r="29839" spans="28:28" x14ac:dyDescent="0.25">
      <c r="AB29839" s="3" t="e">
        <f ca="1"/>
        <v>#N/A</v>
      </c>
    </row>
    <row r="29840" spans="28:28" x14ac:dyDescent="0.25">
      <c r="AB29840" s="3" t="e">
        <f ca="1"/>
        <v>#N/A</v>
      </c>
    </row>
    <row r="29841" spans="28:28" x14ac:dyDescent="0.25">
      <c r="AB29841" s="3" t="e">
        <f ca="1"/>
        <v>#N/A</v>
      </c>
    </row>
    <row r="29842" spans="28:28" x14ac:dyDescent="0.25">
      <c r="AB29842" s="3" t="e">
        <f ca="1"/>
        <v>#N/A</v>
      </c>
    </row>
    <row r="29843" spans="28:28" x14ac:dyDescent="0.25">
      <c r="AB29843" s="3" t="e">
        <f ca="1"/>
        <v>#N/A</v>
      </c>
    </row>
    <row r="29844" spans="28:28" x14ac:dyDescent="0.25">
      <c r="AB29844" s="3" t="e">
        <f ca="1"/>
        <v>#N/A</v>
      </c>
    </row>
    <row r="29845" spans="28:28" x14ac:dyDescent="0.25">
      <c r="AB29845" s="3" t="e">
        <f ca="1"/>
        <v>#N/A</v>
      </c>
    </row>
    <row r="29846" spans="28:28" x14ac:dyDescent="0.25">
      <c r="AB29846" s="3" t="e">
        <f ca="1"/>
        <v>#N/A</v>
      </c>
    </row>
    <row r="29847" spans="28:28" x14ac:dyDescent="0.25">
      <c r="AB29847" s="3" t="e">
        <f ca="1"/>
        <v>#N/A</v>
      </c>
    </row>
    <row r="29848" spans="28:28" x14ac:dyDescent="0.25">
      <c r="AB29848" s="3" t="e">
        <f ca="1"/>
        <v>#N/A</v>
      </c>
    </row>
    <row r="29849" spans="28:28" x14ac:dyDescent="0.25">
      <c r="AB29849" s="3" t="e">
        <f ca="1"/>
        <v>#N/A</v>
      </c>
    </row>
    <row r="29850" spans="28:28" x14ac:dyDescent="0.25">
      <c r="AB29850" s="3" t="e">
        <f ca="1"/>
        <v>#N/A</v>
      </c>
    </row>
    <row r="29851" spans="28:28" x14ac:dyDescent="0.25">
      <c r="AB29851" s="3" t="e">
        <f ca="1"/>
        <v>#N/A</v>
      </c>
    </row>
    <row r="29852" spans="28:28" x14ac:dyDescent="0.25">
      <c r="AB29852" s="3" t="e">
        <f ca="1"/>
        <v>#N/A</v>
      </c>
    </row>
    <row r="29853" spans="28:28" x14ac:dyDescent="0.25">
      <c r="AB29853" s="3" t="e">
        <f ca="1"/>
        <v>#N/A</v>
      </c>
    </row>
    <row r="29854" spans="28:28" x14ac:dyDescent="0.25">
      <c r="AB29854" s="3" t="e">
        <f ca="1"/>
        <v>#N/A</v>
      </c>
    </row>
    <row r="29855" spans="28:28" x14ac:dyDescent="0.25">
      <c r="AB29855" s="3" t="e">
        <f ca="1"/>
        <v>#N/A</v>
      </c>
    </row>
    <row r="29856" spans="28:28" x14ac:dyDescent="0.25">
      <c r="AB29856" s="3" t="e">
        <f ca="1"/>
        <v>#N/A</v>
      </c>
    </row>
    <row r="29857" spans="28:28" x14ac:dyDescent="0.25">
      <c r="AB29857" s="3" t="e">
        <f ca="1"/>
        <v>#N/A</v>
      </c>
    </row>
    <row r="29858" spans="28:28" x14ac:dyDescent="0.25">
      <c r="AB29858" s="3" t="e">
        <f ca="1"/>
        <v>#N/A</v>
      </c>
    </row>
    <row r="29859" spans="28:28" x14ac:dyDescent="0.25">
      <c r="AB29859" s="3" t="e">
        <f ca="1"/>
        <v>#N/A</v>
      </c>
    </row>
    <row r="29860" spans="28:28" x14ac:dyDescent="0.25">
      <c r="AB29860" s="3" t="e">
        <f ca="1"/>
        <v>#N/A</v>
      </c>
    </row>
    <row r="29861" spans="28:28" x14ac:dyDescent="0.25">
      <c r="AB29861" s="3" t="e">
        <f ca="1"/>
        <v>#N/A</v>
      </c>
    </row>
    <row r="29862" spans="28:28" x14ac:dyDescent="0.25">
      <c r="AB29862" s="3" t="e">
        <f ca="1"/>
        <v>#N/A</v>
      </c>
    </row>
    <row r="29863" spans="28:28" x14ac:dyDescent="0.25">
      <c r="AB29863" s="3" t="e">
        <f ca="1"/>
        <v>#N/A</v>
      </c>
    </row>
    <row r="29864" spans="28:28" x14ac:dyDescent="0.25">
      <c r="AB29864" s="3" t="e">
        <f ca="1"/>
        <v>#N/A</v>
      </c>
    </row>
    <row r="29865" spans="28:28" x14ac:dyDescent="0.25">
      <c r="AB29865" s="3" t="e">
        <f ca="1"/>
        <v>#N/A</v>
      </c>
    </row>
    <row r="29866" spans="28:28" x14ac:dyDescent="0.25">
      <c r="AB29866" s="3" t="e">
        <f ca="1"/>
        <v>#N/A</v>
      </c>
    </row>
    <row r="29867" spans="28:28" x14ac:dyDescent="0.25">
      <c r="AB29867" s="3" t="e">
        <f ca="1"/>
        <v>#N/A</v>
      </c>
    </row>
    <row r="29868" spans="28:28" x14ac:dyDescent="0.25">
      <c r="AB29868" s="3" t="e">
        <f ca="1"/>
        <v>#N/A</v>
      </c>
    </row>
    <row r="29869" spans="28:28" x14ac:dyDescent="0.25">
      <c r="AB29869" s="3" t="e">
        <f ca="1"/>
        <v>#N/A</v>
      </c>
    </row>
    <row r="29870" spans="28:28" x14ac:dyDescent="0.25">
      <c r="AB29870" s="3" t="e">
        <f ca="1"/>
        <v>#N/A</v>
      </c>
    </row>
    <row r="29871" spans="28:28" x14ac:dyDescent="0.25">
      <c r="AB29871" s="3" t="e">
        <f ca="1"/>
        <v>#N/A</v>
      </c>
    </row>
    <row r="29872" spans="28:28" x14ac:dyDescent="0.25">
      <c r="AB29872" s="3" t="e">
        <f ca="1"/>
        <v>#N/A</v>
      </c>
    </row>
    <row r="29873" spans="28:28" x14ac:dyDescent="0.25">
      <c r="AB29873" s="3" t="e">
        <f ca="1"/>
        <v>#N/A</v>
      </c>
    </row>
    <row r="29874" spans="28:28" x14ac:dyDescent="0.25">
      <c r="AB29874" s="3" t="e">
        <f ca="1"/>
        <v>#N/A</v>
      </c>
    </row>
    <row r="29875" spans="28:28" x14ac:dyDescent="0.25">
      <c r="AB29875" s="3" t="e">
        <f ca="1"/>
        <v>#N/A</v>
      </c>
    </row>
    <row r="29876" spans="28:28" x14ac:dyDescent="0.25">
      <c r="AB29876" s="3" t="e">
        <f ca="1"/>
        <v>#N/A</v>
      </c>
    </row>
    <row r="29877" spans="28:28" x14ac:dyDescent="0.25">
      <c r="AB29877" s="3" t="e">
        <f ca="1"/>
        <v>#N/A</v>
      </c>
    </row>
    <row r="29878" spans="28:28" x14ac:dyDescent="0.25">
      <c r="AB29878" s="3" t="e">
        <f ca="1"/>
        <v>#N/A</v>
      </c>
    </row>
    <row r="29879" spans="28:28" x14ac:dyDescent="0.25">
      <c r="AB29879" s="3" t="e">
        <f ca="1"/>
        <v>#N/A</v>
      </c>
    </row>
    <row r="29880" spans="28:28" x14ac:dyDescent="0.25">
      <c r="AB29880" s="3" t="e">
        <f ca="1"/>
        <v>#N/A</v>
      </c>
    </row>
    <row r="29881" spans="28:28" x14ac:dyDescent="0.25">
      <c r="AB29881" s="3" t="e">
        <f ca="1"/>
        <v>#N/A</v>
      </c>
    </row>
    <row r="29882" spans="28:28" x14ac:dyDescent="0.25">
      <c r="AB29882" s="3" t="e">
        <f ca="1"/>
        <v>#N/A</v>
      </c>
    </row>
    <row r="29883" spans="28:28" x14ac:dyDescent="0.25">
      <c r="AB29883" s="3" t="e">
        <f ca="1"/>
        <v>#N/A</v>
      </c>
    </row>
    <row r="29884" spans="28:28" x14ac:dyDescent="0.25">
      <c r="AB29884" s="3" t="e">
        <f ca="1"/>
        <v>#N/A</v>
      </c>
    </row>
    <row r="29885" spans="28:28" x14ac:dyDescent="0.25">
      <c r="AB29885" s="3" t="e">
        <f ca="1"/>
        <v>#N/A</v>
      </c>
    </row>
    <row r="29886" spans="28:28" x14ac:dyDescent="0.25">
      <c r="AB29886" s="3" t="e">
        <f ca="1"/>
        <v>#N/A</v>
      </c>
    </row>
    <row r="29887" spans="28:28" x14ac:dyDescent="0.25">
      <c r="AB29887" s="3" t="e">
        <f ca="1"/>
        <v>#N/A</v>
      </c>
    </row>
    <row r="29888" spans="28:28" x14ac:dyDescent="0.25">
      <c r="AB29888" s="3" t="e">
        <f ca="1"/>
        <v>#N/A</v>
      </c>
    </row>
    <row r="29889" spans="28:28" x14ac:dyDescent="0.25">
      <c r="AB29889" s="3" t="e">
        <f ca="1"/>
        <v>#N/A</v>
      </c>
    </row>
    <row r="29890" spans="28:28" x14ac:dyDescent="0.25">
      <c r="AB29890" s="3" t="e">
        <f ca="1"/>
        <v>#N/A</v>
      </c>
    </row>
    <row r="29891" spans="28:28" x14ac:dyDescent="0.25">
      <c r="AB29891" s="3" t="e">
        <f ca="1"/>
        <v>#N/A</v>
      </c>
    </row>
    <row r="29892" spans="28:28" x14ac:dyDescent="0.25">
      <c r="AB29892" s="3" t="e">
        <f ca="1"/>
        <v>#N/A</v>
      </c>
    </row>
    <row r="29893" spans="28:28" x14ac:dyDescent="0.25">
      <c r="AB29893" s="3" t="e">
        <f ca="1"/>
        <v>#N/A</v>
      </c>
    </row>
    <row r="29894" spans="28:28" x14ac:dyDescent="0.25">
      <c r="AB29894" s="3" t="e">
        <f ca="1"/>
        <v>#N/A</v>
      </c>
    </row>
    <row r="29895" spans="28:28" x14ac:dyDescent="0.25">
      <c r="AB29895" s="3" t="e">
        <f ca="1"/>
        <v>#N/A</v>
      </c>
    </row>
    <row r="29896" spans="28:28" x14ac:dyDescent="0.25">
      <c r="AB29896" s="3" t="e">
        <f ca="1"/>
        <v>#N/A</v>
      </c>
    </row>
    <row r="29897" spans="28:28" x14ac:dyDescent="0.25">
      <c r="AB29897" s="3" t="e">
        <f ca="1"/>
        <v>#N/A</v>
      </c>
    </row>
    <row r="29898" spans="28:28" x14ac:dyDescent="0.25">
      <c r="AB29898" s="3" t="e">
        <f ca="1"/>
        <v>#N/A</v>
      </c>
    </row>
    <row r="29899" spans="28:28" x14ac:dyDescent="0.25">
      <c r="AB29899" s="3" t="e">
        <f ca="1"/>
        <v>#N/A</v>
      </c>
    </row>
    <row r="29900" spans="28:28" x14ac:dyDescent="0.25">
      <c r="AB29900" s="3" t="e">
        <f ca="1"/>
        <v>#N/A</v>
      </c>
    </row>
    <row r="29901" spans="28:28" x14ac:dyDescent="0.25">
      <c r="AB29901" s="3" t="e">
        <f ca="1"/>
        <v>#N/A</v>
      </c>
    </row>
    <row r="29902" spans="28:28" x14ac:dyDescent="0.25">
      <c r="AB29902" s="3" t="e">
        <f ca="1"/>
        <v>#N/A</v>
      </c>
    </row>
    <row r="29903" spans="28:28" x14ac:dyDescent="0.25">
      <c r="AB29903" s="3" t="e">
        <f ca="1"/>
        <v>#N/A</v>
      </c>
    </row>
    <row r="29904" spans="28:28" x14ac:dyDescent="0.25">
      <c r="AB29904" s="3" t="e">
        <f ca="1"/>
        <v>#N/A</v>
      </c>
    </row>
    <row r="29905" spans="28:28" x14ac:dyDescent="0.25">
      <c r="AB29905" s="3" t="e">
        <f ca="1"/>
        <v>#N/A</v>
      </c>
    </row>
    <row r="29906" spans="28:28" x14ac:dyDescent="0.25">
      <c r="AB29906" s="3" t="e">
        <f ca="1"/>
        <v>#N/A</v>
      </c>
    </row>
    <row r="29907" spans="28:28" x14ac:dyDescent="0.25">
      <c r="AB29907" s="3" t="e">
        <f ca="1"/>
        <v>#N/A</v>
      </c>
    </row>
    <row r="29908" spans="28:28" x14ac:dyDescent="0.25">
      <c r="AB29908" s="3" t="e">
        <f ca="1"/>
        <v>#N/A</v>
      </c>
    </row>
    <row r="29909" spans="28:28" x14ac:dyDescent="0.25">
      <c r="AB29909" s="3" t="e">
        <f ca="1"/>
        <v>#N/A</v>
      </c>
    </row>
    <row r="29910" spans="28:28" x14ac:dyDescent="0.25">
      <c r="AB29910" s="3" t="e">
        <f ca="1"/>
        <v>#N/A</v>
      </c>
    </row>
    <row r="29911" spans="28:28" x14ac:dyDescent="0.25">
      <c r="AB29911" s="3" t="e">
        <f ca="1"/>
        <v>#N/A</v>
      </c>
    </row>
    <row r="29912" spans="28:28" x14ac:dyDescent="0.25">
      <c r="AB29912" s="3" t="e">
        <f ca="1"/>
        <v>#N/A</v>
      </c>
    </row>
    <row r="29913" spans="28:28" x14ac:dyDescent="0.25">
      <c r="AB29913" s="3" t="e">
        <f ca="1"/>
        <v>#N/A</v>
      </c>
    </row>
    <row r="29914" spans="28:28" x14ac:dyDescent="0.25">
      <c r="AB29914" s="3" t="e">
        <f ca="1"/>
        <v>#N/A</v>
      </c>
    </row>
    <row r="29915" spans="28:28" x14ac:dyDescent="0.25">
      <c r="AB29915" s="3" t="e">
        <f ca="1"/>
        <v>#N/A</v>
      </c>
    </row>
    <row r="29916" spans="28:28" x14ac:dyDescent="0.25">
      <c r="AB29916" s="3" t="e">
        <f ca="1"/>
        <v>#N/A</v>
      </c>
    </row>
    <row r="29917" spans="28:28" x14ac:dyDescent="0.25">
      <c r="AB29917" s="3" t="e">
        <f ca="1"/>
        <v>#N/A</v>
      </c>
    </row>
    <row r="29918" spans="28:28" x14ac:dyDescent="0.25">
      <c r="AB29918" s="3" t="e">
        <f ca="1"/>
        <v>#N/A</v>
      </c>
    </row>
    <row r="29919" spans="28:28" x14ac:dyDescent="0.25">
      <c r="AB29919" s="3" t="e">
        <f ca="1"/>
        <v>#N/A</v>
      </c>
    </row>
    <row r="29920" spans="28:28" x14ac:dyDescent="0.25">
      <c r="AB29920" s="3" t="e">
        <f ca="1"/>
        <v>#N/A</v>
      </c>
    </row>
    <row r="29921" spans="28:28" x14ac:dyDescent="0.25">
      <c r="AB29921" s="3" t="e">
        <f ca="1"/>
        <v>#N/A</v>
      </c>
    </row>
    <row r="29922" spans="28:28" x14ac:dyDescent="0.25">
      <c r="AB29922" s="3" t="e">
        <f ca="1"/>
        <v>#N/A</v>
      </c>
    </row>
    <row r="29923" spans="28:28" x14ac:dyDescent="0.25">
      <c r="AB29923" s="3" t="e">
        <f ca="1"/>
        <v>#N/A</v>
      </c>
    </row>
    <row r="29924" spans="28:28" x14ac:dyDescent="0.25">
      <c r="AB29924" s="3" t="e">
        <f ca="1"/>
        <v>#N/A</v>
      </c>
    </row>
    <row r="29925" spans="28:28" x14ac:dyDescent="0.25">
      <c r="AB29925" s="3" t="e">
        <f ca="1"/>
        <v>#N/A</v>
      </c>
    </row>
    <row r="29926" spans="28:28" x14ac:dyDescent="0.25">
      <c r="AB29926" s="3" t="e">
        <f ca="1"/>
        <v>#N/A</v>
      </c>
    </row>
    <row r="29927" spans="28:28" x14ac:dyDescent="0.25">
      <c r="AB29927" s="3" t="e">
        <f ca="1"/>
        <v>#N/A</v>
      </c>
    </row>
    <row r="29928" spans="28:28" x14ac:dyDescent="0.25">
      <c r="AB29928" s="3" t="e">
        <f ca="1"/>
        <v>#N/A</v>
      </c>
    </row>
    <row r="29929" spans="28:28" x14ac:dyDescent="0.25">
      <c r="AB29929" s="3" t="e">
        <f ca="1"/>
        <v>#N/A</v>
      </c>
    </row>
    <row r="29930" spans="28:28" x14ac:dyDescent="0.25">
      <c r="AB29930" s="3" t="e">
        <f ca="1"/>
        <v>#N/A</v>
      </c>
    </row>
    <row r="29931" spans="28:28" x14ac:dyDescent="0.25">
      <c r="AB29931" s="3" t="e">
        <f ca="1"/>
        <v>#N/A</v>
      </c>
    </row>
    <row r="29932" spans="28:28" x14ac:dyDescent="0.25">
      <c r="AB29932" s="3" t="e">
        <f ca="1"/>
        <v>#N/A</v>
      </c>
    </row>
    <row r="29933" spans="28:28" x14ac:dyDescent="0.25">
      <c r="AB29933" s="3" t="e">
        <f ca="1"/>
        <v>#N/A</v>
      </c>
    </row>
    <row r="29934" spans="28:28" x14ac:dyDescent="0.25">
      <c r="AB29934" s="3" t="e">
        <f ca="1"/>
        <v>#N/A</v>
      </c>
    </row>
    <row r="29935" spans="28:28" x14ac:dyDescent="0.25">
      <c r="AB29935" s="3" t="e">
        <f ca="1"/>
        <v>#N/A</v>
      </c>
    </row>
    <row r="29936" spans="28:28" x14ac:dyDescent="0.25">
      <c r="AB29936" s="3" t="e">
        <f ca="1"/>
        <v>#N/A</v>
      </c>
    </row>
    <row r="29937" spans="28:28" x14ac:dyDescent="0.25">
      <c r="AB29937" s="3" t="e">
        <f ca="1"/>
        <v>#N/A</v>
      </c>
    </row>
    <row r="29938" spans="28:28" x14ac:dyDescent="0.25">
      <c r="AB29938" s="3" t="e">
        <f ca="1"/>
        <v>#N/A</v>
      </c>
    </row>
    <row r="29939" spans="28:28" x14ac:dyDescent="0.25">
      <c r="AB29939" s="3" t="e">
        <f ca="1"/>
        <v>#N/A</v>
      </c>
    </row>
    <row r="29940" spans="28:28" x14ac:dyDescent="0.25">
      <c r="AB29940" s="3" t="e">
        <f ca="1"/>
        <v>#N/A</v>
      </c>
    </row>
    <row r="29941" spans="28:28" x14ac:dyDescent="0.25">
      <c r="AB29941" s="3" t="e">
        <f ca="1"/>
        <v>#N/A</v>
      </c>
    </row>
    <row r="29942" spans="28:28" x14ac:dyDescent="0.25">
      <c r="AB29942" s="3" t="e">
        <f ca="1"/>
        <v>#N/A</v>
      </c>
    </row>
    <row r="29943" spans="28:28" x14ac:dyDescent="0.25">
      <c r="AB29943" s="3" t="e">
        <f ca="1"/>
        <v>#N/A</v>
      </c>
    </row>
    <row r="29944" spans="28:28" x14ac:dyDescent="0.25">
      <c r="AB29944" s="3" t="e">
        <f ca="1"/>
        <v>#N/A</v>
      </c>
    </row>
    <row r="29945" spans="28:28" x14ac:dyDescent="0.25">
      <c r="AB29945" s="3" t="e">
        <f ca="1"/>
        <v>#N/A</v>
      </c>
    </row>
    <row r="29946" spans="28:28" x14ac:dyDescent="0.25">
      <c r="AB29946" s="3" t="e">
        <f ca="1"/>
        <v>#N/A</v>
      </c>
    </row>
    <row r="29947" spans="28:28" x14ac:dyDescent="0.25">
      <c r="AB29947" s="3" t="e">
        <f ca="1"/>
        <v>#N/A</v>
      </c>
    </row>
    <row r="29948" spans="28:28" x14ac:dyDescent="0.25">
      <c r="AB29948" s="3" t="e">
        <f ca="1"/>
        <v>#N/A</v>
      </c>
    </row>
    <row r="29949" spans="28:28" x14ac:dyDescent="0.25">
      <c r="AB29949" s="3" t="e">
        <f ca="1"/>
        <v>#N/A</v>
      </c>
    </row>
    <row r="29950" spans="28:28" x14ac:dyDescent="0.25">
      <c r="AB29950" s="3" t="e">
        <f ca="1"/>
        <v>#N/A</v>
      </c>
    </row>
    <row r="29951" spans="28:28" x14ac:dyDescent="0.25">
      <c r="AB29951" s="3" t="e">
        <f ca="1"/>
        <v>#N/A</v>
      </c>
    </row>
    <row r="29952" spans="28:28" x14ac:dyDescent="0.25">
      <c r="AB29952" s="3" t="e">
        <f ca="1"/>
        <v>#N/A</v>
      </c>
    </row>
    <row r="29953" spans="28:28" x14ac:dyDescent="0.25">
      <c r="AB29953" s="3" t="e">
        <f ca="1"/>
        <v>#N/A</v>
      </c>
    </row>
    <row r="29954" spans="28:28" x14ac:dyDescent="0.25">
      <c r="AB29954" s="3" t="e">
        <f ca="1"/>
        <v>#N/A</v>
      </c>
    </row>
    <row r="29955" spans="28:28" x14ac:dyDescent="0.25">
      <c r="AB29955" s="3" t="e">
        <f ca="1"/>
        <v>#N/A</v>
      </c>
    </row>
    <row r="29956" spans="28:28" x14ac:dyDescent="0.25">
      <c r="AB29956" s="3" t="e">
        <f ca="1"/>
        <v>#N/A</v>
      </c>
    </row>
    <row r="29957" spans="28:28" x14ac:dyDescent="0.25">
      <c r="AB29957" s="3" t="e">
        <f ca="1"/>
        <v>#N/A</v>
      </c>
    </row>
    <row r="29958" spans="28:28" x14ac:dyDescent="0.25">
      <c r="AB29958" s="3" t="e">
        <f ca="1"/>
        <v>#N/A</v>
      </c>
    </row>
    <row r="29959" spans="28:28" x14ac:dyDescent="0.25">
      <c r="AB29959" s="3" t="e">
        <f ca="1"/>
        <v>#N/A</v>
      </c>
    </row>
    <row r="29960" spans="28:28" x14ac:dyDescent="0.25">
      <c r="AB29960" s="3" t="e">
        <f ca="1"/>
        <v>#N/A</v>
      </c>
    </row>
    <row r="29961" spans="28:28" x14ac:dyDescent="0.25">
      <c r="AB29961" s="3" t="e">
        <f ca="1"/>
        <v>#N/A</v>
      </c>
    </row>
    <row r="29962" spans="28:28" x14ac:dyDescent="0.25">
      <c r="AB29962" s="3" t="e">
        <f ca="1"/>
        <v>#N/A</v>
      </c>
    </row>
    <row r="29963" spans="28:28" x14ac:dyDescent="0.25">
      <c r="AB29963" s="3" t="e">
        <f ca="1"/>
        <v>#N/A</v>
      </c>
    </row>
    <row r="29964" spans="28:28" x14ac:dyDescent="0.25">
      <c r="AB29964" s="3" t="e">
        <f ca="1"/>
        <v>#N/A</v>
      </c>
    </row>
    <row r="29965" spans="28:28" x14ac:dyDescent="0.25">
      <c r="AB29965" s="3" t="e">
        <f ca="1"/>
        <v>#N/A</v>
      </c>
    </row>
    <row r="29966" spans="28:28" x14ac:dyDescent="0.25">
      <c r="AB29966" s="3" t="e">
        <f ca="1"/>
        <v>#N/A</v>
      </c>
    </row>
    <row r="29967" spans="28:28" x14ac:dyDescent="0.25">
      <c r="AB29967" s="3" t="e">
        <f ca="1"/>
        <v>#N/A</v>
      </c>
    </row>
    <row r="29968" spans="28:28" x14ac:dyDescent="0.25">
      <c r="AB29968" s="3" t="e">
        <f ca="1"/>
        <v>#N/A</v>
      </c>
    </row>
    <row r="29969" spans="28:28" x14ac:dyDescent="0.25">
      <c r="AB29969" s="3" t="e">
        <f ca="1"/>
        <v>#N/A</v>
      </c>
    </row>
    <row r="29970" spans="28:28" x14ac:dyDescent="0.25">
      <c r="AB29970" s="3" t="e">
        <f ca="1"/>
        <v>#N/A</v>
      </c>
    </row>
    <row r="29971" spans="28:28" x14ac:dyDescent="0.25">
      <c r="AB29971" s="3" t="e">
        <f ca="1"/>
        <v>#N/A</v>
      </c>
    </row>
    <row r="29972" spans="28:28" x14ac:dyDescent="0.25">
      <c r="AB29972" s="3" t="e">
        <f ca="1"/>
        <v>#N/A</v>
      </c>
    </row>
    <row r="29973" spans="28:28" x14ac:dyDescent="0.25">
      <c r="AB29973" s="3" t="e">
        <f ca="1"/>
        <v>#N/A</v>
      </c>
    </row>
    <row r="29974" spans="28:28" x14ac:dyDescent="0.25">
      <c r="AB29974" s="3" t="e">
        <f ca="1"/>
        <v>#N/A</v>
      </c>
    </row>
    <row r="29975" spans="28:28" x14ac:dyDescent="0.25">
      <c r="AB29975" s="3" t="e">
        <f ca="1"/>
        <v>#N/A</v>
      </c>
    </row>
    <row r="29976" spans="28:28" x14ac:dyDescent="0.25">
      <c r="AB29976" s="3" t="e">
        <f ca="1"/>
        <v>#N/A</v>
      </c>
    </row>
    <row r="29977" spans="28:28" x14ac:dyDescent="0.25">
      <c r="AB29977" s="3" t="e">
        <f ca="1"/>
        <v>#N/A</v>
      </c>
    </row>
    <row r="29978" spans="28:28" x14ac:dyDescent="0.25">
      <c r="AB29978" s="3" t="e">
        <f ca="1"/>
        <v>#N/A</v>
      </c>
    </row>
    <row r="29979" spans="28:28" x14ac:dyDescent="0.25">
      <c r="AB29979" s="3" t="e">
        <f ca="1"/>
        <v>#N/A</v>
      </c>
    </row>
    <row r="29980" spans="28:28" x14ac:dyDescent="0.25">
      <c r="AB29980" s="3" t="e">
        <f ca="1"/>
        <v>#N/A</v>
      </c>
    </row>
    <row r="29981" spans="28:28" x14ac:dyDescent="0.25">
      <c r="AB29981" s="3" t="e">
        <f ca="1"/>
        <v>#N/A</v>
      </c>
    </row>
    <row r="29982" spans="28:28" x14ac:dyDescent="0.25">
      <c r="AB29982" s="3" t="e">
        <f ca="1"/>
        <v>#N/A</v>
      </c>
    </row>
    <row r="29983" spans="28:28" x14ac:dyDescent="0.25">
      <c r="AB29983" s="3" t="e">
        <f ca="1"/>
        <v>#N/A</v>
      </c>
    </row>
    <row r="29984" spans="28:28" x14ac:dyDescent="0.25">
      <c r="AB29984" s="3" t="e">
        <f ca="1"/>
        <v>#N/A</v>
      </c>
    </row>
    <row r="29985" spans="28:28" x14ac:dyDescent="0.25">
      <c r="AB29985" s="3" t="e">
        <f ca="1"/>
        <v>#N/A</v>
      </c>
    </row>
    <row r="29986" spans="28:28" x14ac:dyDescent="0.25">
      <c r="AB29986" s="3" t="e">
        <f ca="1"/>
        <v>#N/A</v>
      </c>
    </row>
    <row r="29987" spans="28:28" x14ac:dyDescent="0.25">
      <c r="AB29987" s="3" t="e">
        <f ca="1"/>
        <v>#N/A</v>
      </c>
    </row>
    <row r="29988" spans="28:28" x14ac:dyDescent="0.25">
      <c r="AB29988" s="3" t="e">
        <f ca="1"/>
        <v>#N/A</v>
      </c>
    </row>
    <row r="29989" spans="28:28" x14ac:dyDescent="0.25">
      <c r="AB29989" s="3" t="e">
        <f ca="1"/>
        <v>#N/A</v>
      </c>
    </row>
    <row r="29990" spans="28:28" x14ac:dyDescent="0.25">
      <c r="AB29990" s="3" t="e">
        <f ca="1"/>
        <v>#N/A</v>
      </c>
    </row>
    <row r="29991" spans="28:28" x14ac:dyDescent="0.25">
      <c r="AB29991" s="3" t="e">
        <f ca="1"/>
        <v>#N/A</v>
      </c>
    </row>
    <row r="29992" spans="28:28" x14ac:dyDescent="0.25">
      <c r="AB29992" s="3" t="e">
        <f ca="1"/>
        <v>#N/A</v>
      </c>
    </row>
    <row r="29993" spans="28:28" x14ac:dyDescent="0.25">
      <c r="AB29993" s="3" t="e">
        <f ca="1"/>
        <v>#N/A</v>
      </c>
    </row>
    <row r="29994" spans="28:28" x14ac:dyDescent="0.25">
      <c r="AB29994" s="3" t="e">
        <f ca="1"/>
        <v>#N/A</v>
      </c>
    </row>
    <row r="29995" spans="28:28" x14ac:dyDescent="0.25">
      <c r="AB29995" s="3" t="e">
        <f ca="1"/>
        <v>#N/A</v>
      </c>
    </row>
    <row r="29996" spans="28:28" x14ac:dyDescent="0.25">
      <c r="AB29996" s="3" t="e">
        <f ca="1"/>
        <v>#N/A</v>
      </c>
    </row>
    <row r="29997" spans="28:28" x14ac:dyDescent="0.25">
      <c r="AB29997" s="3" t="e">
        <f ca="1"/>
        <v>#N/A</v>
      </c>
    </row>
    <row r="29998" spans="28:28" x14ac:dyDescent="0.25">
      <c r="AB29998" s="3" t="e">
        <f ca="1"/>
        <v>#N/A</v>
      </c>
    </row>
    <row r="29999" spans="28:28" x14ac:dyDescent="0.25">
      <c r="AB29999" s="3" t="e">
        <f ca="1"/>
        <v>#N/A</v>
      </c>
    </row>
    <row r="30000" spans="28:28" x14ac:dyDescent="0.25">
      <c r="AB30000" s="3" t="e">
        <f ca="1"/>
        <v>#N/A</v>
      </c>
    </row>
    <row r="30001" spans="28:28" x14ac:dyDescent="0.25">
      <c r="AB30001" s="3" t="e">
        <f ca="1"/>
        <v>#N/A</v>
      </c>
    </row>
    <row r="30002" spans="28:28" x14ac:dyDescent="0.25">
      <c r="AB30002" s="3" t="e">
        <f ca="1"/>
        <v>#N/A</v>
      </c>
    </row>
    <row r="30003" spans="28:28" x14ac:dyDescent="0.25">
      <c r="AB30003" s="3" t="e">
        <f ca="1"/>
        <v>#N/A</v>
      </c>
    </row>
    <row r="30004" spans="28:28" x14ac:dyDescent="0.25">
      <c r="AB30004" s="3" t="e">
        <f ca="1"/>
        <v>#N/A</v>
      </c>
    </row>
    <row r="30005" spans="28:28" x14ac:dyDescent="0.25">
      <c r="AB30005" s="3" t="e">
        <f ca="1"/>
        <v>#N/A</v>
      </c>
    </row>
    <row r="30006" spans="28:28" x14ac:dyDescent="0.25">
      <c r="AB30006" s="3" t="e">
        <f ca="1"/>
        <v>#N/A</v>
      </c>
    </row>
    <row r="30007" spans="28:28" x14ac:dyDescent="0.25">
      <c r="AB30007" s="3" t="e">
        <f ca="1"/>
        <v>#N/A</v>
      </c>
    </row>
    <row r="30008" spans="28:28" x14ac:dyDescent="0.25">
      <c r="AB30008" s="3" t="e">
        <f ca="1"/>
        <v>#N/A</v>
      </c>
    </row>
    <row r="30009" spans="28:28" x14ac:dyDescent="0.25">
      <c r="AB30009" s="3" t="e">
        <f ca="1"/>
        <v>#N/A</v>
      </c>
    </row>
    <row r="30010" spans="28:28" x14ac:dyDescent="0.25">
      <c r="AB30010" s="3" t="e">
        <f ca="1"/>
        <v>#N/A</v>
      </c>
    </row>
    <row r="30011" spans="28:28" x14ac:dyDescent="0.25">
      <c r="AB30011" s="3" t="e">
        <f ca="1"/>
        <v>#N/A</v>
      </c>
    </row>
    <row r="30012" spans="28:28" x14ac:dyDescent="0.25">
      <c r="AB30012" s="3" t="e">
        <f ca="1"/>
        <v>#N/A</v>
      </c>
    </row>
    <row r="30013" spans="28:28" x14ac:dyDescent="0.25">
      <c r="AB30013" s="3" t="e">
        <f ca="1"/>
        <v>#N/A</v>
      </c>
    </row>
    <row r="30014" spans="28:28" x14ac:dyDescent="0.25">
      <c r="AB30014" s="3" t="e">
        <f ca="1"/>
        <v>#N/A</v>
      </c>
    </row>
    <row r="30015" spans="28:28" x14ac:dyDescent="0.25">
      <c r="AB30015" s="3" t="e">
        <f ca="1"/>
        <v>#N/A</v>
      </c>
    </row>
    <row r="30016" spans="28:28" x14ac:dyDescent="0.25">
      <c r="AB30016" s="3" t="e">
        <f ca="1"/>
        <v>#N/A</v>
      </c>
    </row>
    <row r="30017" spans="28:28" x14ac:dyDescent="0.25">
      <c r="AB30017" s="3" t="e">
        <f ca="1"/>
        <v>#N/A</v>
      </c>
    </row>
    <row r="30018" spans="28:28" x14ac:dyDescent="0.25">
      <c r="AB30018" s="3" t="e">
        <f ca="1"/>
        <v>#N/A</v>
      </c>
    </row>
    <row r="30019" spans="28:28" x14ac:dyDescent="0.25">
      <c r="AB30019" s="3" t="e">
        <f ca="1"/>
        <v>#N/A</v>
      </c>
    </row>
    <row r="30020" spans="28:28" x14ac:dyDescent="0.25">
      <c r="AB30020" s="3" t="e">
        <f ca="1"/>
        <v>#N/A</v>
      </c>
    </row>
    <row r="30021" spans="28:28" x14ac:dyDescent="0.25">
      <c r="AB30021" s="3" t="e">
        <f ca="1"/>
        <v>#N/A</v>
      </c>
    </row>
    <row r="30022" spans="28:28" x14ac:dyDescent="0.25">
      <c r="AB30022" s="3" t="e">
        <f ca="1"/>
        <v>#N/A</v>
      </c>
    </row>
    <row r="30023" spans="28:28" x14ac:dyDescent="0.25">
      <c r="AB30023" s="3" t="e">
        <f ca="1"/>
        <v>#N/A</v>
      </c>
    </row>
    <row r="30024" spans="28:28" x14ac:dyDescent="0.25">
      <c r="AB30024" s="3" t="e">
        <f ca="1"/>
        <v>#N/A</v>
      </c>
    </row>
    <row r="30025" spans="28:28" x14ac:dyDescent="0.25">
      <c r="AB30025" s="3" t="e">
        <f ca="1"/>
        <v>#N/A</v>
      </c>
    </row>
    <row r="30026" spans="28:28" x14ac:dyDescent="0.25">
      <c r="AB30026" s="3" t="e">
        <f ca="1"/>
        <v>#N/A</v>
      </c>
    </row>
    <row r="30027" spans="28:28" x14ac:dyDescent="0.25">
      <c r="AB30027" s="3" t="e">
        <f ca="1"/>
        <v>#N/A</v>
      </c>
    </row>
    <row r="30028" spans="28:28" x14ac:dyDescent="0.25">
      <c r="AB30028" s="3" t="e">
        <f ca="1"/>
        <v>#N/A</v>
      </c>
    </row>
    <row r="30029" spans="28:28" x14ac:dyDescent="0.25">
      <c r="AB30029" s="3" t="e">
        <f ca="1"/>
        <v>#N/A</v>
      </c>
    </row>
    <row r="30030" spans="28:28" x14ac:dyDescent="0.25">
      <c r="AB30030" s="3" t="e">
        <f ca="1"/>
        <v>#N/A</v>
      </c>
    </row>
    <row r="30031" spans="28:28" x14ac:dyDescent="0.25">
      <c r="AB30031" s="3" t="e">
        <f ca="1"/>
        <v>#N/A</v>
      </c>
    </row>
    <row r="30032" spans="28:28" x14ac:dyDescent="0.25">
      <c r="AB30032" s="3" t="e">
        <f ca="1"/>
        <v>#N/A</v>
      </c>
    </row>
    <row r="30033" spans="28:28" x14ac:dyDescent="0.25">
      <c r="AB30033" s="3" t="e">
        <f ca="1"/>
        <v>#N/A</v>
      </c>
    </row>
    <row r="30034" spans="28:28" x14ac:dyDescent="0.25">
      <c r="AB30034" s="3" t="e">
        <f ca="1"/>
        <v>#N/A</v>
      </c>
    </row>
    <row r="30035" spans="28:28" x14ac:dyDescent="0.25">
      <c r="AB30035" s="3" t="e">
        <f ca="1"/>
        <v>#N/A</v>
      </c>
    </row>
    <row r="30036" spans="28:28" x14ac:dyDescent="0.25">
      <c r="AB30036" s="3" t="e">
        <f ca="1"/>
        <v>#N/A</v>
      </c>
    </row>
    <row r="30037" spans="28:28" x14ac:dyDescent="0.25">
      <c r="AB30037" s="3" t="e">
        <f ca="1"/>
        <v>#N/A</v>
      </c>
    </row>
    <row r="30038" spans="28:28" x14ac:dyDescent="0.25">
      <c r="AB30038" s="3" t="e">
        <f ca="1"/>
        <v>#N/A</v>
      </c>
    </row>
    <row r="30039" spans="28:28" x14ac:dyDescent="0.25">
      <c r="AB30039" s="3" t="e">
        <f ca="1"/>
        <v>#N/A</v>
      </c>
    </row>
    <row r="30040" spans="28:28" x14ac:dyDescent="0.25">
      <c r="AB30040" s="3" t="e">
        <f ca="1"/>
        <v>#N/A</v>
      </c>
    </row>
    <row r="30041" spans="28:28" x14ac:dyDescent="0.25">
      <c r="AB30041" s="3" t="e">
        <f ca="1"/>
        <v>#N/A</v>
      </c>
    </row>
    <row r="30042" spans="28:28" x14ac:dyDescent="0.25">
      <c r="AB30042" s="3" t="e">
        <f ca="1"/>
        <v>#N/A</v>
      </c>
    </row>
    <row r="30043" spans="28:28" x14ac:dyDescent="0.25">
      <c r="AB30043" s="3" t="e">
        <f ca="1"/>
        <v>#N/A</v>
      </c>
    </row>
    <row r="30044" spans="28:28" x14ac:dyDescent="0.25">
      <c r="AB30044" s="3" t="e">
        <f ca="1"/>
        <v>#N/A</v>
      </c>
    </row>
    <row r="30045" spans="28:28" x14ac:dyDescent="0.25">
      <c r="AB30045" s="3" t="e">
        <f ca="1"/>
        <v>#N/A</v>
      </c>
    </row>
    <row r="30046" spans="28:28" x14ac:dyDescent="0.25">
      <c r="AB30046" s="3" t="e">
        <f ca="1"/>
        <v>#N/A</v>
      </c>
    </row>
    <row r="30047" spans="28:28" x14ac:dyDescent="0.25">
      <c r="AB30047" s="3" t="e">
        <f ca="1"/>
        <v>#N/A</v>
      </c>
    </row>
    <row r="30048" spans="28:28" x14ac:dyDescent="0.25">
      <c r="AB30048" s="3" t="e">
        <f ca="1"/>
        <v>#N/A</v>
      </c>
    </row>
    <row r="30049" spans="28:28" x14ac:dyDescent="0.25">
      <c r="AB30049" s="3" t="e">
        <f ca="1"/>
        <v>#N/A</v>
      </c>
    </row>
    <row r="30050" spans="28:28" x14ac:dyDescent="0.25">
      <c r="AB30050" s="3" t="e">
        <f ca="1"/>
        <v>#N/A</v>
      </c>
    </row>
    <row r="30051" spans="28:28" x14ac:dyDescent="0.25">
      <c r="AB30051" s="3" t="e">
        <f ca="1"/>
        <v>#N/A</v>
      </c>
    </row>
    <row r="30052" spans="28:28" x14ac:dyDescent="0.25">
      <c r="AB30052" s="3" t="e">
        <f ca="1"/>
        <v>#N/A</v>
      </c>
    </row>
    <row r="30053" spans="28:28" x14ac:dyDescent="0.25">
      <c r="AB30053" s="3" t="e">
        <f ca="1"/>
        <v>#N/A</v>
      </c>
    </row>
    <row r="30054" spans="28:28" x14ac:dyDescent="0.25">
      <c r="AB30054" s="3" t="e">
        <f ca="1"/>
        <v>#N/A</v>
      </c>
    </row>
    <row r="30055" spans="28:28" x14ac:dyDescent="0.25">
      <c r="AB30055" s="3" t="e">
        <f ca="1"/>
        <v>#N/A</v>
      </c>
    </row>
    <row r="30056" spans="28:28" x14ac:dyDescent="0.25">
      <c r="AB30056" s="3" t="e">
        <f ca="1"/>
        <v>#N/A</v>
      </c>
    </row>
    <row r="30057" spans="28:28" x14ac:dyDescent="0.25">
      <c r="AB30057" s="3" t="e">
        <f ca="1"/>
        <v>#N/A</v>
      </c>
    </row>
    <row r="30058" spans="28:28" x14ac:dyDescent="0.25">
      <c r="AB30058" s="3" t="e">
        <f ca="1"/>
        <v>#N/A</v>
      </c>
    </row>
    <row r="30059" spans="28:28" x14ac:dyDescent="0.25">
      <c r="AB30059" s="3" t="e">
        <f ca="1"/>
        <v>#N/A</v>
      </c>
    </row>
    <row r="30060" spans="28:28" x14ac:dyDescent="0.25">
      <c r="AB30060" s="3" t="e">
        <f ca="1"/>
        <v>#N/A</v>
      </c>
    </row>
    <row r="30061" spans="28:28" x14ac:dyDescent="0.25">
      <c r="AB30061" s="3" t="e">
        <f ca="1"/>
        <v>#N/A</v>
      </c>
    </row>
    <row r="30062" spans="28:28" x14ac:dyDescent="0.25">
      <c r="AB30062" s="3" t="e">
        <f ca="1"/>
        <v>#N/A</v>
      </c>
    </row>
    <row r="30063" spans="28:28" x14ac:dyDescent="0.25">
      <c r="AB30063" s="3" t="e">
        <f ca="1"/>
        <v>#N/A</v>
      </c>
    </row>
    <row r="30064" spans="28:28" x14ac:dyDescent="0.25">
      <c r="AB30064" s="3" t="e">
        <f ca="1"/>
        <v>#N/A</v>
      </c>
    </row>
    <row r="30065" spans="28:28" x14ac:dyDescent="0.25">
      <c r="AB30065" s="3" t="e">
        <f ca="1"/>
        <v>#N/A</v>
      </c>
    </row>
    <row r="30066" spans="28:28" x14ac:dyDescent="0.25">
      <c r="AB30066" s="3" t="e">
        <f ca="1"/>
        <v>#N/A</v>
      </c>
    </row>
    <row r="30067" spans="28:28" x14ac:dyDescent="0.25">
      <c r="AB30067" s="3" t="e">
        <f ca="1"/>
        <v>#N/A</v>
      </c>
    </row>
    <row r="30068" spans="28:28" x14ac:dyDescent="0.25">
      <c r="AB30068" s="3" t="e">
        <f ca="1"/>
        <v>#N/A</v>
      </c>
    </row>
    <row r="30069" spans="28:28" x14ac:dyDescent="0.25">
      <c r="AB30069" s="3" t="e">
        <f ca="1"/>
        <v>#N/A</v>
      </c>
    </row>
    <row r="30070" spans="28:28" x14ac:dyDescent="0.25">
      <c r="AB30070" s="3" t="e">
        <f ca="1"/>
        <v>#N/A</v>
      </c>
    </row>
    <row r="30071" spans="28:28" x14ac:dyDescent="0.25">
      <c r="AB30071" s="3" t="e">
        <f ca="1"/>
        <v>#N/A</v>
      </c>
    </row>
    <row r="30072" spans="28:28" x14ac:dyDescent="0.25">
      <c r="AB30072" s="3" t="e">
        <f ca="1"/>
        <v>#N/A</v>
      </c>
    </row>
    <row r="30073" spans="28:28" x14ac:dyDescent="0.25">
      <c r="AB30073" s="3" t="e">
        <f ca="1"/>
        <v>#N/A</v>
      </c>
    </row>
    <row r="30074" spans="28:28" x14ac:dyDescent="0.25">
      <c r="AB30074" s="3" t="e">
        <f ca="1"/>
        <v>#N/A</v>
      </c>
    </row>
    <row r="30075" spans="28:28" x14ac:dyDescent="0.25">
      <c r="AB30075" s="3" t="e">
        <f ca="1"/>
        <v>#N/A</v>
      </c>
    </row>
    <row r="30076" spans="28:28" x14ac:dyDescent="0.25">
      <c r="AB30076" s="3" t="e">
        <f ca="1"/>
        <v>#N/A</v>
      </c>
    </row>
    <row r="30077" spans="28:28" x14ac:dyDescent="0.25">
      <c r="AB30077" s="3" t="e">
        <f ca="1"/>
        <v>#N/A</v>
      </c>
    </row>
    <row r="30078" spans="28:28" x14ac:dyDescent="0.25">
      <c r="AB30078" s="3" t="e">
        <f ca="1"/>
        <v>#N/A</v>
      </c>
    </row>
    <row r="30079" spans="28:28" x14ac:dyDescent="0.25">
      <c r="AB30079" s="3" t="e">
        <f ca="1"/>
        <v>#N/A</v>
      </c>
    </row>
    <row r="30080" spans="28:28" x14ac:dyDescent="0.25">
      <c r="AB30080" s="3" t="e">
        <f ca="1"/>
        <v>#N/A</v>
      </c>
    </row>
    <row r="30081" spans="28:28" x14ac:dyDescent="0.25">
      <c r="AB30081" s="3" t="e">
        <f ca="1"/>
        <v>#N/A</v>
      </c>
    </row>
    <row r="30082" spans="28:28" x14ac:dyDescent="0.25">
      <c r="AB30082" s="3" t="e">
        <f ca="1"/>
        <v>#N/A</v>
      </c>
    </row>
    <row r="30083" spans="28:28" x14ac:dyDescent="0.25">
      <c r="AB30083" s="3" t="e">
        <f ca="1"/>
        <v>#N/A</v>
      </c>
    </row>
    <row r="30084" spans="28:28" x14ac:dyDescent="0.25">
      <c r="AB30084" s="3" t="e">
        <f ca="1"/>
        <v>#N/A</v>
      </c>
    </row>
    <row r="30085" spans="28:28" x14ac:dyDescent="0.25">
      <c r="AB30085" s="3" t="e">
        <f ca="1"/>
        <v>#N/A</v>
      </c>
    </row>
    <row r="30086" spans="28:28" x14ac:dyDescent="0.25">
      <c r="AB30086" s="3" t="e">
        <f ca="1"/>
        <v>#N/A</v>
      </c>
    </row>
    <row r="30087" spans="28:28" x14ac:dyDescent="0.25">
      <c r="AB30087" s="3" t="e">
        <f ca="1"/>
        <v>#N/A</v>
      </c>
    </row>
    <row r="30088" spans="28:28" x14ac:dyDescent="0.25">
      <c r="AB30088" s="3" t="e">
        <f ca="1"/>
        <v>#N/A</v>
      </c>
    </row>
    <row r="30089" spans="28:28" x14ac:dyDescent="0.25">
      <c r="AB30089" s="3" t="e">
        <f ca="1"/>
        <v>#N/A</v>
      </c>
    </row>
    <row r="30090" spans="28:28" x14ac:dyDescent="0.25">
      <c r="AB30090" s="3" t="e">
        <f ca="1"/>
        <v>#N/A</v>
      </c>
    </row>
    <row r="30091" spans="28:28" x14ac:dyDescent="0.25">
      <c r="AB30091" s="3" t="e">
        <f ca="1"/>
        <v>#N/A</v>
      </c>
    </row>
    <row r="30092" spans="28:28" x14ac:dyDescent="0.25">
      <c r="AB30092" s="3" t="e">
        <f ca="1"/>
        <v>#N/A</v>
      </c>
    </row>
    <row r="30093" spans="28:28" x14ac:dyDescent="0.25">
      <c r="AB30093" s="3" t="e">
        <f ca="1"/>
        <v>#N/A</v>
      </c>
    </row>
    <row r="30094" spans="28:28" x14ac:dyDescent="0.25">
      <c r="AB30094" s="3" t="e">
        <f ca="1"/>
        <v>#N/A</v>
      </c>
    </row>
    <row r="30095" spans="28:28" x14ac:dyDescent="0.25">
      <c r="AB30095" s="3" t="e">
        <f ca="1"/>
        <v>#N/A</v>
      </c>
    </row>
    <row r="30096" spans="28:28" x14ac:dyDescent="0.25">
      <c r="AB30096" s="3" t="e">
        <f ca="1"/>
        <v>#N/A</v>
      </c>
    </row>
    <row r="30097" spans="28:28" x14ac:dyDescent="0.25">
      <c r="AB30097" s="3" t="e">
        <f ca="1"/>
        <v>#N/A</v>
      </c>
    </row>
    <row r="30098" spans="28:28" x14ac:dyDescent="0.25">
      <c r="AB30098" s="3" t="e">
        <f ca="1"/>
        <v>#N/A</v>
      </c>
    </row>
    <row r="30099" spans="28:28" x14ac:dyDescent="0.25">
      <c r="AB30099" s="3" t="e">
        <f ca="1"/>
        <v>#N/A</v>
      </c>
    </row>
    <row r="30100" spans="28:28" x14ac:dyDescent="0.25">
      <c r="AB30100" s="3" t="e">
        <f ca="1"/>
        <v>#N/A</v>
      </c>
    </row>
    <row r="30101" spans="28:28" x14ac:dyDescent="0.25">
      <c r="AB30101" s="3" t="e">
        <f ca="1"/>
        <v>#N/A</v>
      </c>
    </row>
    <row r="30102" spans="28:28" x14ac:dyDescent="0.25">
      <c r="AB30102" s="3" t="e">
        <f ca="1"/>
        <v>#N/A</v>
      </c>
    </row>
    <row r="30103" spans="28:28" x14ac:dyDescent="0.25">
      <c r="AB30103" s="3" t="e">
        <f ca="1"/>
        <v>#N/A</v>
      </c>
    </row>
    <row r="30104" spans="28:28" x14ac:dyDescent="0.25">
      <c r="AB30104" s="3" t="e">
        <f ca="1"/>
        <v>#N/A</v>
      </c>
    </row>
    <row r="30105" spans="28:28" x14ac:dyDescent="0.25">
      <c r="AB30105" s="3" t="e">
        <f ca="1"/>
        <v>#N/A</v>
      </c>
    </row>
    <row r="30106" spans="28:28" x14ac:dyDescent="0.25">
      <c r="AB30106" s="3" t="e">
        <f ca="1"/>
        <v>#N/A</v>
      </c>
    </row>
    <row r="30107" spans="28:28" x14ac:dyDescent="0.25">
      <c r="AB30107" s="3" t="e">
        <f ca="1"/>
        <v>#N/A</v>
      </c>
    </row>
    <row r="30108" spans="28:28" x14ac:dyDescent="0.25">
      <c r="AB30108" s="3" t="e">
        <f ca="1"/>
        <v>#N/A</v>
      </c>
    </row>
    <row r="30109" spans="28:28" x14ac:dyDescent="0.25">
      <c r="AB30109" s="3" t="e">
        <f ca="1"/>
        <v>#N/A</v>
      </c>
    </row>
    <row r="30110" spans="28:28" x14ac:dyDescent="0.25">
      <c r="AB30110" s="3" t="e">
        <f ca="1"/>
        <v>#N/A</v>
      </c>
    </row>
    <row r="30111" spans="28:28" x14ac:dyDescent="0.25">
      <c r="AB30111" s="3" t="e">
        <f ca="1"/>
        <v>#N/A</v>
      </c>
    </row>
    <row r="30112" spans="28:28" x14ac:dyDescent="0.25">
      <c r="AB30112" s="3" t="e">
        <f ca="1"/>
        <v>#N/A</v>
      </c>
    </row>
    <row r="30113" spans="28:28" x14ac:dyDescent="0.25">
      <c r="AB30113" s="3" t="e">
        <f ca="1"/>
        <v>#N/A</v>
      </c>
    </row>
    <row r="30114" spans="28:28" x14ac:dyDescent="0.25">
      <c r="AB30114" s="3" t="e">
        <f ca="1"/>
        <v>#N/A</v>
      </c>
    </row>
    <row r="30115" spans="28:28" x14ac:dyDescent="0.25">
      <c r="AB30115" s="3" t="e">
        <f ca="1"/>
        <v>#N/A</v>
      </c>
    </row>
    <row r="30116" spans="28:28" x14ac:dyDescent="0.25">
      <c r="AB30116" s="3" t="e">
        <f ca="1"/>
        <v>#N/A</v>
      </c>
    </row>
    <row r="30117" spans="28:28" x14ac:dyDescent="0.25">
      <c r="AB30117" s="3" t="e">
        <f ca="1"/>
        <v>#N/A</v>
      </c>
    </row>
    <row r="30118" spans="28:28" x14ac:dyDescent="0.25">
      <c r="AB30118" s="3" t="e">
        <f ca="1"/>
        <v>#N/A</v>
      </c>
    </row>
    <row r="30119" spans="28:28" x14ac:dyDescent="0.25">
      <c r="AB30119" s="3" t="e">
        <f ca="1"/>
        <v>#N/A</v>
      </c>
    </row>
    <row r="30120" spans="28:28" x14ac:dyDescent="0.25">
      <c r="AB30120" s="3" t="e">
        <f ca="1"/>
        <v>#N/A</v>
      </c>
    </row>
    <row r="30121" spans="28:28" x14ac:dyDescent="0.25">
      <c r="AB30121" s="3" t="e">
        <f ca="1"/>
        <v>#N/A</v>
      </c>
    </row>
    <row r="30122" spans="28:28" x14ac:dyDescent="0.25">
      <c r="AB30122" s="3" t="e">
        <f ca="1"/>
        <v>#N/A</v>
      </c>
    </row>
    <row r="30123" spans="28:28" x14ac:dyDescent="0.25">
      <c r="AB30123" s="3" t="e">
        <f ca="1"/>
        <v>#N/A</v>
      </c>
    </row>
    <row r="30124" spans="28:28" x14ac:dyDescent="0.25">
      <c r="AB30124" s="3" t="e">
        <f ca="1"/>
        <v>#N/A</v>
      </c>
    </row>
    <row r="30125" spans="28:28" x14ac:dyDescent="0.25">
      <c r="AB30125" s="3" t="e">
        <f ca="1"/>
        <v>#N/A</v>
      </c>
    </row>
    <row r="30126" spans="28:28" x14ac:dyDescent="0.25">
      <c r="AB30126" s="3" t="e">
        <f ca="1"/>
        <v>#N/A</v>
      </c>
    </row>
    <row r="30127" spans="28:28" x14ac:dyDescent="0.25">
      <c r="AB30127" s="3" t="e">
        <f ca="1"/>
        <v>#N/A</v>
      </c>
    </row>
    <row r="30128" spans="28:28" x14ac:dyDescent="0.25">
      <c r="AB30128" s="3" t="e">
        <f ca="1"/>
        <v>#N/A</v>
      </c>
    </row>
    <row r="30129" spans="28:28" x14ac:dyDescent="0.25">
      <c r="AB30129" s="3" t="e">
        <f ca="1"/>
        <v>#N/A</v>
      </c>
    </row>
    <row r="30130" spans="28:28" x14ac:dyDescent="0.25">
      <c r="AB30130" s="3" t="e">
        <f ca="1"/>
        <v>#N/A</v>
      </c>
    </row>
    <row r="30131" spans="28:28" x14ac:dyDescent="0.25">
      <c r="AB30131" s="3" t="e">
        <f ca="1"/>
        <v>#N/A</v>
      </c>
    </row>
    <row r="30132" spans="28:28" x14ac:dyDescent="0.25">
      <c r="AB30132" s="3" t="e">
        <f ca="1"/>
        <v>#N/A</v>
      </c>
    </row>
    <row r="30133" spans="28:28" x14ac:dyDescent="0.25">
      <c r="AB30133" s="3" t="e">
        <f ca="1"/>
        <v>#N/A</v>
      </c>
    </row>
    <row r="30134" spans="28:28" x14ac:dyDescent="0.25">
      <c r="AB30134" s="3" t="e">
        <f ca="1"/>
        <v>#N/A</v>
      </c>
    </row>
    <row r="30135" spans="28:28" x14ac:dyDescent="0.25">
      <c r="AB30135" s="3" t="e">
        <f ca="1"/>
        <v>#N/A</v>
      </c>
    </row>
    <row r="30136" spans="28:28" x14ac:dyDescent="0.25">
      <c r="AB30136" s="3" t="e">
        <f ca="1"/>
        <v>#N/A</v>
      </c>
    </row>
    <row r="30137" spans="28:28" x14ac:dyDescent="0.25">
      <c r="AB30137" s="3" t="e">
        <f ca="1"/>
        <v>#N/A</v>
      </c>
    </row>
    <row r="30138" spans="28:28" x14ac:dyDescent="0.25">
      <c r="AB30138" s="3" t="e">
        <f ca="1"/>
        <v>#N/A</v>
      </c>
    </row>
    <row r="30139" spans="28:28" x14ac:dyDescent="0.25">
      <c r="AB30139" s="3" t="e">
        <f ca="1"/>
        <v>#N/A</v>
      </c>
    </row>
    <row r="30140" spans="28:28" x14ac:dyDescent="0.25">
      <c r="AB30140" s="3" t="e">
        <f ca="1"/>
        <v>#N/A</v>
      </c>
    </row>
    <row r="30141" spans="28:28" x14ac:dyDescent="0.25">
      <c r="AB30141" s="3" t="e">
        <f ca="1"/>
        <v>#N/A</v>
      </c>
    </row>
    <row r="30142" spans="28:28" x14ac:dyDescent="0.25">
      <c r="AB30142" s="3" t="e">
        <f ca="1"/>
        <v>#N/A</v>
      </c>
    </row>
    <row r="30143" spans="28:28" x14ac:dyDescent="0.25">
      <c r="AB30143" s="3" t="e">
        <f ca="1"/>
        <v>#N/A</v>
      </c>
    </row>
    <row r="30144" spans="28:28" x14ac:dyDescent="0.25">
      <c r="AB30144" s="3" t="e">
        <f ca="1"/>
        <v>#N/A</v>
      </c>
    </row>
    <row r="30145" spans="28:28" x14ac:dyDescent="0.25">
      <c r="AB30145" s="3" t="e">
        <f ca="1"/>
        <v>#N/A</v>
      </c>
    </row>
    <row r="30146" spans="28:28" x14ac:dyDescent="0.25">
      <c r="AB30146" s="3" t="e">
        <f ca="1"/>
        <v>#N/A</v>
      </c>
    </row>
    <row r="30147" spans="28:28" x14ac:dyDescent="0.25">
      <c r="AB30147" s="3" t="e">
        <f ca="1"/>
        <v>#N/A</v>
      </c>
    </row>
    <row r="30148" spans="28:28" x14ac:dyDescent="0.25">
      <c r="AB30148" s="3" t="e">
        <f ca="1"/>
        <v>#N/A</v>
      </c>
    </row>
    <row r="30149" spans="28:28" x14ac:dyDescent="0.25">
      <c r="AB30149" s="3" t="e">
        <f ca="1"/>
        <v>#N/A</v>
      </c>
    </row>
    <row r="30150" spans="28:28" x14ac:dyDescent="0.25">
      <c r="AB30150" s="3" t="e">
        <f ca="1"/>
        <v>#N/A</v>
      </c>
    </row>
    <row r="30151" spans="28:28" x14ac:dyDescent="0.25">
      <c r="AB30151" s="3" t="e">
        <f ca="1"/>
        <v>#N/A</v>
      </c>
    </row>
    <row r="30152" spans="28:28" x14ac:dyDescent="0.25">
      <c r="AB30152" s="3" t="e">
        <f ca="1"/>
        <v>#N/A</v>
      </c>
    </row>
    <row r="30153" spans="28:28" x14ac:dyDescent="0.25">
      <c r="AB30153" s="3" t="e">
        <f ca="1"/>
        <v>#N/A</v>
      </c>
    </row>
    <row r="30154" spans="28:28" x14ac:dyDescent="0.25">
      <c r="AB30154" s="3" t="e">
        <f ca="1"/>
        <v>#N/A</v>
      </c>
    </row>
    <row r="30155" spans="28:28" x14ac:dyDescent="0.25">
      <c r="AB30155" s="3" t="e">
        <f ca="1"/>
        <v>#N/A</v>
      </c>
    </row>
    <row r="30156" spans="28:28" x14ac:dyDescent="0.25">
      <c r="AB30156" s="3" t="e">
        <f ca="1"/>
        <v>#N/A</v>
      </c>
    </row>
    <row r="30157" spans="28:28" x14ac:dyDescent="0.25">
      <c r="AB30157" s="3" t="e">
        <f ca="1"/>
        <v>#N/A</v>
      </c>
    </row>
    <row r="30158" spans="28:28" x14ac:dyDescent="0.25">
      <c r="AB30158" s="3" t="e">
        <f ca="1"/>
        <v>#N/A</v>
      </c>
    </row>
    <row r="30159" spans="28:28" x14ac:dyDescent="0.25">
      <c r="AB30159" s="3" t="e">
        <f ca="1"/>
        <v>#N/A</v>
      </c>
    </row>
    <row r="30160" spans="28:28" x14ac:dyDescent="0.25">
      <c r="AB30160" s="3" t="e">
        <f ca="1"/>
        <v>#N/A</v>
      </c>
    </row>
    <row r="30161" spans="28:28" x14ac:dyDescent="0.25">
      <c r="AB30161" s="3" t="e">
        <f ca="1"/>
        <v>#N/A</v>
      </c>
    </row>
    <row r="30162" spans="28:28" x14ac:dyDescent="0.25">
      <c r="AB30162" s="3" t="e">
        <f ca="1"/>
        <v>#N/A</v>
      </c>
    </row>
    <row r="30163" spans="28:28" x14ac:dyDescent="0.25">
      <c r="AB30163" s="3" t="e">
        <f ca="1"/>
        <v>#N/A</v>
      </c>
    </row>
    <row r="30164" spans="28:28" x14ac:dyDescent="0.25">
      <c r="AB30164" s="3" t="e">
        <f ca="1"/>
        <v>#N/A</v>
      </c>
    </row>
    <row r="30165" spans="28:28" x14ac:dyDescent="0.25">
      <c r="AB30165" s="3" t="e">
        <f ca="1"/>
        <v>#N/A</v>
      </c>
    </row>
    <row r="30166" spans="28:28" x14ac:dyDescent="0.25">
      <c r="AB30166" s="3" t="e">
        <f ca="1"/>
        <v>#N/A</v>
      </c>
    </row>
    <row r="30167" spans="28:28" x14ac:dyDescent="0.25">
      <c r="AB30167" s="3" t="e">
        <f ca="1"/>
        <v>#N/A</v>
      </c>
    </row>
    <row r="30168" spans="28:28" x14ac:dyDescent="0.25">
      <c r="AB30168" s="3" t="e">
        <f ca="1"/>
        <v>#N/A</v>
      </c>
    </row>
    <row r="30169" spans="28:28" x14ac:dyDescent="0.25">
      <c r="AB30169" s="3" t="e">
        <f ca="1"/>
        <v>#N/A</v>
      </c>
    </row>
    <row r="30170" spans="28:28" x14ac:dyDescent="0.25">
      <c r="AB30170" s="3" t="e">
        <f ca="1"/>
        <v>#N/A</v>
      </c>
    </row>
    <row r="30171" spans="28:28" x14ac:dyDescent="0.25">
      <c r="AB30171" s="3" t="e">
        <f ca="1"/>
        <v>#N/A</v>
      </c>
    </row>
    <row r="30172" spans="28:28" x14ac:dyDescent="0.25">
      <c r="AB30172" s="3" t="e">
        <f ca="1"/>
        <v>#N/A</v>
      </c>
    </row>
    <row r="30173" spans="28:28" x14ac:dyDescent="0.25">
      <c r="AB30173" s="3" t="e">
        <f ca="1"/>
        <v>#N/A</v>
      </c>
    </row>
    <row r="30174" spans="28:28" x14ac:dyDescent="0.25">
      <c r="AB30174" s="3" t="e">
        <f ca="1"/>
        <v>#N/A</v>
      </c>
    </row>
    <row r="30175" spans="28:28" x14ac:dyDescent="0.25">
      <c r="AB30175" s="3" t="e">
        <f ca="1"/>
        <v>#N/A</v>
      </c>
    </row>
    <row r="30176" spans="28:28" x14ac:dyDescent="0.25">
      <c r="AB30176" s="3" t="e">
        <f ca="1"/>
        <v>#N/A</v>
      </c>
    </row>
    <row r="30177" spans="28:28" x14ac:dyDescent="0.25">
      <c r="AB30177" s="3" t="e">
        <f ca="1"/>
        <v>#N/A</v>
      </c>
    </row>
    <row r="30178" spans="28:28" x14ac:dyDescent="0.25">
      <c r="AB30178" s="3" t="e">
        <f ca="1"/>
        <v>#N/A</v>
      </c>
    </row>
    <row r="30179" spans="28:28" x14ac:dyDescent="0.25">
      <c r="AB30179" s="3" t="e">
        <f ca="1"/>
        <v>#N/A</v>
      </c>
    </row>
    <row r="30180" spans="28:28" x14ac:dyDescent="0.25">
      <c r="AB30180" s="3" t="e">
        <f ca="1"/>
        <v>#N/A</v>
      </c>
    </row>
    <row r="30181" spans="28:28" x14ac:dyDescent="0.25">
      <c r="AB30181" s="3" t="e">
        <f ca="1"/>
        <v>#N/A</v>
      </c>
    </row>
    <row r="30182" spans="28:28" x14ac:dyDescent="0.25">
      <c r="AB30182" s="3" t="e">
        <f ca="1"/>
        <v>#N/A</v>
      </c>
    </row>
    <row r="30183" spans="28:28" x14ac:dyDescent="0.25">
      <c r="AB30183" s="3" t="e">
        <f ca="1"/>
        <v>#N/A</v>
      </c>
    </row>
    <row r="30184" spans="28:28" x14ac:dyDescent="0.25">
      <c r="AB30184" s="3" t="e">
        <f ca="1"/>
        <v>#N/A</v>
      </c>
    </row>
    <row r="30185" spans="28:28" x14ac:dyDescent="0.25">
      <c r="AB30185" s="3" t="e">
        <f ca="1"/>
        <v>#N/A</v>
      </c>
    </row>
    <row r="30186" spans="28:28" x14ac:dyDescent="0.25">
      <c r="AB30186" s="3" t="e">
        <f ca="1"/>
        <v>#N/A</v>
      </c>
    </row>
    <row r="30187" spans="28:28" x14ac:dyDescent="0.25">
      <c r="AB30187" s="3" t="e">
        <f ca="1"/>
        <v>#N/A</v>
      </c>
    </row>
    <row r="30188" spans="28:28" x14ac:dyDescent="0.25">
      <c r="AB30188" s="3" t="e">
        <f ca="1"/>
        <v>#N/A</v>
      </c>
    </row>
    <row r="30189" spans="28:28" x14ac:dyDescent="0.25">
      <c r="AB30189" s="3" t="e">
        <f ca="1"/>
        <v>#N/A</v>
      </c>
    </row>
    <row r="30190" spans="28:28" x14ac:dyDescent="0.25">
      <c r="AB30190" s="3" t="e">
        <f ca="1"/>
        <v>#N/A</v>
      </c>
    </row>
    <row r="30191" spans="28:28" x14ac:dyDescent="0.25">
      <c r="AB30191" s="3" t="e">
        <f ca="1"/>
        <v>#N/A</v>
      </c>
    </row>
    <row r="30192" spans="28:28" x14ac:dyDescent="0.25">
      <c r="AB30192" s="3" t="e">
        <f ca="1"/>
        <v>#N/A</v>
      </c>
    </row>
    <row r="30193" spans="28:28" x14ac:dyDescent="0.25">
      <c r="AB30193" s="3" t="e">
        <f ca="1"/>
        <v>#N/A</v>
      </c>
    </row>
    <row r="30194" spans="28:28" x14ac:dyDescent="0.25">
      <c r="AB30194" s="3" t="e">
        <f ca="1"/>
        <v>#N/A</v>
      </c>
    </row>
    <row r="30195" spans="28:28" x14ac:dyDescent="0.25">
      <c r="AB30195" s="3" t="e">
        <f ca="1"/>
        <v>#N/A</v>
      </c>
    </row>
    <row r="30196" spans="28:28" x14ac:dyDescent="0.25">
      <c r="AB30196" s="3" t="e">
        <f ca="1"/>
        <v>#N/A</v>
      </c>
    </row>
    <row r="30197" spans="28:28" x14ac:dyDescent="0.25">
      <c r="AB30197" s="3" t="e">
        <f ca="1"/>
        <v>#N/A</v>
      </c>
    </row>
    <row r="30198" spans="28:28" x14ac:dyDescent="0.25">
      <c r="AB30198" s="3" t="e">
        <f ca="1"/>
        <v>#N/A</v>
      </c>
    </row>
    <row r="30199" spans="28:28" x14ac:dyDescent="0.25">
      <c r="AB30199" s="3" t="e">
        <f ca="1"/>
        <v>#N/A</v>
      </c>
    </row>
    <row r="30200" spans="28:28" x14ac:dyDescent="0.25">
      <c r="AB30200" s="3" t="e">
        <f ca="1"/>
        <v>#N/A</v>
      </c>
    </row>
    <row r="30201" spans="28:28" x14ac:dyDescent="0.25">
      <c r="AB30201" s="3" t="e">
        <f ca="1"/>
        <v>#N/A</v>
      </c>
    </row>
    <row r="30202" spans="28:28" x14ac:dyDescent="0.25">
      <c r="AB30202" s="3" t="e">
        <f ca="1"/>
        <v>#N/A</v>
      </c>
    </row>
    <row r="30203" spans="28:28" x14ac:dyDescent="0.25">
      <c r="AB30203" s="3" t="e">
        <f ca="1"/>
        <v>#N/A</v>
      </c>
    </row>
    <row r="30204" spans="28:28" x14ac:dyDescent="0.25">
      <c r="AB30204" s="3" t="e">
        <f ca="1"/>
        <v>#N/A</v>
      </c>
    </row>
    <row r="30205" spans="28:28" x14ac:dyDescent="0.25">
      <c r="AB30205" s="3" t="e">
        <f ca="1"/>
        <v>#N/A</v>
      </c>
    </row>
    <row r="30206" spans="28:28" x14ac:dyDescent="0.25">
      <c r="AB30206" s="3" t="e">
        <f ca="1"/>
        <v>#N/A</v>
      </c>
    </row>
    <row r="30207" spans="28:28" x14ac:dyDescent="0.25">
      <c r="AB30207" s="3" t="e">
        <f ca="1"/>
        <v>#N/A</v>
      </c>
    </row>
    <row r="30208" spans="28:28" x14ac:dyDescent="0.25">
      <c r="AB30208" s="3" t="e">
        <f ca="1"/>
        <v>#N/A</v>
      </c>
    </row>
    <row r="30209" spans="28:28" x14ac:dyDescent="0.25">
      <c r="AB30209" s="3" t="e">
        <f ca="1"/>
        <v>#N/A</v>
      </c>
    </row>
    <row r="30210" spans="28:28" x14ac:dyDescent="0.25">
      <c r="AB30210" s="3" t="e">
        <f ca="1"/>
        <v>#N/A</v>
      </c>
    </row>
    <row r="30211" spans="28:28" x14ac:dyDescent="0.25">
      <c r="AB30211" s="3" t="e">
        <f ca="1"/>
        <v>#N/A</v>
      </c>
    </row>
    <row r="30212" spans="28:28" x14ac:dyDescent="0.25">
      <c r="AB30212" s="3" t="e">
        <f ca="1"/>
        <v>#N/A</v>
      </c>
    </row>
    <row r="30213" spans="28:28" x14ac:dyDescent="0.25">
      <c r="AB30213" s="3" t="e">
        <f ca="1"/>
        <v>#N/A</v>
      </c>
    </row>
    <row r="30214" spans="28:28" x14ac:dyDescent="0.25">
      <c r="AB30214" s="3" t="e">
        <f ca="1"/>
        <v>#N/A</v>
      </c>
    </row>
    <row r="30215" spans="28:28" x14ac:dyDescent="0.25">
      <c r="AB30215" s="3" t="e">
        <f ca="1"/>
        <v>#N/A</v>
      </c>
    </row>
    <row r="30216" spans="28:28" x14ac:dyDescent="0.25">
      <c r="AB30216" s="3" t="e">
        <f ca="1"/>
        <v>#N/A</v>
      </c>
    </row>
    <row r="30217" spans="28:28" x14ac:dyDescent="0.25">
      <c r="AB30217" s="3" t="e">
        <f ca="1"/>
        <v>#N/A</v>
      </c>
    </row>
    <row r="30218" spans="28:28" x14ac:dyDescent="0.25">
      <c r="AB30218" s="3" t="e">
        <f ca="1"/>
        <v>#N/A</v>
      </c>
    </row>
    <row r="30219" spans="28:28" x14ac:dyDescent="0.25">
      <c r="AB30219" s="3" t="e">
        <f ca="1"/>
        <v>#N/A</v>
      </c>
    </row>
    <row r="30220" spans="28:28" x14ac:dyDescent="0.25">
      <c r="AB30220" s="3" t="e">
        <f ca="1"/>
        <v>#N/A</v>
      </c>
    </row>
    <row r="30221" spans="28:28" x14ac:dyDescent="0.25">
      <c r="AB30221" s="3" t="e">
        <f ca="1"/>
        <v>#N/A</v>
      </c>
    </row>
    <row r="30222" spans="28:28" x14ac:dyDescent="0.25">
      <c r="AB30222" s="3" t="e">
        <f ca="1"/>
        <v>#N/A</v>
      </c>
    </row>
    <row r="30223" spans="28:28" x14ac:dyDescent="0.25">
      <c r="AB30223" s="3" t="e">
        <f ca="1"/>
        <v>#N/A</v>
      </c>
    </row>
    <row r="30224" spans="28:28" x14ac:dyDescent="0.25">
      <c r="AB30224" s="3" t="e">
        <f ca="1"/>
        <v>#N/A</v>
      </c>
    </row>
    <row r="30225" spans="28:28" x14ac:dyDescent="0.25">
      <c r="AB30225" s="3" t="e">
        <f ca="1"/>
        <v>#N/A</v>
      </c>
    </row>
    <row r="30226" spans="28:28" x14ac:dyDescent="0.25">
      <c r="AB30226" s="3" t="e">
        <f ca="1"/>
        <v>#N/A</v>
      </c>
    </row>
    <row r="30227" spans="28:28" x14ac:dyDescent="0.25">
      <c r="AB30227" s="3" t="e">
        <f ca="1"/>
        <v>#N/A</v>
      </c>
    </row>
    <row r="30228" spans="28:28" x14ac:dyDescent="0.25">
      <c r="AB30228" s="3" t="e">
        <f ca="1"/>
        <v>#N/A</v>
      </c>
    </row>
    <row r="30229" spans="28:28" x14ac:dyDescent="0.25">
      <c r="AB30229" s="3" t="e">
        <f ca="1"/>
        <v>#N/A</v>
      </c>
    </row>
    <row r="30230" spans="28:28" x14ac:dyDescent="0.25">
      <c r="AB30230" s="3" t="e">
        <f ca="1"/>
        <v>#N/A</v>
      </c>
    </row>
    <row r="30231" spans="28:28" x14ac:dyDescent="0.25">
      <c r="AB30231" s="3" t="e">
        <f ca="1"/>
        <v>#N/A</v>
      </c>
    </row>
    <row r="30232" spans="28:28" x14ac:dyDescent="0.25">
      <c r="AB30232" s="3" t="e">
        <f ca="1"/>
        <v>#N/A</v>
      </c>
    </row>
    <row r="30233" spans="28:28" x14ac:dyDescent="0.25">
      <c r="AB30233" s="3" t="e">
        <f ca="1"/>
        <v>#N/A</v>
      </c>
    </row>
    <row r="30234" spans="28:28" x14ac:dyDescent="0.25">
      <c r="AB30234" s="3" t="e">
        <f ca="1"/>
        <v>#N/A</v>
      </c>
    </row>
    <row r="30235" spans="28:28" x14ac:dyDescent="0.25">
      <c r="AB30235" s="3" t="e">
        <f ca="1"/>
        <v>#N/A</v>
      </c>
    </row>
    <row r="30236" spans="28:28" x14ac:dyDescent="0.25">
      <c r="AB30236" s="3" t="e">
        <f ca="1"/>
        <v>#N/A</v>
      </c>
    </row>
    <row r="30237" spans="28:28" x14ac:dyDescent="0.25">
      <c r="AB30237" s="3" t="e">
        <f ca="1"/>
        <v>#N/A</v>
      </c>
    </row>
    <row r="30238" spans="28:28" x14ac:dyDescent="0.25">
      <c r="AB30238" s="3" t="e">
        <f ca="1"/>
        <v>#N/A</v>
      </c>
    </row>
    <row r="30239" spans="28:28" x14ac:dyDescent="0.25">
      <c r="AB30239" s="3" t="e">
        <f ca="1"/>
        <v>#N/A</v>
      </c>
    </row>
    <row r="30240" spans="28:28" x14ac:dyDescent="0.25">
      <c r="AB30240" s="3" t="e">
        <f ca="1"/>
        <v>#N/A</v>
      </c>
    </row>
    <row r="30241" spans="28:28" x14ac:dyDescent="0.25">
      <c r="AB30241" s="3" t="e">
        <f ca="1"/>
        <v>#N/A</v>
      </c>
    </row>
    <row r="30242" spans="28:28" x14ac:dyDescent="0.25">
      <c r="AB30242" s="3" t="e">
        <f ca="1"/>
        <v>#N/A</v>
      </c>
    </row>
    <row r="30243" spans="28:28" x14ac:dyDescent="0.25">
      <c r="AB30243" s="3" t="e">
        <f ca="1"/>
        <v>#N/A</v>
      </c>
    </row>
    <row r="30244" spans="28:28" x14ac:dyDescent="0.25">
      <c r="AB30244" s="3" t="e">
        <f ca="1"/>
        <v>#N/A</v>
      </c>
    </row>
    <row r="30245" spans="28:28" x14ac:dyDescent="0.25">
      <c r="AB30245" s="3" t="e">
        <f ca="1"/>
        <v>#N/A</v>
      </c>
    </row>
    <row r="30246" spans="28:28" x14ac:dyDescent="0.25">
      <c r="AB30246" s="3" t="e">
        <f ca="1"/>
        <v>#N/A</v>
      </c>
    </row>
    <row r="30247" spans="28:28" x14ac:dyDescent="0.25">
      <c r="AB30247" s="3" t="e">
        <f ca="1"/>
        <v>#N/A</v>
      </c>
    </row>
    <row r="30248" spans="28:28" x14ac:dyDescent="0.25">
      <c r="AB30248" s="3" t="e">
        <f ca="1"/>
        <v>#N/A</v>
      </c>
    </row>
    <row r="30249" spans="28:28" x14ac:dyDescent="0.25">
      <c r="AB30249" s="3" t="e">
        <f ca="1"/>
        <v>#N/A</v>
      </c>
    </row>
    <row r="30250" spans="28:28" x14ac:dyDescent="0.25">
      <c r="AB30250" s="3" t="e">
        <f ca="1"/>
        <v>#N/A</v>
      </c>
    </row>
    <row r="30251" spans="28:28" x14ac:dyDescent="0.25">
      <c r="AB30251" s="3" t="e">
        <f ca="1"/>
        <v>#N/A</v>
      </c>
    </row>
    <row r="30252" spans="28:28" x14ac:dyDescent="0.25">
      <c r="AB30252" s="3" t="e">
        <f ca="1"/>
        <v>#N/A</v>
      </c>
    </row>
    <row r="30253" spans="28:28" x14ac:dyDescent="0.25">
      <c r="AB30253" s="3" t="e">
        <f ca="1"/>
        <v>#N/A</v>
      </c>
    </row>
    <row r="30254" spans="28:28" x14ac:dyDescent="0.25">
      <c r="AB30254" s="3" t="e">
        <f ca="1"/>
        <v>#N/A</v>
      </c>
    </row>
    <row r="30255" spans="28:28" x14ac:dyDescent="0.25">
      <c r="AB30255" s="3" t="e">
        <f ca="1"/>
        <v>#N/A</v>
      </c>
    </row>
    <row r="30256" spans="28:28" x14ac:dyDescent="0.25">
      <c r="AB30256" s="3" t="e">
        <f ca="1"/>
        <v>#N/A</v>
      </c>
    </row>
    <row r="30257" spans="28:28" x14ac:dyDescent="0.25">
      <c r="AB30257" s="3" t="e">
        <f ca="1"/>
        <v>#N/A</v>
      </c>
    </row>
    <row r="30258" spans="28:28" x14ac:dyDescent="0.25">
      <c r="AB30258" s="3" t="e">
        <f ca="1"/>
        <v>#N/A</v>
      </c>
    </row>
    <row r="30259" spans="28:28" x14ac:dyDescent="0.25">
      <c r="AB30259" s="3" t="e">
        <f ca="1"/>
        <v>#N/A</v>
      </c>
    </row>
    <row r="30260" spans="28:28" x14ac:dyDescent="0.25">
      <c r="AB30260" s="3" t="e">
        <f ca="1"/>
        <v>#N/A</v>
      </c>
    </row>
    <row r="30261" spans="28:28" x14ac:dyDescent="0.25">
      <c r="AB30261" s="3" t="e">
        <f ca="1"/>
        <v>#N/A</v>
      </c>
    </row>
    <row r="30262" spans="28:28" x14ac:dyDescent="0.25">
      <c r="AB30262" s="3" t="e">
        <f ca="1"/>
        <v>#N/A</v>
      </c>
    </row>
    <row r="30263" spans="28:28" x14ac:dyDescent="0.25">
      <c r="AB30263" s="3" t="e">
        <f ca="1"/>
        <v>#N/A</v>
      </c>
    </row>
    <row r="30264" spans="28:28" x14ac:dyDescent="0.25">
      <c r="AB30264" s="3" t="e">
        <f ca="1"/>
        <v>#N/A</v>
      </c>
    </row>
    <row r="30265" spans="28:28" x14ac:dyDescent="0.25">
      <c r="AB30265" s="3" t="e">
        <f ca="1"/>
        <v>#N/A</v>
      </c>
    </row>
    <row r="30266" spans="28:28" x14ac:dyDescent="0.25">
      <c r="AB30266" s="3" t="e">
        <f ca="1"/>
        <v>#N/A</v>
      </c>
    </row>
    <row r="30267" spans="28:28" x14ac:dyDescent="0.25">
      <c r="AB30267" s="3" t="e">
        <f ca="1"/>
        <v>#N/A</v>
      </c>
    </row>
    <row r="30268" spans="28:28" x14ac:dyDescent="0.25">
      <c r="AB30268" s="3" t="e">
        <f ca="1"/>
        <v>#N/A</v>
      </c>
    </row>
    <row r="30269" spans="28:28" x14ac:dyDescent="0.25">
      <c r="AB30269" s="3" t="e">
        <f ca="1"/>
        <v>#N/A</v>
      </c>
    </row>
    <row r="30270" spans="28:28" x14ac:dyDescent="0.25">
      <c r="AB30270" s="3" t="e">
        <f ca="1"/>
        <v>#N/A</v>
      </c>
    </row>
    <row r="30271" spans="28:28" x14ac:dyDescent="0.25">
      <c r="AB30271" s="3" t="e">
        <f ca="1"/>
        <v>#N/A</v>
      </c>
    </row>
    <row r="30272" spans="28:28" x14ac:dyDescent="0.25">
      <c r="AB30272" s="3" t="e">
        <f ca="1"/>
        <v>#N/A</v>
      </c>
    </row>
    <row r="30273" spans="28:28" x14ac:dyDescent="0.25">
      <c r="AB30273" s="3" t="e">
        <f ca="1"/>
        <v>#N/A</v>
      </c>
    </row>
    <row r="30274" spans="28:28" x14ac:dyDescent="0.25">
      <c r="AB30274" s="3" t="e">
        <f ca="1"/>
        <v>#N/A</v>
      </c>
    </row>
    <row r="30275" spans="28:28" x14ac:dyDescent="0.25">
      <c r="AB30275" s="3" t="e">
        <f ca="1"/>
        <v>#N/A</v>
      </c>
    </row>
    <row r="30276" spans="28:28" x14ac:dyDescent="0.25">
      <c r="AB30276" s="3" t="e">
        <f ca="1"/>
        <v>#N/A</v>
      </c>
    </row>
    <row r="30277" spans="28:28" x14ac:dyDescent="0.25">
      <c r="AB30277" s="3" t="e">
        <f ca="1"/>
        <v>#N/A</v>
      </c>
    </row>
    <row r="30278" spans="28:28" x14ac:dyDescent="0.25">
      <c r="AB30278" s="3" t="e">
        <f ca="1"/>
        <v>#N/A</v>
      </c>
    </row>
    <row r="30279" spans="28:28" x14ac:dyDescent="0.25">
      <c r="AB30279" s="3" t="e">
        <f ca="1"/>
        <v>#N/A</v>
      </c>
    </row>
    <row r="30280" spans="28:28" x14ac:dyDescent="0.25">
      <c r="AB30280" s="3" t="e">
        <f ca="1"/>
        <v>#N/A</v>
      </c>
    </row>
    <row r="30281" spans="28:28" x14ac:dyDescent="0.25">
      <c r="AB30281" s="3" t="e">
        <f ca="1"/>
        <v>#N/A</v>
      </c>
    </row>
    <row r="30282" spans="28:28" x14ac:dyDescent="0.25">
      <c r="AB30282" s="3" t="e">
        <f ca="1"/>
        <v>#N/A</v>
      </c>
    </row>
    <row r="30283" spans="28:28" x14ac:dyDescent="0.25">
      <c r="AB30283" s="3" t="e">
        <f ca="1"/>
        <v>#N/A</v>
      </c>
    </row>
    <row r="30284" spans="28:28" x14ac:dyDescent="0.25">
      <c r="AB30284" s="3" t="e">
        <f ca="1"/>
        <v>#N/A</v>
      </c>
    </row>
    <row r="30285" spans="28:28" x14ac:dyDescent="0.25">
      <c r="AB30285" s="3" t="e">
        <f ca="1"/>
        <v>#N/A</v>
      </c>
    </row>
    <row r="30286" spans="28:28" x14ac:dyDescent="0.25">
      <c r="AB30286" s="3" t="e">
        <f ca="1"/>
        <v>#N/A</v>
      </c>
    </row>
    <row r="30287" spans="28:28" x14ac:dyDescent="0.25">
      <c r="AB30287" s="3" t="e">
        <f ca="1"/>
        <v>#N/A</v>
      </c>
    </row>
    <row r="30288" spans="28:28" x14ac:dyDescent="0.25">
      <c r="AB30288" s="3" t="e">
        <f ca="1"/>
        <v>#N/A</v>
      </c>
    </row>
    <row r="30289" spans="28:28" x14ac:dyDescent="0.25">
      <c r="AB30289" s="3" t="e">
        <f ca="1"/>
        <v>#N/A</v>
      </c>
    </row>
    <row r="30290" spans="28:28" x14ac:dyDescent="0.25">
      <c r="AB30290" s="3" t="e">
        <f ca="1"/>
        <v>#N/A</v>
      </c>
    </row>
    <row r="30291" spans="28:28" x14ac:dyDescent="0.25">
      <c r="AB30291" s="3" t="e">
        <f ca="1"/>
        <v>#N/A</v>
      </c>
    </row>
    <row r="30292" spans="28:28" x14ac:dyDescent="0.25">
      <c r="AB30292" s="3" t="e">
        <f ca="1"/>
        <v>#N/A</v>
      </c>
    </row>
    <row r="30293" spans="28:28" x14ac:dyDescent="0.25">
      <c r="AB30293" s="3" t="e">
        <f ca="1"/>
        <v>#N/A</v>
      </c>
    </row>
    <row r="30294" spans="28:28" x14ac:dyDescent="0.25">
      <c r="AB30294" s="3" t="e">
        <f ca="1"/>
        <v>#N/A</v>
      </c>
    </row>
    <row r="30295" spans="28:28" x14ac:dyDescent="0.25">
      <c r="AB30295" s="3" t="e">
        <f ca="1"/>
        <v>#N/A</v>
      </c>
    </row>
    <row r="30296" spans="28:28" x14ac:dyDescent="0.25">
      <c r="AB30296" s="3" t="e">
        <f ca="1"/>
        <v>#N/A</v>
      </c>
    </row>
    <row r="30297" spans="28:28" x14ac:dyDescent="0.25">
      <c r="AB30297" s="3" t="e">
        <f ca="1"/>
        <v>#N/A</v>
      </c>
    </row>
    <row r="30298" spans="28:28" x14ac:dyDescent="0.25">
      <c r="AB30298" s="3" t="e">
        <f ca="1"/>
        <v>#N/A</v>
      </c>
    </row>
    <row r="30299" spans="28:28" x14ac:dyDescent="0.25">
      <c r="AB30299" s="3" t="e">
        <f ca="1"/>
        <v>#N/A</v>
      </c>
    </row>
    <row r="30300" spans="28:28" x14ac:dyDescent="0.25">
      <c r="AB30300" s="3" t="e">
        <f ca="1"/>
        <v>#N/A</v>
      </c>
    </row>
    <row r="30301" spans="28:28" x14ac:dyDescent="0.25">
      <c r="AB30301" s="3" t="e">
        <f ca="1"/>
        <v>#N/A</v>
      </c>
    </row>
    <row r="30302" spans="28:28" x14ac:dyDescent="0.25">
      <c r="AB30302" s="3" t="e">
        <f ca="1"/>
        <v>#N/A</v>
      </c>
    </row>
    <row r="30303" spans="28:28" x14ac:dyDescent="0.25">
      <c r="AB30303" s="3" t="e">
        <f ca="1"/>
        <v>#N/A</v>
      </c>
    </row>
    <row r="30304" spans="28:28" x14ac:dyDescent="0.25">
      <c r="AB30304" s="3" t="e">
        <f ca="1"/>
        <v>#N/A</v>
      </c>
    </row>
    <row r="30305" spans="28:28" x14ac:dyDescent="0.25">
      <c r="AB30305" s="3" t="e">
        <f ca="1"/>
        <v>#N/A</v>
      </c>
    </row>
    <row r="30306" spans="28:28" x14ac:dyDescent="0.25">
      <c r="AB30306" s="3" t="e">
        <f ca="1"/>
        <v>#N/A</v>
      </c>
    </row>
    <row r="30307" spans="28:28" x14ac:dyDescent="0.25">
      <c r="AB30307" s="3" t="e">
        <f ca="1"/>
        <v>#N/A</v>
      </c>
    </row>
    <row r="30308" spans="28:28" x14ac:dyDescent="0.25">
      <c r="AB30308" s="3" t="e">
        <f ca="1"/>
        <v>#N/A</v>
      </c>
    </row>
    <row r="30309" spans="28:28" x14ac:dyDescent="0.25">
      <c r="AB30309" s="3" t="e">
        <f ca="1"/>
        <v>#N/A</v>
      </c>
    </row>
    <row r="30310" spans="28:28" x14ac:dyDescent="0.25">
      <c r="AB30310" s="3" t="e">
        <f ca="1"/>
        <v>#N/A</v>
      </c>
    </row>
    <row r="30311" spans="28:28" x14ac:dyDescent="0.25">
      <c r="AB30311" s="3" t="e">
        <f ca="1"/>
        <v>#N/A</v>
      </c>
    </row>
    <row r="30312" spans="28:28" x14ac:dyDescent="0.25">
      <c r="AB30312" s="3" t="e">
        <f ca="1"/>
        <v>#N/A</v>
      </c>
    </row>
    <row r="30313" spans="28:28" x14ac:dyDescent="0.25">
      <c r="AB30313" s="3" t="e">
        <f ca="1"/>
        <v>#N/A</v>
      </c>
    </row>
    <row r="30314" spans="28:28" x14ac:dyDescent="0.25">
      <c r="AB30314" s="3" t="e">
        <f ca="1"/>
        <v>#N/A</v>
      </c>
    </row>
    <row r="30315" spans="28:28" x14ac:dyDescent="0.25">
      <c r="AB30315" s="3" t="e">
        <f ca="1"/>
        <v>#N/A</v>
      </c>
    </row>
    <row r="30316" spans="28:28" x14ac:dyDescent="0.25">
      <c r="AB30316" s="3" t="e">
        <f ca="1"/>
        <v>#N/A</v>
      </c>
    </row>
    <row r="30317" spans="28:28" x14ac:dyDescent="0.25">
      <c r="AB30317" s="3" t="e">
        <f ca="1"/>
        <v>#N/A</v>
      </c>
    </row>
    <row r="30318" spans="28:28" x14ac:dyDescent="0.25">
      <c r="AB30318" s="3" t="e">
        <f ca="1"/>
        <v>#N/A</v>
      </c>
    </row>
    <row r="30319" spans="28:28" x14ac:dyDescent="0.25">
      <c r="AB30319" s="3" t="e">
        <f ca="1"/>
        <v>#N/A</v>
      </c>
    </row>
    <row r="30320" spans="28:28" x14ac:dyDescent="0.25">
      <c r="AB30320" s="3" t="e">
        <f ca="1"/>
        <v>#N/A</v>
      </c>
    </row>
    <row r="30321" spans="28:28" x14ac:dyDescent="0.25">
      <c r="AB30321" s="3" t="e">
        <f ca="1"/>
        <v>#N/A</v>
      </c>
    </row>
    <row r="30322" spans="28:28" x14ac:dyDescent="0.25">
      <c r="AB30322" s="3" t="e">
        <f ca="1"/>
        <v>#N/A</v>
      </c>
    </row>
    <row r="30323" spans="28:28" x14ac:dyDescent="0.25">
      <c r="AB30323" s="3" t="e">
        <f ca="1"/>
        <v>#N/A</v>
      </c>
    </row>
    <row r="30324" spans="28:28" x14ac:dyDescent="0.25">
      <c r="AB30324" s="3" t="e">
        <f ca="1"/>
        <v>#N/A</v>
      </c>
    </row>
    <row r="30325" spans="28:28" x14ac:dyDescent="0.25">
      <c r="AB30325" s="3" t="e">
        <f ca="1"/>
        <v>#N/A</v>
      </c>
    </row>
    <row r="30326" spans="28:28" x14ac:dyDescent="0.25">
      <c r="AB30326" s="3" t="e">
        <f ca="1"/>
        <v>#N/A</v>
      </c>
    </row>
    <row r="30327" spans="28:28" x14ac:dyDescent="0.25">
      <c r="AB30327" s="3" t="e">
        <f ca="1"/>
        <v>#N/A</v>
      </c>
    </row>
    <row r="30328" spans="28:28" x14ac:dyDescent="0.25">
      <c r="AB30328" s="3" t="e">
        <f ca="1"/>
        <v>#N/A</v>
      </c>
    </row>
    <row r="30329" spans="28:28" x14ac:dyDescent="0.25">
      <c r="AB30329" s="3" t="e">
        <f ca="1"/>
        <v>#N/A</v>
      </c>
    </row>
    <row r="30330" spans="28:28" x14ac:dyDescent="0.25">
      <c r="AB30330" s="3" t="e">
        <f ca="1"/>
        <v>#N/A</v>
      </c>
    </row>
    <row r="30331" spans="28:28" x14ac:dyDescent="0.25">
      <c r="AB30331" s="3" t="e">
        <f ca="1"/>
        <v>#N/A</v>
      </c>
    </row>
    <row r="30332" spans="28:28" x14ac:dyDescent="0.25">
      <c r="AB30332" s="3" t="e">
        <f ca="1"/>
        <v>#N/A</v>
      </c>
    </row>
    <row r="30333" spans="28:28" x14ac:dyDescent="0.25">
      <c r="AB30333" s="3" t="e">
        <f ca="1"/>
        <v>#N/A</v>
      </c>
    </row>
    <row r="30334" spans="28:28" x14ac:dyDescent="0.25">
      <c r="AB30334" s="3" t="e">
        <f ca="1"/>
        <v>#N/A</v>
      </c>
    </row>
    <row r="30335" spans="28:28" x14ac:dyDescent="0.25">
      <c r="AB30335" s="3" t="e">
        <f ca="1"/>
        <v>#N/A</v>
      </c>
    </row>
    <row r="30336" spans="28:28" x14ac:dyDescent="0.25">
      <c r="AB30336" s="3" t="e">
        <f ca="1"/>
        <v>#N/A</v>
      </c>
    </row>
    <row r="30337" spans="28:28" x14ac:dyDescent="0.25">
      <c r="AB30337" s="3" t="e">
        <f ca="1"/>
        <v>#N/A</v>
      </c>
    </row>
    <row r="30338" spans="28:28" x14ac:dyDescent="0.25">
      <c r="AB30338" s="3" t="e">
        <f ca="1"/>
        <v>#N/A</v>
      </c>
    </row>
    <row r="30339" spans="28:28" x14ac:dyDescent="0.25">
      <c r="AB30339" s="3" t="e">
        <f ca="1"/>
        <v>#N/A</v>
      </c>
    </row>
    <row r="30340" spans="28:28" x14ac:dyDescent="0.25">
      <c r="AB30340" s="3" t="e">
        <f ca="1"/>
        <v>#N/A</v>
      </c>
    </row>
    <row r="30341" spans="28:28" x14ac:dyDescent="0.25">
      <c r="AB30341" s="3" t="e">
        <f ca="1"/>
        <v>#N/A</v>
      </c>
    </row>
    <row r="30342" spans="28:28" x14ac:dyDescent="0.25">
      <c r="AB30342" s="3" t="e">
        <f ca="1"/>
        <v>#N/A</v>
      </c>
    </row>
    <row r="30343" spans="28:28" x14ac:dyDescent="0.25">
      <c r="AB30343" s="3" t="e">
        <f ca="1"/>
        <v>#N/A</v>
      </c>
    </row>
    <row r="30344" spans="28:28" x14ac:dyDescent="0.25">
      <c r="AB30344" s="3" t="e">
        <f ca="1"/>
        <v>#N/A</v>
      </c>
    </row>
    <row r="30345" spans="28:28" x14ac:dyDescent="0.25">
      <c r="AB30345" s="3" t="e">
        <f ca="1"/>
        <v>#N/A</v>
      </c>
    </row>
    <row r="30346" spans="28:28" x14ac:dyDescent="0.25">
      <c r="AB30346" s="3" t="e">
        <f ca="1"/>
        <v>#N/A</v>
      </c>
    </row>
    <row r="30347" spans="28:28" x14ac:dyDescent="0.25">
      <c r="AB30347" s="3" t="e">
        <f ca="1"/>
        <v>#N/A</v>
      </c>
    </row>
    <row r="30348" spans="28:28" x14ac:dyDescent="0.25">
      <c r="AB30348" s="3" t="e">
        <f ca="1"/>
        <v>#N/A</v>
      </c>
    </row>
    <row r="30349" spans="28:28" x14ac:dyDescent="0.25">
      <c r="AB30349" s="3" t="e">
        <f ca="1"/>
        <v>#N/A</v>
      </c>
    </row>
    <row r="30350" spans="28:28" x14ac:dyDescent="0.25">
      <c r="AB30350" s="3" t="e">
        <f ca="1"/>
        <v>#N/A</v>
      </c>
    </row>
    <row r="30351" spans="28:28" x14ac:dyDescent="0.25">
      <c r="AB30351" s="3" t="e">
        <f ca="1"/>
        <v>#N/A</v>
      </c>
    </row>
    <row r="30352" spans="28:28" x14ac:dyDescent="0.25">
      <c r="AB30352" s="3" t="e">
        <f ca="1"/>
        <v>#N/A</v>
      </c>
    </row>
    <row r="30353" spans="28:28" x14ac:dyDescent="0.25">
      <c r="AB30353" s="3" t="e">
        <f ca="1"/>
        <v>#N/A</v>
      </c>
    </row>
    <row r="30354" spans="28:28" x14ac:dyDescent="0.25">
      <c r="AB30354" s="3" t="e">
        <f ca="1"/>
        <v>#N/A</v>
      </c>
    </row>
    <row r="30355" spans="28:28" x14ac:dyDescent="0.25">
      <c r="AB30355" s="3" t="e">
        <f ca="1"/>
        <v>#N/A</v>
      </c>
    </row>
    <row r="30356" spans="28:28" x14ac:dyDescent="0.25">
      <c r="AB30356" s="3" t="e">
        <f ca="1"/>
        <v>#N/A</v>
      </c>
    </row>
    <row r="30357" spans="28:28" x14ac:dyDescent="0.25">
      <c r="AB30357" s="3" t="e">
        <f ca="1"/>
        <v>#N/A</v>
      </c>
    </row>
    <row r="30358" spans="28:28" x14ac:dyDescent="0.25">
      <c r="AB30358" s="3" t="e">
        <f ca="1"/>
        <v>#N/A</v>
      </c>
    </row>
    <row r="30359" spans="28:28" x14ac:dyDescent="0.25">
      <c r="AB30359" s="3" t="e">
        <f ca="1"/>
        <v>#N/A</v>
      </c>
    </row>
    <row r="30360" spans="28:28" x14ac:dyDescent="0.25">
      <c r="AB30360" s="3" t="e">
        <f ca="1"/>
        <v>#N/A</v>
      </c>
    </row>
    <row r="30361" spans="28:28" x14ac:dyDescent="0.25">
      <c r="AB30361" s="3" t="e">
        <f ca="1"/>
        <v>#N/A</v>
      </c>
    </row>
    <row r="30362" spans="28:28" x14ac:dyDescent="0.25">
      <c r="AB30362" s="3" t="e">
        <f ca="1"/>
        <v>#N/A</v>
      </c>
    </row>
    <row r="30363" spans="28:28" x14ac:dyDescent="0.25">
      <c r="AB30363" s="3" t="e">
        <f ca="1"/>
        <v>#N/A</v>
      </c>
    </row>
    <row r="30364" spans="28:28" x14ac:dyDescent="0.25">
      <c r="AB30364" s="3" t="e">
        <f ca="1"/>
        <v>#N/A</v>
      </c>
    </row>
    <row r="30365" spans="28:28" x14ac:dyDescent="0.25">
      <c r="AB30365" s="3" t="e">
        <f ca="1"/>
        <v>#N/A</v>
      </c>
    </row>
    <row r="30366" spans="28:28" x14ac:dyDescent="0.25">
      <c r="AB30366" s="3" t="e">
        <f ca="1"/>
        <v>#N/A</v>
      </c>
    </row>
    <row r="30367" spans="28:28" x14ac:dyDescent="0.25">
      <c r="AB30367" s="3" t="e">
        <f ca="1"/>
        <v>#N/A</v>
      </c>
    </row>
    <row r="30368" spans="28:28" x14ac:dyDescent="0.25">
      <c r="AB30368" s="3" t="e">
        <f ca="1"/>
        <v>#N/A</v>
      </c>
    </row>
    <row r="30369" spans="28:28" x14ac:dyDescent="0.25">
      <c r="AB30369" s="3" t="e">
        <f ca="1"/>
        <v>#N/A</v>
      </c>
    </row>
    <row r="30370" spans="28:28" x14ac:dyDescent="0.25">
      <c r="AB30370" s="3" t="e">
        <f ca="1"/>
        <v>#N/A</v>
      </c>
    </row>
    <row r="30371" spans="28:28" x14ac:dyDescent="0.25">
      <c r="AB30371" s="3" t="e">
        <f ca="1"/>
        <v>#N/A</v>
      </c>
    </row>
    <row r="30372" spans="28:28" x14ac:dyDescent="0.25">
      <c r="AB30372" s="3" t="e">
        <f ca="1"/>
        <v>#N/A</v>
      </c>
    </row>
    <row r="30373" spans="28:28" x14ac:dyDescent="0.25">
      <c r="AB30373" s="3" t="e">
        <f ca="1"/>
        <v>#N/A</v>
      </c>
    </row>
    <row r="30374" spans="28:28" x14ac:dyDescent="0.25">
      <c r="AB30374" s="3" t="e">
        <f ca="1"/>
        <v>#N/A</v>
      </c>
    </row>
    <row r="30375" spans="28:28" x14ac:dyDescent="0.25">
      <c r="AB30375" s="3" t="e">
        <f ca="1"/>
        <v>#N/A</v>
      </c>
    </row>
    <row r="30376" spans="28:28" x14ac:dyDescent="0.25">
      <c r="AB30376" s="3" t="e">
        <f ca="1"/>
        <v>#N/A</v>
      </c>
    </row>
    <row r="30377" spans="28:28" x14ac:dyDescent="0.25">
      <c r="AB30377" s="3" t="e">
        <f ca="1"/>
        <v>#N/A</v>
      </c>
    </row>
    <row r="30378" spans="28:28" x14ac:dyDescent="0.25">
      <c r="AB30378" s="3" t="e">
        <f ca="1"/>
        <v>#N/A</v>
      </c>
    </row>
    <row r="30379" spans="28:28" x14ac:dyDescent="0.25">
      <c r="AB30379" s="3" t="e">
        <f ca="1"/>
        <v>#N/A</v>
      </c>
    </row>
    <row r="30380" spans="28:28" x14ac:dyDescent="0.25">
      <c r="AB30380" s="3" t="e">
        <f ca="1"/>
        <v>#N/A</v>
      </c>
    </row>
    <row r="30381" spans="28:28" x14ac:dyDescent="0.25">
      <c r="AB30381" s="3" t="e">
        <f ca="1"/>
        <v>#N/A</v>
      </c>
    </row>
    <row r="30382" spans="28:28" x14ac:dyDescent="0.25">
      <c r="AB30382" s="3" t="e">
        <f ca="1"/>
        <v>#N/A</v>
      </c>
    </row>
    <row r="30383" spans="28:28" x14ac:dyDescent="0.25">
      <c r="AB30383" s="3" t="e">
        <f ca="1"/>
        <v>#N/A</v>
      </c>
    </row>
    <row r="30384" spans="28:28" x14ac:dyDescent="0.25">
      <c r="AB30384" s="3" t="e">
        <f ca="1"/>
        <v>#N/A</v>
      </c>
    </row>
    <row r="30385" spans="28:28" x14ac:dyDescent="0.25">
      <c r="AB30385" s="3" t="e">
        <f ca="1"/>
        <v>#N/A</v>
      </c>
    </row>
    <row r="30386" spans="28:28" x14ac:dyDescent="0.25">
      <c r="AB30386" s="3" t="e">
        <f ca="1"/>
        <v>#N/A</v>
      </c>
    </row>
    <row r="30387" spans="28:28" x14ac:dyDescent="0.25">
      <c r="AB30387" s="3" t="e">
        <f ca="1"/>
        <v>#N/A</v>
      </c>
    </row>
    <row r="30388" spans="28:28" x14ac:dyDescent="0.25">
      <c r="AB30388" s="3" t="e">
        <f ca="1"/>
        <v>#N/A</v>
      </c>
    </row>
    <row r="30389" spans="28:28" x14ac:dyDescent="0.25">
      <c r="AB30389" s="3" t="e">
        <f ca="1"/>
        <v>#N/A</v>
      </c>
    </row>
    <row r="30390" spans="28:28" x14ac:dyDescent="0.25">
      <c r="AB30390" s="3" t="e">
        <f ca="1"/>
        <v>#N/A</v>
      </c>
    </row>
    <row r="30391" spans="28:28" x14ac:dyDescent="0.25">
      <c r="AB30391" s="3" t="e">
        <f ca="1"/>
        <v>#N/A</v>
      </c>
    </row>
    <row r="30392" spans="28:28" x14ac:dyDescent="0.25">
      <c r="AB30392" s="3" t="e">
        <f ca="1"/>
        <v>#N/A</v>
      </c>
    </row>
    <row r="30393" spans="28:28" x14ac:dyDescent="0.25">
      <c r="AB30393" s="3" t="e">
        <f ca="1"/>
        <v>#N/A</v>
      </c>
    </row>
    <row r="30394" spans="28:28" x14ac:dyDescent="0.25">
      <c r="AB30394" s="3" t="e">
        <f ca="1"/>
        <v>#N/A</v>
      </c>
    </row>
    <row r="30395" spans="28:28" x14ac:dyDescent="0.25">
      <c r="AB30395" s="3" t="e">
        <f ca="1"/>
        <v>#N/A</v>
      </c>
    </row>
    <row r="30396" spans="28:28" x14ac:dyDescent="0.25">
      <c r="AB30396" s="3" t="e">
        <f ca="1"/>
        <v>#N/A</v>
      </c>
    </row>
    <row r="30397" spans="28:28" x14ac:dyDescent="0.25">
      <c r="AB30397" s="3" t="e">
        <f ca="1"/>
        <v>#N/A</v>
      </c>
    </row>
    <row r="30398" spans="28:28" x14ac:dyDescent="0.25">
      <c r="AB30398" s="3" t="e">
        <f ca="1"/>
        <v>#N/A</v>
      </c>
    </row>
    <row r="30399" spans="28:28" x14ac:dyDescent="0.25">
      <c r="AB30399" s="3" t="e">
        <f ca="1"/>
        <v>#N/A</v>
      </c>
    </row>
    <row r="30400" spans="28:28" x14ac:dyDescent="0.25">
      <c r="AB30400" s="3" t="e">
        <f ca="1"/>
        <v>#N/A</v>
      </c>
    </row>
    <row r="30401" spans="28:28" x14ac:dyDescent="0.25">
      <c r="AB30401" s="3" t="e">
        <f ca="1"/>
        <v>#N/A</v>
      </c>
    </row>
    <row r="30402" spans="28:28" x14ac:dyDescent="0.25">
      <c r="AB30402" s="3" t="e">
        <f ca="1"/>
        <v>#N/A</v>
      </c>
    </row>
    <row r="30403" spans="28:28" x14ac:dyDescent="0.25">
      <c r="AB30403" s="3" t="e">
        <f ca="1"/>
        <v>#N/A</v>
      </c>
    </row>
    <row r="30404" spans="28:28" x14ac:dyDescent="0.25">
      <c r="AB30404" s="3" t="e">
        <f ca="1"/>
        <v>#N/A</v>
      </c>
    </row>
    <row r="30405" spans="28:28" x14ac:dyDescent="0.25">
      <c r="AB30405" s="3" t="e">
        <f ca="1"/>
        <v>#N/A</v>
      </c>
    </row>
    <row r="30406" spans="28:28" x14ac:dyDescent="0.25">
      <c r="AB30406" s="3" t="e">
        <f ca="1"/>
        <v>#N/A</v>
      </c>
    </row>
    <row r="30407" spans="28:28" x14ac:dyDescent="0.25">
      <c r="AB30407" s="3" t="e">
        <f ca="1"/>
        <v>#N/A</v>
      </c>
    </row>
    <row r="30408" spans="28:28" x14ac:dyDescent="0.25">
      <c r="AB30408" s="3" t="e">
        <f ca="1"/>
        <v>#N/A</v>
      </c>
    </row>
    <row r="30409" spans="28:28" x14ac:dyDescent="0.25">
      <c r="AB30409" s="3" t="e">
        <f ca="1"/>
        <v>#N/A</v>
      </c>
    </row>
    <row r="30410" spans="28:28" x14ac:dyDescent="0.25">
      <c r="AB30410" s="3" t="e">
        <f ca="1"/>
        <v>#N/A</v>
      </c>
    </row>
    <row r="30411" spans="28:28" x14ac:dyDescent="0.25">
      <c r="AB30411" s="3" t="e">
        <f ca="1"/>
        <v>#N/A</v>
      </c>
    </row>
    <row r="30412" spans="28:28" x14ac:dyDescent="0.25">
      <c r="AB30412" s="3" t="e">
        <f ca="1"/>
        <v>#N/A</v>
      </c>
    </row>
    <row r="30413" spans="28:28" x14ac:dyDescent="0.25">
      <c r="AB30413" s="3" t="e">
        <f ca="1"/>
        <v>#N/A</v>
      </c>
    </row>
    <row r="30414" spans="28:28" x14ac:dyDescent="0.25">
      <c r="AB30414" s="3" t="e">
        <f ca="1"/>
        <v>#N/A</v>
      </c>
    </row>
    <row r="30415" spans="28:28" x14ac:dyDescent="0.25">
      <c r="AB30415" s="3" t="e">
        <f ca="1"/>
        <v>#N/A</v>
      </c>
    </row>
    <row r="30416" spans="28:28" x14ac:dyDescent="0.25">
      <c r="AB30416" s="3" t="e">
        <f ca="1"/>
        <v>#N/A</v>
      </c>
    </row>
    <row r="30417" spans="28:28" x14ac:dyDescent="0.25">
      <c r="AB30417" s="3" t="e">
        <f ca="1"/>
        <v>#N/A</v>
      </c>
    </row>
    <row r="30418" spans="28:28" x14ac:dyDescent="0.25">
      <c r="AB30418" s="3" t="e">
        <f ca="1"/>
        <v>#N/A</v>
      </c>
    </row>
    <row r="30419" spans="28:28" x14ac:dyDescent="0.25">
      <c r="AB30419" s="3" t="e">
        <f ca="1"/>
        <v>#N/A</v>
      </c>
    </row>
    <row r="30420" spans="28:28" x14ac:dyDescent="0.25">
      <c r="AB30420" s="3" t="e">
        <f ca="1"/>
        <v>#N/A</v>
      </c>
    </row>
    <row r="30421" spans="28:28" x14ac:dyDescent="0.25">
      <c r="AB30421" s="3" t="e">
        <f ca="1"/>
        <v>#N/A</v>
      </c>
    </row>
    <row r="30422" spans="28:28" x14ac:dyDescent="0.25">
      <c r="AB30422" s="3" t="e">
        <f ca="1"/>
        <v>#N/A</v>
      </c>
    </row>
    <row r="30423" spans="28:28" x14ac:dyDescent="0.25">
      <c r="AB30423" s="3" t="e">
        <f ca="1"/>
        <v>#N/A</v>
      </c>
    </row>
    <row r="30424" spans="28:28" x14ac:dyDescent="0.25">
      <c r="AB30424" s="3" t="e">
        <f ca="1"/>
        <v>#N/A</v>
      </c>
    </row>
    <row r="30425" spans="28:28" x14ac:dyDescent="0.25">
      <c r="AB30425" s="3" t="e">
        <f ca="1"/>
        <v>#N/A</v>
      </c>
    </row>
    <row r="30426" spans="28:28" x14ac:dyDescent="0.25">
      <c r="AB30426" s="3" t="e">
        <f ca="1"/>
        <v>#N/A</v>
      </c>
    </row>
    <row r="30427" spans="28:28" x14ac:dyDescent="0.25">
      <c r="AB30427" s="3" t="e">
        <f ca="1"/>
        <v>#N/A</v>
      </c>
    </row>
    <row r="30428" spans="28:28" x14ac:dyDescent="0.25">
      <c r="AB30428" s="3" t="e">
        <f ca="1"/>
        <v>#N/A</v>
      </c>
    </row>
    <row r="30429" spans="28:28" x14ac:dyDescent="0.25">
      <c r="AB30429" s="3" t="e">
        <f ca="1"/>
        <v>#N/A</v>
      </c>
    </row>
    <row r="30430" spans="28:28" x14ac:dyDescent="0.25">
      <c r="AB30430" s="3" t="e">
        <f ca="1"/>
        <v>#N/A</v>
      </c>
    </row>
    <row r="30431" spans="28:28" x14ac:dyDescent="0.25">
      <c r="AB30431" s="3" t="e">
        <f ca="1"/>
        <v>#N/A</v>
      </c>
    </row>
    <row r="30432" spans="28:28" x14ac:dyDescent="0.25">
      <c r="AB30432" s="3" t="e">
        <f ca="1"/>
        <v>#N/A</v>
      </c>
    </row>
    <row r="30433" spans="28:28" x14ac:dyDescent="0.25">
      <c r="AB30433" s="3" t="e">
        <f ca="1"/>
        <v>#N/A</v>
      </c>
    </row>
    <row r="30434" spans="28:28" x14ac:dyDescent="0.25">
      <c r="AB30434" s="3" t="e">
        <f ca="1"/>
        <v>#N/A</v>
      </c>
    </row>
    <row r="30435" spans="28:28" x14ac:dyDescent="0.25">
      <c r="AB30435" s="3" t="e">
        <f ca="1"/>
        <v>#N/A</v>
      </c>
    </row>
    <row r="30436" spans="28:28" x14ac:dyDescent="0.25">
      <c r="AB30436" s="3" t="e">
        <f ca="1"/>
        <v>#N/A</v>
      </c>
    </row>
    <row r="30437" spans="28:28" x14ac:dyDescent="0.25">
      <c r="AB30437" s="3" t="e">
        <f ca="1"/>
        <v>#N/A</v>
      </c>
    </row>
    <row r="30438" spans="28:28" x14ac:dyDescent="0.25">
      <c r="AB30438" s="3" t="e">
        <f ca="1"/>
        <v>#N/A</v>
      </c>
    </row>
    <row r="30439" spans="28:28" x14ac:dyDescent="0.25">
      <c r="AB30439" s="3" t="e">
        <f ca="1"/>
        <v>#N/A</v>
      </c>
    </row>
    <row r="30440" spans="28:28" x14ac:dyDescent="0.25">
      <c r="AB30440" s="3" t="e">
        <f ca="1"/>
        <v>#N/A</v>
      </c>
    </row>
    <row r="30441" spans="28:28" x14ac:dyDescent="0.25">
      <c r="AB30441" s="3" t="e">
        <f ca="1"/>
        <v>#N/A</v>
      </c>
    </row>
    <row r="30442" spans="28:28" x14ac:dyDescent="0.25">
      <c r="AB30442" s="3" t="e">
        <f ca="1"/>
        <v>#N/A</v>
      </c>
    </row>
    <row r="30443" spans="28:28" x14ac:dyDescent="0.25">
      <c r="AB30443" s="3" t="e">
        <f ca="1"/>
        <v>#N/A</v>
      </c>
    </row>
    <row r="30444" spans="28:28" x14ac:dyDescent="0.25">
      <c r="AB30444" s="3" t="e">
        <f ca="1"/>
        <v>#N/A</v>
      </c>
    </row>
    <row r="30445" spans="28:28" x14ac:dyDescent="0.25">
      <c r="AB30445" s="3" t="e">
        <f ca="1"/>
        <v>#N/A</v>
      </c>
    </row>
    <row r="30446" spans="28:28" x14ac:dyDescent="0.25">
      <c r="AB30446" s="3" t="e">
        <f ca="1"/>
        <v>#N/A</v>
      </c>
    </row>
    <row r="30447" spans="28:28" x14ac:dyDescent="0.25">
      <c r="AB30447" s="3" t="e">
        <f ca="1"/>
        <v>#N/A</v>
      </c>
    </row>
    <row r="30448" spans="28:28" x14ac:dyDescent="0.25">
      <c r="AB30448" s="3" t="e">
        <f ca="1"/>
        <v>#N/A</v>
      </c>
    </row>
    <row r="30449" spans="28:28" x14ac:dyDescent="0.25">
      <c r="AB30449" s="3" t="e">
        <f ca="1"/>
        <v>#N/A</v>
      </c>
    </row>
    <row r="30450" spans="28:28" x14ac:dyDescent="0.25">
      <c r="AB30450" s="3" t="e">
        <f ca="1"/>
        <v>#N/A</v>
      </c>
    </row>
    <row r="30451" spans="28:28" x14ac:dyDescent="0.25">
      <c r="AB30451" s="3" t="e">
        <f ca="1"/>
        <v>#N/A</v>
      </c>
    </row>
    <row r="30452" spans="28:28" x14ac:dyDescent="0.25">
      <c r="AB30452" s="3" t="e">
        <f ca="1"/>
        <v>#N/A</v>
      </c>
    </row>
    <row r="30453" spans="28:28" x14ac:dyDescent="0.25">
      <c r="AB30453" s="3" t="e">
        <f ca="1"/>
        <v>#N/A</v>
      </c>
    </row>
    <row r="30454" spans="28:28" x14ac:dyDescent="0.25">
      <c r="AB30454" s="3" t="e">
        <f ca="1"/>
        <v>#N/A</v>
      </c>
    </row>
    <row r="30455" spans="28:28" x14ac:dyDescent="0.25">
      <c r="AB30455" s="3" t="e">
        <f ca="1"/>
        <v>#N/A</v>
      </c>
    </row>
    <row r="30456" spans="28:28" x14ac:dyDescent="0.25">
      <c r="AB30456" s="3" t="e">
        <f ca="1"/>
        <v>#N/A</v>
      </c>
    </row>
    <row r="30457" spans="28:28" x14ac:dyDescent="0.25">
      <c r="AB30457" s="3" t="e">
        <f ca="1"/>
        <v>#N/A</v>
      </c>
    </row>
    <row r="30458" spans="28:28" x14ac:dyDescent="0.25">
      <c r="AB30458" s="3" t="e">
        <f ca="1"/>
        <v>#N/A</v>
      </c>
    </row>
    <row r="30459" spans="28:28" x14ac:dyDescent="0.25">
      <c r="AB30459" s="3" t="e">
        <f ca="1"/>
        <v>#N/A</v>
      </c>
    </row>
    <row r="30460" spans="28:28" x14ac:dyDescent="0.25">
      <c r="AB30460" s="3" t="e">
        <f ca="1"/>
        <v>#N/A</v>
      </c>
    </row>
    <row r="30461" spans="28:28" x14ac:dyDescent="0.25">
      <c r="AB30461" s="3" t="e">
        <f ca="1"/>
        <v>#N/A</v>
      </c>
    </row>
    <row r="30462" spans="28:28" x14ac:dyDescent="0.25">
      <c r="AB30462" s="3" t="e">
        <f ca="1"/>
        <v>#N/A</v>
      </c>
    </row>
    <row r="30463" spans="28:28" x14ac:dyDescent="0.25">
      <c r="AB30463" s="3" t="e">
        <f ca="1"/>
        <v>#N/A</v>
      </c>
    </row>
    <row r="30464" spans="28:28" x14ac:dyDescent="0.25">
      <c r="AB30464" s="3" t="e">
        <f ca="1"/>
        <v>#N/A</v>
      </c>
    </row>
    <row r="30465" spans="28:28" x14ac:dyDescent="0.25">
      <c r="AB30465" s="3" t="e">
        <f ca="1"/>
        <v>#N/A</v>
      </c>
    </row>
    <row r="30466" spans="28:28" x14ac:dyDescent="0.25">
      <c r="AB30466" s="3" t="e">
        <f ca="1"/>
        <v>#N/A</v>
      </c>
    </row>
    <row r="30467" spans="28:28" x14ac:dyDescent="0.25">
      <c r="AB30467" s="3" t="e">
        <f ca="1"/>
        <v>#N/A</v>
      </c>
    </row>
    <row r="30468" spans="28:28" x14ac:dyDescent="0.25">
      <c r="AB30468" s="3" t="e">
        <f ca="1"/>
        <v>#N/A</v>
      </c>
    </row>
    <row r="30469" spans="28:28" x14ac:dyDescent="0.25">
      <c r="AB30469" s="3" t="e">
        <f ca="1"/>
        <v>#N/A</v>
      </c>
    </row>
    <row r="30470" spans="28:28" x14ac:dyDescent="0.25">
      <c r="AB30470" s="3" t="e">
        <f ca="1"/>
        <v>#N/A</v>
      </c>
    </row>
    <row r="30471" spans="28:28" x14ac:dyDescent="0.25">
      <c r="AB30471" s="3" t="e">
        <f ca="1"/>
        <v>#N/A</v>
      </c>
    </row>
    <row r="30472" spans="28:28" x14ac:dyDescent="0.25">
      <c r="AB30472" s="3" t="e">
        <f ca="1"/>
        <v>#N/A</v>
      </c>
    </row>
    <row r="30473" spans="28:28" x14ac:dyDescent="0.25">
      <c r="AB30473" s="3" t="e">
        <f ca="1"/>
        <v>#N/A</v>
      </c>
    </row>
    <row r="30474" spans="28:28" x14ac:dyDescent="0.25">
      <c r="AB30474" s="3" t="e">
        <f ca="1"/>
        <v>#N/A</v>
      </c>
    </row>
    <row r="30475" spans="28:28" x14ac:dyDescent="0.25">
      <c r="AB30475" s="3" t="e">
        <f ca="1"/>
        <v>#N/A</v>
      </c>
    </row>
    <row r="30476" spans="28:28" x14ac:dyDescent="0.25">
      <c r="AB30476" s="3" t="e">
        <f ca="1"/>
        <v>#N/A</v>
      </c>
    </row>
    <row r="30477" spans="28:28" x14ac:dyDescent="0.25">
      <c r="AB30477" s="3" t="e">
        <f ca="1"/>
        <v>#N/A</v>
      </c>
    </row>
    <row r="30478" spans="28:28" x14ac:dyDescent="0.25">
      <c r="AB30478" s="3" t="e">
        <f ca="1"/>
        <v>#N/A</v>
      </c>
    </row>
    <row r="30479" spans="28:28" x14ac:dyDescent="0.25">
      <c r="AB30479" s="3" t="e">
        <f ca="1"/>
        <v>#N/A</v>
      </c>
    </row>
    <row r="30480" spans="28:28" x14ac:dyDescent="0.25">
      <c r="AB30480" s="3" t="e">
        <f ca="1"/>
        <v>#N/A</v>
      </c>
    </row>
    <row r="30481" spans="28:28" x14ac:dyDescent="0.25">
      <c r="AB30481" s="3" t="e">
        <f ca="1"/>
        <v>#N/A</v>
      </c>
    </row>
    <row r="30482" spans="28:28" x14ac:dyDescent="0.25">
      <c r="AB30482" s="3" t="e">
        <f ca="1"/>
        <v>#N/A</v>
      </c>
    </row>
    <row r="30483" spans="28:28" x14ac:dyDescent="0.25">
      <c r="AB30483" s="3" t="e">
        <f ca="1"/>
        <v>#N/A</v>
      </c>
    </row>
    <row r="30484" spans="28:28" x14ac:dyDescent="0.25">
      <c r="AB30484" s="3" t="e">
        <f ca="1"/>
        <v>#N/A</v>
      </c>
    </row>
    <row r="30485" spans="28:28" x14ac:dyDescent="0.25">
      <c r="AB30485" s="3" t="e">
        <f ca="1"/>
        <v>#N/A</v>
      </c>
    </row>
    <row r="30486" spans="28:28" x14ac:dyDescent="0.25">
      <c r="AB30486" s="3" t="e">
        <f ca="1"/>
        <v>#N/A</v>
      </c>
    </row>
    <row r="30487" spans="28:28" x14ac:dyDescent="0.25">
      <c r="AB30487" s="3" t="e">
        <f ca="1"/>
        <v>#N/A</v>
      </c>
    </row>
    <row r="30488" spans="28:28" x14ac:dyDescent="0.25">
      <c r="AB30488" s="3" t="e">
        <f ca="1"/>
        <v>#N/A</v>
      </c>
    </row>
    <row r="30489" spans="28:28" x14ac:dyDescent="0.25">
      <c r="AB30489" s="3" t="e">
        <f ca="1"/>
        <v>#N/A</v>
      </c>
    </row>
    <row r="30490" spans="28:28" x14ac:dyDescent="0.25">
      <c r="AB30490" s="3" t="e">
        <f ca="1"/>
        <v>#N/A</v>
      </c>
    </row>
    <row r="30491" spans="28:28" x14ac:dyDescent="0.25">
      <c r="AB30491" s="3" t="e">
        <f ca="1"/>
        <v>#N/A</v>
      </c>
    </row>
    <row r="30492" spans="28:28" x14ac:dyDescent="0.25">
      <c r="AB30492" s="3" t="e">
        <f ca="1"/>
        <v>#N/A</v>
      </c>
    </row>
    <row r="30493" spans="28:28" x14ac:dyDescent="0.25">
      <c r="AB30493" s="3" t="e">
        <f ca="1"/>
        <v>#N/A</v>
      </c>
    </row>
    <row r="30494" spans="28:28" x14ac:dyDescent="0.25">
      <c r="AB30494" s="3" t="e">
        <f ca="1"/>
        <v>#N/A</v>
      </c>
    </row>
    <row r="30495" spans="28:28" x14ac:dyDescent="0.25">
      <c r="AB30495" s="3" t="e">
        <f ca="1"/>
        <v>#N/A</v>
      </c>
    </row>
    <row r="30496" spans="28:28" x14ac:dyDescent="0.25">
      <c r="AB30496" s="3" t="e">
        <f ca="1"/>
        <v>#N/A</v>
      </c>
    </row>
    <row r="30497" spans="28:28" x14ac:dyDescent="0.25">
      <c r="AB30497" s="3" t="e">
        <f ca="1"/>
        <v>#N/A</v>
      </c>
    </row>
    <row r="30498" spans="28:28" x14ac:dyDescent="0.25">
      <c r="AB30498" s="3" t="e">
        <f ca="1"/>
        <v>#N/A</v>
      </c>
    </row>
    <row r="30499" spans="28:28" x14ac:dyDescent="0.25">
      <c r="AB30499" s="3" t="e">
        <f ca="1"/>
        <v>#N/A</v>
      </c>
    </row>
    <row r="30500" spans="28:28" x14ac:dyDescent="0.25">
      <c r="AB30500" s="3" t="e">
        <f ca="1"/>
        <v>#N/A</v>
      </c>
    </row>
    <row r="30501" spans="28:28" x14ac:dyDescent="0.25">
      <c r="AB30501" s="3" t="e">
        <f ca="1"/>
        <v>#N/A</v>
      </c>
    </row>
    <row r="30502" spans="28:28" x14ac:dyDescent="0.25">
      <c r="AB30502" s="3" t="e">
        <f ca="1"/>
        <v>#N/A</v>
      </c>
    </row>
    <row r="30503" spans="28:28" x14ac:dyDescent="0.25">
      <c r="AB30503" s="3" t="e">
        <f ca="1"/>
        <v>#N/A</v>
      </c>
    </row>
    <row r="30504" spans="28:28" x14ac:dyDescent="0.25">
      <c r="AB30504" s="3" t="e">
        <f ca="1"/>
        <v>#N/A</v>
      </c>
    </row>
    <row r="30505" spans="28:28" x14ac:dyDescent="0.25">
      <c r="AB30505" s="3" t="e">
        <f ca="1"/>
        <v>#N/A</v>
      </c>
    </row>
    <row r="30506" spans="28:28" x14ac:dyDescent="0.25">
      <c r="AB30506" s="3" t="e">
        <f ca="1"/>
        <v>#N/A</v>
      </c>
    </row>
    <row r="30507" spans="28:28" x14ac:dyDescent="0.25">
      <c r="AB30507" s="3" t="e">
        <f ca="1"/>
        <v>#N/A</v>
      </c>
    </row>
    <row r="30508" spans="28:28" x14ac:dyDescent="0.25">
      <c r="AB30508" s="3" t="e">
        <f ca="1"/>
        <v>#N/A</v>
      </c>
    </row>
    <row r="30509" spans="28:28" x14ac:dyDescent="0.25">
      <c r="AB30509" s="3" t="e">
        <f ca="1"/>
        <v>#N/A</v>
      </c>
    </row>
    <row r="30510" spans="28:28" x14ac:dyDescent="0.25">
      <c r="AB30510" s="3" t="e">
        <f ca="1"/>
        <v>#N/A</v>
      </c>
    </row>
    <row r="30511" spans="28:28" x14ac:dyDescent="0.25">
      <c r="AB30511" s="3" t="e">
        <f ca="1"/>
        <v>#N/A</v>
      </c>
    </row>
    <row r="30512" spans="28:28" x14ac:dyDescent="0.25">
      <c r="AB30512" s="3" t="e">
        <f ca="1"/>
        <v>#N/A</v>
      </c>
    </row>
    <row r="30513" spans="28:28" x14ac:dyDescent="0.25">
      <c r="AB30513" s="3" t="e">
        <f ca="1"/>
        <v>#N/A</v>
      </c>
    </row>
    <row r="30514" spans="28:28" x14ac:dyDescent="0.25">
      <c r="AB30514" s="3" t="e">
        <f ca="1"/>
        <v>#N/A</v>
      </c>
    </row>
    <row r="30515" spans="28:28" x14ac:dyDescent="0.25">
      <c r="AB30515" s="3" t="e">
        <f ca="1"/>
        <v>#N/A</v>
      </c>
    </row>
    <row r="30516" spans="28:28" x14ac:dyDescent="0.25">
      <c r="AB30516" s="3" t="e">
        <f ca="1"/>
        <v>#N/A</v>
      </c>
    </row>
    <row r="30517" spans="28:28" x14ac:dyDescent="0.25">
      <c r="AB30517" s="3" t="e">
        <f ca="1"/>
        <v>#N/A</v>
      </c>
    </row>
    <row r="30518" spans="28:28" x14ac:dyDescent="0.25">
      <c r="AB30518" s="3" t="e">
        <f ca="1"/>
        <v>#N/A</v>
      </c>
    </row>
    <row r="30519" spans="28:28" x14ac:dyDescent="0.25">
      <c r="AB30519" s="3" t="e">
        <f ca="1"/>
        <v>#N/A</v>
      </c>
    </row>
    <row r="30520" spans="28:28" x14ac:dyDescent="0.25">
      <c r="AB30520" s="3" t="e">
        <f ca="1"/>
        <v>#N/A</v>
      </c>
    </row>
    <row r="30521" spans="28:28" x14ac:dyDescent="0.25">
      <c r="AB30521" s="3" t="e">
        <f ca="1"/>
        <v>#N/A</v>
      </c>
    </row>
    <row r="30522" spans="28:28" x14ac:dyDescent="0.25">
      <c r="AB30522" s="3" t="e">
        <f ca="1"/>
        <v>#N/A</v>
      </c>
    </row>
    <row r="30523" spans="28:28" x14ac:dyDescent="0.25">
      <c r="AB30523" s="3" t="e">
        <f ca="1"/>
        <v>#N/A</v>
      </c>
    </row>
    <row r="30524" spans="28:28" x14ac:dyDescent="0.25">
      <c r="AB30524" s="3" t="e">
        <f ca="1"/>
        <v>#N/A</v>
      </c>
    </row>
    <row r="30525" spans="28:28" x14ac:dyDescent="0.25">
      <c r="AB30525" s="3" t="e">
        <f ca="1"/>
        <v>#N/A</v>
      </c>
    </row>
    <row r="30526" spans="28:28" x14ac:dyDescent="0.25">
      <c r="AB30526" s="3" t="e">
        <f ca="1"/>
        <v>#N/A</v>
      </c>
    </row>
    <row r="30527" spans="28:28" x14ac:dyDescent="0.25">
      <c r="AB30527" s="3" t="e">
        <f ca="1"/>
        <v>#N/A</v>
      </c>
    </row>
    <row r="30528" spans="28:28" x14ac:dyDescent="0.25">
      <c r="AB30528" s="3" t="e">
        <f ca="1"/>
        <v>#N/A</v>
      </c>
    </row>
    <row r="30529" spans="28:28" x14ac:dyDescent="0.25">
      <c r="AB30529" s="3" t="e">
        <f ca="1"/>
        <v>#N/A</v>
      </c>
    </row>
    <row r="30530" spans="28:28" x14ac:dyDescent="0.25">
      <c r="AB30530" s="3" t="e">
        <f ca="1"/>
        <v>#N/A</v>
      </c>
    </row>
    <row r="30531" spans="28:28" x14ac:dyDescent="0.25">
      <c r="AB30531" s="3" t="e">
        <f ca="1"/>
        <v>#N/A</v>
      </c>
    </row>
    <row r="30532" spans="28:28" x14ac:dyDescent="0.25">
      <c r="AB30532" s="3" t="e">
        <f ca="1"/>
        <v>#N/A</v>
      </c>
    </row>
    <row r="30533" spans="28:28" x14ac:dyDescent="0.25">
      <c r="AB30533" s="3" t="e">
        <f ca="1"/>
        <v>#N/A</v>
      </c>
    </row>
    <row r="30534" spans="28:28" x14ac:dyDescent="0.25">
      <c r="AB30534" s="3" t="e">
        <f ca="1"/>
        <v>#N/A</v>
      </c>
    </row>
    <row r="30535" spans="28:28" x14ac:dyDescent="0.25">
      <c r="AB30535" s="3" t="e">
        <f ca="1"/>
        <v>#N/A</v>
      </c>
    </row>
    <row r="30536" spans="28:28" x14ac:dyDescent="0.25">
      <c r="AB30536" s="3" t="e">
        <f ca="1"/>
        <v>#N/A</v>
      </c>
    </row>
    <row r="30537" spans="28:28" x14ac:dyDescent="0.25">
      <c r="AB30537" s="3" t="e">
        <f ca="1"/>
        <v>#N/A</v>
      </c>
    </row>
    <row r="30538" spans="28:28" x14ac:dyDescent="0.25">
      <c r="AB30538" s="3" t="e">
        <f ca="1"/>
        <v>#N/A</v>
      </c>
    </row>
    <row r="30539" spans="28:28" x14ac:dyDescent="0.25">
      <c r="AB30539" s="3" t="e">
        <f ca="1"/>
        <v>#N/A</v>
      </c>
    </row>
    <row r="30540" spans="28:28" x14ac:dyDescent="0.25">
      <c r="AB30540" s="3" t="e">
        <f ca="1"/>
        <v>#N/A</v>
      </c>
    </row>
    <row r="30541" spans="28:28" x14ac:dyDescent="0.25">
      <c r="AB30541" s="3" t="e">
        <f ca="1"/>
        <v>#N/A</v>
      </c>
    </row>
    <row r="30542" spans="28:28" x14ac:dyDescent="0.25">
      <c r="AB30542" s="3" t="e">
        <f ca="1"/>
        <v>#N/A</v>
      </c>
    </row>
    <row r="30543" spans="28:28" x14ac:dyDescent="0.25">
      <c r="AB30543" s="3" t="e">
        <f ca="1"/>
        <v>#N/A</v>
      </c>
    </row>
    <row r="30544" spans="28:28" x14ac:dyDescent="0.25">
      <c r="AB30544" s="3" t="e">
        <f ca="1"/>
        <v>#N/A</v>
      </c>
    </row>
    <row r="30545" spans="28:28" x14ac:dyDescent="0.25">
      <c r="AB30545" s="3" t="e">
        <f ca="1"/>
        <v>#N/A</v>
      </c>
    </row>
    <row r="30546" spans="28:28" x14ac:dyDescent="0.25">
      <c r="AB30546" s="3" t="e">
        <f ca="1"/>
        <v>#N/A</v>
      </c>
    </row>
    <row r="30547" spans="28:28" x14ac:dyDescent="0.25">
      <c r="AB30547" s="3" t="e">
        <f ca="1"/>
        <v>#N/A</v>
      </c>
    </row>
    <row r="30548" spans="28:28" x14ac:dyDescent="0.25">
      <c r="AB30548" s="3" t="e">
        <f ca="1"/>
        <v>#N/A</v>
      </c>
    </row>
    <row r="30549" spans="28:28" x14ac:dyDescent="0.25">
      <c r="AB30549" s="3" t="e">
        <f ca="1"/>
        <v>#N/A</v>
      </c>
    </row>
    <row r="30550" spans="28:28" x14ac:dyDescent="0.25">
      <c r="AB30550" s="3" t="e">
        <f ca="1"/>
        <v>#N/A</v>
      </c>
    </row>
    <row r="30551" spans="28:28" x14ac:dyDescent="0.25">
      <c r="AB30551" s="3" t="e">
        <f ca="1"/>
        <v>#N/A</v>
      </c>
    </row>
    <row r="30552" spans="28:28" x14ac:dyDescent="0.25">
      <c r="AB30552" s="3" t="e">
        <f ca="1"/>
        <v>#N/A</v>
      </c>
    </row>
    <row r="30553" spans="28:28" x14ac:dyDescent="0.25">
      <c r="AB30553" s="3" t="e">
        <f ca="1"/>
        <v>#N/A</v>
      </c>
    </row>
    <row r="30554" spans="28:28" x14ac:dyDescent="0.25">
      <c r="AB30554" s="3" t="e">
        <f ca="1"/>
        <v>#N/A</v>
      </c>
    </row>
    <row r="30555" spans="28:28" x14ac:dyDescent="0.25">
      <c r="AB30555" s="3" t="e">
        <f ca="1"/>
        <v>#N/A</v>
      </c>
    </row>
    <row r="30556" spans="28:28" x14ac:dyDescent="0.25">
      <c r="AB30556" s="3" t="e">
        <f ca="1"/>
        <v>#N/A</v>
      </c>
    </row>
    <row r="30557" spans="28:28" x14ac:dyDescent="0.25">
      <c r="AB30557" s="3" t="e">
        <f ca="1"/>
        <v>#N/A</v>
      </c>
    </row>
    <row r="30558" spans="28:28" x14ac:dyDescent="0.25">
      <c r="AB30558" s="3" t="e">
        <f ca="1"/>
        <v>#N/A</v>
      </c>
    </row>
    <row r="30559" spans="28:28" x14ac:dyDescent="0.25">
      <c r="AB30559" s="3" t="e">
        <f ca="1"/>
        <v>#N/A</v>
      </c>
    </row>
    <row r="30560" spans="28:28" x14ac:dyDescent="0.25">
      <c r="AB30560" s="3" t="e">
        <f ca="1"/>
        <v>#N/A</v>
      </c>
    </row>
    <row r="30561" spans="28:28" x14ac:dyDescent="0.25">
      <c r="AB30561" s="3" t="e">
        <f ca="1"/>
        <v>#N/A</v>
      </c>
    </row>
    <row r="30562" spans="28:28" x14ac:dyDescent="0.25">
      <c r="AB30562" s="3" t="e">
        <f ca="1"/>
        <v>#N/A</v>
      </c>
    </row>
    <row r="30563" spans="28:28" x14ac:dyDescent="0.25">
      <c r="AB30563" s="3" t="e">
        <f ca="1"/>
        <v>#N/A</v>
      </c>
    </row>
    <row r="30564" spans="28:28" x14ac:dyDescent="0.25">
      <c r="AB30564" s="3" t="e">
        <f ca="1"/>
        <v>#N/A</v>
      </c>
    </row>
    <row r="30565" spans="28:28" x14ac:dyDescent="0.25">
      <c r="AB30565" s="3" t="e">
        <f ca="1"/>
        <v>#N/A</v>
      </c>
    </row>
    <row r="30566" spans="28:28" x14ac:dyDescent="0.25">
      <c r="AB30566" s="3" t="e">
        <f ca="1"/>
        <v>#N/A</v>
      </c>
    </row>
    <row r="30567" spans="28:28" x14ac:dyDescent="0.25">
      <c r="AB30567" s="3" t="e">
        <f ca="1"/>
        <v>#N/A</v>
      </c>
    </row>
    <row r="30568" spans="28:28" x14ac:dyDescent="0.25">
      <c r="AB30568" s="3" t="e">
        <f ca="1"/>
        <v>#N/A</v>
      </c>
    </row>
    <row r="30569" spans="28:28" x14ac:dyDescent="0.25">
      <c r="AB30569" s="3" t="e">
        <f ca="1"/>
        <v>#N/A</v>
      </c>
    </row>
    <row r="30570" spans="28:28" x14ac:dyDescent="0.25">
      <c r="AB30570" s="3" t="e">
        <f ca="1"/>
        <v>#N/A</v>
      </c>
    </row>
    <row r="30571" spans="28:28" x14ac:dyDescent="0.25">
      <c r="AB30571" s="3" t="e">
        <f ca="1"/>
        <v>#N/A</v>
      </c>
    </row>
    <row r="30572" spans="28:28" x14ac:dyDescent="0.25">
      <c r="AB30572" s="3" t="e">
        <f ca="1"/>
        <v>#N/A</v>
      </c>
    </row>
    <row r="30573" spans="28:28" x14ac:dyDescent="0.25">
      <c r="AB30573" s="3" t="e">
        <f ca="1"/>
        <v>#N/A</v>
      </c>
    </row>
    <row r="30574" spans="28:28" x14ac:dyDescent="0.25">
      <c r="AB30574" s="3" t="e">
        <f ca="1"/>
        <v>#N/A</v>
      </c>
    </row>
    <row r="30575" spans="28:28" x14ac:dyDescent="0.25">
      <c r="AB30575" s="3" t="e">
        <f ca="1"/>
        <v>#N/A</v>
      </c>
    </row>
    <row r="30576" spans="28:28" x14ac:dyDescent="0.25">
      <c r="AB30576" s="3" t="e">
        <f ca="1"/>
        <v>#N/A</v>
      </c>
    </row>
    <row r="30577" spans="28:28" x14ac:dyDescent="0.25">
      <c r="AB30577" s="3" t="e">
        <f ca="1"/>
        <v>#N/A</v>
      </c>
    </row>
    <row r="30578" spans="28:28" x14ac:dyDescent="0.25">
      <c r="AB30578" s="3" t="e">
        <f ca="1"/>
        <v>#N/A</v>
      </c>
    </row>
    <row r="30579" spans="28:28" x14ac:dyDescent="0.25">
      <c r="AB30579" s="3" t="e">
        <f ca="1"/>
        <v>#N/A</v>
      </c>
    </row>
    <row r="30580" spans="28:28" x14ac:dyDescent="0.25">
      <c r="AB30580" s="3" t="e">
        <f ca="1"/>
        <v>#N/A</v>
      </c>
    </row>
    <row r="30581" spans="28:28" x14ac:dyDescent="0.25">
      <c r="AB30581" s="3" t="e">
        <f ca="1"/>
        <v>#N/A</v>
      </c>
    </row>
    <row r="30582" spans="28:28" x14ac:dyDescent="0.25">
      <c r="AB30582" s="3" t="e">
        <f ca="1"/>
        <v>#N/A</v>
      </c>
    </row>
    <row r="30583" spans="28:28" x14ac:dyDescent="0.25">
      <c r="AB30583" s="3" t="e">
        <f ca="1"/>
        <v>#N/A</v>
      </c>
    </row>
    <row r="30584" spans="28:28" x14ac:dyDescent="0.25">
      <c r="AB30584" s="3" t="e">
        <f ca="1"/>
        <v>#N/A</v>
      </c>
    </row>
    <row r="30585" spans="28:28" x14ac:dyDescent="0.25">
      <c r="AB30585" s="3" t="e">
        <f ca="1"/>
        <v>#N/A</v>
      </c>
    </row>
    <row r="30586" spans="28:28" x14ac:dyDescent="0.25">
      <c r="AB30586" s="3" t="e">
        <f ca="1"/>
        <v>#N/A</v>
      </c>
    </row>
    <row r="30587" spans="28:28" x14ac:dyDescent="0.25">
      <c r="AB30587" s="3" t="e">
        <f ca="1"/>
        <v>#N/A</v>
      </c>
    </row>
    <row r="30588" spans="28:28" x14ac:dyDescent="0.25">
      <c r="AB30588" s="3" t="e">
        <f ca="1"/>
        <v>#N/A</v>
      </c>
    </row>
    <row r="30589" spans="28:28" x14ac:dyDescent="0.25">
      <c r="AB30589" s="3" t="e">
        <f ca="1"/>
        <v>#N/A</v>
      </c>
    </row>
    <row r="30590" spans="28:28" x14ac:dyDescent="0.25">
      <c r="AB30590" s="3" t="e">
        <f ca="1"/>
        <v>#N/A</v>
      </c>
    </row>
    <row r="30591" spans="28:28" x14ac:dyDescent="0.25">
      <c r="AB30591" s="3" t="e">
        <f ca="1"/>
        <v>#N/A</v>
      </c>
    </row>
    <row r="30592" spans="28:28" x14ac:dyDescent="0.25">
      <c r="AB30592" s="3" t="e">
        <f ca="1"/>
        <v>#N/A</v>
      </c>
    </row>
    <row r="30593" spans="28:28" x14ac:dyDescent="0.25">
      <c r="AB30593" s="3" t="e">
        <f ca="1"/>
        <v>#N/A</v>
      </c>
    </row>
    <row r="30594" spans="28:28" x14ac:dyDescent="0.25">
      <c r="AB30594" s="3" t="e">
        <f ca="1"/>
        <v>#N/A</v>
      </c>
    </row>
    <row r="30595" spans="28:28" x14ac:dyDescent="0.25">
      <c r="AB30595" s="3" t="e">
        <f ca="1"/>
        <v>#N/A</v>
      </c>
    </row>
    <row r="30596" spans="28:28" x14ac:dyDescent="0.25">
      <c r="AB30596" s="3" t="e">
        <f ca="1"/>
        <v>#N/A</v>
      </c>
    </row>
    <row r="30597" spans="28:28" x14ac:dyDescent="0.25">
      <c r="AB30597" s="3" t="e">
        <f ca="1"/>
        <v>#N/A</v>
      </c>
    </row>
    <row r="30598" spans="28:28" x14ac:dyDescent="0.25">
      <c r="AB30598" s="3" t="e">
        <f ca="1"/>
        <v>#N/A</v>
      </c>
    </row>
    <row r="30599" spans="28:28" x14ac:dyDescent="0.25">
      <c r="AB30599" s="3" t="e">
        <f ca="1"/>
        <v>#N/A</v>
      </c>
    </row>
    <row r="30600" spans="28:28" x14ac:dyDescent="0.25">
      <c r="AB30600" s="3" t="e">
        <f ca="1"/>
        <v>#N/A</v>
      </c>
    </row>
    <row r="30601" spans="28:28" x14ac:dyDescent="0.25">
      <c r="AB30601" s="3" t="e">
        <f ca="1"/>
        <v>#N/A</v>
      </c>
    </row>
    <row r="30602" spans="28:28" x14ac:dyDescent="0.25">
      <c r="AB30602" s="3" t="e">
        <f ca="1"/>
        <v>#N/A</v>
      </c>
    </row>
    <row r="30603" spans="28:28" x14ac:dyDescent="0.25">
      <c r="AB30603" s="3" t="e">
        <f ca="1"/>
        <v>#N/A</v>
      </c>
    </row>
    <row r="30604" spans="28:28" x14ac:dyDescent="0.25">
      <c r="AB30604" s="3" t="e">
        <f ca="1"/>
        <v>#N/A</v>
      </c>
    </row>
    <row r="30605" spans="28:28" x14ac:dyDescent="0.25">
      <c r="AB30605" s="3" t="e">
        <f ca="1"/>
        <v>#N/A</v>
      </c>
    </row>
    <row r="30606" spans="28:28" x14ac:dyDescent="0.25">
      <c r="AB30606" s="3" t="e">
        <f ca="1"/>
        <v>#N/A</v>
      </c>
    </row>
    <row r="30607" spans="28:28" x14ac:dyDescent="0.25">
      <c r="AB30607" s="3" t="e">
        <f ca="1"/>
        <v>#N/A</v>
      </c>
    </row>
    <row r="30608" spans="28:28" x14ac:dyDescent="0.25">
      <c r="AB30608" s="3" t="e">
        <f ca="1"/>
        <v>#N/A</v>
      </c>
    </row>
    <row r="30609" spans="28:28" x14ac:dyDescent="0.25">
      <c r="AB30609" s="3" t="e">
        <f ca="1"/>
        <v>#N/A</v>
      </c>
    </row>
    <row r="30610" spans="28:28" x14ac:dyDescent="0.25">
      <c r="AB30610" s="3" t="e">
        <f ca="1"/>
        <v>#N/A</v>
      </c>
    </row>
    <row r="30611" spans="28:28" x14ac:dyDescent="0.25">
      <c r="AB30611" s="3" t="e">
        <f ca="1"/>
        <v>#N/A</v>
      </c>
    </row>
    <row r="30612" spans="28:28" x14ac:dyDescent="0.25">
      <c r="AB30612" s="3" t="e">
        <f ca="1"/>
        <v>#N/A</v>
      </c>
    </row>
    <row r="30613" spans="28:28" x14ac:dyDescent="0.25">
      <c r="AB30613" s="3" t="e">
        <f ca="1"/>
        <v>#N/A</v>
      </c>
    </row>
    <row r="30614" spans="28:28" x14ac:dyDescent="0.25">
      <c r="AB30614" s="3" t="e">
        <f ca="1"/>
        <v>#N/A</v>
      </c>
    </row>
    <row r="30615" spans="28:28" x14ac:dyDescent="0.25">
      <c r="AB30615" s="3" t="e">
        <f ca="1"/>
        <v>#N/A</v>
      </c>
    </row>
    <row r="30616" spans="28:28" x14ac:dyDescent="0.25">
      <c r="AB30616" s="3" t="e">
        <f ca="1"/>
        <v>#N/A</v>
      </c>
    </row>
    <row r="30617" spans="28:28" x14ac:dyDescent="0.25">
      <c r="AB30617" s="3" t="e">
        <f ca="1"/>
        <v>#N/A</v>
      </c>
    </row>
    <row r="30618" spans="28:28" x14ac:dyDescent="0.25">
      <c r="AB30618" s="3" t="e">
        <f ca="1"/>
        <v>#N/A</v>
      </c>
    </row>
    <row r="30619" spans="28:28" x14ac:dyDescent="0.25">
      <c r="AB30619" s="3" t="e">
        <f ca="1"/>
        <v>#N/A</v>
      </c>
    </row>
    <row r="30620" spans="28:28" x14ac:dyDescent="0.25">
      <c r="AB30620" s="3" t="e">
        <f ca="1"/>
        <v>#N/A</v>
      </c>
    </row>
    <row r="30621" spans="28:28" x14ac:dyDescent="0.25">
      <c r="AB30621" s="3" t="e">
        <f ca="1"/>
        <v>#N/A</v>
      </c>
    </row>
    <row r="30622" spans="28:28" x14ac:dyDescent="0.25">
      <c r="AB30622" s="3" t="e">
        <f ca="1"/>
        <v>#N/A</v>
      </c>
    </row>
    <row r="30623" spans="28:28" x14ac:dyDescent="0.25">
      <c r="AB30623" s="3" t="e">
        <f ca="1"/>
        <v>#N/A</v>
      </c>
    </row>
    <row r="30624" spans="28:28" x14ac:dyDescent="0.25">
      <c r="AB30624" s="3" t="e">
        <f ca="1"/>
        <v>#N/A</v>
      </c>
    </row>
    <row r="30625" spans="28:28" x14ac:dyDescent="0.25">
      <c r="AB30625" s="3" t="e">
        <f ca="1"/>
        <v>#N/A</v>
      </c>
    </row>
    <row r="30626" spans="28:28" x14ac:dyDescent="0.25">
      <c r="AB30626" s="3" t="e">
        <f ca="1"/>
        <v>#N/A</v>
      </c>
    </row>
    <row r="30627" spans="28:28" x14ac:dyDescent="0.25">
      <c r="AB30627" s="3" t="e">
        <f ca="1"/>
        <v>#N/A</v>
      </c>
    </row>
    <row r="30628" spans="28:28" x14ac:dyDescent="0.25">
      <c r="AB30628" s="3" t="e">
        <f ca="1"/>
        <v>#N/A</v>
      </c>
    </row>
    <row r="30629" spans="28:28" x14ac:dyDescent="0.25">
      <c r="AB30629" s="3" t="e">
        <f ca="1"/>
        <v>#N/A</v>
      </c>
    </row>
    <row r="30630" spans="28:28" x14ac:dyDescent="0.25">
      <c r="AB30630" s="3" t="e">
        <f ca="1"/>
        <v>#N/A</v>
      </c>
    </row>
    <row r="30631" spans="28:28" x14ac:dyDescent="0.25">
      <c r="AB30631" s="3" t="e">
        <f ca="1"/>
        <v>#N/A</v>
      </c>
    </row>
    <row r="30632" spans="28:28" x14ac:dyDescent="0.25">
      <c r="AB30632" s="3" t="e">
        <f ca="1"/>
        <v>#N/A</v>
      </c>
    </row>
    <row r="30633" spans="28:28" x14ac:dyDescent="0.25">
      <c r="AB30633" s="3" t="e">
        <f ca="1"/>
        <v>#N/A</v>
      </c>
    </row>
    <row r="30634" spans="28:28" x14ac:dyDescent="0.25">
      <c r="AB30634" s="3" t="e">
        <f ca="1"/>
        <v>#N/A</v>
      </c>
    </row>
    <row r="30635" spans="28:28" x14ac:dyDescent="0.25">
      <c r="AB30635" s="3" t="e">
        <f ca="1"/>
        <v>#N/A</v>
      </c>
    </row>
    <row r="30636" spans="28:28" x14ac:dyDescent="0.25">
      <c r="AB30636" s="3" t="e">
        <f ca="1"/>
        <v>#N/A</v>
      </c>
    </row>
    <row r="30637" spans="28:28" x14ac:dyDescent="0.25">
      <c r="AB30637" s="3" t="e">
        <f ca="1"/>
        <v>#N/A</v>
      </c>
    </row>
    <row r="30638" spans="28:28" x14ac:dyDescent="0.25">
      <c r="AB30638" s="3" t="e">
        <f ca="1"/>
        <v>#N/A</v>
      </c>
    </row>
    <row r="30639" spans="28:28" x14ac:dyDescent="0.25">
      <c r="AB30639" s="3" t="e">
        <f ca="1"/>
        <v>#N/A</v>
      </c>
    </row>
    <row r="30640" spans="28:28" x14ac:dyDescent="0.25">
      <c r="AB30640" s="3" t="e">
        <f ca="1"/>
        <v>#N/A</v>
      </c>
    </row>
    <row r="30641" spans="28:28" x14ac:dyDescent="0.25">
      <c r="AB30641" s="3" t="e">
        <f ca="1"/>
        <v>#N/A</v>
      </c>
    </row>
    <row r="30642" spans="28:28" x14ac:dyDescent="0.25">
      <c r="AB30642" s="3" t="e">
        <f ca="1"/>
        <v>#N/A</v>
      </c>
    </row>
    <row r="30643" spans="28:28" x14ac:dyDescent="0.25">
      <c r="AB30643" s="3" t="e">
        <f ca="1"/>
        <v>#N/A</v>
      </c>
    </row>
    <row r="30644" spans="28:28" x14ac:dyDescent="0.25">
      <c r="AB30644" s="3" t="e">
        <f ca="1"/>
        <v>#N/A</v>
      </c>
    </row>
    <row r="30645" spans="28:28" x14ac:dyDescent="0.25">
      <c r="AB30645" s="3" t="e">
        <f ca="1"/>
        <v>#N/A</v>
      </c>
    </row>
    <row r="30646" spans="28:28" x14ac:dyDescent="0.25">
      <c r="AB30646" s="3" t="e">
        <f ca="1"/>
        <v>#N/A</v>
      </c>
    </row>
    <row r="30647" spans="28:28" x14ac:dyDescent="0.25">
      <c r="AB30647" s="3" t="e">
        <f ca="1"/>
        <v>#N/A</v>
      </c>
    </row>
    <row r="30648" spans="28:28" x14ac:dyDescent="0.25">
      <c r="AB30648" s="3" t="e">
        <f ca="1"/>
        <v>#N/A</v>
      </c>
    </row>
    <row r="30649" spans="28:28" x14ac:dyDescent="0.25">
      <c r="AB30649" s="3" t="e">
        <f ca="1"/>
        <v>#N/A</v>
      </c>
    </row>
    <row r="30650" spans="28:28" x14ac:dyDescent="0.25">
      <c r="AB30650" s="3" t="e">
        <f ca="1"/>
        <v>#N/A</v>
      </c>
    </row>
    <row r="30651" spans="28:28" x14ac:dyDescent="0.25">
      <c r="AB30651" s="3" t="e">
        <f ca="1"/>
        <v>#N/A</v>
      </c>
    </row>
    <row r="30652" spans="28:28" x14ac:dyDescent="0.25">
      <c r="AB30652" s="3" t="e">
        <f ca="1"/>
        <v>#N/A</v>
      </c>
    </row>
    <row r="30653" spans="28:28" x14ac:dyDescent="0.25">
      <c r="AB30653" s="3" t="e">
        <f ca="1"/>
        <v>#N/A</v>
      </c>
    </row>
    <row r="30654" spans="28:28" x14ac:dyDescent="0.25">
      <c r="AB30654" s="3" t="e">
        <f ca="1"/>
        <v>#N/A</v>
      </c>
    </row>
    <row r="30655" spans="28:28" x14ac:dyDescent="0.25">
      <c r="AB30655" s="3" t="e">
        <f ca="1"/>
        <v>#N/A</v>
      </c>
    </row>
    <row r="30656" spans="28:28" x14ac:dyDescent="0.25">
      <c r="AB30656" s="3" t="e">
        <f ca="1"/>
        <v>#N/A</v>
      </c>
    </row>
    <row r="30657" spans="28:28" x14ac:dyDescent="0.25">
      <c r="AB30657" s="3" t="e">
        <f ca="1"/>
        <v>#N/A</v>
      </c>
    </row>
    <row r="30658" spans="28:28" x14ac:dyDescent="0.25">
      <c r="AB30658" s="3" t="e">
        <f ca="1"/>
        <v>#N/A</v>
      </c>
    </row>
    <row r="30659" spans="28:28" x14ac:dyDescent="0.25">
      <c r="AB30659" s="3" t="e">
        <f ca="1"/>
        <v>#N/A</v>
      </c>
    </row>
    <row r="30660" spans="28:28" x14ac:dyDescent="0.25">
      <c r="AB30660" s="3" t="e">
        <f ca="1"/>
        <v>#N/A</v>
      </c>
    </row>
    <row r="30661" spans="28:28" x14ac:dyDescent="0.25">
      <c r="AB30661" s="3" t="e">
        <f ca="1"/>
        <v>#N/A</v>
      </c>
    </row>
    <row r="30662" spans="28:28" x14ac:dyDescent="0.25">
      <c r="AB30662" s="3" t="e">
        <f ca="1"/>
        <v>#N/A</v>
      </c>
    </row>
    <row r="30663" spans="28:28" x14ac:dyDescent="0.25">
      <c r="AB30663" s="3" t="e">
        <f ca="1"/>
        <v>#N/A</v>
      </c>
    </row>
    <row r="30664" spans="28:28" x14ac:dyDescent="0.25">
      <c r="AB30664" s="3" t="e">
        <f ca="1"/>
        <v>#N/A</v>
      </c>
    </row>
    <row r="30665" spans="28:28" x14ac:dyDescent="0.25">
      <c r="AB30665" s="3" t="e">
        <f ca="1"/>
        <v>#N/A</v>
      </c>
    </row>
    <row r="30666" spans="28:28" x14ac:dyDescent="0.25">
      <c r="AB30666" s="3" t="e">
        <f ca="1"/>
        <v>#N/A</v>
      </c>
    </row>
    <row r="30667" spans="28:28" x14ac:dyDescent="0.25">
      <c r="AB30667" s="3" t="e">
        <f ca="1"/>
        <v>#N/A</v>
      </c>
    </row>
    <row r="30668" spans="28:28" x14ac:dyDescent="0.25">
      <c r="AB30668" s="3" t="e">
        <f ca="1"/>
        <v>#N/A</v>
      </c>
    </row>
    <row r="30669" spans="28:28" x14ac:dyDescent="0.25">
      <c r="AB30669" s="3" t="e">
        <f ca="1"/>
        <v>#N/A</v>
      </c>
    </row>
    <row r="30670" spans="28:28" x14ac:dyDescent="0.25">
      <c r="AB30670" s="3" t="e">
        <f ca="1"/>
        <v>#N/A</v>
      </c>
    </row>
    <row r="30671" spans="28:28" x14ac:dyDescent="0.25">
      <c r="AB30671" s="3" t="e">
        <f ca="1"/>
        <v>#N/A</v>
      </c>
    </row>
    <row r="30672" spans="28:28" x14ac:dyDescent="0.25">
      <c r="AB30672" s="3" t="e">
        <f ca="1"/>
        <v>#N/A</v>
      </c>
    </row>
    <row r="30673" spans="28:28" x14ac:dyDescent="0.25">
      <c r="AB30673" s="3" t="e">
        <f ca="1"/>
        <v>#N/A</v>
      </c>
    </row>
    <row r="30674" spans="28:28" x14ac:dyDescent="0.25">
      <c r="AB30674" s="3" t="e">
        <f ca="1"/>
        <v>#N/A</v>
      </c>
    </row>
    <row r="30675" spans="28:28" x14ac:dyDescent="0.25">
      <c r="AB30675" s="3" t="e">
        <f ca="1"/>
        <v>#N/A</v>
      </c>
    </row>
    <row r="30676" spans="28:28" x14ac:dyDescent="0.25">
      <c r="AB30676" s="3" t="e">
        <f ca="1"/>
        <v>#N/A</v>
      </c>
    </row>
    <row r="30677" spans="28:28" x14ac:dyDescent="0.25">
      <c r="AB30677" s="3" t="e">
        <f ca="1"/>
        <v>#N/A</v>
      </c>
    </row>
    <row r="30678" spans="28:28" x14ac:dyDescent="0.25">
      <c r="AB30678" s="3" t="e">
        <f ca="1"/>
        <v>#N/A</v>
      </c>
    </row>
    <row r="30679" spans="28:28" x14ac:dyDescent="0.25">
      <c r="AB30679" s="3" t="e">
        <f ca="1"/>
        <v>#N/A</v>
      </c>
    </row>
    <row r="30680" spans="28:28" x14ac:dyDescent="0.25">
      <c r="AB30680" s="3" t="e">
        <f ca="1"/>
        <v>#N/A</v>
      </c>
    </row>
    <row r="30681" spans="28:28" x14ac:dyDescent="0.25">
      <c r="AB30681" s="3" t="e">
        <f ca="1"/>
        <v>#N/A</v>
      </c>
    </row>
    <row r="30682" spans="28:28" x14ac:dyDescent="0.25">
      <c r="AB30682" s="3" t="e">
        <f ca="1"/>
        <v>#N/A</v>
      </c>
    </row>
    <row r="30683" spans="28:28" x14ac:dyDescent="0.25">
      <c r="AB30683" s="3" t="e">
        <f ca="1"/>
        <v>#N/A</v>
      </c>
    </row>
    <row r="30684" spans="28:28" x14ac:dyDescent="0.25">
      <c r="AB30684" s="3" t="e">
        <f ca="1"/>
        <v>#N/A</v>
      </c>
    </row>
    <row r="30685" spans="28:28" x14ac:dyDescent="0.25">
      <c r="AB30685" s="3" t="e">
        <f ca="1"/>
        <v>#N/A</v>
      </c>
    </row>
    <row r="30686" spans="28:28" x14ac:dyDescent="0.25">
      <c r="AB30686" s="3" t="e">
        <f ca="1"/>
        <v>#N/A</v>
      </c>
    </row>
    <row r="30687" spans="28:28" x14ac:dyDescent="0.25">
      <c r="AB30687" s="3" t="e">
        <f ca="1"/>
        <v>#N/A</v>
      </c>
    </row>
    <row r="30688" spans="28:28" x14ac:dyDescent="0.25">
      <c r="AB30688" s="3" t="e">
        <f ca="1"/>
        <v>#N/A</v>
      </c>
    </row>
    <row r="30689" spans="28:28" x14ac:dyDescent="0.25">
      <c r="AB30689" s="3" t="e">
        <f ca="1"/>
        <v>#N/A</v>
      </c>
    </row>
    <row r="30690" spans="28:28" x14ac:dyDescent="0.25">
      <c r="AB30690" s="3" t="e">
        <f ca="1"/>
        <v>#N/A</v>
      </c>
    </row>
    <row r="30691" spans="28:28" x14ac:dyDescent="0.25">
      <c r="AB30691" s="3" t="e">
        <f ca="1"/>
        <v>#N/A</v>
      </c>
    </row>
    <row r="30692" spans="28:28" x14ac:dyDescent="0.25">
      <c r="AB30692" s="3" t="e">
        <f ca="1"/>
        <v>#N/A</v>
      </c>
    </row>
    <row r="30693" spans="28:28" x14ac:dyDescent="0.25">
      <c r="AB30693" s="3" t="e">
        <f ca="1"/>
        <v>#N/A</v>
      </c>
    </row>
    <row r="30694" spans="28:28" x14ac:dyDescent="0.25">
      <c r="AB30694" s="3" t="e">
        <f ca="1"/>
        <v>#N/A</v>
      </c>
    </row>
    <row r="30695" spans="28:28" x14ac:dyDescent="0.25">
      <c r="AB30695" s="3" t="e">
        <f ca="1"/>
        <v>#N/A</v>
      </c>
    </row>
    <row r="30696" spans="28:28" x14ac:dyDescent="0.25">
      <c r="AB30696" s="3" t="e">
        <f ca="1"/>
        <v>#N/A</v>
      </c>
    </row>
    <row r="30697" spans="28:28" x14ac:dyDescent="0.25">
      <c r="AB30697" s="3" t="e">
        <f ca="1"/>
        <v>#N/A</v>
      </c>
    </row>
    <row r="30698" spans="28:28" x14ac:dyDescent="0.25">
      <c r="AB30698" s="3" t="e">
        <f ca="1"/>
        <v>#N/A</v>
      </c>
    </row>
    <row r="30699" spans="28:28" x14ac:dyDescent="0.25">
      <c r="AB30699" s="3" t="e">
        <f ca="1"/>
        <v>#N/A</v>
      </c>
    </row>
    <row r="30700" spans="28:28" x14ac:dyDescent="0.25">
      <c r="AB30700" s="3" t="e">
        <f ca="1"/>
        <v>#N/A</v>
      </c>
    </row>
    <row r="30701" spans="28:28" x14ac:dyDescent="0.25">
      <c r="AB30701" s="3" t="e">
        <f ca="1"/>
        <v>#N/A</v>
      </c>
    </row>
    <row r="30702" spans="28:28" x14ac:dyDescent="0.25">
      <c r="AB30702" s="3" t="e">
        <f ca="1"/>
        <v>#N/A</v>
      </c>
    </row>
    <row r="30703" spans="28:28" x14ac:dyDescent="0.25">
      <c r="AB30703" s="3" t="e">
        <f ca="1"/>
        <v>#N/A</v>
      </c>
    </row>
    <row r="30704" spans="28:28" x14ac:dyDescent="0.25">
      <c r="AB30704" s="3" t="e">
        <f ca="1"/>
        <v>#N/A</v>
      </c>
    </row>
    <row r="30705" spans="28:28" x14ac:dyDescent="0.25">
      <c r="AB30705" s="3" t="e">
        <f ca="1"/>
        <v>#N/A</v>
      </c>
    </row>
    <row r="30706" spans="28:28" x14ac:dyDescent="0.25">
      <c r="AB30706" s="3" t="e">
        <f ca="1"/>
        <v>#N/A</v>
      </c>
    </row>
    <row r="30707" spans="28:28" x14ac:dyDescent="0.25">
      <c r="AB30707" s="3" t="e">
        <f ca="1"/>
        <v>#N/A</v>
      </c>
    </row>
    <row r="30708" spans="28:28" x14ac:dyDescent="0.25">
      <c r="AB30708" s="3" t="e">
        <f ca="1"/>
        <v>#N/A</v>
      </c>
    </row>
    <row r="30709" spans="28:28" x14ac:dyDescent="0.25">
      <c r="AB30709" s="3" t="e">
        <f ca="1"/>
        <v>#N/A</v>
      </c>
    </row>
    <row r="30710" spans="28:28" x14ac:dyDescent="0.25">
      <c r="AB30710" s="3" t="e">
        <f ca="1"/>
        <v>#N/A</v>
      </c>
    </row>
    <row r="30711" spans="28:28" x14ac:dyDescent="0.25">
      <c r="AB30711" s="3" t="e">
        <f ca="1"/>
        <v>#N/A</v>
      </c>
    </row>
    <row r="30712" spans="28:28" x14ac:dyDescent="0.25">
      <c r="AB30712" s="3" t="e">
        <f ca="1"/>
        <v>#N/A</v>
      </c>
    </row>
    <row r="30713" spans="28:28" x14ac:dyDescent="0.25">
      <c r="AB30713" s="3" t="e">
        <f ca="1"/>
        <v>#N/A</v>
      </c>
    </row>
    <row r="30714" spans="28:28" x14ac:dyDescent="0.25">
      <c r="AB30714" s="3" t="e">
        <f ca="1"/>
        <v>#N/A</v>
      </c>
    </row>
    <row r="30715" spans="28:28" x14ac:dyDescent="0.25">
      <c r="AB30715" s="3" t="e">
        <f ca="1"/>
        <v>#N/A</v>
      </c>
    </row>
    <row r="30716" spans="28:28" x14ac:dyDescent="0.25">
      <c r="AB30716" s="3" t="e">
        <f ca="1"/>
        <v>#N/A</v>
      </c>
    </row>
    <row r="30717" spans="28:28" x14ac:dyDescent="0.25">
      <c r="AB30717" s="3" t="e">
        <f ca="1"/>
        <v>#N/A</v>
      </c>
    </row>
    <row r="30718" spans="28:28" x14ac:dyDescent="0.25">
      <c r="AB30718" s="3" t="e">
        <f ca="1"/>
        <v>#N/A</v>
      </c>
    </row>
    <row r="30719" spans="28:28" x14ac:dyDescent="0.25">
      <c r="AB30719" s="3" t="e">
        <f ca="1"/>
        <v>#N/A</v>
      </c>
    </row>
    <row r="30720" spans="28:28" x14ac:dyDescent="0.25">
      <c r="AB30720" s="3" t="e">
        <f ca="1"/>
        <v>#N/A</v>
      </c>
    </row>
    <row r="30721" spans="28:28" x14ac:dyDescent="0.25">
      <c r="AB30721" s="3" t="e">
        <f ca="1"/>
        <v>#N/A</v>
      </c>
    </row>
    <row r="30722" spans="28:28" x14ac:dyDescent="0.25">
      <c r="AB30722" s="3" t="e">
        <f ca="1"/>
        <v>#N/A</v>
      </c>
    </row>
    <row r="30723" spans="28:28" x14ac:dyDescent="0.25">
      <c r="AB30723" s="3" t="e">
        <f ca="1"/>
        <v>#N/A</v>
      </c>
    </row>
    <row r="30724" spans="28:28" x14ac:dyDescent="0.25">
      <c r="AB30724" s="3" t="e">
        <f ca="1"/>
        <v>#N/A</v>
      </c>
    </row>
    <row r="30725" spans="28:28" x14ac:dyDescent="0.25">
      <c r="AB30725" s="3" t="e">
        <f ca="1"/>
        <v>#N/A</v>
      </c>
    </row>
    <row r="30726" spans="28:28" x14ac:dyDescent="0.25">
      <c r="AB30726" s="3" t="e">
        <f ca="1"/>
        <v>#N/A</v>
      </c>
    </row>
    <row r="30727" spans="28:28" x14ac:dyDescent="0.25">
      <c r="AB30727" s="3" t="e">
        <f ca="1"/>
        <v>#N/A</v>
      </c>
    </row>
    <row r="30728" spans="28:28" x14ac:dyDescent="0.25">
      <c r="AB30728" s="3" t="e">
        <f ca="1"/>
        <v>#N/A</v>
      </c>
    </row>
    <row r="30729" spans="28:28" x14ac:dyDescent="0.25">
      <c r="AB30729" s="3" t="e">
        <f ca="1"/>
        <v>#N/A</v>
      </c>
    </row>
    <row r="30730" spans="28:28" x14ac:dyDescent="0.25">
      <c r="AB30730" s="3" t="e">
        <f ca="1"/>
        <v>#N/A</v>
      </c>
    </row>
    <row r="30731" spans="28:28" x14ac:dyDescent="0.25">
      <c r="AB30731" s="3" t="e">
        <f ca="1"/>
        <v>#N/A</v>
      </c>
    </row>
    <row r="30732" spans="28:28" x14ac:dyDescent="0.25">
      <c r="AB30732" s="3" t="e">
        <f ca="1"/>
        <v>#N/A</v>
      </c>
    </row>
    <row r="30733" spans="28:28" x14ac:dyDescent="0.25">
      <c r="AB30733" s="3" t="e">
        <f ca="1"/>
        <v>#N/A</v>
      </c>
    </row>
    <row r="30734" spans="28:28" x14ac:dyDescent="0.25">
      <c r="AB30734" s="3" t="e">
        <f ca="1"/>
        <v>#N/A</v>
      </c>
    </row>
    <row r="30735" spans="28:28" x14ac:dyDescent="0.25">
      <c r="AB30735" s="3" t="e">
        <f ca="1"/>
        <v>#N/A</v>
      </c>
    </row>
    <row r="30736" spans="28:28" x14ac:dyDescent="0.25">
      <c r="AB30736" s="3" t="e">
        <f ca="1"/>
        <v>#N/A</v>
      </c>
    </row>
    <row r="30737" spans="28:28" x14ac:dyDescent="0.25">
      <c r="AB30737" s="3" t="e">
        <f ca="1"/>
        <v>#N/A</v>
      </c>
    </row>
    <row r="30738" spans="28:28" x14ac:dyDescent="0.25">
      <c r="AB30738" s="3" t="e">
        <f ca="1"/>
        <v>#N/A</v>
      </c>
    </row>
    <row r="30739" spans="28:28" x14ac:dyDescent="0.25">
      <c r="AB30739" s="3" t="e">
        <f ca="1"/>
        <v>#N/A</v>
      </c>
    </row>
    <row r="30740" spans="28:28" x14ac:dyDescent="0.25">
      <c r="AB30740" s="3" t="e">
        <f ca="1"/>
        <v>#N/A</v>
      </c>
    </row>
    <row r="30741" spans="28:28" x14ac:dyDescent="0.25">
      <c r="AB30741" s="3" t="e">
        <f ca="1"/>
        <v>#N/A</v>
      </c>
    </row>
    <row r="30742" spans="28:28" x14ac:dyDescent="0.25">
      <c r="AB30742" s="3" t="e">
        <f ca="1"/>
        <v>#N/A</v>
      </c>
    </row>
    <row r="30743" spans="28:28" x14ac:dyDescent="0.25">
      <c r="AB30743" s="3" t="e">
        <f ca="1"/>
        <v>#N/A</v>
      </c>
    </row>
    <row r="30744" spans="28:28" x14ac:dyDescent="0.25">
      <c r="AB30744" s="3" t="e">
        <f ca="1"/>
        <v>#N/A</v>
      </c>
    </row>
    <row r="30745" spans="28:28" x14ac:dyDescent="0.25">
      <c r="AB30745" s="3" t="e">
        <f ca="1"/>
        <v>#N/A</v>
      </c>
    </row>
    <row r="30746" spans="28:28" x14ac:dyDescent="0.25">
      <c r="AB30746" s="3" t="e">
        <f ca="1"/>
        <v>#N/A</v>
      </c>
    </row>
    <row r="30747" spans="28:28" x14ac:dyDescent="0.25">
      <c r="AB30747" s="3" t="e">
        <f ca="1"/>
        <v>#N/A</v>
      </c>
    </row>
    <row r="30748" spans="28:28" x14ac:dyDescent="0.25">
      <c r="AB30748" s="3" t="e">
        <f ca="1"/>
        <v>#N/A</v>
      </c>
    </row>
    <row r="30749" spans="28:28" x14ac:dyDescent="0.25">
      <c r="AB30749" s="3" t="e">
        <f ca="1"/>
        <v>#N/A</v>
      </c>
    </row>
    <row r="30750" spans="28:28" x14ac:dyDescent="0.25">
      <c r="AB30750" s="3" t="e">
        <f ca="1"/>
        <v>#N/A</v>
      </c>
    </row>
    <row r="30751" spans="28:28" x14ac:dyDescent="0.25">
      <c r="AB30751" s="3" t="e">
        <f ca="1"/>
        <v>#N/A</v>
      </c>
    </row>
    <row r="30752" spans="28:28" x14ac:dyDescent="0.25">
      <c r="AB30752" s="3" t="e">
        <f ca="1"/>
        <v>#N/A</v>
      </c>
    </row>
    <row r="30753" spans="28:28" x14ac:dyDescent="0.25">
      <c r="AB30753" s="3" t="e">
        <f ca="1"/>
        <v>#N/A</v>
      </c>
    </row>
    <row r="30754" spans="28:28" x14ac:dyDescent="0.25">
      <c r="AB30754" s="3" t="e">
        <f ca="1"/>
        <v>#N/A</v>
      </c>
    </row>
    <row r="30755" spans="28:28" x14ac:dyDescent="0.25">
      <c r="AB30755" s="3" t="e">
        <f ca="1"/>
        <v>#N/A</v>
      </c>
    </row>
    <row r="30756" spans="28:28" x14ac:dyDescent="0.25">
      <c r="AB30756" s="3" t="e">
        <f ca="1"/>
        <v>#N/A</v>
      </c>
    </row>
    <row r="30757" spans="28:28" x14ac:dyDescent="0.25">
      <c r="AB30757" s="3" t="e">
        <f ca="1"/>
        <v>#N/A</v>
      </c>
    </row>
    <row r="30758" spans="28:28" x14ac:dyDescent="0.25">
      <c r="AB30758" s="3" t="e">
        <f ca="1"/>
        <v>#N/A</v>
      </c>
    </row>
    <row r="30759" spans="28:28" x14ac:dyDescent="0.25">
      <c r="AB30759" s="3" t="e">
        <f ca="1"/>
        <v>#N/A</v>
      </c>
    </row>
    <row r="30760" spans="28:28" x14ac:dyDescent="0.25">
      <c r="AB30760" s="3" t="e">
        <f ca="1"/>
        <v>#N/A</v>
      </c>
    </row>
    <row r="30761" spans="28:28" x14ac:dyDescent="0.25">
      <c r="AB30761" s="3" t="e">
        <f ca="1"/>
        <v>#N/A</v>
      </c>
    </row>
    <row r="30762" spans="28:28" x14ac:dyDescent="0.25">
      <c r="AB30762" s="3" t="e">
        <f ca="1"/>
        <v>#N/A</v>
      </c>
    </row>
    <row r="30763" spans="28:28" x14ac:dyDescent="0.25">
      <c r="AB30763" s="3" t="e">
        <f ca="1"/>
        <v>#N/A</v>
      </c>
    </row>
    <row r="30764" spans="28:28" x14ac:dyDescent="0.25">
      <c r="AB30764" s="3" t="e">
        <f ca="1"/>
        <v>#N/A</v>
      </c>
    </row>
    <row r="30765" spans="28:28" x14ac:dyDescent="0.25">
      <c r="AB30765" s="3" t="e">
        <f ca="1"/>
        <v>#N/A</v>
      </c>
    </row>
    <row r="30766" spans="28:28" x14ac:dyDescent="0.25">
      <c r="AB30766" s="3" t="e">
        <f ca="1"/>
        <v>#N/A</v>
      </c>
    </row>
    <row r="30767" spans="28:28" x14ac:dyDescent="0.25">
      <c r="AB30767" s="3" t="e">
        <f ca="1"/>
        <v>#N/A</v>
      </c>
    </row>
    <row r="30768" spans="28:28" x14ac:dyDescent="0.25">
      <c r="AB30768" s="3" t="e">
        <f ca="1"/>
        <v>#N/A</v>
      </c>
    </row>
    <row r="30769" spans="28:28" x14ac:dyDescent="0.25">
      <c r="AB30769" s="3" t="e">
        <f ca="1"/>
        <v>#N/A</v>
      </c>
    </row>
    <row r="30770" spans="28:28" x14ac:dyDescent="0.25">
      <c r="AB30770" s="3" t="e">
        <f ca="1"/>
        <v>#N/A</v>
      </c>
    </row>
    <row r="30771" spans="28:28" x14ac:dyDescent="0.25">
      <c r="AB30771" s="3" t="e">
        <f ca="1"/>
        <v>#N/A</v>
      </c>
    </row>
    <row r="30772" spans="28:28" x14ac:dyDescent="0.25">
      <c r="AB30772" s="3" t="e">
        <f ca="1"/>
        <v>#N/A</v>
      </c>
    </row>
    <row r="30773" spans="28:28" x14ac:dyDescent="0.25">
      <c r="AB30773" s="3" t="e">
        <f ca="1"/>
        <v>#N/A</v>
      </c>
    </row>
    <row r="30774" spans="28:28" x14ac:dyDescent="0.25">
      <c r="AB30774" s="3" t="e">
        <f ca="1"/>
        <v>#N/A</v>
      </c>
    </row>
    <row r="30775" spans="28:28" x14ac:dyDescent="0.25">
      <c r="AB30775" s="3" t="e">
        <f ca="1"/>
        <v>#N/A</v>
      </c>
    </row>
    <row r="30776" spans="28:28" x14ac:dyDescent="0.25">
      <c r="AB30776" s="3" t="e">
        <f ca="1"/>
        <v>#N/A</v>
      </c>
    </row>
    <row r="30777" spans="28:28" x14ac:dyDescent="0.25">
      <c r="AB30777" s="3" t="e">
        <f ca="1"/>
        <v>#N/A</v>
      </c>
    </row>
    <row r="30778" spans="28:28" x14ac:dyDescent="0.25">
      <c r="AB30778" s="3" t="e">
        <f ca="1"/>
        <v>#N/A</v>
      </c>
    </row>
    <row r="30779" spans="28:28" x14ac:dyDescent="0.25">
      <c r="AB30779" s="3" t="e">
        <f ca="1"/>
        <v>#N/A</v>
      </c>
    </row>
    <row r="30780" spans="28:28" x14ac:dyDescent="0.25">
      <c r="AB30780" s="3" t="e">
        <f ca="1"/>
        <v>#N/A</v>
      </c>
    </row>
    <row r="30781" spans="28:28" x14ac:dyDescent="0.25">
      <c r="AB30781" s="3" t="e">
        <f ca="1"/>
        <v>#N/A</v>
      </c>
    </row>
    <row r="30782" spans="28:28" x14ac:dyDescent="0.25">
      <c r="AB30782" s="3" t="e">
        <f ca="1"/>
        <v>#N/A</v>
      </c>
    </row>
    <row r="30783" spans="28:28" x14ac:dyDescent="0.25">
      <c r="AB30783" s="3" t="e">
        <f ca="1"/>
        <v>#N/A</v>
      </c>
    </row>
    <row r="30784" spans="28:28" x14ac:dyDescent="0.25">
      <c r="AB30784" s="3" t="e">
        <f ca="1"/>
        <v>#N/A</v>
      </c>
    </row>
    <row r="30785" spans="28:28" x14ac:dyDescent="0.25">
      <c r="AB30785" s="3" t="e">
        <f ca="1"/>
        <v>#N/A</v>
      </c>
    </row>
    <row r="30786" spans="28:28" x14ac:dyDescent="0.25">
      <c r="AB30786" s="3" t="e">
        <f ca="1"/>
        <v>#N/A</v>
      </c>
    </row>
    <row r="30787" spans="28:28" x14ac:dyDescent="0.25">
      <c r="AB30787" s="3" t="e">
        <f ca="1"/>
        <v>#N/A</v>
      </c>
    </row>
    <row r="30788" spans="28:28" x14ac:dyDescent="0.25">
      <c r="AB30788" s="3" t="e">
        <f ca="1"/>
        <v>#N/A</v>
      </c>
    </row>
    <row r="30789" spans="28:28" x14ac:dyDescent="0.25">
      <c r="AB30789" s="3" t="e">
        <f ca="1"/>
        <v>#N/A</v>
      </c>
    </row>
    <row r="30790" spans="28:28" x14ac:dyDescent="0.25">
      <c r="AB30790" s="3" t="e">
        <f ca="1"/>
        <v>#N/A</v>
      </c>
    </row>
    <row r="30791" spans="28:28" x14ac:dyDescent="0.25">
      <c r="AB30791" s="3" t="e">
        <f ca="1"/>
        <v>#N/A</v>
      </c>
    </row>
    <row r="30792" spans="28:28" x14ac:dyDescent="0.25">
      <c r="AB30792" s="3" t="e">
        <f ca="1"/>
        <v>#N/A</v>
      </c>
    </row>
    <row r="30793" spans="28:28" x14ac:dyDescent="0.25">
      <c r="AB30793" s="3" t="e">
        <f ca="1"/>
        <v>#N/A</v>
      </c>
    </row>
    <row r="30794" spans="28:28" x14ac:dyDescent="0.25">
      <c r="AB30794" s="3" t="e">
        <f ca="1"/>
        <v>#N/A</v>
      </c>
    </row>
    <row r="30795" spans="28:28" x14ac:dyDescent="0.25">
      <c r="AB30795" s="3" t="e">
        <f ca="1"/>
        <v>#N/A</v>
      </c>
    </row>
    <row r="30796" spans="28:28" x14ac:dyDescent="0.25">
      <c r="AB30796" s="3" t="e">
        <f ca="1"/>
        <v>#N/A</v>
      </c>
    </row>
    <row r="30797" spans="28:28" x14ac:dyDescent="0.25">
      <c r="AB30797" s="3" t="e">
        <f ca="1"/>
        <v>#N/A</v>
      </c>
    </row>
    <row r="30798" spans="28:28" x14ac:dyDescent="0.25">
      <c r="AB30798" s="3" t="e">
        <f ca="1"/>
        <v>#N/A</v>
      </c>
    </row>
    <row r="30799" spans="28:28" x14ac:dyDescent="0.25">
      <c r="AB30799" s="3" t="e">
        <f ca="1"/>
        <v>#N/A</v>
      </c>
    </row>
    <row r="30800" spans="28:28" x14ac:dyDescent="0.25">
      <c r="AB30800" s="3" t="e">
        <f ca="1"/>
        <v>#N/A</v>
      </c>
    </row>
    <row r="30801" spans="28:28" x14ac:dyDescent="0.25">
      <c r="AB30801" s="3" t="e">
        <f ca="1"/>
        <v>#N/A</v>
      </c>
    </row>
    <row r="30802" spans="28:28" x14ac:dyDescent="0.25">
      <c r="AB30802" s="3" t="e">
        <f ca="1"/>
        <v>#N/A</v>
      </c>
    </row>
    <row r="30803" spans="28:28" x14ac:dyDescent="0.25">
      <c r="AB30803" s="3" t="e">
        <f ca="1"/>
        <v>#N/A</v>
      </c>
    </row>
    <row r="30804" spans="28:28" x14ac:dyDescent="0.25">
      <c r="AB30804" s="3" t="e">
        <f ca="1"/>
        <v>#N/A</v>
      </c>
    </row>
    <row r="30805" spans="28:28" x14ac:dyDescent="0.25">
      <c r="AB30805" s="3" t="e">
        <f ca="1"/>
        <v>#N/A</v>
      </c>
    </row>
    <row r="30806" spans="28:28" x14ac:dyDescent="0.25">
      <c r="AB30806" s="3" t="e">
        <f ca="1"/>
        <v>#N/A</v>
      </c>
    </row>
    <row r="30807" spans="28:28" x14ac:dyDescent="0.25">
      <c r="AB30807" s="3" t="e">
        <f ca="1"/>
        <v>#N/A</v>
      </c>
    </row>
    <row r="30808" spans="28:28" x14ac:dyDescent="0.25">
      <c r="AB30808" s="3" t="e">
        <f ca="1"/>
        <v>#N/A</v>
      </c>
    </row>
    <row r="30809" spans="28:28" x14ac:dyDescent="0.25">
      <c r="AB30809" s="3" t="e">
        <f ca="1"/>
        <v>#N/A</v>
      </c>
    </row>
    <row r="30810" spans="28:28" x14ac:dyDescent="0.25">
      <c r="AB30810" s="3" t="e">
        <f ca="1"/>
        <v>#N/A</v>
      </c>
    </row>
    <row r="30811" spans="28:28" x14ac:dyDescent="0.25">
      <c r="AB30811" s="3" t="e">
        <f ca="1"/>
        <v>#N/A</v>
      </c>
    </row>
    <row r="30812" spans="28:28" x14ac:dyDescent="0.25">
      <c r="AB30812" s="3" t="e">
        <f ca="1"/>
        <v>#N/A</v>
      </c>
    </row>
    <row r="30813" spans="28:28" x14ac:dyDescent="0.25">
      <c r="AB30813" s="3" t="e">
        <f ca="1"/>
        <v>#N/A</v>
      </c>
    </row>
    <row r="30814" spans="28:28" x14ac:dyDescent="0.25">
      <c r="AB30814" s="3" t="e">
        <f ca="1"/>
        <v>#N/A</v>
      </c>
    </row>
    <row r="30815" spans="28:28" x14ac:dyDescent="0.25">
      <c r="AB30815" s="3" t="e">
        <f ca="1"/>
        <v>#N/A</v>
      </c>
    </row>
    <row r="30816" spans="28:28" x14ac:dyDescent="0.25">
      <c r="AB30816" s="3" t="e">
        <f ca="1"/>
        <v>#N/A</v>
      </c>
    </row>
    <row r="30817" spans="28:28" x14ac:dyDescent="0.25">
      <c r="AB30817" s="3" t="e">
        <f ca="1"/>
        <v>#N/A</v>
      </c>
    </row>
    <row r="30818" spans="28:28" x14ac:dyDescent="0.25">
      <c r="AB30818" s="3" t="e">
        <f ca="1"/>
        <v>#N/A</v>
      </c>
    </row>
    <row r="30819" spans="28:28" x14ac:dyDescent="0.25">
      <c r="AB30819" s="3" t="e">
        <f ca="1"/>
        <v>#N/A</v>
      </c>
    </row>
    <row r="30820" spans="28:28" x14ac:dyDescent="0.25">
      <c r="AB30820" s="3" t="e">
        <f ca="1"/>
        <v>#N/A</v>
      </c>
    </row>
    <row r="30821" spans="28:28" x14ac:dyDescent="0.25">
      <c r="AB30821" s="3" t="e">
        <f ca="1"/>
        <v>#N/A</v>
      </c>
    </row>
    <row r="30822" spans="28:28" x14ac:dyDescent="0.25">
      <c r="AB30822" s="3" t="e">
        <f ca="1"/>
        <v>#N/A</v>
      </c>
    </row>
    <row r="30823" spans="28:28" x14ac:dyDescent="0.25">
      <c r="AB30823" s="3" t="e">
        <f ca="1"/>
        <v>#N/A</v>
      </c>
    </row>
    <row r="30824" spans="28:28" x14ac:dyDescent="0.25">
      <c r="AB30824" s="3" t="e">
        <f ca="1"/>
        <v>#N/A</v>
      </c>
    </row>
    <row r="30825" spans="28:28" x14ac:dyDescent="0.25">
      <c r="AB30825" s="3" t="e">
        <f ca="1"/>
        <v>#N/A</v>
      </c>
    </row>
    <row r="30826" spans="28:28" x14ac:dyDescent="0.25">
      <c r="AB30826" s="3" t="e">
        <f ca="1"/>
        <v>#N/A</v>
      </c>
    </row>
    <row r="30827" spans="28:28" x14ac:dyDescent="0.25">
      <c r="AB30827" s="3" t="e">
        <f ca="1"/>
        <v>#N/A</v>
      </c>
    </row>
    <row r="30828" spans="28:28" x14ac:dyDescent="0.25">
      <c r="AB30828" s="3" t="e">
        <f ca="1"/>
        <v>#N/A</v>
      </c>
    </row>
    <row r="30829" spans="28:28" x14ac:dyDescent="0.25">
      <c r="AB30829" s="3" t="e">
        <f ca="1"/>
        <v>#N/A</v>
      </c>
    </row>
    <row r="30830" spans="28:28" x14ac:dyDescent="0.25">
      <c r="AB30830" s="3" t="e">
        <f ca="1"/>
        <v>#N/A</v>
      </c>
    </row>
    <row r="30831" spans="28:28" x14ac:dyDescent="0.25">
      <c r="AB30831" s="3" t="e">
        <f ca="1"/>
        <v>#N/A</v>
      </c>
    </row>
    <row r="30832" spans="28:28" x14ac:dyDescent="0.25">
      <c r="AB30832" s="3" t="e">
        <f ca="1"/>
        <v>#N/A</v>
      </c>
    </row>
    <row r="30833" spans="28:28" x14ac:dyDescent="0.25">
      <c r="AB30833" s="3" t="e">
        <f ca="1"/>
        <v>#N/A</v>
      </c>
    </row>
    <row r="30834" spans="28:28" x14ac:dyDescent="0.25">
      <c r="AB30834" s="3" t="e">
        <f ca="1"/>
        <v>#N/A</v>
      </c>
    </row>
    <row r="30835" spans="28:28" x14ac:dyDescent="0.25">
      <c r="AB30835" s="3" t="e">
        <f ca="1"/>
        <v>#N/A</v>
      </c>
    </row>
    <row r="30836" spans="28:28" x14ac:dyDescent="0.25">
      <c r="AB30836" s="3" t="e">
        <f ca="1"/>
        <v>#N/A</v>
      </c>
    </row>
    <row r="30837" spans="28:28" x14ac:dyDescent="0.25">
      <c r="AB30837" s="3" t="e">
        <f ca="1"/>
        <v>#N/A</v>
      </c>
    </row>
    <row r="30838" spans="28:28" x14ac:dyDescent="0.25">
      <c r="AB30838" s="3" t="e">
        <f ca="1"/>
        <v>#N/A</v>
      </c>
    </row>
    <row r="30839" spans="28:28" x14ac:dyDescent="0.25">
      <c r="AB30839" s="3" t="e">
        <f ca="1"/>
        <v>#N/A</v>
      </c>
    </row>
    <row r="30840" spans="28:28" x14ac:dyDescent="0.25">
      <c r="AB30840" s="3" t="e">
        <f ca="1"/>
        <v>#N/A</v>
      </c>
    </row>
    <row r="30841" spans="28:28" x14ac:dyDescent="0.25">
      <c r="AB30841" s="3" t="e">
        <f ca="1"/>
        <v>#N/A</v>
      </c>
    </row>
    <row r="30842" spans="28:28" x14ac:dyDescent="0.25">
      <c r="AB30842" s="3" t="e">
        <f ca="1"/>
        <v>#N/A</v>
      </c>
    </row>
    <row r="30843" spans="28:28" x14ac:dyDescent="0.25">
      <c r="AB30843" s="3" t="e">
        <f ca="1"/>
        <v>#N/A</v>
      </c>
    </row>
    <row r="30844" spans="28:28" x14ac:dyDescent="0.25">
      <c r="AB30844" s="3" t="e">
        <f ca="1"/>
        <v>#N/A</v>
      </c>
    </row>
    <row r="30845" spans="28:28" x14ac:dyDescent="0.25">
      <c r="AB30845" s="3" t="e">
        <f ca="1"/>
        <v>#N/A</v>
      </c>
    </row>
    <row r="30846" spans="28:28" x14ac:dyDescent="0.25">
      <c r="AB30846" s="3" t="e">
        <f ca="1"/>
        <v>#N/A</v>
      </c>
    </row>
    <row r="30847" spans="28:28" x14ac:dyDescent="0.25">
      <c r="AB30847" s="3" t="e">
        <f ca="1"/>
        <v>#N/A</v>
      </c>
    </row>
    <row r="30848" spans="28:28" x14ac:dyDescent="0.25">
      <c r="AB30848" s="3" t="e">
        <f ca="1"/>
        <v>#N/A</v>
      </c>
    </row>
    <row r="30849" spans="28:28" x14ac:dyDescent="0.25">
      <c r="AB30849" s="3" t="e">
        <f ca="1"/>
        <v>#N/A</v>
      </c>
    </row>
    <row r="30850" spans="28:28" x14ac:dyDescent="0.25">
      <c r="AB30850" s="3" t="e">
        <f ca="1"/>
        <v>#N/A</v>
      </c>
    </row>
    <row r="30851" spans="28:28" x14ac:dyDescent="0.25">
      <c r="AB30851" s="3" t="e">
        <f ca="1"/>
        <v>#N/A</v>
      </c>
    </row>
    <row r="30852" spans="28:28" x14ac:dyDescent="0.25">
      <c r="AB30852" s="3" t="e">
        <f ca="1"/>
        <v>#N/A</v>
      </c>
    </row>
    <row r="30853" spans="28:28" x14ac:dyDescent="0.25">
      <c r="AB30853" s="3" t="e">
        <f ca="1"/>
        <v>#N/A</v>
      </c>
    </row>
    <row r="30854" spans="28:28" x14ac:dyDescent="0.25">
      <c r="AB30854" s="3" t="e">
        <f ca="1"/>
        <v>#N/A</v>
      </c>
    </row>
    <row r="30855" spans="28:28" x14ac:dyDescent="0.25">
      <c r="AB30855" s="3" t="e">
        <f ca="1"/>
        <v>#N/A</v>
      </c>
    </row>
    <row r="30856" spans="28:28" x14ac:dyDescent="0.25">
      <c r="AB30856" s="3" t="e">
        <f ca="1"/>
        <v>#N/A</v>
      </c>
    </row>
    <row r="30857" spans="28:28" x14ac:dyDescent="0.25">
      <c r="AB30857" s="3" t="e">
        <f ca="1"/>
        <v>#N/A</v>
      </c>
    </row>
    <row r="30858" spans="28:28" x14ac:dyDescent="0.25">
      <c r="AB30858" s="3" t="e">
        <f ca="1"/>
        <v>#N/A</v>
      </c>
    </row>
    <row r="30859" spans="28:28" x14ac:dyDescent="0.25">
      <c r="AB30859" s="3" t="e">
        <f ca="1"/>
        <v>#N/A</v>
      </c>
    </row>
    <row r="30860" spans="28:28" x14ac:dyDescent="0.25">
      <c r="AB30860" s="3" t="e">
        <f ca="1"/>
        <v>#N/A</v>
      </c>
    </row>
    <row r="30861" spans="28:28" x14ac:dyDescent="0.25">
      <c r="AB30861" s="3" t="e">
        <f ca="1"/>
        <v>#N/A</v>
      </c>
    </row>
    <row r="30862" spans="28:28" x14ac:dyDescent="0.25">
      <c r="AB30862" s="3" t="e">
        <f ca="1"/>
        <v>#N/A</v>
      </c>
    </row>
    <row r="30863" spans="28:28" x14ac:dyDescent="0.25">
      <c r="AB30863" s="3" t="e">
        <f ca="1"/>
        <v>#N/A</v>
      </c>
    </row>
    <row r="30864" spans="28:28" x14ac:dyDescent="0.25">
      <c r="AB30864" s="3" t="e">
        <f ca="1"/>
        <v>#N/A</v>
      </c>
    </row>
    <row r="30865" spans="28:28" x14ac:dyDescent="0.25">
      <c r="AB30865" s="3" t="e">
        <f ca="1"/>
        <v>#N/A</v>
      </c>
    </row>
    <row r="30866" spans="28:28" x14ac:dyDescent="0.25">
      <c r="AB30866" s="3" t="e">
        <f ca="1"/>
        <v>#N/A</v>
      </c>
    </row>
    <row r="30867" spans="28:28" x14ac:dyDescent="0.25">
      <c r="AB30867" s="3" t="e">
        <f ca="1"/>
        <v>#N/A</v>
      </c>
    </row>
    <row r="30868" spans="28:28" x14ac:dyDescent="0.25">
      <c r="AB30868" s="3" t="e">
        <f ca="1"/>
        <v>#N/A</v>
      </c>
    </row>
    <row r="30869" spans="28:28" x14ac:dyDescent="0.25">
      <c r="AB30869" s="3" t="e">
        <f ca="1"/>
        <v>#N/A</v>
      </c>
    </row>
    <row r="30870" spans="28:28" x14ac:dyDescent="0.25">
      <c r="AB30870" s="3" t="e">
        <f ca="1"/>
        <v>#N/A</v>
      </c>
    </row>
    <row r="30871" spans="28:28" x14ac:dyDescent="0.25">
      <c r="AB30871" s="3" t="e">
        <f ca="1"/>
        <v>#N/A</v>
      </c>
    </row>
    <row r="30872" spans="28:28" x14ac:dyDescent="0.25">
      <c r="AB30872" s="3" t="e">
        <f ca="1"/>
        <v>#N/A</v>
      </c>
    </row>
    <row r="30873" spans="28:28" x14ac:dyDescent="0.25">
      <c r="AB30873" s="3" t="e">
        <f ca="1"/>
        <v>#N/A</v>
      </c>
    </row>
    <row r="30874" spans="28:28" x14ac:dyDescent="0.25">
      <c r="AB30874" s="3" t="e">
        <f ca="1"/>
        <v>#N/A</v>
      </c>
    </row>
    <row r="30875" spans="28:28" x14ac:dyDescent="0.25">
      <c r="AB30875" s="3" t="e">
        <f ca="1"/>
        <v>#N/A</v>
      </c>
    </row>
    <row r="30876" spans="28:28" x14ac:dyDescent="0.25">
      <c r="AB30876" s="3" t="e">
        <f ca="1"/>
        <v>#N/A</v>
      </c>
    </row>
    <row r="30877" spans="28:28" x14ac:dyDescent="0.25">
      <c r="AB30877" s="3" t="e">
        <f ca="1"/>
        <v>#N/A</v>
      </c>
    </row>
    <row r="30878" spans="28:28" x14ac:dyDescent="0.25">
      <c r="AB30878" s="3" t="e">
        <f ca="1"/>
        <v>#N/A</v>
      </c>
    </row>
    <row r="30879" spans="28:28" x14ac:dyDescent="0.25">
      <c r="AB30879" s="3" t="e">
        <f ca="1"/>
        <v>#N/A</v>
      </c>
    </row>
    <row r="30880" spans="28:28" x14ac:dyDescent="0.25">
      <c r="AB30880" s="3" t="e">
        <f ca="1"/>
        <v>#N/A</v>
      </c>
    </row>
    <row r="30881" spans="28:28" x14ac:dyDescent="0.25">
      <c r="AB30881" s="3" t="e">
        <f ca="1"/>
        <v>#N/A</v>
      </c>
    </row>
    <row r="30882" spans="28:28" x14ac:dyDescent="0.25">
      <c r="AB30882" s="3" t="e">
        <f ca="1"/>
        <v>#N/A</v>
      </c>
    </row>
    <row r="30883" spans="28:28" x14ac:dyDescent="0.25">
      <c r="AB30883" s="3" t="e">
        <f ca="1"/>
        <v>#N/A</v>
      </c>
    </row>
    <row r="30884" spans="28:28" x14ac:dyDescent="0.25">
      <c r="AB30884" s="3" t="e">
        <f ca="1"/>
        <v>#N/A</v>
      </c>
    </row>
    <row r="30885" spans="28:28" x14ac:dyDescent="0.25">
      <c r="AB30885" s="3" t="e">
        <f ca="1"/>
        <v>#N/A</v>
      </c>
    </row>
    <row r="30886" spans="28:28" x14ac:dyDescent="0.25">
      <c r="AB30886" s="3" t="e">
        <f ca="1"/>
        <v>#N/A</v>
      </c>
    </row>
    <row r="30887" spans="28:28" x14ac:dyDescent="0.25">
      <c r="AB30887" s="3" t="e">
        <f ca="1"/>
        <v>#N/A</v>
      </c>
    </row>
    <row r="30888" spans="28:28" x14ac:dyDescent="0.25">
      <c r="AB30888" s="3" t="e">
        <f ca="1"/>
        <v>#N/A</v>
      </c>
    </row>
    <row r="30889" spans="28:28" x14ac:dyDescent="0.25">
      <c r="AB30889" s="3" t="e">
        <f ca="1"/>
        <v>#N/A</v>
      </c>
    </row>
    <row r="30890" spans="28:28" x14ac:dyDescent="0.25">
      <c r="AB30890" s="3" t="e">
        <f ca="1"/>
        <v>#N/A</v>
      </c>
    </row>
    <row r="30891" spans="28:28" x14ac:dyDescent="0.25">
      <c r="AB30891" s="3" t="e">
        <f ca="1"/>
        <v>#N/A</v>
      </c>
    </row>
    <row r="30892" spans="28:28" x14ac:dyDescent="0.25">
      <c r="AB30892" s="3" t="e">
        <f ca="1"/>
        <v>#N/A</v>
      </c>
    </row>
    <row r="30893" spans="28:28" x14ac:dyDescent="0.25">
      <c r="AB30893" s="3" t="e">
        <f ca="1"/>
        <v>#N/A</v>
      </c>
    </row>
    <row r="30894" spans="28:28" x14ac:dyDescent="0.25">
      <c r="AB30894" s="3" t="e">
        <f ca="1"/>
        <v>#N/A</v>
      </c>
    </row>
    <row r="30895" spans="28:28" x14ac:dyDescent="0.25">
      <c r="AB30895" s="3" t="e">
        <f ca="1"/>
        <v>#N/A</v>
      </c>
    </row>
    <row r="30896" spans="28:28" x14ac:dyDescent="0.25">
      <c r="AB30896" s="3" t="e">
        <f ca="1"/>
        <v>#N/A</v>
      </c>
    </row>
    <row r="30897" spans="28:28" x14ac:dyDescent="0.25">
      <c r="AB30897" s="3" t="e">
        <f ca="1"/>
        <v>#N/A</v>
      </c>
    </row>
    <row r="30898" spans="28:28" x14ac:dyDescent="0.25">
      <c r="AB30898" s="3" t="e">
        <f ca="1"/>
        <v>#N/A</v>
      </c>
    </row>
    <row r="30899" spans="28:28" x14ac:dyDescent="0.25">
      <c r="AB30899" s="3" t="e">
        <f ca="1"/>
        <v>#N/A</v>
      </c>
    </row>
    <row r="30900" spans="28:28" x14ac:dyDescent="0.25">
      <c r="AB30900" s="3" t="e">
        <f ca="1"/>
        <v>#N/A</v>
      </c>
    </row>
    <row r="30901" spans="28:28" x14ac:dyDescent="0.25">
      <c r="AB30901" s="3" t="e">
        <f ca="1"/>
        <v>#N/A</v>
      </c>
    </row>
    <row r="30902" spans="28:28" x14ac:dyDescent="0.25">
      <c r="AB30902" s="3" t="e">
        <f ca="1"/>
        <v>#N/A</v>
      </c>
    </row>
    <row r="30903" spans="28:28" x14ac:dyDescent="0.25">
      <c r="AB30903" s="3" t="e">
        <f ca="1"/>
        <v>#N/A</v>
      </c>
    </row>
    <row r="30904" spans="28:28" x14ac:dyDescent="0.25">
      <c r="AB30904" s="3" t="e">
        <f ca="1"/>
        <v>#N/A</v>
      </c>
    </row>
    <row r="30905" spans="28:28" x14ac:dyDescent="0.25">
      <c r="AB30905" s="3" t="e">
        <f ca="1"/>
        <v>#N/A</v>
      </c>
    </row>
    <row r="30906" spans="28:28" x14ac:dyDescent="0.25">
      <c r="AB30906" s="3" t="e">
        <f ca="1"/>
        <v>#N/A</v>
      </c>
    </row>
    <row r="30907" spans="28:28" x14ac:dyDescent="0.25">
      <c r="AB30907" s="3" t="e">
        <f ca="1"/>
        <v>#N/A</v>
      </c>
    </row>
    <row r="30908" spans="28:28" x14ac:dyDescent="0.25">
      <c r="AB30908" s="3" t="e">
        <f ca="1"/>
        <v>#N/A</v>
      </c>
    </row>
    <row r="30909" spans="28:28" x14ac:dyDescent="0.25">
      <c r="AB30909" s="3" t="e">
        <f ca="1"/>
        <v>#N/A</v>
      </c>
    </row>
    <row r="30910" spans="28:28" x14ac:dyDescent="0.25">
      <c r="AB30910" s="3" t="e">
        <f ca="1"/>
        <v>#N/A</v>
      </c>
    </row>
    <row r="30911" spans="28:28" x14ac:dyDescent="0.25">
      <c r="AB30911" s="3" t="e">
        <f ca="1"/>
        <v>#N/A</v>
      </c>
    </row>
    <row r="30912" spans="28:28" x14ac:dyDescent="0.25">
      <c r="AB30912" s="3" t="e">
        <f ca="1"/>
        <v>#N/A</v>
      </c>
    </row>
    <row r="30913" spans="28:28" x14ac:dyDescent="0.25">
      <c r="AB30913" s="3" t="e">
        <f ca="1"/>
        <v>#N/A</v>
      </c>
    </row>
    <row r="30914" spans="28:28" x14ac:dyDescent="0.25">
      <c r="AB30914" s="3" t="e">
        <f ca="1"/>
        <v>#N/A</v>
      </c>
    </row>
    <row r="30915" spans="28:28" x14ac:dyDescent="0.25">
      <c r="AB30915" s="3" t="e">
        <f ca="1"/>
        <v>#N/A</v>
      </c>
    </row>
    <row r="30916" spans="28:28" x14ac:dyDescent="0.25">
      <c r="AB30916" s="3" t="e">
        <f ca="1"/>
        <v>#N/A</v>
      </c>
    </row>
    <row r="30917" spans="28:28" x14ac:dyDescent="0.25">
      <c r="AB30917" s="3" t="e">
        <f ca="1"/>
        <v>#N/A</v>
      </c>
    </row>
    <row r="30918" spans="28:28" x14ac:dyDescent="0.25">
      <c r="AB30918" s="3" t="e">
        <f ca="1"/>
        <v>#N/A</v>
      </c>
    </row>
    <row r="30919" spans="28:28" x14ac:dyDescent="0.25">
      <c r="AB30919" s="3" t="e">
        <f ca="1"/>
        <v>#N/A</v>
      </c>
    </row>
    <row r="30920" spans="28:28" x14ac:dyDescent="0.25">
      <c r="AB30920" s="3" t="e">
        <f ca="1"/>
        <v>#N/A</v>
      </c>
    </row>
    <row r="30921" spans="28:28" x14ac:dyDescent="0.25">
      <c r="AB30921" s="3" t="e">
        <f ca="1"/>
        <v>#N/A</v>
      </c>
    </row>
    <row r="30922" spans="28:28" x14ac:dyDescent="0.25">
      <c r="AB30922" s="3" t="e">
        <f ca="1"/>
        <v>#N/A</v>
      </c>
    </row>
    <row r="30923" spans="28:28" x14ac:dyDescent="0.25">
      <c r="AB30923" s="3" t="e">
        <f ca="1"/>
        <v>#N/A</v>
      </c>
    </row>
    <row r="30924" spans="28:28" x14ac:dyDescent="0.25">
      <c r="AB30924" s="3" t="e">
        <f ca="1"/>
        <v>#N/A</v>
      </c>
    </row>
    <row r="30925" spans="28:28" x14ac:dyDescent="0.25">
      <c r="AB30925" s="3" t="e">
        <f ca="1"/>
        <v>#N/A</v>
      </c>
    </row>
    <row r="30926" spans="28:28" x14ac:dyDescent="0.25">
      <c r="AB30926" s="3" t="e">
        <f ca="1"/>
        <v>#N/A</v>
      </c>
    </row>
    <row r="30927" spans="28:28" x14ac:dyDescent="0.25">
      <c r="AB30927" s="3" t="e">
        <f ca="1"/>
        <v>#N/A</v>
      </c>
    </row>
    <row r="30928" spans="28:28" x14ac:dyDescent="0.25">
      <c r="AB30928" s="3" t="e">
        <f ca="1"/>
        <v>#N/A</v>
      </c>
    </row>
    <row r="30929" spans="28:28" x14ac:dyDescent="0.25">
      <c r="AB30929" s="3" t="e">
        <f ca="1"/>
        <v>#N/A</v>
      </c>
    </row>
    <row r="30930" spans="28:28" x14ac:dyDescent="0.25">
      <c r="AB30930" s="3" t="e">
        <f ca="1"/>
        <v>#N/A</v>
      </c>
    </row>
    <row r="30931" spans="28:28" x14ac:dyDescent="0.25">
      <c r="AB30931" s="3" t="e">
        <f ca="1"/>
        <v>#N/A</v>
      </c>
    </row>
    <row r="30932" spans="28:28" x14ac:dyDescent="0.25">
      <c r="AB30932" s="3" t="e">
        <f ca="1"/>
        <v>#N/A</v>
      </c>
    </row>
    <row r="30933" spans="28:28" x14ac:dyDescent="0.25">
      <c r="AB30933" s="3" t="e">
        <f ca="1"/>
        <v>#N/A</v>
      </c>
    </row>
    <row r="30934" spans="28:28" x14ac:dyDescent="0.25">
      <c r="AB30934" s="3" t="e">
        <f ca="1"/>
        <v>#N/A</v>
      </c>
    </row>
    <row r="30935" spans="28:28" x14ac:dyDescent="0.25">
      <c r="AB30935" s="3" t="e">
        <f ca="1"/>
        <v>#N/A</v>
      </c>
    </row>
    <row r="30936" spans="28:28" x14ac:dyDescent="0.25">
      <c r="AB30936" s="3" t="e">
        <f ca="1"/>
        <v>#N/A</v>
      </c>
    </row>
    <row r="30937" spans="28:28" x14ac:dyDescent="0.25">
      <c r="AB30937" s="3" t="e">
        <f ca="1"/>
        <v>#N/A</v>
      </c>
    </row>
    <row r="30938" spans="28:28" x14ac:dyDescent="0.25">
      <c r="AB30938" s="3" t="e">
        <f ca="1"/>
        <v>#N/A</v>
      </c>
    </row>
    <row r="30939" spans="28:28" x14ac:dyDescent="0.25">
      <c r="AB30939" s="3" t="e">
        <f ca="1"/>
        <v>#N/A</v>
      </c>
    </row>
    <row r="30940" spans="28:28" x14ac:dyDescent="0.25">
      <c r="AB30940" s="3" t="e">
        <f ca="1"/>
        <v>#N/A</v>
      </c>
    </row>
    <row r="30941" spans="28:28" x14ac:dyDescent="0.25">
      <c r="AB30941" s="3" t="e">
        <f ca="1"/>
        <v>#N/A</v>
      </c>
    </row>
    <row r="30942" spans="28:28" x14ac:dyDescent="0.25">
      <c r="AB30942" s="3" t="e">
        <f ca="1"/>
        <v>#N/A</v>
      </c>
    </row>
    <row r="30943" spans="28:28" x14ac:dyDescent="0.25">
      <c r="AB30943" s="3" t="e">
        <f ca="1"/>
        <v>#N/A</v>
      </c>
    </row>
    <row r="30944" spans="28:28" x14ac:dyDescent="0.25">
      <c r="AB30944" s="3" t="e">
        <f ca="1"/>
        <v>#N/A</v>
      </c>
    </row>
    <row r="30945" spans="28:28" x14ac:dyDescent="0.25">
      <c r="AB30945" s="3" t="e">
        <f ca="1"/>
        <v>#N/A</v>
      </c>
    </row>
    <row r="30946" spans="28:28" x14ac:dyDescent="0.25">
      <c r="AB30946" s="3" t="e">
        <f ca="1"/>
        <v>#N/A</v>
      </c>
    </row>
    <row r="30947" spans="28:28" x14ac:dyDescent="0.25">
      <c r="AB30947" s="3" t="e">
        <f ca="1"/>
        <v>#N/A</v>
      </c>
    </row>
    <row r="30948" spans="28:28" x14ac:dyDescent="0.25">
      <c r="AB30948" s="3" t="e">
        <f ca="1"/>
        <v>#N/A</v>
      </c>
    </row>
    <row r="30949" spans="28:28" x14ac:dyDescent="0.25">
      <c r="AB30949" s="3" t="e">
        <f ca="1"/>
        <v>#N/A</v>
      </c>
    </row>
    <row r="30950" spans="28:28" x14ac:dyDescent="0.25">
      <c r="AB30950" s="3" t="e">
        <f ca="1"/>
        <v>#N/A</v>
      </c>
    </row>
    <row r="30951" spans="28:28" x14ac:dyDescent="0.25">
      <c r="AB30951" s="3" t="e">
        <f ca="1"/>
        <v>#N/A</v>
      </c>
    </row>
    <row r="30952" spans="28:28" x14ac:dyDescent="0.25">
      <c r="AB30952" s="3" t="e">
        <f ca="1"/>
        <v>#N/A</v>
      </c>
    </row>
    <row r="30953" spans="28:28" x14ac:dyDescent="0.25">
      <c r="AB30953" s="3" t="e">
        <f ca="1"/>
        <v>#N/A</v>
      </c>
    </row>
    <row r="30954" spans="28:28" x14ac:dyDescent="0.25">
      <c r="AB30954" s="3" t="e">
        <f ca="1"/>
        <v>#N/A</v>
      </c>
    </row>
    <row r="30955" spans="28:28" x14ac:dyDescent="0.25">
      <c r="AB30955" s="3" t="e">
        <f ca="1"/>
        <v>#N/A</v>
      </c>
    </row>
    <row r="30956" spans="28:28" x14ac:dyDescent="0.25">
      <c r="AB30956" s="3" t="e">
        <f ca="1"/>
        <v>#N/A</v>
      </c>
    </row>
    <row r="30957" spans="28:28" x14ac:dyDescent="0.25">
      <c r="AB30957" s="3" t="e">
        <f ca="1"/>
        <v>#N/A</v>
      </c>
    </row>
    <row r="30958" spans="28:28" x14ac:dyDescent="0.25">
      <c r="AB30958" s="3" t="e">
        <f ca="1"/>
        <v>#N/A</v>
      </c>
    </row>
    <row r="30959" spans="28:28" x14ac:dyDescent="0.25">
      <c r="AB30959" s="3" t="e">
        <f ca="1"/>
        <v>#N/A</v>
      </c>
    </row>
    <row r="30960" spans="28:28" x14ac:dyDescent="0.25">
      <c r="AB30960" s="3" t="e">
        <f ca="1"/>
        <v>#N/A</v>
      </c>
    </row>
    <row r="30961" spans="28:28" x14ac:dyDescent="0.25">
      <c r="AB30961" s="3" t="e">
        <f ca="1"/>
        <v>#N/A</v>
      </c>
    </row>
    <row r="30962" spans="28:28" x14ac:dyDescent="0.25">
      <c r="AB30962" s="3" t="e">
        <f ca="1"/>
        <v>#N/A</v>
      </c>
    </row>
    <row r="30963" spans="28:28" x14ac:dyDescent="0.25">
      <c r="AB30963" s="3" t="e">
        <f ca="1"/>
        <v>#N/A</v>
      </c>
    </row>
    <row r="30964" spans="28:28" x14ac:dyDescent="0.25">
      <c r="AB30964" s="3" t="e">
        <f ca="1"/>
        <v>#N/A</v>
      </c>
    </row>
    <row r="30965" spans="28:28" x14ac:dyDescent="0.25">
      <c r="AB30965" s="3" t="e">
        <f ca="1"/>
        <v>#N/A</v>
      </c>
    </row>
    <row r="30966" spans="28:28" x14ac:dyDescent="0.25">
      <c r="AB30966" s="3" t="e">
        <f ca="1"/>
        <v>#N/A</v>
      </c>
    </row>
    <row r="30967" spans="28:28" x14ac:dyDescent="0.25">
      <c r="AB30967" s="3" t="e">
        <f ca="1"/>
        <v>#N/A</v>
      </c>
    </row>
    <row r="30968" spans="28:28" x14ac:dyDescent="0.25">
      <c r="AB30968" s="3" t="e">
        <f ca="1"/>
        <v>#N/A</v>
      </c>
    </row>
    <row r="30969" spans="28:28" x14ac:dyDescent="0.25">
      <c r="AB30969" s="3" t="e">
        <f ca="1"/>
        <v>#N/A</v>
      </c>
    </row>
    <row r="30970" spans="28:28" x14ac:dyDescent="0.25">
      <c r="AB30970" s="3" t="e">
        <f ca="1"/>
        <v>#N/A</v>
      </c>
    </row>
    <row r="30971" spans="28:28" x14ac:dyDescent="0.25">
      <c r="AB30971" s="3" t="e">
        <f ca="1"/>
        <v>#N/A</v>
      </c>
    </row>
    <row r="30972" spans="28:28" x14ac:dyDescent="0.25">
      <c r="AB30972" s="3" t="e">
        <f ca="1"/>
        <v>#N/A</v>
      </c>
    </row>
    <row r="30973" spans="28:28" x14ac:dyDescent="0.25">
      <c r="AB30973" s="3" t="e">
        <f ca="1"/>
        <v>#N/A</v>
      </c>
    </row>
    <row r="30974" spans="28:28" x14ac:dyDescent="0.25">
      <c r="AB30974" s="3" t="e">
        <f ca="1"/>
        <v>#N/A</v>
      </c>
    </row>
    <row r="30975" spans="28:28" x14ac:dyDescent="0.25">
      <c r="AB30975" s="3" t="e">
        <f ca="1"/>
        <v>#N/A</v>
      </c>
    </row>
    <row r="30976" spans="28:28" x14ac:dyDescent="0.25">
      <c r="AB30976" s="3" t="e">
        <f ca="1"/>
        <v>#N/A</v>
      </c>
    </row>
    <row r="30977" spans="28:28" x14ac:dyDescent="0.25">
      <c r="AB30977" s="3" t="e">
        <f ca="1"/>
        <v>#N/A</v>
      </c>
    </row>
    <row r="30978" spans="28:28" x14ac:dyDescent="0.25">
      <c r="AB30978" s="3" t="e">
        <f ca="1"/>
        <v>#N/A</v>
      </c>
    </row>
    <row r="30979" spans="28:28" x14ac:dyDescent="0.25">
      <c r="AB30979" s="3" t="e">
        <f ca="1"/>
        <v>#N/A</v>
      </c>
    </row>
    <row r="30980" spans="28:28" x14ac:dyDescent="0.25">
      <c r="AB30980" s="3" t="e">
        <f ca="1"/>
        <v>#N/A</v>
      </c>
    </row>
    <row r="30981" spans="28:28" x14ac:dyDescent="0.25">
      <c r="AB30981" s="3" t="e">
        <f ca="1"/>
        <v>#N/A</v>
      </c>
    </row>
    <row r="30982" spans="28:28" x14ac:dyDescent="0.25">
      <c r="AB30982" s="3" t="e">
        <f ca="1"/>
        <v>#N/A</v>
      </c>
    </row>
    <row r="30983" spans="28:28" x14ac:dyDescent="0.25">
      <c r="AB30983" s="3" t="e">
        <f ca="1"/>
        <v>#N/A</v>
      </c>
    </row>
    <row r="30984" spans="28:28" x14ac:dyDescent="0.25">
      <c r="AB30984" s="3" t="e">
        <f ca="1"/>
        <v>#N/A</v>
      </c>
    </row>
    <row r="30985" spans="28:28" x14ac:dyDescent="0.25">
      <c r="AB30985" s="3" t="e">
        <f ca="1"/>
        <v>#N/A</v>
      </c>
    </row>
    <row r="30986" spans="28:28" x14ac:dyDescent="0.25">
      <c r="AB30986" s="3" t="e">
        <f ca="1"/>
        <v>#N/A</v>
      </c>
    </row>
    <row r="30987" spans="28:28" x14ac:dyDescent="0.25">
      <c r="AB30987" s="3" t="e">
        <f ca="1"/>
        <v>#N/A</v>
      </c>
    </row>
    <row r="30988" spans="28:28" x14ac:dyDescent="0.25">
      <c r="AB30988" s="3" t="e">
        <f ca="1"/>
        <v>#N/A</v>
      </c>
    </row>
    <row r="30989" spans="28:28" x14ac:dyDescent="0.25">
      <c r="AB30989" s="3" t="e">
        <f ca="1"/>
        <v>#N/A</v>
      </c>
    </row>
    <row r="30990" spans="28:28" x14ac:dyDescent="0.25">
      <c r="AB30990" s="3" t="e">
        <f ca="1"/>
        <v>#N/A</v>
      </c>
    </row>
    <row r="30991" spans="28:28" x14ac:dyDescent="0.25">
      <c r="AB30991" s="3" t="e">
        <f ca="1"/>
        <v>#N/A</v>
      </c>
    </row>
    <row r="30992" spans="28:28" x14ac:dyDescent="0.25">
      <c r="AB30992" s="3" t="e">
        <f ca="1"/>
        <v>#N/A</v>
      </c>
    </row>
    <row r="30993" spans="28:28" x14ac:dyDescent="0.25">
      <c r="AB30993" s="3" t="e">
        <f ca="1"/>
        <v>#N/A</v>
      </c>
    </row>
    <row r="30994" spans="28:28" x14ac:dyDescent="0.25">
      <c r="AB30994" s="3" t="e">
        <f ca="1"/>
        <v>#N/A</v>
      </c>
    </row>
    <row r="30995" spans="28:28" x14ac:dyDescent="0.25">
      <c r="AB30995" s="3" t="e">
        <f ca="1"/>
        <v>#N/A</v>
      </c>
    </row>
    <row r="30996" spans="28:28" x14ac:dyDescent="0.25">
      <c r="AB30996" s="3" t="e">
        <f ca="1"/>
        <v>#N/A</v>
      </c>
    </row>
    <row r="30997" spans="28:28" x14ac:dyDescent="0.25">
      <c r="AB30997" s="3" t="e">
        <f ca="1"/>
        <v>#N/A</v>
      </c>
    </row>
    <row r="30998" spans="28:28" x14ac:dyDescent="0.25">
      <c r="AB30998" s="3" t="e">
        <f ca="1"/>
        <v>#N/A</v>
      </c>
    </row>
    <row r="30999" spans="28:28" x14ac:dyDescent="0.25">
      <c r="AB30999" s="3" t="e">
        <f ca="1"/>
        <v>#N/A</v>
      </c>
    </row>
    <row r="31000" spans="28:28" x14ac:dyDescent="0.25">
      <c r="AB31000" s="3" t="e">
        <f ca="1"/>
        <v>#N/A</v>
      </c>
    </row>
    <row r="31001" spans="28:28" x14ac:dyDescent="0.25">
      <c r="AB31001" s="3" t="e">
        <f ca="1"/>
        <v>#N/A</v>
      </c>
    </row>
    <row r="31002" spans="28:28" x14ac:dyDescent="0.25">
      <c r="AB31002" s="3" t="e">
        <f ca="1"/>
        <v>#N/A</v>
      </c>
    </row>
    <row r="31003" spans="28:28" x14ac:dyDescent="0.25">
      <c r="AB31003" s="3" t="e">
        <f ca="1"/>
        <v>#N/A</v>
      </c>
    </row>
    <row r="31004" spans="28:28" x14ac:dyDescent="0.25">
      <c r="AB31004" s="3" t="e">
        <f ca="1"/>
        <v>#N/A</v>
      </c>
    </row>
    <row r="31005" spans="28:28" x14ac:dyDescent="0.25">
      <c r="AB31005" s="3" t="e">
        <f ca="1"/>
        <v>#N/A</v>
      </c>
    </row>
    <row r="31006" spans="28:28" x14ac:dyDescent="0.25">
      <c r="AB31006" s="3" t="e">
        <f ca="1"/>
        <v>#N/A</v>
      </c>
    </row>
    <row r="31007" spans="28:28" x14ac:dyDescent="0.25">
      <c r="AB31007" s="3" t="e">
        <f ca="1"/>
        <v>#N/A</v>
      </c>
    </row>
    <row r="31008" spans="28:28" x14ac:dyDescent="0.25">
      <c r="AB31008" s="3" t="e">
        <f ca="1"/>
        <v>#N/A</v>
      </c>
    </row>
    <row r="31009" spans="28:28" x14ac:dyDescent="0.25">
      <c r="AB31009" s="3" t="e">
        <f ca="1"/>
        <v>#N/A</v>
      </c>
    </row>
    <row r="31010" spans="28:28" x14ac:dyDescent="0.25">
      <c r="AB31010" s="3" t="e">
        <f ca="1"/>
        <v>#N/A</v>
      </c>
    </row>
    <row r="31011" spans="28:28" x14ac:dyDescent="0.25">
      <c r="AB31011" s="3" t="e">
        <f ca="1"/>
        <v>#N/A</v>
      </c>
    </row>
    <row r="31012" spans="28:28" x14ac:dyDescent="0.25">
      <c r="AB31012" s="3" t="e">
        <f ca="1"/>
        <v>#N/A</v>
      </c>
    </row>
    <row r="31013" spans="28:28" x14ac:dyDescent="0.25">
      <c r="AB31013" s="3" t="e">
        <f ca="1"/>
        <v>#N/A</v>
      </c>
    </row>
    <row r="31014" spans="28:28" x14ac:dyDescent="0.25">
      <c r="AB31014" s="3" t="e">
        <f ca="1"/>
        <v>#N/A</v>
      </c>
    </row>
    <row r="31015" spans="28:28" x14ac:dyDescent="0.25">
      <c r="AB31015" s="3" t="e">
        <f ca="1"/>
        <v>#N/A</v>
      </c>
    </row>
    <row r="31016" spans="28:28" x14ac:dyDescent="0.25">
      <c r="AB31016" s="3" t="e">
        <f ca="1"/>
        <v>#N/A</v>
      </c>
    </row>
    <row r="31017" spans="28:28" x14ac:dyDescent="0.25">
      <c r="AB31017" s="3" t="e">
        <f ca="1"/>
        <v>#N/A</v>
      </c>
    </row>
    <row r="31018" spans="28:28" x14ac:dyDescent="0.25">
      <c r="AB31018" s="3" t="e">
        <f ca="1"/>
        <v>#N/A</v>
      </c>
    </row>
    <row r="31019" spans="28:28" x14ac:dyDescent="0.25">
      <c r="AB31019" s="3" t="e">
        <f ca="1"/>
        <v>#N/A</v>
      </c>
    </row>
    <row r="31020" spans="28:28" x14ac:dyDescent="0.25">
      <c r="AB31020" s="3" t="e">
        <f ca="1"/>
        <v>#N/A</v>
      </c>
    </row>
    <row r="31021" spans="28:28" x14ac:dyDescent="0.25">
      <c r="AB31021" s="3" t="e">
        <f ca="1"/>
        <v>#N/A</v>
      </c>
    </row>
    <row r="31022" spans="28:28" x14ac:dyDescent="0.25">
      <c r="AB31022" s="3" t="e">
        <f ca="1"/>
        <v>#N/A</v>
      </c>
    </row>
    <row r="31023" spans="28:28" x14ac:dyDescent="0.25">
      <c r="AB31023" s="3" t="e">
        <f ca="1"/>
        <v>#N/A</v>
      </c>
    </row>
    <row r="31024" spans="28:28" x14ac:dyDescent="0.25">
      <c r="AB31024" s="3" t="e">
        <f ca="1"/>
        <v>#N/A</v>
      </c>
    </row>
    <row r="31025" spans="28:28" x14ac:dyDescent="0.25">
      <c r="AB31025" s="3" t="e">
        <f ca="1"/>
        <v>#N/A</v>
      </c>
    </row>
    <row r="31026" spans="28:28" x14ac:dyDescent="0.25">
      <c r="AB31026" s="3" t="e">
        <f ca="1"/>
        <v>#N/A</v>
      </c>
    </row>
    <row r="31027" spans="28:28" x14ac:dyDescent="0.25">
      <c r="AB31027" s="3" t="e">
        <f ca="1"/>
        <v>#N/A</v>
      </c>
    </row>
    <row r="31028" spans="28:28" x14ac:dyDescent="0.25">
      <c r="AB31028" s="3" t="e">
        <f ca="1"/>
        <v>#N/A</v>
      </c>
    </row>
    <row r="31029" spans="28:28" x14ac:dyDescent="0.25">
      <c r="AB31029" s="3" t="e">
        <f ca="1"/>
        <v>#N/A</v>
      </c>
    </row>
    <row r="31030" spans="28:28" x14ac:dyDescent="0.25">
      <c r="AB31030" s="3" t="e">
        <f ca="1"/>
        <v>#N/A</v>
      </c>
    </row>
    <row r="31031" spans="28:28" x14ac:dyDescent="0.25">
      <c r="AB31031" s="3" t="e">
        <f ca="1"/>
        <v>#N/A</v>
      </c>
    </row>
    <row r="31032" spans="28:28" x14ac:dyDescent="0.25">
      <c r="AB31032" s="3" t="e">
        <f ca="1"/>
        <v>#N/A</v>
      </c>
    </row>
    <row r="31033" spans="28:28" x14ac:dyDescent="0.25">
      <c r="AB31033" s="3" t="e">
        <f ca="1"/>
        <v>#N/A</v>
      </c>
    </row>
    <row r="31034" spans="28:28" x14ac:dyDescent="0.25">
      <c r="AB31034" s="3" t="e">
        <f ca="1"/>
        <v>#N/A</v>
      </c>
    </row>
    <row r="31035" spans="28:28" x14ac:dyDescent="0.25">
      <c r="AB31035" s="3" t="e">
        <f ca="1"/>
        <v>#N/A</v>
      </c>
    </row>
    <row r="31036" spans="28:28" x14ac:dyDescent="0.25">
      <c r="AB31036" s="3" t="e">
        <f ca="1"/>
        <v>#N/A</v>
      </c>
    </row>
    <row r="31037" spans="28:28" x14ac:dyDescent="0.25">
      <c r="AB31037" s="3" t="e">
        <f ca="1"/>
        <v>#N/A</v>
      </c>
    </row>
    <row r="31038" spans="28:28" x14ac:dyDescent="0.25">
      <c r="AB31038" s="3" t="e">
        <f ca="1"/>
        <v>#N/A</v>
      </c>
    </row>
    <row r="31039" spans="28:28" x14ac:dyDescent="0.25">
      <c r="AB31039" s="3" t="e">
        <f ca="1"/>
        <v>#N/A</v>
      </c>
    </row>
    <row r="31040" spans="28:28" x14ac:dyDescent="0.25">
      <c r="AB31040" s="3" t="e">
        <f ca="1"/>
        <v>#N/A</v>
      </c>
    </row>
    <row r="31041" spans="28:28" x14ac:dyDescent="0.25">
      <c r="AB31041" s="3" t="e">
        <f ca="1"/>
        <v>#N/A</v>
      </c>
    </row>
    <row r="31042" spans="28:28" x14ac:dyDescent="0.25">
      <c r="AB31042" s="3" t="e">
        <f ca="1"/>
        <v>#N/A</v>
      </c>
    </row>
    <row r="31043" spans="28:28" x14ac:dyDescent="0.25">
      <c r="AB31043" s="3" t="e">
        <f ca="1"/>
        <v>#N/A</v>
      </c>
    </row>
    <row r="31044" spans="28:28" x14ac:dyDescent="0.25">
      <c r="AB31044" s="3" t="e">
        <f ca="1"/>
        <v>#N/A</v>
      </c>
    </row>
    <row r="31045" spans="28:28" x14ac:dyDescent="0.25">
      <c r="AB31045" s="3" t="e">
        <f ca="1"/>
        <v>#N/A</v>
      </c>
    </row>
    <row r="31046" spans="28:28" x14ac:dyDescent="0.25">
      <c r="AB31046" s="3" t="e">
        <f ca="1"/>
        <v>#N/A</v>
      </c>
    </row>
    <row r="31047" spans="28:28" x14ac:dyDescent="0.25">
      <c r="AB31047" s="3" t="e">
        <f ca="1"/>
        <v>#N/A</v>
      </c>
    </row>
    <row r="31048" spans="28:28" x14ac:dyDescent="0.25">
      <c r="AB31048" s="3" t="e">
        <f ca="1"/>
        <v>#N/A</v>
      </c>
    </row>
    <row r="31049" spans="28:28" x14ac:dyDescent="0.25">
      <c r="AB31049" s="3" t="e">
        <f ca="1"/>
        <v>#N/A</v>
      </c>
    </row>
    <row r="31050" spans="28:28" x14ac:dyDescent="0.25">
      <c r="AB31050" s="3" t="e">
        <f ca="1"/>
        <v>#N/A</v>
      </c>
    </row>
    <row r="31051" spans="28:28" x14ac:dyDescent="0.25">
      <c r="AB31051" s="3" t="e">
        <f ca="1"/>
        <v>#N/A</v>
      </c>
    </row>
    <row r="31052" spans="28:28" x14ac:dyDescent="0.25">
      <c r="AB31052" s="3" t="e">
        <f ca="1"/>
        <v>#N/A</v>
      </c>
    </row>
    <row r="31053" spans="28:28" x14ac:dyDescent="0.25">
      <c r="AB31053" s="3" t="e">
        <f ca="1"/>
        <v>#N/A</v>
      </c>
    </row>
    <row r="31054" spans="28:28" x14ac:dyDescent="0.25">
      <c r="AB31054" s="3" t="e">
        <f ca="1"/>
        <v>#N/A</v>
      </c>
    </row>
    <row r="31055" spans="28:28" x14ac:dyDescent="0.25">
      <c r="AB31055" s="3" t="e">
        <f ca="1"/>
        <v>#N/A</v>
      </c>
    </row>
    <row r="31056" spans="28:28" x14ac:dyDescent="0.25">
      <c r="AB31056" s="3" t="e">
        <f ca="1"/>
        <v>#N/A</v>
      </c>
    </row>
    <row r="31057" spans="28:28" x14ac:dyDescent="0.25">
      <c r="AB31057" s="3" t="e">
        <f ca="1"/>
        <v>#N/A</v>
      </c>
    </row>
    <row r="31058" spans="28:28" x14ac:dyDescent="0.25">
      <c r="AB31058" s="3" t="e">
        <f ca="1"/>
        <v>#N/A</v>
      </c>
    </row>
    <row r="31059" spans="28:28" x14ac:dyDescent="0.25">
      <c r="AB31059" s="3" t="e">
        <f ca="1"/>
        <v>#N/A</v>
      </c>
    </row>
    <row r="31060" spans="28:28" x14ac:dyDescent="0.25">
      <c r="AB31060" s="3" t="e">
        <f ca="1"/>
        <v>#N/A</v>
      </c>
    </row>
    <row r="31061" spans="28:28" x14ac:dyDescent="0.25">
      <c r="AB31061" s="3" t="e">
        <f ca="1"/>
        <v>#N/A</v>
      </c>
    </row>
    <row r="31062" spans="28:28" x14ac:dyDescent="0.25">
      <c r="AB31062" s="3" t="e">
        <f ca="1"/>
        <v>#N/A</v>
      </c>
    </row>
    <row r="31063" spans="28:28" x14ac:dyDescent="0.25">
      <c r="AB31063" s="3" t="e">
        <f ca="1"/>
        <v>#N/A</v>
      </c>
    </row>
    <row r="31064" spans="28:28" x14ac:dyDescent="0.25">
      <c r="AB31064" s="3" t="e">
        <f ca="1"/>
        <v>#N/A</v>
      </c>
    </row>
    <row r="31065" spans="28:28" x14ac:dyDescent="0.25">
      <c r="AB31065" s="3" t="e">
        <f ca="1"/>
        <v>#N/A</v>
      </c>
    </row>
    <row r="31066" spans="28:28" x14ac:dyDescent="0.25">
      <c r="AB31066" s="3" t="e">
        <f ca="1"/>
        <v>#N/A</v>
      </c>
    </row>
    <row r="31067" spans="28:28" x14ac:dyDescent="0.25">
      <c r="AB31067" s="3" t="e">
        <f ca="1"/>
        <v>#N/A</v>
      </c>
    </row>
    <row r="31068" spans="28:28" x14ac:dyDescent="0.25">
      <c r="AB31068" s="3" t="e">
        <f ca="1"/>
        <v>#N/A</v>
      </c>
    </row>
    <row r="31069" spans="28:28" x14ac:dyDescent="0.25">
      <c r="AB31069" s="3" t="e">
        <f ca="1"/>
        <v>#N/A</v>
      </c>
    </row>
    <row r="31070" spans="28:28" x14ac:dyDescent="0.25">
      <c r="AB31070" s="3" t="e">
        <f ca="1"/>
        <v>#N/A</v>
      </c>
    </row>
    <row r="31071" spans="28:28" x14ac:dyDescent="0.25">
      <c r="AB31071" s="3" t="e">
        <f ca="1"/>
        <v>#N/A</v>
      </c>
    </row>
    <row r="31072" spans="28:28" x14ac:dyDescent="0.25">
      <c r="AB31072" s="3" t="e">
        <f ca="1"/>
        <v>#N/A</v>
      </c>
    </row>
    <row r="31073" spans="28:28" x14ac:dyDescent="0.25">
      <c r="AB31073" s="3" t="e">
        <f ca="1"/>
        <v>#N/A</v>
      </c>
    </row>
    <row r="31074" spans="28:28" x14ac:dyDescent="0.25">
      <c r="AB31074" s="3" t="e">
        <f ca="1"/>
        <v>#N/A</v>
      </c>
    </row>
    <row r="31075" spans="28:28" x14ac:dyDescent="0.25">
      <c r="AB31075" s="3" t="e">
        <f ca="1"/>
        <v>#N/A</v>
      </c>
    </row>
    <row r="31076" spans="28:28" x14ac:dyDescent="0.25">
      <c r="AB31076" s="3" t="e">
        <f ca="1"/>
        <v>#N/A</v>
      </c>
    </row>
    <row r="31077" spans="28:28" x14ac:dyDescent="0.25">
      <c r="AB31077" s="3" t="e">
        <f ca="1"/>
        <v>#N/A</v>
      </c>
    </row>
    <row r="31078" spans="28:28" x14ac:dyDescent="0.25">
      <c r="AB31078" s="3" t="e">
        <f ca="1"/>
        <v>#N/A</v>
      </c>
    </row>
    <row r="31079" spans="28:28" x14ac:dyDescent="0.25">
      <c r="AB31079" s="3" t="e">
        <f ca="1"/>
        <v>#N/A</v>
      </c>
    </row>
    <row r="31080" spans="28:28" x14ac:dyDescent="0.25">
      <c r="AB31080" s="3" t="e">
        <f ca="1"/>
        <v>#N/A</v>
      </c>
    </row>
    <row r="31081" spans="28:28" x14ac:dyDescent="0.25">
      <c r="AB31081" s="3" t="e">
        <f ca="1"/>
        <v>#N/A</v>
      </c>
    </row>
    <row r="31082" spans="28:28" x14ac:dyDescent="0.25">
      <c r="AB31082" s="3" t="e">
        <f ca="1"/>
        <v>#N/A</v>
      </c>
    </row>
    <row r="31083" spans="28:28" x14ac:dyDescent="0.25">
      <c r="AB31083" s="3" t="e">
        <f ca="1"/>
        <v>#N/A</v>
      </c>
    </row>
    <row r="31084" spans="28:28" x14ac:dyDescent="0.25">
      <c r="AB31084" s="3" t="e">
        <f ca="1"/>
        <v>#N/A</v>
      </c>
    </row>
    <row r="31085" spans="28:28" x14ac:dyDescent="0.25">
      <c r="AB31085" s="3" t="e">
        <f ca="1"/>
        <v>#N/A</v>
      </c>
    </row>
    <row r="31086" spans="28:28" x14ac:dyDescent="0.25">
      <c r="AB31086" s="3" t="e">
        <f ca="1"/>
        <v>#N/A</v>
      </c>
    </row>
    <row r="31087" spans="28:28" x14ac:dyDescent="0.25">
      <c r="AB31087" s="3" t="e">
        <f ca="1"/>
        <v>#N/A</v>
      </c>
    </row>
    <row r="31088" spans="28:28" x14ac:dyDescent="0.25">
      <c r="AB31088" s="3" t="e">
        <f ca="1"/>
        <v>#N/A</v>
      </c>
    </row>
    <row r="31089" spans="28:28" x14ac:dyDescent="0.25">
      <c r="AB31089" s="3" t="e">
        <f ca="1"/>
        <v>#N/A</v>
      </c>
    </row>
    <row r="31090" spans="28:28" x14ac:dyDescent="0.25">
      <c r="AB31090" s="3" t="e">
        <f ca="1"/>
        <v>#N/A</v>
      </c>
    </row>
    <row r="31091" spans="28:28" x14ac:dyDescent="0.25">
      <c r="AB31091" s="3" t="e">
        <f ca="1"/>
        <v>#N/A</v>
      </c>
    </row>
    <row r="31092" spans="28:28" x14ac:dyDescent="0.25">
      <c r="AB31092" s="3" t="e">
        <f ca="1"/>
        <v>#N/A</v>
      </c>
    </row>
    <row r="31093" spans="28:28" x14ac:dyDescent="0.25">
      <c r="AB31093" s="3" t="e">
        <f ca="1"/>
        <v>#N/A</v>
      </c>
    </row>
    <row r="31094" spans="28:28" x14ac:dyDescent="0.25">
      <c r="AB31094" s="3" t="e">
        <f ca="1"/>
        <v>#N/A</v>
      </c>
    </row>
    <row r="31095" spans="28:28" x14ac:dyDescent="0.25">
      <c r="AB31095" s="3" t="e">
        <f ca="1"/>
        <v>#N/A</v>
      </c>
    </row>
    <row r="31096" spans="28:28" x14ac:dyDescent="0.25">
      <c r="AB31096" s="3" t="e">
        <f ca="1"/>
        <v>#N/A</v>
      </c>
    </row>
    <row r="31097" spans="28:28" x14ac:dyDescent="0.25">
      <c r="AB31097" s="3" t="e">
        <f ca="1"/>
        <v>#N/A</v>
      </c>
    </row>
    <row r="31098" spans="28:28" x14ac:dyDescent="0.25">
      <c r="AB31098" s="3" t="e">
        <f ca="1"/>
        <v>#N/A</v>
      </c>
    </row>
    <row r="31099" spans="28:28" x14ac:dyDescent="0.25">
      <c r="AB31099" s="3" t="e">
        <f ca="1"/>
        <v>#N/A</v>
      </c>
    </row>
    <row r="31100" spans="28:28" x14ac:dyDescent="0.25">
      <c r="AB31100" s="3" t="e">
        <f ca="1"/>
        <v>#N/A</v>
      </c>
    </row>
    <row r="31101" spans="28:28" x14ac:dyDescent="0.25">
      <c r="AB31101" s="3" t="e">
        <f ca="1"/>
        <v>#N/A</v>
      </c>
    </row>
    <row r="31102" spans="28:28" x14ac:dyDescent="0.25">
      <c r="AB31102" s="3" t="e">
        <f ca="1"/>
        <v>#N/A</v>
      </c>
    </row>
    <row r="31103" spans="28:28" x14ac:dyDescent="0.25">
      <c r="AB31103" s="3" t="e">
        <f ca="1"/>
        <v>#N/A</v>
      </c>
    </row>
    <row r="31104" spans="28:28" x14ac:dyDescent="0.25">
      <c r="AB31104" s="3" t="e">
        <f ca="1"/>
        <v>#N/A</v>
      </c>
    </row>
    <row r="31105" spans="28:28" x14ac:dyDescent="0.25">
      <c r="AB31105" s="3" t="e">
        <f ca="1"/>
        <v>#N/A</v>
      </c>
    </row>
    <row r="31106" spans="28:28" x14ac:dyDescent="0.25">
      <c r="AB31106" s="3" t="e">
        <f ca="1"/>
        <v>#N/A</v>
      </c>
    </row>
    <row r="31107" spans="28:28" x14ac:dyDescent="0.25">
      <c r="AB31107" s="3" t="e">
        <f ca="1"/>
        <v>#N/A</v>
      </c>
    </row>
    <row r="31108" spans="28:28" x14ac:dyDescent="0.25">
      <c r="AB31108" s="3" t="e">
        <f ca="1"/>
        <v>#N/A</v>
      </c>
    </row>
    <row r="31109" spans="28:28" x14ac:dyDescent="0.25">
      <c r="AB31109" s="3" t="e">
        <f ca="1"/>
        <v>#N/A</v>
      </c>
    </row>
    <row r="31110" spans="28:28" x14ac:dyDescent="0.25">
      <c r="AB31110" s="3" t="e">
        <f ca="1"/>
        <v>#N/A</v>
      </c>
    </row>
    <row r="31111" spans="28:28" x14ac:dyDescent="0.25">
      <c r="AB31111" s="3" t="e">
        <f ca="1"/>
        <v>#N/A</v>
      </c>
    </row>
    <row r="31112" spans="28:28" x14ac:dyDescent="0.25">
      <c r="AB31112" s="3" t="e">
        <f ca="1"/>
        <v>#N/A</v>
      </c>
    </row>
    <row r="31113" spans="28:28" x14ac:dyDescent="0.25">
      <c r="AB31113" s="3" t="e">
        <f ca="1"/>
        <v>#N/A</v>
      </c>
    </row>
    <row r="31114" spans="28:28" x14ac:dyDescent="0.25">
      <c r="AB31114" s="3" t="e">
        <f ca="1"/>
        <v>#N/A</v>
      </c>
    </row>
    <row r="31115" spans="28:28" x14ac:dyDescent="0.25">
      <c r="AB31115" s="3" t="e">
        <f ca="1"/>
        <v>#N/A</v>
      </c>
    </row>
    <row r="31116" spans="28:28" x14ac:dyDescent="0.25">
      <c r="AB31116" s="3" t="e">
        <f ca="1"/>
        <v>#N/A</v>
      </c>
    </row>
    <row r="31117" spans="28:28" x14ac:dyDescent="0.25">
      <c r="AB31117" s="3" t="e">
        <f ca="1"/>
        <v>#N/A</v>
      </c>
    </row>
    <row r="31118" spans="28:28" x14ac:dyDescent="0.25">
      <c r="AB31118" s="3" t="e">
        <f ca="1"/>
        <v>#N/A</v>
      </c>
    </row>
    <row r="31119" spans="28:28" x14ac:dyDescent="0.25">
      <c r="AB31119" s="3" t="e">
        <f ca="1"/>
        <v>#N/A</v>
      </c>
    </row>
    <row r="31120" spans="28:28" x14ac:dyDescent="0.25">
      <c r="AB31120" s="3" t="e">
        <f ca="1"/>
        <v>#N/A</v>
      </c>
    </row>
    <row r="31121" spans="28:28" x14ac:dyDescent="0.25">
      <c r="AB31121" s="3" t="e">
        <f ca="1"/>
        <v>#N/A</v>
      </c>
    </row>
    <row r="31122" spans="28:28" x14ac:dyDescent="0.25">
      <c r="AB31122" s="3" t="e">
        <f ca="1"/>
        <v>#N/A</v>
      </c>
    </row>
    <row r="31123" spans="28:28" x14ac:dyDescent="0.25">
      <c r="AB31123" s="3" t="e">
        <f ca="1"/>
        <v>#N/A</v>
      </c>
    </row>
    <row r="31124" spans="28:28" x14ac:dyDescent="0.25">
      <c r="AB31124" s="3" t="e">
        <f ca="1"/>
        <v>#N/A</v>
      </c>
    </row>
    <row r="31125" spans="28:28" x14ac:dyDescent="0.25">
      <c r="AB31125" s="3" t="e">
        <f ca="1"/>
        <v>#N/A</v>
      </c>
    </row>
    <row r="31126" spans="28:28" x14ac:dyDescent="0.25">
      <c r="AB31126" s="3" t="e">
        <f ca="1"/>
        <v>#N/A</v>
      </c>
    </row>
    <row r="31127" spans="28:28" x14ac:dyDescent="0.25">
      <c r="AB31127" s="3" t="e">
        <f ca="1"/>
        <v>#N/A</v>
      </c>
    </row>
    <row r="31128" spans="28:28" x14ac:dyDescent="0.25">
      <c r="AB31128" s="3" t="e">
        <f ca="1"/>
        <v>#N/A</v>
      </c>
    </row>
    <row r="31129" spans="28:28" x14ac:dyDescent="0.25">
      <c r="AB31129" s="3" t="e">
        <f ca="1"/>
        <v>#N/A</v>
      </c>
    </row>
    <row r="31130" spans="28:28" x14ac:dyDescent="0.25">
      <c r="AB31130" s="3" t="e">
        <f ca="1"/>
        <v>#N/A</v>
      </c>
    </row>
    <row r="31131" spans="28:28" x14ac:dyDescent="0.25">
      <c r="AB31131" s="3" t="e">
        <f ca="1"/>
        <v>#N/A</v>
      </c>
    </row>
    <row r="31132" spans="28:28" x14ac:dyDescent="0.25">
      <c r="AB31132" s="3" t="e">
        <f ca="1"/>
        <v>#N/A</v>
      </c>
    </row>
    <row r="31133" spans="28:28" x14ac:dyDescent="0.25">
      <c r="AB31133" s="3" t="e">
        <f ca="1"/>
        <v>#N/A</v>
      </c>
    </row>
    <row r="31134" spans="28:28" x14ac:dyDescent="0.25">
      <c r="AB31134" s="3" t="e">
        <f ca="1"/>
        <v>#N/A</v>
      </c>
    </row>
    <row r="31135" spans="28:28" x14ac:dyDescent="0.25">
      <c r="AB31135" s="3" t="e">
        <f ca="1"/>
        <v>#N/A</v>
      </c>
    </row>
    <row r="31136" spans="28:28" x14ac:dyDescent="0.25">
      <c r="AB31136" s="3" t="e">
        <f ca="1"/>
        <v>#N/A</v>
      </c>
    </row>
    <row r="31137" spans="28:28" x14ac:dyDescent="0.25">
      <c r="AB31137" s="3" t="e">
        <f ca="1"/>
        <v>#N/A</v>
      </c>
    </row>
    <row r="31138" spans="28:28" x14ac:dyDescent="0.25">
      <c r="AB31138" s="3" t="e">
        <f ca="1"/>
        <v>#N/A</v>
      </c>
    </row>
    <row r="31139" spans="28:28" x14ac:dyDescent="0.25">
      <c r="AB31139" s="3" t="e">
        <f ca="1"/>
        <v>#N/A</v>
      </c>
    </row>
    <row r="31140" spans="28:28" x14ac:dyDescent="0.25">
      <c r="AB31140" s="3" t="e">
        <f ca="1"/>
        <v>#N/A</v>
      </c>
    </row>
    <row r="31141" spans="28:28" x14ac:dyDescent="0.25">
      <c r="AB31141" s="3" t="e">
        <f ca="1"/>
        <v>#N/A</v>
      </c>
    </row>
    <row r="31142" spans="28:28" x14ac:dyDescent="0.25">
      <c r="AB31142" s="3" t="e">
        <f ca="1"/>
        <v>#N/A</v>
      </c>
    </row>
    <row r="31143" spans="28:28" x14ac:dyDescent="0.25">
      <c r="AB31143" s="3" t="e">
        <f ca="1"/>
        <v>#N/A</v>
      </c>
    </row>
    <row r="31144" spans="28:28" x14ac:dyDescent="0.25">
      <c r="AB31144" s="3" t="e">
        <f ca="1"/>
        <v>#N/A</v>
      </c>
    </row>
    <row r="31145" spans="28:28" x14ac:dyDescent="0.25">
      <c r="AB31145" s="3" t="e">
        <f ca="1"/>
        <v>#N/A</v>
      </c>
    </row>
    <row r="31146" spans="28:28" x14ac:dyDescent="0.25">
      <c r="AB31146" s="3" t="e">
        <f ca="1"/>
        <v>#N/A</v>
      </c>
    </row>
    <row r="31147" spans="28:28" x14ac:dyDescent="0.25">
      <c r="AB31147" s="3" t="e">
        <f ca="1"/>
        <v>#N/A</v>
      </c>
    </row>
    <row r="31148" spans="28:28" x14ac:dyDescent="0.25">
      <c r="AB31148" s="3" t="e">
        <f ca="1"/>
        <v>#N/A</v>
      </c>
    </row>
    <row r="31149" spans="28:28" x14ac:dyDescent="0.25">
      <c r="AB31149" s="3" t="e">
        <f ca="1"/>
        <v>#N/A</v>
      </c>
    </row>
    <row r="31150" spans="28:28" x14ac:dyDescent="0.25">
      <c r="AB31150" s="3" t="e">
        <f ca="1"/>
        <v>#N/A</v>
      </c>
    </row>
    <row r="31151" spans="28:28" x14ac:dyDescent="0.25">
      <c r="AB31151" s="3" t="e">
        <f ca="1"/>
        <v>#N/A</v>
      </c>
    </row>
    <row r="31152" spans="28:28" x14ac:dyDescent="0.25">
      <c r="AB31152" s="3" t="e">
        <f ca="1"/>
        <v>#N/A</v>
      </c>
    </row>
    <row r="31153" spans="28:28" x14ac:dyDescent="0.25">
      <c r="AB31153" s="3" t="e">
        <f ca="1"/>
        <v>#N/A</v>
      </c>
    </row>
    <row r="31154" spans="28:28" x14ac:dyDescent="0.25">
      <c r="AB31154" s="3" t="e">
        <f ca="1"/>
        <v>#N/A</v>
      </c>
    </row>
    <row r="31155" spans="28:28" x14ac:dyDescent="0.25">
      <c r="AB31155" s="3" t="e">
        <f ca="1"/>
        <v>#N/A</v>
      </c>
    </row>
    <row r="31156" spans="28:28" x14ac:dyDescent="0.25">
      <c r="AB31156" s="3" t="e">
        <f ca="1"/>
        <v>#N/A</v>
      </c>
    </row>
    <row r="31157" spans="28:28" x14ac:dyDescent="0.25">
      <c r="AB31157" s="3" t="e">
        <f ca="1"/>
        <v>#N/A</v>
      </c>
    </row>
    <row r="31158" spans="28:28" x14ac:dyDescent="0.25">
      <c r="AB31158" s="3" t="e">
        <f ca="1"/>
        <v>#N/A</v>
      </c>
    </row>
    <row r="31159" spans="28:28" x14ac:dyDescent="0.25">
      <c r="AB31159" s="3" t="e">
        <f ca="1"/>
        <v>#N/A</v>
      </c>
    </row>
    <row r="31160" spans="28:28" x14ac:dyDescent="0.25">
      <c r="AB31160" s="3" t="e">
        <f ca="1"/>
        <v>#N/A</v>
      </c>
    </row>
    <row r="31161" spans="28:28" x14ac:dyDescent="0.25">
      <c r="AB31161" s="3" t="e">
        <f ca="1"/>
        <v>#N/A</v>
      </c>
    </row>
    <row r="31162" spans="28:28" x14ac:dyDescent="0.25">
      <c r="AB31162" s="3" t="e">
        <f ca="1"/>
        <v>#N/A</v>
      </c>
    </row>
    <row r="31163" spans="28:28" x14ac:dyDescent="0.25">
      <c r="AB31163" s="3" t="e">
        <f ca="1"/>
        <v>#N/A</v>
      </c>
    </row>
    <row r="31164" spans="28:28" x14ac:dyDescent="0.25">
      <c r="AB31164" s="3" t="e">
        <f ca="1"/>
        <v>#N/A</v>
      </c>
    </row>
    <row r="31165" spans="28:28" x14ac:dyDescent="0.25">
      <c r="AB31165" s="3" t="e">
        <f ca="1"/>
        <v>#N/A</v>
      </c>
    </row>
    <row r="31166" spans="28:28" x14ac:dyDescent="0.25">
      <c r="AB31166" s="3" t="e">
        <f ca="1"/>
        <v>#N/A</v>
      </c>
    </row>
    <row r="31167" spans="28:28" x14ac:dyDescent="0.25">
      <c r="AB31167" s="3" t="e">
        <f ca="1"/>
        <v>#N/A</v>
      </c>
    </row>
    <row r="31168" spans="28:28" x14ac:dyDescent="0.25">
      <c r="AB31168" s="3" t="e">
        <f ca="1"/>
        <v>#N/A</v>
      </c>
    </row>
    <row r="31169" spans="28:28" x14ac:dyDescent="0.25">
      <c r="AB31169" s="3" t="e">
        <f ca="1"/>
        <v>#N/A</v>
      </c>
    </row>
    <row r="31170" spans="28:28" x14ac:dyDescent="0.25">
      <c r="AB31170" s="3" t="e">
        <f ca="1"/>
        <v>#N/A</v>
      </c>
    </row>
    <row r="31171" spans="28:28" x14ac:dyDescent="0.25">
      <c r="AB31171" s="3" t="e">
        <f ca="1"/>
        <v>#N/A</v>
      </c>
    </row>
    <row r="31172" spans="28:28" x14ac:dyDescent="0.25">
      <c r="AB31172" s="3" t="e">
        <f ca="1"/>
        <v>#N/A</v>
      </c>
    </row>
    <row r="31173" spans="28:28" x14ac:dyDescent="0.25">
      <c r="AB31173" s="3" t="e">
        <f ca="1"/>
        <v>#N/A</v>
      </c>
    </row>
    <row r="31174" spans="28:28" x14ac:dyDescent="0.25">
      <c r="AB31174" s="3" t="e">
        <f ca="1"/>
        <v>#N/A</v>
      </c>
    </row>
    <row r="31175" spans="28:28" x14ac:dyDescent="0.25">
      <c r="AB31175" s="3" t="e">
        <f ca="1"/>
        <v>#N/A</v>
      </c>
    </row>
    <row r="31176" spans="28:28" x14ac:dyDescent="0.25">
      <c r="AB31176" s="3" t="e">
        <f ca="1"/>
        <v>#N/A</v>
      </c>
    </row>
    <row r="31177" spans="28:28" x14ac:dyDescent="0.25">
      <c r="AB31177" s="3" t="e">
        <f ca="1"/>
        <v>#N/A</v>
      </c>
    </row>
    <row r="31178" spans="28:28" x14ac:dyDescent="0.25">
      <c r="AB31178" s="3" t="e">
        <f ca="1"/>
        <v>#N/A</v>
      </c>
    </row>
    <row r="31179" spans="28:28" x14ac:dyDescent="0.25">
      <c r="AB31179" s="3" t="e">
        <f ca="1"/>
        <v>#N/A</v>
      </c>
    </row>
    <row r="31180" spans="28:28" x14ac:dyDescent="0.25">
      <c r="AB31180" s="3" t="e">
        <f ca="1"/>
        <v>#N/A</v>
      </c>
    </row>
    <row r="31181" spans="28:28" x14ac:dyDescent="0.25">
      <c r="AB31181" s="3" t="e">
        <f ca="1"/>
        <v>#N/A</v>
      </c>
    </row>
    <row r="31182" spans="28:28" x14ac:dyDescent="0.25">
      <c r="AB31182" s="3" t="e">
        <f ca="1"/>
        <v>#N/A</v>
      </c>
    </row>
    <row r="31183" spans="28:28" x14ac:dyDescent="0.25">
      <c r="AB31183" s="3" t="e">
        <f ca="1"/>
        <v>#N/A</v>
      </c>
    </row>
    <row r="31184" spans="28:28" x14ac:dyDescent="0.25">
      <c r="AB31184" s="3" t="e">
        <f ca="1"/>
        <v>#N/A</v>
      </c>
    </row>
    <row r="31185" spans="28:28" x14ac:dyDescent="0.25">
      <c r="AB31185" s="3" t="e">
        <f ca="1"/>
        <v>#N/A</v>
      </c>
    </row>
    <row r="31186" spans="28:28" x14ac:dyDescent="0.25">
      <c r="AB31186" s="3" t="e">
        <f ca="1"/>
        <v>#N/A</v>
      </c>
    </row>
    <row r="31187" spans="28:28" x14ac:dyDescent="0.25">
      <c r="AB31187" s="3" t="e">
        <f ca="1"/>
        <v>#N/A</v>
      </c>
    </row>
    <row r="31188" spans="28:28" x14ac:dyDescent="0.25">
      <c r="AB31188" s="3" t="e">
        <f ca="1"/>
        <v>#N/A</v>
      </c>
    </row>
    <row r="31189" spans="28:28" x14ac:dyDescent="0.25">
      <c r="AB31189" s="3" t="e">
        <f ca="1"/>
        <v>#N/A</v>
      </c>
    </row>
    <row r="31190" spans="28:28" x14ac:dyDescent="0.25">
      <c r="AB31190" s="3" t="e">
        <f ca="1"/>
        <v>#N/A</v>
      </c>
    </row>
    <row r="31191" spans="28:28" x14ac:dyDescent="0.25">
      <c r="AB31191" s="3" t="e">
        <f ca="1"/>
        <v>#N/A</v>
      </c>
    </row>
    <row r="31192" spans="28:28" x14ac:dyDescent="0.25">
      <c r="AB31192" s="3" t="e">
        <f ca="1"/>
        <v>#N/A</v>
      </c>
    </row>
    <row r="31193" spans="28:28" x14ac:dyDescent="0.25">
      <c r="AB31193" s="3" t="e">
        <f ca="1"/>
        <v>#N/A</v>
      </c>
    </row>
    <row r="31194" spans="28:28" x14ac:dyDescent="0.25">
      <c r="AB31194" s="3" t="e">
        <f ca="1"/>
        <v>#N/A</v>
      </c>
    </row>
    <row r="31195" spans="28:28" x14ac:dyDescent="0.25">
      <c r="AB31195" s="3" t="e">
        <f ca="1"/>
        <v>#N/A</v>
      </c>
    </row>
    <row r="31196" spans="28:28" x14ac:dyDescent="0.25">
      <c r="AB31196" s="3" t="e">
        <f ca="1"/>
        <v>#N/A</v>
      </c>
    </row>
    <row r="31197" spans="28:28" x14ac:dyDescent="0.25">
      <c r="AB31197" s="3" t="e">
        <f ca="1"/>
        <v>#N/A</v>
      </c>
    </row>
    <row r="31198" spans="28:28" x14ac:dyDescent="0.25">
      <c r="AB31198" s="3" t="e">
        <f ca="1"/>
        <v>#N/A</v>
      </c>
    </row>
    <row r="31199" spans="28:28" x14ac:dyDescent="0.25">
      <c r="AB31199" s="3" t="e">
        <f ca="1"/>
        <v>#N/A</v>
      </c>
    </row>
    <row r="31200" spans="28:28" x14ac:dyDescent="0.25">
      <c r="AB31200" s="3" t="e">
        <f ca="1"/>
        <v>#N/A</v>
      </c>
    </row>
    <row r="31201" spans="28:28" x14ac:dyDescent="0.25">
      <c r="AB31201" s="3" t="e">
        <f ca="1"/>
        <v>#N/A</v>
      </c>
    </row>
    <row r="31202" spans="28:28" x14ac:dyDescent="0.25">
      <c r="AB31202" s="3" t="e">
        <f ca="1"/>
        <v>#N/A</v>
      </c>
    </row>
    <row r="31203" spans="28:28" x14ac:dyDescent="0.25">
      <c r="AB31203" s="3" t="e">
        <f ca="1"/>
        <v>#N/A</v>
      </c>
    </row>
    <row r="31204" spans="28:28" x14ac:dyDescent="0.25">
      <c r="AB31204" s="3" t="e">
        <f ca="1"/>
        <v>#N/A</v>
      </c>
    </row>
    <row r="31205" spans="28:28" x14ac:dyDescent="0.25">
      <c r="AB31205" s="3" t="e">
        <f ca="1"/>
        <v>#N/A</v>
      </c>
    </row>
    <row r="31206" spans="28:28" x14ac:dyDescent="0.25">
      <c r="AB31206" s="3" t="e">
        <f ca="1"/>
        <v>#N/A</v>
      </c>
    </row>
    <row r="31207" spans="28:28" x14ac:dyDescent="0.25">
      <c r="AB31207" s="3" t="e">
        <f ca="1"/>
        <v>#N/A</v>
      </c>
    </row>
    <row r="31208" spans="28:28" x14ac:dyDescent="0.25">
      <c r="AB31208" s="3" t="e">
        <f ca="1"/>
        <v>#N/A</v>
      </c>
    </row>
    <row r="31209" spans="28:28" x14ac:dyDescent="0.25">
      <c r="AB31209" s="3" t="e">
        <f ca="1"/>
        <v>#N/A</v>
      </c>
    </row>
    <row r="31210" spans="28:28" x14ac:dyDescent="0.25">
      <c r="AB31210" s="3" t="e">
        <f ca="1"/>
        <v>#N/A</v>
      </c>
    </row>
    <row r="31211" spans="28:28" x14ac:dyDescent="0.25">
      <c r="AB31211" s="3" t="e">
        <f ca="1"/>
        <v>#N/A</v>
      </c>
    </row>
    <row r="31212" spans="28:28" x14ac:dyDescent="0.25">
      <c r="AB31212" s="3" t="e">
        <f ca="1"/>
        <v>#N/A</v>
      </c>
    </row>
    <row r="31213" spans="28:28" x14ac:dyDescent="0.25">
      <c r="AB31213" s="3" t="e">
        <f ca="1"/>
        <v>#N/A</v>
      </c>
    </row>
    <row r="31214" spans="28:28" x14ac:dyDescent="0.25">
      <c r="AB31214" s="3" t="e">
        <f ca="1"/>
        <v>#N/A</v>
      </c>
    </row>
    <row r="31215" spans="28:28" x14ac:dyDescent="0.25">
      <c r="AB31215" s="3" t="e">
        <f ca="1"/>
        <v>#N/A</v>
      </c>
    </row>
    <row r="31216" spans="28:28" x14ac:dyDescent="0.25">
      <c r="AB31216" s="3" t="e">
        <f ca="1"/>
        <v>#N/A</v>
      </c>
    </row>
    <row r="31217" spans="28:28" x14ac:dyDescent="0.25">
      <c r="AB31217" s="3" t="e">
        <f ca="1"/>
        <v>#N/A</v>
      </c>
    </row>
    <row r="31218" spans="28:28" x14ac:dyDescent="0.25">
      <c r="AB31218" s="3" t="e">
        <f ca="1"/>
        <v>#N/A</v>
      </c>
    </row>
    <row r="31219" spans="28:28" x14ac:dyDescent="0.25">
      <c r="AB31219" s="3" t="e">
        <f ca="1"/>
        <v>#N/A</v>
      </c>
    </row>
    <row r="31220" spans="28:28" x14ac:dyDescent="0.25">
      <c r="AB31220" s="3" t="e">
        <f ca="1"/>
        <v>#N/A</v>
      </c>
    </row>
    <row r="31221" spans="28:28" x14ac:dyDescent="0.25">
      <c r="AB31221" s="3" t="e">
        <f ca="1"/>
        <v>#N/A</v>
      </c>
    </row>
    <row r="31222" spans="28:28" x14ac:dyDescent="0.25">
      <c r="AB31222" s="3" t="e">
        <f ca="1"/>
        <v>#N/A</v>
      </c>
    </row>
    <row r="31223" spans="28:28" x14ac:dyDescent="0.25">
      <c r="AB31223" s="3" t="e">
        <f ca="1"/>
        <v>#N/A</v>
      </c>
    </row>
    <row r="31224" spans="28:28" x14ac:dyDescent="0.25">
      <c r="AB31224" s="3" t="e">
        <f ca="1"/>
        <v>#N/A</v>
      </c>
    </row>
    <row r="31225" spans="28:28" x14ac:dyDescent="0.25">
      <c r="AB31225" s="3" t="e">
        <f ca="1"/>
        <v>#N/A</v>
      </c>
    </row>
    <row r="31226" spans="28:28" x14ac:dyDescent="0.25">
      <c r="AB31226" s="3" t="e">
        <f ca="1"/>
        <v>#N/A</v>
      </c>
    </row>
    <row r="31227" spans="28:28" x14ac:dyDescent="0.25">
      <c r="AB31227" s="3" t="e">
        <f ca="1"/>
        <v>#N/A</v>
      </c>
    </row>
    <row r="31228" spans="28:28" x14ac:dyDescent="0.25">
      <c r="AB31228" s="3" t="e">
        <f ca="1"/>
        <v>#N/A</v>
      </c>
    </row>
    <row r="31229" spans="28:28" x14ac:dyDescent="0.25">
      <c r="AB31229" s="3" t="e">
        <f ca="1"/>
        <v>#N/A</v>
      </c>
    </row>
    <row r="31230" spans="28:28" x14ac:dyDescent="0.25">
      <c r="AB31230" s="3" t="e">
        <f ca="1"/>
        <v>#N/A</v>
      </c>
    </row>
    <row r="31231" spans="28:28" x14ac:dyDescent="0.25">
      <c r="AB31231" s="3" t="e">
        <f ca="1"/>
        <v>#N/A</v>
      </c>
    </row>
    <row r="31232" spans="28:28" x14ac:dyDescent="0.25">
      <c r="AB31232" s="3" t="e">
        <f ca="1"/>
        <v>#N/A</v>
      </c>
    </row>
    <row r="31233" spans="28:28" x14ac:dyDescent="0.25">
      <c r="AB31233" s="3" t="e">
        <f ca="1"/>
        <v>#N/A</v>
      </c>
    </row>
    <row r="31234" spans="28:28" x14ac:dyDescent="0.25">
      <c r="AB31234" s="3" t="e">
        <f ca="1"/>
        <v>#N/A</v>
      </c>
    </row>
    <row r="31235" spans="28:28" x14ac:dyDescent="0.25">
      <c r="AB31235" s="3" t="e">
        <f ca="1"/>
        <v>#N/A</v>
      </c>
    </row>
    <row r="31236" spans="28:28" x14ac:dyDescent="0.25">
      <c r="AB31236" s="3" t="e">
        <f ca="1"/>
        <v>#N/A</v>
      </c>
    </row>
    <row r="31237" spans="28:28" x14ac:dyDescent="0.25">
      <c r="AB31237" s="3" t="e">
        <f ca="1"/>
        <v>#N/A</v>
      </c>
    </row>
    <row r="31238" spans="28:28" x14ac:dyDescent="0.25">
      <c r="AB31238" s="3" t="e">
        <f ca="1"/>
        <v>#N/A</v>
      </c>
    </row>
    <row r="31239" spans="28:28" x14ac:dyDescent="0.25">
      <c r="AB31239" s="3" t="e">
        <f ca="1"/>
        <v>#N/A</v>
      </c>
    </row>
    <row r="31240" spans="28:28" x14ac:dyDescent="0.25">
      <c r="AB31240" s="3" t="e">
        <f ca="1"/>
        <v>#N/A</v>
      </c>
    </row>
    <row r="31241" spans="28:28" x14ac:dyDescent="0.25">
      <c r="AB31241" s="3" t="e">
        <f ca="1"/>
        <v>#N/A</v>
      </c>
    </row>
    <row r="31242" spans="28:28" x14ac:dyDescent="0.25">
      <c r="AB31242" s="3" t="e">
        <f ca="1"/>
        <v>#N/A</v>
      </c>
    </row>
    <row r="31243" spans="28:28" x14ac:dyDescent="0.25">
      <c r="AB31243" s="3" t="e">
        <f ca="1"/>
        <v>#N/A</v>
      </c>
    </row>
    <row r="31244" spans="28:28" x14ac:dyDescent="0.25">
      <c r="AB31244" s="3" t="e">
        <f ca="1"/>
        <v>#N/A</v>
      </c>
    </row>
    <row r="31245" spans="28:28" x14ac:dyDescent="0.25">
      <c r="AB31245" s="3" t="e">
        <f ca="1"/>
        <v>#N/A</v>
      </c>
    </row>
    <row r="31246" spans="28:28" x14ac:dyDescent="0.25">
      <c r="AB31246" s="3" t="e">
        <f ca="1"/>
        <v>#N/A</v>
      </c>
    </row>
    <row r="31247" spans="28:28" x14ac:dyDescent="0.25">
      <c r="AB31247" s="3" t="e">
        <f ca="1"/>
        <v>#N/A</v>
      </c>
    </row>
    <row r="31248" spans="28:28" x14ac:dyDescent="0.25">
      <c r="AB31248" s="3" t="e">
        <f ca="1"/>
        <v>#N/A</v>
      </c>
    </row>
    <row r="31249" spans="28:28" x14ac:dyDescent="0.25">
      <c r="AB31249" s="3" t="e">
        <f ca="1"/>
        <v>#N/A</v>
      </c>
    </row>
    <row r="31250" spans="28:28" x14ac:dyDescent="0.25">
      <c r="AB31250" s="3" t="e">
        <f ca="1"/>
        <v>#N/A</v>
      </c>
    </row>
    <row r="31251" spans="28:28" x14ac:dyDescent="0.25">
      <c r="AB31251" s="3" t="e">
        <f ca="1"/>
        <v>#N/A</v>
      </c>
    </row>
    <row r="31252" spans="28:28" x14ac:dyDescent="0.25">
      <c r="AB31252" s="3" t="e">
        <f ca="1"/>
        <v>#N/A</v>
      </c>
    </row>
    <row r="31253" spans="28:28" x14ac:dyDescent="0.25">
      <c r="AB31253" s="3" t="e">
        <f ca="1"/>
        <v>#N/A</v>
      </c>
    </row>
    <row r="31254" spans="28:28" x14ac:dyDescent="0.25">
      <c r="AB31254" s="3" t="e">
        <f ca="1"/>
        <v>#N/A</v>
      </c>
    </row>
    <row r="31255" spans="28:28" x14ac:dyDescent="0.25">
      <c r="AB31255" s="3" t="e">
        <f ca="1"/>
        <v>#N/A</v>
      </c>
    </row>
    <row r="31256" spans="28:28" x14ac:dyDescent="0.25">
      <c r="AB31256" s="3" t="e">
        <f ca="1"/>
        <v>#N/A</v>
      </c>
    </row>
    <row r="31257" spans="28:28" x14ac:dyDescent="0.25">
      <c r="AB31257" s="3" t="e">
        <f ca="1"/>
        <v>#N/A</v>
      </c>
    </row>
    <row r="31258" spans="28:28" x14ac:dyDescent="0.25">
      <c r="AB31258" s="3" t="e">
        <f ca="1"/>
        <v>#N/A</v>
      </c>
    </row>
    <row r="31259" spans="28:28" x14ac:dyDescent="0.25">
      <c r="AB31259" s="3" t="e">
        <f ca="1"/>
        <v>#N/A</v>
      </c>
    </row>
    <row r="31260" spans="28:28" x14ac:dyDescent="0.25">
      <c r="AB31260" s="3" t="e">
        <f ca="1"/>
        <v>#N/A</v>
      </c>
    </row>
    <row r="31261" spans="28:28" x14ac:dyDescent="0.25">
      <c r="AB31261" s="3" t="e">
        <f ca="1"/>
        <v>#N/A</v>
      </c>
    </row>
    <row r="31262" spans="28:28" x14ac:dyDescent="0.25">
      <c r="AB31262" s="3" t="e">
        <f ca="1"/>
        <v>#N/A</v>
      </c>
    </row>
    <row r="31263" spans="28:28" x14ac:dyDescent="0.25">
      <c r="AB31263" s="3" t="e">
        <f ca="1"/>
        <v>#N/A</v>
      </c>
    </row>
    <row r="31264" spans="28:28" x14ac:dyDescent="0.25">
      <c r="AB31264" s="3" t="e">
        <f ca="1"/>
        <v>#N/A</v>
      </c>
    </row>
    <row r="31265" spans="28:28" x14ac:dyDescent="0.25">
      <c r="AB31265" s="3" t="e">
        <f ca="1"/>
        <v>#N/A</v>
      </c>
    </row>
    <row r="31266" spans="28:28" x14ac:dyDescent="0.25">
      <c r="AB31266" s="3" t="e">
        <f ca="1"/>
        <v>#N/A</v>
      </c>
    </row>
    <row r="31267" spans="28:28" x14ac:dyDescent="0.25">
      <c r="AB31267" s="3" t="e">
        <f ca="1"/>
        <v>#N/A</v>
      </c>
    </row>
    <row r="31268" spans="28:28" x14ac:dyDescent="0.25">
      <c r="AB31268" s="3" t="e">
        <f ca="1"/>
        <v>#N/A</v>
      </c>
    </row>
    <row r="31269" spans="28:28" x14ac:dyDescent="0.25">
      <c r="AB31269" s="3" t="e">
        <f ca="1"/>
        <v>#N/A</v>
      </c>
    </row>
    <row r="31270" spans="28:28" x14ac:dyDescent="0.25">
      <c r="AB31270" s="3" t="e">
        <f ca="1"/>
        <v>#N/A</v>
      </c>
    </row>
    <row r="31271" spans="28:28" x14ac:dyDescent="0.25">
      <c r="AB31271" s="3" t="e">
        <f ca="1"/>
        <v>#N/A</v>
      </c>
    </row>
    <row r="31272" spans="28:28" x14ac:dyDescent="0.25">
      <c r="AB31272" s="3" t="e">
        <f ca="1"/>
        <v>#N/A</v>
      </c>
    </row>
    <row r="31273" spans="28:28" x14ac:dyDescent="0.25">
      <c r="AB31273" s="3" t="e">
        <f ca="1"/>
        <v>#N/A</v>
      </c>
    </row>
    <row r="31274" spans="28:28" x14ac:dyDescent="0.25">
      <c r="AB31274" s="3" t="e">
        <f ca="1"/>
        <v>#N/A</v>
      </c>
    </row>
    <row r="31275" spans="28:28" x14ac:dyDescent="0.25">
      <c r="AB31275" s="3" t="e">
        <f ca="1"/>
        <v>#N/A</v>
      </c>
    </row>
    <row r="31276" spans="28:28" x14ac:dyDescent="0.25">
      <c r="AB31276" s="3" t="e">
        <f ca="1"/>
        <v>#N/A</v>
      </c>
    </row>
    <row r="31277" spans="28:28" x14ac:dyDescent="0.25">
      <c r="AB31277" s="3" t="e">
        <f ca="1"/>
        <v>#N/A</v>
      </c>
    </row>
    <row r="31278" spans="28:28" x14ac:dyDescent="0.25">
      <c r="AB31278" s="3" t="e">
        <f ca="1"/>
        <v>#N/A</v>
      </c>
    </row>
    <row r="31279" spans="28:28" x14ac:dyDescent="0.25">
      <c r="AB31279" s="3" t="e">
        <f ca="1"/>
        <v>#N/A</v>
      </c>
    </row>
    <row r="31280" spans="28:28" x14ac:dyDescent="0.25">
      <c r="AB31280" s="3" t="e">
        <f ca="1"/>
        <v>#N/A</v>
      </c>
    </row>
    <row r="31281" spans="28:28" x14ac:dyDescent="0.25">
      <c r="AB31281" s="3" t="e">
        <f ca="1"/>
        <v>#N/A</v>
      </c>
    </row>
    <row r="31282" spans="28:28" x14ac:dyDescent="0.25">
      <c r="AB31282" s="3" t="e">
        <f ca="1"/>
        <v>#N/A</v>
      </c>
    </row>
    <row r="31283" spans="28:28" x14ac:dyDescent="0.25">
      <c r="AB31283" s="3" t="e">
        <f ca="1"/>
        <v>#N/A</v>
      </c>
    </row>
    <row r="31284" spans="28:28" x14ac:dyDescent="0.25">
      <c r="AB31284" s="3" t="e">
        <f ca="1"/>
        <v>#N/A</v>
      </c>
    </row>
    <row r="31285" spans="28:28" x14ac:dyDescent="0.25">
      <c r="AB31285" s="3" t="e">
        <f ca="1"/>
        <v>#N/A</v>
      </c>
    </row>
    <row r="31286" spans="28:28" x14ac:dyDescent="0.25">
      <c r="AB31286" s="3" t="e">
        <f ca="1"/>
        <v>#N/A</v>
      </c>
    </row>
    <row r="31287" spans="28:28" x14ac:dyDescent="0.25">
      <c r="AB31287" s="3" t="e">
        <f ca="1"/>
        <v>#N/A</v>
      </c>
    </row>
    <row r="31288" spans="28:28" x14ac:dyDescent="0.25">
      <c r="AB31288" s="3" t="e">
        <f ca="1"/>
        <v>#N/A</v>
      </c>
    </row>
    <row r="31289" spans="28:28" x14ac:dyDescent="0.25">
      <c r="AB31289" s="3" t="e">
        <f ca="1"/>
        <v>#N/A</v>
      </c>
    </row>
    <row r="31290" spans="28:28" x14ac:dyDescent="0.25">
      <c r="AB31290" s="3" t="e">
        <f ca="1"/>
        <v>#N/A</v>
      </c>
    </row>
    <row r="31291" spans="28:28" x14ac:dyDescent="0.25">
      <c r="AB31291" s="3" t="e">
        <f ca="1"/>
        <v>#N/A</v>
      </c>
    </row>
    <row r="31292" spans="28:28" x14ac:dyDescent="0.25">
      <c r="AB31292" s="3" t="e">
        <f ca="1"/>
        <v>#N/A</v>
      </c>
    </row>
    <row r="31293" spans="28:28" x14ac:dyDescent="0.25">
      <c r="AB31293" s="3" t="e">
        <f ca="1"/>
        <v>#N/A</v>
      </c>
    </row>
    <row r="31294" spans="28:28" x14ac:dyDescent="0.25">
      <c r="AB31294" s="3" t="e">
        <f ca="1"/>
        <v>#N/A</v>
      </c>
    </row>
    <row r="31295" spans="28:28" x14ac:dyDescent="0.25">
      <c r="AB31295" s="3" t="e">
        <f ca="1"/>
        <v>#N/A</v>
      </c>
    </row>
    <row r="31296" spans="28:28" x14ac:dyDescent="0.25">
      <c r="AB31296" s="3" t="e">
        <f ca="1"/>
        <v>#N/A</v>
      </c>
    </row>
    <row r="31297" spans="28:28" x14ac:dyDescent="0.25">
      <c r="AB31297" s="3" t="e">
        <f ca="1"/>
        <v>#N/A</v>
      </c>
    </row>
    <row r="31298" spans="28:28" x14ac:dyDescent="0.25">
      <c r="AB31298" s="3" t="e">
        <f ca="1"/>
        <v>#N/A</v>
      </c>
    </row>
    <row r="31299" spans="28:28" x14ac:dyDescent="0.25">
      <c r="AB31299" s="3" t="e">
        <f ca="1"/>
        <v>#N/A</v>
      </c>
    </row>
    <row r="31300" spans="28:28" x14ac:dyDescent="0.25">
      <c r="AB31300" s="3" t="e">
        <f ca="1"/>
        <v>#N/A</v>
      </c>
    </row>
    <row r="31301" spans="28:28" x14ac:dyDescent="0.25">
      <c r="AB31301" s="3" t="e">
        <f ca="1"/>
        <v>#N/A</v>
      </c>
    </row>
    <row r="31302" spans="28:28" x14ac:dyDescent="0.25">
      <c r="AB31302" s="3" t="e">
        <f ca="1"/>
        <v>#N/A</v>
      </c>
    </row>
    <row r="31303" spans="28:28" x14ac:dyDescent="0.25">
      <c r="AB31303" s="3" t="e">
        <f ca="1"/>
        <v>#N/A</v>
      </c>
    </row>
    <row r="31304" spans="28:28" x14ac:dyDescent="0.25">
      <c r="AB31304" s="3" t="e">
        <f ca="1"/>
        <v>#N/A</v>
      </c>
    </row>
    <row r="31305" spans="28:28" x14ac:dyDescent="0.25">
      <c r="AB31305" s="3" t="e">
        <f ca="1"/>
        <v>#N/A</v>
      </c>
    </row>
    <row r="31306" spans="28:28" x14ac:dyDescent="0.25">
      <c r="AB31306" s="3" t="e">
        <f ca="1"/>
        <v>#N/A</v>
      </c>
    </row>
    <row r="31307" spans="28:28" x14ac:dyDescent="0.25">
      <c r="AB31307" s="3" t="e">
        <f ca="1"/>
        <v>#N/A</v>
      </c>
    </row>
    <row r="31308" spans="28:28" x14ac:dyDescent="0.25">
      <c r="AB31308" s="3" t="e">
        <f ca="1"/>
        <v>#N/A</v>
      </c>
    </row>
    <row r="31309" spans="28:28" x14ac:dyDescent="0.25">
      <c r="AB31309" s="3" t="e">
        <f ca="1"/>
        <v>#N/A</v>
      </c>
    </row>
    <row r="31310" spans="28:28" x14ac:dyDescent="0.25">
      <c r="AB31310" s="3" t="e">
        <f ca="1"/>
        <v>#N/A</v>
      </c>
    </row>
    <row r="31311" spans="28:28" x14ac:dyDescent="0.25">
      <c r="AB31311" s="3" t="e">
        <f ca="1"/>
        <v>#N/A</v>
      </c>
    </row>
    <row r="31312" spans="28:28" x14ac:dyDescent="0.25">
      <c r="AB31312" s="3" t="e">
        <f ca="1"/>
        <v>#N/A</v>
      </c>
    </row>
    <row r="31313" spans="28:28" x14ac:dyDescent="0.25">
      <c r="AB31313" s="3" t="e">
        <f ca="1"/>
        <v>#N/A</v>
      </c>
    </row>
    <row r="31314" spans="28:28" x14ac:dyDescent="0.25">
      <c r="AB31314" s="3" t="e">
        <f ca="1"/>
        <v>#N/A</v>
      </c>
    </row>
    <row r="31315" spans="28:28" x14ac:dyDescent="0.25">
      <c r="AB31315" s="3" t="e">
        <f ca="1"/>
        <v>#N/A</v>
      </c>
    </row>
    <row r="31316" spans="28:28" x14ac:dyDescent="0.25">
      <c r="AB31316" s="3" t="e">
        <f ca="1"/>
        <v>#N/A</v>
      </c>
    </row>
    <row r="31317" spans="28:28" x14ac:dyDescent="0.25">
      <c r="AB31317" s="3" t="e">
        <f ca="1"/>
        <v>#N/A</v>
      </c>
    </row>
    <row r="31318" spans="28:28" x14ac:dyDescent="0.25">
      <c r="AB31318" s="3" t="e">
        <f ca="1"/>
        <v>#N/A</v>
      </c>
    </row>
    <row r="31319" spans="28:28" x14ac:dyDescent="0.25">
      <c r="AB31319" s="3" t="e">
        <f ca="1"/>
        <v>#N/A</v>
      </c>
    </row>
    <row r="31320" spans="28:28" x14ac:dyDescent="0.25">
      <c r="AB31320" s="3" t="e">
        <f ca="1"/>
        <v>#N/A</v>
      </c>
    </row>
    <row r="31321" spans="28:28" x14ac:dyDescent="0.25">
      <c r="AB31321" s="3" t="e">
        <f ca="1"/>
        <v>#N/A</v>
      </c>
    </row>
    <row r="31322" spans="28:28" x14ac:dyDescent="0.25">
      <c r="AB31322" s="3" t="e">
        <f ca="1"/>
        <v>#N/A</v>
      </c>
    </row>
    <row r="31323" spans="28:28" x14ac:dyDescent="0.25">
      <c r="AB31323" s="3" t="e">
        <f ca="1"/>
        <v>#N/A</v>
      </c>
    </row>
    <row r="31324" spans="28:28" x14ac:dyDescent="0.25">
      <c r="AB31324" s="3" t="e">
        <f ca="1"/>
        <v>#N/A</v>
      </c>
    </row>
    <row r="31325" spans="28:28" x14ac:dyDescent="0.25">
      <c r="AB31325" s="3" t="e">
        <f ca="1"/>
        <v>#N/A</v>
      </c>
    </row>
    <row r="31326" spans="28:28" x14ac:dyDescent="0.25">
      <c r="AB31326" s="3" t="e">
        <f ca="1"/>
        <v>#N/A</v>
      </c>
    </row>
    <row r="31327" spans="28:28" x14ac:dyDescent="0.25">
      <c r="AB31327" s="3" t="e">
        <f ca="1"/>
        <v>#N/A</v>
      </c>
    </row>
    <row r="31328" spans="28:28" x14ac:dyDescent="0.25">
      <c r="AB31328" s="3" t="e">
        <f ca="1"/>
        <v>#N/A</v>
      </c>
    </row>
    <row r="31329" spans="28:28" x14ac:dyDescent="0.25">
      <c r="AB31329" s="3" t="e">
        <f ca="1"/>
        <v>#N/A</v>
      </c>
    </row>
    <row r="31330" spans="28:28" x14ac:dyDescent="0.25">
      <c r="AB31330" s="3" t="e">
        <f ca="1"/>
        <v>#N/A</v>
      </c>
    </row>
    <row r="31331" spans="28:28" x14ac:dyDescent="0.25">
      <c r="AB31331" s="3" t="e">
        <f ca="1"/>
        <v>#N/A</v>
      </c>
    </row>
    <row r="31332" spans="28:28" x14ac:dyDescent="0.25">
      <c r="AB31332" s="3" t="e">
        <f ca="1"/>
        <v>#N/A</v>
      </c>
    </row>
    <row r="31333" spans="28:28" x14ac:dyDescent="0.25">
      <c r="AB31333" s="3" t="e">
        <f ca="1"/>
        <v>#N/A</v>
      </c>
    </row>
    <row r="31334" spans="28:28" x14ac:dyDescent="0.25">
      <c r="AB31334" s="3" t="e">
        <f ca="1"/>
        <v>#N/A</v>
      </c>
    </row>
    <row r="31335" spans="28:28" x14ac:dyDescent="0.25">
      <c r="AB31335" s="3" t="e">
        <f ca="1"/>
        <v>#N/A</v>
      </c>
    </row>
    <row r="31336" spans="28:28" x14ac:dyDescent="0.25">
      <c r="AB31336" s="3" t="e">
        <f ca="1"/>
        <v>#N/A</v>
      </c>
    </row>
    <row r="31337" spans="28:28" x14ac:dyDescent="0.25">
      <c r="AB31337" s="3" t="e">
        <f ca="1"/>
        <v>#N/A</v>
      </c>
    </row>
    <row r="31338" spans="28:28" x14ac:dyDescent="0.25">
      <c r="AB31338" s="3" t="e">
        <f ca="1"/>
        <v>#N/A</v>
      </c>
    </row>
    <row r="31339" spans="28:28" x14ac:dyDescent="0.25">
      <c r="AB31339" s="3" t="e">
        <f ca="1"/>
        <v>#N/A</v>
      </c>
    </row>
    <row r="31340" spans="28:28" x14ac:dyDescent="0.25">
      <c r="AB31340" s="3" t="e">
        <f ca="1"/>
        <v>#N/A</v>
      </c>
    </row>
    <row r="31341" spans="28:28" x14ac:dyDescent="0.25">
      <c r="AB31341" s="3" t="e">
        <f ca="1"/>
        <v>#N/A</v>
      </c>
    </row>
    <row r="31342" spans="28:28" x14ac:dyDescent="0.25">
      <c r="AB31342" s="3" t="e">
        <f ca="1"/>
        <v>#N/A</v>
      </c>
    </row>
    <row r="31343" spans="28:28" x14ac:dyDescent="0.25">
      <c r="AB31343" s="3" t="e">
        <f ca="1"/>
        <v>#N/A</v>
      </c>
    </row>
    <row r="31344" spans="28:28" x14ac:dyDescent="0.25">
      <c r="AB31344" s="3" t="e">
        <f ca="1"/>
        <v>#N/A</v>
      </c>
    </row>
    <row r="31345" spans="28:28" x14ac:dyDescent="0.25">
      <c r="AB31345" s="3" t="e">
        <f ca="1"/>
        <v>#N/A</v>
      </c>
    </row>
    <row r="31346" spans="28:28" x14ac:dyDescent="0.25">
      <c r="AB31346" s="3" t="e">
        <f ca="1"/>
        <v>#N/A</v>
      </c>
    </row>
    <row r="31347" spans="28:28" x14ac:dyDescent="0.25">
      <c r="AB31347" s="3" t="e">
        <f ca="1"/>
        <v>#N/A</v>
      </c>
    </row>
    <row r="31348" spans="28:28" x14ac:dyDescent="0.25">
      <c r="AB31348" s="3" t="e">
        <f ca="1"/>
        <v>#N/A</v>
      </c>
    </row>
    <row r="31349" spans="28:28" x14ac:dyDescent="0.25">
      <c r="AB31349" s="3" t="e">
        <f ca="1"/>
        <v>#N/A</v>
      </c>
    </row>
    <row r="31350" spans="28:28" x14ac:dyDescent="0.25">
      <c r="AB31350" s="3" t="e">
        <f ca="1"/>
        <v>#N/A</v>
      </c>
    </row>
    <row r="31351" spans="28:28" x14ac:dyDescent="0.25">
      <c r="AB31351" s="3" t="e">
        <f ca="1"/>
        <v>#N/A</v>
      </c>
    </row>
    <row r="31352" spans="28:28" x14ac:dyDescent="0.25">
      <c r="AB31352" s="3" t="e">
        <f ca="1"/>
        <v>#N/A</v>
      </c>
    </row>
    <row r="31353" spans="28:28" x14ac:dyDescent="0.25">
      <c r="AB31353" s="3" t="e">
        <f ca="1"/>
        <v>#N/A</v>
      </c>
    </row>
    <row r="31354" spans="28:28" x14ac:dyDescent="0.25">
      <c r="AB31354" s="3" t="e">
        <f ca="1"/>
        <v>#N/A</v>
      </c>
    </row>
    <row r="31355" spans="28:28" x14ac:dyDescent="0.25">
      <c r="AB31355" s="3" t="e">
        <f ca="1"/>
        <v>#N/A</v>
      </c>
    </row>
    <row r="31356" spans="28:28" x14ac:dyDescent="0.25">
      <c r="AB31356" s="3" t="e">
        <f ca="1"/>
        <v>#N/A</v>
      </c>
    </row>
    <row r="31357" spans="28:28" x14ac:dyDescent="0.25">
      <c r="AB31357" s="3" t="e">
        <f ca="1"/>
        <v>#N/A</v>
      </c>
    </row>
    <row r="31358" spans="28:28" x14ac:dyDescent="0.25">
      <c r="AB31358" s="3" t="e">
        <f ca="1"/>
        <v>#N/A</v>
      </c>
    </row>
    <row r="31359" spans="28:28" x14ac:dyDescent="0.25">
      <c r="AB31359" s="3" t="e">
        <f ca="1"/>
        <v>#N/A</v>
      </c>
    </row>
    <row r="31360" spans="28:28" x14ac:dyDescent="0.25">
      <c r="AB31360" s="3" t="e">
        <f ca="1"/>
        <v>#N/A</v>
      </c>
    </row>
    <row r="31361" spans="28:28" x14ac:dyDescent="0.25">
      <c r="AB31361" s="3" t="e">
        <f ca="1"/>
        <v>#N/A</v>
      </c>
    </row>
    <row r="31362" spans="28:28" x14ac:dyDescent="0.25">
      <c r="AB31362" s="3" t="e">
        <f ca="1"/>
        <v>#N/A</v>
      </c>
    </row>
    <row r="31363" spans="28:28" x14ac:dyDescent="0.25">
      <c r="AB31363" s="3" t="e">
        <f ca="1"/>
        <v>#N/A</v>
      </c>
    </row>
    <row r="31364" spans="28:28" x14ac:dyDescent="0.25">
      <c r="AB31364" s="3" t="e">
        <f ca="1"/>
        <v>#N/A</v>
      </c>
    </row>
    <row r="31365" spans="28:28" x14ac:dyDescent="0.25">
      <c r="AB31365" s="3" t="e">
        <f ca="1"/>
        <v>#N/A</v>
      </c>
    </row>
    <row r="31366" spans="28:28" x14ac:dyDescent="0.25">
      <c r="AB31366" s="3" t="e">
        <f ca="1"/>
        <v>#N/A</v>
      </c>
    </row>
    <row r="31367" spans="28:28" x14ac:dyDescent="0.25">
      <c r="AB31367" s="3" t="e">
        <f ca="1"/>
        <v>#N/A</v>
      </c>
    </row>
    <row r="31368" spans="28:28" x14ac:dyDescent="0.25">
      <c r="AB31368" s="3" t="e">
        <f ca="1"/>
        <v>#N/A</v>
      </c>
    </row>
    <row r="31369" spans="28:28" x14ac:dyDescent="0.25">
      <c r="AB31369" s="3" t="e">
        <f ca="1"/>
        <v>#N/A</v>
      </c>
    </row>
    <row r="31370" spans="28:28" x14ac:dyDescent="0.25">
      <c r="AB31370" s="3" t="e">
        <f ca="1"/>
        <v>#N/A</v>
      </c>
    </row>
    <row r="31371" spans="28:28" x14ac:dyDescent="0.25">
      <c r="AB31371" s="3" t="e">
        <f ca="1"/>
        <v>#N/A</v>
      </c>
    </row>
    <row r="31372" spans="28:28" x14ac:dyDescent="0.25">
      <c r="AB31372" s="3" t="e">
        <f ca="1"/>
        <v>#N/A</v>
      </c>
    </row>
    <row r="31373" spans="28:28" x14ac:dyDescent="0.25">
      <c r="AB31373" s="3" t="e">
        <f ca="1"/>
        <v>#N/A</v>
      </c>
    </row>
    <row r="31374" spans="28:28" x14ac:dyDescent="0.25">
      <c r="AB31374" s="3" t="e">
        <f ca="1"/>
        <v>#N/A</v>
      </c>
    </row>
    <row r="31375" spans="28:28" x14ac:dyDescent="0.25">
      <c r="AB31375" s="3" t="e">
        <f ca="1"/>
        <v>#N/A</v>
      </c>
    </row>
    <row r="31376" spans="28:28" x14ac:dyDescent="0.25">
      <c r="AB31376" s="3" t="e">
        <f ca="1"/>
        <v>#N/A</v>
      </c>
    </row>
    <row r="31377" spans="28:28" x14ac:dyDescent="0.25">
      <c r="AB31377" s="3" t="e">
        <f ca="1"/>
        <v>#N/A</v>
      </c>
    </row>
    <row r="31378" spans="28:28" x14ac:dyDescent="0.25">
      <c r="AB31378" s="3" t="e">
        <f ca="1"/>
        <v>#N/A</v>
      </c>
    </row>
    <row r="31379" spans="28:28" x14ac:dyDescent="0.25">
      <c r="AB31379" s="3" t="e">
        <f ca="1"/>
        <v>#N/A</v>
      </c>
    </row>
    <row r="31380" spans="28:28" x14ac:dyDescent="0.25">
      <c r="AB31380" s="3" t="e">
        <f ca="1"/>
        <v>#N/A</v>
      </c>
    </row>
    <row r="31381" spans="28:28" x14ac:dyDescent="0.25">
      <c r="AB31381" s="3" t="e">
        <f ca="1"/>
        <v>#N/A</v>
      </c>
    </row>
    <row r="31382" spans="28:28" x14ac:dyDescent="0.25">
      <c r="AB31382" s="3" t="e">
        <f ca="1"/>
        <v>#N/A</v>
      </c>
    </row>
    <row r="31383" spans="28:28" x14ac:dyDescent="0.25">
      <c r="AB31383" s="3" t="e">
        <f ca="1"/>
        <v>#N/A</v>
      </c>
    </row>
    <row r="31384" spans="28:28" x14ac:dyDescent="0.25">
      <c r="AB31384" s="3" t="e">
        <f ca="1"/>
        <v>#N/A</v>
      </c>
    </row>
    <row r="31385" spans="28:28" x14ac:dyDescent="0.25">
      <c r="AB31385" s="3" t="e">
        <f ca="1"/>
        <v>#N/A</v>
      </c>
    </row>
    <row r="31386" spans="28:28" x14ac:dyDescent="0.25">
      <c r="AB31386" s="3" t="e">
        <f ca="1"/>
        <v>#N/A</v>
      </c>
    </row>
    <row r="31387" spans="28:28" x14ac:dyDescent="0.25">
      <c r="AB31387" s="3" t="e">
        <f ca="1"/>
        <v>#N/A</v>
      </c>
    </row>
    <row r="31388" spans="28:28" x14ac:dyDescent="0.25">
      <c r="AB31388" s="3" t="e">
        <f ca="1"/>
        <v>#N/A</v>
      </c>
    </row>
    <row r="31389" spans="28:28" x14ac:dyDescent="0.25">
      <c r="AB31389" s="3" t="e">
        <f ca="1"/>
        <v>#N/A</v>
      </c>
    </row>
    <row r="31390" spans="28:28" x14ac:dyDescent="0.25">
      <c r="AB31390" s="3" t="e">
        <f ca="1"/>
        <v>#N/A</v>
      </c>
    </row>
    <row r="31391" spans="28:28" x14ac:dyDescent="0.25">
      <c r="AB31391" s="3" t="e">
        <f ca="1"/>
        <v>#N/A</v>
      </c>
    </row>
    <row r="31392" spans="28:28" x14ac:dyDescent="0.25">
      <c r="AB31392" s="3" t="e">
        <f ca="1"/>
        <v>#N/A</v>
      </c>
    </row>
    <row r="31393" spans="28:28" x14ac:dyDescent="0.25">
      <c r="AB31393" s="3" t="e">
        <f ca="1"/>
        <v>#N/A</v>
      </c>
    </row>
    <row r="31394" spans="28:28" x14ac:dyDescent="0.25">
      <c r="AB31394" s="3" t="e">
        <f ca="1"/>
        <v>#N/A</v>
      </c>
    </row>
    <row r="31395" spans="28:28" x14ac:dyDescent="0.25">
      <c r="AB31395" s="3" t="e">
        <f ca="1"/>
        <v>#N/A</v>
      </c>
    </row>
    <row r="31396" spans="28:28" x14ac:dyDescent="0.25">
      <c r="AB31396" s="3" t="e">
        <f ca="1"/>
        <v>#N/A</v>
      </c>
    </row>
    <row r="31397" spans="28:28" x14ac:dyDescent="0.25">
      <c r="AB31397" s="3" t="e">
        <f ca="1"/>
        <v>#N/A</v>
      </c>
    </row>
    <row r="31398" spans="28:28" x14ac:dyDescent="0.25">
      <c r="AB31398" s="3" t="e">
        <f ca="1"/>
        <v>#N/A</v>
      </c>
    </row>
    <row r="31399" spans="28:28" x14ac:dyDescent="0.25">
      <c r="AB31399" s="3" t="e">
        <f ca="1"/>
        <v>#N/A</v>
      </c>
    </row>
    <row r="31400" spans="28:28" x14ac:dyDescent="0.25">
      <c r="AB31400" s="3" t="e">
        <f ca="1"/>
        <v>#N/A</v>
      </c>
    </row>
    <row r="31401" spans="28:28" x14ac:dyDescent="0.25">
      <c r="AB31401" s="3" t="e">
        <f ca="1"/>
        <v>#N/A</v>
      </c>
    </row>
    <row r="31402" spans="28:28" x14ac:dyDescent="0.25">
      <c r="AB31402" s="3" t="e">
        <f ca="1"/>
        <v>#N/A</v>
      </c>
    </row>
    <row r="31403" spans="28:28" x14ac:dyDescent="0.25">
      <c r="AB31403" s="3" t="e">
        <f ca="1"/>
        <v>#N/A</v>
      </c>
    </row>
    <row r="31404" spans="28:28" x14ac:dyDescent="0.25">
      <c r="AB31404" s="3" t="e">
        <f ca="1"/>
        <v>#N/A</v>
      </c>
    </row>
    <row r="31405" spans="28:28" x14ac:dyDescent="0.25">
      <c r="AB31405" s="3" t="e">
        <f ca="1"/>
        <v>#N/A</v>
      </c>
    </row>
    <row r="31406" spans="28:28" x14ac:dyDescent="0.25">
      <c r="AB31406" s="3" t="e">
        <f ca="1"/>
        <v>#N/A</v>
      </c>
    </row>
    <row r="31407" spans="28:28" x14ac:dyDescent="0.25">
      <c r="AB31407" s="3" t="e">
        <f ca="1"/>
        <v>#N/A</v>
      </c>
    </row>
    <row r="31408" spans="28:28" x14ac:dyDescent="0.25">
      <c r="AB31408" s="3" t="e">
        <f ca="1"/>
        <v>#N/A</v>
      </c>
    </row>
    <row r="31409" spans="28:28" x14ac:dyDescent="0.25">
      <c r="AB31409" s="3" t="e">
        <f ca="1"/>
        <v>#N/A</v>
      </c>
    </row>
    <row r="31410" spans="28:28" x14ac:dyDescent="0.25">
      <c r="AB31410" s="3" t="e">
        <f ca="1"/>
        <v>#N/A</v>
      </c>
    </row>
    <row r="31411" spans="28:28" x14ac:dyDescent="0.25">
      <c r="AB31411" s="3" t="e">
        <f ca="1"/>
        <v>#N/A</v>
      </c>
    </row>
    <row r="31412" spans="28:28" x14ac:dyDescent="0.25">
      <c r="AB31412" s="3" t="e">
        <f ca="1"/>
        <v>#N/A</v>
      </c>
    </row>
    <row r="31413" spans="28:28" x14ac:dyDescent="0.25">
      <c r="AB31413" s="3" t="e">
        <f ca="1"/>
        <v>#N/A</v>
      </c>
    </row>
    <row r="31414" spans="28:28" x14ac:dyDescent="0.25">
      <c r="AB31414" s="3" t="e">
        <f ca="1"/>
        <v>#N/A</v>
      </c>
    </row>
    <row r="31415" spans="28:28" x14ac:dyDescent="0.25">
      <c r="AB31415" s="3" t="e">
        <f ca="1"/>
        <v>#N/A</v>
      </c>
    </row>
    <row r="31416" spans="28:28" x14ac:dyDescent="0.25">
      <c r="AB31416" s="3" t="e">
        <f ca="1"/>
        <v>#N/A</v>
      </c>
    </row>
    <row r="31417" spans="28:28" x14ac:dyDescent="0.25">
      <c r="AB31417" s="3" t="e">
        <f ca="1"/>
        <v>#N/A</v>
      </c>
    </row>
    <row r="31418" spans="28:28" x14ac:dyDescent="0.25">
      <c r="AB31418" s="3" t="e">
        <f ca="1"/>
        <v>#N/A</v>
      </c>
    </row>
    <row r="31419" spans="28:28" x14ac:dyDescent="0.25">
      <c r="AB31419" s="3" t="e">
        <f ca="1"/>
        <v>#N/A</v>
      </c>
    </row>
    <row r="31420" spans="28:28" x14ac:dyDescent="0.25">
      <c r="AB31420" s="3" t="e">
        <f ca="1"/>
        <v>#N/A</v>
      </c>
    </row>
    <row r="31421" spans="28:28" x14ac:dyDescent="0.25">
      <c r="AB31421" s="3" t="e">
        <f ca="1"/>
        <v>#N/A</v>
      </c>
    </row>
    <row r="31422" spans="28:28" x14ac:dyDescent="0.25">
      <c r="AB31422" s="3" t="e">
        <f ca="1"/>
        <v>#N/A</v>
      </c>
    </row>
    <row r="31423" spans="28:28" x14ac:dyDescent="0.25">
      <c r="AB31423" s="3" t="e">
        <f ca="1"/>
        <v>#N/A</v>
      </c>
    </row>
    <row r="31424" spans="28:28" x14ac:dyDescent="0.25">
      <c r="AB31424" s="3" t="e">
        <f ca="1"/>
        <v>#N/A</v>
      </c>
    </row>
    <row r="31425" spans="28:28" x14ac:dyDescent="0.25">
      <c r="AB31425" s="3" t="e">
        <f ca="1"/>
        <v>#N/A</v>
      </c>
    </row>
    <row r="31426" spans="28:28" x14ac:dyDescent="0.25">
      <c r="AB31426" s="3" t="e">
        <f ca="1"/>
        <v>#N/A</v>
      </c>
    </row>
    <row r="31427" spans="28:28" x14ac:dyDescent="0.25">
      <c r="AB31427" s="3" t="e">
        <f ca="1"/>
        <v>#N/A</v>
      </c>
    </row>
    <row r="31428" spans="28:28" x14ac:dyDescent="0.25">
      <c r="AB31428" s="3" t="e">
        <f ca="1"/>
        <v>#N/A</v>
      </c>
    </row>
    <row r="31429" spans="28:28" x14ac:dyDescent="0.25">
      <c r="AB31429" s="3" t="e">
        <f ca="1"/>
        <v>#N/A</v>
      </c>
    </row>
    <row r="31430" spans="28:28" x14ac:dyDescent="0.25">
      <c r="AB31430" s="3" t="e">
        <f ca="1"/>
        <v>#N/A</v>
      </c>
    </row>
    <row r="31431" spans="28:28" x14ac:dyDescent="0.25">
      <c r="AB31431" s="3" t="e">
        <f ca="1"/>
        <v>#N/A</v>
      </c>
    </row>
    <row r="31432" spans="28:28" x14ac:dyDescent="0.25">
      <c r="AB31432" s="3" t="e">
        <f ca="1"/>
        <v>#N/A</v>
      </c>
    </row>
    <row r="31433" spans="28:28" x14ac:dyDescent="0.25">
      <c r="AB31433" s="3" t="e">
        <f ca="1"/>
        <v>#N/A</v>
      </c>
    </row>
    <row r="31434" spans="28:28" x14ac:dyDescent="0.25">
      <c r="AB31434" s="3" t="e">
        <f ca="1"/>
        <v>#N/A</v>
      </c>
    </row>
    <row r="31435" spans="28:28" x14ac:dyDescent="0.25">
      <c r="AB31435" s="3" t="e">
        <f ca="1"/>
        <v>#N/A</v>
      </c>
    </row>
    <row r="31436" spans="28:28" x14ac:dyDescent="0.25">
      <c r="AB31436" s="3" t="e">
        <f ca="1"/>
        <v>#N/A</v>
      </c>
    </row>
    <row r="31437" spans="28:28" x14ac:dyDescent="0.25">
      <c r="AB31437" s="3" t="e">
        <f ca="1"/>
        <v>#N/A</v>
      </c>
    </row>
    <row r="31438" spans="28:28" x14ac:dyDescent="0.25">
      <c r="AB31438" s="3" t="e">
        <f ca="1"/>
        <v>#N/A</v>
      </c>
    </row>
    <row r="31439" spans="28:28" x14ac:dyDescent="0.25">
      <c r="AB31439" s="3" t="e">
        <f ca="1"/>
        <v>#N/A</v>
      </c>
    </row>
    <row r="31440" spans="28:28" x14ac:dyDescent="0.25">
      <c r="AB31440" s="3" t="e">
        <f ca="1"/>
        <v>#N/A</v>
      </c>
    </row>
    <row r="31441" spans="28:28" x14ac:dyDescent="0.25">
      <c r="AB31441" s="3" t="e">
        <f ca="1"/>
        <v>#N/A</v>
      </c>
    </row>
    <row r="31442" spans="28:28" x14ac:dyDescent="0.25">
      <c r="AB31442" s="3" t="e">
        <f ca="1"/>
        <v>#N/A</v>
      </c>
    </row>
    <row r="31443" spans="28:28" x14ac:dyDescent="0.25">
      <c r="AB31443" s="3" t="e">
        <f ca="1"/>
        <v>#N/A</v>
      </c>
    </row>
    <row r="31444" spans="28:28" x14ac:dyDescent="0.25">
      <c r="AB31444" s="3" t="e">
        <f ca="1"/>
        <v>#N/A</v>
      </c>
    </row>
    <row r="31445" spans="28:28" x14ac:dyDescent="0.25">
      <c r="AB31445" s="3" t="e">
        <f ca="1"/>
        <v>#N/A</v>
      </c>
    </row>
    <row r="31446" spans="28:28" x14ac:dyDescent="0.25">
      <c r="AB31446" s="3" t="e">
        <f ca="1"/>
        <v>#N/A</v>
      </c>
    </row>
    <row r="31447" spans="28:28" x14ac:dyDescent="0.25">
      <c r="AB31447" s="3" t="e">
        <f ca="1"/>
        <v>#N/A</v>
      </c>
    </row>
    <row r="31448" spans="28:28" x14ac:dyDescent="0.25">
      <c r="AB31448" s="3" t="e">
        <f ca="1"/>
        <v>#N/A</v>
      </c>
    </row>
    <row r="31449" spans="28:28" x14ac:dyDescent="0.25">
      <c r="AB31449" s="3" t="e">
        <f ca="1"/>
        <v>#N/A</v>
      </c>
    </row>
    <row r="31450" spans="28:28" x14ac:dyDescent="0.25">
      <c r="AB31450" s="3" t="e">
        <f ca="1"/>
        <v>#N/A</v>
      </c>
    </row>
    <row r="31451" spans="28:28" x14ac:dyDescent="0.25">
      <c r="AB31451" s="3" t="e">
        <f ca="1"/>
        <v>#N/A</v>
      </c>
    </row>
    <row r="31452" spans="28:28" x14ac:dyDescent="0.25">
      <c r="AB31452" s="3" t="e">
        <f ca="1"/>
        <v>#N/A</v>
      </c>
    </row>
    <row r="31453" spans="28:28" x14ac:dyDescent="0.25">
      <c r="AB31453" s="3" t="e">
        <f ca="1"/>
        <v>#N/A</v>
      </c>
    </row>
    <row r="31454" spans="28:28" x14ac:dyDescent="0.25">
      <c r="AB31454" s="3" t="e">
        <f ca="1"/>
        <v>#N/A</v>
      </c>
    </row>
    <row r="31455" spans="28:28" x14ac:dyDescent="0.25">
      <c r="AB31455" s="3" t="e">
        <f ca="1"/>
        <v>#N/A</v>
      </c>
    </row>
    <row r="31456" spans="28:28" x14ac:dyDescent="0.25">
      <c r="AB31456" s="3" t="e">
        <f ca="1"/>
        <v>#N/A</v>
      </c>
    </row>
    <row r="31457" spans="28:28" x14ac:dyDescent="0.25">
      <c r="AB31457" s="3" t="e">
        <f ca="1"/>
        <v>#N/A</v>
      </c>
    </row>
    <row r="31458" spans="28:28" x14ac:dyDescent="0.25">
      <c r="AB31458" s="3" t="e">
        <f ca="1"/>
        <v>#N/A</v>
      </c>
    </row>
    <row r="31459" spans="28:28" x14ac:dyDescent="0.25">
      <c r="AB31459" s="3" t="e">
        <f ca="1"/>
        <v>#N/A</v>
      </c>
    </row>
    <row r="31460" spans="28:28" x14ac:dyDescent="0.25">
      <c r="AB31460" s="3" t="e">
        <f ca="1"/>
        <v>#N/A</v>
      </c>
    </row>
    <row r="31461" spans="28:28" x14ac:dyDescent="0.25">
      <c r="AB31461" s="3" t="e">
        <f ca="1"/>
        <v>#N/A</v>
      </c>
    </row>
    <row r="31462" spans="28:28" x14ac:dyDescent="0.25">
      <c r="AB31462" s="3" t="e">
        <f ca="1"/>
        <v>#N/A</v>
      </c>
    </row>
    <row r="31463" spans="28:28" x14ac:dyDescent="0.25">
      <c r="AB31463" s="3" t="e">
        <f ca="1"/>
        <v>#N/A</v>
      </c>
    </row>
    <row r="31464" spans="28:28" x14ac:dyDescent="0.25">
      <c r="AB31464" s="3" t="e">
        <f ca="1"/>
        <v>#N/A</v>
      </c>
    </row>
    <row r="31465" spans="28:28" x14ac:dyDescent="0.25">
      <c r="AB31465" s="3" t="e">
        <f ca="1"/>
        <v>#N/A</v>
      </c>
    </row>
    <row r="31466" spans="28:28" x14ac:dyDescent="0.25">
      <c r="AB31466" s="3" t="e">
        <f ca="1"/>
        <v>#N/A</v>
      </c>
    </row>
    <row r="31467" spans="28:28" x14ac:dyDescent="0.25">
      <c r="AB31467" s="3" t="e">
        <f ca="1"/>
        <v>#N/A</v>
      </c>
    </row>
    <row r="31468" spans="28:28" x14ac:dyDescent="0.25">
      <c r="AB31468" s="3" t="e">
        <f ca="1"/>
        <v>#N/A</v>
      </c>
    </row>
    <row r="31469" spans="28:28" x14ac:dyDescent="0.25">
      <c r="AB31469" s="3" t="e">
        <f ca="1"/>
        <v>#N/A</v>
      </c>
    </row>
    <row r="31470" spans="28:28" x14ac:dyDescent="0.25">
      <c r="AB31470" s="3" t="e">
        <f ca="1"/>
        <v>#N/A</v>
      </c>
    </row>
    <row r="31471" spans="28:28" x14ac:dyDescent="0.25">
      <c r="AB31471" s="3" t="e">
        <f ca="1"/>
        <v>#N/A</v>
      </c>
    </row>
    <row r="31472" spans="28:28" x14ac:dyDescent="0.25">
      <c r="AB31472" s="3" t="e">
        <f ca="1"/>
        <v>#N/A</v>
      </c>
    </row>
    <row r="31473" spans="28:28" x14ac:dyDescent="0.25">
      <c r="AB31473" s="3" t="e">
        <f ca="1"/>
        <v>#N/A</v>
      </c>
    </row>
    <row r="31474" spans="28:28" x14ac:dyDescent="0.25">
      <c r="AB31474" s="3" t="e">
        <f ca="1"/>
        <v>#N/A</v>
      </c>
    </row>
    <row r="31475" spans="28:28" x14ac:dyDescent="0.25">
      <c r="AB31475" s="3" t="e">
        <f ca="1"/>
        <v>#N/A</v>
      </c>
    </row>
    <row r="31476" spans="28:28" x14ac:dyDescent="0.25">
      <c r="AB31476" s="3" t="e">
        <f ca="1"/>
        <v>#N/A</v>
      </c>
    </row>
    <row r="31477" spans="28:28" x14ac:dyDescent="0.25">
      <c r="AB31477" s="3" t="e">
        <f ca="1"/>
        <v>#N/A</v>
      </c>
    </row>
    <row r="31478" spans="28:28" x14ac:dyDescent="0.25">
      <c r="AB31478" s="3" t="e">
        <f ca="1"/>
        <v>#N/A</v>
      </c>
    </row>
    <row r="31479" spans="28:28" x14ac:dyDescent="0.25">
      <c r="AB31479" s="3" t="e">
        <f ca="1"/>
        <v>#N/A</v>
      </c>
    </row>
    <row r="31480" spans="28:28" x14ac:dyDescent="0.25">
      <c r="AB31480" s="3" t="e">
        <f ca="1"/>
        <v>#N/A</v>
      </c>
    </row>
    <row r="31481" spans="28:28" x14ac:dyDescent="0.25">
      <c r="AB31481" s="3" t="e">
        <f ca="1"/>
        <v>#N/A</v>
      </c>
    </row>
    <row r="31482" spans="28:28" x14ac:dyDescent="0.25">
      <c r="AB31482" s="3" t="e">
        <f ca="1"/>
        <v>#N/A</v>
      </c>
    </row>
    <row r="31483" spans="28:28" x14ac:dyDescent="0.25">
      <c r="AB31483" s="3" t="e">
        <f ca="1"/>
        <v>#N/A</v>
      </c>
    </row>
    <row r="31484" spans="28:28" x14ac:dyDescent="0.25">
      <c r="AB31484" s="3" t="e">
        <f ca="1"/>
        <v>#N/A</v>
      </c>
    </row>
    <row r="31485" spans="28:28" x14ac:dyDescent="0.25">
      <c r="AB31485" s="3" t="e">
        <f ca="1"/>
        <v>#N/A</v>
      </c>
    </row>
    <row r="31486" spans="28:28" x14ac:dyDescent="0.25">
      <c r="AB31486" s="3" t="e">
        <f ca="1"/>
        <v>#N/A</v>
      </c>
    </row>
    <row r="31487" spans="28:28" x14ac:dyDescent="0.25">
      <c r="AB31487" s="3" t="e">
        <f ca="1"/>
        <v>#N/A</v>
      </c>
    </row>
    <row r="31488" spans="28:28" x14ac:dyDescent="0.25">
      <c r="AB31488" s="3" t="e">
        <f ca="1"/>
        <v>#N/A</v>
      </c>
    </row>
    <row r="31489" spans="28:28" x14ac:dyDescent="0.25">
      <c r="AB31489" s="3" t="e">
        <f ca="1"/>
        <v>#N/A</v>
      </c>
    </row>
    <row r="31490" spans="28:28" x14ac:dyDescent="0.25">
      <c r="AB31490" s="3" t="e">
        <f ca="1"/>
        <v>#N/A</v>
      </c>
    </row>
    <row r="31491" spans="28:28" x14ac:dyDescent="0.25">
      <c r="AB31491" s="3" t="e">
        <f ca="1"/>
        <v>#N/A</v>
      </c>
    </row>
    <row r="31492" spans="28:28" x14ac:dyDescent="0.25">
      <c r="AB31492" s="3" t="e">
        <f ca="1"/>
        <v>#N/A</v>
      </c>
    </row>
    <row r="31493" spans="28:28" x14ac:dyDescent="0.25">
      <c r="AB31493" s="3" t="e">
        <f ca="1"/>
        <v>#N/A</v>
      </c>
    </row>
    <row r="31494" spans="28:28" x14ac:dyDescent="0.25">
      <c r="AB31494" s="3" t="e">
        <f ca="1"/>
        <v>#N/A</v>
      </c>
    </row>
    <row r="31495" spans="28:28" x14ac:dyDescent="0.25">
      <c r="AB31495" s="3" t="e">
        <f ca="1"/>
        <v>#N/A</v>
      </c>
    </row>
    <row r="31496" spans="28:28" x14ac:dyDescent="0.25">
      <c r="AB31496" s="3" t="e">
        <f ca="1"/>
        <v>#N/A</v>
      </c>
    </row>
    <row r="31497" spans="28:28" x14ac:dyDescent="0.25">
      <c r="AB31497" s="3" t="e">
        <f ca="1"/>
        <v>#N/A</v>
      </c>
    </row>
    <row r="31498" spans="28:28" x14ac:dyDescent="0.25">
      <c r="AB31498" s="3" t="e">
        <f ca="1"/>
        <v>#N/A</v>
      </c>
    </row>
    <row r="31499" spans="28:28" x14ac:dyDescent="0.25">
      <c r="AB31499" s="3" t="e">
        <f ca="1"/>
        <v>#N/A</v>
      </c>
    </row>
    <row r="31500" spans="28:28" x14ac:dyDescent="0.25">
      <c r="AB31500" s="3" t="e">
        <f ca="1"/>
        <v>#N/A</v>
      </c>
    </row>
    <row r="31501" spans="28:28" x14ac:dyDescent="0.25">
      <c r="AB31501" s="3" t="e">
        <f ca="1"/>
        <v>#N/A</v>
      </c>
    </row>
    <row r="31502" spans="28:28" x14ac:dyDescent="0.25">
      <c r="AB31502" s="3" t="e">
        <f ca="1"/>
        <v>#N/A</v>
      </c>
    </row>
    <row r="31503" spans="28:28" x14ac:dyDescent="0.25">
      <c r="AB31503" s="3" t="e">
        <f ca="1"/>
        <v>#N/A</v>
      </c>
    </row>
    <row r="31504" spans="28:28" x14ac:dyDescent="0.25">
      <c r="AB31504" s="3" t="e">
        <f ca="1"/>
        <v>#N/A</v>
      </c>
    </row>
    <row r="31505" spans="28:28" x14ac:dyDescent="0.25">
      <c r="AB31505" s="3" t="e">
        <f ca="1"/>
        <v>#N/A</v>
      </c>
    </row>
    <row r="31506" spans="28:28" x14ac:dyDescent="0.25">
      <c r="AB31506" s="3" t="e">
        <f ca="1"/>
        <v>#N/A</v>
      </c>
    </row>
    <row r="31507" spans="28:28" x14ac:dyDescent="0.25">
      <c r="AB31507" s="3" t="e">
        <f ca="1"/>
        <v>#N/A</v>
      </c>
    </row>
    <row r="31508" spans="28:28" x14ac:dyDescent="0.25">
      <c r="AB31508" s="3" t="e">
        <f ca="1"/>
        <v>#N/A</v>
      </c>
    </row>
    <row r="31509" spans="28:28" x14ac:dyDescent="0.25">
      <c r="AB31509" s="3" t="e">
        <f ca="1"/>
        <v>#N/A</v>
      </c>
    </row>
    <row r="31510" spans="28:28" x14ac:dyDescent="0.25">
      <c r="AB31510" s="3" t="e">
        <f ca="1"/>
        <v>#N/A</v>
      </c>
    </row>
    <row r="31511" spans="28:28" x14ac:dyDescent="0.25">
      <c r="AB31511" s="3" t="e">
        <f ca="1"/>
        <v>#N/A</v>
      </c>
    </row>
    <row r="31512" spans="28:28" x14ac:dyDescent="0.25">
      <c r="AB31512" s="3" t="e">
        <f ca="1"/>
        <v>#N/A</v>
      </c>
    </row>
    <row r="31513" spans="28:28" x14ac:dyDescent="0.25">
      <c r="AB31513" s="3" t="e">
        <f ca="1"/>
        <v>#N/A</v>
      </c>
    </row>
    <row r="31514" spans="28:28" x14ac:dyDescent="0.25">
      <c r="AB31514" s="3" t="e">
        <f ca="1"/>
        <v>#N/A</v>
      </c>
    </row>
    <row r="31515" spans="28:28" x14ac:dyDescent="0.25">
      <c r="AB31515" s="3" t="e">
        <f ca="1"/>
        <v>#N/A</v>
      </c>
    </row>
    <row r="31516" spans="28:28" x14ac:dyDescent="0.25">
      <c r="AB31516" s="3" t="e">
        <f ca="1"/>
        <v>#N/A</v>
      </c>
    </row>
    <row r="31517" spans="28:28" x14ac:dyDescent="0.25">
      <c r="AB31517" s="3" t="e">
        <f ca="1"/>
        <v>#N/A</v>
      </c>
    </row>
    <row r="31518" spans="28:28" x14ac:dyDescent="0.25">
      <c r="AB31518" s="3" t="e">
        <f ca="1"/>
        <v>#N/A</v>
      </c>
    </row>
    <row r="31519" spans="28:28" x14ac:dyDescent="0.25">
      <c r="AB31519" s="3" t="e">
        <f ca="1"/>
        <v>#N/A</v>
      </c>
    </row>
    <row r="31520" spans="28:28" x14ac:dyDescent="0.25">
      <c r="AB31520" s="3" t="e">
        <f ca="1"/>
        <v>#N/A</v>
      </c>
    </row>
    <row r="31521" spans="28:28" x14ac:dyDescent="0.25">
      <c r="AB31521" s="3" t="e">
        <f ca="1"/>
        <v>#N/A</v>
      </c>
    </row>
    <row r="31522" spans="28:28" x14ac:dyDescent="0.25">
      <c r="AB31522" s="3" t="e">
        <f ca="1"/>
        <v>#N/A</v>
      </c>
    </row>
    <row r="31523" spans="28:28" x14ac:dyDescent="0.25">
      <c r="AB31523" s="3" t="e">
        <f ca="1"/>
        <v>#N/A</v>
      </c>
    </row>
    <row r="31524" spans="28:28" x14ac:dyDescent="0.25">
      <c r="AB31524" s="3" t="e">
        <f ca="1"/>
        <v>#N/A</v>
      </c>
    </row>
    <row r="31525" spans="28:28" x14ac:dyDescent="0.25">
      <c r="AB31525" s="3" t="e">
        <f ca="1"/>
        <v>#N/A</v>
      </c>
    </row>
    <row r="31526" spans="28:28" x14ac:dyDescent="0.25">
      <c r="AB31526" s="3" t="e">
        <f ca="1"/>
        <v>#N/A</v>
      </c>
    </row>
    <row r="31527" spans="28:28" x14ac:dyDescent="0.25">
      <c r="AB31527" s="3" t="e">
        <f ca="1"/>
        <v>#N/A</v>
      </c>
    </row>
    <row r="31528" spans="28:28" x14ac:dyDescent="0.25">
      <c r="AB31528" s="3" t="e">
        <f ca="1"/>
        <v>#N/A</v>
      </c>
    </row>
    <row r="31529" spans="28:28" x14ac:dyDescent="0.25">
      <c r="AB31529" s="3" t="e">
        <f ca="1"/>
        <v>#N/A</v>
      </c>
    </row>
    <row r="31530" spans="28:28" x14ac:dyDescent="0.25">
      <c r="AB31530" s="3" t="e">
        <f ca="1"/>
        <v>#N/A</v>
      </c>
    </row>
    <row r="31531" spans="28:28" x14ac:dyDescent="0.25">
      <c r="AB31531" s="3" t="e">
        <f ca="1"/>
        <v>#N/A</v>
      </c>
    </row>
    <row r="31532" spans="28:28" x14ac:dyDescent="0.25">
      <c r="AB31532" s="3" t="e">
        <f ca="1"/>
        <v>#N/A</v>
      </c>
    </row>
    <row r="31533" spans="28:28" x14ac:dyDescent="0.25">
      <c r="AB31533" s="3" t="e">
        <f ca="1"/>
        <v>#N/A</v>
      </c>
    </row>
    <row r="31534" spans="28:28" x14ac:dyDescent="0.25">
      <c r="AB31534" s="3" t="e">
        <f ca="1"/>
        <v>#N/A</v>
      </c>
    </row>
    <row r="31535" spans="28:28" x14ac:dyDescent="0.25">
      <c r="AB31535" s="3" t="e">
        <f ca="1"/>
        <v>#N/A</v>
      </c>
    </row>
    <row r="31536" spans="28:28" x14ac:dyDescent="0.25">
      <c r="AB31536" s="3" t="e">
        <f ca="1"/>
        <v>#N/A</v>
      </c>
    </row>
    <row r="31537" spans="28:28" x14ac:dyDescent="0.25">
      <c r="AB31537" s="3" t="e">
        <f ca="1"/>
        <v>#N/A</v>
      </c>
    </row>
    <row r="31538" spans="28:28" x14ac:dyDescent="0.25">
      <c r="AB31538" s="3" t="e">
        <f ca="1"/>
        <v>#N/A</v>
      </c>
    </row>
    <row r="31539" spans="28:28" x14ac:dyDescent="0.25">
      <c r="AB31539" s="3" t="e">
        <f ca="1"/>
        <v>#N/A</v>
      </c>
    </row>
    <row r="31540" spans="28:28" x14ac:dyDescent="0.25">
      <c r="AB31540" s="3" t="e">
        <f ca="1"/>
        <v>#N/A</v>
      </c>
    </row>
    <row r="31541" spans="28:28" x14ac:dyDescent="0.25">
      <c r="AB31541" s="3" t="e">
        <f ca="1"/>
        <v>#N/A</v>
      </c>
    </row>
    <row r="31542" spans="28:28" x14ac:dyDescent="0.25">
      <c r="AB31542" s="3" t="e">
        <f ca="1"/>
        <v>#N/A</v>
      </c>
    </row>
    <row r="31543" spans="28:28" x14ac:dyDescent="0.25">
      <c r="AB31543" s="3" t="e">
        <f ca="1"/>
        <v>#N/A</v>
      </c>
    </row>
    <row r="31544" spans="28:28" x14ac:dyDescent="0.25">
      <c r="AB31544" s="3" t="e">
        <f ca="1"/>
        <v>#N/A</v>
      </c>
    </row>
    <row r="31545" spans="28:28" x14ac:dyDescent="0.25">
      <c r="AB31545" s="3" t="e">
        <f ca="1"/>
        <v>#N/A</v>
      </c>
    </row>
    <row r="31546" spans="28:28" x14ac:dyDescent="0.25">
      <c r="AB31546" s="3" t="e">
        <f ca="1"/>
        <v>#N/A</v>
      </c>
    </row>
    <row r="31547" spans="28:28" x14ac:dyDescent="0.25">
      <c r="AB31547" s="3" t="e">
        <f ca="1"/>
        <v>#N/A</v>
      </c>
    </row>
    <row r="31548" spans="28:28" x14ac:dyDescent="0.25">
      <c r="AB31548" s="3" t="e">
        <f ca="1"/>
        <v>#N/A</v>
      </c>
    </row>
    <row r="31549" spans="28:28" x14ac:dyDescent="0.25">
      <c r="AB31549" s="3" t="e">
        <f ca="1"/>
        <v>#N/A</v>
      </c>
    </row>
    <row r="31550" spans="28:28" x14ac:dyDescent="0.25">
      <c r="AB31550" s="3" t="e">
        <f ca="1"/>
        <v>#N/A</v>
      </c>
    </row>
    <row r="31551" spans="28:28" x14ac:dyDescent="0.25">
      <c r="AB31551" s="3" t="e">
        <f ca="1"/>
        <v>#N/A</v>
      </c>
    </row>
    <row r="31552" spans="28:28" x14ac:dyDescent="0.25">
      <c r="AB31552" s="3" t="e">
        <f ca="1"/>
        <v>#N/A</v>
      </c>
    </row>
    <row r="31553" spans="28:28" x14ac:dyDescent="0.25">
      <c r="AB31553" s="3" t="e">
        <f ca="1"/>
        <v>#N/A</v>
      </c>
    </row>
    <row r="31554" spans="28:28" x14ac:dyDescent="0.25">
      <c r="AB31554" s="3" t="e">
        <f ca="1"/>
        <v>#N/A</v>
      </c>
    </row>
    <row r="31555" spans="28:28" x14ac:dyDescent="0.25">
      <c r="AB31555" s="3" t="e">
        <f ca="1"/>
        <v>#N/A</v>
      </c>
    </row>
    <row r="31556" spans="28:28" x14ac:dyDescent="0.25">
      <c r="AB31556" s="3" t="e">
        <f ca="1"/>
        <v>#N/A</v>
      </c>
    </row>
    <row r="31557" spans="28:28" x14ac:dyDescent="0.25">
      <c r="AB31557" s="3" t="e">
        <f ca="1"/>
        <v>#N/A</v>
      </c>
    </row>
    <row r="31558" spans="28:28" x14ac:dyDescent="0.25">
      <c r="AB31558" s="3" t="e">
        <f ca="1"/>
        <v>#N/A</v>
      </c>
    </row>
    <row r="31559" spans="28:28" x14ac:dyDescent="0.25">
      <c r="AB31559" s="3" t="e">
        <f ca="1"/>
        <v>#N/A</v>
      </c>
    </row>
    <row r="31560" spans="28:28" x14ac:dyDescent="0.25">
      <c r="AB31560" s="3" t="e">
        <f ca="1"/>
        <v>#N/A</v>
      </c>
    </row>
    <row r="31561" spans="28:28" x14ac:dyDescent="0.25">
      <c r="AB31561" s="3" t="e">
        <f ca="1"/>
        <v>#N/A</v>
      </c>
    </row>
    <row r="31562" spans="28:28" x14ac:dyDescent="0.25">
      <c r="AB31562" s="3" t="e">
        <f ca="1"/>
        <v>#N/A</v>
      </c>
    </row>
    <row r="31563" spans="28:28" x14ac:dyDescent="0.25">
      <c r="AB31563" s="3" t="e">
        <f ca="1"/>
        <v>#N/A</v>
      </c>
    </row>
    <row r="31564" spans="28:28" x14ac:dyDescent="0.25">
      <c r="AB31564" s="3" t="e">
        <f ca="1"/>
        <v>#N/A</v>
      </c>
    </row>
    <row r="31565" spans="28:28" x14ac:dyDescent="0.25">
      <c r="AB31565" s="3" t="e">
        <f ca="1"/>
        <v>#N/A</v>
      </c>
    </row>
    <row r="31566" spans="28:28" x14ac:dyDescent="0.25">
      <c r="AB31566" s="3" t="e">
        <f ca="1"/>
        <v>#N/A</v>
      </c>
    </row>
    <row r="31567" spans="28:28" x14ac:dyDescent="0.25">
      <c r="AB31567" s="3" t="e">
        <f ca="1"/>
        <v>#N/A</v>
      </c>
    </row>
    <row r="31568" spans="28:28" x14ac:dyDescent="0.25">
      <c r="AB31568" s="3" t="e">
        <f ca="1"/>
        <v>#N/A</v>
      </c>
    </row>
    <row r="31569" spans="28:28" x14ac:dyDescent="0.25">
      <c r="AB31569" s="3" t="e">
        <f ca="1"/>
        <v>#N/A</v>
      </c>
    </row>
    <row r="31570" spans="28:28" x14ac:dyDescent="0.25">
      <c r="AB31570" s="3" t="e">
        <f ca="1"/>
        <v>#N/A</v>
      </c>
    </row>
    <row r="31571" spans="28:28" x14ac:dyDescent="0.25">
      <c r="AB31571" s="3" t="e">
        <f ca="1"/>
        <v>#N/A</v>
      </c>
    </row>
    <row r="31572" spans="28:28" x14ac:dyDescent="0.25">
      <c r="AB31572" s="3" t="e">
        <f ca="1"/>
        <v>#N/A</v>
      </c>
    </row>
    <row r="31573" spans="28:28" x14ac:dyDescent="0.25">
      <c r="AB31573" s="3" t="e">
        <f ca="1"/>
        <v>#N/A</v>
      </c>
    </row>
    <row r="31574" spans="28:28" x14ac:dyDescent="0.25">
      <c r="AB31574" s="3" t="e">
        <f ca="1"/>
        <v>#N/A</v>
      </c>
    </row>
    <row r="31575" spans="28:28" x14ac:dyDescent="0.25">
      <c r="AB31575" s="3" t="e">
        <f ca="1"/>
        <v>#N/A</v>
      </c>
    </row>
    <row r="31576" spans="28:28" x14ac:dyDescent="0.25">
      <c r="AB31576" s="3" t="e">
        <f ca="1"/>
        <v>#N/A</v>
      </c>
    </row>
    <row r="31577" spans="28:28" x14ac:dyDescent="0.25">
      <c r="AB31577" s="3" t="e">
        <f ca="1"/>
        <v>#N/A</v>
      </c>
    </row>
    <row r="31578" spans="28:28" x14ac:dyDescent="0.25">
      <c r="AB31578" s="3" t="e">
        <f ca="1"/>
        <v>#N/A</v>
      </c>
    </row>
    <row r="31579" spans="28:28" x14ac:dyDescent="0.25">
      <c r="AB31579" s="3" t="e">
        <f ca="1"/>
        <v>#N/A</v>
      </c>
    </row>
    <row r="31580" spans="28:28" x14ac:dyDescent="0.25">
      <c r="AB31580" s="3" t="e">
        <f ca="1"/>
        <v>#N/A</v>
      </c>
    </row>
    <row r="31581" spans="28:28" x14ac:dyDescent="0.25">
      <c r="AB31581" s="3" t="e">
        <f ca="1"/>
        <v>#N/A</v>
      </c>
    </row>
    <row r="31582" spans="28:28" x14ac:dyDescent="0.25">
      <c r="AB31582" s="3" t="e">
        <f ca="1"/>
        <v>#N/A</v>
      </c>
    </row>
    <row r="31583" spans="28:28" x14ac:dyDescent="0.25">
      <c r="AB31583" s="3" t="e">
        <f ca="1"/>
        <v>#N/A</v>
      </c>
    </row>
    <row r="31584" spans="28:28" x14ac:dyDescent="0.25">
      <c r="AB31584" s="3" t="e">
        <f ca="1"/>
        <v>#N/A</v>
      </c>
    </row>
    <row r="31585" spans="28:28" x14ac:dyDescent="0.25">
      <c r="AB31585" s="3" t="e">
        <f ca="1"/>
        <v>#N/A</v>
      </c>
    </row>
    <row r="31586" spans="28:28" x14ac:dyDescent="0.25">
      <c r="AB31586" s="3" t="e">
        <f ca="1"/>
        <v>#N/A</v>
      </c>
    </row>
    <row r="31587" spans="28:28" x14ac:dyDescent="0.25">
      <c r="AB31587" s="3" t="e">
        <f ca="1"/>
        <v>#N/A</v>
      </c>
    </row>
    <row r="31588" spans="28:28" x14ac:dyDescent="0.25">
      <c r="AB31588" s="3" t="e">
        <f ca="1"/>
        <v>#N/A</v>
      </c>
    </row>
    <row r="31589" spans="28:28" x14ac:dyDescent="0.25">
      <c r="AB31589" s="3" t="e">
        <f ca="1"/>
        <v>#N/A</v>
      </c>
    </row>
    <row r="31590" spans="28:28" x14ac:dyDescent="0.25">
      <c r="AB31590" s="3" t="e">
        <f ca="1"/>
        <v>#N/A</v>
      </c>
    </row>
    <row r="31591" spans="28:28" x14ac:dyDescent="0.25">
      <c r="AB31591" s="3" t="e">
        <f ca="1"/>
        <v>#N/A</v>
      </c>
    </row>
    <row r="31592" spans="28:28" x14ac:dyDescent="0.25">
      <c r="AB31592" s="3" t="e">
        <f ca="1"/>
        <v>#N/A</v>
      </c>
    </row>
    <row r="31593" spans="28:28" x14ac:dyDescent="0.25">
      <c r="AB31593" s="3" t="e">
        <f ca="1"/>
        <v>#N/A</v>
      </c>
    </row>
    <row r="31594" spans="28:28" x14ac:dyDescent="0.25">
      <c r="AB31594" s="3" t="e">
        <f ca="1"/>
        <v>#N/A</v>
      </c>
    </row>
    <row r="31595" spans="28:28" x14ac:dyDescent="0.25">
      <c r="AB31595" s="3" t="e">
        <f ca="1"/>
        <v>#N/A</v>
      </c>
    </row>
    <row r="31596" spans="28:28" x14ac:dyDescent="0.25">
      <c r="AB31596" s="3" t="e">
        <f ca="1"/>
        <v>#N/A</v>
      </c>
    </row>
    <row r="31597" spans="28:28" x14ac:dyDescent="0.25">
      <c r="AB31597" s="3" t="e">
        <f ca="1"/>
        <v>#N/A</v>
      </c>
    </row>
    <row r="31598" spans="28:28" x14ac:dyDescent="0.25">
      <c r="AB31598" s="3" t="e">
        <f ca="1"/>
        <v>#N/A</v>
      </c>
    </row>
    <row r="31599" spans="28:28" x14ac:dyDescent="0.25">
      <c r="AB31599" s="3" t="e">
        <f ca="1"/>
        <v>#N/A</v>
      </c>
    </row>
    <row r="31600" spans="28:28" x14ac:dyDescent="0.25">
      <c r="AB31600" s="3" t="e">
        <f ca="1"/>
        <v>#N/A</v>
      </c>
    </row>
    <row r="31601" spans="28:28" x14ac:dyDescent="0.25">
      <c r="AB31601" s="3" t="e">
        <f ca="1"/>
        <v>#N/A</v>
      </c>
    </row>
    <row r="31602" spans="28:28" x14ac:dyDescent="0.25">
      <c r="AB31602" s="3" t="e">
        <f ca="1"/>
        <v>#N/A</v>
      </c>
    </row>
    <row r="31603" spans="28:28" x14ac:dyDescent="0.25">
      <c r="AB31603" s="3" t="e">
        <f ca="1"/>
        <v>#N/A</v>
      </c>
    </row>
    <row r="31604" spans="28:28" x14ac:dyDescent="0.25">
      <c r="AB31604" s="3" t="e">
        <f ca="1"/>
        <v>#N/A</v>
      </c>
    </row>
    <row r="31605" spans="28:28" x14ac:dyDescent="0.25">
      <c r="AB31605" s="3" t="e">
        <f ca="1"/>
        <v>#N/A</v>
      </c>
    </row>
    <row r="31606" spans="28:28" x14ac:dyDescent="0.25">
      <c r="AB31606" s="3" t="e">
        <f ca="1"/>
        <v>#N/A</v>
      </c>
    </row>
    <row r="31607" spans="28:28" x14ac:dyDescent="0.25">
      <c r="AB31607" s="3" t="e">
        <f ca="1"/>
        <v>#N/A</v>
      </c>
    </row>
    <row r="31608" spans="28:28" x14ac:dyDescent="0.25">
      <c r="AB31608" s="3" t="e">
        <f ca="1"/>
        <v>#N/A</v>
      </c>
    </row>
    <row r="31609" spans="28:28" x14ac:dyDescent="0.25">
      <c r="AB31609" s="3" t="e">
        <f ca="1"/>
        <v>#N/A</v>
      </c>
    </row>
    <row r="31610" spans="28:28" x14ac:dyDescent="0.25">
      <c r="AB31610" s="3" t="e">
        <f ca="1"/>
        <v>#N/A</v>
      </c>
    </row>
    <row r="31611" spans="28:28" x14ac:dyDescent="0.25">
      <c r="AB31611" s="3" t="e">
        <f ca="1"/>
        <v>#N/A</v>
      </c>
    </row>
    <row r="31612" spans="28:28" x14ac:dyDescent="0.25">
      <c r="AB31612" s="3" t="e">
        <f ca="1"/>
        <v>#N/A</v>
      </c>
    </row>
    <row r="31613" spans="28:28" x14ac:dyDescent="0.25">
      <c r="AB31613" s="3" t="e">
        <f ca="1"/>
        <v>#N/A</v>
      </c>
    </row>
    <row r="31614" spans="28:28" x14ac:dyDescent="0.25">
      <c r="AB31614" s="3" t="e">
        <f ca="1"/>
        <v>#N/A</v>
      </c>
    </row>
    <row r="31615" spans="28:28" x14ac:dyDescent="0.25">
      <c r="AB31615" s="3" t="e">
        <f ca="1"/>
        <v>#N/A</v>
      </c>
    </row>
    <row r="31616" spans="28:28" x14ac:dyDescent="0.25">
      <c r="AB31616" s="3" t="e">
        <f ca="1"/>
        <v>#N/A</v>
      </c>
    </row>
    <row r="31617" spans="28:28" x14ac:dyDescent="0.25">
      <c r="AB31617" s="3" t="e">
        <f ca="1"/>
        <v>#N/A</v>
      </c>
    </row>
    <row r="31618" spans="28:28" x14ac:dyDescent="0.25">
      <c r="AB31618" s="3" t="e">
        <f ca="1"/>
        <v>#N/A</v>
      </c>
    </row>
    <row r="31619" spans="28:28" x14ac:dyDescent="0.25">
      <c r="AB31619" s="3" t="e">
        <f ca="1"/>
        <v>#N/A</v>
      </c>
    </row>
    <row r="31620" spans="28:28" x14ac:dyDescent="0.25">
      <c r="AB31620" s="3" t="e">
        <f ca="1"/>
        <v>#N/A</v>
      </c>
    </row>
    <row r="31621" spans="28:28" x14ac:dyDescent="0.25">
      <c r="AB31621" s="3" t="e">
        <f ca="1"/>
        <v>#N/A</v>
      </c>
    </row>
    <row r="31622" spans="28:28" x14ac:dyDescent="0.25">
      <c r="AB31622" s="3" t="e">
        <f ca="1"/>
        <v>#N/A</v>
      </c>
    </row>
    <row r="31623" spans="28:28" x14ac:dyDescent="0.25">
      <c r="AB31623" s="3" t="e">
        <f ca="1"/>
        <v>#N/A</v>
      </c>
    </row>
    <row r="31624" spans="28:28" x14ac:dyDescent="0.25">
      <c r="AB31624" s="3" t="e">
        <f ca="1"/>
        <v>#N/A</v>
      </c>
    </row>
    <row r="31625" spans="28:28" x14ac:dyDescent="0.25">
      <c r="AB31625" s="3" t="e">
        <f ca="1"/>
        <v>#N/A</v>
      </c>
    </row>
    <row r="31626" spans="28:28" x14ac:dyDescent="0.25">
      <c r="AB31626" s="3" t="e">
        <f ca="1"/>
        <v>#N/A</v>
      </c>
    </row>
    <row r="31627" spans="28:28" x14ac:dyDescent="0.25">
      <c r="AB31627" s="3" t="e">
        <f ca="1"/>
        <v>#N/A</v>
      </c>
    </row>
    <row r="31628" spans="28:28" x14ac:dyDescent="0.25">
      <c r="AB31628" s="3" t="e">
        <f ca="1"/>
        <v>#N/A</v>
      </c>
    </row>
    <row r="31629" spans="28:28" x14ac:dyDescent="0.25">
      <c r="AB31629" s="3" t="e">
        <f ca="1"/>
        <v>#N/A</v>
      </c>
    </row>
    <row r="31630" spans="28:28" x14ac:dyDescent="0.25">
      <c r="AB31630" s="3" t="e">
        <f ca="1"/>
        <v>#N/A</v>
      </c>
    </row>
    <row r="31631" spans="28:28" x14ac:dyDescent="0.25">
      <c r="AB31631" s="3" t="e">
        <f ca="1"/>
        <v>#N/A</v>
      </c>
    </row>
    <row r="31632" spans="28:28" x14ac:dyDescent="0.25">
      <c r="AB31632" s="3" t="e">
        <f ca="1"/>
        <v>#N/A</v>
      </c>
    </row>
    <row r="31633" spans="28:28" x14ac:dyDescent="0.25">
      <c r="AB31633" s="3" t="e">
        <f ca="1"/>
        <v>#N/A</v>
      </c>
    </row>
    <row r="31634" spans="28:28" x14ac:dyDescent="0.25">
      <c r="AB31634" s="3" t="e">
        <f ca="1"/>
        <v>#N/A</v>
      </c>
    </row>
    <row r="31635" spans="28:28" x14ac:dyDescent="0.25">
      <c r="AB31635" s="3" t="e">
        <f ca="1"/>
        <v>#N/A</v>
      </c>
    </row>
    <row r="31636" spans="28:28" x14ac:dyDescent="0.25">
      <c r="AB31636" s="3" t="e">
        <f ca="1"/>
        <v>#N/A</v>
      </c>
    </row>
    <row r="31637" spans="28:28" x14ac:dyDescent="0.25">
      <c r="AB31637" s="3" t="e">
        <f ca="1"/>
        <v>#N/A</v>
      </c>
    </row>
    <row r="31638" spans="28:28" x14ac:dyDescent="0.25">
      <c r="AB31638" s="3" t="e">
        <f ca="1"/>
        <v>#N/A</v>
      </c>
    </row>
    <row r="31639" spans="28:28" x14ac:dyDescent="0.25">
      <c r="AB31639" s="3" t="e">
        <f ca="1"/>
        <v>#N/A</v>
      </c>
    </row>
    <row r="31640" spans="28:28" x14ac:dyDescent="0.25">
      <c r="AB31640" s="3" t="e">
        <f ca="1"/>
        <v>#N/A</v>
      </c>
    </row>
    <row r="31641" spans="28:28" x14ac:dyDescent="0.25">
      <c r="AB31641" s="3" t="e">
        <f ca="1"/>
        <v>#N/A</v>
      </c>
    </row>
    <row r="31642" spans="28:28" x14ac:dyDescent="0.25">
      <c r="AB31642" s="3" t="e">
        <f ca="1"/>
        <v>#N/A</v>
      </c>
    </row>
    <row r="31643" spans="28:28" x14ac:dyDescent="0.25">
      <c r="AB31643" s="3" t="e">
        <f ca="1"/>
        <v>#N/A</v>
      </c>
    </row>
    <row r="31644" spans="28:28" x14ac:dyDescent="0.25">
      <c r="AB31644" s="3" t="e">
        <f ca="1"/>
        <v>#N/A</v>
      </c>
    </row>
    <row r="31645" spans="28:28" x14ac:dyDescent="0.25">
      <c r="AB31645" s="3" t="e">
        <f ca="1"/>
        <v>#N/A</v>
      </c>
    </row>
    <row r="31646" spans="28:28" x14ac:dyDescent="0.25">
      <c r="AB31646" s="3" t="e">
        <f ca="1"/>
        <v>#N/A</v>
      </c>
    </row>
    <row r="31647" spans="28:28" x14ac:dyDescent="0.25">
      <c r="AB31647" s="3" t="e">
        <f ca="1"/>
        <v>#N/A</v>
      </c>
    </row>
    <row r="31648" spans="28:28" x14ac:dyDescent="0.25">
      <c r="AB31648" s="3" t="e">
        <f ca="1"/>
        <v>#N/A</v>
      </c>
    </row>
    <row r="31649" spans="28:28" x14ac:dyDescent="0.25">
      <c r="AB31649" s="3" t="e">
        <f ca="1"/>
        <v>#N/A</v>
      </c>
    </row>
    <row r="31650" spans="28:28" x14ac:dyDescent="0.25">
      <c r="AB31650" s="3" t="e">
        <f ca="1"/>
        <v>#N/A</v>
      </c>
    </row>
    <row r="31651" spans="28:28" x14ac:dyDescent="0.25">
      <c r="AB31651" s="3" t="e">
        <f ca="1"/>
        <v>#N/A</v>
      </c>
    </row>
    <row r="31652" spans="28:28" x14ac:dyDescent="0.25">
      <c r="AB31652" s="3" t="e">
        <f ca="1"/>
        <v>#N/A</v>
      </c>
    </row>
    <row r="31653" spans="28:28" x14ac:dyDescent="0.25">
      <c r="AB31653" s="3" t="e">
        <f ca="1"/>
        <v>#N/A</v>
      </c>
    </row>
    <row r="31654" spans="28:28" x14ac:dyDescent="0.25">
      <c r="AB31654" s="3" t="e">
        <f ca="1"/>
        <v>#N/A</v>
      </c>
    </row>
    <row r="31655" spans="28:28" x14ac:dyDescent="0.25">
      <c r="AB31655" s="3" t="e">
        <f ca="1"/>
        <v>#N/A</v>
      </c>
    </row>
    <row r="31656" spans="28:28" x14ac:dyDescent="0.25">
      <c r="AB31656" s="3" t="e">
        <f ca="1"/>
        <v>#N/A</v>
      </c>
    </row>
    <row r="31657" spans="28:28" x14ac:dyDescent="0.25">
      <c r="AB31657" s="3" t="e">
        <f ca="1"/>
        <v>#N/A</v>
      </c>
    </row>
    <row r="31658" spans="28:28" x14ac:dyDescent="0.25">
      <c r="AB31658" s="3" t="e">
        <f ca="1"/>
        <v>#N/A</v>
      </c>
    </row>
    <row r="31659" spans="28:28" x14ac:dyDescent="0.25">
      <c r="AB31659" s="3" t="e">
        <f ca="1"/>
        <v>#N/A</v>
      </c>
    </row>
    <row r="31660" spans="28:28" x14ac:dyDescent="0.25">
      <c r="AB31660" s="3" t="e">
        <f ca="1"/>
        <v>#N/A</v>
      </c>
    </row>
    <row r="31661" spans="28:28" x14ac:dyDescent="0.25">
      <c r="AB31661" s="3" t="e">
        <f ca="1"/>
        <v>#N/A</v>
      </c>
    </row>
    <row r="31662" spans="28:28" x14ac:dyDescent="0.25">
      <c r="AB31662" s="3" t="e">
        <f ca="1"/>
        <v>#N/A</v>
      </c>
    </row>
    <row r="31663" spans="28:28" x14ac:dyDescent="0.25">
      <c r="AB31663" s="3" t="e">
        <f ca="1"/>
        <v>#N/A</v>
      </c>
    </row>
    <row r="31664" spans="28:28" x14ac:dyDescent="0.25">
      <c r="AB31664" s="3" t="e">
        <f ca="1"/>
        <v>#N/A</v>
      </c>
    </row>
    <row r="31665" spans="28:28" x14ac:dyDescent="0.25">
      <c r="AB31665" s="3" t="e">
        <f ca="1"/>
        <v>#N/A</v>
      </c>
    </row>
    <row r="31666" spans="28:28" x14ac:dyDescent="0.25">
      <c r="AB31666" s="3" t="e">
        <f ca="1"/>
        <v>#N/A</v>
      </c>
    </row>
    <row r="31667" spans="28:28" x14ac:dyDescent="0.25">
      <c r="AB31667" s="3" t="e">
        <f ca="1"/>
        <v>#N/A</v>
      </c>
    </row>
    <row r="31668" spans="28:28" x14ac:dyDescent="0.25">
      <c r="AB31668" s="3" t="e">
        <f ca="1"/>
        <v>#N/A</v>
      </c>
    </row>
    <row r="31669" spans="28:28" x14ac:dyDescent="0.25">
      <c r="AB31669" s="3" t="e">
        <f ca="1"/>
        <v>#N/A</v>
      </c>
    </row>
    <row r="31670" spans="28:28" x14ac:dyDescent="0.25">
      <c r="AB31670" s="3" t="e">
        <f ca="1"/>
        <v>#N/A</v>
      </c>
    </row>
    <row r="31671" spans="28:28" x14ac:dyDescent="0.25">
      <c r="AB31671" s="3" t="e">
        <f ca="1"/>
        <v>#N/A</v>
      </c>
    </row>
    <row r="31672" spans="28:28" x14ac:dyDescent="0.25">
      <c r="AB31672" s="3" t="e">
        <f ca="1"/>
        <v>#N/A</v>
      </c>
    </row>
    <row r="31673" spans="28:28" x14ac:dyDescent="0.25">
      <c r="AB31673" s="3" t="e">
        <f ca="1"/>
        <v>#N/A</v>
      </c>
    </row>
    <row r="31674" spans="28:28" x14ac:dyDescent="0.25">
      <c r="AB31674" s="3" t="e">
        <f ca="1"/>
        <v>#N/A</v>
      </c>
    </row>
    <row r="31675" spans="28:28" x14ac:dyDescent="0.25">
      <c r="AB31675" s="3" t="e">
        <f ca="1"/>
        <v>#N/A</v>
      </c>
    </row>
    <row r="31676" spans="28:28" x14ac:dyDescent="0.25">
      <c r="AB31676" s="3" t="e">
        <f ca="1"/>
        <v>#N/A</v>
      </c>
    </row>
    <row r="31677" spans="28:28" x14ac:dyDescent="0.25">
      <c r="AB31677" s="3" t="e">
        <f ca="1"/>
        <v>#N/A</v>
      </c>
    </row>
    <row r="31678" spans="28:28" x14ac:dyDescent="0.25">
      <c r="AB31678" s="3" t="e">
        <f ca="1"/>
        <v>#N/A</v>
      </c>
    </row>
    <row r="31679" spans="28:28" x14ac:dyDescent="0.25">
      <c r="AB31679" s="3" t="e">
        <f ca="1"/>
        <v>#N/A</v>
      </c>
    </row>
    <row r="31680" spans="28:28" x14ac:dyDescent="0.25">
      <c r="AB31680" s="3" t="e">
        <f ca="1"/>
        <v>#N/A</v>
      </c>
    </row>
    <row r="31681" spans="28:28" x14ac:dyDescent="0.25">
      <c r="AB31681" s="3" t="e">
        <f ca="1"/>
        <v>#N/A</v>
      </c>
    </row>
    <row r="31682" spans="28:28" x14ac:dyDescent="0.25">
      <c r="AB31682" s="3" t="e">
        <f ca="1"/>
        <v>#N/A</v>
      </c>
    </row>
    <row r="31683" spans="28:28" x14ac:dyDescent="0.25">
      <c r="AB31683" s="3" t="e">
        <f ca="1"/>
        <v>#N/A</v>
      </c>
    </row>
    <row r="31684" spans="28:28" x14ac:dyDescent="0.25">
      <c r="AB31684" s="3" t="e">
        <f ca="1"/>
        <v>#N/A</v>
      </c>
    </row>
    <row r="31685" spans="28:28" x14ac:dyDescent="0.25">
      <c r="AB31685" s="3" t="e">
        <f ca="1"/>
        <v>#N/A</v>
      </c>
    </row>
    <row r="31686" spans="28:28" x14ac:dyDescent="0.25">
      <c r="AB31686" s="3" t="e">
        <f ca="1"/>
        <v>#N/A</v>
      </c>
    </row>
    <row r="31687" spans="28:28" x14ac:dyDescent="0.25">
      <c r="AB31687" s="3" t="e">
        <f ca="1"/>
        <v>#N/A</v>
      </c>
    </row>
    <row r="31688" spans="28:28" x14ac:dyDescent="0.25">
      <c r="AB31688" s="3" t="e">
        <f ca="1"/>
        <v>#N/A</v>
      </c>
    </row>
    <row r="31689" spans="28:28" x14ac:dyDescent="0.25">
      <c r="AB31689" s="3" t="e">
        <f ca="1"/>
        <v>#N/A</v>
      </c>
    </row>
    <row r="31690" spans="28:28" x14ac:dyDescent="0.25">
      <c r="AB31690" s="3" t="e">
        <f ca="1"/>
        <v>#N/A</v>
      </c>
    </row>
    <row r="31691" spans="28:28" x14ac:dyDescent="0.25">
      <c r="AB31691" s="3" t="e">
        <f ca="1"/>
        <v>#N/A</v>
      </c>
    </row>
    <row r="31692" spans="28:28" x14ac:dyDescent="0.25">
      <c r="AB31692" s="3" t="e">
        <f ca="1"/>
        <v>#N/A</v>
      </c>
    </row>
    <row r="31693" spans="28:28" x14ac:dyDescent="0.25">
      <c r="AB31693" s="3" t="e">
        <f ca="1"/>
        <v>#N/A</v>
      </c>
    </row>
    <row r="31694" spans="28:28" x14ac:dyDescent="0.25">
      <c r="AB31694" s="3" t="e">
        <f ca="1"/>
        <v>#N/A</v>
      </c>
    </row>
    <row r="31695" spans="28:28" x14ac:dyDescent="0.25">
      <c r="AB31695" s="3" t="e">
        <f ca="1"/>
        <v>#N/A</v>
      </c>
    </row>
    <row r="31696" spans="28:28" x14ac:dyDescent="0.25">
      <c r="AB31696" s="3" t="e">
        <f ca="1"/>
        <v>#N/A</v>
      </c>
    </row>
    <row r="31697" spans="28:28" x14ac:dyDescent="0.25">
      <c r="AB31697" s="3" t="e">
        <f ca="1"/>
        <v>#N/A</v>
      </c>
    </row>
    <row r="31698" spans="28:28" x14ac:dyDescent="0.25">
      <c r="AB31698" s="3" t="e">
        <f ca="1"/>
        <v>#N/A</v>
      </c>
    </row>
    <row r="31699" spans="28:28" x14ac:dyDescent="0.25">
      <c r="AB31699" s="3" t="e">
        <f ca="1"/>
        <v>#N/A</v>
      </c>
    </row>
    <row r="31700" spans="28:28" x14ac:dyDescent="0.25">
      <c r="AB31700" s="3" t="e">
        <f ca="1"/>
        <v>#N/A</v>
      </c>
    </row>
    <row r="31701" spans="28:28" x14ac:dyDescent="0.25">
      <c r="AB31701" s="3" t="e">
        <f ca="1"/>
        <v>#N/A</v>
      </c>
    </row>
    <row r="31702" spans="28:28" x14ac:dyDescent="0.25">
      <c r="AB31702" s="3" t="e">
        <f ca="1"/>
        <v>#N/A</v>
      </c>
    </row>
    <row r="31703" spans="28:28" x14ac:dyDescent="0.25">
      <c r="AB31703" s="3" t="e">
        <f ca="1"/>
        <v>#N/A</v>
      </c>
    </row>
    <row r="31704" spans="28:28" x14ac:dyDescent="0.25">
      <c r="AB31704" s="3" t="e">
        <f ca="1"/>
        <v>#N/A</v>
      </c>
    </row>
    <row r="31705" spans="28:28" x14ac:dyDescent="0.25">
      <c r="AB31705" s="3" t="e">
        <f ca="1"/>
        <v>#N/A</v>
      </c>
    </row>
    <row r="31706" spans="28:28" x14ac:dyDescent="0.25">
      <c r="AB31706" s="3" t="e">
        <f ca="1"/>
        <v>#N/A</v>
      </c>
    </row>
    <row r="31707" spans="28:28" x14ac:dyDescent="0.25">
      <c r="AB31707" s="3" t="e">
        <f ca="1"/>
        <v>#N/A</v>
      </c>
    </row>
    <row r="31708" spans="28:28" x14ac:dyDescent="0.25">
      <c r="AB31708" s="3" t="e">
        <f ca="1"/>
        <v>#N/A</v>
      </c>
    </row>
    <row r="31709" spans="28:28" x14ac:dyDescent="0.25">
      <c r="AB31709" s="3" t="e">
        <f ca="1"/>
        <v>#N/A</v>
      </c>
    </row>
    <row r="31710" spans="28:28" x14ac:dyDescent="0.25">
      <c r="AB31710" s="3" t="e">
        <f ca="1"/>
        <v>#N/A</v>
      </c>
    </row>
    <row r="31711" spans="28:28" x14ac:dyDescent="0.25">
      <c r="AB31711" s="3" t="e">
        <f ca="1"/>
        <v>#N/A</v>
      </c>
    </row>
    <row r="31712" spans="28:28" x14ac:dyDescent="0.25">
      <c r="AB31712" s="3" t="e">
        <f ca="1"/>
        <v>#N/A</v>
      </c>
    </row>
    <row r="31713" spans="28:28" x14ac:dyDescent="0.25">
      <c r="AB31713" s="3" t="e">
        <f ca="1"/>
        <v>#N/A</v>
      </c>
    </row>
    <row r="31714" spans="28:28" x14ac:dyDescent="0.25">
      <c r="AB31714" s="3" t="e">
        <f ca="1"/>
        <v>#N/A</v>
      </c>
    </row>
    <row r="31715" spans="28:28" x14ac:dyDescent="0.25">
      <c r="AB31715" s="3" t="e">
        <f ca="1"/>
        <v>#N/A</v>
      </c>
    </row>
    <row r="31716" spans="28:28" x14ac:dyDescent="0.25">
      <c r="AB31716" s="3" t="e">
        <f ca="1"/>
        <v>#N/A</v>
      </c>
    </row>
    <row r="31717" spans="28:28" x14ac:dyDescent="0.25">
      <c r="AB31717" s="3" t="e">
        <f ca="1"/>
        <v>#N/A</v>
      </c>
    </row>
    <row r="31718" spans="28:28" x14ac:dyDescent="0.25">
      <c r="AB31718" s="3" t="e">
        <f ca="1"/>
        <v>#N/A</v>
      </c>
    </row>
    <row r="31719" spans="28:28" x14ac:dyDescent="0.25">
      <c r="AB31719" s="3" t="e">
        <f ca="1"/>
        <v>#N/A</v>
      </c>
    </row>
    <row r="31720" spans="28:28" x14ac:dyDescent="0.25">
      <c r="AB31720" s="3" t="e">
        <f ca="1"/>
        <v>#N/A</v>
      </c>
    </row>
    <row r="31721" spans="28:28" x14ac:dyDescent="0.25">
      <c r="AB31721" s="3" t="e">
        <f ca="1"/>
        <v>#N/A</v>
      </c>
    </row>
    <row r="31722" spans="28:28" x14ac:dyDescent="0.25">
      <c r="AB31722" s="3" t="e">
        <f ca="1"/>
        <v>#N/A</v>
      </c>
    </row>
    <row r="31723" spans="28:28" x14ac:dyDescent="0.25">
      <c r="AB31723" s="3" t="e">
        <f ca="1"/>
        <v>#N/A</v>
      </c>
    </row>
    <row r="31724" spans="28:28" x14ac:dyDescent="0.25">
      <c r="AB31724" s="3" t="e">
        <f ca="1"/>
        <v>#N/A</v>
      </c>
    </row>
    <row r="31725" spans="28:28" x14ac:dyDescent="0.25">
      <c r="AB31725" s="3" t="e">
        <f ca="1"/>
        <v>#N/A</v>
      </c>
    </row>
    <row r="31726" spans="28:28" x14ac:dyDescent="0.25">
      <c r="AB31726" s="3" t="e">
        <f ca="1"/>
        <v>#N/A</v>
      </c>
    </row>
    <row r="31727" spans="28:28" x14ac:dyDescent="0.25">
      <c r="AB31727" s="3" t="e">
        <f ca="1"/>
        <v>#N/A</v>
      </c>
    </row>
    <row r="31728" spans="28:28" x14ac:dyDescent="0.25">
      <c r="AB31728" s="3" t="e">
        <f ca="1"/>
        <v>#N/A</v>
      </c>
    </row>
    <row r="31729" spans="28:28" x14ac:dyDescent="0.25">
      <c r="AB31729" s="3" t="e">
        <f ca="1"/>
        <v>#N/A</v>
      </c>
    </row>
    <row r="31730" spans="28:28" x14ac:dyDescent="0.25">
      <c r="AB31730" s="3" t="e">
        <f ca="1"/>
        <v>#N/A</v>
      </c>
    </row>
    <row r="31731" spans="28:28" x14ac:dyDescent="0.25">
      <c r="AB31731" s="3" t="e">
        <f ca="1"/>
        <v>#N/A</v>
      </c>
    </row>
    <row r="31732" spans="28:28" x14ac:dyDescent="0.25">
      <c r="AB31732" s="3" t="e">
        <f ca="1"/>
        <v>#N/A</v>
      </c>
    </row>
    <row r="31733" spans="28:28" x14ac:dyDescent="0.25">
      <c r="AB31733" s="3" t="e">
        <f ca="1"/>
        <v>#N/A</v>
      </c>
    </row>
    <row r="31734" spans="28:28" x14ac:dyDescent="0.25">
      <c r="AB31734" s="3" t="e">
        <f ca="1"/>
        <v>#N/A</v>
      </c>
    </row>
    <row r="31735" spans="28:28" x14ac:dyDescent="0.25">
      <c r="AB31735" s="3" t="e">
        <f ca="1"/>
        <v>#N/A</v>
      </c>
    </row>
    <row r="31736" spans="28:28" x14ac:dyDescent="0.25">
      <c r="AB31736" s="3" t="e">
        <f ca="1"/>
        <v>#N/A</v>
      </c>
    </row>
    <row r="31737" spans="28:28" x14ac:dyDescent="0.25">
      <c r="AB31737" s="3" t="e">
        <f ca="1"/>
        <v>#N/A</v>
      </c>
    </row>
    <row r="31738" spans="28:28" x14ac:dyDescent="0.25">
      <c r="AB31738" s="3" t="e">
        <f ca="1"/>
        <v>#N/A</v>
      </c>
    </row>
    <row r="31739" spans="28:28" x14ac:dyDescent="0.25">
      <c r="AB31739" s="3" t="e">
        <f ca="1"/>
        <v>#N/A</v>
      </c>
    </row>
    <row r="31740" spans="28:28" x14ac:dyDescent="0.25">
      <c r="AB31740" s="3" t="e">
        <f ca="1"/>
        <v>#N/A</v>
      </c>
    </row>
    <row r="31741" spans="28:28" x14ac:dyDescent="0.25">
      <c r="AB31741" s="3" t="e">
        <f ca="1"/>
        <v>#N/A</v>
      </c>
    </row>
    <row r="31742" spans="28:28" x14ac:dyDescent="0.25">
      <c r="AB31742" s="3" t="e">
        <f ca="1"/>
        <v>#N/A</v>
      </c>
    </row>
    <row r="31743" spans="28:28" x14ac:dyDescent="0.25">
      <c r="AB31743" s="3" t="e">
        <f ca="1"/>
        <v>#N/A</v>
      </c>
    </row>
    <row r="31744" spans="28:28" x14ac:dyDescent="0.25">
      <c r="AB31744" s="3" t="e">
        <f ca="1"/>
        <v>#N/A</v>
      </c>
    </row>
    <row r="31745" spans="28:28" x14ac:dyDescent="0.25">
      <c r="AB31745" s="3" t="e">
        <f ca="1"/>
        <v>#N/A</v>
      </c>
    </row>
    <row r="31746" spans="28:28" x14ac:dyDescent="0.25">
      <c r="AB31746" s="3" t="e">
        <f ca="1"/>
        <v>#N/A</v>
      </c>
    </row>
    <row r="31747" spans="28:28" x14ac:dyDescent="0.25">
      <c r="AB31747" s="3" t="e">
        <f ca="1"/>
        <v>#N/A</v>
      </c>
    </row>
    <row r="31748" spans="28:28" x14ac:dyDescent="0.25">
      <c r="AB31748" s="3" t="e">
        <f ca="1"/>
        <v>#N/A</v>
      </c>
    </row>
    <row r="31749" spans="28:28" x14ac:dyDescent="0.25">
      <c r="AB31749" s="3" t="e">
        <f ca="1"/>
        <v>#N/A</v>
      </c>
    </row>
    <row r="31750" spans="28:28" x14ac:dyDescent="0.25">
      <c r="AB31750" s="3" t="e">
        <f ca="1"/>
        <v>#N/A</v>
      </c>
    </row>
    <row r="31751" spans="28:28" x14ac:dyDescent="0.25">
      <c r="AB31751" s="3" t="e">
        <f ca="1"/>
        <v>#N/A</v>
      </c>
    </row>
    <row r="31752" spans="28:28" x14ac:dyDescent="0.25">
      <c r="AB31752" s="3" t="e">
        <f ca="1"/>
        <v>#N/A</v>
      </c>
    </row>
    <row r="31753" spans="28:28" x14ac:dyDescent="0.25">
      <c r="AB31753" s="3" t="e">
        <f ca="1"/>
        <v>#N/A</v>
      </c>
    </row>
    <row r="31754" spans="28:28" x14ac:dyDescent="0.25">
      <c r="AB31754" s="3" t="e">
        <f ca="1"/>
        <v>#N/A</v>
      </c>
    </row>
    <row r="31755" spans="28:28" x14ac:dyDescent="0.25">
      <c r="AB31755" s="3" t="e">
        <f ca="1"/>
        <v>#N/A</v>
      </c>
    </row>
    <row r="31756" spans="28:28" x14ac:dyDescent="0.25">
      <c r="AB31756" s="3" t="e">
        <f ca="1"/>
        <v>#N/A</v>
      </c>
    </row>
    <row r="31757" spans="28:28" x14ac:dyDescent="0.25">
      <c r="AB31757" s="3" t="e">
        <f ca="1"/>
        <v>#N/A</v>
      </c>
    </row>
    <row r="31758" spans="28:28" x14ac:dyDescent="0.25">
      <c r="AB31758" s="3" t="e">
        <f ca="1"/>
        <v>#N/A</v>
      </c>
    </row>
    <row r="31759" spans="28:28" x14ac:dyDescent="0.25">
      <c r="AB31759" s="3" t="e">
        <f ca="1"/>
        <v>#N/A</v>
      </c>
    </row>
    <row r="31760" spans="28:28" x14ac:dyDescent="0.25">
      <c r="AB31760" s="3" t="e">
        <f ca="1"/>
        <v>#N/A</v>
      </c>
    </row>
    <row r="31761" spans="28:28" x14ac:dyDescent="0.25">
      <c r="AB31761" s="3" t="e">
        <f ca="1"/>
        <v>#N/A</v>
      </c>
    </row>
    <row r="31762" spans="28:28" x14ac:dyDescent="0.25">
      <c r="AB31762" s="3" t="e">
        <f ca="1"/>
        <v>#N/A</v>
      </c>
    </row>
    <row r="31763" spans="28:28" x14ac:dyDescent="0.25">
      <c r="AB31763" s="3" t="e">
        <f ca="1"/>
        <v>#N/A</v>
      </c>
    </row>
    <row r="31764" spans="28:28" x14ac:dyDescent="0.25">
      <c r="AB31764" s="3" t="e">
        <f ca="1"/>
        <v>#N/A</v>
      </c>
    </row>
    <row r="31765" spans="28:28" x14ac:dyDescent="0.25">
      <c r="AB31765" s="3" t="e">
        <f ca="1"/>
        <v>#N/A</v>
      </c>
    </row>
    <row r="31766" spans="28:28" x14ac:dyDescent="0.25">
      <c r="AB31766" s="3" t="e">
        <f ca="1"/>
        <v>#N/A</v>
      </c>
    </row>
    <row r="31767" spans="28:28" x14ac:dyDescent="0.25">
      <c r="AB31767" s="3" t="e">
        <f ca="1"/>
        <v>#N/A</v>
      </c>
    </row>
    <row r="31768" spans="28:28" x14ac:dyDescent="0.25">
      <c r="AB31768" s="3" t="e">
        <f ca="1"/>
        <v>#N/A</v>
      </c>
    </row>
    <row r="31769" spans="28:28" x14ac:dyDescent="0.25">
      <c r="AB31769" s="3" t="e">
        <f ca="1"/>
        <v>#N/A</v>
      </c>
    </row>
    <row r="31770" spans="28:28" x14ac:dyDescent="0.25">
      <c r="AB31770" s="3" t="e">
        <f ca="1"/>
        <v>#N/A</v>
      </c>
    </row>
    <row r="31771" spans="28:28" x14ac:dyDescent="0.25">
      <c r="AB31771" s="3" t="e">
        <f ca="1"/>
        <v>#N/A</v>
      </c>
    </row>
    <row r="31772" spans="28:28" x14ac:dyDescent="0.25">
      <c r="AB31772" s="3" t="e">
        <f ca="1"/>
        <v>#N/A</v>
      </c>
    </row>
    <row r="31773" spans="28:28" x14ac:dyDescent="0.25">
      <c r="AB31773" s="3" t="e">
        <f ca="1"/>
        <v>#N/A</v>
      </c>
    </row>
    <row r="31774" spans="28:28" x14ac:dyDescent="0.25">
      <c r="AB31774" s="3" t="e">
        <f ca="1"/>
        <v>#N/A</v>
      </c>
    </row>
    <row r="31775" spans="28:28" x14ac:dyDescent="0.25">
      <c r="AB31775" s="3" t="e">
        <f ca="1"/>
        <v>#N/A</v>
      </c>
    </row>
    <row r="31776" spans="28:28" x14ac:dyDescent="0.25">
      <c r="AB31776" s="3" t="e">
        <f ca="1"/>
        <v>#N/A</v>
      </c>
    </row>
    <row r="31777" spans="28:28" x14ac:dyDescent="0.25">
      <c r="AB31777" s="3" t="e">
        <f ca="1"/>
        <v>#N/A</v>
      </c>
    </row>
    <row r="31778" spans="28:28" x14ac:dyDescent="0.25">
      <c r="AB31778" s="3" t="e">
        <f ca="1"/>
        <v>#N/A</v>
      </c>
    </row>
    <row r="31779" spans="28:28" x14ac:dyDescent="0.25">
      <c r="AB31779" s="3" t="e">
        <f ca="1"/>
        <v>#N/A</v>
      </c>
    </row>
    <row r="31780" spans="28:28" x14ac:dyDescent="0.25">
      <c r="AB31780" s="3" t="e">
        <f ca="1"/>
        <v>#N/A</v>
      </c>
    </row>
    <row r="31781" spans="28:28" x14ac:dyDescent="0.25">
      <c r="AB31781" s="3" t="e">
        <f ca="1"/>
        <v>#N/A</v>
      </c>
    </row>
    <row r="31782" spans="28:28" x14ac:dyDescent="0.25">
      <c r="AB31782" s="3" t="e">
        <f ca="1"/>
        <v>#N/A</v>
      </c>
    </row>
    <row r="31783" spans="28:28" x14ac:dyDescent="0.25">
      <c r="AB31783" s="3" t="e">
        <f ca="1"/>
        <v>#N/A</v>
      </c>
    </row>
    <row r="31784" spans="28:28" x14ac:dyDescent="0.25">
      <c r="AB31784" s="3" t="e">
        <f ca="1"/>
        <v>#N/A</v>
      </c>
    </row>
    <row r="31785" spans="28:28" x14ac:dyDescent="0.25">
      <c r="AB31785" s="3" t="e">
        <f ca="1"/>
        <v>#N/A</v>
      </c>
    </row>
    <row r="31786" spans="28:28" x14ac:dyDescent="0.25">
      <c r="AB31786" s="3" t="e">
        <f ca="1"/>
        <v>#N/A</v>
      </c>
    </row>
    <row r="31787" spans="28:28" x14ac:dyDescent="0.25">
      <c r="AB31787" s="3" t="e">
        <f ca="1"/>
        <v>#N/A</v>
      </c>
    </row>
    <row r="31788" spans="28:28" x14ac:dyDescent="0.25">
      <c r="AB31788" s="3" t="e">
        <f ca="1"/>
        <v>#N/A</v>
      </c>
    </row>
    <row r="31789" spans="28:28" x14ac:dyDescent="0.25">
      <c r="AB31789" s="3" t="e">
        <f ca="1"/>
        <v>#N/A</v>
      </c>
    </row>
    <row r="31790" spans="28:28" x14ac:dyDescent="0.25">
      <c r="AB31790" s="3" t="e">
        <f ca="1"/>
        <v>#N/A</v>
      </c>
    </row>
    <row r="31791" spans="28:28" x14ac:dyDescent="0.25">
      <c r="AB31791" s="3" t="e">
        <f ca="1"/>
        <v>#N/A</v>
      </c>
    </row>
    <row r="31792" spans="28:28" x14ac:dyDescent="0.25">
      <c r="AB31792" s="3" t="e">
        <f ca="1"/>
        <v>#N/A</v>
      </c>
    </row>
    <row r="31793" spans="28:28" x14ac:dyDescent="0.25">
      <c r="AB31793" s="3" t="e">
        <f ca="1"/>
        <v>#N/A</v>
      </c>
    </row>
    <row r="31794" spans="28:28" x14ac:dyDescent="0.25">
      <c r="AB31794" s="3" t="e">
        <f ca="1"/>
        <v>#N/A</v>
      </c>
    </row>
    <row r="31795" spans="28:28" x14ac:dyDescent="0.25">
      <c r="AB31795" s="3" t="e">
        <f ca="1"/>
        <v>#N/A</v>
      </c>
    </row>
    <row r="31796" spans="28:28" x14ac:dyDescent="0.25">
      <c r="AB31796" s="3" t="e">
        <f ca="1"/>
        <v>#N/A</v>
      </c>
    </row>
    <row r="31797" spans="28:28" x14ac:dyDescent="0.25">
      <c r="AB31797" s="3" t="e">
        <f ca="1"/>
        <v>#N/A</v>
      </c>
    </row>
    <row r="31798" spans="28:28" x14ac:dyDescent="0.25">
      <c r="AB31798" s="3" t="e">
        <f ca="1"/>
        <v>#N/A</v>
      </c>
    </row>
    <row r="31799" spans="28:28" x14ac:dyDescent="0.25">
      <c r="AB31799" s="3" t="e">
        <f ca="1"/>
        <v>#N/A</v>
      </c>
    </row>
    <row r="31800" spans="28:28" x14ac:dyDescent="0.25">
      <c r="AB31800" s="3" t="e">
        <f ca="1"/>
        <v>#N/A</v>
      </c>
    </row>
    <row r="31801" spans="28:28" x14ac:dyDescent="0.25">
      <c r="AB31801" s="3" t="e">
        <f ca="1"/>
        <v>#N/A</v>
      </c>
    </row>
    <row r="31802" spans="28:28" x14ac:dyDescent="0.25">
      <c r="AB31802" s="3" t="e">
        <f ca="1"/>
        <v>#N/A</v>
      </c>
    </row>
    <row r="31803" spans="28:28" x14ac:dyDescent="0.25">
      <c r="AB31803" s="3" t="e">
        <f ca="1"/>
        <v>#N/A</v>
      </c>
    </row>
    <row r="31804" spans="28:28" x14ac:dyDescent="0.25">
      <c r="AB31804" s="3" t="e">
        <f ca="1"/>
        <v>#N/A</v>
      </c>
    </row>
    <row r="31805" spans="28:28" x14ac:dyDescent="0.25">
      <c r="AB31805" s="3" t="e">
        <f ca="1"/>
        <v>#N/A</v>
      </c>
    </row>
    <row r="31806" spans="28:28" x14ac:dyDescent="0.25">
      <c r="AB31806" s="3" t="e">
        <f ca="1"/>
        <v>#N/A</v>
      </c>
    </row>
    <row r="31807" spans="28:28" x14ac:dyDescent="0.25">
      <c r="AB31807" s="3" t="e">
        <f ca="1"/>
        <v>#N/A</v>
      </c>
    </row>
    <row r="31808" spans="28:28" x14ac:dyDescent="0.25">
      <c r="AB31808" s="3" t="e">
        <f ca="1"/>
        <v>#N/A</v>
      </c>
    </row>
    <row r="31809" spans="28:28" x14ac:dyDescent="0.25">
      <c r="AB31809" s="3" t="e">
        <f ca="1"/>
        <v>#N/A</v>
      </c>
    </row>
    <row r="31810" spans="28:28" x14ac:dyDescent="0.25">
      <c r="AB31810" s="3" t="e">
        <f ca="1"/>
        <v>#N/A</v>
      </c>
    </row>
    <row r="31811" spans="28:28" x14ac:dyDescent="0.25">
      <c r="AB31811" s="3" t="e">
        <f ca="1"/>
        <v>#N/A</v>
      </c>
    </row>
    <row r="31812" spans="28:28" x14ac:dyDescent="0.25">
      <c r="AB31812" s="3" t="e">
        <f ca="1"/>
        <v>#N/A</v>
      </c>
    </row>
    <row r="31813" spans="28:28" x14ac:dyDescent="0.25">
      <c r="AB31813" s="3" t="e">
        <f ca="1"/>
        <v>#N/A</v>
      </c>
    </row>
    <row r="31814" spans="28:28" x14ac:dyDescent="0.25">
      <c r="AB31814" s="3" t="e">
        <f ca="1"/>
        <v>#N/A</v>
      </c>
    </row>
    <row r="31815" spans="28:28" x14ac:dyDescent="0.25">
      <c r="AB31815" s="3" t="e">
        <f ca="1"/>
        <v>#N/A</v>
      </c>
    </row>
    <row r="31816" spans="28:28" x14ac:dyDescent="0.25">
      <c r="AB31816" s="3" t="e">
        <f ca="1"/>
        <v>#N/A</v>
      </c>
    </row>
    <row r="31817" spans="28:28" x14ac:dyDescent="0.25">
      <c r="AB31817" s="3" t="e">
        <f ca="1"/>
        <v>#N/A</v>
      </c>
    </row>
    <row r="31818" spans="28:28" x14ac:dyDescent="0.25">
      <c r="AB31818" s="3" t="e">
        <f ca="1"/>
        <v>#N/A</v>
      </c>
    </row>
    <row r="31819" spans="28:28" x14ac:dyDescent="0.25">
      <c r="AB31819" s="3" t="e">
        <f ca="1"/>
        <v>#N/A</v>
      </c>
    </row>
    <row r="31820" spans="28:28" x14ac:dyDescent="0.25">
      <c r="AB31820" s="3" t="e">
        <f ca="1"/>
        <v>#N/A</v>
      </c>
    </row>
    <row r="31821" spans="28:28" x14ac:dyDescent="0.25">
      <c r="AB31821" s="3" t="e">
        <f ca="1"/>
        <v>#N/A</v>
      </c>
    </row>
    <row r="31822" spans="28:28" x14ac:dyDescent="0.25">
      <c r="AB31822" s="3" t="e">
        <f ca="1"/>
        <v>#N/A</v>
      </c>
    </row>
    <row r="31823" spans="28:28" x14ac:dyDescent="0.25">
      <c r="AB31823" s="3" t="e">
        <f ca="1"/>
        <v>#N/A</v>
      </c>
    </row>
    <row r="31824" spans="28:28" x14ac:dyDescent="0.25">
      <c r="AB31824" s="3" t="e">
        <f ca="1"/>
        <v>#N/A</v>
      </c>
    </row>
    <row r="31825" spans="28:28" x14ac:dyDescent="0.25">
      <c r="AB31825" s="3" t="e">
        <f ca="1"/>
        <v>#N/A</v>
      </c>
    </row>
    <row r="31826" spans="28:28" x14ac:dyDescent="0.25">
      <c r="AB31826" s="3" t="e">
        <f ca="1"/>
        <v>#N/A</v>
      </c>
    </row>
    <row r="31827" spans="28:28" x14ac:dyDescent="0.25">
      <c r="AB31827" s="3" t="e">
        <f ca="1"/>
        <v>#N/A</v>
      </c>
    </row>
    <row r="31828" spans="28:28" x14ac:dyDescent="0.25">
      <c r="AB31828" s="3" t="e">
        <f ca="1"/>
        <v>#N/A</v>
      </c>
    </row>
    <row r="31829" spans="28:28" x14ac:dyDescent="0.25">
      <c r="AB31829" s="3" t="e">
        <f ca="1"/>
        <v>#N/A</v>
      </c>
    </row>
    <row r="31830" spans="28:28" x14ac:dyDescent="0.25">
      <c r="AB31830" s="3" t="e">
        <f ca="1"/>
        <v>#N/A</v>
      </c>
    </row>
    <row r="31831" spans="28:28" x14ac:dyDescent="0.25">
      <c r="AB31831" s="3" t="e">
        <f ca="1"/>
        <v>#N/A</v>
      </c>
    </row>
    <row r="31832" spans="28:28" x14ac:dyDescent="0.25">
      <c r="AB31832" s="3" t="e">
        <f ca="1"/>
        <v>#N/A</v>
      </c>
    </row>
    <row r="31833" spans="28:28" x14ac:dyDescent="0.25">
      <c r="AB31833" s="3" t="e">
        <f ca="1"/>
        <v>#N/A</v>
      </c>
    </row>
    <row r="31834" spans="28:28" x14ac:dyDescent="0.25">
      <c r="AB31834" s="3" t="e">
        <f ca="1"/>
        <v>#N/A</v>
      </c>
    </row>
    <row r="31835" spans="28:28" x14ac:dyDescent="0.25">
      <c r="AB31835" s="3" t="e">
        <f ca="1"/>
        <v>#N/A</v>
      </c>
    </row>
    <row r="31836" spans="28:28" x14ac:dyDescent="0.25">
      <c r="AB31836" s="3" t="e">
        <f ca="1"/>
        <v>#N/A</v>
      </c>
    </row>
    <row r="31837" spans="28:28" x14ac:dyDescent="0.25">
      <c r="AB31837" s="3" t="e">
        <f ca="1"/>
        <v>#N/A</v>
      </c>
    </row>
    <row r="31838" spans="28:28" x14ac:dyDescent="0.25">
      <c r="AB31838" s="3" t="e">
        <f ca="1"/>
        <v>#N/A</v>
      </c>
    </row>
    <row r="31839" spans="28:28" x14ac:dyDescent="0.25">
      <c r="AB31839" s="3" t="e">
        <f ca="1"/>
        <v>#N/A</v>
      </c>
    </row>
    <row r="31840" spans="28:28" x14ac:dyDescent="0.25">
      <c r="AB31840" s="3" t="e">
        <f ca="1"/>
        <v>#N/A</v>
      </c>
    </row>
    <row r="31841" spans="28:28" x14ac:dyDescent="0.25">
      <c r="AB31841" s="3" t="e">
        <f ca="1"/>
        <v>#N/A</v>
      </c>
    </row>
    <row r="31842" spans="28:28" x14ac:dyDescent="0.25">
      <c r="AB31842" s="3" t="e">
        <f ca="1"/>
        <v>#N/A</v>
      </c>
    </row>
    <row r="31843" spans="28:28" x14ac:dyDescent="0.25">
      <c r="AB31843" s="3" t="e">
        <f ca="1"/>
        <v>#N/A</v>
      </c>
    </row>
    <row r="31844" spans="28:28" x14ac:dyDescent="0.25">
      <c r="AB31844" s="3" t="e">
        <f ca="1"/>
        <v>#N/A</v>
      </c>
    </row>
    <row r="31845" spans="28:28" x14ac:dyDescent="0.25">
      <c r="AB31845" s="3" t="e">
        <f ca="1"/>
        <v>#N/A</v>
      </c>
    </row>
    <row r="31846" spans="28:28" x14ac:dyDescent="0.25">
      <c r="AB31846" s="3" t="e">
        <f ca="1"/>
        <v>#N/A</v>
      </c>
    </row>
    <row r="31847" spans="28:28" x14ac:dyDescent="0.25">
      <c r="AB31847" s="3" t="e">
        <f ca="1"/>
        <v>#N/A</v>
      </c>
    </row>
    <row r="31848" spans="28:28" x14ac:dyDescent="0.25">
      <c r="AB31848" s="3" t="e">
        <f ca="1"/>
        <v>#N/A</v>
      </c>
    </row>
    <row r="31849" spans="28:28" x14ac:dyDescent="0.25">
      <c r="AB31849" s="3" t="e">
        <f ca="1"/>
        <v>#N/A</v>
      </c>
    </row>
    <row r="31850" spans="28:28" x14ac:dyDescent="0.25">
      <c r="AB31850" s="3" t="e">
        <f ca="1"/>
        <v>#N/A</v>
      </c>
    </row>
    <row r="31851" spans="28:28" x14ac:dyDescent="0.25">
      <c r="AB31851" s="3" t="e">
        <f ca="1"/>
        <v>#N/A</v>
      </c>
    </row>
    <row r="31852" spans="28:28" x14ac:dyDescent="0.25">
      <c r="AB31852" s="3" t="e">
        <f ca="1"/>
        <v>#N/A</v>
      </c>
    </row>
    <row r="31853" spans="28:28" x14ac:dyDescent="0.25">
      <c r="AB31853" s="3" t="e">
        <f ca="1"/>
        <v>#N/A</v>
      </c>
    </row>
    <row r="31854" spans="28:28" x14ac:dyDescent="0.25">
      <c r="AB31854" s="3" t="e">
        <f ca="1"/>
        <v>#N/A</v>
      </c>
    </row>
    <row r="31855" spans="28:28" x14ac:dyDescent="0.25">
      <c r="AB31855" s="3" t="e">
        <f ca="1"/>
        <v>#N/A</v>
      </c>
    </row>
    <row r="31856" spans="28:28" x14ac:dyDescent="0.25">
      <c r="AB31856" s="3" t="e">
        <f ca="1"/>
        <v>#N/A</v>
      </c>
    </row>
    <row r="31857" spans="28:28" x14ac:dyDescent="0.25">
      <c r="AB31857" s="3" t="e">
        <f ca="1"/>
        <v>#N/A</v>
      </c>
    </row>
    <row r="31858" spans="28:28" x14ac:dyDescent="0.25">
      <c r="AB31858" s="3" t="e">
        <f ca="1"/>
        <v>#N/A</v>
      </c>
    </row>
    <row r="31859" spans="28:28" x14ac:dyDescent="0.25">
      <c r="AB31859" s="3" t="e">
        <f ca="1"/>
        <v>#N/A</v>
      </c>
    </row>
    <row r="31860" spans="28:28" x14ac:dyDescent="0.25">
      <c r="AB31860" s="3" t="e">
        <f ca="1"/>
        <v>#N/A</v>
      </c>
    </row>
    <row r="31861" spans="28:28" x14ac:dyDescent="0.25">
      <c r="AB31861" s="3" t="e">
        <f ca="1"/>
        <v>#N/A</v>
      </c>
    </row>
    <row r="31862" spans="28:28" x14ac:dyDescent="0.25">
      <c r="AB31862" s="3" t="e">
        <f ca="1"/>
        <v>#N/A</v>
      </c>
    </row>
    <row r="31863" spans="28:28" x14ac:dyDescent="0.25">
      <c r="AB31863" s="3" t="e">
        <f ca="1"/>
        <v>#N/A</v>
      </c>
    </row>
    <row r="31864" spans="28:28" x14ac:dyDescent="0.25">
      <c r="AB31864" s="3" t="e">
        <f ca="1"/>
        <v>#N/A</v>
      </c>
    </row>
    <row r="31865" spans="28:28" x14ac:dyDescent="0.25">
      <c r="AB31865" s="3" t="e">
        <f ca="1"/>
        <v>#N/A</v>
      </c>
    </row>
    <row r="31866" spans="28:28" x14ac:dyDescent="0.25">
      <c r="AB31866" s="3" t="e">
        <f ca="1"/>
        <v>#N/A</v>
      </c>
    </row>
    <row r="31867" spans="28:28" x14ac:dyDescent="0.25">
      <c r="AB31867" s="3" t="e">
        <f ca="1"/>
        <v>#N/A</v>
      </c>
    </row>
    <row r="31868" spans="28:28" x14ac:dyDescent="0.25">
      <c r="AB31868" s="3" t="e">
        <f ca="1"/>
        <v>#N/A</v>
      </c>
    </row>
    <row r="31869" spans="28:28" x14ac:dyDescent="0.25">
      <c r="AB31869" s="3" t="e">
        <f ca="1"/>
        <v>#N/A</v>
      </c>
    </row>
    <row r="31870" spans="28:28" x14ac:dyDescent="0.25">
      <c r="AB31870" s="3" t="e">
        <f ca="1"/>
        <v>#N/A</v>
      </c>
    </row>
    <row r="31871" spans="28:28" x14ac:dyDescent="0.25">
      <c r="AB31871" s="3" t="e">
        <f ca="1"/>
        <v>#N/A</v>
      </c>
    </row>
    <row r="31872" spans="28:28" x14ac:dyDescent="0.25">
      <c r="AB31872" s="3" t="e">
        <f ca="1"/>
        <v>#N/A</v>
      </c>
    </row>
    <row r="31873" spans="28:28" x14ac:dyDescent="0.25">
      <c r="AB31873" s="3" t="e">
        <f ca="1"/>
        <v>#N/A</v>
      </c>
    </row>
    <row r="31874" spans="28:28" x14ac:dyDescent="0.25">
      <c r="AB31874" s="3" t="e">
        <f ca="1"/>
        <v>#N/A</v>
      </c>
    </row>
    <row r="31875" spans="28:28" x14ac:dyDescent="0.25">
      <c r="AB31875" s="3" t="e">
        <f ca="1"/>
        <v>#N/A</v>
      </c>
    </row>
    <row r="31876" spans="28:28" x14ac:dyDescent="0.25">
      <c r="AB31876" s="3" t="e">
        <f ca="1"/>
        <v>#N/A</v>
      </c>
    </row>
    <row r="31877" spans="28:28" x14ac:dyDescent="0.25">
      <c r="AB31877" s="3" t="e">
        <f ca="1"/>
        <v>#N/A</v>
      </c>
    </row>
    <row r="31878" spans="28:28" x14ac:dyDescent="0.25">
      <c r="AB31878" s="3" t="e">
        <f ca="1"/>
        <v>#N/A</v>
      </c>
    </row>
    <row r="31879" spans="28:28" x14ac:dyDescent="0.25">
      <c r="AB31879" s="3" t="e">
        <f ca="1"/>
        <v>#N/A</v>
      </c>
    </row>
    <row r="31880" spans="28:28" x14ac:dyDescent="0.25">
      <c r="AB31880" s="3" t="e">
        <f ca="1"/>
        <v>#N/A</v>
      </c>
    </row>
    <row r="31881" spans="28:28" x14ac:dyDescent="0.25">
      <c r="AB31881" s="3" t="e">
        <f ca="1"/>
        <v>#N/A</v>
      </c>
    </row>
    <row r="31882" spans="28:28" x14ac:dyDescent="0.25">
      <c r="AB31882" s="3" t="e">
        <f ca="1"/>
        <v>#N/A</v>
      </c>
    </row>
    <row r="31883" spans="28:28" x14ac:dyDescent="0.25">
      <c r="AB31883" s="3" t="e">
        <f ca="1"/>
        <v>#N/A</v>
      </c>
    </row>
    <row r="31884" spans="28:28" x14ac:dyDescent="0.25">
      <c r="AB31884" s="3" t="e">
        <f ca="1"/>
        <v>#N/A</v>
      </c>
    </row>
    <row r="31885" spans="28:28" x14ac:dyDescent="0.25">
      <c r="AB31885" s="3" t="e">
        <f ca="1"/>
        <v>#N/A</v>
      </c>
    </row>
    <row r="31886" spans="28:28" x14ac:dyDescent="0.25">
      <c r="AB31886" s="3" t="e">
        <f ca="1"/>
        <v>#N/A</v>
      </c>
    </row>
    <row r="31887" spans="28:28" x14ac:dyDescent="0.25">
      <c r="AB31887" s="3" t="e">
        <f ca="1"/>
        <v>#N/A</v>
      </c>
    </row>
    <row r="31888" spans="28:28" x14ac:dyDescent="0.25">
      <c r="AB31888" s="3" t="e">
        <f ca="1"/>
        <v>#N/A</v>
      </c>
    </row>
    <row r="31889" spans="28:28" x14ac:dyDescent="0.25">
      <c r="AB31889" s="3" t="e">
        <f ca="1"/>
        <v>#N/A</v>
      </c>
    </row>
    <row r="31890" spans="28:28" x14ac:dyDescent="0.25">
      <c r="AB31890" s="3" t="e">
        <f ca="1"/>
        <v>#N/A</v>
      </c>
    </row>
    <row r="31891" spans="28:28" x14ac:dyDescent="0.25">
      <c r="AB31891" s="3" t="e">
        <f ca="1"/>
        <v>#N/A</v>
      </c>
    </row>
    <row r="31892" spans="28:28" x14ac:dyDescent="0.25">
      <c r="AB31892" s="3" t="e">
        <f ca="1"/>
        <v>#N/A</v>
      </c>
    </row>
    <row r="31893" spans="28:28" x14ac:dyDescent="0.25">
      <c r="AB31893" s="3" t="e">
        <f ca="1"/>
        <v>#N/A</v>
      </c>
    </row>
    <row r="31894" spans="28:28" x14ac:dyDescent="0.25">
      <c r="AB31894" s="3" t="e">
        <f ca="1"/>
        <v>#N/A</v>
      </c>
    </row>
    <row r="31895" spans="28:28" x14ac:dyDescent="0.25">
      <c r="AB31895" s="3" t="e">
        <f ca="1"/>
        <v>#N/A</v>
      </c>
    </row>
    <row r="31896" spans="28:28" x14ac:dyDescent="0.25">
      <c r="AB31896" s="3" t="e">
        <f ca="1"/>
        <v>#N/A</v>
      </c>
    </row>
    <row r="31897" spans="28:28" x14ac:dyDescent="0.25">
      <c r="AB31897" s="3" t="e">
        <f ca="1"/>
        <v>#N/A</v>
      </c>
    </row>
    <row r="31898" spans="28:28" x14ac:dyDescent="0.25">
      <c r="AB31898" s="3" t="e">
        <f ca="1"/>
        <v>#N/A</v>
      </c>
    </row>
    <row r="31899" spans="28:28" x14ac:dyDescent="0.25">
      <c r="AB31899" s="3" t="e">
        <f ca="1"/>
        <v>#N/A</v>
      </c>
    </row>
    <row r="31900" spans="28:28" x14ac:dyDescent="0.25">
      <c r="AB31900" s="3" t="e">
        <f ca="1"/>
        <v>#N/A</v>
      </c>
    </row>
    <row r="31901" spans="28:28" x14ac:dyDescent="0.25">
      <c r="AB31901" s="3" t="e">
        <f ca="1"/>
        <v>#N/A</v>
      </c>
    </row>
    <row r="31902" spans="28:28" x14ac:dyDescent="0.25">
      <c r="AB31902" s="3" t="e">
        <f ca="1"/>
        <v>#N/A</v>
      </c>
    </row>
    <row r="31903" spans="28:28" x14ac:dyDescent="0.25">
      <c r="AB31903" s="3" t="e">
        <f ca="1"/>
        <v>#N/A</v>
      </c>
    </row>
    <row r="31904" spans="28:28" x14ac:dyDescent="0.25">
      <c r="AB31904" s="3" t="e">
        <f ca="1"/>
        <v>#N/A</v>
      </c>
    </row>
    <row r="31905" spans="28:28" x14ac:dyDescent="0.25">
      <c r="AB31905" s="3" t="e">
        <f ca="1"/>
        <v>#N/A</v>
      </c>
    </row>
    <row r="31906" spans="28:28" x14ac:dyDescent="0.25">
      <c r="AB31906" s="3" t="e">
        <f ca="1"/>
        <v>#N/A</v>
      </c>
    </row>
    <row r="31907" spans="28:28" x14ac:dyDescent="0.25">
      <c r="AB31907" s="3" t="e">
        <f ca="1"/>
        <v>#N/A</v>
      </c>
    </row>
    <row r="31908" spans="28:28" x14ac:dyDescent="0.25">
      <c r="AB31908" s="3" t="e">
        <f ca="1"/>
        <v>#N/A</v>
      </c>
    </row>
    <row r="31909" spans="28:28" x14ac:dyDescent="0.25">
      <c r="AB31909" s="3" t="e">
        <f ca="1"/>
        <v>#N/A</v>
      </c>
    </row>
    <row r="31910" spans="28:28" x14ac:dyDescent="0.25">
      <c r="AB31910" s="3" t="e">
        <f ca="1"/>
        <v>#N/A</v>
      </c>
    </row>
    <row r="31911" spans="28:28" x14ac:dyDescent="0.25">
      <c r="AB31911" s="3" t="e">
        <f ca="1"/>
        <v>#N/A</v>
      </c>
    </row>
    <row r="31912" spans="28:28" x14ac:dyDescent="0.25">
      <c r="AB31912" s="3" t="e">
        <f ca="1"/>
        <v>#N/A</v>
      </c>
    </row>
    <row r="31913" spans="28:28" x14ac:dyDescent="0.25">
      <c r="AB31913" s="3" t="e">
        <f ca="1"/>
        <v>#N/A</v>
      </c>
    </row>
    <row r="31914" spans="28:28" x14ac:dyDescent="0.25">
      <c r="AB31914" s="3" t="e">
        <f ca="1"/>
        <v>#N/A</v>
      </c>
    </row>
    <row r="31915" spans="28:28" x14ac:dyDescent="0.25">
      <c r="AB31915" s="3" t="e">
        <f ca="1"/>
        <v>#N/A</v>
      </c>
    </row>
    <row r="31916" spans="28:28" x14ac:dyDescent="0.25">
      <c r="AB31916" s="3" t="e">
        <f ca="1"/>
        <v>#N/A</v>
      </c>
    </row>
    <row r="31917" spans="28:28" x14ac:dyDescent="0.25">
      <c r="AB31917" s="3" t="e">
        <f ca="1"/>
        <v>#N/A</v>
      </c>
    </row>
    <row r="31918" spans="28:28" x14ac:dyDescent="0.25">
      <c r="AB31918" s="3" t="e">
        <f ca="1"/>
        <v>#N/A</v>
      </c>
    </row>
    <row r="31919" spans="28:28" x14ac:dyDescent="0.25">
      <c r="AB31919" s="3" t="e">
        <f ca="1"/>
        <v>#N/A</v>
      </c>
    </row>
    <row r="31920" spans="28:28" x14ac:dyDescent="0.25">
      <c r="AB31920" s="3" t="e">
        <f ca="1"/>
        <v>#N/A</v>
      </c>
    </row>
    <row r="31921" spans="28:28" x14ac:dyDescent="0.25">
      <c r="AB31921" s="3" t="e">
        <f ca="1"/>
        <v>#N/A</v>
      </c>
    </row>
    <row r="31922" spans="28:28" x14ac:dyDescent="0.25">
      <c r="AB31922" s="3" t="e">
        <f ca="1"/>
        <v>#N/A</v>
      </c>
    </row>
    <row r="31923" spans="28:28" x14ac:dyDescent="0.25">
      <c r="AB31923" s="3" t="e">
        <f ca="1"/>
        <v>#N/A</v>
      </c>
    </row>
    <row r="31924" spans="28:28" x14ac:dyDescent="0.25">
      <c r="AB31924" s="3" t="e">
        <f ca="1"/>
        <v>#N/A</v>
      </c>
    </row>
    <row r="31925" spans="28:28" x14ac:dyDescent="0.25">
      <c r="AB31925" s="3" t="e">
        <f ca="1"/>
        <v>#N/A</v>
      </c>
    </row>
    <row r="31926" spans="28:28" x14ac:dyDescent="0.25">
      <c r="AB31926" s="3" t="e">
        <f ca="1"/>
        <v>#N/A</v>
      </c>
    </row>
    <row r="31927" spans="28:28" x14ac:dyDescent="0.25">
      <c r="AB31927" s="3" t="e">
        <f ca="1"/>
        <v>#N/A</v>
      </c>
    </row>
    <row r="31928" spans="28:28" x14ac:dyDescent="0.25">
      <c r="AB31928" s="3" t="e">
        <f ca="1"/>
        <v>#N/A</v>
      </c>
    </row>
    <row r="31929" spans="28:28" x14ac:dyDescent="0.25">
      <c r="AB31929" s="3" t="e">
        <f ca="1"/>
        <v>#N/A</v>
      </c>
    </row>
    <row r="31930" spans="28:28" x14ac:dyDescent="0.25">
      <c r="AB31930" s="3" t="e">
        <f ca="1"/>
        <v>#N/A</v>
      </c>
    </row>
    <row r="31931" spans="28:28" x14ac:dyDescent="0.25">
      <c r="AB31931" s="3" t="e">
        <f ca="1"/>
        <v>#N/A</v>
      </c>
    </row>
    <row r="31932" spans="28:28" x14ac:dyDescent="0.25">
      <c r="AB31932" s="3" t="e">
        <f ca="1"/>
        <v>#N/A</v>
      </c>
    </row>
    <row r="31933" spans="28:28" x14ac:dyDescent="0.25">
      <c r="AB31933" s="3" t="e">
        <f ca="1"/>
        <v>#N/A</v>
      </c>
    </row>
    <row r="31934" spans="28:28" x14ac:dyDescent="0.25">
      <c r="AB31934" s="3" t="e">
        <f ca="1"/>
        <v>#N/A</v>
      </c>
    </row>
    <row r="31935" spans="28:28" x14ac:dyDescent="0.25">
      <c r="AB31935" s="3" t="e">
        <f ca="1"/>
        <v>#N/A</v>
      </c>
    </row>
    <row r="31936" spans="28:28" x14ac:dyDescent="0.25">
      <c r="AB31936" s="3" t="e">
        <f ca="1"/>
        <v>#N/A</v>
      </c>
    </row>
    <row r="31937" spans="28:28" x14ac:dyDescent="0.25">
      <c r="AB31937" s="3" t="e">
        <f ca="1"/>
        <v>#N/A</v>
      </c>
    </row>
    <row r="31938" spans="28:28" x14ac:dyDescent="0.25">
      <c r="AB31938" s="3" t="e">
        <f ca="1"/>
        <v>#N/A</v>
      </c>
    </row>
    <row r="31939" spans="28:28" x14ac:dyDescent="0.25">
      <c r="AB31939" s="3" t="e">
        <f ca="1"/>
        <v>#N/A</v>
      </c>
    </row>
    <row r="31940" spans="28:28" x14ac:dyDescent="0.25">
      <c r="AB31940" s="3" t="e">
        <f ca="1"/>
        <v>#N/A</v>
      </c>
    </row>
    <row r="31941" spans="28:28" x14ac:dyDescent="0.25">
      <c r="AB31941" s="3" t="e">
        <f ca="1"/>
        <v>#N/A</v>
      </c>
    </row>
    <row r="31942" spans="28:28" x14ac:dyDescent="0.25">
      <c r="AB31942" s="3" t="e">
        <f ca="1"/>
        <v>#N/A</v>
      </c>
    </row>
    <row r="31943" spans="28:28" x14ac:dyDescent="0.25">
      <c r="AB31943" s="3" t="e">
        <f ca="1"/>
        <v>#N/A</v>
      </c>
    </row>
    <row r="31944" spans="28:28" x14ac:dyDescent="0.25">
      <c r="AB31944" s="3" t="e">
        <f ca="1"/>
        <v>#N/A</v>
      </c>
    </row>
    <row r="31945" spans="28:28" x14ac:dyDescent="0.25">
      <c r="AB31945" s="3" t="e">
        <f ca="1"/>
        <v>#N/A</v>
      </c>
    </row>
    <row r="31946" spans="28:28" x14ac:dyDescent="0.25">
      <c r="AB31946" s="3" t="e">
        <f ca="1"/>
        <v>#N/A</v>
      </c>
    </row>
    <row r="31947" spans="28:28" x14ac:dyDescent="0.25">
      <c r="AB31947" s="3" t="e">
        <f ca="1"/>
        <v>#N/A</v>
      </c>
    </row>
    <row r="31948" spans="28:28" x14ac:dyDescent="0.25">
      <c r="AB31948" s="3" t="e">
        <f ca="1"/>
        <v>#N/A</v>
      </c>
    </row>
    <row r="31949" spans="28:28" x14ac:dyDescent="0.25">
      <c r="AB31949" s="3" t="e">
        <f ca="1"/>
        <v>#N/A</v>
      </c>
    </row>
    <row r="31950" spans="28:28" x14ac:dyDescent="0.25">
      <c r="AB31950" s="3" t="e">
        <f ca="1"/>
        <v>#N/A</v>
      </c>
    </row>
    <row r="31951" spans="28:28" x14ac:dyDescent="0.25">
      <c r="AB31951" s="3" t="e">
        <f ca="1"/>
        <v>#N/A</v>
      </c>
    </row>
    <row r="31952" spans="28:28" x14ac:dyDescent="0.25">
      <c r="AB31952" s="3" t="e">
        <f ca="1"/>
        <v>#N/A</v>
      </c>
    </row>
    <row r="31953" spans="28:28" x14ac:dyDescent="0.25">
      <c r="AB31953" s="3" t="e">
        <f ca="1"/>
        <v>#N/A</v>
      </c>
    </row>
    <row r="31954" spans="28:28" x14ac:dyDescent="0.25">
      <c r="AB31954" s="3" t="e">
        <f ca="1"/>
        <v>#N/A</v>
      </c>
    </row>
    <row r="31955" spans="28:28" x14ac:dyDescent="0.25">
      <c r="AB31955" s="3" t="e">
        <f ca="1"/>
        <v>#N/A</v>
      </c>
    </row>
    <row r="31956" spans="28:28" x14ac:dyDescent="0.25">
      <c r="AB31956" s="3" t="e">
        <f ca="1"/>
        <v>#N/A</v>
      </c>
    </row>
    <row r="31957" spans="28:28" x14ac:dyDescent="0.25">
      <c r="AB31957" s="3" t="e">
        <f ca="1"/>
        <v>#N/A</v>
      </c>
    </row>
    <row r="31958" spans="28:28" x14ac:dyDescent="0.25">
      <c r="AB31958" s="3" t="e">
        <f ca="1"/>
        <v>#N/A</v>
      </c>
    </row>
    <row r="31959" spans="28:28" x14ac:dyDescent="0.25">
      <c r="AB31959" s="3" t="e">
        <f ca="1"/>
        <v>#N/A</v>
      </c>
    </row>
    <row r="31960" spans="28:28" x14ac:dyDescent="0.25">
      <c r="AB31960" s="3" t="e">
        <f ca="1"/>
        <v>#N/A</v>
      </c>
    </row>
    <row r="31961" spans="28:28" x14ac:dyDescent="0.25">
      <c r="AB31961" s="3" t="e">
        <f ca="1"/>
        <v>#N/A</v>
      </c>
    </row>
    <row r="31962" spans="28:28" x14ac:dyDescent="0.25">
      <c r="AB31962" s="3" t="e">
        <f ca="1"/>
        <v>#N/A</v>
      </c>
    </row>
    <row r="31963" spans="28:28" x14ac:dyDescent="0.25">
      <c r="AB31963" s="3" t="e">
        <f ca="1"/>
        <v>#N/A</v>
      </c>
    </row>
    <row r="31964" spans="28:28" x14ac:dyDescent="0.25">
      <c r="AB31964" s="3" t="e">
        <f ca="1"/>
        <v>#N/A</v>
      </c>
    </row>
    <row r="31965" spans="28:28" x14ac:dyDescent="0.25">
      <c r="AB31965" s="3" t="e">
        <f ca="1"/>
        <v>#N/A</v>
      </c>
    </row>
    <row r="31966" spans="28:28" x14ac:dyDescent="0.25">
      <c r="AB31966" s="3" t="e">
        <f ca="1"/>
        <v>#N/A</v>
      </c>
    </row>
    <row r="31967" spans="28:28" x14ac:dyDescent="0.25">
      <c r="AB31967" s="3" t="e">
        <f ca="1"/>
        <v>#N/A</v>
      </c>
    </row>
    <row r="31968" spans="28:28" x14ac:dyDescent="0.25">
      <c r="AB31968" s="3" t="e">
        <f ca="1"/>
        <v>#N/A</v>
      </c>
    </row>
    <row r="31969" spans="28:28" x14ac:dyDescent="0.25">
      <c r="AB31969" s="3" t="e">
        <f ca="1"/>
        <v>#N/A</v>
      </c>
    </row>
    <row r="31970" spans="28:28" x14ac:dyDescent="0.25">
      <c r="AB31970" s="3" t="e">
        <f ca="1"/>
        <v>#N/A</v>
      </c>
    </row>
    <row r="31971" spans="28:28" x14ac:dyDescent="0.25">
      <c r="AB31971" s="3" t="e">
        <f ca="1"/>
        <v>#N/A</v>
      </c>
    </row>
    <row r="31972" spans="28:28" x14ac:dyDescent="0.25">
      <c r="AB31972" s="3" t="e">
        <f ca="1"/>
        <v>#N/A</v>
      </c>
    </row>
    <row r="31973" spans="28:28" x14ac:dyDescent="0.25">
      <c r="AB31973" s="3" t="e">
        <f ca="1"/>
        <v>#N/A</v>
      </c>
    </row>
    <row r="31974" spans="28:28" x14ac:dyDescent="0.25">
      <c r="AB31974" s="3" t="e">
        <f ca="1"/>
        <v>#N/A</v>
      </c>
    </row>
    <row r="31975" spans="28:28" x14ac:dyDescent="0.25">
      <c r="AB31975" s="3" t="e">
        <f ca="1"/>
        <v>#N/A</v>
      </c>
    </row>
    <row r="31976" spans="28:28" x14ac:dyDescent="0.25">
      <c r="AB31976" s="3" t="e">
        <f ca="1"/>
        <v>#N/A</v>
      </c>
    </row>
    <row r="31977" spans="28:28" x14ac:dyDescent="0.25">
      <c r="AB31977" s="3" t="e">
        <f ca="1"/>
        <v>#N/A</v>
      </c>
    </row>
    <row r="31978" spans="28:28" x14ac:dyDescent="0.25">
      <c r="AB31978" s="3" t="e">
        <f ca="1"/>
        <v>#N/A</v>
      </c>
    </row>
    <row r="31979" spans="28:28" x14ac:dyDescent="0.25">
      <c r="AB31979" s="3" t="e">
        <f ca="1"/>
        <v>#N/A</v>
      </c>
    </row>
    <row r="31980" spans="28:28" x14ac:dyDescent="0.25">
      <c r="AB31980" s="3" t="e">
        <f ca="1"/>
        <v>#N/A</v>
      </c>
    </row>
    <row r="31981" spans="28:28" x14ac:dyDescent="0.25">
      <c r="AB31981" s="3" t="e">
        <f ca="1"/>
        <v>#N/A</v>
      </c>
    </row>
    <row r="31982" spans="28:28" x14ac:dyDescent="0.25">
      <c r="AB31982" s="3" t="e">
        <f ca="1"/>
        <v>#N/A</v>
      </c>
    </row>
    <row r="31983" spans="28:28" x14ac:dyDescent="0.25">
      <c r="AB31983" s="3" t="e">
        <f ca="1"/>
        <v>#N/A</v>
      </c>
    </row>
    <row r="31984" spans="28:28" x14ac:dyDescent="0.25">
      <c r="AB31984" s="3" t="e">
        <f ca="1"/>
        <v>#N/A</v>
      </c>
    </row>
    <row r="31985" spans="28:28" x14ac:dyDescent="0.25">
      <c r="AB31985" s="3" t="e">
        <f ca="1"/>
        <v>#N/A</v>
      </c>
    </row>
    <row r="31986" spans="28:28" x14ac:dyDescent="0.25">
      <c r="AB31986" s="3" t="e">
        <f ca="1"/>
        <v>#N/A</v>
      </c>
    </row>
    <row r="31987" spans="28:28" x14ac:dyDescent="0.25">
      <c r="AB31987" s="3" t="e">
        <f ca="1"/>
        <v>#N/A</v>
      </c>
    </row>
    <row r="31988" spans="28:28" x14ac:dyDescent="0.25">
      <c r="AB31988" s="3" t="e">
        <f ca="1"/>
        <v>#N/A</v>
      </c>
    </row>
    <row r="31989" spans="28:28" x14ac:dyDescent="0.25">
      <c r="AB31989" s="3" t="e">
        <f ca="1"/>
        <v>#N/A</v>
      </c>
    </row>
    <row r="31990" spans="28:28" x14ac:dyDescent="0.25">
      <c r="AB31990" s="3" t="e">
        <f ca="1"/>
        <v>#N/A</v>
      </c>
    </row>
    <row r="31991" spans="28:28" x14ac:dyDescent="0.25">
      <c r="AB31991" s="3" t="e">
        <f ca="1"/>
        <v>#N/A</v>
      </c>
    </row>
    <row r="31992" spans="28:28" x14ac:dyDescent="0.25">
      <c r="AB31992" s="3" t="e">
        <f ca="1"/>
        <v>#N/A</v>
      </c>
    </row>
    <row r="31993" spans="28:28" x14ac:dyDescent="0.25">
      <c r="AB31993" s="3" t="e">
        <f ca="1"/>
        <v>#N/A</v>
      </c>
    </row>
    <row r="31994" spans="28:28" x14ac:dyDescent="0.25">
      <c r="AB31994" s="3" t="e">
        <f ca="1"/>
        <v>#N/A</v>
      </c>
    </row>
    <row r="31995" spans="28:28" x14ac:dyDescent="0.25">
      <c r="AB31995" s="3" t="e">
        <f ca="1"/>
        <v>#N/A</v>
      </c>
    </row>
    <row r="31996" spans="28:28" x14ac:dyDescent="0.25">
      <c r="AB31996" s="3" t="e">
        <f ca="1"/>
        <v>#N/A</v>
      </c>
    </row>
    <row r="31997" spans="28:28" x14ac:dyDescent="0.25">
      <c r="AB31997" s="3" t="e">
        <f ca="1"/>
        <v>#N/A</v>
      </c>
    </row>
    <row r="31998" spans="28:28" x14ac:dyDescent="0.25">
      <c r="AB31998" s="3" t="e">
        <f ca="1"/>
        <v>#N/A</v>
      </c>
    </row>
    <row r="31999" spans="28:28" x14ac:dyDescent="0.25">
      <c r="AB31999" s="3" t="e">
        <f ca="1"/>
        <v>#N/A</v>
      </c>
    </row>
    <row r="32000" spans="28:28" x14ac:dyDescent="0.25">
      <c r="AB32000" s="3" t="e">
        <f ca="1"/>
        <v>#N/A</v>
      </c>
    </row>
    <row r="32001" spans="28:28" x14ac:dyDescent="0.25">
      <c r="AB32001" s="3" t="e">
        <f ca="1"/>
        <v>#N/A</v>
      </c>
    </row>
    <row r="32002" spans="28:28" x14ac:dyDescent="0.25">
      <c r="AB32002" s="3" t="e">
        <f ca="1"/>
        <v>#N/A</v>
      </c>
    </row>
    <row r="32003" spans="28:28" x14ac:dyDescent="0.25">
      <c r="AB32003" s="3" t="e">
        <f ca="1"/>
        <v>#N/A</v>
      </c>
    </row>
    <row r="32004" spans="28:28" x14ac:dyDescent="0.25">
      <c r="AB32004" s="3" t="e">
        <f ca="1"/>
        <v>#N/A</v>
      </c>
    </row>
    <row r="32005" spans="28:28" x14ac:dyDescent="0.25">
      <c r="AB32005" s="3" t="e">
        <f ca="1"/>
        <v>#N/A</v>
      </c>
    </row>
    <row r="32006" spans="28:28" x14ac:dyDescent="0.25">
      <c r="AB32006" s="3" t="e">
        <f ca="1"/>
        <v>#N/A</v>
      </c>
    </row>
    <row r="32007" spans="28:28" x14ac:dyDescent="0.25">
      <c r="AB32007" s="3" t="e">
        <f ca="1"/>
        <v>#N/A</v>
      </c>
    </row>
    <row r="32008" spans="28:28" x14ac:dyDescent="0.25">
      <c r="AB32008" s="3" t="e">
        <f ca="1"/>
        <v>#N/A</v>
      </c>
    </row>
    <row r="32009" spans="28:28" x14ac:dyDescent="0.25">
      <c r="AB32009" s="3" t="e">
        <f ca="1"/>
        <v>#N/A</v>
      </c>
    </row>
    <row r="32010" spans="28:28" x14ac:dyDescent="0.25">
      <c r="AB32010" s="3" t="e">
        <f ca="1"/>
        <v>#N/A</v>
      </c>
    </row>
    <row r="32011" spans="28:28" x14ac:dyDescent="0.25">
      <c r="AB32011" s="3" t="e">
        <f ca="1"/>
        <v>#N/A</v>
      </c>
    </row>
    <row r="32012" spans="28:28" x14ac:dyDescent="0.25">
      <c r="AB32012" s="3" t="e">
        <f ca="1"/>
        <v>#N/A</v>
      </c>
    </row>
    <row r="32013" spans="28:28" x14ac:dyDescent="0.25">
      <c r="AB32013" s="3" t="e">
        <f ca="1"/>
        <v>#N/A</v>
      </c>
    </row>
    <row r="32014" spans="28:28" x14ac:dyDescent="0.25">
      <c r="AB32014" s="3" t="e">
        <f ca="1"/>
        <v>#N/A</v>
      </c>
    </row>
    <row r="32015" spans="28:28" x14ac:dyDescent="0.25">
      <c r="AB32015" s="3" t="e">
        <f ca="1"/>
        <v>#N/A</v>
      </c>
    </row>
    <row r="32016" spans="28:28" x14ac:dyDescent="0.25">
      <c r="AB32016" s="3" t="e">
        <f ca="1"/>
        <v>#N/A</v>
      </c>
    </row>
    <row r="32017" spans="28:28" x14ac:dyDescent="0.25">
      <c r="AB32017" s="3" t="e">
        <f ca="1"/>
        <v>#N/A</v>
      </c>
    </row>
    <row r="32018" spans="28:28" x14ac:dyDescent="0.25">
      <c r="AB32018" s="3" t="e">
        <f ca="1"/>
        <v>#N/A</v>
      </c>
    </row>
    <row r="32019" spans="28:28" x14ac:dyDescent="0.25">
      <c r="AB32019" s="3" t="e">
        <f ca="1"/>
        <v>#N/A</v>
      </c>
    </row>
    <row r="32020" spans="28:28" x14ac:dyDescent="0.25">
      <c r="AB32020" s="3" t="e">
        <f ca="1"/>
        <v>#N/A</v>
      </c>
    </row>
    <row r="32021" spans="28:28" x14ac:dyDescent="0.25">
      <c r="AB32021" s="3" t="e">
        <f ca="1"/>
        <v>#N/A</v>
      </c>
    </row>
    <row r="32022" spans="28:28" x14ac:dyDescent="0.25">
      <c r="AB32022" s="3" t="e">
        <f ca="1"/>
        <v>#N/A</v>
      </c>
    </row>
    <row r="32023" spans="28:28" x14ac:dyDescent="0.25">
      <c r="AB32023" s="3" t="e">
        <f ca="1"/>
        <v>#N/A</v>
      </c>
    </row>
    <row r="32024" spans="28:28" x14ac:dyDescent="0.25">
      <c r="AB32024" s="3" t="e">
        <f ca="1"/>
        <v>#N/A</v>
      </c>
    </row>
    <row r="32025" spans="28:28" x14ac:dyDescent="0.25">
      <c r="AB32025" s="3" t="e">
        <f ca="1"/>
        <v>#N/A</v>
      </c>
    </row>
    <row r="32026" spans="28:28" x14ac:dyDescent="0.25">
      <c r="AB32026" s="3" t="e">
        <f ca="1"/>
        <v>#N/A</v>
      </c>
    </row>
    <row r="32027" spans="28:28" x14ac:dyDescent="0.25">
      <c r="AB32027" s="3" t="e">
        <f ca="1"/>
        <v>#N/A</v>
      </c>
    </row>
    <row r="32028" spans="28:28" x14ac:dyDescent="0.25">
      <c r="AB32028" s="3" t="e">
        <f ca="1"/>
        <v>#N/A</v>
      </c>
    </row>
    <row r="32029" spans="28:28" x14ac:dyDescent="0.25">
      <c r="AB32029" s="3" t="e">
        <f ca="1"/>
        <v>#N/A</v>
      </c>
    </row>
    <row r="32030" spans="28:28" x14ac:dyDescent="0.25">
      <c r="AB32030" s="3" t="e">
        <f ca="1"/>
        <v>#N/A</v>
      </c>
    </row>
    <row r="32031" spans="28:28" x14ac:dyDescent="0.25">
      <c r="AB32031" s="3" t="e">
        <f ca="1"/>
        <v>#N/A</v>
      </c>
    </row>
    <row r="32032" spans="28:28" x14ac:dyDescent="0.25">
      <c r="AB32032" s="3" t="e">
        <f ca="1"/>
        <v>#N/A</v>
      </c>
    </row>
    <row r="32033" spans="28:28" x14ac:dyDescent="0.25">
      <c r="AB32033" s="3" t="e">
        <f ca="1"/>
        <v>#N/A</v>
      </c>
    </row>
    <row r="32034" spans="28:28" x14ac:dyDescent="0.25">
      <c r="AB32034" s="3" t="e">
        <f ca="1"/>
        <v>#N/A</v>
      </c>
    </row>
    <row r="32035" spans="28:28" x14ac:dyDescent="0.25">
      <c r="AB32035" s="3" t="e">
        <f ca="1"/>
        <v>#N/A</v>
      </c>
    </row>
    <row r="32036" spans="28:28" x14ac:dyDescent="0.25">
      <c r="AB32036" s="3" t="e">
        <f ca="1"/>
        <v>#N/A</v>
      </c>
    </row>
    <row r="32037" spans="28:28" x14ac:dyDescent="0.25">
      <c r="AB32037" s="3" t="e">
        <f ca="1"/>
        <v>#N/A</v>
      </c>
    </row>
    <row r="32038" spans="28:28" x14ac:dyDescent="0.25">
      <c r="AB32038" s="3" t="e">
        <f ca="1"/>
        <v>#N/A</v>
      </c>
    </row>
    <row r="32039" spans="28:28" x14ac:dyDescent="0.25">
      <c r="AB32039" s="3" t="e">
        <f ca="1"/>
        <v>#N/A</v>
      </c>
    </row>
    <row r="32040" spans="28:28" x14ac:dyDescent="0.25">
      <c r="AB32040" s="3" t="e">
        <f ca="1"/>
        <v>#N/A</v>
      </c>
    </row>
    <row r="32041" spans="28:28" x14ac:dyDescent="0.25">
      <c r="AB32041" s="3" t="e">
        <f ca="1"/>
        <v>#N/A</v>
      </c>
    </row>
    <row r="32042" spans="28:28" x14ac:dyDescent="0.25">
      <c r="AB32042" s="3" t="e">
        <f ca="1"/>
        <v>#N/A</v>
      </c>
    </row>
    <row r="32043" spans="28:28" x14ac:dyDescent="0.25">
      <c r="AB32043" s="3" t="e">
        <f ca="1"/>
        <v>#N/A</v>
      </c>
    </row>
    <row r="32044" spans="28:28" x14ac:dyDescent="0.25">
      <c r="AB32044" s="3" t="e">
        <f ca="1"/>
        <v>#N/A</v>
      </c>
    </row>
    <row r="32045" spans="28:28" x14ac:dyDescent="0.25">
      <c r="AB32045" s="3" t="e">
        <f ca="1"/>
        <v>#N/A</v>
      </c>
    </row>
    <row r="32046" spans="28:28" x14ac:dyDescent="0.25">
      <c r="AB32046" s="3" t="e">
        <f ca="1"/>
        <v>#N/A</v>
      </c>
    </row>
    <row r="32047" spans="28:28" x14ac:dyDescent="0.25">
      <c r="AB32047" s="3" t="e">
        <f ca="1"/>
        <v>#N/A</v>
      </c>
    </row>
    <row r="32048" spans="28:28" x14ac:dyDescent="0.25">
      <c r="AB32048" s="3" t="e">
        <f ca="1"/>
        <v>#N/A</v>
      </c>
    </row>
    <row r="32049" spans="28:28" x14ac:dyDescent="0.25">
      <c r="AB32049" s="3" t="e">
        <f ca="1"/>
        <v>#N/A</v>
      </c>
    </row>
    <row r="32050" spans="28:28" x14ac:dyDescent="0.25">
      <c r="AB32050" s="3" t="e">
        <f ca="1"/>
        <v>#N/A</v>
      </c>
    </row>
    <row r="32051" spans="28:28" x14ac:dyDescent="0.25">
      <c r="AB32051" s="3" t="e">
        <f ca="1"/>
        <v>#N/A</v>
      </c>
    </row>
    <row r="32052" spans="28:28" x14ac:dyDescent="0.25">
      <c r="AB32052" s="3" t="e">
        <f ca="1"/>
        <v>#N/A</v>
      </c>
    </row>
    <row r="32053" spans="28:28" x14ac:dyDescent="0.25">
      <c r="AB32053" s="3" t="e">
        <f ca="1"/>
        <v>#N/A</v>
      </c>
    </row>
    <row r="32054" spans="28:28" x14ac:dyDescent="0.25">
      <c r="AB32054" s="3" t="e">
        <f ca="1"/>
        <v>#N/A</v>
      </c>
    </row>
    <row r="32055" spans="28:28" x14ac:dyDescent="0.25">
      <c r="AB32055" s="3" t="e">
        <f ca="1"/>
        <v>#N/A</v>
      </c>
    </row>
    <row r="32056" spans="28:28" x14ac:dyDescent="0.25">
      <c r="AB32056" s="3" t="e">
        <f ca="1"/>
        <v>#N/A</v>
      </c>
    </row>
    <row r="32057" spans="28:28" x14ac:dyDescent="0.25">
      <c r="AB32057" s="3" t="e">
        <f ca="1"/>
        <v>#N/A</v>
      </c>
    </row>
    <row r="32058" spans="28:28" x14ac:dyDescent="0.25">
      <c r="AB32058" s="3" t="e">
        <f ca="1"/>
        <v>#N/A</v>
      </c>
    </row>
    <row r="32059" spans="28:28" x14ac:dyDescent="0.25">
      <c r="AB32059" s="3" t="e">
        <f ca="1"/>
        <v>#N/A</v>
      </c>
    </row>
    <row r="32060" spans="28:28" x14ac:dyDescent="0.25">
      <c r="AB32060" s="3" t="e">
        <f ca="1"/>
        <v>#N/A</v>
      </c>
    </row>
    <row r="32061" spans="28:28" x14ac:dyDescent="0.25">
      <c r="AB32061" s="3" t="e">
        <f ca="1"/>
        <v>#N/A</v>
      </c>
    </row>
    <row r="32062" spans="28:28" x14ac:dyDescent="0.25">
      <c r="AB32062" s="3" t="e">
        <f ca="1"/>
        <v>#N/A</v>
      </c>
    </row>
    <row r="32063" spans="28:28" x14ac:dyDescent="0.25">
      <c r="AB32063" s="3" t="e">
        <f ca="1"/>
        <v>#N/A</v>
      </c>
    </row>
    <row r="32064" spans="28:28" x14ac:dyDescent="0.25">
      <c r="AB32064" s="3" t="e">
        <f ca="1"/>
        <v>#N/A</v>
      </c>
    </row>
    <row r="32065" spans="28:28" x14ac:dyDescent="0.25">
      <c r="AB32065" s="3" t="e">
        <f ca="1"/>
        <v>#N/A</v>
      </c>
    </row>
    <row r="32066" spans="28:28" x14ac:dyDescent="0.25">
      <c r="AB32066" s="3" t="e">
        <f ca="1"/>
        <v>#N/A</v>
      </c>
    </row>
    <row r="32067" spans="28:28" x14ac:dyDescent="0.25">
      <c r="AB32067" s="3" t="e">
        <f ca="1"/>
        <v>#N/A</v>
      </c>
    </row>
    <row r="32068" spans="28:28" x14ac:dyDescent="0.25">
      <c r="AB32068" s="3" t="e">
        <f ca="1"/>
        <v>#N/A</v>
      </c>
    </row>
    <row r="32069" spans="28:28" x14ac:dyDescent="0.25">
      <c r="AB32069" s="3" t="e">
        <f ca="1"/>
        <v>#N/A</v>
      </c>
    </row>
    <row r="32070" spans="28:28" x14ac:dyDescent="0.25">
      <c r="AB32070" s="3" t="e">
        <f ca="1"/>
        <v>#N/A</v>
      </c>
    </row>
    <row r="32071" spans="28:28" x14ac:dyDescent="0.25">
      <c r="AB32071" s="3" t="e">
        <f ca="1"/>
        <v>#N/A</v>
      </c>
    </row>
    <row r="32072" spans="28:28" x14ac:dyDescent="0.25">
      <c r="AB32072" s="3" t="e">
        <f ca="1"/>
        <v>#N/A</v>
      </c>
    </row>
    <row r="32073" spans="28:28" x14ac:dyDescent="0.25">
      <c r="AB32073" s="3" t="e">
        <f ca="1"/>
        <v>#N/A</v>
      </c>
    </row>
    <row r="32074" spans="28:28" x14ac:dyDescent="0.25">
      <c r="AB32074" s="3" t="e">
        <f ca="1"/>
        <v>#N/A</v>
      </c>
    </row>
    <row r="32075" spans="28:28" x14ac:dyDescent="0.25">
      <c r="AB32075" s="3" t="e">
        <f ca="1"/>
        <v>#N/A</v>
      </c>
    </row>
    <row r="32076" spans="28:28" x14ac:dyDescent="0.25">
      <c r="AB32076" s="3" t="e">
        <f ca="1"/>
        <v>#N/A</v>
      </c>
    </row>
    <row r="32077" spans="28:28" x14ac:dyDescent="0.25">
      <c r="AB32077" s="3" t="e">
        <f ca="1"/>
        <v>#N/A</v>
      </c>
    </row>
    <row r="32078" spans="28:28" x14ac:dyDescent="0.25">
      <c r="AB32078" s="3" t="e">
        <f ca="1"/>
        <v>#N/A</v>
      </c>
    </row>
    <row r="32079" spans="28:28" x14ac:dyDescent="0.25">
      <c r="AB32079" s="3" t="e">
        <f ca="1"/>
        <v>#N/A</v>
      </c>
    </row>
    <row r="32080" spans="28:28" x14ac:dyDescent="0.25">
      <c r="AB32080" s="3" t="e">
        <f ca="1"/>
        <v>#N/A</v>
      </c>
    </row>
    <row r="32081" spans="28:28" x14ac:dyDescent="0.25">
      <c r="AB32081" s="3" t="e">
        <f ca="1"/>
        <v>#N/A</v>
      </c>
    </row>
    <row r="32082" spans="28:28" x14ac:dyDescent="0.25">
      <c r="AB32082" s="3" t="e">
        <f ca="1"/>
        <v>#N/A</v>
      </c>
    </row>
    <row r="32083" spans="28:28" x14ac:dyDescent="0.25">
      <c r="AB32083" s="3" t="e">
        <f ca="1"/>
        <v>#N/A</v>
      </c>
    </row>
    <row r="32084" spans="28:28" x14ac:dyDescent="0.25">
      <c r="AB32084" s="3" t="e">
        <f ca="1"/>
        <v>#N/A</v>
      </c>
    </row>
    <row r="32085" spans="28:28" x14ac:dyDescent="0.25">
      <c r="AB32085" s="3" t="e">
        <f ca="1"/>
        <v>#N/A</v>
      </c>
    </row>
    <row r="32086" spans="28:28" x14ac:dyDescent="0.25">
      <c r="AB32086" s="3" t="e">
        <f ca="1"/>
        <v>#N/A</v>
      </c>
    </row>
    <row r="32087" spans="28:28" x14ac:dyDescent="0.25">
      <c r="AB32087" s="3" t="e">
        <f ca="1"/>
        <v>#N/A</v>
      </c>
    </row>
    <row r="32088" spans="28:28" x14ac:dyDescent="0.25">
      <c r="AB32088" s="3" t="e">
        <f ca="1"/>
        <v>#N/A</v>
      </c>
    </row>
    <row r="32089" spans="28:28" x14ac:dyDescent="0.25">
      <c r="AB32089" s="3" t="e">
        <f ca="1"/>
        <v>#N/A</v>
      </c>
    </row>
    <row r="32090" spans="28:28" x14ac:dyDescent="0.25">
      <c r="AB32090" s="3" t="e">
        <f ca="1"/>
        <v>#N/A</v>
      </c>
    </row>
    <row r="32091" spans="28:28" x14ac:dyDescent="0.25">
      <c r="AB32091" s="3" t="e">
        <f ca="1"/>
        <v>#N/A</v>
      </c>
    </row>
    <row r="32092" spans="28:28" x14ac:dyDescent="0.25">
      <c r="AB32092" s="3" t="e">
        <f ca="1"/>
        <v>#N/A</v>
      </c>
    </row>
    <row r="32093" spans="28:28" x14ac:dyDescent="0.25">
      <c r="AB32093" s="3" t="e">
        <f ca="1"/>
        <v>#N/A</v>
      </c>
    </row>
    <row r="32094" spans="28:28" x14ac:dyDescent="0.25">
      <c r="AB32094" s="3" t="e">
        <f ca="1"/>
        <v>#N/A</v>
      </c>
    </row>
    <row r="32095" spans="28:28" x14ac:dyDescent="0.25">
      <c r="AB32095" s="3" t="e">
        <f ca="1"/>
        <v>#N/A</v>
      </c>
    </row>
    <row r="32096" spans="28:28" x14ac:dyDescent="0.25">
      <c r="AB32096" s="3" t="e">
        <f ca="1"/>
        <v>#N/A</v>
      </c>
    </row>
    <row r="32097" spans="28:28" x14ac:dyDescent="0.25">
      <c r="AB32097" s="3" t="e">
        <f ca="1"/>
        <v>#N/A</v>
      </c>
    </row>
    <row r="32098" spans="28:28" x14ac:dyDescent="0.25">
      <c r="AB32098" s="3" t="e">
        <f ca="1"/>
        <v>#N/A</v>
      </c>
    </row>
    <row r="32099" spans="28:28" x14ac:dyDescent="0.25">
      <c r="AB32099" s="3" t="e">
        <f ca="1"/>
        <v>#N/A</v>
      </c>
    </row>
    <row r="32100" spans="28:28" x14ac:dyDescent="0.25">
      <c r="AB32100" s="3" t="e">
        <f ca="1"/>
        <v>#N/A</v>
      </c>
    </row>
    <row r="32101" spans="28:28" x14ac:dyDescent="0.25">
      <c r="AB32101" s="3" t="e">
        <f ca="1"/>
        <v>#N/A</v>
      </c>
    </row>
    <row r="32102" spans="28:28" x14ac:dyDescent="0.25">
      <c r="AB32102" s="3" t="e">
        <f ca="1"/>
        <v>#N/A</v>
      </c>
    </row>
    <row r="32103" spans="28:28" x14ac:dyDescent="0.25">
      <c r="AB32103" s="3" t="e">
        <f ca="1"/>
        <v>#N/A</v>
      </c>
    </row>
    <row r="32104" spans="28:28" x14ac:dyDescent="0.25">
      <c r="AB32104" s="3" t="e">
        <f ca="1"/>
        <v>#N/A</v>
      </c>
    </row>
    <row r="32105" spans="28:28" x14ac:dyDescent="0.25">
      <c r="AB32105" s="3" t="e">
        <f ca="1"/>
        <v>#N/A</v>
      </c>
    </row>
    <row r="32106" spans="28:28" x14ac:dyDescent="0.25">
      <c r="AB32106" s="3" t="e">
        <f ca="1"/>
        <v>#N/A</v>
      </c>
    </row>
    <row r="32107" spans="28:28" x14ac:dyDescent="0.25">
      <c r="AB32107" s="3" t="e">
        <f ca="1"/>
        <v>#N/A</v>
      </c>
    </row>
    <row r="32108" spans="28:28" x14ac:dyDescent="0.25">
      <c r="AB32108" s="3" t="e">
        <f ca="1"/>
        <v>#N/A</v>
      </c>
    </row>
    <row r="32109" spans="28:28" x14ac:dyDescent="0.25">
      <c r="AB32109" s="3" t="e">
        <f ca="1"/>
        <v>#N/A</v>
      </c>
    </row>
    <row r="32110" spans="28:28" x14ac:dyDescent="0.25">
      <c r="AB32110" s="3" t="e">
        <f ca="1"/>
        <v>#N/A</v>
      </c>
    </row>
    <row r="32111" spans="28:28" x14ac:dyDescent="0.25">
      <c r="AB32111" s="3" t="e">
        <f ca="1"/>
        <v>#N/A</v>
      </c>
    </row>
    <row r="32112" spans="28:28" x14ac:dyDescent="0.25">
      <c r="AB32112" s="3" t="e">
        <f ca="1"/>
        <v>#N/A</v>
      </c>
    </row>
    <row r="32113" spans="28:28" x14ac:dyDescent="0.25">
      <c r="AB32113" s="3" t="e">
        <f ca="1"/>
        <v>#N/A</v>
      </c>
    </row>
    <row r="32114" spans="28:28" x14ac:dyDescent="0.25">
      <c r="AB32114" s="3" t="e">
        <f ca="1"/>
        <v>#N/A</v>
      </c>
    </row>
    <row r="32115" spans="28:28" x14ac:dyDescent="0.25">
      <c r="AB32115" s="3" t="e">
        <f ca="1"/>
        <v>#N/A</v>
      </c>
    </row>
    <row r="32116" spans="28:28" x14ac:dyDescent="0.25">
      <c r="AB32116" s="3" t="e">
        <f ca="1"/>
        <v>#N/A</v>
      </c>
    </row>
    <row r="32117" spans="28:28" x14ac:dyDescent="0.25">
      <c r="AB32117" s="3" t="e">
        <f ca="1"/>
        <v>#N/A</v>
      </c>
    </row>
    <row r="32118" spans="28:28" x14ac:dyDescent="0.25">
      <c r="AB32118" s="3" t="e">
        <f ca="1"/>
        <v>#N/A</v>
      </c>
    </row>
    <row r="32119" spans="28:28" x14ac:dyDescent="0.25">
      <c r="AB32119" s="3" t="e">
        <f ca="1"/>
        <v>#N/A</v>
      </c>
    </row>
    <row r="32120" spans="28:28" x14ac:dyDescent="0.25">
      <c r="AB32120" s="3" t="e">
        <f ca="1"/>
        <v>#N/A</v>
      </c>
    </row>
    <row r="32121" spans="28:28" x14ac:dyDescent="0.25">
      <c r="AB32121" s="3" t="e">
        <f ca="1"/>
        <v>#N/A</v>
      </c>
    </row>
    <row r="32122" spans="28:28" x14ac:dyDescent="0.25">
      <c r="AB32122" s="3" t="e">
        <f ca="1"/>
        <v>#N/A</v>
      </c>
    </row>
    <row r="32123" spans="28:28" x14ac:dyDescent="0.25">
      <c r="AB32123" s="3" t="e">
        <f ca="1"/>
        <v>#N/A</v>
      </c>
    </row>
    <row r="32124" spans="28:28" x14ac:dyDescent="0.25">
      <c r="AB32124" s="3" t="e">
        <f ca="1"/>
        <v>#N/A</v>
      </c>
    </row>
    <row r="32125" spans="28:28" x14ac:dyDescent="0.25">
      <c r="AB32125" s="3" t="e">
        <f ca="1"/>
        <v>#N/A</v>
      </c>
    </row>
    <row r="32126" spans="28:28" x14ac:dyDescent="0.25">
      <c r="AB32126" s="3" t="e">
        <f ca="1"/>
        <v>#N/A</v>
      </c>
    </row>
    <row r="32127" spans="28:28" x14ac:dyDescent="0.25">
      <c r="AB32127" s="3" t="e">
        <f ca="1"/>
        <v>#N/A</v>
      </c>
    </row>
    <row r="32128" spans="28:28" x14ac:dyDescent="0.25">
      <c r="AB32128" s="3" t="e">
        <f ca="1"/>
        <v>#N/A</v>
      </c>
    </row>
    <row r="32129" spans="28:28" x14ac:dyDescent="0.25">
      <c r="AB32129" s="3" t="e">
        <f ca="1"/>
        <v>#N/A</v>
      </c>
    </row>
    <row r="32130" spans="28:28" x14ac:dyDescent="0.25">
      <c r="AB32130" s="3" t="e">
        <f ca="1"/>
        <v>#N/A</v>
      </c>
    </row>
    <row r="32131" spans="28:28" x14ac:dyDescent="0.25">
      <c r="AB32131" s="3" t="e">
        <f ca="1"/>
        <v>#N/A</v>
      </c>
    </row>
    <row r="32132" spans="28:28" x14ac:dyDescent="0.25">
      <c r="AB32132" s="3" t="e">
        <f ca="1"/>
        <v>#N/A</v>
      </c>
    </row>
    <row r="32133" spans="28:28" x14ac:dyDescent="0.25">
      <c r="AB32133" s="3" t="e">
        <f ca="1"/>
        <v>#N/A</v>
      </c>
    </row>
    <row r="32134" spans="28:28" x14ac:dyDescent="0.25">
      <c r="AB32134" s="3" t="e">
        <f ca="1"/>
        <v>#N/A</v>
      </c>
    </row>
    <row r="32135" spans="28:28" x14ac:dyDescent="0.25">
      <c r="AB32135" s="3" t="e">
        <f ca="1"/>
        <v>#N/A</v>
      </c>
    </row>
    <row r="32136" spans="28:28" x14ac:dyDescent="0.25">
      <c r="AB32136" s="3" t="e">
        <f ca="1"/>
        <v>#N/A</v>
      </c>
    </row>
    <row r="32137" spans="28:28" x14ac:dyDescent="0.25">
      <c r="AB32137" s="3" t="e">
        <f ca="1"/>
        <v>#N/A</v>
      </c>
    </row>
    <row r="32138" spans="28:28" x14ac:dyDescent="0.25">
      <c r="AB32138" s="3" t="e">
        <f ca="1"/>
        <v>#N/A</v>
      </c>
    </row>
    <row r="32139" spans="28:28" x14ac:dyDescent="0.25">
      <c r="AB32139" s="3" t="e">
        <f ca="1"/>
        <v>#N/A</v>
      </c>
    </row>
    <row r="32140" spans="28:28" x14ac:dyDescent="0.25">
      <c r="AB32140" s="3" t="e">
        <f ca="1"/>
        <v>#N/A</v>
      </c>
    </row>
    <row r="32141" spans="28:28" x14ac:dyDescent="0.25">
      <c r="AB32141" s="3" t="e">
        <f ca="1"/>
        <v>#N/A</v>
      </c>
    </row>
    <row r="32142" spans="28:28" x14ac:dyDescent="0.25">
      <c r="AB32142" s="3" t="e">
        <f ca="1"/>
        <v>#N/A</v>
      </c>
    </row>
    <row r="32143" spans="28:28" x14ac:dyDescent="0.25">
      <c r="AB32143" s="3" t="e">
        <f ca="1"/>
        <v>#N/A</v>
      </c>
    </row>
    <row r="32144" spans="28:28" x14ac:dyDescent="0.25">
      <c r="AB32144" s="3" t="e">
        <f ca="1"/>
        <v>#N/A</v>
      </c>
    </row>
    <row r="32145" spans="28:28" x14ac:dyDescent="0.25">
      <c r="AB32145" s="3" t="e">
        <f ca="1"/>
        <v>#N/A</v>
      </c>
    </row>
    <row r="32146" spans="28:28" x14ac:dyDescent="0.25">
      <c r="AB32146" s="3" t="e">
        <f ca="1"/>
        <v>#N/A</v>
      </c>
    </row>
    <row r="32147" spans="28:28" x14ac:dyDescent="0.25">
      <c r="AB32147" s="3" t="e">
        <f ca="1"/>
        <v>#N/A</v>
      </c>
    </row>
    <row r="32148" spans="28:28" x14ac:dyDescent="0.25">
      <c r="AB32148" s="3" t="e">
        <f ca="1"/>
        <v>#N/A</v>
      </c>
    </row>
    <row r="32149" spans="28:28" x14ac:dyDescent="0.25">
      <c r="AB32149" s="3" t="e">
        <f ca="1"/>
        <v>#N/A</v>
      </c>
    </row>
    <row r="32150" spans="28:28" x14ac:dyDescent="0.25">
      <c r="AB32150" s="3" t="e">
        <f ca="1"/>
        <v>#N/A</v>
      </c>
    </row>
    <row r="32151" spans="28:28" x14ac:dyDescent="0.25">
      <c r="AB32151" s="3" t="e">
        <f ca="1"/>
        <v>#N/A</v>
      </c>
    </row>
    <row r="32152" spans="28:28" x14ac:dyDescent="0.25">
      <c r="AB32152" s="3" t="e">
        <f ca="1"/>
        <v>#N/A</v>
      </c>
    </row>
    <row r="32153" spans="28:28" x14ac:dyDescent="0.25">
      <c r="AB32153" s="3" t="e">
        <f ca="1"/>
        <v>#N/A</v>
      </c>
    </row>
    <row r="32154" spans="28:28" x14ac:dyDescent="0.25">
      <c r="AB32154" s="3" t="e">
        <f ca="1"/>
        <v>#N/A</v>
      </c>
    </row>
    <row r="32155" spans="28:28" x14ac:dyDescent="0.25">
      <c r="AB32155" s="3" t="e">
        <f ca="1"/>
        <v>#N/A</v>
      </c>
    </row>
    <row r="32156" spans="28:28" x14ac:dyDescent="0.25">
      <c r="AB32156" s="3" t="e">
        <f ca="1"/>
        <v>#N/A</v>
      </c>
    </row>
    <row r="32157" spans="28:28" x14ac:dyDescent="0.25">
      <c r="AB32157" s="3" t="e">
        <f ca="1"/>
        <v>#N/A</v>
      </c>
    </row>
    <row r="32158" spans="28:28" x14ac:dyDescent="0.25">
      <c r="AB32158" s="3" t="e">
        <f ca="1"/>
        <v>#N/A</v>
      </c>
    </row>
    <row r="32159" spans="28:28" x14ac:dyDescent="0.25">
      <c r="AB32159" s="3" t="e">
        <f ca="1"/>
        <v>#N/A</v>
      </c>
    </row>
    <row r="32160" spans="28:28" x14ac:dyDescent="0.25">
      <c r="AB32160" s="3" t="e">
        <f ca="1"/>
        <v>#N/A</v>
      </c>
    </row>
    <row r="32161" spans="28:28" x14ac:dyDescent="0.25">
      <c r="AB32161" s="3" t="e">
        <f ca="1"/>
        <v>#N/A</v>
      </c>
    </row>
    <row r="32162" spans="28:28" x14ac:dyDescent="0.25">
      <c r="AB32162" s="3" t="e">
        <f ca="1"/>
        <v>#N/A</v>
      </c>
    </row>
    <row r="32163" spans="28:28" x14ac:dyDescent="0.25">
      <c r="AB32163" s="3" t="e">
        <f ca="1"/>
        <v>#N/A</v>
      </c>
    </row>
    <row r="32164" spans="28:28" x14ac:dyDescent="0.25">
      <c r="AB32164" s="3" t="e">
        <f ca="1"/>
        <v>#N/A</v>
      </c>
    </row>
    <row r="32165" spans="28:28" x14ac:dyDescent="0.25">
      <c r="AB32165" s="3" t="e">
        <f ca="1"/>
        <v>#N/A</v>
      </c>
    </row>
    <row r="32166" spans="28:28" x14ac:dyDescent="0.25">
      <c r="AB32166" s="3" t="e">
        <f ca="1"/>
        <v>#N/A</v>
      </c>
    </row>
    <row r="32167" spans="28:28" x14ac:dyDescent="0.25">
      <c r="AB32167" s="3" t="e">
        <f ca="1"/>
        <v>#N/A</v>
      </c>
    </row>
    <row r="32168" spans="28:28" x14ac:dyDescent="0.25">
      <c r="AB32168" s="3" t="e">
        <f ca="1"/>
        <v>#N/A</v>
      </c>
    </row>
    <row r="32169" spans="28:28" x14ac:dyDescent="0.25">
      <c r="AB32169" s="3" t="e">
        <f ca="1"/>
        <v>#N/A</v>
      </c>
    </row>
    <row r="32170" spans="28:28" x14ac:dyDescent="0.25">
      <c r="AB32170" s="3" t="e">
        <f ca="1"/>
        <v>#N/A</v>
      </c>
    </row>
    <row r="32171" spans="28:28" x14ac:dyDescent="0.25">
      <c r="AB32171" s="3" t="e">
        <f ca="1"/>
        <v>#N/A</v>
      </c>
    </row>
    <row r="32172" spans="28:28" x14ac:dyDescent="0.25">
      <c r="AB32172" s="3" t="e">
        <f ca="1"/>
        <v>#N/A</v>
      </c>
    </row>
    <row r="32173" spans="28:28" x14ac:dyDescent="0.25">
      <c r="AB32173" s="3" t="e">
        <f ca="1"/>
        <v>#N/A</v>
      </c>
    </row>
    <row r="32174" spans="28:28" x14ac:dyDescent="0.25">
      <c r="AB32174" s="3" t="e">
        <f ca="1"/>
        <v>#N/A</v>
      </c>
    </row>
    <row r="32175" spans="28:28" x14ac:dyDescent="0.25">
      <c r="AB32175" s="3" t="e">
        <f ca="1"/>
        <v>#N/A</v>
      </c>
    </row>
    <row r="32176" spans="28:28" x14ac:dyDescent="0.25">
      <c r="AB32176" s="3" t="e">
        <f ca="1"/>
        <v>#N/A</v>
      </c>
    </row>
    <row r="32177" spans="28:28" x14ac:dyDescent="0.25">
      <c r="AB32177" s="3" t="e">
        <f ca="1"/>
        <v>#N/A</v>
      </c>
    </row>
    <row r="32178" spans="28:28" x14ac:dyDescent="0.25">
      <c r="AB32178" s="3" t="e">
        <f ca="1"/>
        <v>#N/A</v>
      </c>
    </row>
    <row r="32179" spans="28:28" x14ac:dyDescent="0.25">
      <c r="AB32179" s="3" t="e">
        <f ca="1"/>
        <v>#N/A</v>
      </c>
    </row>
    <row r="32180" spans="28:28" x14ac:dyDescent="0.25">
      <c r="AB32180" s="3" t="e">
        <f ca="1"/>
        <v>#N/A</v>
      </c>
    </row>
    <row r="32181" spans="28:28" x14ac:dyDescent="0.25">
      <c r="AB32181" s="3" t="e">
        <f ca="1"/>
        <v>#N/A</v>
      </c>
    </row>
    <row r="32182" spans="28:28" x14ac:dyDescent="0.25">
      <c r="AB32182" s="3" t="e">
        <f ca="1"/>
        <v>#N/A</v>
      </c>
    </row>
    <row r="32183" spans="28:28" x14ac:dyDescent="0.25">
      <c r="AB32183" s="3" t="e">
        <f ca="1"/>
        <v>#N/A</v>
      </c>
    </row>
    <row r="32184" spans="28:28" x14ac:dyDescent="0.25">
      <c r="AB32184" s="3" t="e">
        <f ca="1"/>
        <v>#N/A</v>
      </c>
    </row>
    <row r="32185" spans="28:28" x14ac:dyDescent="0.25">
      <c r="AB32185" s="3" t="e">
        <f ca="1"/>
        <v>#N/A</v>
      </c>
    </row>
    <row r="32186" spans="28:28" x14ac:dyDescent="0.25">
      <c r="AB32186" s="3" t="e">
        <f ca="1"/>
        <v>#N/A</v>
      </c>
    </row>
    <row r="32187" spans="28:28" x14ac:dyDescent="0.25">
      <c r="AB32187" s="3" t="e">
        <f ca="1"/>
        <v>#N/A</v>
      </c>
    </row>
    <row r="32188" spans="28:28" x14ac:dyDescent="0.25">
      <c r="AB32188" s="3" t="e">
        <f ca="1"/>
        <v>#N/A</v>
      </c>
    </row>
    <row r="32189" spans="28:28" x14ac:dyDescent="0.25">
      <c r="AB32189" s="3" t="e">
        <f ca="1"/>
        <v>#N/A</v>
      </c>
    </row>
    <row r="32190" spans="28:28" x14ac:dyDescent="0.25">
      <c r="AB32190" s="3" t="e">
        <f ca="1"/>
        <v>#N/A</v>
      </c>
    </row>
    <row r="32191" spans="28:28" x14ac:dyDescent="0.25">
      <c r="AB32191" s="3" t="e">
        <f ca="1"/>
        <v>#N/A</v>
      </c>
    </row>
    <row r="32192" spans="28:28" x14ac:dyDescent="0.25">
      <c r="AB32192" s="3" t="e">
        <f ca="1"/>
        <v>#N/A</v>
      </c>
    </row>
    <row r="32193" spans="28:28" x14ac:dyDescent="0.25">
      <c r="AB32193" s="3" t="e">
        <f ca="1"/>
        <v>#N/A</v>
      </c>
    </row>
    <row r="32194" spans="28:28" x14ac:dyDescent="0.25">
      <c r="AB32194" s="3" t="e">
        <f ca="1"/>
        <v>#N/A</v>
      </c>
    </row>
    <row r="32195" spans="28:28" x14ac:dyDescent="0.25">
      <c r="AB32195" s="3" t="e">
        <f ca="1"/>
        <v>#N/A</v>
      </c>
    </row>
    <row r="32196" spans="28:28" x14ac:dyDescent="0.25">
      <c r="AB32196" s="3" t="e">
        <f ca="1"/>
        <v>#N/A</v>
      </c>
    </row>
    <row r="32197" spans="28:28" x14ac:dyDescent="0.25">
      <c r="AB32197" s="3" t="e">
        <f ca="1"/>
        <v>#N/A</v>
      </c>
    </row>
    <row r="32198" spans="28:28" x14ac:dyDescent="0.25">
      <c r="AB32198" s="3" t="e">
        <f ca="1"/>
        <v>#N/A</v>
      </c>
    </row>
    <row r="32199" spans="28:28" x14ac:dyDescent="0.25">
      <c r="AB32199" s="3" t="e">
        <f ca="1"/>
        <v>#N/A</v>
      </c>
    </row>
    <row r="32200" spans="28:28" x14ac:dyDescent="0.25">
      <c r="AB32200" s="3" t="e">
        <f ca="1"/>
        <v>#N/A</v>
      </c>
    </row>
    <row r="32201" spans="28:28" x14ac:dyDescent="0.25">
      <c r="AB32201" s="3" t="e">
        <f ca="1"/>
        <v>#N/A</v>
      </c>
    </row>
    <row r="32202" spans="28:28" x14ac:dyDescent="0.25">
      <c r="AB32202" s="3" t="e">
        <f ca="1"/>
        <v>#N/A</v>
      </c>
    </row>
    <row r="32203" spans="28:28" x14ac:dyDescent="0.25">
      <c r="AB32203" s="3" t="e">
        <f ca="1"/>
        <v>#N/A</v>
      </c>
    </row>
    <row r="32204" spans="28:28" x14ac:dyDescent="0.25">
      <c r="AB32204" s="3" t="e">
        <f ca="1"/>
        <v>#N/A</v>
      </c>
    </row>
    <row r="32205" spans="28:28" x14ac:dyDescent="0.25">
      <c r="AB32205" s="3" t="e">
        <f ca="1"/>
        <v>#N/A</v>
      </c>
    </row>
    <row r="32206" spans="28:28" x14ac:dyDescent="0.25">
      <c r="AB32206" s="3" t="e">
        <f ca="1"/>
        <v>#N/A</v>
      </c>
    </row>
    <row r="32207" spans="28:28" x14ac:dyDescent="0.25">
      <c r="AB32207" s="3" t="e">
        <f ca="1"/>
        <v>#N/A</v>
      </c>
    </row>
    <row r="32208" spans="28:28" x14ac:dyDescent="0.25">
      <c r="AB32208" s="3" t="e">
        <f ca="1"/>
        <v>#N/A</v>
      </c>
    </row>
    <row r="32209" spans="28:28" x14ac:dyDescent="0.25">
      <c r="AB32209" s="3" t="e">
        <f ca="1"/>
        <v>#N/A</v>
      </c>
    </row>
    <row r="32210" spans="28:28" x14ac:dyDescent="0.25">
      <c r="AB32210" s="3" t="e">
        <f ca="1"/>
        <v>#N/A</v>
      </c>
    </row>
    <row r="32211" spans="28:28" x14ac:dyDescent="0.25">
      <c r="AB32211" s="3" t="e">
        <f ca="1"/>
        <v>#N/A</v>
      </c>
    </row>
    <row r="32212" spans="28:28" x14ac:dyDescent="0.25">
      <c r="AB32212" s="3" t="e">
        <f ca="1"/>
        <v>#N/A</v>
      </c>
    </row>
    <row r="32213" spans="28:28" x14ac:dyDescent="0.25">
      <c r="AB32213" s="3" t="e">
        <f ca="1"/>
        <v>#N/A</v>
      </c>
    </row>
    <row r="32214" spans="28:28" x14ac:dyDescent="0.25">
      <c r="AB32214" s="3" t="e">
        <f ca="1"/>
        <v>#N/A</v>
      </c>
    </row>
    <row r="32215" spans="28:28" x14ac:dyDescent="0.25">
      <c r="AB32215" s="3" t="e">
        <f ca="1"/>
        <v>#N/A</v>
      </c>
    </row>
    <row r="32216" spans="28:28" x14ac:dyDescent="0.25">
      <c r="AB32216" s="3" t="e">
        <f ca="1"/>
        <v>#N/A</v>
      </c>
    </row>
    <row r="32217" spans="28:28" x14ac:dyDescent="0.25">
      <c r="AB32217" s="3" t="e">
        <f ca="1"/>
        <v>#N/A</v>
      </c>
    </row>
    <row r="32218" spans="28:28" x14ac:dyDescent="0.25">
      <c r="AB32218" s="3" t="e">
        <f ca="1"/>
        <v>#N/A</v>
      </c>
    </row>
    <row r="32219" spans="28:28" x14ac:dyDescent="0.25">
      <c r="AB32219" s="3" t="e">
        <f ca="1"/>
        <v>#N/A</v>
      </c>
    </row>
    <row r="32220" spans="28:28" x14ac:dyDescent="0.25">
      <c r="AB32220" s="3" t="e">
        <f ca="1"/>
        <v>#N/A</v>
      </c>
    </row>
    <row r="32221" spans="28:28" x14ac:dyDescent="0.25">
      <c r="AB32221" s="3" t="e">
        <f ca="1"/>
        <v>#N/A</v>
      </c>
    </row>
    <row r="32222" spans="28:28" x14ac:dyDescent="0.25">
      <c r="AB32222" s="3" t="e">
        <f ca="1"/>
        <v>#N/A</v>
      </c>
    </row>
    <row r="32223" spans="28:28" x14ac:dyDescent="0.25">
      <c r="AB32223" s="3" t="e">
        <f ca="1"/>
        <v>#N/A</v>
      </c>
    </row>
    <row r="32224" spans="28:28" x14ac:dyDescent="0.25">
      <c r="AB32224" s="3" t="e">
        <f ca="1"/>
        <v>#N/A</v>
      </c>
    </row>
    <row r="32225" spans="28:28" x14ac:dyDescent="0.25">
      <c r="AB32225" s="3" t="e">
        <f ca="1"/>
        <v>#N/A</v>
      </c>
    </row>
    <row r="32226" spans="28:28" x14ac:dyDescent="0.25">
      <c r="AB32226" s="3" t="e">
        <f ca="1"/>
        <v>#N/A</v>
      </c>
    </row>
    <row r="32227" spans="28:28" x14ac:dyDescent="0.25">
      <c r="AB32227" s="3" t="e">
        <f ca="1"/>
        <v>#N/A</v>
      </c>
    </row>
    <row r="32228" spans="28:28" x14ac:dyDescent="0.25">
      <c r="AB32228" s="3" t="e">
        <f ca="1"/>
        <v>#N/A</v>
      </c>
    </row>
    <row r="32229" spans="28:28" x14ac:dyDescent="0.25">
      <c r="AB32229" s="3" t="e">
        <f ca="1"/>
        <v>#N/A</v>
      </c>
    </row>
    <row r="32230" spans="28:28" x14ac:dyDescent="0.25">
      <c r="AB32230" s="3" t="e">
        <f ca="1"/>
        <v>#N/A</v>
      </c>
    </row>
    <row r="32231" spans="28:28" x14ac:dyDescent="0.25">
      <c r="AB32231" s="3" t="e">
        <f ca="1"/>
        <v>#N/A</v>
      </c>
    </row>
    <row r="32232" spans="28:28" x14ac:dyDescent="0.25">
      <c r="AB32232" s="3" t="e">
        <f ca="1"/>
        <v>#N/A</v>
      </c>
    </row>
    <row r="32233" spans="28:28" x14ac:dyDescent="0.25">
      <c r="AB32233" s="3" t="e">
        <f ca="1"/>
        <v>#N/A</v>
      </c>
    </row>
    <row r="32234" spans="28:28" x14ac:dyDescent="0.25">
      <c r="AB32234" s="3" t="e">
        <f ca="1"/>
        <v>#N/A</v>
      </c>
    </row>
    <row r="32235" spans="28:28" x14ac:dyDescent="0.25">
      <c r="AB32235" s="3" t="e">
        <f ca="1"/>
        <v>#N/A</v>
      </c>
    </row>
    <row r="32236" spans="28:28" x14ac:dyDescent="0.25">
      <c r="AB32236" s="3" t="e">
        <f ca="1"/>
        <v>#N/A</v>
      </c>
    </row>
    <row r="32237" spans="28:28" x14ac:dyDescent="0.25">
      <c r="AB32237" s="3" t="e">
        <f ca="1"/>
        <v>#N/A</v>
      </c>
    </row>
    <row r="32238" spans="28:28" x14ac:dyDescent="0.25">
      <c r="AB32238" s="3" t="e">
        <f ca="1"/>
        <v>#N/A</v>
      </c>
    </row>
    <row r="32239" spans="28:28" x14ac:dyDescent="0.25">
      <c r="AB32239" s="3" t="e">
        <f ca="1"/>
        <v>#N/A</v>
      </c>
    </row>
    <row r="32240" spans="28:28" x14ac:dyDescent="0.25">
      <c r="AB32240" s="3" t="e">
        <f ca="1"/>
        <v>#N/A</v>
      </c>
    </row>
    <row r="32241" spans="28:28" x14ac:dyDescent="0.25">
      <c r="AB32241" s="3" t="e">
        <f ca="1"/>
        <v>#N/A</v>
      </c>
    </row>
    <row r="32242" spans="28:28" x14ac:dyDescent="0.25">
      <c r="AB32242" s="3" t="e">
        <f ca="1"/>
        <v>#N/A</v>
      </c>
    </row>
    <row r="32243" spans="28:28" x14ac:dyDescent="0.25">
      <c r="AB32243" s="3" t="e">
        <f ca="1"/>
        <v>#N/A</v>
      </c>
    </row>
    <row r="32244" spans="28:28" x14ac:dyDescent="0.25">
      <c r="AB32244" s="3" t="e">
        <f ca="1"/>
        <v>#N/A</v>
      </c>
    </row>
    <row r="32245" spans="28:28" x14ac:dyDescent="0.25">
      <c r="AB32245" s="3" t="e">
        <f ca="1"/>
        <v>#N/A</v>
      </c>
    </row>
    <row r="32246" spans="28:28" x14ac:dyDescent="0.25">
      <c r="AB32246" s="3" t="e">
        <f ca="1"/>
        <v>#N/A</v>
      </c>
    </row>
    <row r="32247" spans="28:28" x14ac:dyDescent="0.25">
      <c r="AB32247" s="3" t="e">
        <f ca="1"/>
        <v>#N/A</v>
      </c>
    </row>
    <row r="32248" spans="28:28" x14ac:dyDescent="0.25">
      <c r="AB32248" s="3" t="e">
        <f ca="1"/>
        <v>#N/A</v>
      </c>
    </row>
    <row r="32249" spans="28:28" x14ac:dyDescent="0.25">
      <c r="AB32249" s="3" t="e">
        <f ca="1"/>
        <v>#N/A</v>
      </c>
    </row>
    <row r="32250" spans="28:28" x14ac:dyDescent="0.25">
      <c r="AB32250" s="3" t="e">
        <f ca="1"/>
        <v>#N/A</v>
      </c>
    </row>
    <row r="32251" spans="28:28" x14ac:dyDescent="0.25">
      <c r="AB32251" s="3" t="e">
        <f ca="1"/>
        <v>#N/A</v>
      </c>
    </row>
    <row r="32252" spans="28:28" x14ac:dyDescent="0.25">
      <c r="AB32252" s="3" t="e">
        <f ca="1"/>
        <v>#N/A</v>
      </c>
    </row>
    <row r="32253" spans="28:28" x14ac:dyDescent="0.25">
      <c r="AB32253" s="3" t="e">
        <f ca="1"/>
        <v>#N/A</v>
      </c>
    </row>
    <row r="32254" spans="28:28" x14ac:dyDescent="0.25">
      <c r="AB32254" s="3" t="e">
        <f ca="1"/>
        <v>#N/A</v>
      </c>
    </row>
    <row r="32255" spans="28:28" x14ac:dyDescent="0.25">
      <c r="AB32255" s="3" t="e">
        <f ca="1"/>
        <v>#N/A</v>
      </c>
    </row>
    <row r="32256" spans="28:28" x14ac:dyDescent="0.25">
      <c r="AB32256" s="3" t="e">
        <f ca="1"/>
        <v>#N/A</v>
      </c>
    </row>
    <row r="32257" spans="28:28" x14ac:dyDescent="0.25">
      <c r="AB32257" s="3" t="e">
        <f ca="1"/>
        <v>#N/A</v>
      </c>
    </row>
    <row r="32258" spans="28:28" x14ac:dyDescent="0.25">
      <c r="AB32258" s="3" t="e">
        <f ca="1"/>
        <v>#N/A</v>
      </c>
    </row>
    <row r="32259" spans="28:28" x14ac:dyDescent="0.25">
      <c r="AB32259" s="3" t="e">
        <f ca="1"/>
        <v>#N/A</v>
      </c>
    </row>
    <row r="32260" spans="28:28" x14ac:dyDescent="0.25">
      <c r="AB32260" s="3" t="e">
        <f ca="1"/>
        <v>#N/A</v>
      </c>
    </row>
    <row r="32261" spans="28:28" x14ac:dyDescent="0.25">
      <c r="AB32261" s="3" t="e">
        <f ca="1"/>
        <v>#N/A</v>
      </c>
    </row>
    <row r="32262" spans="28:28" x14ac:dyDescent="0.25">
      <c r="AB32262" s="3" t="e">
        <f ca="1"/>
        <v>#N/A</v>
      </c>
    </row>
    <row r="32263" spans="28:28" x14ac:dyDescent="0.25">
      <c r="AB32263" s="3" t="e">
        <f ca="1"/>
        <v>#N/A</v>
      </c>
    </row>
    <row r="32264" spans="28:28" x14ac:dyDescent="0.25">
      <c r="AB32264" s="3" t="e">
        <f ca="1"/>
        <v>#N/A</v>
      </c>
    </row>
    <row r="32265" spans="28:28" x14ac:dyDescent="0.25">
      <c r="AB32265" s="3" t="e">
        <f ca="1"/>
        <v>#N/A</v>
      </c>
    </row>
    <row r="32266" spans="28:28" x14ac:dyDescent="0.25">
      <c r="AB32266" s="3" t="e">
        <f ca="1"/>
        <v>#N/A</v>
      </c>
    </row>
    <row r="32267" spans="28:28" x14ac:dyDescent="0.25">
      <c r="AB32267" s="3" t="e">
        <f ca="1"/>
        <v>#N/A</v>
      </c>
    </row>
    <row r="32268" spans="28:28" x14ac:dyDescent="0.25">
      <c r="AB32268" s="3" t="e">
        <f ca="1"/>
        <v>#N/A</v>
      </c>
    </row>
    <row r="32269" spans="28:28" x14ac:dyDescent="0.25">
      <c r="AB32269" s="3" t="e">
        <f ca="1"/>
        <v>#N/A</v>
      </c>
    </row>
    <row r="32270" spans="28:28" x14ac:dyDescent="0.25">
      <c r="AB32270" s="3" t="e">
        <f ca="1"/>
        <v>#N/A</v>
      </c>
    </row>
    <row r="32271" spans="28:28" x14ac:dyDescent="0.25">
      <c r="AB32271" s="3" t="e">
        <f ca="1"/>
        <v>#N/A</v>
      </c>
    </row>
    <row r="32272" spans="28:28" x14ac:dyDescent="0.25">
      <c r="AB32272" s="3" t="e">
        <f ca="1"/>
        <v>#N/A</v>
      </c>
    </row>
    <row r="32273" spans="28:28" x14ac:dyDescent="0.25">
      <c r="AB32273" s="3" t="e">
        <f ca="1"/>
        <v>#N/A</v>
      </c>
    </row>
    <row r="32274" spans="28:28" x14ac:dyDescent="0.25">
      <c r="AB32274" s="3" t="e">
        <f ca="1"/>
        <v>#N/A</v>
      </c>
    </row>
    <row r="32275" spans="28:28" x14ac:dyDescent="0.25">
      <c r="AB32275" s="3" t="e">
        <f ca="1"/>
        <v>#N/A</v>
      </c>
    </row>
    <row r="32276" spans="28:28" x14ac:dyDescent="0.25">
      <c r="AB32276" s="3" t="e">
        <f ca="1"/>
        <v>#N/A</v>
      </c>
    </row>
    <row r="32277" spans="28:28" x14ac:dyDescent="0.25">
      <c r="AB32277" s="3" t="e">
        <f ca="1"/>
        <v>#N/A</v>
      </c>
    </row>
    <row r="32278" spans="28:28" x14ac:dyDescent="0.25">
      <c r="AB32278" s="3" t="e">
        <f ca="1"/>
        <v>#N/A</v>
      </c>
    </row>
    <row r="32279" spans="28:28" x14ac:dyDescent="0.25">
      <c r="AB32279" s="3" t="e">
        <f ca="1"/>
        <v>#N/A</v>
      </c>
    </row>
    <row r="32280" spans="28:28" x14ac:dyDescent="0.25">
      <c r="AB32280" s="3" t="e">
        <f ca="1"/>
        <v>#N/A</v>
      </c>
    </row>
    <row r="32281" spans="28:28" x14ac:dyDescent="0.25">
      <c r="AB32281" s="3" t="e">
        <f ca="1"/>
        <v>#N/A</v>
      </c>
    </row>
    <row r="32282" spans="28:28" x14ac:dyDescent="0.25">
      <c r="AB32282" s="3" t="e">
        <f ca="1"/>
        <v>#N/A</v>
      </c>
    </row>
    <row r="32283" spans="28:28" x14ac:dyDescent="0.25">
      <c r="AB32283" s="3" t="e">
        <f ca="1"/>
        <v>#N/A</v>
      </c>
    </row>
    <row r="32284" spans="28:28" x14ac:dyDescent="0.25">
      <c r="AB32284" s="3" t="e">
        <f ca="1"/>
        <v>#N/A</v>
      </c>
    </row>
    <row r="32285" spans="28:28" x14ac:dyDescent="0.25">
      <c r="AB32285" s="3" t="e">
        <f ca="1"/>
        <v>#N/A</v>
      </c>
    </row>
    <row r="32286" spans="28:28" x14ac:dyDescent="0.25">
      <c r="AB32286" s="3" t="e">
        <f ca="1"/>
        <v>#N/A</v>
      </c>
    </row>
    <row r="32287" spans="28:28" x14ac:dyDescent="0.25">
      <c r="AB32287" s="3" t="e">
        <f ca="1"/>
        <v>#N/A</v>
      </c>
    </row>
    <row r="32288" spans="28:28" x14ac:dyDescent="0.25">
      <c r="AB32288" s="3" t="e">
        <f ca="1"/>
        <v>#N/A</v>
      </c>
    </row>
    <row r="32289" spans="28:28" x14ac:dyDescent="0.25">
      <c r="AB32289" s="3" t="e">
        <f ca="1"/>
        <v>#N/A</v>
      </c>
    </row>
    <row r="32290" spans="28:28" x14ac:dyDescent="0.25">
      <c r="AB32290" s="3" t="e">
        <f ca="1"/>
        <v>#N/A</v>
      </c>
    </row>
    <row r="32291" spans="28:28" x14ac:dyDescent="0.25">
      <c r="AB32291" s="3" t="e">
        <f ca="1"/>
        <v>#N/A</v>
      </c>
    </row>
    <row r="32292" spans="28:28" x14ac:dyDescent="0.25">
      <c r="AB32292" s="3" t="e">
        <f ca="1"/>
        <v>#N/A</v>
      </c>
    </row>
    <row r="32293" spans="28:28" x14ac:dyDescent="0.25">
      <c r="AB32293" s="3" t="e">
        <f ca="1"/>
        <v>#N/A</v>
      </c>
    </row>
    <row r="32294" spans="28:28" x14ac:dyDescent="0.25">
      <c r="AB32294" s="3" t="e">
        <f ca="1"/>
        <v>#N/A</v>
      </c>
    </row>
    <row r="32295" spans="28:28" x14ac:dyDescent="0.25">
      <c r="AB32295" s="3" t="e">
        <f ca="1"/>
        <v>#N/A</v>
      </c>
    </row>
    <row r="32296" spans="28:28" x14ac:dyDescent="0.25">
      <c r="AB32296" s="3" t="e">
        <f ca="1"/>
        <v>#N/A</v>
      </c>
    </row>
    <row r="32297" spans="28:28" x14ac:dyDescent="0.25">
      <c r="AB32297" s="3" t="e">
        <f ca="1"/>
        <v>#N/A</v>
      </c>
    </row>
    <row r="32298" spans="28:28" x14ac:dyDescent="0.25">
      <c r="AB32298" s="3" t="e">
        <f ca="1"/>
        <v>#N/A</v>
      </c>
    </row>
    <row r="32299" spans="28:28" x14ac:dyDescent="0.25">
      <c r="AB32299" s="3" t="e">
        <f ca="1"/>
        <v>#N/A</v>
      </c>
    </row>
    <row r="32300" spans="28:28" x14ac:dyDescent="0.25">
      <c r="AB32300" s="3" t="e">
        <f ca="1"/>
        <v>#N/A</v>
      </c>
    </row>
    <row r="32301" spans="28:28" x14ac:dyDescent="0.25">
      <c r="AB32301" s="3" t="e">
        <f ca="1"/>
        <v>#N/A</v>
      </c>
    </row>
    <row r="32302" spans="28:28" x14ac:dyDescent="0.25">
      <c r="AB32302" s="3" t="e">
        <f ca="1"/>
        <v>#N/A</v>
      </c>
    </row>
    <row r="32303" spans="28:28" x14ac:dyDescent="0.25">
      <c r="AB32303" s="3" t="e">
        <f ca="1"/>
        <v>#N/A</v>
      </c>
    </row>
    <row r="32304" spans="28:28" x14ac:dyDescent="0.25">
      <c r="AB32304" s="3" t="e">
        <f ca="1"/>
        <v>#N/A</v>
      </c>
    </row>
    <row r="32305" spans="28:28" x14ac:dyDescent="0.25">
      <c r="AB32305" s="3" t="e">
        <f ca="1"/>
        <v>#N/A</v>
      </c>
    </row>
    <row r="32306" spans="28:28" x14ac:dyDescent="0.25">
      <c r="AB32306" s="3" t="e">
        <f ca="1"/>
        <v>#N/A</v>
      </c>
    </row>
    <row r="32307" spans="28:28" x14ac:dyDescent="0.25">
      <c r="AB32307" s="3" t="e">
        <f ca="1"/>
        <v>#N/A</v>
      </c>
    </row>
    <row r="32308" spans="28:28" x14ac:dyDescent="0.25">
      <c r="AB32308" s="3" t="e">
        <f ca="1"/>
        <v>#N/A</v>
      </c>
    </row>
    <row r="32309" spans="28:28" x14ac:dyDescent="0.25">
      <c r="AB32309" s="3" t="e">
        <f ca="1"/>
        <v>#N/A</v>
      </c>
    </row>
    <row r="32310" spans="28:28" x14ac:dyDescent="0.25">
      <c r="AB32310" s="3" t="e">
        <f ca="1"/>
        <v>#N/A</v>
      </c>
    </row>
    <row r="32311" spans="28:28" x14ac:dyDescent="0.25">
      <c r="AB32311" s="3" t="e">
        <f ca="1"/>
        <v>#N/A</v>
      </c>
    </row>
    <row r="32312" spans="28:28" x14ac:dyDescent="0.25">
      <c r="AB32312" s="3" t="e">
        <f ca="1"/>
        <v>#N/A</v>
      </c>
    </row>
    <row r="32313" spans="28:28" x14ac:dyDescent="0.25">
      <c r="AB32313" s="3" t="e">
        <f ca="1"/>
        <v>#N/A</v>
      </c>
    </row>
    <row r="32314" spans="28:28" x14ac:dyDescent="0.25">
      <c r="AB32314" s="3" t="e">
        <f ca="1"/>
        <v>#N/A</v>
      </c>
    </row>
    <row r="32315" spans="28:28" x14ac:dyDescent="0.25">
      <c r="AB32315" s="3" t="e">
        <f ca="1"/>
        <v>#N/A</v>
      </c>
    </row>
    <row r="32316" spans="28:28" x14ac:dyDescent="0.25">
      <c r="AB32316" s="3" t="e">
        <f ca="1"/>
        <v>#N/A</v>
      </c>
    </row>
    <row r="32317" spans="28:28" x14ac:dyDescent="0.25">
      <c r="AB32317" s="3" t="e">
        <f ca="1"/>
        <v>#N/A</v>
      </c>
    </row>
    <row r="32318" spans="28:28" x14ac:dyDescent="0.25">
      <c r="AB32318" s="3" t="e">
        <f ca="1"/>
        <v>#N/A</v>
      </c>
    </row>
    <row r="32319" spans="28:28" x14ac:dyDescent="0.25">
      <c r="AB32319" s="3" t="e">
        <f ca="1"/>
        <v>#N/A</v>
      </c>
    </row>
    <row r="32320" spans="28:28" x14ac:dyDescent="0.25">
      <c r="AB32320" s="3" t="e">
        <f ca="1"/>
        <v>#N/A</v>
      </c>
    </row>
    <row r="32321" spans="28:28" x14ac:dyDescent="0.25">
      <c r="AB32321" s="3" t="e">
        <f ca="1"/>
        <v>#N/A</v>
      </c>
    </row>
    <row r="32322" spans="28:28" x14ac:dyDescent="0.25">
      <c r="AB32322" s="3" t="e">
        <f ca="1"/>
        <v>#N/A</v>
      </c>
    </row>
    <row r="32323" spans="28:28" x14ac:dyDescent="0.25">
      <c r="AB32323" s="3" t="e">
        <f ca="1"/>
        <v>#N/A</v>
      </c>
    </row>
    <row r="32324" spans="28:28" x14ac:dyDescent="0.25">
      <c r="AB32324" s="3" t="e">
        <f ca="1"/>
        <v>#N/A</v>
      </c>
    </row>
    <row r="32325" spans="28:28" x14ac:dyDescent="0.25">
      <c r="AB32325" s="3" t="e">
        <f ca="1"/>
        <v>#N/A</v>
      </c>
    </row>
    <row r="32326" spans="28:28" x14ac:dyDescent="0.25">
      <c r="AB32326" s="3" t="e">
        <f ca="1"/>
        <v>#N/A</v>
      </c>
    </row>
    <row r="32327" spans="28:28" x14ac:dyDescent="0.25">
      <c r="AB32327" s="3" t="e">
        <f ca="1"/>
        <v>#N/A</v>
      </c>
    </row>
    <row r="32328" spans="28:28" x14ac:dyDescent="0.25">
      <c r="AB32328" s="3" t="e">
        <f ca="1"/>
        <v>#N/A</v>
      </c>
    </row>
    <row r="32329" spans="28:28" x14ac:dyDescent="0.25">
      <c r="AB32329" s="3" t="e">
        <f ca="1"/>
        <v>#N/A</v>
      </c>
    </row>
    <row r="32330" spans="28:28" x14ac:dyDescent="0.25">
      <c r="AB32330" s="3" t="e">
        <f ca="1"/>
        <v>#N/A</v>
      </c>
    </row>
    <row r="32331" spans="28:28" x14ac:dyDescent="0.25">
      <c r="AB32331" s="3" t="e">
        <f ca="1"/>
        <v>#N/A</v>
      </c>
    </row>
    <row r="32332" spans="28:28" x14ac:dyDescent="0.25">
      <c r="AB32332" s="3" t="e">
        <f ca="1"/>
        <v>#N/A</v>
      </c>
    </row>
    <row r="32333" spans="28:28" x14ac:dyDescent="0.25">
      <c r="AB32333" s="3" t="e">
        <f ca="1"/>
        <v>#N/A</v>
      </c>
    </row>
    <row r="32334" spans="28:28" x14ac:dyDescent="0.25">
      <c r="AB32334" s="3" t="e">
        <f ca="1"/>
        <v>#N/A</v>
      </c>
    </row>
    <row r="32335" spans="28:28" x14ac:dyDescent="0.25">
      <c r="AB32335" s="3" t="e">
        <f ca="1"/>
        <v>#N/A</v>
      </c>
    </row>
    <row r="32336" spans="28:28" x14ac:dyDescent="0.25">
      <c r="AB32336" s="3" t="e">
        <f ca="1"/>
        <v>#N/A</v>
      </c>
    </row>
    <row r="32337" spans="28:28" x14ac:dyDescent="0.25">
      <c r="AB32337" s="3" t="e">
        <f ca="1"/>
        <v>#N/A</v>
      </c>
    </row>
    <row r="32338" spans="28:28" x14ac:dyDescent="0.25">
      <c r="AB32338" s="3" t="e">
        <f ca="1"/>
        <v>#N/A</v>
      </c>
    </row>
    <row r="32339" spans="28:28" x14ac:dyDescent="0.25">
      <c r="AB32339" s="3" t="e">
        <f ca="1"/>
        <v>#N/A</v>
      </c>
    </row>
    <row r="32340" spans="28:28" x14ac:dyDescent="0.25">
      <c r="AB32340" s="3" t="e">
        <f ca="1"/>
        <v>#N/A</v>
      </c>
    </row>
    <row r="32341" spans="28:28" x14ac:dyDescent="0.25">
      <c r="AB32341" s="3" t="e">
        <f ca="1"/>
        <v>#N/A</v>
      </c>
    </row>
    <row r="32342" spans="28:28" x14ac:dyDescent="0.25">
      <c r="AB32342" s="3" t="e">
        <f ca="1"/>
        <v>#N/A</v>
      </c>
    </row>
    <row r="32343" spans="28:28" x14ac:dyDescent="0.25">
      <c r="AB32343" s="3" t="e">
        <f ca="1"/>
        <v>#N/A</v>
      </c>
    </row>
    <row r="32344" spans="28:28" x14ac:dyDescent="0.25">
      <c r="AB32344" s="3" t="e">
        <f ca="1"/>
        <v>#N/A</v>
      </c>
    </row>
    <row r="32345" spans="28:28" x14ac:dyDescent="0.25">
      <c r="AB32345" s="3" t="e">
        <f ca="1"/>
        <v>#N/A</v>
      </c>
    </row>
    <row r="32346" spans="28:28" x14ac:dyDescent="0.25">
      <c r="AB32346" s="3" t="e">
        <f ca="1"/>
        <v>#N/A</v>
      </c>
    </row>
    <row r="32347" spans="28:28" x14ac:dyDescent="0.25">
      <c r="AB32347" s="3" t="e">
        <f ca="1"/>
        <v>#N/A</v>
      </c>
    </row>
    <row r="32348" spans="28:28" x14ac:dyDescent="0.25">
      <c r="AB32348" s="3" t="e">
        <f ca="1"/>
        <v>#N/A</v>
      </c>
    </row>
    <row r="32349" spans="28:28" x14ac:dyDescent="0.25">
      <c r="AB32349" s="3" t="e">
        <f ca="1"/>
        <v>#N/A</v>
      </c>
    </row>
    <row r="32350" spans="28:28" x14ac:dyDescent="0.25">
      <c r="AB32350" s="3" t="e">
        <f ca="1"/>
        <v>#N/A</v>
      </c>
    </row>
    <row r="32351" spans="28:28" x14ac:dyDescent="0.25">
      <c r="AB32351" s="3" t="e">
        <f ca="1"/>
        <v>#N/A</v>
      </c>
    </row>
    <row r="32352" spans="28:28" x14ac:dyDescent="0.25">
      <c r="AB32352" s="3" t="e">
        <f ca="1"/>
        <v>#N/A</v>
      </c>
    </row>
    <row r="32353" spans="28:28" x14ac:dyDescent="0.25">
      <c r="AB32353" s="3" t="e">
        <f ca="1"/>
        <v>#N/A</v>
      </c>
    </row>
    <row r="32354" spans="28:28" x14ac:dyDescent="0.25">
      <c r="AB32354" s="3" t="e">
        <f ca="1"/>
        <v>#N/A</v>
      </c>
    </row>
    <row r="32355" spans="28:28" x14ac:dyDescent="0.25">
      <c r="AB32355" s="3" t="e">
        <f ca="1"/>
        <v>#N/A</v>
      </c>
    </row>
    <row r="32356" spans="28:28" x14ac:dyDescent="0.25">
      <c r="AB32356" s="3" t="e">
        <f ca="1"/>
        <v>#N/A</v>
      </c>
    </row>
    <row r="32357" spans="28:28" x14ac:dyDescent="0.25">
      <c r="AB32357" s="3" t="e">
        <f ca="1"/>
        <v>#N/A</v>
      </c>
    </row>
    <row r="32358" spans="28:28" x14ac:dyDescent="0.25">
      <c r="AB32358" s="3" t="e">
        <f ca="1"/>
        <v>#N/A</v>
      </c>
    </row>
    <row r="32359" spans="28:28" x14ac:dyDescent="0.25">
      <c r="AB32359" s="3" t="e">
        <f ca="1"/>
        <v>#N/A</v>
      </c>
    </row>
    <row r="32360" spans="28:28" x14ac:dyDescent="0.25">
      <c r="AB32360" s="3" t="e">
        <f ca="1"/>
        <v>#N/A</v>
      </c>
    </row>
    <row r="32361" spans="28:28" x14ac:dyDescent="0.25">
      <c r="AB32361" s="3" t="e">
        <f ca="1"/>
        <v>#N/A</v>
      </c>
    </row>
    <row r="32362" spans="28:28" x14ac:dyDescent="0.25">
      <c r="AB32362" s="3" t="e">
        <f ca="1"/>
        <v>#N/A</v>
      </c>
    </row>
    <row r="32363" spans="28:28" x14ac:dyDescent="0.25">
      <c r="AB32363" s="3" t="e">
        <f ca="1"/>
        <v>#N/A</v>
      </c>
    </row>
    <row r="32364" spans="28:28" x14ac:dyDescent="0.25">
      <c r="AB32364" s="3" t="e">
        <f ca="1"/>
        <v>#N/A</v>
      </c>
    </row>
    <row r="32365" spans="28:28" x14ac:dyDescent="0.25">
      <c r="AB32365" s="3" t="e">
        <f ca="1"/>
        <v>#N/A</v>
      </c>
    </row>
    <row r="32366" spans="28:28" x14ac:dyDescent="0.25">
      <c r="AB32366" s="3" t="e">
        <f ca="1"/>
        <v>#N/A</v>
      </c>
    </row>
    <row r="32367" spans="28:28" x14ac:dyDescent="0.25">
      <c r="AB32367" s="3" t="e">
        <f ca="1"/>
        <v>#N/A</v>
      </c>
    </row>
    <row r="32368" spans="28:28" x14ac:dyDescent="0.25">
      <c r="AB32368" s="3" t="e">
        <f ca="1"/>
        <v>#N/A</v>
      </c>
    </row>
    <row r="32369" spans="28:28" x14ac:dyDescent="0.25">
      <c r="AB32369" s="3" t="e">
        <f ca="1"/>
        <v>#N/A</v>
      </c>
    </row>
    <row r="32370" spans="28:28" x14ac:dyDescent="0.25">
      <c r="AB32370" s="3" t="e">
        <f ca="1"/>
        <v>#N/A</v>
      </c>
    </row>
    <row r="32371" spans="28:28" x14ac:dyDescent="0.25">
      <c r="AB32371" s="3" t="e">
        <f ca="1"/>
        <v>#N/A</v>
      </c>
    </row>
    <row r="32372" spans="28:28" x14ac:dyDescent="0.25">
      <c r="AB32372" s="3" t="e">
        <f ca="1"/>
        <v>#N/A</v>
      </c>
    </row>
    <row r="32373" spans="28:28" x14ac:dyDescent="0.25">
      <c r="AB32373" s="3" t="e">
        <f ca="1"/>
        <v>#N/A</v>
      </c>
    </row>
    <row r="32374" spans="28:28" x14ac:dyDescent="0.25">
      <c r="AB32374" s="3" t="e">
        <f ca="1"/>
        <v>#N/A</v>
      </c>
    </row>
    <row r="32375" spans="28:28" x14ac:dyDescent="0.25">
      <c r="AB32375" s="3" t="e">
        <f ca="1"/>
        <v>#N/A</v>
      </c>
    </row>
    <row r="32376" spans="28:28" x14ac:dyDescent="0.25">
      <c r="AB32376" s="3" t="e">
        <f ca="1"/>
        <v>#N/A</v>
      </c>
    </row>
    <row r="32377" spans="28:28" x14ac:dyDescent="0.25">
      <c r="AB32377" s="3" t="e">
        <f ca="1"/>
        <v>#N/A</v>
      </c>
    </row>
    <row r="32378" spans="28:28" x14ac:dyDescent="0.25">
      <c r="AB32378" s="3" t="e">
        <f ca="1"/>
        <v>#N/A</v>
      </c>
    </row>
    <row r="32379" spans="28:28" x14ac:dyDescent="0.25">
      <c r="AB32379" s="3" t="e">
        <f ca="1"/>
        <v>#N/A</v>
      </c>
    </row>
    <row r="32380" spans="28:28" x14ac:dyDescent="0.25">
      <c r="AB32380" s="3" t="e">
        <f ca="1"/>
        <v>#N/A</v>
      </c>
    </row>
    <row r="32381" spans="28:28" x14ac:dyDescent="0.25">
      <c r="AB32381" s="3" t="e">
        <f ca="1"/>
        <v>#N/A</v>
      </c>
    </row>
    <row r="32382" spans="28:28" x14ac:dyDescent="0.25">
      <c r="AB32382" s="3" t="e">
        <f ca="1"/>
        <v>#N/A</v>
      </c>
    </row>
    <row r="32383" spans="28:28" x14ac:dyDescent="0.25">
      <c r="AB32383" s="3" t="e">
        <f ca="1"/>
        <v>#N/A</v>
      </c>
    </row>
    <row r="32384" spans="28:28" x14ac:dyDescent="0.25">
      <c r="AB32384" s="3" t="e">
        <f ca="1"/>
        <v>#N/A</v>
      </c>
    </row>
    <row r="32385" spans="28:28" x14ac:dyDescent="0.25">
      <c r="AB32385" s="3" t="e">
        <f ca="1"/>
        <v>#N/A</v>
      </c>
    </row>
    <row r="32386" spans="28:28" x14ac:dyDescent="0.25">
      <c r="AB32386" s="3" t="e">
        <f ca="1"/>
        <v>#N/A</v>
      </c>
    </row>
    <row r="32387" spans="28:28" x14ac:dyDescent="0.25">
      <c r="AB32387" s="3" t="e">
        <f ca="1"/>
        <v>#N/A</v>
      </c>
    </row>
    <row r="32388" spans="28:28" x14ac:dyDescent="0.25">
      <c r="AB32388" s="3" t="e">
        <f ca="1"/>
        <v>#N/A</v>
      </c>
    </row>
    <row r="32389" spans="28:28" x14ac:dyDescent="0.25">
      <c r="AB32389" s="3" t="e">
        <f ca="1"/>
        <v>#N/A</v>
      </c>
    </row>
    <row r="32390" spans="28:28" x14ac:dyDescent="0.25">
      <c r="AB32390" s="3" t="e">
        <f ca="1"/>
        <v>#N/A</v>
      </c>
    </row>
    <row r="32391" spans="28:28" x14ac:dyDescent="0.25">
      <c r="AB32391" s="3" t="e">
        <f ca="1"/>
        <v>#N/A</v>
      </c>
    </row>
    <row r="32392" spans="28:28" x14ac:dyDescent="0.25">
      <c r="AB32392" s="3" t="e">
        <f ca="1"/>
        <v>#N/A</v>
      </c>
    </row>
    <row r="32393" spans="28:28" x14ac:dyDescent="0.25">
      <c r="AB32393" s="3" t="e">
        <f ca="1"/>
        <v>#N/A</v>
      </c>
    </row>
    <row r="32394" spans="28:28" x14ac:dyDescent="0.25">
      <c r="AB32394" s="3" t="e">
        <f ca="1"/>
        <v>#N/A</v>
      </c>
    </row>
    <row r="32395" spans="28:28" x14ac:dyDescent="0.25">
      <c r="AB32395" s="3" t="e">
        <f ca="1"/>
        <v>#N/A</v>
      </c>
    </row>
    <row r="32396" spans="28:28" x14ac:dyDescent="0.25">
      <c r="AB32396" s="3" t="e">
        <f ca="1"/>
        <v>#N/A</v>
      </c>
    </row>
    <row r="32397" spans="28:28" x14ac:dyDescent="0.25">
      <c r="AB32397" s="3" t="e">
        <f ca="1"/>
        <v>#N/A</v>
      </c>
    </row>
    <row r="32398" spans="28:28" x14ac:dyDescent="0.25">
      <c r="AB32398" s="3" t="e">
        <f ca="1"/>
        <v>#N/A</v>
      </c>
    </row>
    <row r="32399" spans="28:28" x14ac:dyDescent="0.25">
      <c r="AB32399" s="3" t="e">
        <f ca="1"/>
        <v>#N/A</v>
      </c>
    </row>
    <row r="32400" spans="28:28" x14ac:dyDescent="0.25">
      <c r="AB32400" s="3" t="e">
        <f ca="1"/>
        <v>#N/A</v>
      </c>
    </row>
    <row r="32401" spans="28:28" x14ac:dyDescent="0.25">
      <c r="AB32401" s="3" t="e">
        <f ca="1"/>
        <v>#N/A</v>
      </c>
    </row>
    <row r="32402" spans="28:28" x14ac:dyDescent="0.25">
      <c r="AB32402" s="3" t="e">
        <f ca="1"/>
        <v>#N/A</v>
      </c>
    </row>
    <row r="32403" spans="28:28" x14ac:dyDescent="0.25">
      <c r="AB32403" s="3" t="e">
        <f ca="1"/>
        <v>#N/A</v>
      </c>
    </row>
    <row r="32404" spans="28:28" x14ac:dyDescent="0.25">
      <c r="AB32404" s="3" t="e">
        <f ca="1"/>
        <v>#N/A</v>
      </c>
    </row>
    <row r="32405" spans="28:28" x14ac:dyDescent="0.25">
      <c r="AB32405" s="3" t="e">
        <f ca="1"/>
        <v>#N/A</v>
      </c>
    </row>
    <row r="32406" spans="28:28" x14ac:dyDescent="0.25">
      <c r="AB32406" s="3" t="e">
        <f ca="1"/>
        <v>#N/A</v>
      </c>
    </row>
    <row r="32407" spans="28:28" x14ac:dyDescent="0.25">
      <c r="AB32407" s="3" t="e">
        <f ca="1"/>
        <v>#N/A</v>
      </c>
    </row>
    <row r="32408" spans="28:28" x14ac:dyDescent="0.25">
      <c r="AB32408" s="3" t="e">
        <f ca="1"/>
        <v>#N/A</v>
      </c>
    </row>
    <row r="32409" spans="28:28" x14ac:dyDescent="0.25">
      <c r="AB32409" s="3" t="e">
        <f ca="1"/>
        <v>#N/A</v>
      </c>
    </row>
    <row r="32410" spans="28:28" x14ac:dyDescent="0.25">
      <c r="AB32410" s="3" t="e">
        <f ca="1"/>
        <v>#N/A</v>
      </c>
    </row>
    <row r="32411" spans="28:28" x14ac:dyDescent="0.25">
      <c r="AB32411" s="3" t="e">
        <f ca="1"/>
        <v>#N/A</v>
      </c>
    </row>
    <row r="32412" spans="28:28" x14ac:dyDescent="0.25">
      <c r="AB32412" s="3" t="e">
        <f ca="1"/>
        <v>#N/A</v>
      </c>
    </row>
    <row r="32413" spans="28:28" x14ac:dyDescent="0.25">
      <c r="AB32413" s="3" t="e">
        <f ca="1"/>
        <v>#N/A</v>
      </c>
    </row>
    <row r="32414" spans="28:28" x14ac:dyDescent="0.25">
      <c r="AB32414" s="3" t="e">
        <f ca="1"/>
        <v>#N/A</v>
      </c>
    </row>
    <row r="32415" spans="28:28" x14ac:dyDescent="0.25">
      <c r="AB32415" s="3" t="e">
        <f ca="1"/>
        <v>#N/A</v>
      </c>
    </row>
    <row r="32416" spans="28:28" x14ac:dyDescent="0.25">
      <c r="AB32416" s="3" t="e">
        <f ca="1"/>
        <v>#N/A</v>
      </c>
    </row>
    <row r="32417" spans="28:28" x14ac:dyDescent="0.25">
      <c r="AB32417" s="3" t="e">
        <f ca="1"/>
        <v>#N/A</v>
      </c>
    </row>
    <row r="32418" spans="28:28" x14ac:dyDescent="0.25">
      <c r="AB32418" s="3" t="e">
        <f ca="1"/>
        <v>#N/A</v>
      </c>
    </row>
    <row r="32419" spans="28:28" x14ac:dyDescent="0.25">
      <c r="AB32419" s="3" t="e">
        <f ca="1"/>
        <v>#N/A</v>
      </c>
    </row>
    <row r="32420" spans="28:28" x14ac:dyDescent="0.25">
      <c r="AB32420" s="3" t="e">
        <f ca="1"/>
        <v>#N/A</v>
      </c>
    </row>
    <row r="32421" spans="28:28" x14ac:dyDescent="0.25">
      <c r="AB32421" s="3" t="e">
        <f ca="1"/>
        <v>#N/A</v>
      </c>
    </row>
    <row r="32422" spans="28:28" x14ac:dyDescent="0.25">
      <c r="AB32422" s="3" t="e">
        <f ca="1"/>
        <v>#N/A</v>
      </c>
    </row>
    <row r="32423" spans="28:28" x14ac:dyDescent="0.25">
      <c r="AB32423" s="3" t="e">
        <f ca="1"/>
        <v>#N/A</v>
      </c>
    </row>
    <row r="32424" spans="28:28" x14ac:dyDescent="0.25">
      <c r="AB32424" s="3" t="e">
        <f ca="1"/>
        <v>#N/A</v>
      </c>
    </row>
    <row r="32425" spans="28:28" x14ac:dyDescent="0.25">
      <c r="AB32425" s="3" t="e">
        <f ca="1"/>
        <v>#N/A</v>
      </c>
    </row>
    <row r="32426" spans="28:28" x14ac:dyDescent="0.25">
      <c r="AB32426" s="3" t="e">
        <f ca="1"/>
        <v>#N/A</v>
      </c>
    </row>
    <row r="32427" spans="28:28" x14ac:dyDescent="0.25">
      <c r="AB32427" s="3" t="e">
        <f ca="1"/>
        <v>#N/A</v>
      </c>
    </row>
    <row r="32428" spans="28:28" x14ac:dyDescent="0.25">
      <c r="AB32428" s="3" t="e">
        <f ca="1"/>
        <v>#N/A</v>
      </c>
    </row>
    <row r="32429" spans="28:28" x14ac:dyDescent="0.25">
      <c r="AB32429" s="3" t="e">
        <f ca="1"/>
        <v>#N/A</v>
      </c>
    </row>
    <row r="32430" spans="28:28" x14ac:dyDescent="0.25">
      <c r="AB32430" s="3" t="e">
        <f ca="1"/>
        <v>#N/A</v>
      </c>
    </row>
    <row r="32431" spans="28:28" x14ac:dyDescent="0.25">
      <c r="AB32431" s="3" t="e">
        <f ca="1"/>
        <v>#N/A</v>
      </c>
    </row>
    <row r="32432" spans="28:28" x14ac:dyDescent="0.25">
      <c r="AB32432" s="3" t="e">
        <f ca="1"/>
        <v>#N/A</v>
      </c>
    </row>
    <row r="32433" spans="28:28" x14ac:dyDescent="0.25">
      <c r="AB32433" s="3" t="e">
        <f ca="1"/>
        <v>#N/A</v>
      </c>
    </row>
    <row r="32434" spans="28:28" x14ac:dyDescent="0.25">
      <c r="AB32434" s="3" t="e">
        <f ca="1"/>
        <v>#N/A</v>
      </c>
    </row>
    <row r="32435" spans="28:28" x14ac:dyDescent="0.25">
      <c r="AB32435" s="3" t="e">
        <f ca="1"/>
        <v>#N/A</v>
      </c>
    </row>
    <row r="32436" spans="28:28" x14ac:dyDescent="0.25">
      <c r="AB32436" s="3" t="e">
        <f ca="1"/>
        <v>#N/A</v>
      </c>
    </row>
    <row r="32437" spans="28:28" x14ac:dyDescent="0.25">
      <c r="AB32437" s="3" t="e">
        <f ca="1"/>
        <v>#N/A</v>
      </c>
    </row>
    <row r="32438" spans="28:28" x14ac:dyDescent="0.25">
      <c r="AB32438" s="3" t="e">
        <f ca="1"/>
        <v>#N/A</v>
      </c>
    </row>
    <row r="32439" spans="28:28" x14ac:dyDescent="0.25">
      <c r="AB32439" s="3" t="e">
        <f ca="1"/>
        <v>#N/A</v>
      </c>
    </row>
    <row r="32440" spans="28:28" x14ac:dyDescent="0.25">
      <c r="AB32440" s="3" t="e">
        <f ca="1"/>
        <v>#N/A</v>
      </c>
    </row>
    <row r="32441" spans="28:28" x14ac:dyDescent="0.25">
      <c r="AB32441" s="3" t="e">
        <f ca="1"/>
        <v>#N/A</v>
      </c>
    </row>
    <row r="32442" spans="28:28" x14ac:dyDescent="0.25">
      <c r="AB32442" s="3" t="e">
        <f ca="1"/>
        <v>#N/A</v>
      </c>
    </row>
    <row r="32443" spans="28:28" x14ac:dyDescent="0.25">
      <c r="AB32443" s="3" t="e">
        <f ca="1"/>
        <v>#N/A</v>
      </c>
    </row>
    <row r="32444" spans="28:28" x14ac:dyDescent="0.25">
      <c r="AB32444" s="3" t="e">
        <f ca="1"/>
        <v>#N/A</v>
      </c>
    </row>
    <row r="32445" spans="28:28" x14ac:dyDescent="0.25">
      <c r="AB32445" s="3" t="e">
        <f ca="1"/>
        <v>#N/A</v>
      </c>
    </row>
    <row r="32446" spans="28:28" x14ac:dyDescent="0.25">
      <c r="AB32446" s="3" t="e">
        <f ca="1"/>
        <v>#N/A</v>
      </c>
    </row>
    <row r="32447" spans="28:28" x14ac:dyDescent="0.25">
      <c r="AB32447" s="3" t="e">
        <f ca="1"/>
        <v>#N/A</v>
      </c>
    </row>
    <row r="32448" spans="28:28" x14ac:dyDescent="0.25">
      <c r="AB32448" s="3" t="e">
        <f ca="1"/>
        <v>#N/A</v>
      </c>
    </row>
    <row r="32449" spans="28:28" x14ac:dyDescent="0.25">
      <c r="AB32449" s="3" t="e">
        <f ca="1"/>
        <v>#N/A</v>
      </c>
    </row>
    <row r="32450" spans="28:28" x14ac:dyDescent="0.25">
      <c r="AB32450" s="3" t="e">
        <f ca="1"/>
        <v>#N/A</v>
      </c>
    </row>
    <row r="32451" spans="28:28" x14ac:dyDescent="0.25">
      <c r="AB32451" s="3" t="e">
        <f ca="1"/>
        <v>#N/A</v>
      </c>
    </row>
    <row r="32452" spans="28:28" x14ac:dyDescent="0.25">
      <c r="AB32452" s="3" t="e">
        <f ca="1"/>
        <v>#N/A</v>
      </c>
    </row>
    <row r="32453" spans="28:28" x14ac:dyDescent="0.25">
      <c r="AB32453" s="3" t="e">
        <f ca="1"/>
        <v>#N/A</v>
      </c>
    </row>
    <row r="32454" spans="28:28" x14ac:dyDescent="0.25">
      <c r="AB32454" s="3" t="e">
        <f ca="1"/>
        <v>#N/A</v>
      </c>
    </row>
    <row r="32455" spans="28:28" x14ac:dyDescent="0.25">
      <c r="AB32455" s="3" t="e">
        <f ca="1"/>
        <v>#N/A</v>
      </c>
    </row>
    <row r="32456" spans="28:28" x14ac:dyDescent="0.25">
      <c r="AB32456" s="3" t="e">
        <f ca="1"/>
        <v>#N/A</v>
      </c>
    </row>
    <row r="32457" spans="28:28" x14ac:dyDescent="0.25">
      <c r="AB32457" s="3" t="e">
        <f ca="1"/>
        <v>#N/A</v>
      </c>
    </row>
    <row r="32458" spans="28:28" x14ac:dyDescent="0.25">
      <c r="AB32458" s="3" t="e">
        <f ca="1"/>
        <v>#N/A</v>
      </c>
    </row>
    <row r="32459" spans="28:28" x14ac:dyDescent="0.25">
      <c r="AB32459" s="3" t="e">
        <f ca="1"/>
        <v>#N/A</v>
      </c>
    </row>
    <row r="32460" spans="28:28" x14ac:dyDescent="0.25">
      <c r="AB32460" s="3" t="e">
        <f ca="1"/>
        <v>#N/A</v>
      </c>
    </row>
    <row r="32461" spans="28:28" x14ac:dyDescent="0.25">
      <c r="AB32461" s="3" t="e">
        <f ca="1"/>
        <v>#N/A</v>
      </c>
    </row>
    <row r="32462" spans="28:28" x14ac:dyDescent="0.25">
      <c r="AB32462" s="3" t="e">
        <f ca="1"/>
        <v>#N/A</v>
      </c>
    </row>
    <row r="32463" spans="28:28" x14ac:dyDescent="0.25">
      <c r="AB32463" s="3" t="e">
        <f ca="1"/>
        <v>#N/A</v>
      </c>
    </row>
    <row r="32464" spans="28:28" x14ac:dyDescent="0.25">
      <c r="AB32464" s="3" t="e">
        <f ca="1"/>
        <v>#N/A</v>
      </c>
    </row>
    <row r="32465" spans="28:28" x14ac:dyDescent="0.25">
      <c r="AB32465" s="3" t="e">
        <f ca="1"/>
        <v>#N/A</v>
      </c>
    </row>
    <row r="32466" spans="28:28" x14ac:dyDescent="0.25">
      <c r="AB32466" s="3" t="e">
        <f ca="1"/>
        <v>#N/A</v>
      </c>
    </row>
    <row r="32467" spans="28:28" x14ac:dyDescent="0.25">
      <c r="AB32467" s="3" t="e">
        <f ca="1"/>
        <v>#N/A</v>
      </c>
    </row>
    <row r="32468" spans="28:28" x14ac:dyDescent="0.25">
      <c r="AB32468" s="3" t="e">
        <f ca="1"/>
        <v>#N/A</v>
      </c>
    </row>
    <row r="32469" spans="28:28" x14ac:dyDescent="0.25">
      <c r="AB32469" s="3" t="e">
        <f ca="1"/>
        <v>#N/A</v>
      </c>
    </row>
    <row r="32470" spans="28:28" x14ac:dyDescent="0.25">
      <c r="AB32470" s="3" t="e">
        <f ca="1"/>
        <v>#N/A</v>
      </c>
    </row>
    <row r="32471" spans="28:28" x14ac:dyDescent="0.25">
      <c r="AB32471" s="3" t="e">
        <f ca="1"/>
        <v>#N/A</v>
      </c>
    </row>
    <row r="32472" spans="28:28" x14ac:dyDescent="0.25">
      <c r="AB32472" s="3" t="e">
        <f ca="1"/>
        <v>#N/A</v>
      </c>
    </row>
    <row r="32473" spans="28:28" x14ac:dyDescent="0.25">
      <c r="AB32473" s="3" t="e">
        <f ca="1"/>
        <v>#N/A</v>
      </c>
    </row>
    <row r="32474" spans="28:28" x14ac:dyDescent="0.25">
      <c r="AB32474" s="3" t="e">
        <f ca="1"/>
        <v>#N/A</v>
      </c>
    </row>
    <row r="32475" spans="28:28" x14ac:dyDescent="0.25">
      <c r="AB32475" s="3" t="e">
        <f ca="1"/>
        <v>#N/A</v>
      </c>
    </row>
    <row r="32476" spans="28:28" x14ac:dyDescent="0.25">
      <c r="AB32476" s="3" t="e">
        <f ca="1"/>
        <v>#N/A</v>
      </c>
    </row>
    <row r="32477" spans="28:28" x14ac:dyDescent="0.25">
      <c r="AB32477" s="3" t="e">
        <f ca="1"/>
        <v>#N/A</v>
      </c>
    </row>
    <row r="32478" spans="28:28" x14ac:dyDescent="0.25">
      <c r="AB32478" s="3" t="e">
        <f ca="1"/>
        <v>#N/A</v>
      </c>
    </row>
    <row r="32479" spans="28:28" x14ac:dyDescent="0.25">
      <c r="AB32479" s="3" t="e">
        <f ca="1"/>
        <v>#N/A</v>
      </c>
    </row>
    <row r="32480" spans="28:28" x14ac:dyDescent="0.25">
      <c r="AB32480" s="3" t="e">
        <f ca="1"/>
        <v>#N/A</v>
      </c>
    </row>
    <row r="32481" spans="28:28" x14ac:dyDescent="0.25">
      <c r="AB32481" s="3" t="e">
        <f ca="1"/>
        <v>#N/A</v>
      </c>
    </row>
    <row r="32482" spans="28:28" x14ac:dyDescent="0.25">
      <c r="AB32482" s="3" t="e">
        <f ca="1"/>
        <v>#N/A</v>
      </c>
    </row>
    <row r="32483" spans="28:28" x14ac:dyDescent="0.25">
      <c r="AB32483" s="3" t="e">
        <f ca="1"/>
        <v>#N/A</v>
      </c>
    </row>
    <row r="32484" spans="28:28" x14ac:dyDescent="0.25">
      <c r="AB32484" s="3" t="e">
        <f ca="1"/>
        <v>#N/A</v>
      </c>
    </row>
    <row r="32485" spans="28:28" x14ac:dyDescent="0.25">
      <c r="AB32485" s="3" t="e">
        <f ca="1"/>
        <v>#N/A</v>
      </c>
    </row>
    <row r="32486" spans="28:28" x14ac:dyDescent="0.25">
      <c r="AB32486" s="3" t="e">
        <f ca="1"/>
        <v>#N/A</v>
      </c>
    </row>
    <row r="32487" spans="28:28" x14ac:dyDescent="0.25">
      <c r="AB32487" s="3" t="e">
        <f ca="1"/>
        <v>#N/A</v>
      </c>
    </row>
    <row r="32488" spans="28:28" x14ac:dyDescent="0.25">
      <c r="AB32488" s="3" t="e">
        <f ca="1"/>
        <v>#N/A</v>
      </c>
    </row>
    <row r="32489" spans="28:28" x14ac:dyDescent="0.25">
      <c r="AB32489" s="3" t="e">
        <f ca="1"/>
        <v>#N/A</v>
      </c>
    </row>
    <row r="32490" spans="28:28" x14ac:dyDescent="0.25">
      <c r="AB32490" s="3" t="e">
        <f ca="1"/>
        <v>#N/A</v>
      </c>
    </row>
    <row r="32491" spans="28:28" x14ac:dyDescent="0.25">
      <c r="AB32491" s="3" t="e">
        <f ca="1"/>
        <v>#N/A</v>
      </c>
    </row>
    <row r="32492" spans="28:28" x14ac:dyDescent="0.25">
      <c r="AB32492" s="3" t="e">
        <f ca="1"/>
        <v>#N/A</v>
      </c>
    </row>
    <row r="32493" spans="28:28" x14ac:dyDescent="0.25">
      <c r="AB32493" s="3" t="e">
        <f ca="1"/>
        <v>#N/A</v>
      </c>
    </row>
    <row r="32494" spans="28:28" x14ac:dyDescent="0.25">
      <c r="AB32494" s="3" t="e">
        <f ca="1"/>
        <v>#N/A</v>
      </c>
    </row>
    <row r="32495" spans="28:28" x14ac:dyDescent="0.25">
      <c r="AB32495" s="3" t="e">
        <f ca="1"/>
        <v>#N/A</v>
      </c>
    </row>
    <row r="32496" spans="28:28" x14ac:dyDescent="0.25">
      <c r="AB32496" s="3" t="e">
        <f ca="1"/>
        <v>#N/A</v>
      </c>
    </row>
    <row r="32497" spans="28:28" x14ac:dyDescent="0.25">
      <c r="AB32497" s="3" t="e">
        <f ca="1"/>
        <v>#N/A</v>
      </c>
    </row>
    <row r="32498" spans="28:28" x14ac:dyDescent="0.25">
      <c r="AB32498" s="3" t="e">
        <f ca="1"/>
        <v>#N/A</v>
      </c>
    </row>
    <row r="32499" spans="28:28" x14ac:dyDescent="0.25">
      <c r="AB32499" s="3" t="e">
        <f ca="1"/>
        <v>#N/A</v>
      </c>
    </row>
    <row r="32500" spans="28:28" x14ac:dyDescent="0.25">
      <c r="AB32500" s="3" t="e">
        <f ca="1"/>
        <v>#N/A</v>
      </c>
    </row>
    <row r="32501" spans="28:28" x14ac:dyDescent="0.25">
      <c r="AB32501" s="3" t="e">
        <f ca="1"/>
        <v>#N/A</v>
      </c>
    </row>
    <row r="32502" spans="28:28" x14ac:dyDescent="0.25">
      <c r="AB32502" s="3" t="e">
        <f ca="1"/>
        <v>#N/A</v>
      </c>
    </row>
    <row r="32503" spans="28:28" x14ac:dyDescent="0.25">
      <c r="AB32503" s="3" t="e">
        <f ca="1"/>
        <v>#N/A</v>
      </c>
    </row>
    <row r="32504" spans="28:28" x14ac:dyDescent="0.25">
      <c r="AB32504" s="3" t="e">
        <f ca="1"/>
        <v>#N/A</v>
      </c>
    </row>
    <row r="32505" spans="28:28" x14ac:dyDescent="0.25">
      <c r="AB32505" s="3" t="e">
        <f ca="1"/>
        <v>#N/A</v>
      </c>
    </row>
    <row r="32506" spans="28:28" x14ac:dyDescent="0.25">
      <c r="AB32506" s="3" t="e">
        <f ca="1"/>
        <v>#N/A</v>
      </c>
    </row>
    <row r="32507" spans="28:28" x14ac:dyDescent="0.25">
      <c r="AB32507" s="3" t="e">
        <f ca="1"/>
        <v>#N/A</v>
      </c>
    </row>
    <row r="32508" spans="28:28" x14ac:dyDescent="0.25">
      <c r="AB32508" s="3" t="e">
        <f ca="1"/>
        <v>#N/A</v>
      </c>
    </row>
    <row r="32509" spans="28:28" x14ac:dyDescent="0.25">
      <c r="AB32509" s="3" t="e">
        <f ca="1"/>
        <v>#N/A</v>
      </c>
    </row>
    <row r="32510" spans="28:28" x14ac:dyDescent="0.25">
      <c r="AB32510" s="3" t="e">
        <f ca="1"/>
        <v>#N/A</v>
      </c>
    </row>
    <row r="32511" spans="28:28" x14ac:dyDescent="0.25">
      <c r="AB32511" s="3" t="e">
        <f ca="1"/>
        <v>#N/A</v>
      </c>
    </row>
    <row r="32512" spans="28:28" x14ac:dyDescent="0.25">
      <c r="AB32512" s="3" t="e">
        <f ca="1"/>
        <v>#N/A</v>
      </c>
    </row>
    <row r="32513" spans="28:28" x14ac:dyDescent="0.25">
      <c r="AB32513" s="3" t="e">
        <f ca="1"/>
        <v>#N/A</v>
      </c>
    </row>
    <row r="32514" spans="28:28" x14ac:dyDescent="0.25">
      <c r="AB32514" s="3" t="e">
        <f ca="1"/>
        <v>#N/A</v>
      </c>
    </row>
    <row r="32515" spans="28:28" x14ac:dyDescent="0.25">
      <c r="AB32515" s="3" t="e">
        <f ca="1"/>
        <v>#N/A</v>
      </c>
    </row>
    <row r="32516" spans="28:28" x14ac:dyDescent="0.25">
      <c r="AB32516" s="3" t="e">
        <f ca="1"/>
        <v>#N/A</v>
      </c>
    </row>
    <row r="32517" spans="28:28" x14ac:dyDescent="0.25">
      <c r="AB32517" s="3" t="e">
        <f ca="1"/>
        <v>#N/A</v>
      </c>
    </row>
    <row r="32518" spans="28:28" x14ac:dyDescent="0.25">
      <c r="AB32518" s="3" t="e">
        <f ca="1"/>
        <v>#N/A</v>
      </c>
    </row>
    <row r="32519" spans="28:28" x14ac:dyDescent="0.25">
      <c r="AB32519" s="3" t="e">
        <f ca="1"/>
        <v>#N/A</v>
      </c>
    </row>
    <row r="32520" spans="28:28" x14ac:dyDescent="0.25">
      <c r="AB32520" s="3" t="e">
        <f ca="1"/>
        <v>#N/A</v>
      </c>
    </row>
    <row r="32521" spans="28:28" x14ac:dyDescent="0.25">
      <c r="AB32521" s="3" t="e">
        <f ca="1"/>
        <v>#N/A</v>
      </c>
    </row>
    <row r="32522" spans="28:28" x14ac:dyDescent="0.25">
      <c r="AB32522" s="3" t="e">
        <f ca="1"/>
        <v>#N/A</v>
      </c>
    </row>
    <row r="32523" spans="28:28" x14ac:dyDescent="0.25">
      <c r="AB32523" s="3" t="e">
        <f ca="1"/>
        <v>#N/A</v>
      </c>
    </row>
    <row r="32524" spans="28:28" x14ac:dyDescent="0.25">
      <c r="AB32524" s="3" t="e">
        <f ca="1"/>
        <v>#N/A</v>
      </c>
    </row>
    <row r="32525" spans="28:28" x14ac:dyDescent="0.25">
      <c r="AB32525" s="3" t="e">
        <f ca="1"/>
        <v>#N/A</v>
      </c>
    </row>
    <row r="32526" spans="28:28" x14ac:dyDescent="0.25">
      <c r="AB32526" s="3" t="e">
        <f ca="1"/>
        <v>#N/A</v>
      </c>
    </row>
    <row r="32527" spans="28:28" x14ac:dyDescent="0.25">
      <c r="AB32527" s="3" t="e">
        <f ca="1"/>
        <v>#N/A</v>
      </c>
    </row>
    <row r="32528" spans="28:28" x14ac:dyDescent="0.25">
      <c r="AB32528" s="3" t="e">
        <f ca="1"/>
        <v>#N/A</v>
      </c>
    </row>
    <row r="32529" spans="28:28" x14ac:dyDescent="0.25">
      <c r="AB32529" s="3" t="e">
        <f ca="1"/>
        <v>#N/A</v>
      </c>
    </row>
    <row r="32530" spans="28:28" x14ac:dyDescent="0.25">
      <c r="AB32530" s="3" t="e">
        <f ca="1"/>
        <v>#N/A</v>
      </c>
    </row>
    <row r="32531" spans="28:28" x14ac:dyDescent="0.25">
      <c r="AB32531" s="3" t="e">
        <f ca="1"/>
        <v>#N/A</v>
      </c>
    </row>
    <row r="32532" spans="28:28" x14ac:dyDescent="0.25">
      <c r="AB32532" s="3" t="e">
        <f ca="1"/>
        <v>#N/A</v>
      </c>
    </row>
    <row r="32533" spans="28:28" x14ac:dyDescent="0.25">
      <c r="AB32533" s="3" t="e">
        <f ca="1"/>
        <v>#N/A</v>
      </c>
    </row>
    <row r="32534" spans="28:28" x14ac:dyDescent="0.25">
      <c r="AB32534" s="3" t="e">
        <f ca="1"/>
        <v>#N/A</v>
      </c>
    </row>
    <row r="32535" spans="28:28" x14ac:dyDescent="0.25">
      <c r="AB32535" s="3" t="e">
        <f ca="1"/>
        <v>#N/A</v>
      </c>
    </row>
    <row r="32536" spans="28:28" x14ac:dyDescent="0.25">
      <c r="AB32536" s="3" t="e">
        <f ca="1"/>
        <v>#N/A</v>
      </c>
    </row>
    <row r="32537" spans="28:28" x14ac:dyDescent="0.25">
      <c r="AB32537" s="3" t="e">
        <f ca="1"/>
        <v>#N/A</v>
      </c>
    </row>
    <row r="32538" spans="28:28" x14ac:dyDescent="0.25">
      <c r="AB32538" s="3" t="e">
        <f ca="1"/>
        <v>#N/A</v>
      </c>
    </row>
    <row r="32539" spans="28:28" x14ac:dyDescent="0.25">
      <c r="AB32539" s="3" t="e">
        <f ca="1"/>
        <v>#N/A</v>
      </c>
    </row>
    <row r="32540" spans="28:28" x14ac:dyDescent="0.25">
      <c r="AB32540" s="3" t="e">
        <f ca="1"/>
        <v>#N/A</v>
      </c>
    </row>
    <row r="32541" spans="28:28" x14ac:dyDescent="0.25">
      <c r="AB32541" s="3" t="e">
        <f ca="1"/>
        <v>#N/A</v>
      </c>
    </row>
    <row r="32542" spans="28:28" x14ac:dyDescent="0.25">
      <c r="AB32542" s="3" t="e">
        <f ca="1"/>
        <v>#N/A</v>
      </c>
    </row>
    <row r="32543" spans="28:28" x14ac:dyDescent="0.25">
      <c r="AB32543" s="3" t="e">
        <f ca="1"/>
        <v>#N/A</v>
      </c>
    </row>
    <row r="32544" spans="28:28" x14ac:dyDescent="0.25">
      <c r="AB32544" s="3" t="e">
        <f ca="1"/>
        <v>#N/A</v>
      </c>
    </row>
    <row r="32545" spans="28:28" x14ac:dyDescent="0.25">
      <c r="AB32545" s="3" t="e">
        <f ca="1"/>
        <v>#N/A</v>
      </c>
    </row>
    <row r="32546" spans="28:28" x14ac:dyDescent="0.25">
      <c r="AB32546" s="3" t="e">
        <f ca="1"/>
        <v>#N/A</v>
      </c>
    </row>
    <row r="32547" spans="28:28" x14ac:dyDescent="0.25">
      <c r="AB32547" s="3" t="e">
        <f ca="1"/>
        <v>#N/A</v>
      </c>
    </row>
    <row r="32548" spans="28:28" x14ac:dyDescent="0.25">
      <c r="AB32548" s="3" t="e">
        <f ca="1"/>
        <v>#N/A</v>
      </c>
    </row>
    <row r="32549" spans="28:28" x14ac:dyDescent="0.25">
      <c r="AB32549" s="3" t="e">
        <f ca="1"/>
        <v>#N/A</v>
      </c>
    </row>
    <row r="32550" spans="28:28" x14ac:dyDescent="0.25">
      <c r="AB32550" s="3" t="e">
        <f ca="1"/>
        <v>#N/A</v>
      </c>
    </row>
    <row r="32551" spans="28:28" x14ac:dyDescent="0.25">
      <c r="AB32551" s="3" t="e">
        <f ca="1"/>
        <v>#N/A</v>
      </c>
    </row>
    <row r="32552" spans="28:28" x14ac:dyDescent="0.25">
      <c r="AB32552" s="3" t="e">
        <f ca="1"/>
        <v>#N/A</v>
      </c>
    </row>
    <row r="32553" spans="28:28" x14ac:dyDescent="0.25">
      <c r="AB32553" s="3" t="e">
        <f ca="1"/>
        <v>#N/A</v>
      </c>
    </row>
    <row r="32554" spans="28:28" x14ac:dyDescent="0.25">
      <c r="AB32554" s="3" t="e">
        <f ca="1"/>
        <v>#N/A</v>
      </c>
    </row>
    <row r="32555" spans="28:28" x14ac:dyDescent="0.25">
      <c r="AB32555" s="3" t="e">
        <f ca="1"/>
        <v>#N/A</v>
      </c>
    </row>
    <row r="32556" spans="28:28" x14ac:dyDescent="0.25">
      <c r="AB32556" s="3" t="e">
        <f ca="1"/>
        <v>#N/A</v>
      </c>
    </row>
    <row r="32557" spans="28:28" x14ac:dyDescent="0.25">
      <c r="AB32557" s="3" t="e">
        <f ca="1"/>
        <v>#N/A</v>
      </c>
    </row>
    <row r="32558" spans="28:28" x14ac:dyDescent="0.25">
      <c r="AB32558" s="3" t="e">
        <f ca="1"/>
        <v>#N/A</v>
      </c>
    </row>
    <row r="32559" spans="28:28" x14ac:dyDescent="0.25">
      <c r="AB32559" s="3" t="e">
        <f ca="1"/>
        <v>#N/A</v>
      </c>
    </row>
    <row r="32560" spans="28:28" x14ac:dyDescent="0.25">
      <c r="AB32560" s="3" t="e">
        <f ca="1"/>
        <v>#N/A</v>
      </c>
    </row>
    <row r="32561" spans="28:28" x14ac:dyDescent="0.25">
      <c r="AB32561" s="3" t="e">
        <f ca="1"/>
        <v>#N/A</v>
      </c>
    </row>
    <row r="32562" spans="28:28" x14ac:dyDescent="0.25">
      <c r="AB32562" s="3" t="e">
        <f ca="1"/>
        <v>#N/A</v>
      </c>
    </row>
    <row r="32563" spans="28:28" x14ac:dyDescent="0.25">
      <c r="AB32563" s="3" t="e">
        <f ca="1"/>
        <v>#N/A</v>
      </c>
    </row>
    <row r="32564" spans="28:28" x14ac:dyDescent="0.25">
      <c r="AB32564" s="3" t="e">
        <f ca="1"/>
        <v>#N/A</v>
      </c>
    </row>
    <row r="32565" spans="28:28" x14ac:dyDescent="0.25">
      <c r="AB32565" s="3" t="e">
        <f ca="1"/>
        <v>#N/A</v>
      </c>
    </row>
    <row r="32566" spans="28:28" x14ac:dyDescent="0.25">
      <c r="AB32566" s="3" t="e">
        <f ca="1"/>
        <v>#N/A</v>
      </c>
    </row>
    <row r="32567" spans="28:28" x14ac:dyDescent="0.25">
      <c r="AB32567" s="3" t="e">
        <f ca="1"/>
        <v>#N/A</v>
      </c>
    </row>
    <row r="32568" spans="28:28" x14ac:dyDescent="0.25">
      <c r="AB32568" s="3" t="e">
        <f ca="1"/>
        <v>#N/A</v>
      </c>
    </row>
    <row r="32569" spans="28:28" x14ac:dyDescent="0.25">
      <c r="AB32569" s="3" t="e">
        <f ca="1"/>
        <v>#N/A</v>
      </c>
    </row>
    <row r="32570" spans="28:28" x14ac:dyDescent="0.25">
      <c r="AB32570" s="3" t="e">
        <f ca="1"/>
        <v>#N/A</v>
      </c>
    </row>
    <row r="32571" spans="28:28" x14ac:dyDescent="0.25">
      <c r="AB32571" s="3" t="e">
        <f ca="1"/>
        <v>#N/A</v>
      </c>
    </row>
    <row r="32572" spans="28:28" x14ac:dyDescent="0.25">
      <c r="AB32572" s="3" t="e">
        <f ca="1"/>
        <v>#N/A</v>
      </c>
    </row>
    <row r="32573" spans="28:28" x14ac:dyDescent="0.25">
      <c r="AB32573" s="3" t="e">
        <f ca="1"/>
        <v>#N/A</v>
      </c>
    </row>
    <row r="32574" spans="28:28" x14ac:dyDescent="0.25">
      <c r="AB32574" s="3" t="e">
        <f ca="1"/>
        <v>#N/A</v>
      </c>
    </row>
    <row r="32575" spans="28:28" x14ac:dyDescent="0.25">
      <c r="AB32575" s="3" t="e">
        <f ca="1"/>
        <v>#N/A</v>
      </c>
    </row>
    <row r="32576" spans="28:28" x14ac:dyDescent="0.25">
      <c r="AB32576" s="3" t="e">
        <f ca="1"/>
        <v>#N/A</v>
      </c>
    </row>
    <row r="32577" spans="28:28" x14ac:dyDescent="0.25">
      <c r="AB32577" s="3" t="e">
        <f ca="1"/>
        <v>#N/A</v>
      </c>
    </row>
    <row r="32578" spans="28:28" x14ac:dyDescent="0.25">
      <c r="AB32578" s="3" t="e">
        <f ca="1"/>
        <v>#N/A</v>
      </c>
    </row>
    <row r="32579" spans="28:28" x14ac:dyDescent="0.25">
      <c r="AB32579" s="3" t="e">
        <f ca="1"/>
        <v>#N/A</v>
      </c>
    </row>
    <row r="32580" spans="28:28" x14ac:dyDescent="0.25">
      <c r="AB32580" s="3" t="e">
        <f ca="1"/>
        <v>#N/A</v>
      </c>
    </row>
    <row r="32581" spans="28:28" x14ac:dyDescent="0.25">
      <c r="AB32581" s="3" t="e">
        <f ca="1"/>
        <v>#N/A</v>
      </c>
    </row>
    <row r="32582" spans="28:28" x14ac:dyDescent="0.25">
      <c r="AB32582" s="3" t="e">
        <f ca="1"/>
        <v>#N/A</v>
      </c>
    </row>
    <row r="32583" spans="28:28" x14ac:dyDescent="0.25">
      <c r="AB32583" s="3" t="e">
        <f ca="1"/>
        <v>#N/A</v>
      </c>
    </row>
    <row r="32584" spans="28:28" x14ac:dyDescent="0.25">
      <c r="AB32584" s="3" t="e">
        <f ca="1"/>
        <v>#N/A</v>
      </c>
    </row>
    <row r="32585" spans="28:28" x14ac:dyDescent="0.25">
      <c r="AB32585" s="3" t="e">
        <f ca="1"/>
        <v>#N/A</v>
      </c>
    </row>
    <row r="32586" spans="28:28" x14ac:dyDescent="0.25">
      <c r="AB32586" s="3" t="e">
        <f ca="1"/>
        <v>#N/A</v>
      </c>
    </row>
    <row r="32587" spans="28:28" x14ac:dyDescent="0.25">
      <c r="AB32587" s="3" t="e">
        <f ca="1"/>
        <v>#N/A</v>
      </c>
    </row>
    <row r="32588" spans="28:28" x14ac:dyDescent="0.25">
      <c r="AB32588" s="3" t="e">
        <f ca="1"/>
        <v>#N/A</v>
      </c>
    </row>
    <row r="32589" spans="28:28" x14ac:dyDescent="0.25">
      <c r="AB32589" s="3" t="e">
        <f ca="1"/>
        <v>#N/A</v>
      </c>
    </row>
    <row r="32590" spans="28:28" x14ac:dyDescent="0.25">
      <c r="AB32590" s="3" t="e">
        <f ca="1"/>
        <v>#N/A</v>
      </c>
    </row>
    <row r="32591" spans="28:28" x14ac:dyDescent="0.25">
      <c r="AB32591" s="3" t="e">
        <f ca="1"/>
        <v>#N/A</v>
      </c>
    </row>
    <row r="32592" spans="28:28" x14ac:dyDescent="0.25">
      <c r="AB32592" s="3" t="e">
        <f ca="1"/>
        <v>#N/A</v>
      </c>
    </row>
    <row r="32593" spans="28:28" x14ac:dyDescent="0.25">
      <c r="AB32593" s="3" t="e">
        <f ca="1"/>
        <v>#N/A</v>
      </c>
    </row>
    <row r="32594" spans="28:28" x14ac:dyDescent="0.25">
      <c r="AB32594" s="3" t="e">
        <f ca="1"/>
        <v>#N/A</v>
      </c>
    </row>
    <row r="32595" spans="28:28" x14ac:dyDescent="0.25">
      <c r="AB32595" s="3" t="e">
        <f ca="1"/>
        <v>#N/A</v>
      </c>
    </row>
    <row r="32596" spans="28:28" x14ac:dyDescent="0.25">
      <c r="AB32596" s="3" t="e">
        <f ca="1"/>
        <v>#N/A</v>
      </c>
    </row>
    <row r="32597" spans="28:28" x14ac:dyDescent="0.25">
      <c r="AB32597" s="3" t="e">
        <f ca="1"/>
        <v>#N/A</v>
      </c>
    </row>
    <row r="32598" spans="28:28" x14ac:dyDescent="0.25">
      <c r="AB32598" s="3" t="e">
        <f ca="1"/>
        <v>#N/A</v>
      </c>
    </row>
    <row r="32599" spans="28:28" x14ac:dyDescent="0.25">
      <c r="AB32599" s="3" t="e">
        <f ca="1"/>
        <v>#N/A</v>
      </c>
    </row>
    <row r="32600" spans="28:28" x14ac:dyDescent="0.25">
      <c r="AB32600" s="3" t="e">
        <f ca="1"/>
        <v>#N/A</v>
      </c>
    </row>
    <row r="32601" spans="28:28" x14ac:dyDescent="0.25">
      <c r="AB32601" s="3" t="e">
        <f ca="1"/>
        <v>#N/A</v>
      </c>
    </row>
    <row r="32602" spans="28:28" x14ac:dyDescent="0.25">
      <c r="AB32602" s="3" t="e">
        <f ca="1"/>
        <v>#N/A</v>
      </c>
    </row>
    <row r="32603" spans="28:28" x14ac:dyDescent="0.25">
      <c r="AB32603" s="3" t="e">
        <f ca="1"/>
        <v>#N/A</v>
      </c>
    </row>
    <row r="32604" spans="28:28" x14ac:dyDescent="0.25">
      <c r="AB32604" s="3" t="e">
        <f ca="1"/>
        <v>#N/A</v>
      </c>
    </row>
    <row r="32605" spans="28:28" x14ac:dyDescent="0.25">
      <c r="AB32605" s="3" t="e">
        <f ca="1"/>
        <v>#N/A</v>
      </c>
    </row>
    <row r="32606" spans="28:28" x14ac:dyDescent="0.25">
      <c r="AB32606" s="3" t="e">
        <f ca="1"/>
        <v>#N/A</v>
      </c>
    </row>
    <row r="32607" spans="28:28" x14ac:dyDescent="0.25">
      <c r="AB32607" s="3" t="e">
        <f ca="1"/>
        <v>#N/A</v>
      </c>
    </row>
    <row r="32608" spans="28:28" x14ac:dyDescent="0.25">
      <c r="AB32608" s="3" t="e">
        <f ca="1"/>
        <v>#N/A</v>
      </c>
    </row>
    <row r="32609" spans="28:28" x14ac:dyDescent="0.25">
      <c r="AB32609" s="3" t="e">
        <f ca="1"/>
        <v>#N/A</v>
      </c>
    </row>
    <row r="32610" spans="28:28" x14ac:dyDescent="0.25">
      <c r="AB32610" s="3" t="e">
        <f ca="1"/>
        <v>#N/A</v>
      </c>
    </row>
    <row r="32611" spans="28:28" x14ac:dyDescent="0.25">
      <c r="AB32611" s="3" t="e">
        <f ca="1"/>
        <v>#N/A</v>
      </c>
    </row>
    <row r="32612" spans="28:28" x14ac:dyDescent="0.25">
      <c r="AB32612" s="3" t="e">
        <f ca="1"/>
        <v>#N/A</v>
      </c>
    </row>
    <row r="32613" spans="28:28" x14ac:dyDescent="0.25">
      <c r="AB32613" s="3" t="e">
        <f ca="1"/>
        <v>#N/A</v>
      </c>
    </row>
    <row r="32614" spans="28:28" x14ac:dyDescent="0.25">
      <c r="AB32614" s="3" t="e">
        <f ca="1"/>
        <v>#N/A</v>
      </c>
    </row>
    <row r="32615" spans="28:28" x14ac:dyDescent="0.25">
      <c r="AB32615" s="3" t="e">
        <f ca="1"/>
        <v>#N/A</v>
      </c>
    </row>
    <row r="32616" spans="28:28" x14ac:dyDescent="0.25">
      <c r="AB32616" s="3" t="e">
        <f ca="1"/>
        <v>#N/A</v>
      </c>
    </row>
    <row r="32617" spans="28:28" x14ac:dyDescent="0.25">
      <c r="AB32617" s="3" t="e">
        <f ca="1"/>
        <v>#N/A</v>
      </c>
    </row>
    <row r="32618" spans="28:28" x14ac:dyDescent="0.25">
      <c r="AB32618" s="3" t="e">
        <f ca="1"/>
        <v>#N/A</v>
      </c>
    </row>
    <row r="32619" spans="28:28" x14ac:dyDescent="0.25">
      <c r="AB32619" s="3" t="e">
        <f ca="1"/>
        <v>#N/A</v>
      </c>
    </row>
    <row r="32620" spans="28:28" x14ac:dyDescent="0.25">
      <c r="AB32620" s="3" t="e">
        <f ca="1"/>
        <v>#N/A</v>
      </c>
    </row>
    <row r="32621" spans="28:28" x14ac:dyDescent="0.25">
      <c r="AB32621" s="3" t="e">
        <f ca="1"/>
        <v>#N/A</v>
      </c>
    </row>
    <row r="32622" spans="28:28" x14ac:dyDescent="0.25">
      <c r="AB32622" s="3" t="e">
        <f ca="1"/>
        <v>#N/A</v>
      </c>
    </row>
    <row r="32623" spans="28:28" x14ac:dyDescent="0.25">
      <c r="AB32623" s="3" t="e">
        <f ca="1"/>
        <v>#N/A</v>
      </c>
    </row>
    <row r="32624" spans="28:28" x14ac:dyDescent="0.25">
      <c r="AB32624" s="3" t="e">
        <f ca="1"/>
        <v>#N/A</v>
      </c>
    </row>
    <row r="32625" spans="28:28" x14ac:dyDescent="0.25">
      <c r="AB32625" s="3" t="e">
        <f ca="1"/>
        <v>#N/A</v>
      </c>
    </row>
    <row r="32626" spans="28:28" x14ac:dyDescent="0.25">
      <c r="AB32626" s="3" t="e">
        <f ca="1"/>
        <v>#N/A</v>
      </c>
    </row>
    <row r="32627" spans="28:28" x14ac:dyDescent="0.25">
      <c r="AB32627" s="3" t="e">
        <f ca="1"/>
        <v>#N/A</v>
      </c>
    </row>
    <row r="32628" spans="28:28" x14ac:dyDescent="0.25">
      <c r="AB32628" s="3" t="e">
        <f ca="1"/>
        <v>#N/A</v>
      </c>
    </row>
    <row r="32629" spans="28:28" x14ac:dyDescent="0.25">
      <c r="AB32629" s="3" t="e">
        <f ca="1"/>
        <v>#N/A</v>
      </c>
    </row>
    <row r="32630" spans="28:28" x14ac:dyDescent="0.25">
      <c r="AB32630" s="3" t="e">
        <f ca="1"/>
        <v>#N/A</v>
      </c>
    </row>
    <row r="32631" spans="28:28" x14ac:dyDescent="0.25">
      <c r="AB32631" s="3" t="e">
        <f ca="1"/>
        <v>#N/A</v>
      </c>
    </row>
    <row r="32632" spans="28:28" x14ac:dyDescent="0.25">
      <c r="AB32632" s="3" t="e">
        <f ca="1"/>
        <v>#N/A</v>
      </c>
    </row>
    <row r="32633" spans="28:28" x14ac:dyDescent="0.25">
      <c r="AB32633" s="3" t="e">
        <f ca="1"/>
        <v>#N/A</v>
      </c>
    </row>
    <row r="32634" spans="28:28" x14ac:dyDescent="0.25">
      <c r="AB32634" s="3" t="e">
        <f ca="1"/>
        <v>#N/A</v>
      </c>
    </row>
    <row r="32635" spans="28:28" x14ac:dyDescent="0.25">
      <c r="AB32635" s="3" t="e">
        <f ca="1"/>
        <v>#N/A</v>
      </c>
    </row>
    <row r="32636" spans="28:28" x14ac:dyDescent="0.25">
      <c r="AB32636" s="3" t="e">
        <f ca="1"/>
        <v>#N/A</v>
      </c>
    </row>
    <row r="32637" spans="28:28" x14ac:dyDescent="0.25">
      <c r="AB32637" s="3" t="e">
        <f ca="1"/>
        <v>#N/A</v>
      </c>
    </row>
    <row r="32638" spans="28:28" x14ac:dyDescent="0.25">
      <c r="AB32638" s="3" t="e">
        <f ca="1"/>
        <v>#N/A</v>
      </c>
    </row>
    <row r="32639" spans="28:28" x14ac:dyDescent="0.25">
      <c r="AB32639" s="3" t="e">
        <f ca="1"/>
        <v>#N/A</v>
      </c>
    </row>
    <row r="32640" spans="28:28" x14ac:dyDescent="0.25">
      <c r="AB32640" s="3" t="e">
        <f ca="1"/>
        <v>#N/A</v>
      </c>
    </row>
    <row r="32641" spans="28:28" x14ac:dyDescent="0.25">
      <c r="AB32641" s="3" t="e">
        <f ca="1"/>
        <v>#N/A</v>
      </c>
    </row>
    <row r="32642" spans="28:28" x14ac:dyDescent="0.25">
      <c r="AB32642" s="3" t="e">
        <f ca="1"/>
        <v>#N/A</v>
      </c>
    </row>
    <row r="32643" spans="28:28" x14ac:dyDescent="0.25">
      <c r="AB32643" s="3" t="e">
        <f ca="1"/>
        <v>#N/A</v>
      </c>
    </row>
    <row r="32644" spans="28:28" x14ac:dyDescent="0.25">
      <c r="AB32644" s="3" t="e">
        <f ca="1"/>
        <v>#N/A</v>
      </c>
    </row>
    <row r="32645" spans="28:28" x14ac:dyDescent="0.25">
      <c r="AB32645" s="3" t="e">
        <f ca="1"/>
        <v>#N/A</v>
      </c>
    </row>
    <row r="32646" spans="28:28" x14ac:dyDescent="0.25">
      <c r="AB32646" s="3" t="e">
        <f ca="1"/>
        <v>#N/A</v>
      </c>
    </row>
    <row r="32647" spans="28:28" x14ac:dyDescent="0.25">
      <c r="AB32647" s="3" t="e">
        <f ca="1"/>
        <v>#N/A</v>
      </c>
    </row>
    <row r="32648" spans="28:28" x14ac:dyDescent="0.25">
      <c r="AB32648" s="3" t="e">
        <f ca="1"/>
        <v>#N/A</v>
      </c>
    </row>
    <row r="32649" spans="28:28" x14ac:dyDescent="0.25">
      <c r="AB32649" s="3" t="e">
        <f ca="1"/>
        <v>#N/A</v>
      </c>
    </row>
    <row r="32650" spans="28:28" x14ac:dyDescent="0.25">
      <c r="AB32650" s="3" t="e">
        <f ca="1"/>
        <v>#N/A</v>
      </c>
    </row>
    <row r="32651" spans="28:28" x14ac:dyDescent="0.25">
      <c r="AB32651" s="3" t="e">
        <f ca="1"/>
        <v>#N/A</v>
      </c>
    </row>
    <row r="32652" spans="28:28" x14ac:dyDescent="0.25">
      <c r="AB32652" s="3" t="e">
        <f ca="1"/>
        <v>#N/A</v>
      </c>
    </row>
    <row r="32653" spans="28:28" x14ac:dyDescent="0.25">
      <c r="AB32653" s="3" t="e">
        <f ca="1"/>
        <v>#N/A</v>
      </c>
    </row>
    <row r="32654" spans="28:28" x14ac:dyDescent="0.25">
      <c r="AB32654" s="3" t="e">
        <f ca="1"/>
        <v>#N/A</v>
      </c>
    </row>
    <row r="32655" spans="28:28" x14ac:dyDescent="0.25">
      <c r="AB32655" s="3" t="e">
        <f ca="1"/>
        <v>#N/A</v>
      </c>
    </row>
    <row r="32656" spans="28:28" x14ac:dyDescent="0.25">
      <c r="AB32656" s="3" t="e">
        <f ca="1"/>
        <v>#N/A</v>
      </c>
    </row>
    <row r="32657" spans="28:28" x14ac:dyDescent="0.25">
      <c r="AB32657" s="3" t="e">
        <f ca="1"/>
        <v>#N/A</v>
      </c>
    </row>
    <row r="32658" spans="28:28" x14ac:dyDescent="0.25">
      <c r="AB32658" s="3" t="e">
        <f ca="1"/>
        <v>#N/A</v>
      </c>
    </row>
    <row r="32659" spans="28:28" x14ac:dyDescent="0.25">
      <c r="AB32659" s="3" t="e">
        <f ca="1"/>
        <v>#N/A</v>
      </c>
    </row>
    <row r="32660" spans="28:28" x14ac:dyDescent="0.25">
      <c r="AB32660" s="3" t="e">
        <f ca="1"/>
        <v>#N/A</v>
      </c>
    </row>
    <row r="32661" spans="28:28" x14ac:dyDescent="0.25">
      <c r="AB32661" s="3" t="e">
        <f ca="1"/>
        <v>#N/A</v>
      </c>
    </row>
    <row r="32662" spans="28:28" x14ac:dyDescent="0.25">
      <c r="AB32662" s="3" t="e">
        <f ca="1"/>
        <v>#N/A</v>
      </c>
    </row>
    <row r="32663" spans="28:28" x14ac:dyDescent="0.25">
      <c r="AB32663" s="3" t="e">
        <f ca="1"/>
        <v>#N/A</v>
      </c>
    </row>
    <row r="32664" spans="28:28" x14ac:dyDescent="0.25">
      <c r="AB32664" s="3" t="e">
        <f ca="1"/>
        <v>#N/A</v>
      </c>
    </row>
    <row r="32665" spans="28:28" x14ac:dyDescent="0.25">
      <c r="AB32665" s="3" t="e">
        <f ca="1"/>
        <v>#N/A</v>
      </c>
    </row>
    <row r="32666" spans="28:28" x14ac:dyDescent="0.25">
      <c r="AB32666" s="3" t="e">
        <f ca="1"/>
        <v>#N/A</v>
      </c>
    </row>
    <row r="32667" spans="28:28" x14ac:dyDescent="0.25">
      <c r="AB32667" s="3" t="e">
        <f ca="1"/>
        <v>#N/A</v>
      </c>
    </row>
    <row r="32668" spans="28:28" x14ac:dyDescent="0.25">
      <c r="AB32668" s="3" t="e">
        <f ca="1"/>
        <v>#N/A</v>
      </c>
    </row>
    <row r="32669" spans="28:28" x14ac:dyDescent="0.25">
      <c r="AB32669" s="3" t="e">
        <f ca="1"/>
        <v>#N/A</v>
      </c>
    </row>
    <row r="32670" spans="28:28" x14ac:dyDescent="0.25">
      <c r="AB32670" s="3" t="e">
        <f ca="1"/>
        <v>#N/A</v>
      </c>
    </row>
    <row r="32671" spans="28:28" x14ac:dyDescent="0.25">
      <c r="AB32671" s="3" t="e">
        <f ca="1"/>
        <v>#N/A</v>
      </c>
    </row>
    <row r="32672" spans="28:28" x14ac:dyDescent="0.25">
      <c r="AB32672" s="3" t="e">
        <f ca="1"/>
        <v>#N/A</v>
      </c>
    </row>
    <row r="32673" spans="28:28" x14ac:dyDescent="0.25">
      <c r="AB32673" s="3" t="e">
        <f ca="1"/>
        <v>#N/A</v>
      </c>
    </row>
    <row r="32674" spans="28:28" x14ac:dyDescent="0.25">
      <c r="AB32674" s="3" t="e">
        <f ca="1"/>
        <v>#N/A</v>
      </c>
    </row>
    <row r="32675" spans="28:28" x14ac:dyDescent="0.25">
      <c r="AB32675" s="3" t="e">
        <f ca="1"/>
        <v>#N/A</v>
      </c>
    </row>
    <row r="32676" spans="28:28" x14ac:dyDescent="0.25">
      <c r="AB32676" s="3" t="e">
        <f ca="1"/>
        <v>#N/A</v>
      </c>
    </row>
    <row r="32677" spans="28:28" x14ac:dyDescent="0.25">
      <c r="AB32677" s="3" t="e">
        <f ca="1"/>
        <v>#N/A</v>
      </c>
    </row>
    <row r="32678" spans="28:28" x14ac:dyDescent="0.25">
      <c r="AB32678" s="3" t="e">
        <f ca="1"/>
        <v>#N/A</v>
      </c>
    </row>
    <row r="32679" spans="28:28" x14ac:dyDescent="0.25">
      <c r="AB32679" s="3" t="e">
        <f ca="1"/>
        <v>#N/A</v>
      </c>
    </row>
    <row r="32680" spans="28:28" x14ac:dyDescent="0.25">
      <c r="AB32680" s="3" t="e">
        <f ca="1"/>
        <v>#N/A</v>
      </c>
    </row>
    <row r="32681" spans="28:28" x14ac:dyDescent="0.25">
      <c r="AB32681" s="3" t="e">
        <f ca="1"/>
        <v>#N/A</v>
      </c>
    </row>
    <row r="32682" spans="28:28" x14ac:dyDescent="0.25">
      <c r="AB32682" s="3" t="e">
        <f ca="1"/>
        <v>#N/A</v>
      </c>
    </row>
    <row r="32683" spans="28:28" x14ac:dyDescent="0.25">
      <c r="AB32683" s="3" t="e">
        <f ca="1"/>
        <v>#N/A</v>
      </c>
    </row>
    <row r="32684" spans="28:28" x14ac:dyDescent="0.25">
      <c r="AB32684" s="3" t="e">
        <f ca="1"/>
        <v>#N/A</v>
      </c>
    </row>
    <row r="32685" spans="28:28" x14ac:dyDescent="0.25">
      <c r="AB32685" s="3" t="e">
        <f ca="1"/>
        <v>#N/A</v>
      </c>
    </row>
    <row r="32686" spans="28:28" x14ac:dyDescent="0.25">
      <c r="AB32686" s="3" t="e">
        <f ca="1"/>
        <v>#N/A</v>
      </c>
    </row>
    <row r="32687" spans="28:28" x14ac:dyDescent="0.25">
      <c r="AB32687" s="3" t="e">
        <f ca="1"/>
        <v>#N/A</v>
      </c>
    </row>
    <row r="32688" spans="28:28" x14ac:dyDescent="0.25">
      <c r="AB32688" s="3" t="e">
        <f ca="1"/>
        <v>#N/A</v>
      </c>
    </row>
    <row r="32689" spans="28:28" x14ac:dyDescent="0.25">
      <c r="AB32689" s="3" t="e">
        <f ca="1"/>
        <v>#N/A</v>
      </c>
    </row>
    <row r="32690" spans="28:28" x14ac:dyDescent="0.25">
      <c r="AB32690" s="3" t="e">
        <f ca="1"/>
        <v>#N/A</v>
      </c>
    </row>
    <row r="32691" spans="28:28" x14ac:dyDescent="0.25">
      <c r="AB32691" s="3" t="e">
        <f ca="1"/>
        <v>#N/A</v>
      </c>
    </row>
    <row r="32692" spans="28:28" x14ac:dyDescent="0.25">
      <c r="AB32692" s="3" t="e">
        <f ca="1"/>
        <v>#N/A</v>
      </c>
    </row>
    <row r="32693" spans="28:28" x14ac:dyDescent="0.25">
      <c r="AB32693" s="3" t="e">
        <f ca="1"/>
        <v>#N/A</v>
      </c>
    </row>
    <row r="32694" spans="28:28" x14ac:dyDescent="0.25">
      <c r="AB32694" s="3" t="e">
        <f ca="1"/>
        <v>#N/A</v>
      </c>
    </row>
    <row r="32695" spans="28:28" x14ac:dyDescent="0.25">
      <c r="AB32695" s="3" t="e">
        <f ca="1"/>
        <v>#N/A</v>
      </c>
    </row>
    <row r="32696" spans="28:28" x14ac:dyDescent="0.25">
      <c r="AB32696" s="3" t="e">
        <f ca="1"/>
        <v>#N/A</v>
      </c>
    </row>
    <row r="32697" spans="28:28" x14ac:dyDescent="0.25">
      <c r="AB32697" s="3" t="e">
        <f ca="1"/>
        <v>#N/A</v>
      </c>
    </row>
    <row r="32698" spans="28:28" x14ac:dyDescent="0.25">
      <c r="AB32698" s="3" t="e">
        <f ca="1"/>
        <v>#N/A</v>
      </c>
    </row>
    <row r="32699" spans="28:28" x14ac:dyDescent="0.25">
      <c r="AB32699" s="3" t="e">
        <f ca="1"/>
        <v>#N/A</v>
      </c>
    </row>
    <row r="32700" spans="28:28" x14ac:dyDescent="0.25">
      <c r="AB32700" s="3" t="e">
        <f ca="1"/>
        <v>#N/A</v>
      </c>
    </row>
    <row r="32701" spans="28:28" x14ac:dyDescent="0.25">
      <c r="AB32701" s="3" t="e">
        <f ca="1"/>
        <v>#N/A</v>
      </c>
    </row>
    <row r="32702" spans="28:28" x14ac:dyDescent="0.25">
      <c r="AB32702" s="3" t="e">
        <f ca="1"/>
        <v>#N/A</v>
      </c>
    </row>
    <row r="32703" spans="28:28" x14ac:dyDescent="0.25">
      <c r="AB32703" s="3" t="e">
        <f ca="1"/>
        <v>#N/A</v>
      </c>
    </row>
    <row r="32704" spans="28:28" x14ac:dyDescent="0.25">
      <c r="AB32704" s="3" t="e">
        <f ca="1"/>
        <v>#N/A</v>
      </c>
    </row>
    <row r="32705" spans="28:28" x14ac:dyDescent="0.25">
      <c r="AB32705" s="3" t="e">
        <f ca="1"/>
        <v>#N/A</v>
      </c>
    </row>
    <row r="32706" spans="28:28" x14ac:dyDescent="0.25">
      <c r="AB32706" s="3" t="e">
        <f ca="1"/>
        <v>#N/A</v>
      </c>
    </row>
    <row r="32707" spans="28:28" x14ac:dyDescent="0.25">
      <c r="AB32707" s="3" t="e">
        <f ca="1"/>
        <v>#N/A</v>
      </c>
    </row>
    <row r="32708" spans="28:28" x14ac:dyDescent="0.25">
      <c r="AB32708" s="3" t="e">
        <f ca="1"/>
        <v>#N/A</v>
      </c>
    </row>
    <row r="32709" spans="28:28" x14ac:dyDescent="0.25">
      <c r="AB32709" s="3" t="e">
        <f ca="1"/>
        <v>#N/A</v>
      </c>
    </row>
    <row r="32710" spans="28:28" x14ac:dyDescent="0.25">
      <c r="AB32710" s="3" t="e">
        <f ca="1"/>
        <v>#N/A</v>
      </c>
    </row>
    <row r="32711" spans="28:28" x14ac:dyDescent="0.25">
      <c r="AB32711" s="3" t="e">
        <f ca="1"/>
        <v>#N/A</v>
      </c>
    </row>
    <row r="32712" spans="28:28" x14ac:dyDescent="0.25">
      <c r="AB32712" s="3" t="e">
        <f ca="1"/>
        <v>#N/A</v>
      </c>
    </row>
    <row r="32713" spans="28:28" x14ac:dyDescent="0.25">
      <c r="AB32713" s="3" t="e">
        <f ca="1"/>
        <v>#N/A</v>
      </c>
    </row>
    <row r="32714" spans="28:28" x14ac:dyDescent="0.25">
      <c r="AB32714" s="3" t="e">
        <f ca="1"/>
        <v>#N/A</v>
      </c>
    </row>
    <row r="32715" spans="28:28" x14ac:dyDescent="0.25">
      <c r="AB32715" s="3" t="e">
        <f ca="1"/>
        <v>#N/A</v>
      </c>
    </row>
    <row r="32716" spans="28:28" x14ac:dyDescent="0.25">
      <c r="AB32716" s="3" t="e">
        <f ca="1"/>
        <v>#N/A</v>
      </c>
    </row>
    <row r="32717" spans="28:28" x14ac:dyDescent="0.25">
      <c r="AB32717" s="3" t="e">
        <f ca="1"/>
        <v>#N/A</v>
      </c>
    </row>
    <row r="32718" spans="28:28" x14ac:dyDescent="0.25">
      <c r="AB32718" s="3" t="e">
        <f ca="1"/>
        <v>#N/A</v>
      </c>
    </row>
    <row r="32719" spans="28:28" x14ac:dyDescent="0.25">
      <c r="AB32719" s="3" t="e">
        <f ca="1"/>
        <v>#N/A</v>
      </c>
    </row>
    <row r="32720" spans="28:28" x14ac:dyDescent="0.25">
      <c r="AB32720" s="3" t="e">
        <f ca="1"/>
        <v>#N/A</v>
      </c>
    </row>
    <row r="32721" spans="28:28" x14ac:dyDescent="0.25">
      <c r="AB32721" s="3" t="e">
        <f ca="1"/>
        <v>#N/A</v>
      </c>
    </row>
    <row r="32722" spans="28:28" x14ac:dyDescent="0.25">
      <c r="AB32722" s="3" t="e">
        <f ca="1"/>
        <v>#N/A</v>
      </c>
    </row>
    <row r="32723" spans="28:28" x14ac:dyDescent="0.25">
      <c r="AB32723" s="3" t="e">
        <f ca="1"/>
        <v>#N/A</v>
      </c>
    </row>
    <row r="32724" spans="28:28" x14ac:dyDescent="0.25">
      <c r="AB32724" s="3" t="e">
        <f ca="1"/>
        <v>#N/A</v>
      </c>
    </row>
    <row r="32725" spans="28:28" x14ac:dyDescent="0.25">
      <c r="AB32725" s="3" t="e">
        <f ca="1"/>
        <v>#N/A</v>
      </c>
    </row>
    <row r="32726" spans="28:28" x14ac:dyDescent="0.25">
      <c r="AB32726" s="3" t="e">
        <f ca="1"/>
        <v>#N/A</v>
      </c>
    </row>
    <row r="32727" spans="28:28" x14ac:dyDescent="0.25">
      <c r="AB32727" s="3" t="e">
        <f ca="1"/>
        <v>#N/A</v>
      </c>
    </row>
    <row r="32728" spans="28:28" x14ac:dyDescent="0.25">
      <c r="AB32728" s="3" t="e">
        <f ca="1"/>
        <v>#N/A</v>
      </c>
    </row>
    <row r="32729" spans="28:28" x14ac:dyDescent="0.25">
      <c r="AB32729" s="3" t="e">
        <f ca="1"/>
        <v>#N/A</v>
      </c>
    </row>
    <row r="32730" spans="28:28" x14ac:dyDescent="0.25">
      <c r="AB32730" s="3" t="e">
        <f ca="1"/>
        <v>#N/A</v>
      </c>
    </row>
    <row r="32731" spans="28:28" x14ac:dyDescent="0.25">
      <c r="AB32731" s="3" t="e">
        <f ca="1"/>
        <v>#N/A</v>
      </c>
    </row>
    <row r="32732" spans="28:28" x14ac:dyDescent="0.25">
      <c r="AB32732" s="3" t="e">
        <f ca="1"/>
        <v>#N/A</v>
      </c>
    </row>
    <row r="32733" spans="28:28" x14ac:dyDescent="0.25">
      <c r="AB32733" s="3" t="e">
        <f ca="1"/>
        <v>#N/A</v>
      </c>
    </row>
    <row r="32734" spans="28:28" x14ac:dyDescent="0.25">
      <c r="AB32734" s="3" t="e">
        <f ca="1"/>
        <v>#N/A</v>
      </c>
    </row>
    <row r="32735" spans="28:28" x14ac:dyDescent="0.25">
      <c r="AB32735" s="3" t="e">
        <f ca="1"/>
        <v>#N/A</v>
      </c>
    </row>
    <row r="32736" spans="28:28" x14ac:dyDescent="0.25">
      <c r="AB32736" s="3" t="e">
        <f ca="1"/>
        <v>#N/A</v>
      </c>
    </row>
    <row r="32737" spans="28:28" x14ac:dyDescent="0.25">
      <c r="AB32737" s="3" t="e">
        <f ca="1"/>
        <v>#N/A</v>
      </c>
    </row>
    <row r="32738" spans="28:28" x14ac:dyDescent="0.25">
      <c r="AB32738" s="3" t="e">
        <f ca="1"/>
        <v>#N/A</v>
      </c>
    </row>
    <row r="32739" spans="28:28" x14ac:dyDescent="0.25">
      <c r="AB32739" s="3" t="e">
        <f ca="1"/>
        <v>#N/A</v>
      </c>
    </row>
    <row r="32740" spans="28:28" x14ac:dyDescent="0.25">
      <c r="AB32740" s="3" t="e">
        <f ca="1"/>
        <v>#N/A</v>
      </c>
    </row>
    <row r="32741" spans="28:28" x14ac:dyDescent="0.25">
      <c r="AB32741" s="3" t="e">
        <f ca="1"/>
        <v>#N/A</v>
      </c>
    </row>
    <row r="32742" spans="28:28" x14ac:dyDescent="0.25">
      <c r="AB32742" s="3" t="e">
        <f ca="1"/>
        <v>#N/A</v>
      </c>
    </row>
    <row r="32743" spans="28:28" x14ac:dyDescent="0.25">
      <c r="AB32743" s="3" t="e">
        <f ca="1"/>
        <v>#N/A</v>
      </c>
    </row>
    <row r="32744" spans="28:28" x14ac:dyDescent="0.25">
      <c r="AB32744" s="3" t="e">
        <f ca="1"/>
        <v>#N/A</v>
      </c>
    </row>
    <row r="32745" spans="28:28" x14ac:dyDescent="0.25">
      <c r="AB32745" s="3" t="e">
        <f ca="1"/>
        <v>#N/A</v>
      </c>
    </row>
    <row r="32746" spans="28:28" x14ac:dyDescent="0.25">
      <c r="AB32746" s="3" t="e">
        <f ca="1"/>
        <v>#N/A</v>
      </c>
    </row>
    <row r="32747" spans="28:28" x14ac:dyDescent="0.25">
      <c r="AB32747" s="3" t="e">
        <f ca="1"/>
        <v>#N/A</v>
      </c>
    </row>
    <row r="32748" spans="28:28" x14ac:dyDescent="0.25">
      <c r="AB32748" s="3" t="e">
        <f ca="1"/>
        <v>#N/A</v>
      </c>
    </row>
    <row r="32749" spans="28:28" x14ac:dyDescent="0.25">
      <c r="AB32749" s="3" t="e">
        <f ca="1"/>
        <v>#N/A</v>
      </c>
    </row>
    <row r="32750" spans="28:28" x14ac:dyDescent="0.25">
      <c r="AB32750" s="3" t="e">
        <f ca="1"/>
        <v>#N/A</v>
      </c>
    </row>
    <row r="32751" spans="28:28" x14ac:dyDescent="0.25">
      <c r="AB32751" s="3" t="e">
        <f ca="1"/>
        <v>#N/A</v>
      </c>
    </row>
    <row r="32752" spans="28:28" x14ac:dyDescent="0.25">
      <c r="AB32752" s="3" t="e">
        <f ca="1"/>
        <v>#N/A</v>
      </c>
    </row>
    <row r="32753" spans="28:28" x14ac:dyDescent="0.25">
      <c r="AB32753" s="3" t="e">
        <f ca="1"/>
        <v>#N/A</v>
      </c>
    </row>
    <row r="32754" spans="28:28" x14ac:dyDescent="0.25">
      <c r="AB32754" s="3" t="e">
        <f ca="1"/>
        <v>#N/A</v>
      </c>
    </row>
    <row r="32755" spans="28:28" x14ac:dyDescent="0.25">
      <c r="AB32755" s="3" t="e">
        <f ca="1"/>
        <v>#N/A</v>
      </c>
    </row>
    <row r="32756" spans="28:28" x14ac:dyDescent="0.25">
      <c r="AB32756" s="3" t="e">
        <f ca="1"/>
        <v>#N/A</v>
      </c>
    </row>
    <row r="32757" spans="28:28" x14ac:dyDescent="0.25">
      <c r="AB32757" s="3" t="e">
        <f ca="1"/>
        <v>#N/A</v>
      </c>
    </row>
    <row r="32758" spans="28:28" x14ac:dyDescent="0.25">
      <c r="AB32758" s="3" t="e">
        <f ca="1"/>
        <v>#N/A</v>
      </c>
    </row>
    <row r="32759" spans="28:28" x14ac:dyDescent="0.25">
      <c r="AB32759" s="3" t="e">
        <f ca="1"/>
        <v>#N/A</v>
      </c>
    </row>
    <row r="32760" spans="28:28" x14ac:dyDescent="0.25">
      <c r="AB32760" s="3" t="e">
        <f ca="1"/>
        <v>#N/A</v>
      </c>
    </row>
    <row r="32761" spans="28:28" x14ac:dyDescent="0.25">
      <c r="AB32761" s="3" t="e">
        <f ca="1"/>
        <v>#N/A</v>
      </c>
    </row>
    <row r="32762" spans="28:28" x14ac:dyDescent="0.25">
      <c r="AB32762" s="3" t="e">
        <f ca="1"/>
        <v>#N/A</v>
      </c>
    </row>
    <row r="32763" spans="28:28" x14ac:dyDescent="0.25">
      <c r="AB32763" s="3" t="e">
        <f ca="1"/>
        <v>#N/A</v>
      </c>
    </row>
    <row r="32764" spans="28:28" x14ac:dyDescent="0.25">
      <c r="AB32764" s="3" t="e">
        <f ca="1"/>
        <v>#N/A</v>
      </c>
    </row>
    <row r="32765" spans="28:28" x14ac:dyDescent="0.25">
      <c r="AB32765" s="3" t="e">
        <f ca="1"/>
        <v>#N/A</v>
      </c>
    </row>
    <row r="32766" spans="28:28" x14ac:dyDescent="0.25">
      <c r="AB32766" s="3" t="e">
        <f ca="1"/>
        <v>#N/A</v>
      </c>
    </row>
    <row r="32767" spans="28:28" x14ac:dyDescent="0.25">
      <c r="AB32767" s="3" t="e">
        <f ca="1"/>
        <v>#N/A</v>
      </c>
    </row>
    <row r="32768" spans="28:28" x14ac:dyDescent="0.25">
      <c r="AB32768" s="3" t="e">
        <f ca="1"/>
        <v>#N/A</v>
      </c>
    </row>
    <row r="32769" spans="28:28" x14ac:dyDescent="0.25">
      <c r="AB32769" s="3" t="e">
        <f ca="1"/>
        <v>#N/A</v>
      </c>
    </row>
    <row r="32770" spans="28:28" x14ac:dyDescent="0.25">
      <c r="AB32770" s="3" t="e">
        <f ca="1"/>
        <v>#N/A</v>
      </c>
    </row>
    <row r="32771" spans="28:28" x14ac:dyDescent="0.25">
      <c r="AB32771" s="3" t="e">
        <f ca="1"/>
        <v>#N/A</v>
      </c>
    </row>
    <row r="32772" spans="28:28" x14ac:dyDescent="0.25">
      <c r="AB32772" s="3" t="e">
        <f ca="1"/>
        <v>#N/A</v>
      </c>
    </row>
    <row r="32773" spans="28:28" x14ac:dyDescent="0.25">
      <c r="AB32773" s="3" t="e">
        <f ca="1"/>
        <v>#N/A</v>
      </c>
    </row>
    <row r="32774" spans="28:28" x14ac:dyDescent="0.25">
      <c r="AB32774" s="3" t="e">
        <f ca="1"/>
        <v>#N/A</v>
      </c>
    </row>
    <row r="32775" spans="28:28" x14ac:dyDescent="0.25">
      <c r="AB32775" s="3" t="e">
        <f ca="1"/>
        <v>#N/A</v>
      </c>
    </row>
    <row r="32776" spans="28:28" x14ac:dyDescent="0.25">
      <c r="AB32776" s="3" t="e">
        <f ca="1"/>
        <v>#N/A</v>
      </c>
    </row>
    <row r="32777" spans="28:28" x14ac:dyDescent="0.25">
      <c r="AB32777" s="3" t="e">
        <f ca="1"/>
        <v>#N/A</v>
      </c>
    </row>
    <row r="32778" spans="28:28" x14ac:dyDescent="0.25">
      <c r="AB32778" s="3" t="e">
        <f ca="1"/>
        <v>#N/A</v>
      </c>
    </row>
    <row r="32779" spans="28:28" x14ac:dyDescent="0.25">
      <c r="AB32779" s="3" t="e">
        <f ca="1"/>
        <v>#N/A</v>
      </c>
    </row>
    <row r="32780" spans="28:28" x14ac:dyDescent="0.25">
      <c r="AB32780" s="3" t="e">
        <f ca="1"/>
        <v>#N/A</v>
      </c>
    </row>
    <row r="32781" spans="28:28" x14ac:dyDescent="0.25">
      <c r="AB32781" s="3" t="e">
        <f ca="1"/>
        <v>#N/A</v>
      </c>
    </row>
    <row r="32782" spans="28:28" x14ac:dyDescent="0.25">
      <c r="AB32782" s="3" t="e">
        <f ca="1"/>
        <v>#N/A</v>
      </c>
    </row>
    <row r="32783" spans="28:28" x14ac:dyDescent="0.25">
      <c r="AB32783" s="3" t="e">
        <f ca="1"/>
        <v>#N/A</v>
      </c>
    </row>
    <row r="32784" spans="28:28" x14ac:dyDescent="0.25">
      <c r="AB32784" s="3" t="e">
        <f ca="1"/>
        <v>#N/A</v>
      </c>
    </row>
    <row r="32785" spans="28:28" x14ac:dyDescent="0.25">
      <c r="AB32785" s="3" t="e">
        <f ca="1"/>
        <v>#N/A</v>
      </c>
    </row>
    <row r="32786" spans="28:28" x14ac:dyDescent="0.25">
      <c r="AB32786" s="3" t="e">
        <f ca="1"/>
        <v>#N/A</v>
      </c>
    </row>
    <row r="32787" spans="28:28" x14ac:dyDescent="0.25">
      <c r="AB32787" s="3" t="e">
        <f ca="1"/>
        <v>#N/A</v>
      </c>
    </row>
    <row r="32788" spans="28:28" x14ac:dyDescent="0.25">
      <c r="AB32788" s="3" t="e">
        <f ca="1"/>
        <v>#N/A</v>
      </c>
    </row>
    <row r="32789" spans="28:28" x14ac:dyDescent="0.25">
      <c r="AB32789" s="3" t="e">
        <f ca="1"/>
        <v>#N/A</v>
      </c>
    </row>
    <row r="32790" spans="28:28" x14ac:dyDescent="0.25">
      <c r="AB32790" s="3" t="e">
        <f ca="1"/>
        <v>#N/A</v>
      </c>
    </row>
    <row r="32791" spans="28:28" x14ac:dyDescent="0.25">
      <c r="AB32791" s="3" t="e">
        <f ca="1"/>
        <v>#N/A</v>
      </c>
    </row>
    <row r="32792" spans="28:28" x14ac:dyDescent="0.25">
      <c r="AB32792" s="3" t="e">
        <f ca="1"/>
        <v>#N/A</v>
      </c>
    </row>
    <row r="32793" spans="28:28" x14ac:dyDescent="0.25">
      <c r="AB32793" s="3" t="e">
        <f ca="1"/>
        <v>#N/A</v>
      </c>
    </row>
    <row r="32794" spans="28:28" x14ac:dyDescent="0.25">
      <c r="AB32794" s="3" t="e">
        <f ca="1"/>
        <v>#N/A</v>
      </c>
    </row>
    <row r="32795" spans="28:28" x14ac:dyDescent="0.25">
      <c r="AB32795" s="3" t="e">
        <f ca="1"/>
        <v>#N/A</v>
      </c>
    </row>
    <row r="32796" spans="28:28" x14ac:dyDescent="0.25">
      <c r="AB32796" s="3" t="e">
        <f ca="1"/>
        <v>#N/A</v>
      </c>
    </row>
    <row r="32797" spans="28:28" x14ac:dyDescent="0.25">
      <c r="AB32797" s="3" t="e">
        <f ca="1"/>
        <v>#N/A</v>
      </c>
    </row>
    <row r="32798" spans="28:28" x14ac:dyDescent="0.25">
      <c r="AB32798" s="3" t="e">
        <f ca="1"/>
        <v>#N/A</v>
      </c>
    </row>
    <row r="32799" spans="28:28" x14ac:dyDescent="0.25">
      <c r="AB32799" s="3" t="e">
        <f ca="1"/>
        <v>#N/A</v>
      </c>
    </row>
    <row r="32800" spans="28:28" x14ac:dyDescent="0.25">
      <c r="AB32800" s="3" t="e">
        <f ca="1"/>
        <v>#N/A</v>
      </c>
    </row>
    <row r="32801" spans="28:28" x14ac:dyDescent="0.25">
      <c r="AB32801" s="3" t="e">
        <f ca="1"/>
        <v>#N/A</v>
      </c>
    </row>
    <row r="32802" spans="28:28" x14ac:dyDescent="0.25">
      <c r="AB32802" s="3" t="e">
        <f ca="1"/>
        <v>#N/A</v>
      </c>
    </row>
    <row r="32803" spans="28:28" x14ac:dyDescent="0.25">
      <c r="AB32803" s="3" t="e">
        <f ca="1"/>
        <v>#N/A</v>
      </c>
    </row>
    <row r="32804" spans="28:28" x14ac:dyDescent="0.25">
      <c r="AB32804" s="3" t="e">
        <f ca="1"/>
        <v>#N/A</v>
      </c>
    </row>
    <row r="32805" spans="28:28" x14ac:dyDescent="0.25">
      <c r="AB32805" s="3" t="e">
        <f ca="1"/>
        <v>#N/A</v>
      </c>
    </row>
    <row r="32806" spans="28:28" x14ac:dyDescent="0.25">
      <c r="AB32806" s="3" t="e">
        <f ca="1"/>
        <v>#N/A</v>
      </c>
    </row>
    <row r="32807" spans="28:28" x14ac:dyDescent="0.25">
      <c r="AB32807" s="3" t="e">
        <f ca="1"/>
        <v>#N/A</v>
      </c>
    </row>
    <row r="32808" spans="28:28" x14ac:dyDescent="0.25">
      <c r="AB32808" s="3" t="e">
        <f ca="1"/>
        <v>#N/A</v>
      </c>
    </row>
    <row r="32809" spans="28:28" x14ac:dyDescent="0.25">
      <c r="AB32809" s="3" t="e">
        <f ca="1"/>
        <v>#N/A</v>
      </c>
    </row>
    <row r="32810" spans="28:28" x14ac:dyDescent="0.25">
      <c r="AB32810" s="3" t="e">
        <f ca="1"/>
        <v>#N/A</v>
      </c>
    </row>
    <row r="32811" spans="28:28" x14ac:dyDescent="0.25">
      <c r="AB32811" s="3" t="e">
        <f ca="1"/>
        <v>#N/A</v>
      </c>
    </row>
    <row r="32812" spans="28:28" x14ac:dyDescent="0.25">
      <c r="AB32812" s="3" t="e">
        <f ca="1"/>
        <v>#N/A</v>
      </c>
    </row>
    <row r="32813" spans="28:28" x14ac:dyDescent="0.25">
      <c r="AB32813" s="3" t="e">
        <f ca="1"/>
        <v>#N/A</v>
      </c>
    </row>
    <row r="32814" spans="28:28" x14ac:dyDescent="0.25">
      <c r="AB32814" s="3" t="e">
        <f ca="1"/>
        <v>#N/A</v>
      </c>
    </row>
    <row r="32815" spans="28:28" x14ac:dyDescent="0.25">
      <c r="AB32815" s="3" t="e">
        <f ca="1"/>
        <v>#N/A</v>
      </c>
    </row>
    <row r="32816" spans="28:28" x14ac:dyDescent="0.25">
      <c r="AB32816" s="3" t="e">
        <f ca="1"/>
        <v>#N/A</v>
      </c>
    </row>
    <row r="32817" spans="28:28" x14ac:dyDescent="0.25">
      <c r="AB32817" s="3" t="e">
        <f ca="1"/>
        <v>#N/A</v>
      </c>
    </row>
    <row r="32818" spans="28:28" x14ac:dyDescent="0.25">
      <c r="AB32818" s="3" t="e">
        <f ca="1"/>
        <v>#N/A</v>
      </c>
    </row>
    <row r="32819" spans="28:28" x14ac:dyDescent="0.25">
      <c r="AB32819" s="3" t="e">
        <f ca="1"/>
        <v>#N/A</v>
      </c>
    </row>
    <row r="32820" spans="28:28" x14ac:dyDescent="0.25">
      <c r="AB32820" s="3" t="e">
        <f ca="1"/>
        <v>#N/A</v>
      </c>
    </row>
    <row r="32821" spans="28:28" x14ac:dyDescent="0.25">
      <c r="AB32821" s="3" t="e">
        <f ca="1"/>
        <v>#N/A</v>
      </c>
    </row>
    <row r="32822" spans="28:28" x14ac:dyDescent="0.25">
      <c r="AB32822" s="3" t="e">
        <f ca="1"/>
        <v>#N/A</v>
      </c>
    </row>
    <row r="32823" spans="28:28" x14ac:dyDescent="0.25">
      <c r="AB32823" s="3" t="e">
        <f ca="1"/>
        <v>#N/A</v>
      </c>
    </row>
    <row r="32824" spans="28:28" x14ac:dyDescent="0.25">
      <c r="AB32824" s="3" t="e">
        <f ca="1"/>
        <v>#N/A</v>
      </c>
    </row>
    <row r="32825" spans="28:28" x14ac:dyDescent="0.25">
      <c r="AB32825" s="3" t="e">
        <f ca="1"/>
        <v>#N/A</v>
      </c>
    </row>
    <row r="32826" spans="28:28" x14ac:dyDescent="0.25">
      <c r="AB32826" s="3" t="e">
        <f ca="1"/>
        <v>#N/A</v>
      </c>
    </row>
    <row r="32827" spans="28:28" x14ac:dyDescent="0.25">
      <c r="AB32827" s="3" t="e">
        <f ca="1"/>
        <v>#N/A</v>
      </c>
    </row>
    <row r="32828" spans="28:28" x14ac:dyDescent="0.25">
      <c r="AB32828" s="3" t="e">
        <f ca="1"/>
        <v>#N/A</v>
      </c>
    </row>
    <row r="32829" spans="28:28" x14ac:dyDescent="0.25">
      <c r="AB32829" s="3" t="e">
        <f ca="1"/>
        <v>#N/A</v>
      </c>
    </row>
    <row r="32830" spans="28:28" x14ac:dyDescent="0.25">
      <c r="AB32830" s="3" t="e">
        <f ca="1"/>
        <v>#N/A</v>
      </c>
    </row>
    <row r="32831" spans="28:28" x14ac:dyDescent="0.25">
      <c r="AB32831" s="3" t="e">
        <f ca="1"/>
        <v>#N/A</v>
      </c>
    </row>
    <row r="32832" spans="28:28" x14ac:dyDescent="0.25">
      <c r="AB32832" s="3" t="e">
        <f ca="1"/>
        <v>#N/A</v>
      </c>
    </row>
    <row r="32833" spans="28:28" x14ac:dyDescent="0.25">
      <c r="AB32833" s="3" t="e">
        <f ca="1"/>
        <v>#N/A</v>
      </c>
    </row>
    <row r="32834" spans="28:28" x14ac:dyDescent="0.25">
      <c r="AB32834" s="3" t="e">
        <f ca="1"/>
        <v>#N/A</v>
      </c>
    </row>
    <row r="32835" spans="28:28" x14ac:dyDescent="0.25">
      <c r="AB32835" s="3" t="e">
        <f ca="1"/>
        <v>#N/A</v>
      </c>
    </row>
    <row r="32836" spans="28:28" x14ac:dyDescent="0.25">
      <c r="AB32836" s="3" t="e">
        <f ca="1"/>
        <v>#N/A</v>
      </c>
    </row>
    <row r="32837" spans="28:28" x14ac:dyDescent="0.25">
      <c r="AB32837" s="3" t="e">
        <f ca="1"/>
        <v>#N/A</v>
      </c>
    </row>
    <row r="32838" spans="28:28" x14ac:dyDescent="0.25">
      <c r="AB32838" s="3" t="e">
        <f ca="1"/>
        <v>#N/A</v>
      </c>
    </row>
    <row r="32839" spans="28:28" x14ac:dyDescent="0.25">
      <c r="AB32839" s="3" t="e">
        <f ca="1"/>
        <v>#N/A</v>
      </c>
    </row>
    <row r="32840" spans="28:28" x14ac:dyDescent="0.25">
      <c r="AB32840" s="3" t="e">
        <f ca="1"/>
        <v>#N/A</v>
      </c>
    </row>
    <row r="32841" spans="28:28" x14ac:dyDescent="0.25">
      <c r="AB32841" s="3" t="e">
        <f ca="1"/>
        <v>#N/A</v>
      </c>
    </row>
    <row r="32842" spans="28:28" x14ac:dyDescent="0.25">
      <c r="AB32842" s="3" t="e">
        <f ca="1"/>
        <v>#N/A</v>
      </c>
    </row>
    <row r="32843" spans="28:28" x14ac:dyDescent="0.25">
      <c r="AB32843" s="3" t="e">
        <f ca="1"/>
        <v>#N/A</v>
      </c>
    </row>
    <row r="32844" spans="28:28" x14ac:dyDescent="0.25">
      <c r="AB32844" s="3" t="e">
        <f ca="1"/>
        <v>#N/A</v>
      </c>
    </row>
    <row r="32845" spans="28:28" x14ac:dyDescent="0.25">
      <c r="AB32845" s="3" t="e">
        <f ca="1"/>
        <v>#N/A</v>
      </c>
    </row>
    <row r="32846" spans="28:28" x14ac:dyDescent="0.25">
      <c r="AB32846" s="3" t="e">
        <f ca="1"/>
        <v>#N/A</v>
      </c>
    </row>
    <row r="32847" spans="28:28" x14ac:dyDescent="0.25">
      <c r="AB32847" s="3" t="e">
        <f ca="1"/>
        <v>#N/A</v>
      </c>
    </row>
    <row r="32848" spans="28:28" x14ac:dyDescent="0.25">
      <c r="AB32848" s="3" t="e">
        <f ca="1"/>
        <v>#N/A</v>
      </c>
    </row>
    <row r="32849" spans="28:28" x14ac:dyDescent="0.25">
      <c r="AB32849" s="3" t="e">
        <f ca="1"/>
        <v>#N/A</v>
      </c>
    </row>
    <row r="32850" spans="28:28" x14ac:dyDescent="0.25">
      <c r="AB32850" s="3" t="e">
        <f ca="1"/>
        <v>#N/A</v>
      </c>
    </row>
    <row r="32851" spans="28:28" x14ac:dyDescent="0.25">
      <c r="AB32851" s="3" t="e">
        <f ca="1"/>
        <v>#N/A</v>
      </c>
    </row>
    <row r="32852" spans="28:28" x14ac:dyDescent="0.25">
      <c r="AB32852" s="3" t="e">
        <f ca="1"/>
        <v>#N/A</v>
      </c>
    </row>
    <row r="32853" spans="28:28" x14ac:dyDescent="0.25">
      <c r="AB32853" s="3" t="e">
        <f ca="1"/>
        <v>#N/A</v>
      </c>
    </row>
    <row r="32854" spans="28:28" x14ac:dyDescent="0.25">
      <c r="AB32854" s="3" t="e">
        <f ca="1"/>
        <v>#N/A</v>
      </c>
    </row>
    <row r="32855" spans="28:28" x14ac:dyDescent="0.25">
      <c r="AB32855" s="3" t="e">
        <f ca="1"/>
        <v>#N/A</v>
      </c>
    </row>
    <row r="32856" spans="28:28" x14ac:dyDescent="0.25">
      <c r="AB32856" s="3" t="e">
        <f ca="1"/>
        <v>#N/A</v>
      </c>
    </row>
    <row r="32857" spans="28:28" x14ac:dyDescent="0.25">
      <c r="AB32857" s="3" t="e">
        <f ca="1"/>
        <v>#N/A</v>
      </c>
    </row>
    <row r="32858" spans="28:28" x14ac:dyDescent="0.25">
      <c r="AB32858" s="3" t="e">
        <f ca="1"/>
        <v>#N/A</v>
      </c>
    </row>
    <row r="32859" spans="28:28" x14ac:dyDescent="0.25">
      <c r="AB32859" s="3" t="e">
        <f ca="1"/>
        <v>#N/A</v>
      </c>
    </row>
    <row r="32860" spans="28:28" x14ac:dyDescent="0.25">
      <c r="AB32860" s="3" t="e">
        <f ca="1"/>
        <v>#N/A</v>
      </c>
    </row>
    <row r="32861" spans="28:28" x14ac:dyDescent="0.25">
      <c r="AB32861" s="3" t="e">
        <f ca="1"/>
        <v>#N/A</v>
      </c>
    </row>
    <row r="32862" spans="28:28" x14ac:dyDescent="0.25">
      <c r="AB32862" s="3" t="e">
        <f ca="1"/>
        <v>#N/A</v>
      </c>
    </row>
    <row r="32863" spans="28:28" x14ac:dyDescent="0.25">
      <c r="AB32863" s="3" t="e">
        <f ca="1"/>
        <v>#N/A</v>
      </c>
    </row>
    <row r="32864" spans="28:28" x14ac:dyDescent="0.25">
      <c r="AB32864" s="3" t="e">
        <f ca="1"/>
        <v>#N/A</v>
      </c>
    </row>
    <row r="32865" spans="28:28" x14ac:dyDescent="0.25">
      <c r="AB32865" s="3" t="e">
        <f ca="1"/>
        <v>#N/A</v>
      </c>
    </row>
    <row r="32866" spans="28:28" x14ac:dyDescent="0.25">
      <c r="AB32866" s="3" t="e">
        <f ca="1"/>
        <v>#N/A</v>
      </c>
    </row>
    <row r="32867" spans="28:28" x14ac:dyDescent="0.25">
      <c r="AB32867" s="3" t="e">
        <f ca="1"/>
        <v>#N/A</v>
      </c>
    </row>
    <row r="32868" spans="28:28" x14ac:dyDescent="0.25">
      <c r="AB32868" s="3" t="e">
        <f ca="1"/>
        <v>#N/A</v>
      </c>
    </row>
    <row r="32869" spans="28:28" x14ac:dyDescent="0.25">
      <c r="AB32869" s="3" t="e">
        <f ca="1"/>
        <v>#N/A</v>
      </c>
    </row>
    <row r="32870" spans="28:28" x14ac:dyDescent="0.25">
      <c r="AB32870" s="3" t="e">
        <f ca="1"/>
        <v>#N/A</v>
      </c>
    </row>
    <row r="32871" spans="28:28" x14ac:dyDescent="0.25">
      <c r="AB32871" s="3" t="e">
        <f ca="1"/>
        <v>#N/A</v>
      </c>
    </row>
    <row r="32872" spans="28:28" x14ac:dyDescent="0.25">
      <c r="AB32872" s="3" t="e">
        <f ca="1"/>
        <v>#N/A</v>
      </c>
    </row>
    <row r="32873" spans="28:28" x14ac:dyDescent="0.25">
      <c r="AB32873" s="3" t="e">
        <f ca="1"/>
        <v>#N/A</v>
      </c>
    </row>
    <row r="32874" spans="28:28" x14ac:dyDescent="0.25">
      <c r="AB32874" s="3" t="e">
        <f ca="1"/>
        <v>#N/A</v>
      </c>
    </row>
    <row r="32875" spans="28:28" x14ac:dyDescent="0.25">
      <c r="AB32875" s="3" t="e">
        <f ca="1"/>
        <v>#N/A</v>
      </c>
    </row>
    <row r="32876" spans="28:28" x14ac:dyDescent="0.25">
      <c r="AB32876" s="3" t="e">
        <f ca="1"/>
        <v>#N/A</v>
      </c>
    </row>
    <row r="32877" spans="28:28" x14ac:dyDescent="0.25">
      <c r="AB32877" s="3" t="e">
        <f ca="1"/>
        <v>#N/A</v>
      </c>
    </row>
    <row r="32878" spans="28:28" x14ac:dyDescent="0.25">
      <c r="AB32878" s="3" t="e">
        <f ca="1"/>
        <v>#N/A</v>
      </c>
    </row>
    <row r="32879" spans="28:28" x14ac:dyDescent="0.25">
      <c r="AB32879" s="3" t="e">
        <f ca="1"/>
        <v>#N/A</v>
      </c>
    </row>
    <row r="32880" spans="28:28" x14ac:dyDescent="0.25">
      <c r="AB32880" s="3" t="e">
        <f ca="1"/>
        <v>#N/A</v>
      </c>
    </row>
    <row r="32881" spans="28:28" x14ac:dyDescent="0.25">
      <c r="AB32881" s="3" t="e">
        <f ca="1"/>
        <v>#N/A</v>
      </c>
    </row>
    <row r="32882" spans="28:28" x14ac:dyDescent="0.25">
      <c r="AB32882" s="3" t="e">
        <f ca="1"/>
        <v>#N/A</v>
      </c>
    </row>
    <row r="32883" spans="28:28" x14ac:dyDescent="0.25">
      <c r="AB32883" s="3" t="e">
        <f ca="1"/>
        <v>#N/A</v>
      </c>
    </row>
    <row r="32884" spans="28:28" x14ac:dyDescent="0.25">
      <c r="AB32884" s="3" t="e">
        <f ca="1"/>
        <v>#N/A</v>
      </c>
    </row>
    <row r="32885" spans="28:28" x14ac:dyDescent="0.25">
      <c r="AB32885" s="3" t="e">
        <f ca="1"/>
        <v>#N/A</v>
      </c>
    </row>
    <row r="32886" spans="28:28" x14ac:dyDescent="0.25">
      <c r="AB32886" s="3" t="e">
        <f ca="1"/>
        <v>#N/A</v>
      </c>
    </row>
    <row r="32887" spans="28:28" x14ac:dyDescent="0.25">
      <c r="AB32887" s="3" t="e">
        <f ca="1"/>
        <v>#N/A</v>
      </c>
    </row>
    <row r="32888" spans="28:28" x14ac:dyDescent="0.25">
      <c r="AB32888" s="3" t="e">
        <f ca="1"/>
        <v>#N/A</v>
      </c>
    </row>
    <row r="32889" spans="28:28" x14ac:dyDescent="0.25">
      <c r="AB32889" s="3" t="e">
        <f ca="1"/>
        <v>#N/A</v>
      </c>
    </row>
    <row r="32890" spans="28:28" x14ac:dyDescent="0.25">
      <c r="AB32890" s="3" t="e">
        <f ca="1"/>
        <v>#N/A</v>
      </c>
    </row>
    <row r="32891" spans="28:28" x14ac:dyDescent="0.25">
      <c r="AB32891" s="3" t="e">
        <f ca="1"/>
        <v>#N/A</v>
      </c>
    </row>
    <row r="32892" spans="28:28" x14ac:dyDescent="0.25">
      <c r="AB32892" s="3" t="e">
        <f ca="1"/>
        <v>#N/A</v>
      </c>
    </row>
    <row r="32893" spans="28:28" x14ac:dyDescent="0.25">
      <c r="AB32893" s="3" t="e">
        <f ca="1"/>
        <v>#N/A</v>
      </c>
    </row>
    <row r="32894" spans="28:28" x14ac:dyDescent="0.25">
      <c r="AB32894" s="3" t="e">
        <f ca="1"/>
        <v>#N/A</v>
      </c>
    </row>
    <row r="32895" spans="28:28" x14ac:dyDescent="0.25">
      <c r="AB32895" s="3" t="e">
        <f ca="1"/>
        <v>#N/A</v>
      </c>
    </row>
    <row r="32896" spans="28:28" x14ac:dyDescent="0.25">
      <c r="AB32896" s="3" t="e">
        <f ca="1"/>
        <v>#N/A</v>
      </c>
    </row>
    <row r="32897" spans="28:28" x14ac:dyDescent="0.25">
      <c r="AB32897" s="3" t="e">
        <f ca="1"/>
        <v>#N/A</v>
      </c>
    </row>
    <row r="32898" spans="28:28" x14ac:dyDescent="0.25">
      <c r="AB32898" s="3" t="e">
        <f ca="1"/>
        <v>#N/A</v>
      </c>
    </row>
    <row r="32899" spans="28:28" x14ac:dyDescent="0.25">
      <c r="AB32899" s="3" t="e">
        <f ca="1"/>
        <v>#N/A</v>
      </c>
    </row>
    <row r="32900" spans="28:28" x14ac:dyDescent="0.25">
      <c r="AB32900" s="3" t="e">
        <f ca="1"/>
        <v>#N/A</v>
      </c>
    </row>
    <row r="32901" spans="28:28" x14ac:dyDescent="0.25">
      <c r="AB32901" s="3" t="e">
        <f ca="1"/>
        <v>#N/A</v>
      </c>
    </row>
    <row r="32902" spans="28:28" x14ac:dyDescent="0.25">
      <c r="AB32902" s="3" t="e">
        <f ca="1"/>
        <v>#N/A</v>
      </c>
    </row>
    <row r="32903" spans="28:28" x14ac:dyDescent="0.25">
      <c r="AB32903" s="3" t="e">
        <f ca="1"/>
        <v>#N/A</v>
      </c>
    </row>
    <row r="32904" spans="28:28" x14ac:dyDescent="0.25">
      <c r="AB32904" s="3" t="e">
        <f ca="1"/>
        <v>#N/A</v>
      </c>
    </row>
    <row r="32905" spans="28:28" x14ac:dyDescent="0.25">
      <c r="AB32905" s="3" t="e">
        <f ca="1"/>
        <v>#N/A</v>
      </c>
    </row>
    <row r="32906" spans="28:28" x14ac:dyDescent="0.25">
      <c r="AB32906" s="3" t="e">
        <f ca="1"/>
        <v>#N/A</v>
      </c>
    </row>
    <row r="32907" spans="28:28" x14ac:dyDescent="0.25">
      <c r="AB32907" s="3" t="e">
        <f ca="1"/>
        <v>#N/A</v>
      </c>
    </row>
    <row r="32908" spans="28:28" x14ac:dyDescent="0.25">
      <c r="AB32908" s="3" t="e">
        <f ca="1"/>
        <v>#N/A</v>
      </c>
    </row>
    <row r="32909" spans="28:28" x14ac:dyDescent="0.25">
      <c r="AB32909" s="3" t="e">
        <f ca="1"/>
        <v>#N/A</v>
      </c>
    </row>
    <row r="32910" spans="28:28" x14ac:dyDescent="0.25">
      <c r="AB32910" s="3" t="e">
        <f ca="1"/>
        <v>#N/A</v>
      </c>
    </row>
    <row r="32911" spans="28:28" x14ac:dyDescent="0.25">
      <c r="AB32911" s="3" t="e">
        <f ca="1"/>
        <v>#N/A</v>
      </c>
    </row>
    <row r="32912" spans="28:28" x14ac:dyDescent="0.25">
      <c r="AB32912" s="3" t="e">
        <f ca="1"/>
        <v>#N/A</v>
      </c>
    </row>
    <row r="32913" spans="28:28" x14ac:dyDescent="0.25">
      <c r="AB32913" s="3" t="e">
        <f ca="1"/>
        <v>#N/A</v>
      </c>
    </row>
    <row r="32914" spans="28:28" x14ac:dyDescent="0.25">
      <c r="AB32914" s="3" t="e">
        <f ca="1"/>
        <v>#N/A</v>
      </c>
    </row>
    <row r="32915" spans="28:28" x14ac:dyDescent="0.25">
      <c r="AB32915" s="3" t="e">
        <f ca="1"/>
        <v>#N/A</v>
      </c>
    </row>
    <row r="32916" spans="28:28" x14ac:dyDescent="0.25">
      <c r="AB32916" s="3" t="e">
        <f ca="1"/>
        <v>#N/A</v>
      </c>
    </row>
    <row r="32917" spans="28:28" x14ac:dyDescent="0.25">
      <c r="AB32917" s="3" t="e">
        <f ca="1"/>
        <v>#N/A</v>
      </c>
    </row>
    <row r="32918" spans="28:28" x14ac:dyDescent="0.25">
      <c r="AB32918" s="3" t="e">
        <f ca="1"/>
        <v>#N/A</v>
      </c>
    </row>
    <row r="32919" spans="28:28" x14ac:dyDescent="0.25">
      <c r="AB32919" s="3" t="e">
        <f ca="1"/>
        <v>#N/A</v>
      </c>
    </row>
    <row r="32920" spans="28:28" x14ac:dyDescent="0.25">
      <c r="AB32920" s="3" t="e">
        <f ca="1"/>
        <v>#N/A</v>
      </c>
    </row>
    <row r="32921" spans="28:28" x14ac:dyDescent="0.25">
      <c r="AB32921" s="3" t="e">
        <f ca="1"/>
        <v>#N/A</v>
      </c>
    </row>
    <row r="32922" spans="28:28" x14ac:dyDescent="0.25">
      <c r="AB32922" s="3" t="e">
        <f ca="1"/>
        <v>#N/A</v>
      </c>
    </row>
    <row r="32923" spans="28:28" x14ac:dyDescent="0.25">
      <c r="AB32923" s="3" t="e">
        <f ca="1"/>
        <v>#N/A</v>
      </c>
    </row>
    <row r="32924" spans="28:28" x14ac:dyDescent="0.25">
      <c r="AB32924" s="3" t="e">
        <f ca="1"/>
        <v>#N/A</v>
      </c>
    </row>
    <row r="32925" spans="28:28" x14ac:dyDescent="0.25">
      <c r="AB32925" s="3" t="e">
        <f ca="1"/>
        <v>#N/A</v>
      </c>
    </row>
    <row r="32926" spans="28:28" x14ac:dyDescent="0.25">
      <c r="AB32926" s="3" t="e">
        <f ca="1"/>
        <v>#N/A</v>
      </c>
    </row>
    <row r="32927" spans="28:28" x14ac:dyDescent="0.25">
      <c r="AB32927" s="3" t="e">
        <f ca="1"/>
        <v>#N/A</v>
      </c>
    </row>
    <row r="32928" spans="28:28" x14ac:dyDescent="0.25">
      <c r="AB32928" s="3" t="e">
        <f ca="1"/>
        <v>#N/A</v>
      </c>
    </row>
    <row r="32929" spans="28:28" x14ac:dyDescent="0.25">
      <c r="AB32929" s="3" t="e">
        <f ca="1"/>
        <v>#N/A</v>
      </c>
    </row>
    <row r="32930" spans="28:28" x14ac:dyDescent="0.25">
      <c r="AB32930" s="3" t="e">
        <f ca="1"/>
        <v>#N/A</v>
      </c>
    </row>
    <row r="32931" spans="28:28" x14ac:dyDescent="0.25">
      <c r="AB32931" s="3" t="e">
        <f ca="1"/>
        <v>#N/A</v>
      </c>
    </row>
    <row r="32932" spans="28:28" x14ac:dyDescent="0.25">
      <c r="AB32932" s="3" t="e">
        <f ca="1"/>
        <v>#N/A</v>
      </c>
    </row>
    <row r="32933" spans="28:28" x14ac:dyDescent="0.25">
      <c r="AB32933" s="3" t="e">
        <f ca="1"/>
        <v>#N/A</v>
      </c>
    </row>
    <row r="32934" spans="28:28" x14ac:dyDescent="0.25">
      <c r="AB32934" s="3" t="e">
        <f ca="1"/>
        <v>#N/A</v>
      </c>
    </row>
    <row r="32935" spans="28:28" x14ac:dyDescent="0.25">
      <c r="AB32935" s="3" t="e">
        <f ca="1"/>
        <v>#N/A</v>
      </c>
    </row>
    <row r="32936" spans="28:28" x14ac:dyDescent="0.25">
      <c r="AB32936" s="3" t="e">
        <f ca="1"/>
        <v>#N/A</v>
      </c>
    </row>
    <row r="32937" spans="28:28" x14ac:dyDescent="0.25">
      <c r="AB32937" s="3" t="e">
        <f ca="1"/>
        <v>#N/A</v>
      </c>
    </row>
    <row r="32938" spans="28:28" x14ac:dyDescent="0.25">
      <c r="AB32938" s="3" t="e">
        <f ca="1"/>
        <v>#N/A</v>
      </c>
    </row>
    <row r="32939" spans="28:28" x14ac:dyDescent="0.25">
      <c r="AB32939" s="3" t="e">
        <f ca="1"/>
        <v>#N/A</v>
      </c>
    </row>
    <row r="32940" spans="28:28" x14ac:dyDescent="0.25">
      <c r="AB32940" s="3" t="e">
        <f ca="1"/>
        <v>#N/A</v>
      </c>
    </row>
    <row r="32941" spans="28:28" x14ac:dyDescent="0.25">
      <c r="AB32941" s="3" t="e">
        <f ca="1"/>
        <v>#N/A</v>
      </c>
    </row>
    <row r="32942" spans="28:28" x14ac:dyDescent="0.25">
      <c r="AB32942" s="3" t="e">
        <f ca="1"/>
        <v>#N/A</v>
      </c>
    </row>
    <row r="32943" spans="28:28" x14ac:dyDescent="0.25">
      <c r="AB32943" s="3" t="e">
        <f ca="1"/>
        <v>#N/A</v>
      </c>
    </row>
    <row r="32944" spans="28:28" x14ac:dyDescent="0.25">
      <c r="AB32944" s="3" t="e">
        <f ca="1"/>
        <v>#N/A</v>
      </c>
    </row>
    <row r="32945" spans="28:28" x14ac:dyDescent="0.25">
      <c r="AB32945" s="3" t="e">
        <f ca="1"/>
        <v>#N/A</v>
      </c>
    </row>
    <row r="32946" spans="28:28" x14ac:dyDescent="0.25">
      <c r="AB32946" s="3" t="e">
        <f ca="1"/>
        <v>#N/A</v>
      </c>
    </row>
    <row r="32947" spans="28:28" x14ac:dyDescent="0.25">
      <c r="AB32947" s="3" t="e">
        <f ca="1"/>
        <v>#N/A</v>
      </c>
    </row>
    <row r="32948" spans="28:28" x14ac:dyDescent="0.25">
      <c r="AB32948" s="3" t="e">
        <f ca="1"/>
        <v>#N/A</v>
      </c>
    </row>
    <row r="32949" spans="28:28" x14ac:dyDescent="0.25">
      <c r="AB32949" s="3" t="e">
        <f ca="1"/>
        <v>#N/A</v>
      </c>
    </row>
    <row r="32950" spans="28:28" x14ac:dyDescent="0.25">
      <c r="AB32950" s="3" t="e">
        <f ca="1"/>
        <v>#N/A</v>
      </c>
    </row>
    <row r="32951" spans="28:28" x14ac:dyDescent="0.25">
      <c r="AB32951" s="3" t="e">
        <f ca="1"/>
        <v>#N/A</v>
      </c>
    </row>
    <row r="32952" spans="28:28" x14ac:dyDescent="0.25">
      <c r="AB32952" s="3" t="e">
        <f ca="1"/>
        <v>#N/A</v>
      </c>
    </row>
    <row r="32953" spans="28:28" x14ac:dyDescent="0.25">
      <c r="AB32953" s="3" t="e">
        <f ca="1"/>
        <v>#N/A</v>
      </c>
    </row>
    <row r="32954" spans="28:28" x14ac:dyDescent="0.25">
      <c r="AB32954" s="3" t="e">
        <f ca="1"/>
        <v>#N/A</v>
      </c>
    </row>
    <row r="32955" spans="28:28" x14ac:dyDescent="0.25">
      <c r="AB32955" s="3" t="e">
        <f ca="1"/>
        <v>#N/A</v>
      </c>
    </row>
    <row r="32956" spans="28:28" x14ac:dyDescent="0.25">
      <c r="AB32956" s="3" t="e">
        <f ca="1"/>
        <v>#N/A</v>
      </c>
    </row>
    <row r="32957" spans="28:28" x14ac:dyDescent="0.25">
      <c r="AB32957" s="3" t="e">
        <f ca="1"/>
        <v>#N/A</v>
      </c>
    </row>
    <row r="32958" spans="28:28" x14ac:dyDescent="0.25">
      <c r="AB32958" s="3" t="e">
        <f ca="1"/>
        <v>#N/A</v>
      </c>
    </row>
    <row r="32959" spans="28:28" x14ac:dyDescent="0.25">
      <c r="AB32959" s="3" t="e">
        <f ca="1"/>
        <v>#N/A</v>
      </c>
    </row>
    <row r="32960" spans="28:28" x14ac:dyDescent="0.25">
      <c r="AB32960" s="3" t="e">
        <f ca="1"/>
        <v>#N/A</v>
      </c>
    </row>
    <row r="32961" spans="28:28" x14ac:dyDescent="0.25">
      <c r="AB32961" s="3" t="e">
        <f ca="1"/>
        <v>#N/A</v>
      </c>
    </row>
    <row r="32962" spans="28:28" x14ac:dyDescent="0.25">
      <c r="AB32962" s="3" t="e">
        <f ca="1"/>
        <v>#N/A</v>
      </c>
    </row>
    <row r="32963" spans="28:28" x14ac:dyDescent="0.25">
      <c r="AB32963" s="3" t="e">
        <f ca="1"/>
        <v>#N/A</v>
      </c>
    </row>
    <row r="32964" spans="28:28" x14ac:dyDescent="0.25">
      <c r="AB32964" s="3" t="e">
        <f ca="1"/>
        <v>#N/A</v>
      </c>
    </row>
    <row r="32965" spans="28:28" x14ac:dyDescent="0.25">
      <c r="AB32965" s="3" t="e">
        <f ca="1"/>
        <v>#N/A</v>
      </c>
    </row>
    <row r="32966" spans="28:28" x14ac:dyDescent="0.25">
      <c r="AB32966" s="3" t="e">
        <f ca="1"/>
        <v>#N/A</v>
      </c>
    </row>
    <row r="32967" spans="28:28" x14ac:dyDescent="0.25">
      <c r="AB32967" s="3" t="e">
        <f ca="1"/>
        <v>#N/A</v>
      </c>
    </row>
    <row r="32968" spans="28:28" x14ac:dyDescent="0.25">
      <c r="AB32968" s="3" t="e">
        <f ca="1"/>
        <v>#N/A</v>
      </c>
    </row>
    <row r="32969" spans="28:28" x14ac:dyDescent="0.25">
      <c r="AB32969" s="3" t="e">
        <f ca="1"/>
        <v>#N/A</v>
      </c>
    </row>
    <row r="32970" spans="28:28" x14ac:dyDescent="0.25">
      <c r="AB32970" s="3" t="e">
        <f ca="1"/>
        <v>#N/A</v>
      </c>
    </row>
    <row r="32971" spans="28:28" x14ac:dyDescent="0.25">
      <c r="AB32971" s="3" t="e">
        <f ca="1"/>
        <v>#N/A</v>
      </c>
    </row>
    <row r="32972" spans="28:28" x14ac:dyDescent="0.25">
      <c r="AB32972" s="3" t="e">
        <f ca="1"/>
        <v>#N/A</v>
      </c>
    </row>
    <row r="32973" spans="28:28" x14ac:dyDescent="0.25">
      <c r="AB32973" s="3" t="e">
        <f ca="1"/>
        <v>#N/A</v>
      </c>
    </row>
    <row r="32974" spans="28:28" x14ac:dyDescent="0.25">
      <c r="AB32974" s="3" t="e">
        <f ca="1"/>
        <v>#N/A</v>
      </c>
    </row>
    <row r="32975" spans="28:28" x14ac:dyDescent="0.25">
      <c r="AB32975" s="3" t="e">
        <f ca="1"/>
        <v>#N/A</v>
      </c>
    </row>
    <row r="32976" spans="28:28" x14ac:dyDescent="0.25">
      <c r="AB32976" s="3" t="e">
        <f ca="1"/>
        <v>#N/A</v>
      </c>
    </row>
    <row r="32977" spans="28:28" x14ac:dyDescent="0.25">
      <c r="AB32977" s="3" t="e">
        <f ca="1"/>
        <v>#N/A</v>
      </c>
    </row>
    <row r="32978" spans="28:28" x14ac:dyDescent="0.25">
      <c r="AB32978" s="3" t="e">
        <f ca="1"/>
        <v>#N/A</v>
      </c>
    </row>
    <row r="32979" spans="28:28" x14ac:dyDescent="0.25">
      <c r="AB32979" s="3" t="e">
        <f ca="1"/>
        <v>#N/A</v>
      </c>
    </row>
    <row r="32980" spans="28:28" x14ac:dyDescent="0.25">
      <c r="AB32980" s="3" t="e">
        <f ca="1"/>
        <v>#N/A</v>
      </c>
    </row>
    <row r="32981" spans="28:28" x14ac:dyDescent="0.25">
      <c r="AB32981" s="3" t="e">
        <f ca="1"/>
        <v>#N/A</v>
      </c>
    </row>
    <row r="32982" spans="28:28" x14ac:dyDescent="0.25">
      <c r="AB32982" s="3" t="e">
        <f ca="1"/>
        <v>#N/A</v>
      </c>
    </row>
    <row r="32983" spans="28:28" x14ac:dyDescent="0.25">
      <c r="AB32983" s="3" t="e">
        <f ca="1"/>
        <v>#N/A</v>
      </c>
    </row>
    <row r="32984" spans="28:28" x14ac:dyDescent="0.25">
      <c r="AB32984" s="3" t="e">
        <f ca="1"/>
        <v>#N/A</v>
      </c>
    </row>
    <row r="32985" spans="28:28" x14ac:dyDescent="0.25">
      <c r="AB32985" s="3" t="e">
        <f ca="1"/>
        <v>#N/A</v>
      </c>
    </row>
    <row r="32986" spans="28:28" x14ac:dyDescent="0.25">
      <c r="AB32986" s="3" t="e">
        <f ca="1"/>
        <v>#N/A</v>
      </c>
    </row>
    <row r="32987" spans="28:28" x14ac:dyDescent="0.25">
      <c r="AB32987" s="3" t="e">
        <f ca="1"/>
        <v>#N/A</v>
      </c>
    </row>
    <row r="32988" spans="28:28" x14ac:dyDescent="0.25">
      <c r="AB32988" s="3" t="e">
        <f ca="1"/>
        <v>#N/A</v>
      </c>
    </row>
    <row r="32989" spans="28:28" x14ac:dyDescent="0.25">
      <c r="AB32989" s="3" t="e">
        <f ca="1"/>
        <v>#N/A</v>
      </c>
    </row>
    <row r="32990" spans="28:28" x14ac:dyDescent="0.25">
      <c r="AB32990" s="3" t="e">
        <f ca="1"/>
        <v>#N/A</v>
      </c>
    </row>
    <row r="32991" spans="28:28" x14ac:dyDescent="0.25">
      <c r="AB32991" s="3" t="e">
        <f ca="1"/>
        <v>#N/A</v>
      </c>
    </row>
    <row r="32992" spans="28:28" x14ac:dyDescent="0.25">
      <c r="AB32992" s="3" t="e">
        <f ca="1"/>
        <v>#N/A</v>
      </c>
    </row>
    <row r="32993" spans="28:28" x14ac:dyDescent="0.25">
      <c r="AB32993" s="3" t="e">
        <f ca="1"/>
        <v>#N/A</v>
      </c>
    </row>
    <row r="32994" spans="28:28" x14ac:dyDescent="0.25">
      <c r="AB32994" s="3" t="e">
        <f ca="1"/>
        <v>#N/A</v>
      </c>
    </row>
    <row r="32995" spans="28:28" x14ac:dyDescent="0.25">
      <c r="AB32995" s="3" t="e">
        <f ca="1"/>
        <v>#N/A</v>
      </c>
    </row>
    <row r="32996" spans="28:28" x14ac:dyDescent="0.25">
      <c r="AB32996" s="3" t="e">
        <f ca="1"/>
        <v>#N/A</v>
      </c>
    </row>
    <row r="32997" spans="28:28" x14ac:dyDescent="0.25">
      <c r="AB32997" s="3" t="e">
        <f ca="1"/>
        <v>#N/A</v>
      </c>
    </row>
    <row r="32998" spans="28:28" x14ac:dyDescent="0.25">
      <c r="AB32998" s="3" t="e">
        <f ca="1"/>
        <v>#N/A</v>
      </c>
    </row>
    <row r="32999" spans="28:28" x14ac:dyDescent="0.25">
      <c r="AB32999" s="3" t="e">
        <f ca="1"/>
        <v>#N/A</v>
      </c>
    </row>
    <row r="33000" spans="28:28" x14ac:dyDescent="0.25">
      <c r="AB33000" s="3" t="e">
        <f ca="1"/>
        <v>#N/A</v>
      </c>
    </row>
    <row r="33001" spans="28:28" x14ac:dyDescent="0.25">
      <c r="AB33001" s="3" t="e">
        <f ca="1"/>
        <v>#N/A</v>
      </c>
    </row>
    <row r="33002" spans="28:28" x14ac:dyDescent="0.25">
      <c r="AB33002" s="3" t="e">
        <f ca="1"/>
        <v>#N/A</v>
      </c>
    </row>
    <row r="33003" spans="28:28" x14ac:dyDescent="0.25">
      <c r="AB33003" s="3" t="e">
        <f ca="1"/>
        <v>#N/A</v>
      </c>
    </row>
    <row r="33004" spans="28:28" x14ac:dyDescent="0.25">
      <c r="AB33004" s="3" t="e">
        <f ca="1"/>
        <v>#N/A</v>
      </c>
    </row>
    <row r="33005" spans="28:28" x14ac:dyDescent="0.25">
      <c r="AB33005" s="3" t="e">
        <f ca="1"/>
        <v>#N/A</v>
      </c>
    </row>
    <row r="33006" spans="28:28" x14ac:dyDescent="0.25">
      <c r="AB33006" s="3" t="e">
        <f ca="1"/>
        <v>#N/A</v>
      </c>
    </row>
    <row r="33007" spans="28:28" x14ac:dyDescent="0.25">
      <c r="AB33007" s="3" t="e">
        <f ca="1"/>
        <v>#N/A</v>
      </c>
    </row>
    <row r="33008" spans="28:28" x14ac:dyDescent="0.25">
      <c r="AB33008" s="3" t="e">
        <f ca="1"/>
        <v>#N/A</v>
      </c>
    </row>
    <row r="33009" spans="28:28" x14ac:dyDescent="0.25">
      <c r="AB33009" s="3" t="e">
        <f ca="1"/>
        <v>#N/A</v>
      </c>
    </row>
    <row r="33010" spans="28:28" x14ac:dyDescent="0.25">
      <c r="AB33010" s="3" t="e">
        <f ca="1"/>
        <v>#N/A</v>
      </c>
    </row>
    <row r="33011" spans="28:28" x14ac:dyDescent="0.25">
      <c r="AB33011" s="3" t="e">
        <f ca="1"/>
        <v>#N/A</v>
      </c>
    </row>
    <row r="33012" spans="28:28" x14ac:dyDescent="0.25">
      <c r="AB33012" s="3" t="e">
        <f ca="1"/>
        <v>#N/A</v>
      </c>
    </row>
    <row r="33013" spans="28:28" x14ac:dyDescent="0.25">
      <c r="AB33013" s="3" t="e">
        <f ca="1"/>
        <v>#N/A</v>
      </c>
    </row>
    <row r="33014" spans="28:28" x14ac:dyDescent="0.25">
      <c r="AB33014" s="3" t="e">
        <f ca="1"/>
        <v>#N/A</v>
      </c>
    </row>
    <row r="33015" spans="28:28" x14ac:dyDescent="0.25">
      <c r="AB33015" s="3" t="e">
        <f ca="1"/>
        <v>#N/A</v>
      </c>
    </row>
    <row r="33016" spans="28:28" x14ac:dyDescent="0.25">
      <c r="AB33016" s="3" t="e">
        <f ca="1"/>
        <v>#N/A</v>
      </c>
    </row>
    <row r="33017" spans="28:28" x14ac:dyDescent="0.25">
      <c r="AB33017" s="3" t="e">
        <f ca="1"/>
        <v>#N/A</v>
      </c>
    </row>
    <row r="33018" spans="28:28" x14ac:dyDescent="0.25">
      <c r="AB33018" s="3" t="e">
        <f ca="1"/>
        <v>#N/A</v>
      </c>
    </row>
    <row r="33019" spans="28:28" x14ac:dyDescent="0.25">
      <c r="AB33019" s="3" t="e">
        <f ca="1"/>
        <v>#N/A</v>
      </c>
    </row>
    <row r="33020" spans="28:28" x14ac:dyDescent="0.25">
      <c r="AB33020" s="3" t="e">
        <f ca="1"/>
        <v>#N/A</v>
      </c>
    </row>
    <row r="33021" spans="28:28" x14ac:dyDescent="0.25">
      <c r="AB33021" s="3" t="e">
        <f ca="1"/>
        <v>#N/A</v>
      </c>
    </row>
    <row r="33022" spans="28:28" x14ac:dyDescent="0.25">
      <c r="AB33022" s="3" t="e">
        <f ca="1"/>
        <v>#N/A</v>
      </c>
    </row>
    <row r="33023" spans="28:28" x14ac:dyDescent="0.25">
      <c r="AB33023" s="3" t="e">
        <f ca="1"/>
        <v>#N/A</v>
      </c>
    </row>
    <row r="33024" spans="28:28" x14ac:dyDescent="0.25">
      <c r="AB33024" s="3" t="e">
        <f ca="1"/>
        <v>#N/A</v>
      </c>
    </row>
    <row r="33025" spans="28:28" x14ac:dyDescent="0.25">
      <c r="AB33025" s="3" t="e">
        <f ca="1"/>
        <v>#N/A</v>
      </c>
    </row>
    <row r="33026" spans="28:28" x14ac:dyDescent="0.25">
      <c r="AB33026" s="3" t="e">
        <f ca="1"/>
        <v>#N/A</v>
      </c>
    </row>
    <row r="33027" spans="28:28" x14ac:dyDescent="0.25">
      <c r="AB33027" s="3" t="e">
        <f ca="1"/>
        <v>#N/A</v>
      </c>
    </row>
    <row r="33028" spans="28:28" x14ac:dyDescent="0.25">
      <c r="AB33028" s="3" t="e">
        <f ca="1"/>
        <v>#N/A</v>
      </c>
    </row>
    <row r="33029" spans="28:28" x14ac:dyDescent="0.25">
      <c r="AB33029" s="3" t="e">
        <f ca="1"/>
        <v>#N/A</v>
      </c>
    </row>
    <row r="33030" spans="28:28" x14ac:dyDescent="0.25">
      <c r="AB33030" s="3" t="e">
        <f ca="1"/>
        <v>#N/A</v>
      </c>
    </row>
    <row r="33031" spans="28:28" x14ac:dyDescent="0.25">
      <c r="AB33031" s="3" t="e">
        <f ca="1"/>
        <v>#N/A</v>
      </c>
    </row>
    <row r="33032" spans="28:28" x14ac:dyDescent="0.25">
      <c r="AB33032" s="3" t="e">
        <f ca="1"/>
        <v>#N/A</v>
      </c>
    </row>
    <row r="33033" spans="28:28" x14ac:dyDescent="0.25">
      <c r="AB33033" s="3" t="e">
        <f ca="1"/>
        <v>#N/A</v>
      </c>
    </row>
    <row r="33034" spans="28:28" x14ac:dyDescent="0.25">
      <c r="AB33034" s="3" t="e">
        <f ca="1"/>
        <v>#N/A</v>
      </c>
    </row>
    <row r="33035" spans="28:28" x14ac:dyDescent="0.25">
      <c r="AB33035" s="3" t="e">
        <f ca="1"/>
        <v>#N/A</v>
      </c>
    </row>
    <row r="33036" spans="28:28" x14ac:dyDescent="0.25">
      <c r="AB33036" s="3" t="e">
        <f ca="1"/>
        <v>#N/A</v>
      </c>
    </row>
    <row r="33037" spans="28:28" x14ac:dyDescent="0.25">
      <c r="AB33037" s="3" t="e">
        <f ca="1"/>
        <v>#N/A</v>
      </c>
    </row>
    <row r="33038" spans="28:28" x14ac:dyDescent="0.25">
      <c r="AB33038" s="3" t="e">
        <f ca="1"/>
        <v>#N/A</v>
      </c>
    </row>
    <row r="33039" spans="28:28" x14ac:dyDescent="0.25">
      <c r="AB33039" s="3" t="e">
        <f ca="1"/>
        <v>#N/A</v>
      </c>
    </row>
    <row r="33040" spans="28:28" x14ac:dyDescent="0.25">
      <c r="AB33040" s="3" t="e">
        <f ca="1"/>
        <v>#N/A</v>
      </c>
    </row>
    <row r="33041" spans="28:28" x14ac:dyDescent="0.25">
      <c r="AB33041" s="3" t="e">
        <f ca="1"/>
        <v>#N/A</v>
      </c>
    </row>
    <row r="33042" spans="28:28" x14ac:dyDescent="0.25">
      <c r="AB33042" s="3" t="e">
        <f ca="1"/>
        <v>#N/A</v>
      </c>
    </row>
    <row r="33043" spans="28:28" x14ac:dyDescent="0.25">
      <c r="AB33043" s="3" t="e">
        <f ca="1"/>
        <v>#N/A</v>
      </c>
    </row>
    <row r="33044" spans="28:28" x14ac:dyDescent="0.25">
      <c r="AB33044" s="3" t="e">
        <f ca="1"/>
        <v>#N/A</v>
      </c>
    </row>
    <row r="33045" spans="28:28" x14ac:dyDescent="0.25">
      <c r="AB33045" s="3" t="e">
        <f ca="1"/>
        <v>#N/A</v>
      </c>
    </row>
    <row r="33046" spans="28:28" x14ac:dyDescent="0.25">
      <c r="AB33046" s="3" t="e">
        <f ca="1"/>
        <v>#N/A</v>
      </c>
    </row>
    <row r="33047" spans="28:28" x14ac:dyDescent="0.25">
      <c r="AB33047" s="3" t="e">
        <f ca="1"/>
        <v>#N/A</v>
      </c>
    </row>
    <row r="33048" spans="28:28" x14ac:dyDescent="0.25">
      <c r="AB33048" s="3" t="e">
        <f ca="1"/>
        <v>#N/A</v>
      </c>
    </row>
    <row r="33049" spans="28:28" x14ac:dyDescent="0.25">
      <c r="AB33049" s="3" t="e">
        <f ca="1"/>
        <v>#N/A</v>
      </c>
    </row>
    <row r="33050" spans="28:28" x14ac:dyDescent="0.25">
      <c r="AB33050" s="3" t="e">
        <f ca="1"/>
        <v>#N/A</v>
      </c>
    </row>
    <row r="33051" spans="28:28" x14ac:dyDescent="0.25">
      <c r="AB33051" s="3" t="e">
        <f ca="1"/>
        <v>#N/A</v>
      </c>
    </row>
    <row r="33052" spans="28:28" x14ac:dyDescent="0.25">
      <c r="AB33052" s="3" t="e">
        <f ca="1"/>
        <v>#N/A</v>
      </c>
    </row>
    <row r="33053" spans="28:28" x14ac:dyDescent="0.25">
      <c r="AB33053" s="3" t="e">
        <f ca="1"/>
        <v>#N/A</v>
      </c>
    </row>
    <row r="33054" spans="28:28" x14ac:dyDescent="0.25">
      <c r="AB33054" s="3" t="e">
        <f ca="1"/>
        <v>#N/A</v>
      </c>
    </row>
    <row r="33055" spans="28:28" x14ac:dyDescent="0.25">
      <c r="AB33055" s="3" t="e">
        <f ca="1"/>
        <v>#N/A</v>
      </c>
    </row>
    <row r="33056" spans="28:28" x14ac:dyDescent="0.25">
      <c r="AB33056" s="3" t="e">
        <f ca="1"/>
        <v>#N/A</v>
      </c>
    </row>
    <row r="33057" spans="28:28" x14ac:dyDescent="0.25">
      <c r="AB33057" s="3" t="e">
        <f ca="1"/>
        <v>#N/A</v>
      </c>
    </row>
    <row r="33058" spans="28:28" x14ac:dyDescent="0.25">
      <c r="AB33058" s="3" t="e">
        <f ca="1"/>
        <v>#N/A</v>
      </c>
    </row>
    <row r="33059" spans="28:28" x14ac:dyDescent="0.25">
      <c r="AB33059" s="3" t="e">
        <f ca="1"/>
        <v>#N/A</v>
      </c>
    </row>
    <row r="33060" spans="28:28" x14ac:dyDescent="0.25">
      <c r="AB33060" s="3" t="e">
        <f ca="1"/>
        <v>#N/A</v>
      </c>
    </row>
    <row r="33061" spans="28:28" x14ac:dyDescent="0.25">
      <c r="AB33061" s="3" t="e">
        <f ca="1"/>
        <v>#N/A</v>
      </c>
    </row>
    <row r="33062" spans="28:28" x14ac:dyDescent="0.25">
      <c r="AB33062" s="3" t="e">
        <f ca="1"/>
        <v>#N/A</v>
      </c>
    </row>
    <row r="33063" spans="28:28" x14ac:dyDescent="0.25">
      <c r="AB33063" s="3" t="e">
        <f ca="1"/>
        <v>#N/A</v>
      </c>
    </row>
    <row r="33064" spans="28:28" x14ac:dyDescent="0.25">
      <c r="AB33064" s="3" t="e">
        <f ca="1"/>
        <v>#N/A</v>
      </c>
    </row>
    <row r="33065" spans="28:28" x14ac:dyDescent="0.25">
      <c r="AB33065" s="3" t="e">
        <f ca="1"/>
        <v>#N/A</v>
      </c>
    </row>
    <row r="33066" spans="28:28" x14ac:dyDescent="0.25">
      <c r="AB33066" s="3" t="e">
        <f ca="1"/>
        <v>#N/A</v>
      </c>
    </row>
    <row r="33067" spans="28:28" x14ac:dyDescent="0.25">
      <c r="AB33067" s="3" t="e">
        <f ca="1"/>
        <v>#N/A</v>
      </c>
    </row>
    <row r="33068" spans="28:28" x14ac:dyDescent="0.25">
      <c r="AB33068" s="3" t="e">
        <f ca="1"/>
        <v>#N/A</v>
      </c>
    </row>
    <row r="33069" spans="28:28" x14ac:dyDescent="0.25">
      <c r="AB33069" s="3" t="e">
        <f ca="1"/>
        <v>#N/A</v>
      </c>
    </row>
    <row r="33070" spans="28:28" x14ac:dyDescent="0.25">
      <c r="AB33070" s="3" t="e">
        <f ca="1"/>
        <v>#N/A</v>
      </c>
    </row>
    <row r="33071" spans="28:28" x14ac:dyDescent="0.25">
      <c r="AB33071" s="3" t="e">
        <f ca="1"/>
        <v>#N/A</v>
      </c>
    </row>
    <row r="33072" spans="28:28" x14ac:dyDescent="0.25">
      <c r="AB33072" s="3" t="e">
        <f ca="1"/>
        <v>#N/A</v>
      </c>
    </row>
    <row r="33073" spans="28:28" x14ac:dyDescent="0.25">
      <c r="AB33073" s="3" t="e">
        <f ca="1"/>
        <v>#N/A</v>
      </c>
    </row>
    <row r="33074" spans="28:28" x14ac:dyDescent="0.25">
      <c r="AB33074" s="3" t="e">
        <f ca="1"/>
        <v>#N/A</v>
      </c>
    </row>
    <row r="33075" spans="28:28" x14ac:dyDescent="0.25">
      <c r="AB33075" s="3" t="e">
        <f ca="1"/>
        <v>#N/A</v>
      </c>
    </row>
    <row r="33076" spans="28:28" x14ac:dyDescent="0.25">
      <c r="AB33076" s="3" t="e">
        <f ca="1"/>
        <v>#N/A</v>
      </c>
    </row>
    <row r="33077" spans="28:28" x14ac:dyDescent="0.25">
      <c r="AB33077" s="3" t="e">
        <f ca="1"/>
        <v>#N/A</v>
      </c>
    </row>
    <row r="33078" spans="28:28" x14ac:dyDescent="0.25">
      <c r="AB33078" s="3" t="e">
        <f ca="1"/>
        <v>#N/A</v>
      </c>
    </row>
    <row r="33079" spans="28:28" x14ac:dyDescent="0.25">
      <c r="AB33079" s="3" t="e">
        <f ca="1"/>
        <v>#N/A</v>
      </c>
    </row>
    <row r="33080" spans="28:28" x14ac:dyDescent="0.25">
      <c r="AB33080" s="3" t="e">
        <f ca="1"/>
        <v>#N/A</v>
      </c>
    </row>
    <row r="33081" spans="28:28" x14ac:dyDescent="0.25">
      <c r="AB33081" s="3" t="e">
        <f ca="1"/>
        <v>#N/A</v>
      </c>
    </row>
    <row r="33082" spans="28:28" x14ac:dyDescent="0.25">
      <c r="AB33082" s="3" t="e">
        <f ca="1"/>
        <v>#N/A</v>
      </c>
    </row>
    <row r="33083" spans="28:28" x14ac:dyDescent="0.25">
      <c r="AB33083" s="3" t="e">
        <f ca="1"/>
        <v>#N/A</v>
      </c>
    </row>
    <row r="33084" spans="28:28" x14ac:dyDescent="0.25">
      <c r="AB33084" s="3" t="e">
        <f ca="1"/>
        <v>#N/A</v>
      </c>
    </row>
    <row r="33085" spans="28:28" x14ac:dyDescent="0.25">
      <c r="AB33085" s="3" t="e">
        <f ca="1"/>
        <v>#N/A</v>
      </c>
    </row>
    <row r="33086" spans="28:28" x14ac:dyDescent="0.25">
      <c r="AB33086" s="3" t="e">
        <f ca="1"/>
        <v>#N/A</v>
      </c>
    </row>
    <row r="33087" spans="28:28" x14ac:dyDescent="0.25">
      <c r="AB33087" s="3" t="e">
        <f ca="1"/>
        <v>#N/A</v>
      </c>
    </row>
    <row r="33088" spans="28:28" x14ac:dyDescent="0.25">
      <c r="AB33088" s="3" t="e">
        <f ca="1"/>
        <v>#N/A</v>
      </c>
    </row>
    <row r="33089" spans="28:28" x14ac:dyDescent="0.25">
      <c r="AB33089" s="3" t="e">
        <f ca="1"/>
        <v>#N/A</v>
      </c>
    </row>
    <row r="33090" spans="28:28" x14ac:dyDescent="0.25">
      <c r="AB33090" s="3" t="e">
        <f ca="1"/>
        <v>#N/A</v>
      </c>
    </row>
    <row r="33091" spans="28:28" x14ac:dyDescent="0.25">
      <c r="AB33091" s="3" t="e">
        <f ca="1"/>
        <v>#N/A</v>
      </c>
    </row>
    <row r="33092" spans="28:28" x14ac:dyDescent="0.25">
      <c r="AB33092" s="3" t="e">
        <f ca="1"/>
        <v>#N/A</v>
      </c>
    </row>
    <row r="33093" spans="28:28" x14ac:dyDescent="0.25">
      <c r="AB33093" s="3" t="e">
        <f ca="1"/>
        <v>#N/A</v>
      </c>
    </row>
    <row r="33094" spans="28:28" x14ac:dyDescent="0.25">
      <c r="AB33094" s="3" t="e">
        <f ca="1"/>
        <v>#N/A</v>
      </c>
    </row>
    <row r="33095" spans="28:28" x14ac:dyDescent="0.25">
      <c r="AB33095" s="3" t="e">
        <f ca="1"/>
        <v>#N/A</v>
      </c>
    </row>
    <row r="33096" spans="28:28" x14ac:dyDescent="0.25">
      <c r="AB33096" s="3" t="e">
        <f ca="1"/>
        <v>#N/A</v>
      </c>
    </row>
    <row r="33097" spans="28:28" x14ac:dyDescent="0.25">
      <c r="AB33097" s="3" t="e">
        <f ca="1"/>
        <v>#N/A</v>
      </c>
    </row>
    <row r="33098" spans="28:28" x14ac:dyDescent="0.25">
      <c r="AB33098" s="3" t="e">
        <f ca="1"/>
        <v>#N/A</v>
      </c>
    </row>
    <row r="33099" spans="28:28" x14ac:dyDescent="0.25">
      <c r="AB33099" s="3" t="e">
        <f ca="1"/>
        <v>#N/A</v>
      </c>
    </row>
    <row r="33100" spans="28:28" x14ac:dyDescent="0.25">
      <c r="AB33100" s="3" t="e">
        <f ca="1"/>
        <v>#N/A</v>
      </c>
    </row>
    <row r="33101" spans="28:28" x14ac:dyDescent="0.25">
      <c r="AB33101" s="3" t="e">
        <f ca="1"/>
        <v>#N/A</v>
      </c>
    </row>
    <row r="33102" spans="28:28" x14ac:dyDescent="0.25">
      <c r="AB33102" s="3" t="e">
        <f ca="1"/>
        <v>#N/A</v>
      </c>
    </row>
    <row r="33103" spans="28:28" x14ac:dyDescent="0.25">
      <c r="AB33103" s="3" t="e">
        <f ca="1"/>
        <v>#N/A</v>
      </c>
    </row>
    <row r="33104" spans="28:28" x14ac:dyDescent="0.25">
      <c r="AB33104" s="3" t="e">
        <f ca="1"/>
        <v>#N/A</v>
      </c>
    </row>
    <row r="33105" spans="28:28" x14ac:dyDescent="0.25">
      <c r="AB33105" s="3" t="e">
        <f ca="1"/>
        <v>#N/A</v>
      </c>
    </row>
    <row r="33106" spans="28:28" x14ac:dyDescent="0.25">
      <c r="AB33106" s="3" t="e">
        <f ca="1"/>
        <v>#N/A</v>
      </c>
    </row>
    <row r="33107" spans="28:28" x14ac:dyDescent="0.25">
      <c r="AB33107" s="3" t="e">
        <f ca="1"/>
        <v>#N/A</v>
      </c>
    </row>
    <row r="33108" spans="28:28" x14ac:dyDescent="0.25">
      <c r="AB33108" s="3" t="e">
        <f ca="1"/>
        <v>#N/A</v>
      </c>
    </row>
    <row r="33109" spans="28:28" x14ac:dyDescent="0.25">
      <c r="AB33109" s="3" t="e">
        <f ca="1"/>
        <v>#N/A</v>
      </c>
    </row>
    <row r="33110" spans="28:28" x14ac:dyDescent="0.25">
      <c r="AB33110" s="3" t="e">
        <f ca="1"/>
        <v>#N/A</v>
      </c>
    </row>
    <row r="33111" spans="28:28" x14ac:dyDescent="0.25">
      <c r="AB33111" s="3" t="e">
        <f ca="1"/>
        <v>#N/A</v>
      </c>
    </row>
    <row r="33112" spans="28:28" x14ac:dyDescent="0.25">
      <c r="AB33112" s="3" t="e">
        <f ca="1"/>
        <v>#N/A</v>
      </c>
    </row>
    <row r="33113" spans="28:28" x14ac:dyDescent="0.25">
      <c r="AB33113" s="3" t="e">
        <f ca="1"/>
        <v>#N/A</v>
      </c>
    </row>
    <row r="33114" spans="28:28" x14ac:dyDescent="0.25">
      <c r="AB33114" s="3" t="e">
        <f ca="1"/>
        <v>#N/A</v>
      </c>
    </row>
    <row r="33115" spans="28:28" x14ac:dyDescent="0.25">
      <c r="AB33115" s="3" t="e">
        <f ca="1"/>
        <v>#N/A</v>
      </c>
    </row>
    <row r="33116" spans="28:28" x14ac:dyDescent="0.25">
      <c r="AB33116" s="3" t="e">
        <f ca="1"/>
        <v>#N/A</v>
      </c>
    </row>
    <row r="33117" spans="28:28" x14ac:dyDescent="0.25">
      <c r="AB33117" s="3" t="e">
        <f ca="1"/>
        <v>#N/A</v>
      </c>
    </row>
    <row r="33118" spans="28:28" x14ac:dyDescent="0.25">
      <c r="AB33118" s="3" t="e">
        <f ca="1"/>
        <v>#N/A</v>
      </c>
    </row>
    <row r="33119" spans="28:28" x14ac:dyDescent="0.25">
      <c r="AB33119" s="3" t="e">
        <f ca="1"/>
        <v>#N/A</v>
      </c>
    </row>
    <row r="33120" spans="28:28" x14ac:dyDescent="0.25">
      <c r="AB33120" s="3" t="e">
        <f ca="1"/>
        <v>#N/A</v>
      </c>
    </row>
    <row r="33121" spans="28:28" x14ac:dyDescent="0.25">
      <c r="AB33121" s="3" t="e">
        <f ca="1"/>
        <v>#N/A</v>
      </c>
    </row>
    <row r="33122" spans="28:28" x14ac:dyDescent="0.25">
      <c r="AB33122" s="3" t="e">
        <f ca="1"/>
        <v>#N/A</v>
      </c>
    </row>
    <row r="33123" spans="28:28" x14ac:dyDescent="0.25">
      <c r="AB33123" s="3" t="e">
        <f ca="1"/>
        <v>#N/A</v>
      </c>
    </row>
    <row r="33124" spans="28:28" x14ac:dyDescent="0.25">
      <c r="AB33124" s="3" t="e">
        <f ca="1"/>
        <v>#N/A</v>
      </c>
    </row>
    <row r="33125" spans="28:28" x14ac:dyDescent="0.25">
      <c r="AB33125" s="3" t="e">
        <f ca="1"/>
        <v>#N/A</v>
      </c>
    </row>
    <row r="33126" spans="28:28" x14ac:dyDescent="0.25">
      <c r="AB33126" s="3" t="e">
        <f ca="1"/>
        <v>#N/A</v>
      </c>
    </row>
    <row r="33127" spans="28:28" x14ac:dyDescent="0.25">
      <c r="AB33127" s="3" t="e">
        <f ca="1"/>
        <v>#N/A</v>
      </c>
    </row>
    <row r="33128" spans="28:28" x14ac:dyDescent="0.25">
      <c r="AB33128" s="3" t="e">
        <f ca="1"/>
        <v>#N/A</v>
      </c>
    </row>
    <row r="33129" spans="28:28" x14ac:dyDescent="0.25">
      <c r="AB33129" s="3" t="e">
        <f ca="1"/>
        <v>#N/A</v>
      </c>
    </row>
    <row r="33130" spans="28:28" x14ac:dyDescent="0.25">
      <c r="AB33130" s="3" t="e">
        <f ca="1"/>
        <v>#N/A</v>
      </c>
    </row>
    <row r="33131" spans="28:28" x14ac:dyDescent="0.25">
      <c r="AB33131" s="3" t="e">
        <f ca="1"/>
        <v>#N/A</v>
      </c>
    </row>
    <row r="33132" spans="28:28" x14ac:dyDescent="0.25">
      <c r="AB33132" s="3" t="e">
        <f ca="1"/>
        <v>#N/A</v>
      </c>
    </row>
    <row r="33133" spans="28:28" x14ac:dyDescent="0.25">
      <c r="AB33133" s="3" t="e">
        <f ca="1"/>
        <v>#N/A</v>
      </c>
    </row>
    <row r="33134" spans="28:28" x14ac:dyDescent="0.25">
      <c r="AB33134" s="3" t="e">
        <f ca="1"/>
        <v>#N/A</v>
      </c>
    </row>
    <row r="33135" spans="28:28" x14ac:dyDescent="0.25">
      <c r="AB33135" s="3" t="e">
        <f ca="1"/>
        <v>#N/A</v>
      </c>
    </row>
    <row r="33136" spans="28:28" x14ac:dyDescent="0.25">
      <c r="AB33136" s="3" t="e">
        <f ca="1"/>
        <v>#N/A</v>
      </c>
    </row>
    <row r="33137" spans="28:28" x14ac:dyDescent="0.25">
      <c r="AB33137" s="3" t="e">
        <f ca="1"/>
        <v>#N/A</v>
      </c>
    </row>
    <row r="33138" spans="28:28" x14ac:dyDescent="0.25">
      <c r="AB33138" s="3" t="e">
        <f ca="1"/>
        <v>#N/A</v>
      </c>
    </row>
    <row r="33139" spans="28:28" x14ac:dyDescent="0.25">
      <c r="AB33139" s="3" t="e">
        <f ca="1"/>
        <v>#N/A</v>
      </c>
    </row>
    <row r="33140" spans="28:28" x14ac:dyDescent="0.25">
      <c r="AB33140" s="3" t="e">
        <f ca="1"/>
        <v>#N/A</v>
      </c>
    </row>
    <row r="33141" spans="28:28" x14ac:dyDescent="0.25">
      <c r="AB33141" s="3" t="e">
        <f ca="1"/>
        <v>#N/A</v>
      </c>
    </row>
    <row r="33142" spans="28:28" x14ac:dyDescent="0.25">
      <c r="AB33142" s="3" t="e">
        <f ca="1"/>
        <v>#N/A</v>
      </c>
    </row>
    <row r="33143" spans="28:28" x14ac:dyDescent="0.25">
      <c r="AB33143" s="3" t="e">
        <f ca="1"/>
        <v>#N/A</v>
      </c>
    </row>
    <row r="33144" spans="28:28" x14ac:dyDescent="0.25">
      <c r="AB33144" s="3" t="e">
        <f ca="1"/>
        <v>#N/A</v>
      </c>
    </row>
    <row r="33145" spans="28:28" x14ac:dyDescent="0.25">
      <c r="AB33145" s="3" t="e">
        <f ca="1"/>
        <v>#N/A</v>
      </c>
    </row>
    <row r="33146" spans="28:28" x14ac:dyDescent="0.25">
      <c r="AB33146" s="3" t="e">
        <f ca="1"/>
        <v>#N/A</v>
      </c>
    </row>
    <row r="33147" spans="28:28" x14ac:dyDescent="0.25">
      <c r="AB33147" s="3" t="e">
        <f ca="1"/>
        <v>#N/A</v>
      </c>
    </row>
    <row r="33148" spans="28:28" x14ac:dyDescent="0.25">
      <c r="AB33148" s="3" t="e">
        <f ca="1"/>
        <v>#N/A</v>
      </c>
    </row>
    <row r="33149" spans="28:28" x14ac:dyDescent="0.25">
      <c r="AB33149" s="3" t="e">
        <f ca="1"/>
        <v>#N/A</v>
      </c>
    </row>
    <row r="33150" spans="28:28" x14ac:dyDescent="0.25">
      <c r="AB33150" s="3" t="e">
        <f ca="1"/>
        <v>#N/A</v>
      </c>
    </row>
    <row r="33151" spans="28:28" x14ac:dyDescent="0.25">
      <c r="AB33151" s="3" t="e">
        <f ca="1"/>
        <v>#N/A</v>
      </c>
    </row>
    <row r="33152" spans="28:28" x14ac:dyDescent="0.25">
      <c r="AB33152" s="3" t="e">
        <f ca="1"/>
        <v>#N/A</v>
      </c>
    </row>
    <row r="33153" spans="28:28" x14ac:dyDescent="0.25">
      <c r="AB33153" s="3" t="e">
        <f ca="1"/>
        <v>#N/A</v>
      </c>
    </row>
    <row r="33154" spans="28:28" x14ac:dyDescent="0.25">
      <c r="AB33154" s="3" t="e">
        <f ca="1"/>
        <v>#N/A</v>
      </c>
    </row>
    <row r="33155" spans="28:28" x14ac:dyDescent="0.25">
      <c r="AB33155" s="3" t="e">
        <f ca="1"/>
        <v>#N/A</v>
      </c>
    </row>
    <row r="33156" spans="28:28" x14ac:dyDescent="0.25">
      <c r="AB33156" s="3" t="e">
        <f ca="1"/>
        <v>#N/A</v>
      </c>
    </row>
    <row r="33157" spans="28:28" x14ac:dyDescent="0.25">
      <c r="AB33157" s="3" t="e">
        <f ca="1"/>
        <v>#N/A</v>
      </c>
    </row>
    <row r="33158" spans="28:28" x14ac:dyDescent="0.25">
      <c r="AB33158" s="3" t="e">
        <f ca="1"/>
        <v>#N/A</v>
      </c>
    </row>
    <row r="33159" spans="28:28" x14ac:dyDescent="0.25">
      <c r="AB33159" s="3" t="e">
        <f ca="1"/>
        <v>#N/A</v>
      </c>
    </row>
    <row r="33160" spans="28:28" x14ac:dyDescent="0.25">
      <c r="AB33160" s="3" t="e">
        <f ca="1"/>
        <v>#N/A</v>
      </c>
    </row>
    <row r="33161" spans="28:28" x14ac:dyDescent="0.25">
      <c r="AB33161" s="3" t="e">
        <f ca="1"/>
        <v>#N/A</v>
      </c>
    </row>
    <row r="33162" spans="28:28" x14ac:dyDescent="0.25">
      <c r="AB33162" s="3" t="e">
        <f ca="1"/>
        <v>#N/A</v>
      </c>
    </row>
    <row r="33163" spans="28:28" x14ac:dyDescent="0.25">
      <c r="AB33163" s="3" t="e">
        <f ca="1"/>
        <v>#N/A</v>
      </c>
    </row>
    <row r="33164" spans="28:28" x14ac:dyDescent="0.25">
      <c r="AB33164" s="3" t="e">
        <f ca="1"/>
        <v>#N/A</v>
      </c>
    </row>
    <row r="33165" spans="28:28" x14ac:dyDescent="0.25">
      <c r="AB33165" s="3" t="e">
        <f ca="1"/>
        <v>#N/A</v>
      </c>
    </row>
    <row r="33166" spans="28:28" x14ac:dyDescent="0.25">
      <c r="AB33166" s="3" t="e">
        <f ca="1"/>
        <v>#N/A</v>
      </c>
    </row>
    <row r="33167" spans="28:28" x14ac:dyDescent="0.25">
      <c r="AB33167" s="3" t="e">
        <f ca="1"/>
        <v>#N/A</v>
      </c>
    </row>
    <row r="33168" spans="28:28" x14ac:dyDescent="0.25">
      <c r="AB33168" s="3" t="e">
        <f ca="1"/>
        <v>#N/A</v>
      </c>
    </row>
    <row r="33169" spans="28:28" x14ac:dyDescent="0.25">
      <c r="AB33169" s="3" t="e">
        <f ca="1"/>
        <v>#N/A</v>
      </c>
    </row>
    <row r="33170" spans="28:28" x14ac:dyDescent="0.25">
      <c r="AB33170" s="3" t="e">
        <f ca="1"/>
        <v>#N/A</v>
      </c>
    </row>
    <row r="33171" spans="28:28" x14ac:dyDescent="0.25">
      <c r="AB33171" s="3" t="e">
        <f ca="1"/>
        <v>#N/A</v>
      </c>
    </row>
    <row r="33172" spans="28:28" x14ac:dyDescent="0.25">
      <c r="AB33172" s="3" t="e">
        <f ca="1"/>
        <v>#N/A</v>
      </c>
    </row>
    <row r="33173" spans="28:28" x14ac:dyDescent="0.25">
      <c r="AB33173" s="3" t="e">
        <f ca="1"/>
        <v>#N/A</v>
      </c>
    </row>
    <row r="33174" spans="28:28" x14ac:dyDescent="0.25">
      <c r="AB33174" s="3" t="e">
        <f ca="1"/>
        <v>#N/A</v>
      </c>
    </row>
    <row r="33175" spans="28:28" x14ac:dyDescent="0.25">
      <c r="AB33175" s="3" t="e">
        <f ca="1"/>
        <v>#N/A</v>
      </c>
    </row>
    <row r="33176" spans="28:28" x14ac:dyDescent="0.25">
      <c r="AB33176" s="3" t="e">
        <f ca="1"/>
        <v>#N/A</v>
      </c>
    </row>
    <row r="33177" spans="28:28" x14ac:dyDescent="0.25">
      <c r="AB33177" s="3" t="e">
        <f ca="1"/>
        <v>#N/A</v>
      </c>
    </row>
    <row r="33178" spans="28:28" x14ac:dyDescent="0.25">
      <c r="AB33178" s="3" t="e">
        <f ca="1"/>
        <v>#N/A</v>
      </c>
    </row>
    <row r="33179" spans="28:28" x14ac:dyDescent="0.25">
      <c r="AB33179" s="3" t="e">
        <f ca="1"/>
        <v>#N/A</v>
      </c>
    </row>
    <row r="33180" spans="28:28" x14ac:dyDescent="0.25">
      <c r="AB33180" s="3" t="e">
        <f ca="1"/>
        <v>#N/A</v>
      </c>
    </row>
    <row r="33181" spans="28:28" x14ac:dyDescent="0.25">
      <c r="AB33181" s="3" t="e">
        <f ca="1"/>
        <v>#N/A</v>
      </c>
    </row>
    <row r="33182" spans="28:28" x14ac:dyDescent="0.25">
      <c r="AB33182" s="3" t="e">
        <f ca="1"/>
        <v>#N/A</v>
      </c>
    </row>
    <row r="33183" spans="28:28" x14ac:dyDescent="0.25">
      <c r="AB33183" s="3" t="e">
        <f ca="1"/>
        <v>#N/A</v>
      </c>
    </row>
    <row r="33184" spans="28:28" x14ac:dyDescent="0.25">
      <c r="AB33184" s="3" t="e">
        <f ca="1"/>
        <v>#N/A</v>
      </c>
    </row>
    <row r="33185" spans="28:28" x14ac:dyDescent="0.25">
      <c r="AB33185" s="3" t="e">
        <f ca="1"/>
        <v>#N/A</v>
      </c>
    </row>
    <row r="33186" spans="28:28" x14ac:dyDescent="0.25">
      <c r="AB33186" s="3" t="e">
        <f ca="1"/>
        <v>#N/A</v>
      </c>
    </row>
    <row r="33187" spans="28:28" x14ac:dyDescent="0.25">
      <c r="AB33187" s="3" t="e">
        <f ca="1"/>
        <v>#N/A</v>
      </c>
    </row>
    <row r="33188" spans="28:28" x14ac:dyDescent="0.25">
      <c r="AB33188" s="3" t="e">
        <f ca="1"/>
        <v>#N/A</v>
      </c>
    </row>
    <row r="33189" spans="28:28" x14ac:dyDescent="0.25">
      <c r="AB33189" s="3" t="e">
        <f ca="1"/>
        <v>#N/A</v>
      </c>
    </row>
    <row r="33190" spans="28:28" x14ac:dyDescent="0.25">
      <c r="AB33190" s="3" t="e">
        <f ca="1"/>
        <v>#N/A</v>
      </c>
    </row>
    <row r="33191" spans="28:28" x14ac:dyDescent="0.25">
      <c r="AB33191" s="3" t="e">
        <f ca="1"/>
        <v>#N/A</v>
      </c>
    </row>
    <row r="33192" spans="28:28" x14ac:dyDescent="0.25">
      <c r="AB33192" s="3" t="e">
        <f ca="1"/>
        <v>#N/A</v>
      </c>
    </row>
    <row r="33193" spans="28:28" x14ac:dyDescent="0.25">
      <c r="AB33193" s="3" t="e">
        <f ca="1"/>
        <v>#N/A</v>
      </c>
    </row>
    <row r="33194" spans="28:28" x14ac:dyDescent="0.25">
      <c r="AB33194" s="3" t="e">
        <f ca="1"/>
        <v>#N/A</v>
      </c>
    </row>
    <row r="33195" spans="28:28" x14ac:dyDescent="0.25">
      <c r="AB33195" s="3" t="e">
        <f ca="1"/>
        <v>#N/A</v>
      </c>
    </row>
    <row r="33196" spans="28:28" x14ac:dyDescent="0.25">
      <c r="AB33196" s="3" t="e">
        <f ca="1"/>
        <v>#N/A</v>
      </c>
    </row>
    <row r="33197" spans="28:28" x14ac:dyDescent="0.25">
      <c r="AB33197" s="3" t="e">
        <f ca="1"/>
        <v>#N/A</v>
      </c>
    </row>
    <row r="33198" spans="28:28" x14ac:dyDescent="0.25">
      <c r="AB33198" s="3" t="e">
        <f ca="1"/>
        <v>#N/A</v>
      </c>
    </row>
    <row r="33199" spans="28:28" x14ac:dyDescent="0.25">
      <c r="AB33199" s="3" t="e">
        <f ca="1"/>
        <v>#N/A</v>
      </c>
    </row>
    <row r="33200" spans="28:28" x14ac:dyDescent="0.25">
      <c r="AB33200" s="3" t="e">
        <f ca="1"/>
        <v>#N/A</v>
      </c>
    </row>
    <row r="33201" spans="28:28" x14ac:dyDescent="0.25">
      <c r="AB33201" s="3" t="e">
        <f ca="1"/>
        <v>#N/A</v>
      </c>
    </row>
    <row r="33202" spans="28:28" x14ac:dyDescent="0.25">
      <c r="AB33202" s="3" t="e">
        <f ca="1"/>
        <v>#N/A</v>
      </c>
    </row>
    <row r="33203" spans="28:28" x14ac:dyDescent="0.25">
      <c r="AB33203" s="3" t="e">
        <f ca="1"/>
        <v>#N/A</v>
      </c>
    </row>
    <row r="33204" spans="28:28" x14ac:dyDescent="0.25">
      <c r="AB33204" s="3" t="e">
        <f ca="1"/>
        <v>#N/A</v>
      </c>
    </row>
    <row r="33205" spans="28:28" x14ac:dyDescent="0.25">
      <c r="AB33205" s="3" t="e">
        <f ca="1"/>
        <v>#N/A</v>
      </c>
    </row>
    <row r="33206" spans="28:28" x14ac:dyDescent="0.25">
      <c r="AB33206" s="3" t="e">
        <f ca="1"/>
        <v>#N/A</v>
      </c>
    </row>
    <row r="33207" spans="28:28" x14ac:dyDescent="0.25">
      <c r="AB33207" s="3" t="e">
        <f ca="1"/>
        <v>#N/A</v>
      </c>
    </row>
    <row r="33208" spans="28:28" x14ac:dyDescent="0.25">
      <c r="AB33208" s="3" t="e">
        <f ca="1"/>
        <v>#N/A</v>
      </c>
    </row>
    <row r="33209" spans="28:28" x14ac:dyDescent="0.25">
      <c r="AB33209" s="3" t="e">
        <f ca="1"/>
        <v>#N/A</v>
      </c>
    </row>
    <row r="33210" spans="28:28" x14ac:dyDescent="0.25">
      <c r="AB33210" s="3" t="e">
        <f ca="1"/>
        <v>#N/A</v>
      </c>
    </row>
    <row r="33211" spans="28:28" x14ac:dyDescent="0.25">
      <c r="AB33211" s="3" t="e">
        <f ca="1"/>
        <v>#N/A</v>
      </c>
    </row>
    <row r="33212" spans="28:28" x14ac:dyDescent="0.25">
      <c r="AB33212" s="3" t="e">
        <f ca="1"/>
        <v>#N/A</v>
      </c>
    </row>
    <row r="33213" spans="28:28" x14ac:dyDescent="0.25">
      <c r="AB33213" s="3" t="e">
        <f ca="1"/>
        <v>#N/A</v>
      </c>
    </row>
    <row r="33214" spans="28:28" x14ac:dyDescent="0.25">
      <c r="AB33214" s="3" t="e">
        <f ca="1"/>
        <v>#N/A</v>
      </c>
    </row>
    <row r="33215" spans="28:28" x14ac:dyDescent="0.25">
      <c r="AB33215" s="3" t="e">
        <f ca="1"/>
        <v>#N/A</v>
      </c>
    </row>
    <row r="33216" spans="28:28" x14ac:dyDescent="0.25">
      <c r="AB33216" s="3" t="e">
        <f ca="1"/>
        <v>#N/A</v>
      </c>
    </row>
    <row r="33217" spans="28:28" x14ac:dyDescent="0.25">
      <c r="AB33217" s="3" t="e">
        <f ca="1"/>
        <v>#N/A</v>
      </c>
    </row>
    <row r="33218" spans="28:28" x14ac:dyDescent="0.25">
      <c r="AB33218" s="3" t="e">
        <f ca="1"/>
        <v>#N/A</v>
      </c>
    </row>
    <row r="33219" spans="28:28" x14ac:dyDescent="0.25">
      <c r="AB33219" s="3" t="e">
        <f ca="1"/>
        <v>#N/A</v>
      </c>
    </row>
    <row r="33220" spans="28:28" x14ac:dyDescent="0.25">
      <c r="AB33220" s="3" t="e">
        <f ca="1"/>
        <v>#N/A</v>
      </c>
    </row>
    <row r="33221" spans="28:28" x14ac:dyDescent="0.25">
      <c r="AB33221" s="3" t="e">
        <f ca="1"/>
        <v>#N/A</v>
      </c>
    </row>
    <row r="33222" spans="28:28" x14ac:dyDescent="0.25">
      <c r="AB33222" s="3" t="e">
        <f ca="1"/>
        <v>#N/A</v>
      </c>
    </row>
    <row r="33223" spans="28:28" x14ac:dyDescent="0.25">
      <c r="AB33223" s="3" t="e">
        <f ca="1"/>
        <v>#N/A</v>
      </c>
    </row>
    <row r="33224" spans="28:28" x14ac:dyDescent="0.25">
      <c r="AB33224" s="3" t="e">
        <f ca="1"/>
        <v>#N/A</v>
      </c>
    </row>
    <row r="33225" spans="28:28" x14ac:dyDescent="0.25">
      <c r="AB33225" s="3" t="e">
        <f ca="1"/>
        <v>#N/A</v>
      </c>
    </row>
    <row r="33226" spans="28:28" x14ac:dyDescent="0.25">
      <c r="AB33226" s="3" t="e">
        <f ca="1"/>
        <v>#N/A</v>
      </c>
    </row>
    <row r="33227" spans="28:28" x14ac:dyDescent="0.25">
      <c r="AB33227" s="3" t="e">
        <f ca="1"/>
        <v>#N/A</v>
      </c>
    </row>
    <row r="33228" spans="28:28" x14ac:dyDescent="0.25">
      <c r="AB33228" s="3" t="e">
        <f ca="1"/>
        <v>#N/A</v>
      </c>
    </row>
    <row r="33229" spans="28:28" x14ac:dyDescent="0.25">
      <c r="AB33229" s="3" t="e">
        <f ca="1"/>
        <v>#N/A</v>
      </c>
    </row>
    <row r="33230" spans="28:28" x14ac:dyDescent="0.25">
      <c r="AB33230" s="3" t="e">
        <f ca="1"/>
        <v>#N/A</v>
      </c>
    </row>
    <row r="33231" spans="28:28" x14ac:dyDescent="0.25">
      <c r="AB33231" s="3" t="e">
        <f ca="1"/>
        <v>#N/A</v>
      </c>
    </row>
    <row r="33232" spans="28:28" x14ac:dyDescent="0.25">
      <c r="AB33232" s="3" t="e">
        <f ca="1"/>
        <v>#N/A</v>
      </c>
    </row>
    <row r="33233" spans="28:28" x14ac:dyDescent="0.25">
      <c r="AB33233" s="3" t="e">
        <f ca="1"/>
        <v>#N/A</v>
      </c>
    </row>
    <row r="33234" spans="28:28" x14ac:dyDescent="0.25">
      <c r="AB33234" s="3" t="e">
        <f ca="1"/>
        <v>#N/A</v>
      </c>
    </row>
    <row r="33235" spans="28:28" x14ac:dyDescent="0.25">
      <c r="AB33235" s="3" t="e">
        <f ca="1"/>
        <v>#N/A</v>
      </c>
    </row>
    <row r="33236" spans="28:28" x14ac:dyDescent="0.25">
      <c r="AB33236" s="3" t="e">
        <f ca="1"/>
        <v>#N/A</v>
      </c>
    </row>
    <row r="33237" spans="28:28" x14ac:dyDescent="0.25">
      <c r="AB33237" s="3" t="e">
        <f ca="1"/>
        <v>#N/A</v>
      </c>
    </row>
    <row r="33238" spans="28:28" x14ac:dyDescent="0.25">
      <c r="AB33238" s="3" t="e">
        <f ca="1"/>
        <v>#N/A</v>
      </c>
    </row>
    <row r="33239" spans="28:28" x14ac:dyDescent="0.25">
      <c r="AB33239" s="3" t="e">
        <f ca="1"/>
        <v>#N/A</v>
      </c>
    </row>
    <row r="33240" spans="28:28" x14ac:dyDescent="0.25">
      <c r="AB33240" s="3" t="e">
        <f ca="1"/>
        <v>#N/A</v>
      </c>
    </row>
    <row r="33241" spans="28:28" x14ac:dyDescent="0.25">
      <c r="AB33241" s="3" t="e">
        <f ca="1"/>
        <v>#N/A</v>
      </c>
    </row>
    <row r="33242" spans="28:28" x14ac:dyDescent="0.25">
      <c r="AB33242" s="3" t="e">
        <f ca="1"/>
        <v>#N/A</v>
      </c>
    </row>
    <row r="33243" spans="28:28" x14ac:dyDescent="0.25">
      <c r="AB33243" s="3" t="e">
        <f ca="1"/>
        <v>#N/A</v>
      </c>
    </row>
    <row r="33244" spans="28:28" x14ac:dyDescent="0.25">
      <c r="AB33244" s="3" t="e">
        <f ca="1"/>
        <v>#N/A</v>
      </c>
    </row>
    <row r="33245" spans="28:28" x14ac:dyDescent="0.25">
      <c r="AB33245" s="3" t="e">
        <f ca="1"/>
        <v>#N/A</v>
      </c>
    </row>
    <row r="33246" spans="28:28" x14ac:dyDescent="0.25">
      <c r="AB33246" s="3" t="e">
        <f ca="1"/>
        <v>#N/A</v>
      </c>
    </row>
    <row r="33247" spans="28:28" x14ac:dyDescent="0.25">
      <c r="AB33247" s="3" t="e">
        <f ca="1"/>
        <v>#N/A</v>
      </c>
    </row>
    <row r="33248" spans="28:28" x14ac:dyDescent="0.25">
      <c r="AB33248" s="3" t="e">
        <f ca="1"/>
        <v>#N/A</v>
      </c>
    </row>
    <row r="33249" spans="28:28" x14ac:dyDescent="0.25">
      <c r="AB33249" s="3" t="e">
        <f ca="1"/>
        <v>#N/A</v>
      </c>
    </row>
    <row r="33250" spans="28:28" x14ac:dyDescent="0.25">
      <c r="AB33250" s="3" t="e">
        <f ca="1"/>
        <v>#N/A</v>
      </c>
    </row>
    <row r="33251" spans="28:28" x14ac:dyDescent="0.25">
      <c r="AB33251" s="3" t="e">
        <f ca="1"/>
        <v>#N/A</v>
      </c>
    </row>
    <row r="33252" spans="28:28" x14ac:dyDescent="0.25">
      <c r="AB33252" s="3" t="e">
        <f ca="1"/>
        <v>#N/A</v>
      </c>
    </row>
    <row r="33253" spans="28:28" x14ac:dyDescent="0.25">
      <c r="AB33253" s="3" t="e">
        <f ca="1"/>
        <v>#N/A</v>
      </c>
    </row>
    <row r="33254" spans="28:28" x14ac:dyDescent="0.25">
      <c r="AB33254" s="3" t="e">
        <f ca="1"/>
        <v>#N/A</v>
      </c>
    </row>
    <row r="33255" spans="28:28" x14ac:dyDescent="0.25">
      <c r="AB33255" s="3" t="e">
        <f ca="1"/>
        <v>#N/A</v>
      </c>
    </row>
    <row r="33256" spans="28:28" x14ac:dyDescent="0.25">
      <c r="AB33256" s="3" t="e">
        <f ca="1"/>
        <v>#N/A</v>
      </c>
    </row>
    <row r="33257" spans="28:28" x14ac:dyDescent="0.25">
      <c r="AB33257" s="3" t="e">
        <f ca="1"/>
        <v>#N/A</v>
      </c>
    </row>
    <row r="33258" spans="28:28" x14ac:dyDescent="0.25">
      <c r="AB33258" s="3" t="e">
        <f ca="1"/>
        <v>#N/A</v>
      </c>
    </row>
    <row r="33259" spans="28:28" x14ac:dyDescent="0.25">
      <c r="AB33259" s="3" t="e">
        <f ca="1"/>
        <v>#N/A</v>
      </c>
    </row>
    <row r="33260" spans="28:28" x14ac:dyDescent="0.25">
      <c r="AB33260" s="3" t="e">
        <f ca="1"/>
        <v>#N/A</v>
      </c>
    </row>
    <row r="33261" spans="28:28" x14ac:dyDescent="0.25">
      <c r="AB33261" s="3" t="e">
        <f ca="1"/>
        <v>#N/A</v>
      </c>
    </row>
    <row r="33262" spans="28:28" x14ac:dyDescent="0.25">
      <c r="AB33262" s="3" t="e">
        <f ca="1"/>
        <v>#N/A</v>
      </c>
    </row>
    <row r="33263" spans="28:28" x14ac:dyDescent="0.25">
      <c r="AB33263" s="3" t="e">
        <f ca="1"/>
        <v>#N/A</v>
      </c>
    </row>
    <row r="33264" spans="28:28" x14ac:dyDescent="0.25">
      <c r="AB33264" s="3" t="e">
        <f ca="1"/>
        <v>#N/A</v>
      </c>
    </row>
    <row r="33265" spans="28:28" x14ac:dyDescent="0.25">
      <c r="AB33265" s="3" t="e">
        <f ca="1"/>
        <v>#N/A</v>
      </c>
    </row>
    <row r="33266" spans="28:28" x14ac:dyDescent="0.25">
      <c r="AB33266" s="3" t="e">
        <f ca="1"/>
        <v>#N/A</v>
      </c>
    </row>
    <row r="33267" spans="28:28" x14ac:dyDescent="0.25">
      <c r="AB33267" s="3" t="e">
        <f ca="1"/>
        <v>#N/A</v>
      </c>
    </row>
    <row r="33268" spans="28:28" x14ac:dyDescent="0.25">
      <c r="AB33268" s="3" t="e">
        <f ca="1"/>
        <v>#N/A</v>
      </c>
    </row>
    <row r="33269" spans="28:28" x14ac:dyDescent="0.25">
      <c r="AB33269" s="3" t="e">
        <f ca="1"/>
        <v>#N/A</v>
      </c>
    </row>
    <row r="33270" spans="28:28" x14ac:dyDescent="0.25">
      <c r="AB33270" s="3" t="e">
        <f ca="1"/>
        <v>#N/A</v>
      </c>
    </row>
    <row r="33271" spans="28:28" x14ac:dyDescent="0.25">
      <c r="AB33271" s="3" t="e">
        <f ca="1"/>
        <v>#N/A</v>
      </c>
    </row>
    <row r="33272" spans="28:28" x14ac:dyDescent="0.25">
      <c r="AB33272" s="3" t="e">
        <f ca="1"/>
        <v>#N/A</v>
      </c>
    </row>
    <row r="33273" spans="28:28" x14ac:dyDescent="0.25">
      <c r="AB33273" s="3" t="e">
        <f ca="1"/>
        <v>#N/A</v>
      </c>
    </row>
    <row r="33274" spans="28:28" x14ac:dyDescent="0.25">
      <c r="AB33274" s="3" t="e">
        <f ca="1"/>
        <v>#N/A</v>
      </c>
    </row>
    <row r="33275" spans="28:28" x14ac:dyDescent="0.25">
      <c r="AB33275" s="3" t="e">
        <f ca="1"/>
        <v>#N/A</v>
      </c>
    </row>
    <row r="33276" spans="28:28" x14ac:dyDescent="0.25">
      <c r="AB33276" s="3" t="e">
        <f ca="1"/>
        <v>#N/A</v>
      </c>
    </row>
    <row r="33277" spans="28:28" x14ac:dyDescent="0.25">
      <c r="AB33277" s="3" t="e">
        <f ca="1"/>
        <v>#N/A</v>
      </c>
    </row>
    <row r="33278" spans="28:28" x14ac:dyDescent="0.25">
      <c r="AB33278" s="3" t="e">
        <f ca="1"/>
        <v>#N/A</v>
      </c>
    </row>
    <row r="33279" spans="28:28" x14ac:dyDescent="0.25">
      <c r="AB33279" s="3" t="e">
        <f ca="1"/>
        <v>#N/A</v>
      </c>
    </row>
    <row r="33280" spans="28:28" x14ac:dyDescent="0.25">
      <c r="AB33280" s="3" t="e">
        <f ca="1"/>
        <v>#N/A</v>
      </c>
    </row>
    <row r="33281" spans="28:28" x14ac:dyDescent="0.25">
      <c r="AB33281" s="3" t="e">
        <f ca="1"/>
        <v>#N/A</v>
      </c>
    </row>
    <row r="33282" spans="28:28" x14ac:dyDescent="0.25">
      <c r="AB33282" s="3" t="e">
        <f ca="1"/>
        <v>#N/A</v>
      </c>
    </row>
    <row r="33283" spans="28:28" x14ac:dyDescent="0.25">
      <c r="AB33283" s="3" t="e">
        <f ca="1"/>
        <v>#N/A</v>
      </c>
    </row>
    <row r="33284" spans="28:28" x14ac:dyDescent="0.25">
      <c r="AB33284" s="3" t="e">
        <f ca="1"/>
        <v>#N/A</v>
      </c>
    </row>
    <row r="33285" spans="28:28" x14ac:dyDescent="0.25">
      <c r="AB33285" s="3" t="e">
        <f ca="1"/>
        <v>#N/A</v>
      </c>
    </row>
    <row r="33286" spans="28:28" x14ac:dyDescent="0.25">
      <c r="AB33286" s="3" t="e">
        <f ca="1"/>
        <v>#N/A</v>
      </c>
    </row>
    <row r="33287" spans="28:28" x14ac:dyDescent="0.25">
      <c r="AB33287" s="3" t="e">
        <f ca="1"/>
        <v>#N/A</v>
      </c>
    </row>
    <row r="33288" spans="28:28" x14ac:dyDescent="0.25">
      <c r="AB33288" s="3" t="e">
        <f ca="1"/>
        <v>#N/A</v>
      </c>
    </row>
    <row r="33289" spans="28:28" x14ac:dyDescent="0.25">
      <c r="AB33289" s="3" t="e">
        <f ca="1"/>
        <v>#N/A</v>
      </c>
    </row>
    <row r="33290" spans="28:28" x14ac:dyDescent="0.25">
      <c r="AB33290" s="3" t="e">
        <f ca="1"/>
        <v>#N/A</v>
      </c>
    </row>
    <row r="33291" spans="28:28" x14ac:dyDescent="0.25">
      <c r="AB33291" s="3" t="e">
        <f ca="1"/>
        <v>#N/A</v>
      </c>
    </row>
    <row r="33292" spans="28:28" x14ac:dyDescent="0.25">
      <c r="AB33292" s="3" t="e">
        <f ca="1"/>
        <v>#N/A</v>
      </c>
    </row>
    <row r="33293" spans="28:28" x14ac:dyDescent="0.25">
      <c r="AB33293" s="3" t="e">
        <f ca="1"/>
        <v>#N/A</v>
      </c>
    </row>
    <row r="33294" spans="28:28" x14ac:dyDescent="0.25">
      <c r="AB33294" s="3" t="e">
        <f ca="1"/>
        <v>#N/A</v>
      </c>
    </row>
    <row r="33295" spans="28:28" x14ac:dyDescent="0.25">
      <c r="AB33295" s="3" t="e">
        <f ca="1"/>
        <v>#N/A</v>
      </c>
    </row>
    <row r="33296" spans="28:28" x14ac:dyDescent="0.25">
      <c r="AB33296" s="3" t="e">
        <f ca="1"/>
        <v>#N/A</v>
      </c>
    </row>
    <row r="33297" spans="28:28" x14ac:dyDescent="0.25">
      <c r="AB33297" s="3" t="e">
        <f ca="1"/>
        <v>#N/A</v>
      </c>
    </row>
    <row r="33298" spans="28:28" x14ac:dyDescent="0.25">
      <c r="AB33298" s="3" t="e">
        <f ca="1"/>
        <v>#N/A</v>
      </c>
    </row>
    <row r="33299" spans="28:28" x14ac:dyDescent="0.25">
      <c r="AB33299" s="3" t="e">
        <f ca="1"/>
        <v>#N/A</v>
      </c>
    </row>
    <row r="33300" spans="28:28" x14ac:dyDescent="0.25">
      <c r="AB33300" s="3" t="e">
        <f ca="1"/>
        <v>#N/A</v>
      </c>
    </row>
    <row r="33301" spans="28:28" x14ac:dyDescent="0.25">
      <c r="AB33301" s="3" t="e">
        <f ca="1"/>
        <v>#N/A</v>
      </c>
    </row>
    <row r="33302" spans="28:28" x14ac:dyDescent="0.25">
      <c r="AB33302" s="3" t="e">
        <f ca="1"/>
        <v>#N/A</v>
      </c>
    </row>
    <row r="33303" spans="28:28" x14ac:dyDescent="0.25">
      <c r="AB33303" s="3" t="e">
        <f ca="1"/>
        <v>#N/A</v>
      </c>
    </row>
    <row r="33304" spans="28:28" x14ac:dyDescent="0.25">
      <c r="AB33304" s="3" t="e">
        <f ca="1"/>
        <v>#N/A</v>
      </c>
    </row>
    <row r="33305" spans="28:28" x14ac:dyDescent="0.25">
      <c r="AB33305" s="3" t="e">
        <f ca="1"/>
        <v>#N/A</v>
      </c>
    </row>
    <row r="33306" spans="28:28" x14ac:dyDescent="0.25">
      <c r="AB33306" s="3" t="e">
        <f ca="1"/>
        <v>#N/A</v>
      </c>
    </row>
    <row r="33307" spans="28:28" x14ac:dyDescent="0.25">
      <c r="AB33307" s="3" t="e">
        <f ca="1"/>
        <v>#N/A</v>
      </c>
    </row>
    <row r="33308" spans="28:28" x14ac:dyDescent="0.25">
      <c r="AB33308" s="3" t="e">
        <f ca="1"/>
        <v>#N/A</v>
      </c>
    </row>
    <row r="33309" spans="28:28" x14ac:dyDescent="0.25">
      <c r="AB33309" s="3" t="e">
        <f ca="1"/>
        <v>#N/A</v>
      </c>
    </row>
    <row r="33310" spans="28:28" x14ac:dyDescent="0.25">
      <c r="AB33310" s="3" t="e">
        <f ca="1"/>
        <v>#N/A</v>
      </c>
    </row>
    <row r="33311" spans="28:28" x14ac:dyDescent="0.25">
      <c r="AB33311" s="3" t="e">
        <f ca="1"/>
        <v>#N/A</v>
      </c>
    </row>
    <row r="33312" spans="28:28" x14ac:dyDescent="0.25">
      <c r="AB33312" s="3" t="e">
        <f ca="1"/>
        <v>#N/A</v>
      </c>
    </row>
    <row r="33313" spans="28:28" x14ac:dyDescent="0.25">
      <c r="AB33313" s="3" t="e">
        <f ca="1"/>
        <v>#N/A</v>
      </c>
    </row>
    <row r="33314" spans="28:28" x14ac:dyDescent="0.25">
      <c r="AB33314" s="3" t="e">
        <f ca="1"/>
        <v>#N/A</v>
      </c>
    </row>
    <row r="33315" spans="28:28" x14ac:dyDescent="0.25">
      <c r="AB33315" s="3" t="e">
        <f ca="1"/>
        <v>#N/A</v>
      </c>
    </row>
    <row r="33316" spans="28:28" x14ac:dyDescent="0.25">
      <c r="AB33316" s="3" t="e">
        <f ca="1"/>
        <v>#N/A</v>
      </c>
    </row>
    <row r="33317" spans="28:28" x14ac:dyDescent="0.25">
      <c r="AB33317" s="3" t="e">
        <f ca="1"/>
        <v>#N/A</v>
      </c>
    </row>
    <row r="33318" spans="28:28" x14ac:dyDescent="0.25">
      <c r="AB33318" s="3" t="e">
        <f ca="1"/>
        <v>#N/A</v>
      </c>
    </row>
    <row r="33319" spans="28:28" x14ac:dyDescent="0.25">
      <c r="AB33319" s="3" t="e">
        <f ca="1"/>
        <v>#N/A</v>
      </c>
    </row>
    <row r="33320" spans="28:28" x14ac:dyDescent="0.25">
      <c r="AB33320" s="3" t="e">
        <f ca="1"/>
        <v>#N/A</v>
      </c>
    </row>
    <row r="33321" spans="28:28" x14ac:dyDescent="0.25">
      <c r="AB33321" s="3" t="e">
        <f ca="1"/>
        <v>#N/A</v>
      </c>
    </row>
    <row r="33322" spans="28:28" x14ac:dyDescent="0.25">
      <c r="AB33322" s="3" t="e">
        <f ca="1"/>
        <v>#N/A</v>
      </c>
    </row>
    <row r="33323" spans="28:28" x14ac:dyDescent="0.25">
      <c r="AB33323" s="3" t="e">
        <f ca="1"/>
        <v>#N/A</v>
      </c>
    </row>
    <row r="33324" spans="28:28" x14ac:dyDescent="0.25">
      <c r="AB33324" s="3" t="e">
        <f ca="1"/>
        <v>#N/A</v>
      </c>
    </row>
    <row r="33325" spans="28:28" x14ac:dyDescent="0.25">
      <c r="AB33325" s="3" t="e">
        <f ca="1"/>
        <v>#N/A</v>
      </c>
    </row>
    <row r="33326" spans="28:28" x14ac:dyDescent="0.25">
      <c r="AB33326" s="3" t="e">
        <f ca="1"/>
        <v>#N/A</v>
      </c>
    </row>
    <row r="33327" spans="28:28" x14ac:dyDescent="0.25">
      <c r="AB33327" s="3" t="e">
        <f ca="1"/>
        <v>#N/A</v>
      </c>
    </row>
    <row r="33328" spans="28:28" x14ac:dyDescent="0.25">
      <c r="AB33328" s="3" t="e">
        <f ca="1"/>
        <v>#N/A</v>
      </c>
    </row>
    <row r="33329" spans="28:28" x14ac:dyDescent="0.25">
      <c r="AB33329" s="3" t="e">
        <f ca="1"/>
        <v>#N/A</v>
      </c>
    </row>
    <row r="33330" spans="28:28" x14ac:dyDescent="0.25">
      <c r="AB33330" s="3" t="e">
        <f ca="1"/>
        <v>#N/A</v>
      </c>
    </row>
    <row r="33331" spans="28:28" x14ac:dyDescent="0.25">
      <c r="AB33331" s="3" t="e">
        <f ca="1"/>
        <v>#N/A</v>
      </c>
    </row>
    <row r="33332" spans="28:28" x14ac:dyDescent="0.25">
      <c r="AB33332" s="3" t="e">
        <f ca="1"/>
        <v>#N/A</v>
      </c>
    </row>
    <row r="33333" spans="28:28" x14ac:dyDescent="0.25">
      <c r="AB33333" s="3" t="e">
        <f ca="1"/>
        <v>#N/A</v>
      </c>
    </row>
    <row r="33334" spans="28:28" x14ac:dyDescent="0.25">
      <c r="AB33334" s="3" t="e">
        <f ca="1"/>
        <v>#N/A</v>
      </c>
    </row>
    <row r="33335" spans="28:28" x14ac:dyDescent="0.25">
      <c r="AB33335" s="3" t="e">
        <f ca="1"/>
        <v>#N/A</v>
      </c>
    </row>
    <row r="33336" spans="28:28" x14ac:dyDescent="0.25">
      <c r="AB33336" s="3" t="e">
        <f ca="1"/>
        <v>#N/A</v>
      </c>
    </row>
    <row r="33337" spans="28:28" x14ac:dyDescent="0.25">
      <c r="AB33337" s="3" t="e">
        <f ca="1"/>
        <v>#N/A</v>
      </c>
    </row>
    <row r="33338" spans="28:28" x14ac:dyDescent="0.25">
      <c r="AB33338" s="3" t="e">
        <f ca="1"/>
        <v>#N/A</v>
      </c>
    </row>
    <row r="33339" spans="28:28" x14ac:dyDescent="0.25">
      <c r="AB33339" s="3" t="e">
        <f ca="1"/>
        <v>#N/A</v>
      </c>
    </row>
    <row r="33340" spans="28:28" x14ac:dyDescent="0.25">
      <c r="AB33340" s="3" t="e">
        <f ca="1"/>
        <v>#N/A</v>
      </c>
    </row>
    <row r="33341" spans="28:28" x14ac:dyDescent="0.25">
      <c r="AB33341" s="3" t="e">
        <f ca="1"/>
        <v>#N/A</v>
      </c>
    </row>
    <row r="33342" spans="28:28" x14ac:dyDescent="0.25">
      <c r="AB33342" s="3" t="e">
        <f ca="1"/>
        <v>#N/A</v>
      </c>
    </row>
    <row r="33343" spans="28:28" x14ac:dyDescent="0.25">
      <c r="AB33343" s="3" t="e">
        <f ca="1"/>
        <v>#N/A</v>
      </c>
    </row>
    <row r="33344" spans="28:28" x14ac:dyDescent="0.25">
      <c r="AB33344" s="3" t="e">
        <f ca="1"/>
        <v>#N/A</v>
      </c>
    </row>
    <row r="33345" spans="28:28" x14ac:dyDescent="0.25">
      <c r="AB33345" s="3" t="e">
        <f ca="1"/>
        <v>#N/A</v>
      </c>
    </row>
    <row r="33346" spans="28:28" x14ac:dyDescent="0.25">
      <c r="AB33346" s="3" t="e">
        <f ca="1"/>
        <v>#N/A</v>
      </c>
    </row>
    <row r="33347" spans="28:28" x14ac:dyDescent="0.25">
      <c r="AB33347" s="3" t="e">
        <f ca="1"/>
        <v>#N/A</v>
      </c>
    </row>
    <row r="33348" spans="28:28" x14ac:dyDescent="0.25">
      <c r="AB33348" s="3" t="e">
        <f ca="1"/>
        <v>#N/A</v>
      </c>
    </row>
    <row r="33349" spans="28:28" x14ac:dyDescent="0.25">
      <c r="AB33349" s="3" t="e">
        <f ca="1"/>
        <v>#N/A</v>
      </c>
    </row>
    <row r="33350" spans="28:28" x14ac:dyDescent="0.25">
      <c r="AB33350" s="3" t="e">
        <f ca="1"/>
        <v>#N/A</v>
      </c>
    </row>
    <row r="33351" spans="28:28" x14ac:dyDescent="0.25">
      <c r="AB33351" s="3" t="e">
        <f ca="1"/>
        <v>#N/A</v>
      </c>
    </row>
    <row r="33352" spans="28:28" x14ac:dyDescent="0.25">
      <c r="AB33352" s="3" t="e">
        <f ca="1"/>
        <v>#N/A</v>
      </c>
    </row>
    <row r="33353" spans="28:28" x14ac:dyDescent="0.25">
      <c r="AB33353" s="3" t="e">
        <f ca="1"/>
        <v>#N/A</v>
      </c>
    </row>
    <row r="33354" spans="28:28" x14ac:dyDescent="0.25">
      <c r="AB33354" s="3" t="e">
        <f ca="1"/>
        <v>#N/A</v>
      </c>
    </row>
    <row r="33355" spans="28:28" x14ac:dyDescent="0.25">
      <c r="AB33355" s="3" t="e">
        <f ca="1"/>
        <v>#N/A</v>
      </c>
    </row>
    <row r="33356" spans="28:28" x14ac:dyDescent="0.25">
      <c r="AB33356" s="3" t="e">
        <f ca="1"/>
        <v>#N/A</v>
      </c>
    </row>
    <row r="33357" spans="28:28" x14ac:dyDescent="0.25">
      <c r="AB33357" s="3" t="e">
        <f ca="1"/>
        <v>#N/A</v>
      </c>
    </row>
    <row r="33358" spans="28:28" x14ac:dyDescent="0.25">
      <c r="AB33358" s="3" t="e">
        <f ca="1"/>
        <v>#N/A</v>
      </c>
    </row>
    <row r="33359" spans="28:28" x14ac:dyDescent="0.25">
      <c r="AB33359" s="3" t="e">
        <f ca="1"/>
        <v>#N/A</v>
      </c>
    </row>
    <row r="33360" spans="28:28" x14ac:dyDescent="0.25">
      <c r="AB33360" s="3" t="e">
        <f ca="1"/>
        <v>#N/A</v>
      </c>
    </row>
    <row r="33361" spans="28:28" x14ac:dyDescent="0.25">
      <c r="AB33361" s="3" t="e">
        <f ca="1"/>
        <v>#N/A</v>
      </c>
    </row>
    <row r="33362" spans="28:28" x14ac:dyDescent="0.25">
      <c r="AB33362" s="3" t="e">
        <f ca="1"/>
        <v>#N/A</v>
      </c>
    </row>
    <row r="33363" spans="28:28" x14ac:dyDescent="0.25">
      <c r="AB33363" s="3" t="e">
        <f ca="1"/>
        <v>#N/A</v>
      </c>
    </row>
    <row r="33364" spans="28:28" x14ac:dyDescent="0.25">
      <c r="AB33364" s="3" t="e">
        <f ca="1"/>
        <v>#N/A</v>
      </c>
    </row>
    <row r="33365" spans="28:28" x14ac:dyDescent="0.25">
      <c r="AB33365" s="3" t="e">
        <f ca="1"/>
        <v>#N/A</v>
      </c>
    </row>
    <row r="33366" spans="28:28" x14ac:dyDescent="0.25">
      <c r="AB33366" s="3" t="e">
        <f ca="1"/>
        <v>#N/A</v>
      </c>
    </row>
    <row r="33367" spans="28:28" x14ac:dyDescent="0.25">
      <c r="AB33367" s="3" t="e">
        <f ca="1"/>
        <v>#N/A</v>
      </c>
    </row>
    <row r="33368" spans="28:28" x14ac:dyDescent="0.25">
      <c r="AB33368" s="3" t="e">
        <f ca="1"/>
        <v>#N/A</v>
      </c>
    </row>
    <row r="33369" spans="28:28" x14ac:dyDescent="0.25">
      <c r="AB33369" s="3" t="e">
        <f ca="1"/>
        <v>#N/A</v>
      </c>
    </row>
    <row r="33370" spans="28:28" x14ac:dyDescent="0.25">
      <c r="AB33370" s="3" t="e">
        <f ca="1"/>
        <v>#N/A</v>
      </c>
    </row>
    <row r="33371" spans="28:28" x14ac:dyDescent="0.25">
      <c r="AB33371" s="3" t="e">
        <f ca="1"/>
        <v>#N/A</v>
      </c>
    </row>
    <row r="33372" spans="28:28" x14ac:dyDescent="0.25">
      <c r="AB33372" s="3" t="e">
        <f ca="1"/>
        <v>#N/A</v>
      </c>
    </row>
    <row r="33373" spans="28:28" x14ac:dyDescent="0.25">
      <c r="AB33373" s="3" t="e">
        <f ca="1"/>
        <v>#N/A</v>
      </c>
    </row>
    <row r="33374" spans="28:28" x14ac:dyDescent="0.25">
      <c r="AB33374" s="3" t="e">
        <f ca="1"/>
        <v>#N/A</v>
      </c>
    </row>
    <row r="33375" spans="28:28" x14ac:dyDescent="0.25">
      <c r="AB33375" s="3" t="e">
        <f ca="1"/>
        <v>#N/A</v>
      </c>
    </row>
    <row r="33376" spans="28:28" x14ac:dyDescent="0.25">
      <c r="AB33376" s="3" t="e">
        <f ca="1"/>
        <v>#N/A</v>
      </c>
    </row>
    <row r="33377" spans="28:28" x14ac:dyDescent="0.25">
      <c r="AB33377" s="3" t="e">
        <f ca="1"/>
        <v>#N/A</v>
      </c>
    </row>
    <row r="33378" spans="28:28" x14ac:dyDescent="0.25">
      <c r="AB33378" s="3" t="e">
        <f ca="1"/>
        <v>#N/A</v>
      </c>
    </row>
    <row r="33379" spans="28:28" x14ac:dyDescent="0.25">
      <c r="AB33379" s="3" t="e">
        <f ca="1"/>
        <v>#N/A</v>
      </c>
    </row>
    <row r="33380" spans="28:28" x14ac:dyDescent="0.25">
      <c r="AB33380" s="3" t="e">
        <f ca="1"/>
        <v>#N/A</v>
      </c>
    </row>
    <row r="33381" spans="28:28" x14ac:dyDescent="0.25">
      <c r="AB33381" s="3" t="e">
        <f ca="1"/>
        <v>#N/A</v>
      </c>
    </row>
    <row r="33382" spans="28:28" x14ac:dyDescent="0.25">
      <c r="AB33382" s="3" t="e">
        <f ca="1"/>
        <v>#N/A</v>
      </c>
    </row>
    <row r="33383" spans="28:28" x14ac:dyDescent="0.25">
      <c r="AB33383" s="3" t="e">
        <f ca="1"/>
        <v>#N/A</v>
      </c>
    </row>
    <row r="33384" spans="28:28" x14ac:dyDescent="0.25">
      <c r="AB33384" s="3" t="e">
        <f ca="1"/>
        <v>#N/A</v>
      </c>
    </row>
    <row r="33385" spans="28:28" x14ac:dyDescent="0.25">
      <c r="AB33385" s="3" t="e">
        <f ca="1"/>
        <v>#N/A</v>
      </c>
    </row>
    <row r="33386" spans="28:28" x14ac:dyDescent="0.25">
      <c r="AB33386" s="3" t="e">
        <f ca="1"/>
        <v>#N/A</v>
      </c>
    </row>
    <row r="33387" spans="28:28" x14ac:dyDescent="0.25">
      <c r="AB33387" s="3" t="e">
        <f ca="1"/>
        <v>#N/A</v>
      </c>
    </row>
    <row r="33388" spans="28:28" x14ac:dyDescent="0.25">
      <c r="AB33388" s="3" t="e">
        <f ca="1"/>
        <v>#N/A</v>
      </c>
    </row>
    <row r="33389" spans="28:28" x14ac:dyDescent="0.25">
      <c r="AB33389" s="3" t="e">
        <f ca="1"/>
        <v>#N/A</v>
      </c>
    </row>
    <row r="33390" spans="28:28" x14ac:dyDescent="0.25">
      <c r="AB33390" s="3" t="e">
        <f ca="1"/>
        <v>#N/A</v>
      </c>
    </row>
    <row r="33391" spans="28:28" x14ac:dyDescent="0.25">
      <c r="AB33391" s="3" t="e">
        <f ca="1"/>
        <v>#N/A</v>
      </c>
    </row>
    <row r="33392" spans="28:28" x14ac:dyDescent="0.25">
      <c r="AB33392" s="3" t="e">
        <f ca="1"/>
        <v>#N/A</v>
      </c>
    </row>
    <row r="33393" spans="28:28" x14ac:dyDescent="0.25">
      <c r="AB33393" s="3" t="e">
        <f ca="1"/>
        <v>#N/A</v>
      </c>
    </row>
    <row r="33394" spans="28:28" x14ac:dyDescent="0.25">
      <c r="AB33394" s="3" t="e">
        <f ca="1"/>
        <v>#N/A</v>
      </c>
    </row>
    <row r="33395" spans="28:28" x14ac:dyDescent="0.25">
      <c r="AB33395" s="3" t="e">
        <f ca="1"/>
        <v>#N/A</v>
      </c>
    </row>
    <row r="33396" spans="28:28" x14ac:dyDescent="0.25">
      <c r="AB33396" s="3" t="e">
        <f ca="1"/>
        <v>#N/A</v>
      </c>
    </row>
    <row r="33397" spans="28:28" x14ac:dyDescent="0.25">
      <c r="AB33397" s="3" t="e">
        <f ca="1"/>
        <v>#N/A</v>
      </c>
    </row>
    <row r="33398" spans="28:28" x14ac:dyDescent="0.25">
      <c r="AB33398" s="3" t="e">
        <f ca="1"/>
        <v>#N/A</v>
      </c>
    </row>
    <row r="33399" spans="28:28" x14ac:dyDescent="0.25">
      <c r="AB33399" s="3" t="e">
        <f ca="1"/>
        <v>#N/A</v>
      </c>
    </row>
    <row r="33400" spans="28:28" x14ac:dyDescent="0.25">
      <c r="AB33400" s="3" t="e">
        <f ca="1"/>
        <v>#N/A</v>
      </c>
    </row>
    <row r="33401" spans="28:28" x14ac:dyDescent="0.25">
      <c r="AB33401" s="3" t="e">
        <f ca="1"/>
        <v>#N/A</v>
      </c>
    </row>
    <row r="33402" spans="28:28" x14ac:dyDescent="0.25">
      <c r="AB33402" s="3" t="e">
        <f ca="1"/>
        <v>#N/A</v>
      </c>
    </row>
    <row r="33403" spans="28:28" x14ac:dyDescent="0.25">
      <c r="AB33403" s="3" t="e">
        <f ca="1"/>
        <v>#N/A</v>
      </c>
    </row>
    <row r="33404" spans="28:28" x14ac:dyDescent="0.25">
      <c r="AB33404" s="3" t="e">
        <f ca="1"/>
        <v>#N/A</v>
      </c>
    </row>
    <row r="33405" spans="28:28" x14ac:dyDescent="0.25">
      <c r="AB33405" s="3" t="e">
        <f ca="1"/>
        <v>#N/A</v>
      </c>
    </row>
    <row r="33406" spans="28:28" x14ac:dyDescent="0.25">
      <c r="AB33406" s="3" t="e">
        <f ca="1"/>
        <v>#N/A</v>
      </c>
    </row>
    <row r="33407" spans="28:28" x14ac:dyDescent="0.25">
      <c r="AB33407" s="3" t="e">
        <f ca="1"/>
        <v>#N/A</v>
      </c>
    </row>
    <row r="33408" spans="28:28" x14ac:dyDescent="0.25">
      <c r="AB33408" s="3" t="e">
        <f ca="1"/>
        <v>#N/A</v>
      </c>
    </row>
    <row r="33409" spans="28:28" x14ac:dyDescent="0.25">
      <c r="AB33409" s="3" t="e">
        <f ca="1"/>
        <v>#N/A</v>
      </c>
    </row>
    <row r="33410" spans="28:28" x14ac:dyDescent="0.25">
      <c r="AB33410" s="3" t="e">
        <f ca="1"/>
        <v>#N/A</v>
      </c>
    </row>
    <row r="33411" spans="28:28" x14ac:dyDescent="0.25">
      <c r="AB33411" s="3" t="e">
        <f ca="1"/>
        <v>#N/A</v>
      </c>
    </row>
    <row r="33412" spans="28:28" x14ac:dyDescent="0.25">
      <c r="AB33412" s="3" t="e">
        <f ca="1"/>
        <v>#N/A</v>
      </c>
    </row>
    <row r="33413" spans="28:28" x14ac:dyDescent="0.25">
      <c r="AB33413" s="3" t="e">
        <f ca="1"/>
        <v>#N/A</v>
      </c>
    </row>
    <row r="33414" spans="28:28" x14ac:dyDescent="0.25">
      <c r="AB33414" s="3" t="e">
        <f ca="1"/>
        <v>#N/A</v>
      </c>
    </row>
    <row r="33415" spans="28:28" x14ac:dyDescent="0.25">
      <c r="AB33415" s="3" t="e">
        <f ca="1"/>
        <v>#N/A</v>
      </c>
    </row>
    <row r="33416" spans="28:28" x14ac:dyDescent="0.25">
      <c r="AB33416" s="3" t="e">
        <f ca="1"/>
        <v>#N/A</v>
      </c>
    </row>
    <row r="33417" spans="28:28" x14ac:dyDescent="0.25">
      <c r="AB33417" s="3" t="e">
        <f ca="1"/>
        <v>#N/A</v>
      </c>
    </row>
    <row r="33418" spans="28:28" x14ac:dyDescent="0.25">
      <c r="AB33418" s="3" t="e">
        <f ca="1"/>
        <v>#N/A</v>
      </c>
    </row>
    <row r="33419" spans="28:28" x14ac:dyDescent="0.25">
      <c r="AB33419" s="3" t="e">
        <f ca="1"/>
        <v>#N/A</v>
      </c>
    </row>
    <row r="33420" spans="28:28" x14ac:dyDescent="0.25">
      <c r="AB33420" s="3" t="e">
        <f ca="1"/>
        <v>#N/A</v>
      </c>
    </row>
    <row r="33421" spans="28:28" x14ac:dyDescent="0.25">
      <c r="AB33421" s="3" t="e">
        <f ca="1"/>
        <v>#N/A</v>
      </c>
    </row>
    <row r="33422" spans="28:28" x14ac:dyDescent="0.25">
      <c r="AB33422" s="3" t="e">
        <f ca="1"/>
        <v>#N/A</v>
      </c>
    </row>
    <row r="33423" spans="28:28" x14ac:dyDescent="0.25">
      <c r="AB33423" s="3" t="e">
        <f ca="1"/>
        <v>#N/A</v>
      </c>
    </row>
    <row r="33424" spans="28:28" x14ac:dyDescent="0.25">
      <c r="AB33424" s="3" t="e">
        <f ca="1"/>
        <v>#N/A</v>
      </c>
    </row>
    <row r="33425" spans="28:28" x14ac:dyDescent="0.25">
      <c r="AB33425" s="3" t="e">
        <f ca="1"/>
        <v>#N/A</v>
      </c>
    </row>
    <row r="33426" spans="28:28" x14ac:dyDescent="0.25">
      <c r="AB33426" s="3" t="e">
        <f ca="1"/>
        <v>#N/A</v>
      </c>
    </row>
    <row r="33427" spans="28:28" x14ac:dyDescent="0.25">
      <c r="AB33427" s="3" t="e">
        <f ca="1"/>
        <v>#N/A</v>
      </c>
    </row>
    <row r="33428" spans="28:28" x14ac:dyDescent="0.25">
      <c r="AB33428" s="3" t="e">
        <f ca="1"/>
        <v>#N/A</v>
      </c>
    </row>
    <row r="33429" spans="28:28" x14ac:dyDescent="0.25">
      <c r="AB33429" s="3" t="e">
        <f ca="1"/>
        <v>#N/A</v>
      </c>
    </row>
    <row r="33430" spans="28:28" x14ac:dyDescent="0.25">
      <c r="AB33430" s="3" t="e">
        <f ca="1"/>
        <v>#N/A</v>
      </c>
    </row>
    <row r="33431" spans="28:28" x14ac:dyDescent="0.25">
      <c r="AB33431" s="3" t="e">
        <f ca="1"/>
        <v>#N/A</v>
      </c>
    </row>
    <row r="33432" spans="28:28" x14ac:dyDescent="0.25">
      <c r="AB33432" s="3" t="e">
        <f ca="1"/>
        <v>#N/A</v>
      </c>
    </row>
    <row r="33433" spans="28:28" x14ac:dyDescent="0.25">
      <c r="AB33433" s="3" t="e">
        <f ca="1"/>
        <v>#N/A</v>
      </c>
    </row>
    <row r="33434" spans="28:28" x14ac:dyDescent="0.25">
      <c r="AB33434" s="3" t="e">
        <f ca="1"/>
        <v>#N/A</v>
      </c>
    </row>
    <row r="33435" spans="28:28" x14ac:dyDescent="0.25">
      <c r="AB33435" s="3" t="e">
        <f ca="1"/>
        <v>#N/A</v>
      </c>
    </row>
    <row r="33436" spans="28:28" x14ac:dyDescent="0.25">
      <c r="AB33436" s="3" t="e">
        <f ca="1"/>
        <v>#N/A</v>
      </c>
    </row>
    <row r="33437" spans="28:28" x14ac:dyDescent="0.25">
      <c r="AB33437" s="3" t="e">
        <f ca="1"/>
        <v>#N/A</v>
      </c>
    </row>
    <row r="33438" spans="28:28" x14ac:dyDescent="0.25">
      <c r="AB33438" s="3" t="e">
        <f ca="1"/>
        <v>#N/A</v>
      </c>
    </row>
    <row r="33439" spans="28:28" x14ac:dyDescent="0.25">
      <c r="AB33439" s="3" t="e">
        <f ca="1"/>
        <v>#N/A</v>
      </c>
    </row>
    <row r="33440" spans="28:28" x14ac:dyDescent="0.25">
      <c r="AB33440" s="3" t="e">
        <f ca="1"/>
        <v>#N/A</v>
      </c>
    </row>
    <row r="33441" spans="28:28" x14ac:dyDescent="0.25">
      <c r="AB33441" s="3" t="e">
        <f ca="1"/>
        <v>#N/A</v>
      </c>
    </row>
    <row r="33442" spans="28:28" x14ac:dyDescent="0.25">
      <c r="AB33442" s="3" t="e">
        <f ca="1"/>
        <v>#N/A</v>
      </c>
    </row>
    <row r="33443" spans="28:28" x14ac:dyDescent="0.25">
      <c r="AB33443" s="3" t="e">
        <f ca="1"/>
        <v>#N/A</v>
      </c>
    </row>
    <row r="33444" spans="28:28" x14ac:dyDescent="0.25">
      <c r="AB33444" s="3" t="e">
        <f ca="1"/>
        <v>#N/A</v>
      </c>
    </row>
    <row r="33445" spans="28:28" x14ac:dyDescent="0.25">
      <c r="AB33445" s="3" t="e">
        <f ca="1"/>
        <v>#N/A</v>
      </c>
    </row>
    <row r="33446" spans="28:28" x14ac:dyDescent="0.25">
      <c r="AB33446" s="3" t="e">
        <f ca="1"/>
        <v>#N/A</v>
      </c>
    </row>
    <row r="33447" spans="28:28" x14ac:dyDescent="0.25">
      <c r="AB33447" s="3" t="e">
        <f ca="1"/>
        <v>#N/A</v>
      </c>
    </row>
    <row r="33448" spans="28:28" x14ac:dyDescent="0.25">
      <c r="AB33448" s="3" t="e">
        <f ca="1"/>
        <v>#N/A</v>
      </c>
    </row>
    <row r="33449" spans="28:28" x14ac:dyDescent="0.25">
      <c r="AB33449" s="3" t="e">
        <f ca="1"/>
        <v>#N/A</v>
      </c>
    </row>
    <row r="33450" spans="28:28" x14ac:dyDescent="0.25">
      <c r="AB33450" s="3" t="e">
        <f ca="1"/>
        <v>#N/A</v>
      </c>
    </row>
    <row r="33451" spans="28:28" x14ac:dyDescent="0.25">
      <c r="AB33451" s="3" t="e">
        <f ca="1"/>
        <v>#N/A</v>
      </c>
    </row>
    <row r="33452" spans="28:28" x14ac:dyDescent="0.25">
      <c r="AB33452" s="3" t="e">
        <f ca="1"/>
        <v>#N/A</v>
      </c>
    </row>
    <row r="33453" spans="28:28" x14ac:dyDescent="0.25">
      <c r="AB33453" s="3" t="e">
        <f ca="1"/>
        <v>#N/A</v>
      </c>
    </row>
    <row r="33454" spans="28:28" x14ac:dyDescent="0.25">
      <c r="AB33454" s="3" t="e">
        <f ca="1"/>
        <v>#N/A</v>
      </c>
    </row>
    <row r="33455" spans="28:28" x14ac:dyDescent="0.25">
      <c r="AB33455" s="3" t="e">
        <f ca="1"/>
        <v>#N/A</v>
      </c>
    </row>
    <row r="33456" spans="28:28" x14ac:dyDescent="0.25">
      <c r="AB33456" s="3" t="e">
        <f ca="1"/>
        <v>#N/A</v>
      </c>
    </row>
    <row r="33457" spans="28:28" x14ac:dyDescent="0.25">
      <c r="AB33457" s="3" t="e">
        <f ca="1"/>
        <v>#N/A</v>
      </c>
    </row>
    <row r="33458" spans="28:28" x14ac:dyDescent="0.25">
      <c r="AB33458" s="3" t="e">
        <f ca="1"/>
        <v>#N/A</v>
      </c>
    </row>
    <row r="33459" spans="28:28" x14ac:dyDescent="0.25">
      <c r="AB33459" s="3" t="e">
        <f ca="1"/>
        <v>#N/A</v>
      </c>
    </row>
    <row r="33460" spans="28:28" x14ac:dyDescent="0.25">
      <c r="AB33460" s="3" t="e">
        <f ca="1"/>
        <v>#N/A</v>
      </c>
    </row>
    <row r="33461" spans="28:28" x14ac:dyDescent="0.25">
      <c r="AB33461" s="3" t="e">
        <f ca="1"/>
        <v>#N/A</v>
      </c>
    </row>
    <row r="33462" spans="28:28" x14ac:dyDescent="0.25">
      <c r="AB33462" s="3" t="e">
        <f ca="1"/>
        <v>#N/A</v>
      </c>
    </row>
    <row r="33463" spans="28:28" x14ac:dyDescent="0.25">
      <c r="AB33463" s="3" t="e">
        <f ca="1"/>
        <v>#N/A</v>
      </c>
    </row>
    <row r="33464" spans="28:28" x14ac:dyDescent="0.25">
      <c r="AB33464" s="3" t="e">
        <f ca="1"/>
        <v>#N/A</v>
      </c>
    </row>
    <row r="33465" spans="28:28" x14ac:dyDescent="0.25">
      <c r="AB33465" s="3" t="e">
        <f ca="1"/>
        <v>#N/A</v>
      </c>
    </row>
    <row r="33466" spans="28:28" x14ac:dyDescent="0.25">
      <c r="AB33466" s="3" t="e">
        <f ca="1"/>
        <v>#N/A</v>
      </c>
    </row>
    <row r="33467" spans="28:28" x14ac:dyDescent="0.25">
      <c r="AB33467" s="3" t="e">
        <f ca="1"/>
        <v>#N/A</v>
      </c>
    </row>
    <row r="33468" spans="28:28" x14ac:dyDescent="0.25">
      <c r="AB33468" s="3" t="e">
        <f ca="1"/>
        <v>#N/A</v>
      </c>
    </row>
    <row r="33469" spans="28:28" x14ac:dyDescent="0.25">
      <c r="AB33469" s="3" t="e">
        <f ca="1"/>
        <v>#N/A</v>
      </c>
    </row>
    <row r="33470" spans="28:28" x14ac:dyDescent="0.25">
      <c r="AB33470" s="3" t="e">
        <f ca="1"/>
        <v>#N/A</v>
      </c>
    </row>
    <row r="33471" spans="28:28" x14ac:dyDescent="0.25">
      <c r="AB33471" s="3" t="e">
        <f ca="1"/>
        <v>#N/A</v>
      </c>
    </row>
    <row r="33472" spans="28:28" x14ac:dyDescent="0.25">
      <c r="AB33472" s="3" t="e">
        <f ca="1"/>
        <v>#N/A</v>
      </c>
    </row>
    <row r="33473" spans="28:28" x14ac:dyDescent="0.25">
      <c r="AB33473" s="3" t="e">
        <f ca="1"/>
        <v>#N/A</v>
      </c>
    </row>
    <row r="33474" spans="28:28" x14ac:dyDescent="0.25">
      <c r="AB33474" s="3" t="e">
        <f ca="1"/>
        <v>#N/A</v>
      </c>
    </row>
    <row r="33475" spans="28:28" x14ac:dyDescent="0.25">
      <c r="AB33475" s="3" t="e">
        <f ca="1"/>
        <v>#N/A</v>
      </c>
    </row>
    <row r="33476" spans="28:28" x14ac:dyDescent="0.25">
      <c r="AB33476" s="3" t="e">
        <f ca="1"/>
        <v>#N/A</v>
      </c>
    </row>
    <row r="33477" spans="28:28" x14ac:dyDescent="0.25">
      <c r="AB33477" s="3" t="e">
        <f ca="1"/>
        <v>#N/A</v>
      </c>
    </row>
    <row r="33478" spans="28:28" x14ac:dyDescent="0.25">
      <c r="AB33478" s="3" t="e">
        <f ca="1"/>
        <v>#N/A</v>
      </c>
    </row>
    <row r="33479" spans="28:28" x14ac:dyDescent="0.25">
      <c r="AB33479" s="3" t="e">
        <f ca="1"/>
        <v>#N/A</v>
      </c>
    </row>
    <row r="33480" spans="28:28" x14ac:dyDescent="0.25">
      <c r="AB33480" s="3" t="e">
        <f ca="1"/>
        <v>#N/A</v>
      </c>
    </row>
    <row r="33481" spans="28:28" x14ac:dyDescent="0.25">
      <c r="AB33481" s="3" t="e">
        <f ca="1"/>
        <v>#N/A</v>
      </c>
    </row>
    <row r="33482" spans="28:28" x14ac:dyDescent="0.25">
      <c r="AB33482" s="3" t="e">
        <f ca="1"/>
        <v>#N/A</v>
      </c>
    </row>
    <row r="33483" spans="28:28" x14ac:dyDescent="0.25">
      <c r="AB33483" s="3" t="e">
        <f ca="1"/>
        <v>#N/A</v>
      </c>
    </row>
    <row r="33484" spans="28:28" x14ac:dyDescent="0.25">
      <c r="AB33484" s="3" t="e">
        <f ca="1"/>
        <v>#N/A</v>
      </c>
    </row>
    <row r="33485" spans="28:28" x14ac:dyDescent="0.25">
      <c r="AB33485" s="3" t="e">
        <f ca="1"/>
        <v>#N/A</v>
      </c>
    </row>
    <row r="33486" spans="28:28" x14ac:dyDescent="0.25">
      <c r="AB33486" s="3" t="e">
        <f ca="1"/>
        <v>#N/A</v>
      </c>
    </row>
    <row r="33487" spans="28:28" x14ac:dyDescent="0.25">
      <c r="AB33487" s="3" t="e">
        <f ca="1"/>
        <v>#N/A</v>
      </c>
    </row>
    <row r="33488" spans="28:28" x14ac:dyDescent="0.25">
      <c r="AB33488" s="3" t="e">
        <f ca="1"/>
        <v>#N/A</v>
      </c>
    </row>
    <row r="33489" spans="28:28" x14ac:dyDescent="0.25">
      <c r="AB33489" s="3" t="e">
        <f ca="1"/>
        <v>#N/A</v>
      </c>
    </row>
    <row r="33490" spans="28:28" x14ac:dyDescent="0.25">
      <c r="AB33490" s="3" t="e">
        <f ca="1"/>
        <v>#N/A</v>
      </c>
    </row>
    <row r="33491" spans="28:28" x14ac:dyDescent="0.25">
      <c r="AB33491" s="3" t="e">
        <f ca="1"/>
        <v>#N/A</v>
      </c>
    </row>
    <row r="33492" spans="28:28" x14ac:dyDescent="0.25">
      <c r="AB33492" s="3" t="e">
        <f ca="1"/>
        <v>#N/A</v>
      </c>
    </row>
    <row r="33493" spans="28:28" x14ac:dyDescent="0.25">
      <c r="AB33493" s="3" t="e">
        <f ca="1"/>
        <v>#N/A</v>
      </c>
    </row>
    <row r="33494" spans="28:28" x14ac:dyDescent="0.25">
      <c r="AB33494" s="3" t="e">
        <f ca="1"/>
        <v>#N/A</v>
      </c>
    </row>
    <row r="33495" spans="28:28" x14ac:dyDescent="0.25">
      <c r="AB33495" s="3" t="e">
        <f ca="1"/>
        <v>#N/A</v>
      </c>
    </row>
    <row r="33496" spans="28:28" x14ac:dyDescent="0.25">
      <c r="AB33496" s="3" t="e">
        <f ca="1"/>
        <v>#N/A</v>
      </c>
    </row>
    <row r="33497" spans="28:28" x14ac:dyDescent="0.25">
      <c r="AB33497" s="3" t="e">
        <f ca="1"/>
        <v>#N/A</v>
      </c>
    </row>
    <row r="33498" spans="28:28" x14ac:dyDescent="0.25">
      <c r="AB33498" s="3" t="e">
        <f ca="1"/>
        <v>#N/A</v>
      </c>
    </row>
    <row r="33499" spans="28:28" x14ac:dyDescent="0.25">
      <c r="AB33499" s="3" t="e">
        <f ca="1"/>
        <v>#N/A</v>
      </c>
    </row>
    <row r="33500" spans="28:28" x14ac:dyDescent="0.25">
      <c r="AB33500" s="3" t="e">
        <f ca="1"/>
        <v>#N/A</v>
      </c>
    </row>
    <row r="33501" spans="28:28" x14ac:dyDescent="0.25">
      <c r="AB33501" s="3" t="e">
        <f ca="1"/>
        <v>#N/A</v>
      </c>
    </row>
    <row r="33502" spans="28:28" x14ac:dyDescent="0.25">
      <c r="AB33502" s="3" t="e">
        <f ca="1"/>
        <v>#N/A</v>
      </c>
    </row>
    <row r="33503" spans="28:28" x14ac:dyDescent="0.25">
      <c r="AB33503" s="3" t="e">
        <f ca="1"/>
        <v>#N/A</v>
      </c>
    </row>
    <row r="33504" spans="28:28" x14ac:dyDescent="0.25">
      <c r="AB33504" s="3" t="e">
        <f ca="1"/>
        <v>#N/A</v>
      </c>
    </row>
    <row r="33505" spans="28:28" x14ac:dyDescent="0.25">
      <c r="AB33505" s="3" t="e">
        <f ca="1"/>
        <v>#N/A</v>
      </c>
    </row>
    <row r="33506" spans="28:28" x14ac:dyDescent="0.25">
      <c r="AB33506" s="3" t="e">
        <f ca="1"/>
        <v>#N/A</v>
      </c>
    </row>
    <row r="33507" spans="28:28" x14ac:dyDescent="0.25">
      <c r="AB33507" s="3" t="e">
        <f ca="1"/>
        <v>#N/A</v>
      </c>
    </row>
    <row r="33508" spans="28:28" x14ac:dyDescent="0.25">
      <c r="AB33508" s="3" t="e">
        <f ca="1"/>
        <v>#N/A</v>
      </c>
    </row>
    <row r="33509" spans="28:28" x14ac:dyDescent="0.25">
      <c r="AB33509" s="3" t="e">
        <f ca="1"/>
        <v>#N/A</v>
      </c>
    </row>
    <row r="33510" spans="28:28" x14ac:dyDescent="0.25">
      <c r="AB33510" s="3" t="e">
        <f ca="1"/>
        <v>#N/A</v>
      </c>
    </row>
    <row r="33511" spans="28:28" x14ac:dyDescent="0.25">
      <c r="AB33511" s="3" t="e">
        <f ca="1"/>
        <v>#N/A</v>
      </c>
    </row>
    <row r="33512" spans="28:28" x14ac:dyDescent="0.25">
      <c r="AB33512" s="3" t="e">
        <f ca="1"/>
        <v>#N/A</v>
      </c>
    </row>
    <row r="33513" spans="28:28" x14ac:dyDescent="0.25">
      <c r="AB33513" s="3" t="e">
        <f ca="1"/>
        <v>#N/A</v>
      </c>
    </row>
    <row r="33514" spans="28:28" x14ac:dyDescent="0.25">
      <c r="AB33514" s="3" t="e">
        <f ca="1"/>
        <v>#N/A</v>
      </c>
    </row>
    <row r="33515" spans="28:28" x14ac:dyDescent="0.25">
      <c r="AB33515" s="3" t="e">
        <f ca="1"/>
        <v>#N/A</v>
      </c>
    </row>
    <row r="33516" spans="28:28" x14ac:dyDescent="0.25">
      <c r="AB33516" s="3" t="e">
        <f ca="1"/>
        <v>#N/A</v>
      </c>
    </row>
    <row r="33517" spans="28:28" x14ac:dyDescent="0.25">
      <c r="AB33517" s="3" t="e">
        <f ca="1"/>
        <v>#N/A</v>
      </c>
    </row>
    <row r="33518" spans="28:28" x14ac:dyDescent="0.25">
      <c r="AB33518" s="3" t="e">
        <f ca="1"/>
        <v>#N/A</v>
      </c>
    </row>
    <row r="33519" spans="28:28" x14ac:dyDescent="0.25">
      <c r="AB33519" s="3" t="e">
        <f ca="1"/>
        <v>#N/A</v>
      </c>
    </row>
    <row r="33520" spans="28:28" x14ac:dyDescent="0.25">
      <c r="AB33520" s="3" t="e">
        <f ca="1"/>
        <v>#N/A</v>
      </c>
    </row>
    <row r="33521" spans="28:28" x14ac:dyDescent="0.25">
      <c r="AB33521" s="3" t="e">
        <f ca="1"/>
        <v>#N/A</v>
      </c>
    </row>
    <row r="33522" spans="28:28" x14ac:dyDescent="0.25">
      <c r="AB33522" s="3" t="e">
        <f ca="1"/>
        <v>#N/A</v>
      </c>
    </row>
    <row r="33523" spans="28:28" x14ac:dyDescent="0.25">
      <c r="AB33523" s="3" t="e">
        <f ca="1"/>
        <v>#N/A</v>
      </c>
    </row>
    <row r="33524" spans="28:28" x14ac:dyDescent="0.25">
      <c r="AB33524" s="3" t="e">
        <f ca="1"/>
        <v>#N/A</v>
      </c>
    </row>
    <row r="33525" spans="28:28" x14ac:dyDescent="0.25">
      <c r="AB33525" s="3" t="e">
        <f ca="1"/>
        <v>#N/A</v>
      </c>
    </row>
    <row r="33526" spans="28:28" x14ac:dyDescent="0.25">
      <c r="AB33526" s="3" t="e">
        <f ca="1"/>
        <v>#N/A</v>
      </c>
    </row>
    <row r="33527" spans="28:28" x14ac:dyDescent="0.25">
      <c r="AB33527" s="3" t="e">
        <f ca="1"/>
        <v>#N/A</v>
      </c>
    </row>
    <row r="33528" spans="28:28" x14ac:dyDescent="0.25">
      <c r="AB33528" s="3" t="e">
        <f ca="1"/>
        <v>#N/A</v>
      </c>
    </row>
    <row r="33529" spans="28:28" x14ac:dyDescent="0.25">
      <c r="AB33529" s="3" t="e">
        <f ca="1"/>
        <v>#N/A</v>
      </c>
    </row>
    <row r="33530" spans="28:28" x14ac:dyDescent="0.25">
      <c r="AB33530" s="3" t="e">
        <f ca="1"/>
        <v>#N/A</v>
      </c>
    </row>
    <row r="33531" spans="28:28" x14ac:dyDescent="0.25">
      <c r="AB33531" s="3" t="e">
        <f ca="1"/>
        <v>#N/A</v>
      </c>
    </row>
    <row r="33532" spans="28:28" x14ac:dyDescent="0.25">
      <c r="AB33532" s="3" t="e">
        <f ca="1"/>
        <v>#N/A</v>
      </c>
    </row>
    <row r="33533" spans="28:28" x14ac:dyDescent="0.25">
      <c r="AB33533" s="3" t="e">
        <f ca="1"/>
        <v>#N/A</v>
      </c>
    </row>
    <row r="33534" spans="28:28" x14ac:dyDescent="0.25">
      <c r="AB33534" s="3" t="e">
        <f ca="1"/>
        <v>#N/A</v>
      </c>
    </row>
    <row r="33535" spans="28:28" x14ac:dyDescent="0.25">
      <c r="AB33535" s="3" t="e">
        <f ca="1"/>
        <v>#N/A</v>
      </c>
    </row>
    <row r="33536" spans="28:28" x14ac:dyDescent="0.25">
      <c r="AB33536" s="3" t="e">
        <f ca="1"/>
        <v>#N/A</v>
      </c>
    </row>
    <row r="33537" spans="28:28" x14ac:dyDescent="0.25">
      <c r="AB33537" s="3" t="e">
        <f ca="1"/>
        <v>#N/A</v>
      </c>
    </row>
    <row r="33538" spans="28:28" x14ac:dyDescent="0.25">
      <c r="AB33538" s="3" t="e">
        <f ca="1"/>
        <v>#N/A</v>
      </c>
    </row>
    <row r="33539" spans="28:28" x14ac:dyDescent="0.25">
      <c r="AB33539" s="3" t="e">
        <f ca="1"/>
        <v>#N/A</v>
      </c>
    </row>
    <row r="33540" spans="28:28" x14ac:dyDescent="0.25">
      <c r="AB33540" s="3" t="e">
        <f ca="1"/>
        <v>#N/A</v>
      </c>
    </row>
    <row r="33541" spans="28:28" x14ac:dyDescent="0.25">
      <c r="AB33541" s="3" t="e">
        <f ca="1"/>
        <v>#N/A</v>
      </c>
    </row>
    <row r="33542" spans="28:28" x14ac:dyDescent="0.25">
      <c r="AB33542" s="3" t="e">
        <f ca="1"/>
        <v>#N/A</v>
      </c>
    </row>
    <row r="33543" spans="28:28" x14ac:dyDescent="0.25">
      <c r="AB33543" s="3" t="e">
        <f ca="1"/>
        <v>#N/A</v>
      </c>
    </row>
    <row r="33544" spans="28:28" x14ac:dyDescent="0.25">
      <c r="AB33544" s="3" t="e">
        <f ca="1"/>
        <v>#N/A</v>
      </c>
    </row>
    <row r="33545" spans="28:28" x14ac:dyDescent="0.25">
      <c r="AB33545" s="3" t="e">
        <f ca="1"/>
        <v>#N/A</v>
      </c>
    </row>
    <row r="33546" spans="28:28" x14ac:dyDescent="0.25">
      <c r="AB33546" s="3" t="e">
        <f ca="1"/>
        <v>#N/A</v>
      </c>
    </row>
    <row r="33547" spans="28:28" x14ac:dyDescent="0.25">
      <c r="AB33547" s="3" t="e">
        <f ca="1"/>
        <v>#N/A</v>
      </c>
    </row>
    <row r="33548" spans="28:28" x14ac:dyDescent="0.25">
      <c r="AB33548" s="3" t="e">
        <f ca="1"/>
        <v>#N/A</v>
      </c>
    </row>
    <row r="33549" spans="28:28" x14ac:dyDescent="0.25">
      <c r="AB33549" s="3" t="e">
        <f ca="1"/>
        <v>#N/A</v>
      </c>
    </row>
    <row r="33550" spans="28:28" x14ac:dyDescent="0.25">
      <c r="AB33550" s="3" t="e">
        <f ca="1"/>
        <v>#N/A</v>
      </c>
    </row>
    <row r="33551" spans="28:28" x14ac:dyDescent="0.25">
      <c r="AB33551" s="3" t="e">
        <f ca="1"/>
        <v>#N/A</v>
      </c>
    </row>
    <row r="33552" spans="28:28" x14ac:dyDescent="0.25">
      <c r="AB33552" s="3" t="e">
        <f ca="1"/>
        <v>#N/A</v>
      </c>
    </row>
    <row r="33553" spans="28:28" x14ac:dyDescent="0.25">
      <c r="AB33553" s="3" t="e">
        <f ca="1"/>
        <v>#N/A</v>
      </c>
    </row>
    <row r="33554" spans="28:28" x14ac:dyDescent="0.25">
      <c r="AB33554" s="3" t="e">
        <f ca="1"/>
        <v>#N/A</v>
      </c>
    </row>
    <row r="33555" spans="28:28" x14ac:dyDescent="0.25">
      <c r="AB33555" s="3" t="e">
        <f ca="1"/>
        <v>#N/A</v>
      </c>
    </row>
    <row r="33556" spans="28:28" x14ac:dyDescent="0.25">
      <c r="AB33556" s="3" t="e">
        <f ca="1"/>
        <v>#N/A</v>
      </c>
    </row>
    <row r="33557" spans="28:28" x14ac:dyDescent="0.25">
      <c r="AB33557" s="3" t="e">
        <f ca="1"/>
        <v>#N/A</v>
      </c>
    </row>
    <row r="33558" spans="28:28" x14ac:dyDescent="0.25">
      <c r="AB33558" s="3" t="e">
        <f ca="1"/>
        <v>#N/A</v>
      </c>
    </row>
    <row r="33559" spans="28:28" x14ac:dyDescent="0.25">
      <c r="AB33559" s="3" t="e">
        <f ca="1"/>
        <v>#N/A</v>
      </c>
    </row>
    <row r="33560" spans="28:28" x14ac:dyDescent="0.25">
      <c r="AB33560" s="3" t="e">
        <f ca="1"/>
        <v>#N/A</v>
      </c>
    </row>
    <row r="33561" spans="28:28" x14ac:dyDescent="0.25">
      <c r="AB33561" s="3" t="e">
        <f ca="1"/>
        <v>#N/A</v>
      </c>
    </row>
    <row r="33562" spans="28:28" x14ac:dyDescent="0.25">
      <c r="AB33562" s="3" t="e">
        <f ca="1"/>
        <v>#N/A</v>
      </c>
    </row>
    <row r="33563" spans="28:28" x14ac:dyDescent="0.25">
      <c r="AB33563" s="3" t="e">
        <f ca="1"/>
        <v>#N/A</v>
      </c>
    </row>
    <row r="33564" spans="28:28" x14ac:dyDescent="0.25">
      <c r="AB33564" s="3" t="e">
        <f ca="1"/>
        <v>#N/A</v>
      </c>
    </row>
    <row r="33565" spans="28:28" x14ac:dyDescent="0.25">
      <c r="AB33565" s="3" t="e">
        <f ca="1"/>
        <v>#N/A</v>
      </c>
    </row>
    <row r="33566" spans="28:28" x14ac:dyDescent="0.25">
      <c r="AB33566" s="3" t="e">
        <f ca="1"/>
        <v>#N/A</v>
      </c>
    </row>
    <row r="33567" spans="28:28" x14ac:dyDescent="0.25">
      <c r="AB33567" s="3" t="e">
        <f ca="1"/>
        <v>#N/A</v>
      </c>
    </row>
    <row r="33568" spans="28:28" x14ac:dyDescent="0.25">
      <c r="AB33568" s="3" t="e">
        <f ca="1"/>
        <v>#N/A</v>
      </c>
    </row>
    <row r="33569" spans="28:28" x14ac:dyDescent="0.25">
      <c r="AB33569" s="3" t="e">
        <f ca="1"/>
        <v>#N/A</v>
      </c>
    </row>
    <row r="33570" spans="28:28" x14ac:dyDescent="0.25">
      <c r="AB33570" s="3" t="e">
        <f ca="1"/>
        <v>#N/A</v>
      </c>
    </row>
    <row r="33571" spans="28:28" x14ac:dyDescent="0.25">
      <c r="AB33571" s="3" t="e">
        <f ca="1"/>
        <v>#N/A</v>
      </c>
    </row>
    <row r="33572" spans="28:28" x14ac:dyDescent="0.25">
      <c r="AB33572" s="3" t="e">
        <f ca="1"/>
        <v>#N/A</v>
      </c>
    </row>
    <row r="33573" spans="28:28" x14ac:dyDescent="0.25">
      <c r="AB33573" s="3" t="e">
        <f ca="1"/>
        <v>#N/A</v>
      </c>
    </row>
    <row r="33574" spans="28:28" x14ac:dyDescent="0.25">
      <c r="AB33574" s="3" t="e">
        <f ca="1"/>
        <v>#N/A</v>
      </c>
    </row>
    <row r="33575" spans="28:28" x14ac:dyDescent="0.25">
      <c r="AB33575" s="3" t="e">
        <f ca="1"/>
        <v>#N/A</v>
      </c>
    </row>
    <row r="33576" spans="28:28" x14ac:dyDescent="0.25">
      <c r="AB33576" s="3" t="e">
        <f ca="1"/>
        <v>#N/A</v>
      </c>
    </row>
    <row r="33577" spans="28:28" x14ac:dyDescent="0.25">
      <c r="AB33577" s="3" t="e">
        <f ca="1"/>
        <v>#N/A</v>
      </c>
    </row>
    <row r="33578" spans="28:28" x14ac:dyDescent="0.25">
      <c r="AB33578" s="3" t="e">
        <f ca="1"/>
        <v>#N/A</v>
      </c>
    </row>
    <row r="33579" spans="28:28" x14ac:dyDescent="0.25">
      <c r="AB33579" s="3" t="e">
        <f ca="1"/>
        <v>#N/A</v>
      </c>
    </row>
    <row r="33580" spans="28:28" x14ac:dyDescent="0.25">
      <c r="AB33580" s="3" t="e">
        <f ca="1"/>
        <v>#N/A</v>
      </c>
    </row>
    <row r="33581" spans="28:28" x14ac:dyDescent="0.25">
      <c r="AB33581" s="3" t="e">
        <f ca="1"/>
        <v>#N/A</v>
      </c>
    </row>
    <row r="33582" spans="28:28" x14ac:dyDescent="0.25">
      <c r="AB33582" s="3" t="e">
        <f ca="1"/>
        <v>#N/A</v>
      </c>
    </row>
    <row r="33583" spans="28:28" x14ac:dyDescent="0.25">
      <c r="AB33583" s="3" t="e">
        <f ca="1"/>
        <v>#N/A</v>
      </c>
    </row>
    <row r="33584" spans="28:28" x14ac:dyDescent="0.25">
      <c r="AB33584" s="3" t="e">
        <f ca="1"/>
        <v>#N/A</v>
      </c>
    </row>
    <row r="33585" spans="28:28" x14ac:dyDescent="0.25">
      <c r="AB33585" s="3" t="e">
        <f ca="1"/>
        <v>#N/A</v>
      </c>
    </row>
    <row r="33586" spans="28:28" x14ac:dyDescent="0.25">
      <c r="AB33586" s="3" t="e">
        <f ca="1"/>
        <v>#N/A</v>
      </c>
    </row>
    <row r="33587" spans="28:28" x14ac:dyDescent="0.25">
      <c r="AB33587" s="3" t="e">
        <f ca="1"/>
        <v>#N/A</v>
      </c>
    </row>
    <row r="33588" spans="28:28" x14ac:dyDescent="0.25">
      <c r="AB33588" s="3" t="e">
        <f ca="1"/>
        <v>#N/A</v>
      </c>
    </row>
    <row r="33589" spans="28:28" x14ac:dyDescent="0.25">
      <c r="AB33589" s="3" t="e">
        <f ca="1"/>
        <v>#N/A</v>
      </c>
    </row>
    <row r="33590" spans="28:28" x14ac:dyDescent="0.25">
      <c r="AB33590" s="3" t="e">
        <f ca="1"/>
        <v>#N/A</v>
      </c>
    </row>
    <row r="33591" spans="28:28" x14ac:dyDescent="0.25">
      <c r="AB33591" s="3" t="e">
        <f ca="1"/>
        <v>#N/A</v>
      </c>
    </row>
    <row r="33592" spans="28:28" x14ac:dyDescent="0.25">
      <c r="AB33592" s="3" t="e">
        <f ca="1"/>
        <v>#N/A</v>
      </c>
    </row>
    <row r="33593" spans="28:28" x14ac:dyDescent="0.25">
      <c r="AB33593" s="3" t="e">
        <f ca="1"/>
        <v>#N/A</v>
      </c>
    </row>
    <row r="33594" spans="28:28" x14ac:dyDescent="0.25">
      <c r="AB33594" s="3" t="e">
        <f ca="1"/>
        <v>#N/A</v>
      </c>
    </row>
    <row r="33595" spans="28:28" x14ac:dyDescent="0.25">
      <c r="AB33595" s="3" t="e">
        <f ca="1"/>
        <v>#N/A</v>
      </c>
    </row>
    <row r="33596" spans="28:28" x14ac:dyDescent="0.25">
      <c r="AB33596" s="3" t="e">
        <f ca="1"/>
        <v>#N/A</v>
      </c>
    </row>
    <row r="33597" spans="28:28" x14ac:dyDescent="0.25">
      <c r="AB33597" s="3" t="e">
        <f ca="1"/>
        <v>#N/A</v>
      </c>
    </row>
    <row r="33598" spans="28:28" x14ac:dyDescent="0.25">
      <c r="AB33598" s="3" t="e">
        <f ca="1"/>
        <v>#N/A</v>
      </c>
    </row>
    <row r="33599" spans="28:28" x14ac:dyDescent="0.25">
      <c r="AB33599" s="3" t="e">
        <f ca="1"/>
        <v>#N/A</v>
      </c>
    </row>
    <row r="33600" spans="28:28" x14ac:dyDescent="0.25">
      <c r="AB33600" s="3" t="e">
        <f ca="1"/>
        <v>#N/A</v>
      </c>
    </row>
    <row r="33601" spans="28:28" x14ac:dyDescent="0.25">
      <c r="AB33601" s="3" t="e">
        <f ca="1"/>
        <v>#N/A</v>
      </c>
    </row>
    <row r="33602" spans="28:28" x14ac:dyDescent="0.25">
      <c r="AB33602" s="3" t="e">
        <f ca="1"/>
        <v>#N/A</v>
      </c>
    </row>
    <row r="33603" spans="28:28" x14ac:dyDescent="0.25">
      <c r="AB33603" s="3" t="e">
        <f ca="1"/>
        <v>#N/A</v>
      </c>
    </row>
    <row r="33604" spans="28:28" x14ac:dyDescent="0.25">
      <c r="AB33604" s="3" t="e">
        <f ca="1"/>
        <v>#N/A</v>
      </c>
    </row>
    <row r="33605" spans="28:28" x14ac:dyDescent="0.25">
      <c r="AB33605" s="3" t="e">
        <f ca="1"/>
        <v>#N/A</v>
      </c>
    </row>
    <row r="33606" spans="28:28" x14ac:dyDescent="0.25">
      <c r="AB33606" s="3" t="e">
        <f ca="1"/>
        <v>#N/A</v>
      </c>
    </row>
    <row r="33607" spans="28:28" x14ac:dyDescent="0.25">
      <c r="AB33607" s="3" t="e">
        <f ca="1"/>
        <v>#N/A</v>
      </c>
    </row>
    <row r="33608" spans="28:28" x14ac:dyDescent="0.25">
      <c r="AB33608" s="3" t="e">
        <f ca="1"/>
        <v>#N/A</v>
      </c>
    </row>
    <row r="33609" spans="28:28" x14ac:dyDescent="0.25">
      <c r="AB33609" s="3" t="e">
        <f ca="1"/>
        <v>#N/A</v>
      </c>
    </row>
    <row r="33610" spans="28:28" x14ac:dyDescent="0.25">
      <c r="AB33610" s="3" t="e">
        <f ca="1"/>
        <v>#N/A</v>
      </c>
    </row>
    <row r="33611" spans="28:28" x14ac:dyDescent="0.25">
      <c r="AB33611" s="3" t="e">
        <f ca="1"/>
        <v>#N/A</v>
      </c>
    </row>
    <row r="33612" spans="28:28" x14ac:dyDescent="0.25">
      <c r="AB33612" s="3" t="e">
        <f ca="1"/>
        <v>#N/A</v>
      </c>
    </row>
    <row r="33613" spans="28:28" x14ac:dyDescent="0.25">
      <c r="AB33613" s="3" t="e">
        <f ca="1"/>
        <v>#N/A</v>
      </c>
    </row>
    <row r="33614" spans="28:28" x14ac:dyDescent="0.25">
      <c r="AB33614" s="3" t="e">
        <f ca="1"/>
        <v>#N/A</v>
      </c>
    </row>
    <row r="33615" spans="28:28" x14ac:dyDescent="0.25">
      <c r="AB33615" s="3" t="e">
        <f ca="1"/>
        <v>#N/A</v>
      </c>
    </row>
    <row r="33616" spans="28:28" x14ac:dyDescent="0.25">
      <c r="AB33616" s="3" t="e">
        <f ca="1"/>
        <v>#N/A</v>
      </c>
    </row>
    <row r="33617" spans="28:28" x14ac:dyDescent="0.25">
      <c r="AB33617" s="3" t="e">
        <f ca="1"/>
        <v>#N/A</v>
      </c>
    </row>
    <row r="33618" spans="28:28" x14ac:dyDescent="0.25">
      <c r="AB33618" s="3" t="e">
        <f ca="1"/>
        <v>#N/A</v>
      </c>
    </row>
    <row r="33619" spans="28:28" x14ac:dyDescent="0.25">
      <c r="AB33619" s="3" t="e">
        <f ca="1"/>
        <v>#N/A</v>
      </c>
    </row>
    <row r="33620" spans="28:28" x14ac:dyDescent="0.25">
      <c r="AB33620" s="3" t="e">
        <f ca="1"/>
        <v>#N/A</v>
      </c>
    </row>
    <row r="33621" spans="28:28" x14ac:dyDescent="0.25">
      <c r="AB33621" s="3" t="e">
        <f ca="1"/>
        <v>#N/A</v>
      </c>
    </row>
    <row r="33622" spans="28:28" x14ac:dyDescent="0.25">
      <c r="AB33622" s="3" t="e">
        <f ca="1"/>
        <v>#N/A</v>
      </c>
    </row>
    <row r="33623" spans="28:28" x14ac:dyDescent="0.25">
      <c r="AB33623" s="3" t="e">
        <f ca="1"/>
        <v>#N/A</v>
      </c>
    </row>
    <row r="33624" spans="28:28" x14ac:dyDescent="0.25">
      <c r="AB33624" s="3" t="e">
        <f ca="1"/>
        <v>#N/A</v>
      </c>
    </row>
    <row r="33625" spans="28:28" x14ac:dyDescent="0.25">
      <c r="AB33625" s="3" t="e">
        <f ca="1"/>
        <v>#N/A</v>
      </c>
    </row>
    <row r="33626" spans="28:28" x14ac:dyDescent="0.25">
      <c r="AB33626" s="3" t="e">
        <f ca="1"/>
        <v>#N/A</v>
      </c>
    </row>
    <row r="33627" spans="28:28" x14ac:dyDescent="0.25">
      <c r="AB33627" s="3" t="e">
        <f ca="1"/>
        <v>#N/A</v>
      </c>
    </row>
    <row r="33628" spans="28:28" x14ac:dyDescent="0.25">
      <c r="AB33628" s="3" t="e">
        <f ca="1"/>
        <v>#N/A</v>
      </c>
    </row>
    <row r="33629" spans="28:28" x14ac:dyDescent="0.25">
      <c r="AB33629" s="3" t="e">
        <f ca="1"/>
        <v>#N/A</v>
      </c>
    </row>
    <row r="33630" spans="28:28" x14ac:dyDescent="0.25">
      <c r="AB33630" s="3" t="e">
        <f ca="1"/>
        <v>#N/A</v>
      </c>
    </row>
    <row r="33631" spans="28:28" x14ac:dyDescent="0.25">
      <c r="AB33631" s="3" t="e">
        <f ca="1"/>
        <v>#N/A</v>
      </c>
    </row>
    <row r="33632" spans="28:28" x14ac:dyDescent="0.25">
      <c r="AB33632" s="3" t="e">
        <f ca="1"/>
        <v>#N/A</v>
      </c>
    </row>
    <row r="33633" spans="28:28" x14ac:dyDescent="0.25">
      <c r="AB33633" s="3" t="e">
        <f ca="1"/>
        <v>#N/A</v>
      </c>
    </row>
    <row r="33634" spans="28:28" x14ac:dyDescent="0.25">
      <c r="AB33634" s="3" t="e">
        <f ca="1"/>
        <v>#N/A</v>
      </c>
    </row>
    <row r="33635" spans="28:28" x14ac:dyDescent="0.25">
      <c r="AB33635" s="3" t="e">
        <f ca="1"/>
        <v>#N/A</v>
      </c>
    </row>
    <row r="33636" spans="28:28" x14ac:dyDescent="0.25">
      <c r="AB33636" s="3" t="e">
        <f ca="1"/>
        <v>#N/A</v>
      </c>
    </row>
    <row r="33637" spans="28:28" x14ac:dyDescent="0.25">
      <c r="AB33637" s="3" t="e">
        <f ca="1"/>
        <v>#N/A</v>
      </c>
    </row>
    <row r="33638" spans="28:28" x14ac:dyDescent="0.25">
      <c r="AB33638" s="3" t="e">
        <f ca="1"/>
        <v>#N/A</v>
      </c>
    </row>
    <row r="33639" spans="28:28" x14ac:dyDescent="0.25">
      <c r="AB33639" s="3" t="e">
        <f ca="1"/>
        <v>#N/A</v>
      </c>
    </row>
    <row r="33640" spans="28:28" x14ac:dyDescent="0.25">
      <c r="AB33640" s="3" t="e">
        <f ca="1"/>
        <v>#N/A</v>
      </c>
    </row>
    <row r="33641" spans="28:28" x14ac:dyDescent="0.25">
      <c r="AB33641" s="3" t="e">
        <f ca="1"/>
        <v>#N/A</v>
      </c>
    </row>
    <row r="33642" spans="28:28" x14ac:dyDescent="0.25">
      <c r="AB33642" s="3" t="e">
        <f ca="1"/>
        <v>#N/A</v>
      </c>
    </row>
    <row r="33643" spans="28:28" x14ac:dyDescent="0.25">
      <c r="AB33643" s="3" t="e">
        <f ca="1"/>
        <v>#N/A</v>
      </c>
    </row>
    <row r="33644" spans="28:28" x14ac:dyDescent="0.25">
      <c r="AB33644" s="3" t="e">
        <f ca="1"/>
        <v>#N/A</v>
      </c>
    </row>
    <row r="33645" spans="28:28" x14ac:dyDescent="0.25">
      <c r="AB33645" s="3" t="e">
        <f ca="1"/>
        <v>#N/A</v>
      </c>
    </row>
    <row r="33646" spans="28:28" x14ac:dyDescent="0.25">
      <c r="AB33646" s="3" t="e">
        <f ca="1"/>
        <v>#N/A</v>
      </c>
    </row>
    <row r="33647" spans="28:28" x14ac:dyDescent="0.25">
      <c r="AB33647" s="3" t="e">
        <f ca="1"/>
        <v>#N/A</v>
      </c>
    </row>
    <row r="33648" spans="28:28" x14ac:dyDescent="0.25">
      <c r="AB33648" s="3" t="e">
        <f ca="1"/>
        <v>#N/A</v>
      </c>
    </row>
    <row r="33649" spans="28:28" x14ac:dyDescent="0.25">
      <c r="AB33649" s="3" t="e">
        <f ca="1"/>
        <v>#N/A</v>
      </c>
    </row>
    <row r="33650" spans="28:28" x14ac:dyDescent="0.25">
      <c r="AB33650" s="3" t="e">
        <f ca="1"/>
        <v>#N/A</v>
      </c>
    </row>
    <row r="33651" spans="28:28" x14ac:dyDescent="0.25">
      <c r="AB33651" s="3" t="e">
        <f ca="1"/>
        <v>#N/A</v>
      </c>
    </row>
    <row r="33652" spans="28:28" x14ac:dyDescent="0.25">
      <c r="AB33652" s="3" t="e">
        <f ca="1"/>
        <v>#N/A</v>
      </c>
    </row>
    <row r="33653" spans="28:28" x14ac:dyDescent="0.25">
      <c r="AB33653" s="3" t="e">
        <f ca="1"/>
        <v>#N/A</v>
      </c>
    </row>
    <row r="33654" spans="28:28" x14ac:dyDescent="0.25">
      <c r="AB33654" s="3" t="e">
        <f ca="1"/>
        <v>#N/A</v>
      </c>
    </row>
    <row r="33655" spans="28:28" x14ac:dyDescent="0.25">
      <c r="AB33655" s="3" t="e">
        <f ca="1"/>
        <v>#N/A</v>
      </c>
    </row>
    <row r="33656" spans="28:28" x14ac:dyDescent="0.25">
      <c r="AB33656" s="3" t="e">
        <f ca="1"/>
        <v>#N/A</v>
      </c>
    </row>
    <row r="33657" spans="28:28" x14ac:dyDescent="0.25">
      <c r="AB33657" s="3" t="e">
        <f ca="1"/>
        <v>#N/A</v>
      </c>
    </row>
    <row r="33658" spans="28:28" x14ac:dyDescent="0.25">
      <c r="AB33658" s="3" t="e">
        <f ca="1"/>
        <v>#N/A</v>
      </c>
    </row>
    <row r="33659" spans="28:28" x14ac:dyDescent="0.25">
      <c r="AB33659" s="3" t="e">
        <f ca="1"/>
        <v>#N/A</v>
      </c>
    </row>
    <row r="33660" spans="28:28" x14ac:dyDescent="0.25">
      <c r="AB33660" s="3" t="e">
        <f ca="1"/>
        <v>#N/A</v>
      </c>
    </row>
    <row r="33661" spans="28:28" x14ac:dyDescent="0.25">
      <c r="AB33661" s="3" t="e">
        <f ca="1"/>
        <v>#N/A</v>
      </c>
    </row>
    <row r="33662" spans="28:28" x14ac:dyDescent="0.25">
      <c r="AB33662" s="3" t="e">
        <f ca="1"/>
        <v>#N/A</v>
      </c>
    </row>
    <row r="33663" spans="28:28" x14ac:dyDescent="0.25">
      <c r="AB33663" s="3" t="e">
        <f ca="1"/>
        <v>#N/A</v>
      </c>
    </row>
    <row r="33664" spans="28:28" x14ac:dyDescent="0.25">
      <c r="AB33664" s="3" t="e">
        <f ca="1"/>
        <v>#N/A</v>
      </c>
    </row>
    <row r="33665" spans="28:28" x14ac:dyDescent="0.25">
      <c r="AB33665" s="3" t="e">
        <f ca="1"/>
        <v>#N/A</v>
      </c>
    </row>
    <row r="33666" spans="28:28" x14ac:dyDescent="0.25">
      <c r="AB33666" s="3" t="e">
        <f ca="1"/>
        <v>#N/A</v>
      </c>
    </row>
    <row r="33667" spans="28:28" x14ac:dyDescent="0.25">
      <c r="AB33667" s="3" t="e">
        <f ca="1"/>
        <v>#N/A</v>
      </c>
    </row>
    <row r="33668" spans="28:28" x14ac:dyDescent="0.25">
      <c r="AB33668" s="3" t="e">
        <f ca="1"/>
        <v>#N/A</v>
      </c>
    </row>
    <row r="33669" spans="28:28" x14ac:dyDescent="0.25">
      <c r="AB33669" s="3" t="e">
        <f ca="1"/>
        <v>#N/A</v>
      </c>
    </row>
    <row r="33670" spans="28:28" x14ac:dyDescent="0.25">
      <c r="AB33670" s="3" t="e">
        <f ca="1"/>
        <v>#N/A</v>
      </c>
    </row>
    <row r="33671" spans="28:28" x14ac:dyDescent="0.25">
      <c r="AB33671" s="3" t="e">
        <f ca="1"/>
        <v>#N/A</v>
      </c>
    </row>
    <row r="33672" spans="28:28" x14ac:dyDescent="0.25">
      <c r="AB33672" s="3" t="e">
        <f ca="1"/>
        <v>#N/A</v>
      </c>
    </row>
    <row r="33673" spans="28:28" x14ac:dyDescent="0.25">
      <c r="AB33673" s="3" t="e">
        <f ca="1"/>
        <v>#N/A</v>
      </c>
    </row>
    <row r="33674" spans="28:28" x14ac:dyDescent="0.25">
      <c r="AB33674" s="3" t="e">
        <f ca="1"/>
        <v>#N/A</v>
      </c>
    </row>
    <row r="33675" spans="28:28" x14ac:dyDescent="0.25">
      <c r="AB33675" s="3" t="e">
        <f ca="1"/>
        <v>#N/A</v>
      </c>
    </row>
    <row r="33676" spans="28:28" x14ac:dyDescent="0.25">
      <c r="AB33676" s="3" t="e">
        <f ca="1"/>
        <v>#N/A</v>
      </c>
    </row>
    <row r="33677" spans="28:28" x14ac:dyDescent="0.25">
      <c r="AB33677" s="3" t="e">
        <f ca="1"/>
        <v>#N/A</v>
      </c>
    </row>
    <row r="33678" spans="28:28" x14ac:dyDescent="0.25">
      <c r="AB33678" s="3" t="e">
        <f ca="1"/>
        <v>#N/A</v>
      </c>
    </row>
    <row r="33679" spans="28:28" x14ac:dyDescent="0.25">
      <c r="AB33679" s="3" t="e">
        <f ca="1"/>
        <v>#N/A</v>
      </c>
    </row>
    <row r="33680" spans="28:28" x14ac:dyDescent="0.25">
      <c r="AB33680" s="3" t="e">
        <f ca="1"/>
        <v>#N/A</v>
      </c>
    </row>
    <row r="33681" spans="28:28" x14ac:dyDescent="0.25">
      <c r="AB33681" s="3" t="e">
        <f ca="1"/>
        <v>#N/A</v>
      </c>
    </row>
    <row r="33682" spans="28:28" x14ac:dyDescent="0.25">
      <c r="AB33682" s="3" t="e">
        <f ca="1"/>
        <v>#N/A</v>
      </c>
    </row>
    <row r="33683" spans="28:28" x14ac:dyDescent="0.25">
      <c r="AB33683" s="3" t="e">
        <f ca="1"/>
        <v>#N/A</v>
      </c>
    </row>
    <row r="33684" spans="28:28" x14ac:dyDescent="0.25">
      <c r="AB33684" s="3" t="e">
        <f ca="1"/>
        <v>#N/A</v>
      </c>
    </row>
    <row r="33685" spans="28:28" x14ac:dyDescent="0.25">
      <c r="AB33685" s="3" t="e">
        <f ca="1"/>
        <v>#N/A</v>
      </c>
    </row>
    <row r="33686" spans="28:28" x14ac:dyDescent="0.25">
      <c r="AB33686" s="3" t="e">
        <f ca="1"/>
        <v>#N/A</v>
      </c>
    </row>
    <row r="33687" spans="28:28" x14ac:dyDescent="0.25">
      <c r="AB33687" s="3" t="e">
        <f ca="1"/>
        <v>#N/A</v>
      </c>
    </row>
    <row r="33688" spans="28:28" x14ac:dyDescent="0.25">
      <c r="AB33688" s="3" t="e">
        <f ca="1"/>
        <v>#N/A</v>
      </c>
    </row>
    <row r="33689" spans="28:28" x14ac:dyDescent="0.25">
      <c r="AB33689" s="3" t="e">
        <f ca="1"/>
        <v>#N/A</v>
      </c>
    </row>
    <row r="33690" spans="28:28" x14ac:dyDescent="0.25">
      <c r="AB33690" s="3" t="e">
        <f ca="1"/>
        <v>#N/A</v>
      </c>
    </row>
    <row r="33691" spans="28:28" x14ac:dyDescent="0.25">
      <c r="AB33691" s="3" t="e">
        <f ca="1"/>
        <v>#N/A</v>
      </c>
    </row>
    <row r="33692" spans="28:28" x14ac:dyDescent="0.25">
      <c r="AB33692" s="3" t="e">
        <f ca="1"/>
        <v>#N/A</v>
      </c>
    </row>
    <row r="33693" spans="28:28" x14ac:dyDescent="0.25">
      <c r="AB33693" s="3" t="e">
        <f ca="1"/>
        <v>#N/A</v>
      </c>
    </row>
    <row r="33694" spans="28:28" x14ac:dyDescent="0.25">
      <c r="AB33694" s="3" t="e">
        <f ca="1"/>
        <v>#N/A</v>
      </c>
    </row>
    <row r="33695" spans="28:28" x14ac:dyDescent="0.25">
      <c r="AB33695" s="3" t="e">
        <f ca="1"/>
        <v>#N/A</v>
      </c>
    </row>
    <row r="33696" spans="28:28" x14ac:dyDescent="0.25">
      <c r="AB33696" s="3" t="e">
        <f ca="1"/>
        <v>#N/A</v>
      </c>
    </row>
    <row r="33697" spans="28:28" x14ac:dyDescent="0.25">
      <c r="AB33697" s="3" t="e">
        <f ca="1"/>
        <v>#N/A</v>
      </c>
    </row>
    <row r="33698" spans="28:28" x14ac:dyDescent="0.25">
      <c r="AB33698" s="3" t="e">
        <f ca="1"/>
        <v>#N/A</v>
      </c>
    </row>
    <row r="33699" spans="28:28" x14ac:dyDescent="0.25">
      <c r="AB33699" s="3" t="e">
        <f ca="1"/>
        <v>#N/A</v>
      </c>
    </row>
    <row r="33700" spans="28:28" x14ac:dyDescent="0.25">
      <c r="AB33700" s="3" t="e">
        <f ca="1"/>
        <v>#N/A</v>
      </c>
    </row>
    <row r="33701" spans="28:28" x14ac:dyDescent="0.25">
      <c r="AB33701" s="3" t="e">
        <f ca="1"/>
        <v>#N/A</v>
      </c>
    </row>
    <row r="33702" spans="28:28" x14ac:dyDescent="0.25">
      <c r="AB33702" s="3" t="e">
        <f ca="1"/>
        <v>#N/A</v>
      </c>
    </row>
    <row r="33703" spans="28:28" x14ac:dyDescent="0.25">
      <c r="AB33703" s="3" t="e">
        <f ca="1"/>
        <v>#N/A</v>
      </c>
    </row>
    <row r="33704" spans="28:28" x14ac:dyDescent="0.25">
      <c r="AB33704" s="3" t="e">
        <f ca="1"/>
        <v>#N/A</v>
      </c>
    </row>
    <row r="33705" spans="28:28" x14ac:dyDescent="0.25">
      <c r="AB33705" s="3" t="e">
        <f ca="1"/>
        <v>#N/A</v>
      </c>
    </row>
    <row r="33706" spans="28:28" x14ac:dyDescent="0.25">
      <c r="AB33706" s="3" t="e">
        <f ca="1"/>
        <v>#N/A</v>
      </c>
    </row>
    <row r="33707" spans="28:28" x14ac:dyDescent="0.25">
      <c r="AB33707" s="3" t="e">
        <f ca="1"/>
        <v>#N/A</v>
      </c>
    </row>
    <row r="33708" spans="28:28" x14ac:dyDescent="0.25">
      <c r="AB33708" s="3" t="e">
        <f ca="1"/>
        <v>#N/A</v>
      </c>
    </row>
    <row r="33709" spans="28:28" x14ac:dyDescent="0.25">
      <c r="AB33709" s="3" t="e">
        <f ca="1"/>
        <v>#N/A</v>
      </c>
    </row>
    <row r="33710" spans="28:28" x14ac:dyDescent="0.25">
      <c r="AB33710" s="3" t="e">
        <f ca="1"/>
        <v>#N/A</v>
      </c>
    </row>
    <row r="33711" spans="28:28" x14ac:dyDescent="0.25">
      <c r="AB33711" s="3" t="e">
        <f ca="1"/>
        <v>#N/A</v>
      </c>
    </row>
    <row r="33712" spans="28:28" x14ac:dyDescent="0.25">
      <c r="AB33712" s="3" t="e">
        <f ca="1"/>
        <v>#N/A</v>
      </c>
    </row>
    <row r="33713" spans="28:28" x14ac:dyDescent="0.25">
      <c r="AB33713" s="3" t="e">
        <f ca="1"/>
        <v>#N/A</v>
      </c>
    </row>
    <row r="33714" spans="28:28" x14ac:dyDescent="0.25">
      <c r="AB33714" s="3" t="e">
        <f ca="1"/>
        <v>#N/A</v>
      </c>
    </row>
    <row r="33715" spans="28:28" x14ac:dyDescent="0.25">
      <c r="AB33715" s="3" t="e">
        <f ca="1"/>
        <v>#N/A</v>
      </c>
    </row>
    <row r="33716" spans="28:28" x14ac:dyDescent="0.25">
      <c r="AB33716" s="3" t="e">
        <f ca="1"/>
        <v>#N/A</v>
      </c>
    </row>
    <row r="33717" spans="28:28" x14ac:dyDescent="0.25">
      <c r="AB33717" s="3" t="e">
        <f ca="1"/>
        <v>#N/A</v>
      </c>
    </row>
    <row r="33718" spans="28:28" x14ac:dyDescent="0.25">
      <c r="AB33718" s="3" t="e">
        <f ca="1"/>
        <v>#N/A</v>
      </c>
    </row>
    <row r="33719" spans="28:28" x14ac:dyDescent="0.25">
      <c r="AB33719" s="3" t="e">
        <f ca="1"/>
        <v>#N/A</v>
      </c>
    </row>
    <row r="33720" spans="28:28" x14ac:dyDescent="0.25">
      <c r="AB33720" s="3" t="e">
        <f ca="1"/>
        <v>#N/A</v>
      </c>
    </row>
    <row r="33721" spans="28:28" x14ac:dyDescent="0.25">
      <c r="AB33721" s="3" t="e">
        <f ca="1"/>
        <v>#N/A</v>
      </c>
    </row>
    <row r="33722" spans="28:28" x14ac:dyDescent="0.25">
      <c r="AB33722" s="3" t="e">
        <f ca="1"/>
        <v>#N/A</v>
      </c>
    </row>
    <row r="33723" spans="28:28" x14ac:dyDescent="0.25">
      <c r="AB33723" s="3" t="e">
        <f ca="1"/>
        <v>#N/A</v>
      </c>
    </row>
    <row r="33724" spans="28:28" x14ac:dyDescent="0.25">
      <c r="AB33724" s="3" t="e">
        <f ca="1"/>
        <v>#N/A</v>
      </c>
    </row>
    <row r="33725" spans="28:28" x14ac:dyDescent="0.25">
      <c r="AB33725" s="3" t="e">
        <f ca="1"/>
        <v>#N/A</v>
      </c>
    </row>
    <row r="33726" spans="28:28" x14ac:dyDescent="0.25">
      <c r="AB33726" s="3" t="e">
        <f ca="1"/>
        <v>#N/A</v>
      </c>
    </row>
    <row r="33727" spans="28:28" x14ac:dyDescent="0.25">
      <c r="AB33727" s="3" t="e">
        <f ca="1"/>
        <v>#N/A</v>
      </c>
    </row>
    <row r="33728" spans="28:28" x14ac:dyDescent="0.25">
      <c r="AB33728" s="3" t="e">
        <f ca="1"/>
        <v>#N/A</v>
      </c>
    </row>
    <row r="33729" spans="28:28" x14ac:dyDescent="0.25">
      <c r="AB33729" s="3" t="e">
        <f ca="1"/>
        <v>#N/A</v>
      </c>
    </row>
    <row r="33730" spans="28:28" x14ac:dyDescent="0.25">
      <c r="AB33730" s="3" t="e">
        <f ca="1"/>
        <v>#N/A</v>
      </c>
    </row>
    <row r="33731" spans="28:28" x14ac:dyDescent="0.25">
      <c r="AB33731" s="3" t="e">
        <f ca="1"/>
        <v>#N/A</v>
      </c>
    </row>
    <row r="33732" spans="28:28" x14ac:dyDescent="0.25">
      <c r="AB33732" s="3" t="e">
        <f ca="1"/>
        <v>#N/A</v>
      </c>
    </row>
    <row r="33733" spans="28:28" x14ac:dyDescent="0.25">
      <c r="AB33733" s="3" t="e">
        <f ca="1"/>
        <v>#N/A</v>
      </c>
    </row>
    <row r="33734" spans="28:28" x14ac:dyDescent="0.25">
      <c r="AB33734" s="3" t="e">
        <f ca="1"/>
        <v>#N/A</v>
      </c>
    </row>
    <row r="33735" spans="28:28" x14ac:dyDescent="0.25">
      <c r="AB33735" s="3" t="e">
        <f ca="1"/>
        <v>#N/A</v>
      </c>
    </row>
    <row r="33736" spans="28:28" x14ac:dyDescent="0.25">
      <c r="AB33736" s="3" t="e">
        <f ca="1"/>
        <v>#N/A</v>
      </c>
    </row>
    <row r="33737" spans="28:28" x14ac:dyDescent="0.25">
      <c r="AB33737" s="3" t="e">
        <f ca="1"/>
        <v>#N/A</v>
      </c>
    </row>
    <row r="33738" spans="28:28" x14ac:dyDescent="0.25">
      <c r="AB33738" s="3" t="e">
        <f ca="1"/>
        <v>#N/A</v>
      </c>
    </row>
    <row r="33739" spans="28:28" x14ac:dyDescent="0.25">
      <c r="AB33739" s="3" t="e">
        <f ca="1"/>
        <v>#N/A</v>
      </c>
    </row>
    <row r="33740" spans="28:28" x14ac:dyDescent="0.25">
      <c r="AB33740" s="3" t="e">
        <f ca="1"/>
        <v>#N/A</v>
      </c>
    </row>
    <row r="33741" spans="28:28" x14ac:dyDescent="0.25">
      <c r="AB33741" s="3" t="e">
        <f ca="1"/>
        <v>#N/A</v>
      </c>
    </row>
    <row r="33742" spans="28:28" x14ac:dyDescent="0.25">
      <c r="AB33742" s="3" t="e">
        <f ca="1"/>
        <v>#N/A</v>
      </c>
    </row>
    <row r="33743" spans="28:28" x14ac:dyDescent="0.25">
      <c r="AB33743" s="3" t="e">
        <f ca="1"/>
        <v>#N/A</v>
      </c>
    </row>
    <row r="33744" spans="28:28" x14ac:dyDescent="0.25">
      <c r="AB33744" s="3" t="e">
        <f ca="1"/>
        <v>#N/A</v>
      </c>
    </row>
    <row r="33745" spans="28:28" x14ac:dyDescent="0.25">
      <c r="AB33745" s="3" t="e">
        <f ca="1"/>
        <v>#N/A</v>
      </c>
    </row>
    <row r="33746" spans="28:28" x14ac:dyDescent="0.25">
      <c r="AB33746" s="3" t="e">
        <f ca="1"/>
        <v>#N/A</v>
      </c>
    </row>
    <row r="33747" spans="28:28" x14ac:dyDescent="0.25">
      <c r="AB33747" s="3" t="e">
        <f ca="1"/>
        <v>#N/A</v>
      </c>
    </row>
    <row r="33748" spans="28:28" x14ac:dyDescent="0.25">
      <c r="AB33748" s="3" t="e">
        <f ca="1"/>
        <v>#N/A</v>
      </c>
    </row>
    <row r="33749" spans="28:28" x14ac:dyDescent="0.25">
      <c r="AB33749" s="3" t="e">
        <f ca="1"/>
        <v>#N/A</v>
      </c>
    </row>
    <row r="33750" spans="28:28" x14ac:dyDescent="0.25">
      <c r="AB33750" s="3" t="e">
        <f ca="1"/>
        <v>#N/A</v>
      </c>
    </row>
    <row r="33751" spans="28:28" x14ac:dyDescent="0.25">
      <c r="AB33751" s="3" t="e">
        <f ca="1"/>
        <v>#N/A</v>
      </c>
    </row>
    <row r="33752" spans="28:28" x14ac:dyDescent="0.25">
      <c r="AB33752" s="3" t="e">
        <f ca="1"/>
        <v>#N/A</v>
      </c>
    </row>
    <row r="33753" spans="28:28" x14ac:dyDescent="0.25">
      <c r="AB33753" s="3" t="e">
        <f ca="1"/>
        <v>#N/A</v>
      </c>
    </row>
    <row r="33754" spans="28:28" x14ac:dyDescent="0.25">
      <c r="AB33754" s="3" t="e">
        <f ca="1"/>
        <v>#N/A</v>
      </c>
    </row>
    <row r="33755" spans="28:28" x14ac:dyDescent="0.25">
      <c r="AB33755" s="3" t="e">
        <f ca="1"/>
        <v>#N/A</v>
      </c>
    </row>
    <row r="33756" spans="28:28" x14ac:dyDescent="0.25">
      <c r="AB33756" s="3" t="e">
        <f ca="1"/>
        <v>#N/A</v>
      </c>
    </row>
    <row r="33757" spans="28:28" x14ac:dyDescent="0.25">
      <c r="AB33757" s="3" t="e">
        <f ca="1"/>
        <v>#N/A</v>
      </c>
    </row>
    <row r="33758" spans="28:28" x14ac:dyDescent="0.25">
      <c r="AB33758" s="3" t="e">
        <f ca="1"/>
        <v>#N/A</v>
      </c>
    </row>
    <row r="33759" spans="28:28" x14ac:dyDescent="0.25">
      <c r="AB33759" s="3" t="e">
        <f ca="1"/>
        <v>#N/A</v>
      </c>
    </row>
    <row r="33760" spans="28:28" x14ac:dyDescent="0.25">
      <c r="AB33760" s="3" t="e">
        <f ca="1"/>
        <v>#N/A</v>
      </c>
    </row>
    <row r="33761" spans="28:28" x14ac:dyDescent="0.25">
      <c r="AB33761" s="3" t="e">
        <f ca="1"/>
        <v>#N/A</v>
      </c>
    </row>
    <row r="33762" spans="28:28" x14ac:dyDescent="0.25">
      <c r="AB33762" s="3" t="e">
        <f ca="1"/>
        <v>#N/A</v>
      </c>
    </row>
    <row r="33763" spans="28:28" x14ac:dyDescent="0.25">
      <c r="AB33763" s="3" t="e">
        <f ca="1"/>
        <v>#N/A</v>
      </c>
    </row>
    <row r="33764" spans="28:28" x14ac:dyDescent="0.25">
      <c r="AB33764" s="3" t="e">
        <f ca="1"/>
        <v>#N/A</v>
      </c>
    </row>
    <row r="33765" spans="28:28" x14ac:dyDescent="0.25">
      <c r="AB33765" s="3" t="e">
        <f ca="1"/>
        <v>#N/A</v>
      </c>
    </row>
    <row r="33766" spans="28:28" x14ac:dyDescent="0.25">
      <c r="AB33766" s="3" t="e">
        <f ca="1"/>
        <v>#N/A</v>
      </c>
    </row>
    <row r="33767" spans="28:28" x14ac:dyDescent="0.25">
      <c r="AB33767" s="3" t="e">
        <f ca="1"/>
        <v>#N/A</v>
      </c>
    </row>
    <row r="33768" spans="28:28" x14ac:dyDescent="0.25">
      <c r="AB33768" s="3" t="e">
        <f ca="1"/>
        <v>#N/A</v>
      </c>
    </row>
    <row r="33769" spans="28:28" x14ac:dyDescent="0.25">
      <c r="AB33769" s="3" t="e">
        <f ca="1"/>
        <v>#N/A</v>
      </c>
    </row>
    <row r="33770" spans="28:28" x14ac:dyDescent="0.25">
      <c r="AB33770" s="3" t="e">
        <f ca="1"/>
        <v>#N/A</v>
      </c>
    </row>
    <row r="33771" spans="28:28" x14ac:dyDescent="0.25">
      <c r="AB33771" s="3" t="e">
        <f ca="1"/>
        <v>#N/A</v>
      </c>
    </row>
    <row r="33772" spans="28:28" x14ac:dyDescent="0.25">
      <c r="AB33772" s="3" t="e">
        <f ca="1"/>
        <v>#N/A</v>
      </c>
    </row>
    <row r="33773" spans="28:28" x14ac:dyDescent="0.25">
      <c r="AB33773" s="3" t="e">
        <f ca="1"/>
        <v>#N/A</v>
      </c>
    </row>
    <row r="33774" spans="28:28" x14ac:dyDescent="0.25">
      <c r="AB33774" s="3" t="e">
        <f ca="1"/>
        <v>#N/A</v>
      </c>
    </row>
    <row r="33775" spans="28:28" x14ac:dyDescent="0.25">
      <c r="AB33775" s="3" t="e">
        <f ca="1"/>
        <v>#N/A</v>
      </c>
    </row>
    <row r="33776" spans="28:28" x14ac:dyDescent="0.25">
      <c r="AB33776" s="3" t="e">
        <f ca="1"/>
        <v>#N/A</v>
      </c>
    </row>
    <row r="33777" spans="28:28" x14ac:dyDescent="0.25">
      <c r="AB33777" s="3" t="e">
        <f ca="1"/>
        <v>#N/A</v>
      </c>
    </row>
    <row r="33778" spans="28:28" x14ac:dyDescent="0.25">
      <c r="AB33778" s="3" t="e">
        <f ca="1"/>
        <v>#N/A</v>
      </c>
    </row>
    <row r="33779" spans="28:28" x14ac:dyDescent="0.25">
      <c r="AB33779" s="3" t="e">
        <f ca="1"/>
        <v>#N/A</v>
      </c>
    </row>
    <row r="33780" spans="28:28" x14ac:dyDescent="0.25">
      <c r="AB33780" s="3" t="e">
        <f ca="1"/>
        <v>#N/A</v>
      </c>
    </row>
    <row r="33781" spans="28:28" x14ac:dyDescent="0.25">
      <c r="AB33781" s="3" t="e">
        <f ca="1"/>
        <v>#N/A</v>
      </c>
    </row>
    <row r="33782" spans="28:28" x14ac:dyDescent="0.25">
      <c r="AB33782" s="3" t="e">
        <f ca="1"/>
        <v>#N/A</v>
      </c>
    </row>
    <row r="33783" spans="28:28" x14ac:dyDescent="0.25">
      <c r="AB33783" s="3" t="e">
        <f ca="1"/>
        <v>#N/A</v>
      </c>
    </row>
    <row r="33784" spans="28:28" x14ac:dyDescent="0.25">
      <c r="AB33784" s="3" t="e">
        <f ca="1"/>
        <v>#N/A</v>
      </c>
    </row>
    <row r="33785" spans="28:28" x14ac:dyDescent="0.25">
      <c r="AB33785" s="3" t="e">
        <f ca="1"/>
        <v>#N/A</v>
      </c>
    </row>
    <row r="33786" spans="28:28" x14ac:dyDescent="0.25">
      <c r="AB33786" s="3" t="e">
        <f ca="1"/>
        <v>#N/A</v>
      </c>
    </row>
    <row r="33787" spans="28:28" x14ac:dyDescent="0.25">
      <c r="AB33787" s="3" t="e">
        <f ca="1"/>
        <v>#N/A</v>
      </c>
    </row>
    <row r="33788" spans="28:28" x14ac:dyDescent="0.25">
      <c r="AB33788" s="3" t="e">
        <f ca="1"/>
        <v>#N/A</v>
      </c>
    </row>
    <row r="33789" spans="28:28" x14ac:dyDescent="0.25">
      <c r="AB33789" s="3" t="e">
        <f ca="1"/>
        <v>#N/A</v>
      </c>
    </row>
    <row r="33790" spans="28:28" x14ac:dyDescent="0.25">
      <c r="AB33790" s="3" t="e">
        <f ca="1"/>
        <v>#N/A</v>
      </c>
    </row>
    <row r="33791" spans="28:28" x14ac:dyDescent="0.25">
      <c r="AB33791" s="3" t="e">
        <f ca="1"/>
        <v>#N/A</v>
      </c>
    </row>
    <row r="33792" spans="28:28" x14ac:dyDescent="0.25">
      <c r="AB33792" s="3" t="e">
        <f ca="1"/>
        <v>#N/A</v>
      </c>
    </row>
    <row r="33793" spans="28:28" x14ac:dyDescent="0.25">
      <c r="AB33793" s="3" t="e">
        <f ca="1"/>
        <v>#N/A</v>
      </c>
    </row>
    <row r="33794" spans="28:28" x14ac:dyDescent="0.25">
      <c r="AB33794" s="3" t="e">
        <f ca="1"/>
        <v>#N/A</v>
      </c>
    </row>
    <row r="33795" spans="28:28" x14ac:dyDescent="0.25">
      <c r="AB33795" s="3" t="e">
        <f ca="1"/>
        <v>#N/A</v>
      </c>
    </row>
    <row r="33796" spans="28:28" x14ac:dyDescent="0.25">
      <c r="AB33796" s="3" t="e">
        <f ca="1"/>
        <v>#N/A</v>
      </c>
    </row>
    <row r="33797" spans="28:28" x14ac:dyDescent="0.25">
      <c r="AB33797" s="3" t="e">
        <f ca="1"/>
        <v>#N/A</v>
      </c>
    </row>
    <row r="33798" spans="28:28" x14ac:dyDescent="0.25">
      <c r="AB33798" s="3" t="e">
        <f ca="1"/>
        <v>#N/A</v>
      </c>
    </row>
    <row r="33799" spans="28:28" x14ac:dyDescent="0.25">
      <c r="AB33799" s="3" t="e">
        <f ca="1"/>
        <v>#N/A</v>
      </c>
    </row>
    <row r="33800" spans="28:28" x14ac:dyDescent="0.25">
      <c r="AB33800" s="3" t="e">
        <f ca="1"/>
        <v>#N/A</v>
      </c>
    </row>
    <row r="33801" spans="28:28" x14ac:dyDescent="0.25">
      <c r="AB33801" s="3" t="e">
        <f ca="1"/>
        <v>#N/A</v>
      </c>
    </row>
    <row r="33802" spans="28:28" x14ac:dyDescent="0.25">
      <c r="AB33802" s="3" t="e">
        <f ca="1"/>
        <v>#N/A</v>
      </c>
    </row>
    <row r="33803" spans="28:28" x14ac:dyDescent="0.25">
      <c r="AB33803" s="3" t="e">
        <f ca="1"/>
        <v>#N/A</v>
      </c>
    </row>
    <row r="33804" spans="28:28" x14ac:dyDescent="0.25">
      <c r="AB33804" s="3" t="e">
        <f ca="1"/>
        <v>#N/A</v>
      </c>
    </row>
    <row r="33805" spans="28:28" x14ac:dyDescent="0.25">
      <c r="AB33805" s="3" t="e">
        <f ca="1"/>
        <v>#N/A</v>
      </c>
    </row>
    <row r="33806" spans="28:28" x14ac:dyDescent="0.25">
      <c r="AB33806" s="3" t="e">
        <f ca="1"/>
        <v>#N/A</v>
      </c>
    </row>
    <row r="33807" spans="28:28" x14ac:dyDescent="0.25">
      <c r="AB33807" s="3" t="e">
        <f ca="1"/>
        <v>#N/A</v>
      </c>
    </row>
    <row r="33808" spans="28:28" x14ac:dyDescent="0.25">
      <c r="AB33808" s="3" t="e">
        <f ca="1"/>
        <v>#N/A</v>
      </c>
    </row>
    <row r="33809" spans="28:28" x14ac:dyDescent="0.25">
      <c r="AB33809" s="3" t="e">
        <f ca="1"/>
        <v>#N/A</v>
      </c>
    </row>
    <row r="33810" spans="28:28" x14ac:dyDescent="0.25">
      <c r="AB33810" s="3" t="e">
        <f ca="1"/>
        <v>#N/A</v>
      </c>
    </row>
    <row r="33811" spans="28:28" x14ac:dyDescent="0.25">
      <c r="AB33811" s="3" t="e">
        <f ca="1"/>
        <v>#N/A</v>
      </c>
    </row>
    <row r="33812" spans="28:28" x14ac:dyDescent="0.25">
      <c r="AB33812" s="3" t="e">
        <f ca="1"/>
        <v>#N/A</v>
      </c>
    </row>
    <row r="33813" spans="28:28" x14ac:dyDescent="0.25">
      <c r="AB33813" s="3" t="e">
        <f ca="1"/>
        <v>#N/A</v>
      </c>
    </row>
    <row r="33814" spans="28:28" x14ac:dyDescent="0.25">
      <c r="AB33814" s="3" t="e">
        <f ca="1"/>
        <v>#N/A</v>
      </c>
    </row>
    <row r="33815" spans="28:28" x14ac:dyDescent="0.25">
      <c r="AB33815" s="3" t="e">
        <f ca="1"/>
        <v>#N/A</v>
      </c>
    </row>
    <row r="33816" spans="28:28" x14ac:dyDescent="0.25">
      <c r="AB33816" s="3" t="e">
        <f ca="1"/>
        <v>#N/A</v>
      </c>
    </row>
    <row r="33817" spans="28:28" x14ac:dyDescent="0.25">
      <c r="AB33817" s="3" t="e">
        <f ca="1"/>
        <v>#N/A</v>
      </c>
    </row>
    <row r="33818" spans="28:28" x14ac:dyDescent="0.25">
      <c r="AB33818" s="3" t="e">
        <f ca="1"/>
        <v>#N/A</v>
      </c>
    </row>
    <row r="33819" spans="28:28" x14ac:dyDescent="0.25">
      <c r="AB33819" s="3" t="e">
        <f ca="1"/>
        <v>#N/A</v>
      </c>
    </row>
    <row r="33820" spans="28:28" x14ac:dyDescent="0.25">
      <c r="AB33820" s="3" t="e">
        <f ca="1"/>
        <v>#N/A</v>
      </c>
    </row>
    <row r="33821" spans="28:28" x14ac:dyDescent="0.25">
      <c r="AB33821" s="3" t="e">
        <f ca="1"/>
        <v>#N/A</v>
      </c>
    </row>
    <row r="33822" spans="28:28" x14ac:dyDescent="0.25">
      <c r="AB33822" s="3" t="e">
        <f ca="1"/>
        <v>#N/A</v>
      </c>
    </row>
    <row r="33823" spans="28:28" x14ac:dyDescent="0.25">
      <c r="AB33823" s="3" t="e">
        <f ca="1"/>
        <v>#N/A</v>
      </c>
    </row>
    <row r="33824" spans="28:28" x14ac:dyDescent="0.25">
      <c r="AB33824" s="3" t="e">
        <f ca="1"/>
        <v>#N/A</v>
      </c>
    </row>
    <row r="33825" spans="28:28" x14ac:dyDescent="0.25">
      <c r="AB33825" s="3" t="e">
        <f ca="1"/>
        <v>#N/A</v>
      </c>
    </row>
    <row r="33826" spans="28:28" x14ac:dyDescent="0.25">
      <c r="AB33826" s="3" t="e">
        <f ca="1"/>
        <v>#N/A</v>
      </c>
    </row>
    <row r="33827" spans="28:28" x14ac:dyDescent="0.25">
      <c r="AB33827" s="3" t="e">
        <f ca="1"/>
        <v>#N/A</v>
      </c>
    </row>
    <row r="33828" spans="28:28" x14ac:dyDescent="0.25">
      <c r="AB33828" s="3" t="e">
        <f ca="1"/>
        <v>#N/A</v>
      </c>
    </row>
    <row r="33829" spans="28:28" x14ac:dyDescent="0.25">
      <c r="AB33829" s="3" t="e">
        <f ca="1"/>
        <v>#N/A</v>
      </c>
    </row>
    <row r="33830" spans="28:28" x14ac:dyDescent="0.25">
      <c r="AB33830" s="3" t="e">
        <f ca="1"/>
        <v>#N/A</v>
      </c>
    </row>
    <row r="33831" spans="28:28" x14ac:dyDescent="0.25">
      <c r="AB33831" s="3" t="e">
        <f ca="1"/>
        <v>#N/A</v>
      </c>
    </row>
    <row r="33832" spans="28:28" x14ac:dyDescent="0.25">
      <c r="AB33832" s="3" t="e">
        <f ca="1"/>
        <v>#N/A</v>
      </c>
    </row>
    <row r="33833" spans="28:28" x14ac:dyDescent="0.25">
      <c r="AB33833" s="3" t="e">
        <f ca="1"/>
        <v>#N/A</v>
      </c>
    </row>
    <row r="33834" spans="28:28" x14ac:dyDescent="0.25">
      <c r="AB33834" s="3" t="e">
        <f ca="1"/>
        <v>#N/A</v>
      </c>
    </row>
    <row r="33835" spans="28:28" x14ac:dyDescent="0.25">
      <c r="AB33835" s="3" t="e">
        <f ca="1"/>
        <v>#N/A</v>
      </c>
    </row>
    <row r="33836" spans="28:28" x14ac:dyDescent="0.25">
      <c r="AB33836" s="3" t="e">
        <f ca="1"/>
        <v>#N/A</v>
      </c>
    </row>
    <row r="33837" spans="28:28" x14ac:dyDescent="0.25">
      <c r="AB33837" s="3" t="e">
        <f ca="1"/>
        <v>#N/A</v>
      </c>
    </row>
    <row r="33838" spans="28:28" x14ac:dyDescent="0.25">
      <c r="AB33838" s="3" t="e">
        <f ca="1"/>
        <v>#N/A</v>
      </c>
    </row>
    <row r="33839" spans="28:28" x14ac:dyDescent="0.25">
      <c r="AB33839" s="3" t="e">
        <f ca="1"/>
        <v>#N/A</v>
      </c>
    </row>
    <row r="33840" spans="28:28" x14ac:dyDescent="0.25">
      <c r="AB33840" s="3" t="e">
        <f ca="1"/>
        <v>#N/A</v>
      </c>
    </row>
    <row r="33841" spans="28:28" x14ac:dyDescent="0.25">
      <c r="AB33841" s="3" t="e">
        <f ca="1"/>
        <v>#N/A</v>
      </c>
    </row>
    <row r="33842" spans="28:28" x14ac:dyDescent="0.25">
      <c r="AB33842" s="3" t="e">
        <f ca="1"/>
        <v>#N/A</v>
      </c>
    </row>
    <row r="33843" spans="28:28" x14ac:dyDescent="0.25">
      <c r="AB33843" s="3" t="e">
        <f ca="1"/>
        <v>#N/A</v>
      </c>
    </row>
    <row r="33844" spans="28:28" x14ac:dyDescent="0.25">
      <c r="AB33844" s="3" t="e">
        <f ca="1"/>
        <v>#N/A</v>
      </c>
    </row>
    <row r="33845" spans="28:28" x14ac:dyDescent="0.25">
      <c r="AB33845" s="3" t="e">
        <f ca="1"/>
        <v>#N/A</v>
      </c>
    </row>
    <row r="33846" spans="28:28" x14ac:dyDescent="0.25">
      <c r="AB33846" s="3" t="e">
        <f ca="1"/>
        <v>#N/A</v>
      </c>
    </row>
    <row r="33847" spans="28:28" x14ac:dyDescent="0.25">
      <c r="AB33847" s="3" t="e">
        <f ca="1"/>
        <v>#N/A</v>
      </c>
    </row>
    <row r="33848" spans="28:28" x14ac:dyDescent="0.25">
      <c r="AB33848" s="3" t="e">
        <f ca="1"/>
        <v>#N/A</v>
      </c>
    </row>
    <row r="33849" spans="28:28" x14ac:dyDescent="0.25">
      <c r="AB33849" s="3" t="e">
        <f ca="1"/>
        <v>#N/A</v>
      </c>
    </row>
    <row r="33850" spans="28:28" x14ac:dyDescent="0.25">
      <c r="AB33850" s="3" t="e">
        <f ca="1"/>
        <v>#N/A</v>
      </c>
    </row>
    <row r="33851" spans="28:28" x14ac:dyDescent="0.25">
      <c r="AB33851" s="3" t="e">
        <f ca="1"/>
        <v>#N/A</v>
      </c>
    </row>
    <row r="33852" spans="28:28" x14ac:dyDescent="0.25">
      <c r="AB33852" s="3" t="e">
        <f ca="1"/>
        <v>#N/A</v>
      </c>
    </row>
    <row r="33853" spans="28:28" x14ac:dyDescent="0.25">
      <c r="AB33853" s="3" t="e">
        <f ca="1"/>
        <v>#N/A</v>
      </c>
    </row>
    <row r="33854" spans="28:28" x14ac:dyDescent="0.25">
      <c r="AB33854" s="3" t="e">
        <f ca="1"/>
        <v>#N/A</v>
      </c>
    </row>
    <row r="33855" spans="28:28" x14ac:dyDescent="0.25">
      <c r="AB33855" s="3" t="e">
        <f ca="1"/>
        <v>#N/A</v>
      </c>
    </row>
    <row r="33856" spans="28:28" x14ac:dyDescent="0.25">
      <c r="AB33856" s="3" t="e">
        <f ca="1"/>
        <v>#N/A</v>
      </c>
    </row>
    <row r="33857" spans="28:28" x14ac:dyDescent="0.25">
      <c r="AB33857" s="3" t="e">
        <f ca="1"/>
        <v>#N/A</v>
      </c>
    </row>
    <row r="33858" spans="28:28" x14ac:dyDescent="0.25">
      <c r="AB33858" s="3" t="e">
        <f ca="1"/>
        <v>#N/A</v>
      </c>
    </row>
    <row r="33859" spans="28:28" x14ac:dyDescent="0.25">
      <c r="AB33859" s="3" t="e">
        <f ca="1"/>
        <v>#N/A</v>
      </c>
    </row>
    <row r="33860" spans="28:28" x14ac:dyDescent="0.25">
      <c r="AB33860" s="3" t="e">
        <f ca="1"/>
        <v>#N/A</v>
      </c>
    </row>
    <row r="33861" spans="28:28" x14ac:dyDescent="0.25">
      <c r="AB33861" s="3" t="e">
        <f ca="1"/>
        <v>#N/A</v>
      </c>
    </row>
    <row r="33862" spans="28:28" x14ac:dyDescent="0.25">
      <c r="AB33862" s="3" t="e">
        <f ca="1"/>
        <v>#N/A</v>
      </c>
    </row>
    <row r="33863" spans="28:28" x14ac:dyDescent="0.25">
      <c r="AB33863" s="3" t="e">
        <f ca="1"/>
        <v>#N/A</v>
      </c>
    </row>
    <row r="33864" spans="28:28" x14ac:dyDescent="0.25">
      <c r="AB33864" s="3" t="e">
        <f ca="1"/>
        <v>#N/A</v>
      </c>
    </row>
    <row r="33865" spans="28:28" x14ac:dyDescent="0.25">
      <c r="AB33865" s="3" t="e">
        <f ca="1"/>
        <v>#N/A</v>
      </c>
    </row>
    <row r="33866" spans="28:28" x14ac:dyDescent="0.25">
      <c r="AB33866" s="3" t="e">
        <f ca="1"/>
        <v>#N/A</v>
      </c>
    </row>
    <row r="33867" spans="28:28" x14ac:dyDescent="0.25">
      <c r="AB33867" s="3" t="e">
        <f ca="1"/>
        <v>#N/A</v>
      </c>
    </row>
    <row r="33868" spans="28:28" x14ac:dyDescent="0.25">
      <c r="AB33868" s="3" t="e">
        <f ca="1"/>
        <v>#N/A</v>
      </c>
    </row>
    <row r="33869" spans="28:28" x14ac:dyDescent="0.25">
      <c r="AB33869" s="3" t="e">
        <f ca="1"/>
        <v>#N/A</v>
      </c>
    </row>
    <row r="33870" spans="28:28" x14ac:dyDescent="0.25">
      <c r="AB33870" s="3" t="e">
        <f ca="1"/>
        <v>#N/A</v>
      </c>
    </row>
    <row r="33871" spans="28:28" x14ac:dyDescent="0.25">
      <c r="AB33871" s="3" t="e">
        <f ca="1"/>
        <v>#N/A</v>
      </c>
    </row>
    <row r="33872" spans="28:28" x14ac:dyDescent="0.25">
      <c r="AB33872" s="3" t="e">
        <f ca="1"/>
        <v>#N/A</v>
      </c>
    </row>
    <row r="33873" spans="28:28" x14ac:dyDescent="0.25">
      <c r="AB33873" s="3" t="e">
        <f ca="1"/>
        <v>#N/A</v>
      </c>
    </row>
    <row r="33874" spans="28:28" x14ac:dyDescent="0.25">
      <c r="AB33874" s="3" t="e">
        <f ca="1"/>
        <v>#N/A</v>
      </c>
    </row>
    <row r="33875" spans="28:28" x14ac:dyDescent="0.25">
      <c r="AB33875" s="3" t="e">
        <f ca="1"/>
        <v>#N/A</v>
      </c>
    </row>
    <row r="33876" spans="28:28" x14ac:dyDescent="0.25">
      <c r="AB33876" s="3" t="e">
        <f ca="1"/>
        <v>#N/A</v>
      </c>
    </row>
    <row r="33877" spans="28:28" x14ac:dyDescent="0.25">
      <c r="AB33877" s="3" t="e">
        <f ca="1"/>
        <v>#N/A</v>
      </c>
    </row>
    <row r="33878" spans="28:28" x14ac:dyDescent="0.25">
      <c r="AB33878" s="3" t="e">
        <f ca="1"/>
        <v>#N/A</v>
      </c>
    </row>
    <row r="33879" spans="28:28" x14ac:dyDescent="0.25">
      <c r="AB33879" s="3" t="e">
        <f ca="1"/>
        <v>#N/A</v>
      </c>
    </row>
    <row r="33880" spans="28:28" x14ac:dyDescent="0.25">
      <c r="AB33880" s="3" t="e">
        <f ca="1"/>
        <v>#N/A</v>
      </c>
    </row>
    <row r="33881" spans="28:28" x14ac:dyDescent="0.25">
      <c r="AB33881" s="3" t="e">
        <f ca="1"/>
        <v>#N/A</v>
      </c>
    </row>
    <row r="33882" spans="28:28" x14ac:dyDescent="0.25">
      <c r="AB33882" s="3" t="e">
        <f ca="1"/>
        <v>#N/A</v>
      </c>
    </row>
    <row r="33883" spans="28:28" x14ac:dyDescent="0.25">
      <c r="AB33883" s="3" t="e">
        <f ca="1"/>
        <v>#N/A</v>
      </c>
    </row>
    <row r="33884" spans="28:28" x14ac:dyDescent="0.25">
      <c r="AB33884" s="3" t="e">
        <f ca="1"/>
        <v>#N/A</v>
      </c>
    </row>
    <row r="33885" spans="28:28" x14ac:dyDescent="0.25">
      <c r="AB33885" s="3" t="e">
        <f ca="1"/>
        <v>#N/A</v>
      </c>
    </row>
    <row r="33886" spans="28:28" x14ac:dyDescent="0.25">
      <c r="AB33886" s="3" t="e">
        <f ca="1"/>
        <v>#N/A</v>
      </c>
    </row>
    <row r="33887" spans="28:28" x14ac:dyDescent="0.25">
      <c r="AB33887" s="3" t="e">
        <f ca="1"/>
        <v>#N/A</v>
      </c>
    </row>
    <row r="33888" spans="28:28" x14ac:dyDescent="0.25">
      <c r="AB33888" s="3" t="e">
        <f ca="1"/>
        <v>#N/A</v>
      </c>
    </row>
    <row r="33889" spans="28:28" x14ac:dyDescent="0.25">
      <c r="AB33889" s="3" t="e">
        <f ca="1"/>
        <v>#N/A</v>
      </c>
    </row>
    <row r="33890" spans="28:28" x14ac:dyDescent="0.25">
      <c r="AB33890" s="3" t="e">
        <f ca="1"/>
        <v>#N/A</v>
      </c>
    </row>
    <row r="33891" spans="28:28" x14ac:dyDescent="0.25">
      <c r="AB33891" s="3" t="e">
        <f ca="1"/>
        <v>#N/A</v>
      </c>
    </row>
    <row r="33892" spans="28:28" x14ac:dyDescent="0.25">
      <c r="AB33892" s="3" t="e">
        <f ca="1"/>
        <v>#N/A</v>
      </c>
    </row>
    <row r="33893" spans="28:28" x14ac:dyDescent="0.25">
      <c r="AB33893" s="3" t="e">
        <f ca="1"/>
        <v>#N/A</v>
      </c>
    </row>
    <row r="33894" spans="28:28" x14ac:dyDescent="0.25">
      <c r="AB33894" s="3" t="e">
        <f ca="1"/>
        <v>#N/A</v>
      </c>
    </row>
    <row r="33895" spans="28:28" x14ac:dyDescent="0.25">
      <c r="AB33895" s="3" t="e">
        <f ca="1"/>
        <v>#N/A</v>
      </c>
    </row>
    <row r="33896" spans="28:28" x14ac:dyDescent="0.25">
      <c r="AB33896" s="3" t="e">
        <f ca="1"/>
        <v>#N/A</v>
      </c>
    </row>
    <row r="33897" spans="28:28" x14ac:dyDescent="0.25">
      <c r="AB33897" s="3" t="e">
        <f ca="1"/>
        <v>#N/A</v>
      </c>
    </row>
    <row r="33898" spans="28:28" x14ac:dyDescent="0.25">
      <c r="AB33898" s="3" t="e">
        <f ca="1"/>
        <v>#N/A</v>
      </c>
    </row>
    <row r="33899" spans="28:28" x14ac:dyDescent="0.25">
      <c r="AB33899" s="3" t="e">
        <f ca="1"/>
        <v>#N/A</v>
      </c>
    </row>
    <row r="33900" spans="28:28" x14ac:dyDescent="0.25">
      <c r="AB33900" s="3" t="e">
        <f ca="1"/>
        <v>#N/A</v>
      </c>
    </row>
    <row r="33901" spans="28:28" x14ac:dyDescent="0.25">
      <c r="AB33901" s="3" t="e">
        <f ca="1"/>
        <v>#N/A</v>
      </c>
    </row>
    <row r="33902" spans="28:28" x14ac:dyDescent="0.25">
      <c r="AB33902" s="3" t="e">
        <f ca="1"/>
        <v>#N/A</v>
      </c>
    </row>
    <row r="33903" spans="28:28" x14ac:dyDescent="0.25">
      <c r="AB33903" s="3" t="e">
        <f ca="1"/>
        <v>#N/A</v>
      </c>
    </row>
    <row r="33904" spans="28:28" x14ac:dyDescent="0.25">
      <c r="AB33904" s="3" t="e">
        <f ca="1"/>
        <v>#N/A</v>
      </c>
    </row>
    <row r="33905" spans="28:28" x14ac:dyDescent="0.25">
      <c r="AB33905" s="3" t="e">
        <f ca="1"/>
        <v>#N/A</v>
      </c>
    </row>
    <row r="33906" spans="28:28" x14ac:dyDescent="0.25">
      <c r="AB33906" s="3" t="e">
        <f ca="1"/>
        <v>#N/A</v>
      </c>
    </row>
    <row r="33907" spans="28:28" x14ac:dyDescent="0.25">
      <c r="AB33907" s="3" t="e">
        <f ca="1"/>
        <v>#N/A</v>
      </c>
    </row>
    <row r="33908" spans="28:28" x14ac:dyDescent="0.25">
      <c r="AB33908" s="3" t="e">
        <f ca="1"/>
        <v>#N/A</v>
      </c>
    </row>
    <row r="33909" spans="28:28" x14ac:dyDescent="0.25">
      <c r="AB33909" s="3" t="e">
        <f ca="1"/>
        <v>#N/A</v>
      </c>
    </row>
    <row r="33910" spans="28:28" x14ac:dyDescent="0.25">
      <c r="AB33910" s="3" t="e">
        <f ca="1"/>
        <v>#N/A</v>
      </c>
    </row>
    <row r="33911" spans="28:28" x14ac:dyDescent="0.25">
      <c r="AB33911" s="3" t="e">
        <f ca="1"/>
        <v>#N/A</v>
      </c>
    </row>
    <row r="33912" spans="28:28" x14ac:dyDescent="0.25">
      <c r="AB33912" s="3" t="e">
        <f ca="1"/>
        <v>#N/A</v>
      </c>
    </row>
    <row r="33913" spans="28:28" x14ac:dyDescent="0.25">
      <c r="AB33913" s="3" t="e">
        <f ca="1"/>
        <v>#N/A</v>
      </c>
    </row>
    <row r="33914" spans="28:28" x14ac:dyDescent="0.25">
      <c r="AB33914" s="3" t="e">
        <f ca="1"/>
        <v>#N/A</v>
      </c>
    </row>
    <row r="33915" spans="28:28" x14ac:dyDescent="0.25">
      <c r="AB33915" s="3" t="e">
        <f ca="1"/>
        <v>#N/A</v>
      </c>
    </row>
    <row r="33916" spans="28:28" x14ac:dyDescent="0.25">
      <c r="AB33916" s="3" t="e">
        <f ca="1"/>
        <v>#N/A</v>
      </c>
    </row>
    <row r="33917" spans="28:28" x14ac:dyDescent="0.25">
      <c r="AB33917" s="3" t="e">
        <f ca="1"/>
        <v>#N/A</v>
      </c>
    </row>
    <row r="33918" spans="28:28" x14ac:dyDescent="0.25">
      <c r="AB33918" s="3" t="e">
        <f ca="1"/>
        <v>#N/A</v>
      </c>
    </row>
    <row r="33919" spans="28:28" x14ac:dyDescent="0.25">
      <c r="AB33919" s="3" t="e">
        <f ca="1"/>
        <v>#N/A</v>
      </c>
    </row>
    <row r="33920" spans="28:28" x14ac:dyDescent="0.25">
      <c r="AB33920" s="3" t="e">
        <f ca="1"/>
        <v>#N/A</v>
      </c>
    </row>
    <row r="33921" spans="28:28" x14ac:dyDescent="0.25">
      <c r="AB33921" s="3" t="e">
        <f ca="1"/>
        <v>#N/A</v>
      </c>
    </row>
    <row r="33922" spans="28:28" x14ac:dyDescent="0.25">
      <c r="AB33922" s="3" t="e">
        <f ca="1"/>
        <v>#N/A</v>
      </c>
    </row>
    <row r="33923" spans="28:28" x14ac:dyDescent="0.25">
      <c r="AB33923" s="3" t="e">
        <f ca="1"/>
        <v>#N/A</v>
      </c>
    </row>
    <row r="33924" spans="28:28" x14ac:dyDescent="0.25">
      <c r="AB33924" s="3" t="e">
        <f ca="1"/>
        <v>#N/A</v>
      </c>
    </row>
    <row r="33925" spans="28:28" x14ac:dyDescent="0.25">
      <c r="AB33925" s="3" t="e">
        <f ca="1"/>
        <v>#N/A</v>
      </c>
    </row>
    <row r="33926" spans="28:28" x14ac:dyDescent="0.25">
      <c r="AB33926" s="3" t="e">
        <f ca="1"/>
        <v>#N/A</v>
      </c>
    </row>
    <row r="33927" spans="28:28" x14ac:dyDescent="0.25">
      <c r="AB33927" s="3" t="e">
        <f ca="1"/>
        <v>#N/A</v>
      </c>
    </row>
    <row r="33928" spans="28:28" x14ac:dyDescent="0.25">
      <c r="AB33928" s="3" t="e">
        <f ca="1"/>
        <v>#N/A</v>
      </c>
    </row>
    <row r="33929" spans="28:28" x14ac:dyDescent="0.25">
      <c r="AB33929" s="3" t="e">
        <f ca="1"/>
        <v>#N/A</v>
      </c>
    </row>
    <row r="33930" spans="28:28" x14ac:dyDescent="0.25">
      <c r="AB33930" s="3" t="e">
        <f ca="1"/>
        <v>#N/A</v>
      </c>
    </row>
    <row r="33931" spans="28:28" x14ac:dyDescent="0.25">
      <c r="AB33931" s="3" t="e">
        <f ca="1"/>
        <v>#N/A</v>
      </c>
    </row>
    <row r="33932" spans="28:28" x14ac:dyDescent="0.25">
      <c r="AB33932" s="3" t="e">
        <f ca="1"/>
        <v>#N/A</v>
      </c>
    </row>
    <row r="33933" spans="28:28" x14ac:dyDescent="0.25">
      <c r="AB33933" s="3" t="e">
        <f ca="1"/>
        <v>#N/A</v>
      </c>
    </row>
    <row r="33934" spans="28:28" x14ac:dyDescent="0.25">
      <c r="AB33934" s="3" t="e">
        <f ca="1"/>
        <v>#N/A</v>
      </c>
    </row>
    <row r="33935" spans="28:28" x14ac:dyDescent="0.25">
      <c r="AB33935" s="3" t="e">
        <f ca="1"/>
        <v>#N/A</v>
      </c>
    </row>
    <row r="33936" spans="28:28" x14ac:dyDescent="0.25">
      <c r="AB33936" s="3" t="e">
        <f ca="1"/>
        <v>#N/A</v>
      </c>
    </row>
    <row r="33937" spans="28:28" x14ac:dyDescent="0.25">
      <c r="AB33937" s="3" t="e">
        <f ca="1"/>
        <v>#N/A</v>
      </c>
    </row>
    <row r="33938" spans="28:28" x14ac:dyDescent="0.25">
      <c r="AB33938" s="3" t="e">
        <f ca="1"/>
        <v>#N/A</v>
      </c>
    </row>
    <row r="33939" spans="28:28" x14ac:dyDescent="0.25">
      <c r="AB33939" s="3" t="e">
        <f ca="1"/>
        <v>#N/A</v>
      </c>
    </row>
    <row r="33940" spans="28:28" x14ac:dyDescent="0.25">
      <c r="AB33940" s="3" t="e">
        <f ca="1"/>
        <v>#N/A</v>
      </c>
    </row>
    <row r="33941" spans="28:28" x14ac:dyDescent="0.25">
      <c r="AB33941" s="3" t="e">
        <f ca="1"/>
        <v>#N/A</v>
      </c>
    </row>
    <row r="33942" spans="28:28" x14ac:dyDescent="0.25">
      <c r="AB33942" s="3" t="e">
        <f ca="1"/>
        <v>#N/A</v>
      </c>
    </row>
    <row r="33943" spans="28:28" x14ac:dyDescent="0.25">
      <c r="AB33943" s="3" t="e">
        <f ca="1"/>
        <v>#N/A</v>
      </c>
    </row>
    <row r="33944" spans="28:28" x14ac:dyDescent="0.25">
      <c r="AB33944" s="3" t="e">
        <f ca="1"/>
        <v>#N/A</v>
      </c>
    </row>
    <row r="33945" spans="28:28" x14ac:dyDescent="0.25">
      <c r="AB33945" s="3" t="e">
        <f ca="1"/>
        <v>#N/A</v>
      </c>
    </row>
    <row r="33946" spans="28:28" x14ac:dyDescent="0.25">
      <c r="AB33946" s="3" t="e">
        <f ca="1"/>
        <v>#N/A</v>
      </c>
    </row>
    <row r="33947" spans="28:28" x14ac:dyDescent="0.25">
      <c r="AB33947" s="3" t="e">
        <f ca="1"/>
        <v>#N/A</v>
      </c>
    </row>
    <row r="33948" spans="28:28" x14ac:dyDescent="0.25">
      <c r="AB33948" s="3" t="e">
        <f ca="1"/>
        <v>#N/A</v>
      </c>
    </row>
    <row r="33949" spans="28:28" x14ac:dyDescent="0.25">
      <c r="AB33949" s="3" t="e">
        <f ca="1"/>
        <v>#N/A</v>
      </c>
    </row>
    <row r="33950" spans="28:28" x14ac:dyDescent="0.25">
      <c r="AB33950" s="3" t="e">
        <f ca="1"/>
        <v>#N/A</v>
      </c>
    </row>
    <row r="33951" spans="28:28" x14ac:dyDescent="0.25">
      <c r="AB33951" s="3" t="e">
        <f ca="1"/>
        <v>#N/A</v>
      </c>
    </row>
    <row r="33952" spans="28:28" x14ac:dyDescent="0.25">
      <c r="AB33952" s="3" t="e">
        <f ca="1"/>
        <v>#N/A</v>
      </c>
    </row>
    <row r="33953" spans="28:28" x14ac:dyDescent="0.25">
      <c r="AB33953" s="3" t="e">
        <f ca="1"/>
        <v>#N/A</v>
      </c>
    </row>
    <row r="33954" spans="28:28" x14ac:dyDescent="0.25">
      <c r="AB33954" s="3" t="e">
        <f ca="1"/>
        <v>#N/A</v>
      </c>
    </row>
    <row r="33955" spans="28:28" x14ac:dyDescent="0.25">
      <c r="AB33955" s="3" t="e">
        <f ca="1"/>
        <v>#N/A</v>
      </c>
    </row>
    <row r="33956" spans="28:28" x14ac:dyDescent="0.25">
      <c r="AB33956" s="3" t="e">
        <f ca="1"/>
        <v>#N/A</v>
      </c>
    </row>
    <row r="33957" spans="28:28" x14ac:dyDescent="0.25">
      <c r="AB33957" s="3" t="e">
        <f ca="1"/>
        <v>#N/A</v>
      </c>
    </row>
    <row r="33958" spans="28:28" x14ac:dyDescent="0.25">
      <c r="AB33958" s="3" t="e">
        <f ca="1"/>
        <v>#N/A</v>
      </c>
    </row>
    <row r="33959" spans="28:28" x14ac:dyDescent="0.25">
      <c r="AB33959" s="3" t="e">
        <f ca="1"/>
        <v>#N/A</v>
      </c>
    </row>
    <row r="33960" spans="28:28" x14ac:dyDescent="0.25">
      <c r="AB33960" s="3" t="e">
        <f ca="1"/>
        <v>#N/A</v>
      </c>
    </row>
    <row r="33961" spans="28:28" x14ac:dyDescent="0.25">
      <c r="AB33961" s="3" t="e">
        <f ca="1"/>
        <v>#N/A</v>
      </c>
    </row>
    <row r="33962" spans="28:28" x14ac:dyDescent="0.25">
      <c r="AB33962" s="3" t="e">
        <f ca="1"/>
        <v>#N/A</v>
      </c>
    </row>
    <row r="33963" spans="28:28" x14ac:dyDescent="0.25">
      <c r="AB33963" s="3" t="e">
        <f ca="1"/>
        <v>#N/A</v>
      </c>
    </row>
    <row r="33964" spans="28:28" x14ac:dyDescent="0.25">
      <c r="AB33964" s="3" t="e">
        <f ca="1"/>
        <v>#N/A</v>
      </c>
    </row>
    <row r="33965" spans="28:28" x14ac:dyDescent="0.25">
      <c r="AB33965" s="3" t="e">
        <f ca="1"/>
        <v>#N/A</v>
      </c>
    </row>
    <row r="33966" spans="28:28" x14ac:dyDescent="0.25">
      <c r="AB33966" s="3" t="e">
        <f ca="1"/>
        <v>#N/A</v>
      </c>
    </row>
    <row r="33967" spans="28:28" x14ac:dyDescent="0.25">
      <c r="AB33967" s="3" t="e">
        <f ca="1"/>
        <v>#N/A</v>
      </c>
    </row>
    <row r="33968" spans="28:28" x14ac:dyDescent="0.25">
      <c r="AB33968" s="3" t="e">
        <f ca="1"/>
        <v>#N/A</v>
      </c>
    </row>
    <row r="33969" spans="28:28" x14ac:dyDescent="0.25">
      <c r="AB33969" s="3" t="e">
        <f ca="1"/>
        <v>#N/A</v>
      </c>
    </row>
    <row r="33970" spans="28:28" x14ac:dyDescent="0.25">
      <c r="AB33970" s="3" t="e">
        <f ca="1"/>
        <v>#N/A</v>
      </c>
    </row>
    <row r="33971" spans="28:28" x14ac:dyDescent="0.25">
      <c r="AB33971" s="3" t="e">
        <f ca="1"/>
        <v>#N/A</v>
      </c>
    </row>
    <row r="33972" spans="28:28" x14ac:dyDescent="0.25">
      <c r="AB33972" s="3" t="e">
        <f ca="1"/>
        <v>#N/A</v>
      </c>
    </row>
    <row r="33973" spans="28:28" x14ac:dyDescent="0.25">
      <c r="AB33973" s="3" t="e">
        <f ca="1"/>
        <v>#N/A</v>
      </c>
    </row>
    <row r="33974" spans="28:28" x14ac:dyDescent="0.25">
      <c r="AB33974" s="3" t="e">
        <f ca="1"/>
        <v>#N/A</v>
      </c>
    </row>
    <row r="33975" spans="28:28" x14ac:dyDescent="0.25">
      <c r="AB33975" s="3" t="e">
        <f ca="1"/>
        <v>#N/A</v>
      </c>
    </row>
    <row r="33976" spans="28:28" x14ac:dyDescent="0.25">
      <c r="AB33976" s="3" t="e">
        <f ca="1"/>
        <v>#N/A</v>
      </c>
    </row>
    <row r="33977" spans="28:28" x14ac:dyDescent="0.25">
      <c r="AB33977" s="3" t="e">
        <f ca="1"/>
        <v>#N/A</v>
      </c>
    </row>
    <row r="33978" spans="28:28" x14ac:dyDescent="0.25">
      <c r="AB33978" s="3" t="e">
        <f ca="1"/>
        <v>#N/A</v>
      </c>
    </row>
    <row r="33979" spans="28:28" x14ac:dyDescent="0.25">
      <c r="AB33979" s="3" t="e">
        <f ca="1"/>
        <v>#N/A</v>
      </c>
    </row>
    <row r="33980" spans="28:28" x14ac:dyDescent="0.25">
      <c r="AB33980" s="3" t="e">
        <f ca="1"/>
        <v>#N/A</v>
      </c>
    </row>
    <row r="33981" spans="28:28" x14ac:dyDescent="0.25">
      <c r="AB33981" s="3" t="e">
        <f ca="1"/>
        <v>#N/A</v>
      </c>
    </row>
    <row r="33982" spans="28:28" x14ac:dyDescent="0.25">
      <c r="AB33982" s="3" t="e">
        <f ca="1"/>
        <v>#N/A</v>
      </c>
    </row>
    <row r="33983" spans="28:28" x14ac:dyDescent="0.25">
      <c r="AB33983" s="3" t="e">
        <f ca="1"/>
        <v>#N/A</v>
      </c>
    </row>
    <row r="33984" spans="28:28" x14ac:dyDescent="0.25">
      <c r="AB33984" s="3" t="e">
        <f ca="1"/>
        <v>#N/A</v>
      </c>
    </row>
    <row r="33985" spans="28:28" x14ac:dyDescent="0.25">
      <c r="AB33985" s="3" t="e">
        <f ca="1"/>
        <v>#N/A</v>
      </c>
    </row>
    <row r="33986" spans="28:28" x14ac:dyDescent="0.25">
      <c r="AB33986" s="3" t="e">
        <f ca="1"/>
        <v>#N/A</v>
      </c>
    </row>
    <row r="33987" spans="28:28" x14ac:dyDescent="0.25">
      <c r="AB33987" s="3" t="e">
        <f ca="1"/>
        <v>#N/A</v>
      </c>
    </row>
    <row r="33988" spans="28:28" x14ac:dyDescent="0.25">
      <c r="AB33988" s="3" t="e">
        <f ca="1"/>
        <v>#N/A</v>
      </c>
    </row>
    <row r="33989" spans="28:28" x14ac:dyDescent="0.25">
      <c r="AB33989" s="3" t="e">
        <f ca="1"/>
        <v>#N/A</v>
      </c>
    </row>
    <row r="33990" spans="28:28" x14ac:dyDescent="0.25">
      <c r="AB33990" s="3" t="e">
        <f ca="1"/>
        <v>#N/A</v>
      </c>
    </row>
    <row r="33991" spans="28:28" x14ac:dyDescent="0.25">
      <c r="AB33991" s="3" t="e">
        <f ca="1"/>
        <v>#N/A</v>
      </c>
    </row>
    <row r="33992" spans="28:28" x14ac:dyDescent="0.25">
      <c r="AB33992" s="3" t="e">
        <f ca="1"/>
        <v>#N/A</v>
      </c>
    </row>
    <row r="33993" spans="28:28" x14ac:dyDescent="0.25">
      <c r="AB33993" s="3" t="e">
        <f ca="1"/>
        <v>#N/A</v>
      </c>
    </row>
    <row r="33994" spans="28:28" x14ac:dyDescent="0.25">
      <c r="AB33994" s="3" t="e">
        <f ca="1"/>
        <v>#N/A</v>
      </c>
    </row>
    <row r="33995" spans="28:28" x14ac:dyDescent="0.25">
      <c r="AB33995" s="3" t="e">
        <f ca="1"/>
        <v>#N/A</v>
      </c>
    </row>
    <row r="33996" spans="28:28" x14ac:dyDescent="0.25">
      <c r="AB33996" s="3" t="e">
        <f ca="1"/>
        <v>#N/A</v>
      </c>
    </row>
    <row r="33997" spans="28:28" x14ac:dyDescent="0.25">
      <c r="AB33997" s="3" t="e">
        <f ca="1"/>
        <v>#N/A</v>
      </c>
    </row>
    <row r="33998" spans="28:28" x14ac:dyDescent="0.25">
      <c r="AB33998" s="3" t="e">
        <f ca="1"/>
        <v>#N/A</v>
      </c>
    </row>
    <row r="33999" spans="28:28" x14ac:dyDescent="0.25">
      <c r="AB33999" s="3" t="e">
        <f ca="1"/>
        <v>#N/A</v>
      </c>
    </row>
    <row r="34000" spans="28:28" x14ac:dyDescent="0.25">
      <c r="AB34000" s="3" t="e">
        <f ca="1"/>
        <v>#N/A</v>
      </c>
    </row>
    <row r="34001" spans="28:28" x14ac:dyDescent="0.25">
      <c r="AB34001" s="3" t="e">
        <f ca="1"/>
        <v>#N/A</v>
      </c>
    </row>
    <row r="34002" spans="28:28" x14ac:dyDescent="0.25">
      <c r="AB34002" s="3" t="e">
        <f ca="1"/>
        <v>#N/A</v>
      </c>
    </row>
    <row r="34003" spans="28:28" x14ac:dyDescent="0.25">
      <c r="AB34003" s="3" t="e">
        <f ca="1"/>
        <v>#N/A</v>
      </c>
    </row>
    <row r="34004" spans="28:28" x14ac:dyDescent="0.25">
      <c r="AB34004" s="3" t="e">
        <f ca="1"/>
        <v>#N/A</v>
      </c>
    </row>
    <row r="34005" spans="28:28" x14ac:dyDescent="0.25">
      <c r="AB34005" s="3" t="e">
        <f ca="1"/>
        <v>#N/A</v>
      </c>
    </row>
    <row r="34006" spans="28:28" x14ac:dyDescent="0.25">
      <c r="AB34006" s="3" t="e">
        <f ca="1"/>
        <v>#N/A</v>
      </c>
    </row>
    <row r="34007" spans="28:28" x14ac:dyDescent="0.25">
      <c r="AB34007" s="3" t="e">
        <f ca="1"/>
        <v>#N/A</v>
      </c>
    </row>
    <row r="34008" spans="28:28" x14ac:dyDescent="0.25">
      <c r="AB34008" s="3" t="e">
        <f ca="1"/>
        <v>#N/A</v>
      </c>
    </row>
    <row r="34009" spans="28:28" x14ac:dyDescent="0.25">
      <c r="AB34009" s="3" t="e">
        <f ca="1"/>
        <v>#N/A</v>
      </c>
    </row>
    <row r="34010" spans="28:28" x14ac:dyDescent="0.25">
      <c r="AB34010" s="3" t="e">
        <f ca="1"/>
        <v>#N/A</v>
      </c>
    </row>
    <row r="34011" spans="28:28" x14ac:dyDescent="0.25">
      <c r="AB34011" s="3" t="e">
        <f ca="1"/>
        <v>#N/A</v>
      </c>
    </row>
    <row r="34012" spans="28:28" x14ac:dyDescent="0.25">
      <c r="AB34012" s="3" t="e">
        <f ca="1"/>
        <v>#N/A</v>
      </c>
    </row>
    <row r="34013" spans="28:28" x14ac:dyDescent="0.25">
      <c r="AB34013" s="3" t="e">
        <f ca="1"/>
        <v>#N/A</v>
      </c>
    </row>
    <row r="34014" spans="28:28" x14ac:dyDescent="0.25">
      <c r="AB34014" s="3" t="e">
        <f ca="1"/>
        <v>#N/A</v>
      </c>
    </row>
    <row r="34015" spans="28:28" x14ac:dyDescent="0.25">
      <c r="AB34015" s="3" t="e">
        <f ca="1"/>
        <v>#N/A</v>
      </c>
    </row>
    <row r="34016" spans="28:28" x14ac:dyDescent="0.25">
      <c r="AB34016" s="3" t="e">
        <f ca="1"/>
        <v>#N/A</v>
      </c>
    </row>
    <row r="34017" spans="28:28" x14ac:dyDescent="0.25">
      <c r="AB34017" s="3" t="e">
        <f ca="1"/>
        <v>#N/A</v>
      </c>
    </row>
    <row r="34018" spans="28:28" x14ac:dyDescent="0.25">
      <c r="AB34018" s="3" t="e">
        <f ca="1"/>
        <v>#N/A</v>
      </c>
    </row>
    <row r="34019" spans="28:28" x14ac:dyDescent="0.25">
      <c r="AB34019" s="3" t="e">
        <f ca="1"/>
        <v>#N/A</v>
      </c>
    </row>
    <row r="34020" spans="28:28" x14ac:dyDescent="0.25">
      <c r="AB34020" s="3" t="e">
        <f ca="1"/>
        <v>#N/A</v>
      </c>
    </row>
    <row r="34021" spans="28:28" x14ac:dyDescent="0.25">
      <c r="AB34021" s="3" t="e">
        <f ca="1"/>
        <v>#N/A</v>
      </c>
    </row>
    <row r="34022" spans="28:28" x14ac:dyDescent="0.25">
      <c r="AB34022" s="3" t="e">
        <f ca="1"/>
        <v>#N/A</v>
      </c>
    </row>
    <row r="34023" spans="28:28" x14ac:dyDescent="0.25">
      <c r="AB34023" s="3" t="e">
        <f ca="1"/>
        <v>#N/A</v>
      </c>
    </row>
    <row r="34024" spans="28:28" x14ac:dyDescent="0.25">
      <c r="AB34024" s="3" t="e">
        <f ca="1"/>
        <v>#N/A</v>
      </c>
    </row>
    <row r="34025" spans="28:28" x14ac:dyDescent="0.25">
      <c r="AB34025" s="3" t="e">
        <f ca="1"/>
        <v>#N/A</v>
      </c>
    </row>
    <row r="34026" spans="28:28" x14ac:dyDescent="0.25">
      <c r="AB34026" s="3" t="e">
        <f ca="1"/>
        <v>#N/A</v>
      </c>
    </row>
    <row r="34027" spans="28:28" x14ac:dyDescent="0.25">
      <c r="AB34027" s="3" t="e">
        <f ca="1"/>
        <v>#N/A</v>
      </c>
    </row>
    <row r="34028" spans="28:28" x14ac:dyDescent="0.25">
      <c r="AB34028" s="3" t="e">
        <f ca="1"/>
        <v>#N/A</v>
      </c>
    </row>
    <row r="34029" spans="28:28" x14ac:dyDescent="0.25">
      <c r="AB34029" s="3" t="e">
        <f ca="1"/>
        <v>#N/A</v>
      </c>
    </row>
    <row r="34030" spans="28:28" x14ac:dyDescent="0.25">
      <c r="AB34030" s="3" t="e">
        <f ca="1"/>
        <v>#N/A</v>
      </c>
    </row>
    <row r="34031" spans="28:28" x14ac:dyDescent="0.25">
      <c r="AB34031" s="3" t="e">
        <f ca="1"/>
        <v>#N/A</v>
      </c>
    </row>
    <row r="34032" spans="28:28" x14ac:dyDescent="0.25">
      <c r="AB34032" s="3" t="e">
        <f ca="1"/>
        <v>#N/A</v>
      </c>
    </row>
    <row r="34033" spans="28:28" x14ac:dyDescent="0.25">
      <c r="AB34033" s="3" t="e">
        <f ca="1"/>
        <v>#N/A</v>
      </c>
    </row>
    <row r="34034" spans="28:28" x14ac:dyDescent="0.25">
      <c r="AB34034" s="3" t="e">
        <f ca="1"/>
        <v>#N/A</v>
      </c>
    </row>
    <row r="34035" spans="28:28" x14ac:dyDescent="0.25">
      <c r="AB34035" s="3" t="e">
        <f ca="1"/>
        <v>#N/A</v>
      </c>
    </row>
    <row r="34036" spans="28:28" x14ac:dyDescent="0.25">
      <c r="AB34036" s="3" t="e">
        <f ca="1"/>
        <v>#N/A</v>
      </c>
    </row>
    <row r="34037" spans="28:28" x14ac:dyDescent="0.25">
      <c r="AB34037" s="3" t="e">
        <f ca="1"/>
        <v>#N/A</v>
      </c>
    </row>
    <row r="34038" spans="28:28" x14ac:dyDescent="0.25">
      <c r="AB34038" s="3" t="e">
        <f ca="1"/>
        <v>#N/A</v>
      </c>
    </row>
    <row r="34039" spans="28:28" x14ac:dyDescent="0.25">
      <c r="AB34039" s="3" t="e">
        <f ca="1"/>
        <v>#N/A</v>
      </c>
    </row>
    <row r="34040" spans="28:28" x14ac:dyDescent="0.25">
      <c r="AB34040" s="3" t="e">
        <f ca="1"/>
        <v>#N/A</v>
      </c>
    </row>
    <row r="34041" spans="28:28" x14ac:dyDescent="0.25">
      <c r="AB34041" s="3" t="e">
        <f ca="1"/>
        <v>#N/A</v>
      </c>
    </row>
    <row r="34042" spans="28:28" x14ac:dyDescent="0.25">
      <c r="AB34042" s="3" t="e">
        <f ca="1"/>
        <v>#N/A</v>
      </c>
    </row>
    <row r="34043" spans="28:28" x14ac:dyDescent="0.25">
      <c r="AB34043" s="3" t="e">
        <f ca="1"/>
        <v>#N/A</v>
      </c>
    </row>
    <row r="34044" spans="28:28" x14ac:dyDescent="0.25">
      <c r="AB34044" s="3" t="e">
        <f ca="1"/>
        <v>#N/A</v>
      </c>
    </row>
    <row r="34045" spans="28:28" x14ac:dyDescent="0.25">
      <c r="AB34045" s="3" t="e">
        <f ca="1"/>
        <v>#N/A</v>
      </c>
    </row>
    <row r="34046" spans="28:28" x14ac:dyDescent="0.25">
      <c r="AB34046" s="3" t="e">
        <f ca="1"/>
        <v>#N/A</v>
      </c>
    </row>
    <row r="34047" spans="28:28" x14ac:dyDescent="0.25">
      <c r="AB34047" s="3" t="e">
        <f ca="1"/>
        <v>#N/A</v>
      </c>
    </row>
    <row r="34048" spans="28:28" x14ac:dyDescent="0.25">
      <c r="AB34048" s="3" t="e">
        <f ca="1"/>
        <v>#N/A</v>
      </c>
    </row>
    <row r="34049" spans="28:28" x14ac:dyDescent="0.25">
      <c r="AB34049" s="3" t="e">
        <f ca="1"/>
        <v>#N/A</v>
      </c>
    </row>
    <row r="34050" spans="28:28" x14ac:dyDescent="0.25">
      <c r="AB34050" s="3" t="e">
        <f ca="1"/>
        <v>#N/A</v>
      </c>
    </row>
    <row r="34051" spans="28:28" x14ac:dyDescent="0.25">
      <c r="AB34051" s="3" t="e">
        <f ca="1"/>
        <v>#N/A</v>
      </c>
    </row>
    <row r="34052" spans="28:28" x14ac:dyDescent="0.25">
      <c r="AB34052" s="3" t="e">
        <f ca="1"/>
        <v>#N/A</v>
      </c>
    </row>
    <row r="34053" spans="28:28" x14ac:dyDescent="0.25">
      <c r="AB34053" s="3" t="e">
        <f ca="1"/>
        <v>#N/A</v>
      </c>
    </row>
    <row r="34054" spans="28:28" x14ac:dyDescent="0.25">
      <c r="AB34054" s="3" t="e">
        <f ca="1"/>
        <v>#N/A</v>
      </c>
    </row>
    <row r="34055" spans="28:28" x14ac:dyDescent="0.25">
      <c r="AB34055" s="3" t="e">
        <f ca="1"/>
        <v>#N/A</v>
      </c>
    </row>
    <row r="34056" spans="28:28" x14ac:dyDescent="0.25">
      <c r="AB34056" s="3" t="e">
        <f ca="1"/>
        <v>#N/A</v>
      </c>
    </row>
    <row r="34057" spans="28:28" x14ac:dyDescent="0.25">
      <c r="AB34057" s="3" t="e">
        <f ca="1"/>
        <v>#N/A</v>
      </c>
    </row>
    <row r="34058" spans="28:28" x14ac:dyDescent="0.25">
      <c r="AB34058" s="3" t="e">
        <f ca="1"/>
        <v>#N/A</v>
      </c>
    </row>
    <row r="34059" spans="28:28" x14ac:dyDescent="0.25">
      <c r="AB34059" s="3" t="e">
        <f ca="1"/>
        <v>#N/A</v>
      </c>
    </row>
    <row r="34060" spans="28:28" x14ac:dyDescent="0.25">
      <c r="AB34060" s="3" t="e">
        <f ca="1"/>
        <v>#N/A</v>
      </c>
    </row>
    <row r="34061" spans="28:28" x14ac:dyDescent="0.25">
      <c r="AB34061" s="3" t="e">
        <f ca="1"/>
        <v>#N/A</v>
      </c>
    </row>
    <row r="34062" spans="28:28" x14ac:dyDescent="0.25">
      <c r="AB34062" s="3" t="e">
        <f ca="1"/>
        <v>#N/A</v>
      </c>
    </row>
    <row r="34063" spans="28:28" x14ac:dyDescent="0.25">
      <c r="AB34063" s="3" t="e">
        <f ca="1"/>
        <v>#N/A</v>
      </c>
    </row>
    <row r="34064" spans="28:28" x14ac:dyDescent="0.25">
      <c r="AB34064" s="3" t="e">
        <f ca="1"/>
        <v>#N/A</v>
      </c>
    </row>
    <row r="34065" spans="28:28" x14ac:dyDescent="0.25">
      <c r="AB34065" s="3" t="e">
        <f ca="1"/>
        <v>#N/A</v>
      </c>
    </row>
    <row r="34066" spans="28:28" x14ac:dyDescent="0.25">
      <c r="AB34066" s="3" t="e">
        <f ca="1"/>
        <v>#N/A</v>
      </c>
    </row>
    <row r="34067" spans="28:28" x14ac:dyDescent="0.25">
      <c r="AB34067" s="3" t="e">
        <f ca="1"/>
        <v>#N/A</v>
      </c>
    </row>
    <row r="34068" spans="28:28" x14ac:dyDescent="0.25">
      <c r="AB34068" s="3" t="e">
        <f ca="1"/>
        <v>#N/A</v>
      </c>
    </row>
    <row r="34069" spans="28:28" x14ac:dyDescent="0.25">
      <c r="AB34069" s="3" t="e">
        <f ca="1"/>
        <v>#N/A</v>
      </c>
    </row>
    <row r="34070" spans="28:28" x14ac:dyDescent="0.25">
      <c r="AB34070" s="3" t="e">
        <f ca="1"/>
        <v>#N/A</v>
      </c>
    </row>
    <row r="34071" spans="28:28" x14ac:dyDescent="0.25">
      <c r="AB34071" s="3" t="e">
        <f ca="1"/>
        <v>#N/A</v>
      </c>
    </row>
    <row r="34072" spans="28:28" x14ac:dyDescent="0.25">
      <c r="AB34072" s="3" t="e">
        <f ca="1"/>
        <v>#N/A</v>
      </c>
    </row>
    <row r="34073" spans="28:28" x14ac:dyDescent="0.25">
      <c r="AB34073" s="3" t="e">
        <f ca="1"/>
        <v>#N/A</v>
      </c>
    </row>
    <row r="34074" spans="28:28" x14ac:dyDescent="0.25">
      <c r="AB34074" s="3" t="e">
        <f ca="1"/>
        <v>#N/A</v>
      </c>
    </row>
    <row r="34075" spans="28:28" x14ac:dyDescent="0.25">
      <c r="AB34075" s="3" t="e">
        <f ca="1"/>
        <v>#N/A</v>
      </c>
    </row>
    <row r="34076" spans="28:28" x14ac:dyDescent="0.25">
      <c r="AB34076" s="3" t="e">
        <f ca="1"/>
        <v>#N/A</v>
      </c>
    </row>
    <row r="34077" spans="28:28" x14ac:dyDescent="0.25">
      <c r="AB34077" s="3" t="e">
        <f ca="1"/>
        <v>#N/A</v>
      </c>
    </row>
    <row r="34078" spans="28:28" x14ac:dyDescent="0.25">
      <c r="AB34078" s="3" t="e">
        <f ca="1"/>
        <v>#N/A</v>
      </c>
    </row>
    <row r="34079" spans="28:28" x14ac:dyDescent="0.25">
      <c r="AB34079" s="3" t="e">
        <f ca="1"/>
        <v>#N/A</v>
      </c>
    </row>
    <row r="34080" spans="28:28" x14ac:dyDescent="0.25">
      <c r="AB34080" s="3" t="e">
        <f ca="1"/>
        <v>#N/A</v>
      </c>
    </row>
    <row r="34081" spans="28:28" x14ac:dyDescent="0.25">
      <c r="AB34081" s="3" t="e">
        <f ca="1"/>
        <v>#N/A</v>
      </c>
    </row>
    <row r="34082" spans="28:28" x14ac:dyDescent="0.25">
      <c r="AB34082" s="3" t="e">
        <f ca="1"/>
        <v>#N/A</v>
      </c>
    </row>
    <row r="34083" spans="28:28" x14ac:dyDescent="0.25">
      <c r="AB34083" s="3" t="e">
        <f ca="1"/>
        <v>#N/A</v>
      </c>
    </row>
    <row r="34084" spans="28:28" x14ac:dyDescent="0.25">
      <c r="AB34084" s="3" t="e">
        <f ca="1"/>
        <v>#N/A</v>
      </c>
    </row>
    <row r="34085" spans="28:28" x14ac:dyDescent="0.25">
      <c r="AB34085" s="3" t="e">
        <f ca="1"/>
        <v>#N/A</v>
      </c>
    </row>
    <row r="34086" spans="28:28" x14ac:dyDescent="0.25">
      <c r="AB34086" s="3" t="e">
        <f ca="1"/>
        <v>#N/A</v>
      </c>
    </row>
    <row r="34087" spans="28:28" x14ac:dyDescent="0.25">
      <c r="AB34087" s="3" t="e">
        <f ca="1"/>
        <v>#N/A</v>
      </c>
    </row>
    <row r="34088" spans="28:28" x14ac:dyDescent="0.25">
      <c r="AB34088" s="3" t="e">
        <f ca="1"/>
        <v>#N/A</v>
      </c>
    </row>
    <row r="34089" spans="28:28" x14ac:dyDescent="0.25">
      <c r="AB34089" s="3" t="e">
        <f ca="1"/>
        <v>#N/A</v>
      </c>
    </row>
    <row r="34090" spans="28:28" x14ac:dyDescent="0.25">
      <c r="AB34090" s="3" t="e">
        <f ca="1"/>
        <v>#N/A</v>
      </c>
    </row>
    <row r="34091" spans="28:28" x14ac:dyDescent="0.25">
      <c r="AB34091" s="3" t="e">
        <f ca="1"/>
        <v>#N/A</v>
      </c>
    </row>
    <row r="34092" spans="28:28" x14ac:dyDescent="0.25">
      <c r="AB34092" s="3" t="e">
        <f ca="1"/>
        <v>#N/A</v>
      </c>
    </row>
    <row r="34093" spans="28:28" x14ac:dyDescent="0.25">
      <c r="AB34093" s="3" t="e">
        <f ca="1"/>
        <v>#N/A</v>
      </c>
    </row>
    <row r="34094" spans="28:28" x14ac:dyDescent="0.25">
      <c r="AB34094" s="3" t="e">
        <f ca="1"/>
        <v>#N/A</v>
      </c>
    </row>
    <row r="34095" spans="28:28" x14ac:dyDescent="0.25">
      <c r="AB34095" s="3" t="e">
        <f ca="1"/>
        <v>#N/A</v>
      </c>
    </row>
    <row r="34096" spans="28:28" x14ac:dyDescent="0.25">
      <c r="AB34096" s="3" t="e">
        <f ca="1"/>
        <v>#N/A</v>
      </c>
    </row>
    <row r="34097" spans="28:28" x14ac:dyDescent="0.25">
      <c r="AB34097" s="3" t="e">
        <f ca="1"/>
        <v>#N/A</v>
      </c>
    </row>
    <row r="34098" spans="28:28" x14ac:dyDescent="0.25">
      <c r="AB34098" s="3" t="e">
        <f ca="1"/>
        <v>#N/A</v>
      </c>
    </row>
    <row r="34099" spans="28:28" x14ac:dyDescent="0.25">
      <c r="AB34099" s="3" t="e">
        <f ca="1"/>
        <v>#N/A</v>
      </c>
    </row>
    <row r="34100" spans="28:28" x14ac:dyDescent="0.25">
      <c r="AB34100" s="3" t="e">
        <f ca="1"/>
        <v>#N/A</v>
      </c>
    </row>
    <row r="34101" spans="28:28" x14ac:dyDescent="0.25">
      <c r="AB34101" s="3" t="e">
        <f ca="1"/>
        <v>#N/A</v>
      </c>
    </row>
    <row r="34102" spans="28:28" x14ac:dyDescent="0.25">
      <c r="AB34102" s="3" t="e">
        <f ca="1"/>
        <v>#N/A</v>
      </c>
    </row>
    <row r="34103" spans="28:28" x14ac:dyDescent="0.25">
      <c r="AB34103" s="3" t="e">
        <f ca="1"/>
        <v>#N/A</v>
      </c>
    </row>
    <row r="34104" spans="28:28" x14ac:dyDescent="0.25">
      <c r="AB34104" s="3" t="e">
        <f ca="1"/>
        <v>#N/A</v>
      </c>
    </row>
    <row r="34105" spans="28:28" x14ac:dyDescent="0.25">
      <c r="AB34105" s="3" t="e">
        <f ca="1"/>
        <v>#N/A</v>
      </c>
    </row>
    <row r="34106" spans="28:28" x14ac:dyDescent="0.25">
      <c r="AB34106" s="3" t="e">
        <f ca="1"/>
        <v>#N/A</v>
      </c>
    </row>
    <row r="34107" spans="28:28" x14ac:dyDescent="0.25">
      <c r="AB34107" s="3" t="e">
        <f ca="1"/>
        <v>#N/A</v>
      </c>
    </row>
    <row r="34108" spans="28:28" x14ac:dyDescent="0.25">
      <c r="AB34108" s="3" t="e">
        <f ca="1"/>
        <v>#N/A</v>
      </c>
    </row>
    <row r="34109" spans="28:28" x14ac:dyDescent="0.25">
      <c r="AB34109" s="3" t="e">
        <f ca="1"/>
        <v>#N/A</v>
      </c>
    </row>
    <row r="34110" spans="28:28" x14ac:dyDescent="0.25">
      <c r="AB34110" s="3" t="e">
        <f ca="1"/>
        <v>#N/A</v>
      </c>
    </row>
    <row r="34111" spans="28:28" x14ac:dyDescent="0.25">
      <c r="AB34111" s="3" t="e">
        <f ca="1"/>
        <v>#N/A</v>
      </c>
    </row>
    <row r="34112" spans="28:28" x14ac:dyDescent="0.25">
      <c r="AB34112" s="3" t="e">
        <f ca="1"/>
        <v>#N/A</v>
      </c>
    </row>
    <row r="34113" spans="28:28" x14ac:dyDescent="0.25">
      <c r="AB34113" s="3" t="e">
        <f ca="1"/>
        <v>#N/A</v>
      </c>
    </row>
    <row r="34114" spans="28:28" x14ac:dyDescent="0.25">
      <c r="AB34114" s="3" t="e">
        <f ca="1"/>
        <v>#N/A</v>
      </c>
    </row>
    <row r="34115" spans="28:28" x14ac:dyDescent="0.25">
      <c r="AB34115" s="3" t="e">
        <f ca="1"/>
        <v>#N/A</v>
      </c>
    </row>
    <row r="34116" spans="28:28" x14ac:dyDescent="0.25">
      <c r="AB34116" s="3" t="e">
        <f ca="1"/>
        <v>#N/A</v>
      </c>
    </row>
    <row r="34117" spans="28:28" x14ac:dyDescent="0.25">
      <c r="AB34117" s="3" t="e">
        <f ca="1"/>
        <v>#N/A</v>
      </c>
    </row>
    <row r="34118" spans="28:28" x14ac:dyDescent="0.25">
      <c r="AB34118" s="3" t="e">
        <f ca="1"/>
        <v>#N/A</v>
      </c>
    </row>
    <row r="34119" spans="28:28" x14ac:dyDescent="0.25">
      <c r="AB34119" s="3" t="e">
        <f ca="1"/>
        <v>#N/A</v>
      </c>
    </row>
    <row r="34120" spans="28:28" x14ac:dyDescent="0.25">
      <c r="AB34120" s="3" t="e">
        <f ca="1"/>
        <v>#N/A</v>
      </c>
    </row>
    <row r="34121" spans="28:28" x14ac:dyDescent="0.25">
      <c r="AB34121" s="3" t="e">
        <f ca="1"/>
        <v>#N/A</v>
      </c>
    </row>
    <row r="34122" spans="28:28" x14ac:dyDescent="0.25">
      <c r="AB34122" s="3" t="e">
        <f ca="1"/>
        <v>#N/A</v>
      </c>
    </row>
    <row r="34123" spans="28:28" x14ac:dyDescent="0.25">
      <c r="AB34123" s="3" t="e">
        <f ca="1"/>
        <v>#N/A</v>
      </c>
    </row>
    <row r="34124" spans="28:28" x14ac:dyDescent="0.25">
      <c r="AB34124" s="3" t="e">
        <f ca="1"/>
        <v>#N/A</v>
      </c>
    </row>
    <row r="34125" spans="28:28" x14ac:dyDescent="0.25">
      <c r="AB34125" s="3" t="e">
        <f ca="1"/>
        <v>#N/A</v>
      </c>
    </row>
    <row r="34126" spans="28:28" x14ac:dyDescent="0.25">
      <c r="AB34126" s="3" t="e">
        <f ca="1"/>
        <v>#N/A</v>
      </c>
    </row>
    <row r="34127" spans="28:28" x14ac:dyDescent="0.25">
      <c r="AB34127" s="3" t="e">
        <f ca="1"/>
        <v>#N/A</v>
      </c>
    </row>
    <row r="34128" spans="28:28" x14ac:dyDescent="0.25">
      <c r="AB34128" s="3" t="e">
        <f ca="1"/>
        <v>#N/A</v>
      </c>
    </row>
    <row r="34129" spans="28:28" x14ac:dyDescent="0.25">
      <c r="AB34129" s="3" t="e">
        <f ca="1"/>
        <v>#N/A</v>
      </c>
    </row>
    <row r="34130" spans="28:28" x14ac:dyDescent="0.25">
      <c r="AB34130" s="3" t="e">
        <f ca="1"/>
        <v>#N/A</v>
      </c>
    </row>
    <row r="34131" spans="28:28" x14ac:dyDescent="0.25">
      <c r="AB34131" s="3" t="e">
        <f ca="1"/>
        <v>#N/A</v>
      </c>
    </row>
    <row r="34132" spans="28:28" x14ac:dyDescent="0.25">
      <c r="AB34132" s="3" t="e">
        <f ca="1"/>
        <v>#N/A</v>
      </c>
    </row>
    <row r="34133" spans="28:28" x14ac:dyDescent="0.25">
      <c r="AB34133" s="3" t="e">
        <f ca="1"/>
        <v>#N/A</v>
      </c>
    </row>
    <row r="34134" spans="28:28" x14ac:dyDescent="0.25">
      <c r="AB34134" s="3" t="e">
        <f ca="1"/>
        <v>#N/A</v>
      </c>
    </row>
    <row r="34135" spans="28:28" x14ac:dyDescent="0.25">
      <c r="AB34135" s="3" t="e">
        <f ca="1"/>
        <v>#N/A</v>
      </c>
    </row>
    <row r="34136" spans="28:28" x14ac:dyDescent="0.25">
      <c r="AB34136" s="3" t="e">
        <f ca="1"/>
        <v>#N/A</v>
      </c>
    </row>
    <row r="34137" spans="28:28" x14ac:dyDescent="0.25">
      <c r="AB34137" s="3" t="e">
        <f ca="1"/>
        <v>#N/A</v>
      </c>
    </row>
    <row r="34138" spans="28:28" x14ac:dyDescent="0.25">
      <c r="AB34138" s="3" t="e">
        <f ca="1"/>
        <v>#N/A</v>
      </c>
    </row>
    <row r="34139" spans="28:28" x14ac:dyDescent="0.25">
      <c r="AB34139" s="3" t="e">
        <f ca="1"/>
        <v>#N/A</v>
      </c>
    </row>
    <row r="34140" spans="28:28" x14ac:dyDescent="0.25">
      <c r="AB34140" s="3" t="e">
        <f ca="1"/>
        <v>#N/A</v>
      </c>
    </row>
    <row r="34141" spans="28:28" x14ac:dyDescent="0.25">
      <c r="AB34141" s="3" t="e">
        <f ca="1"/>
        <v>#N/A</v>
      </c>
    </row>
    <row r="34142" spans="28:28" x14ac:dyDescent="0.25">
      <c r="AB34142" s="3" t="e">
        <f ca="1"/>
        <v>#N/A</v>
      </c>
    </row>
    <row r="34143" spans="28:28" x14ac:dyDescent="0.25">
      <c r="AB34143" s="3" t="e">
        <f ca="1"/>
        <v>#N/A</v>
      </c>
    </row>
    <row r="34144" spans="28:28" x14ac:dyDescent="0.25">
      <c r="AB34144" s="3" t="e">
        <f ca="1"/>
        <v>#N/A</v>
      </c>
    </row>
    <row r="34145" spans="28:28" x14ac:dyDescent="0.25">
      <c r="AB34145" s="3" t="e">
        <f ca="1"/>
        <v>#N/A</v>
      </c>
    </row>
    <row r="34146" spans="28:28" x14ac:dyDescent="0.25">
      <c r="AB34146" s="3" t="e">
        <f ca="1"/>
        <v>#N/A</v>
      </c>
    </row>
    <row r="34147" spans="28:28" x14ac:dyDescent="0.25">
      <c r="AB34147" s="3" t="e">
        <f ca="1"/>
        <v>#N/A</v>
      </c>
    </row>
    <row r="34148" spans="28:28" x14ac:dyDescent="0.25">
      <c r="AB34148" s="3" t="e">
        <f ca="1"/>
        <v>#N/A</v>
      </c>
    </row>
    <row r="34149" spans="28:28" x14ac:dyDescent="0.25">
      <c r="AB34149" s="3" t="e">
        <f ca="1"/>
        <v>#N/A</v>
      </c>
    </row>
    <row r="34150" spans="28:28" x14ac:dyDescent="0.25">
      <c r="AB34150" s="3" t="e">
        <f ca="1"/>
        <v>#N/A</v>
      </c>
    </row>
    <row r="34151" spans="28:28" x14ac:dyDescent="0.25">
      <c r="AB34151" s="3" t="e">
        <f ca="1"/>
        <v>#N/A</v>
      </c>
    </row>
    <row r="34152" spans="28:28" x14ac:dyDescent="0.25">
      <c r="AB34152" s="3" t="e">
        <f ca="1"/>
        <v>#N/A</v>
      </c>
    </row>
    <row r="34153" spans="28:28" x14ac:dyDescent="0.25">
      <c r="AB34153" s="3" t="e">
        <f ca="1"/>
        <v>#N/A</v>
      </c>
    </row>
    <row r="34154" spans="28:28" x14ac:dyDescent="0.25">
      <c r="AB34154" s="3" t="e">
        <f ca="1"/>
        <v>#N/A</v>
      </c>
    </row>
    <row r="34155" spans="28:28" x14ac:dyDescent="0.25">
      <c r="AB34155" s="3" t="e">
        <f ca="1"/>
        <v>#N/A</v>
      </c>
    </row>
    <row r="34156" spans="28:28" x14ac:dyDescent="0.25">
      <c r="AB34156" s="3" t="e">
        <f ca="1"/>
        <v>#N/A</v>
      </c>
    </row>
    <row r="34157" spans="28:28" x14ac:dyDescent="0.25">
      <c r="AB34157" s="3" t="e">
        <f ca="1"/>
        <v>#N/A</v>
      </c>
    </row>
    <row r="34158" spans="28:28" x14ac:dyDescent="0.25">
      <c r="AB34158" s="3" t="e">
        <f ca="1"/>
        <v>#N/A</v>
      </c>
    </row>
    <row r="34159" spans="28:28" x14ac:dyDescent="0.25">
      <c r="AB34159" s="3" t="e">
        <f ca="1"/>
        <v>#N/A</v>
      </c>
    </row>
    <row r="34160" spans="28:28" x14ac:dyDescent="0.25">
      <c r="AB34160" s="3" t="e">
        <f ca="1"/>
        <v>#N/A</v>
      </c>
    </row>
    <row r="34161" spans="28:28" x14ac:dyDescent="0.25">
      <c r="AB34161" s="3" t="e">
        <f ca="1"/>
        <v>#N/A</v>
      </c>
    </row>
    <row r="34162" spans="28:28" x14ac:dyDescent="0.25">
      <c r="AB34162" s="3" t="e">
        <f ca="1"/>
        <v>#N/A</v>
      </c>
    </row>
    <row r="34163" spans="28:28" x14ac:dyDescent="0.25">
      <c r="AB34163" s="3" t="e">
        <f ca="1"/>
        <v>#N/A</v>
      </c>
    </row>
    <row r="34164" spans="28:28" x14ac:dyDescent="0.25">
      <c r="AB34164" s="3" t="e">
        <f ca="1"/>
        <v>#N/A</v>
      </c>
    </row>
    <row r="34165" spans="28:28" x14ac:dyDescent="0.25">
      <c r="AB34165" s="3" t="e">
        <f ca="1"/>
        <v>#N/A</v>
      </c>
    </row>
    <row r="34166" spans="28:28" x14ac:dyDescent="0.25">
      <c r="AB34166" s="3" t="e">
        <f ca="1"/>
        <v>#N/A</v>
      </c>
    </row>
    <row r="34167" spans="28:28" x14ac:dyDescent="0.25">
      <c r="AB34167" s="3" t="e">
        <f ca="1"/>
        <v>#N/A</v>
      </c>
    </row>
    <row r="34168" spans="28:28" x14ac:dyDescent="0.25">
      <c r="AB34168" s="3" t="e">
        <f ca="1"/>
        <v>#N/A</v>
      </c>
    </row>
    <row r="34169" spans="28:28" x14ac:dyDescent="0.25">
      <c r="AB34169" s="3" t="e">
        <f ca="1"/>
        <v>#N/A</v>
      </c>
    </row>
    <row r="34170" spans="28:28" x14ac:dyDescent="0.25">
      <c r="AB34170" s="3" t="e">
        <f ca="1"/>
        <v>#N/A</v>
      </c>
    </row>
    <row r="34171" spans="28:28" x14ac:dyDescent="0.25">
      <c r="AB34171" s="3" t="e">
        <f ca="1"/>
        <v>#N/A</v>
      </c>
    </row>
    <row r="34172" spans="28:28" x14ac:dyDescent="0.25">
      <c r="AB34172" s="3" t="e">
        <f ca="1"/>
        <v>#N/A</v>
      </c>
    </row>
    <row r="34173" spans="28:28" x14ac:dyDescent="0.25">
      <c r="AB34173" s="3" t="e">
        <f ca="1"/>
        <v>#N/A</v>
      </c>
    </row>
    <row r="34174" spans="28:28" x14ac:dyDescent="0.25">
      <c r="AB34174" s="3" t="e">
        <f ca="1"/>
        <v>#N/A</v>
      </c>
    </row>
    <row r="34175" spans="28:28" x14ac:dyDescent="0.25">
      <c r="AB34175" s="3" t="e">
        <f ca="1"/>
        <v>#N/A</v>
      </c>
    </row>
    <row r="34176" spans="28:28" x14ac:dyDescent="0.25">
      <c r="AB34176" s="3" t="e">
        <f ca="1"/>
        <v>#N/A</v>
      </c>
    </row>
    <row r="34177" spans="28:28" x14ac:dyDescent="0.25">
      <c r="AB34177" s="3" t="e">
        <f ca="1"/>
        <v>#N/A</v>
      </c>
    </row>
    <row r="34178" spans="28:28" x14ac:dyDescent="0.25">
      <c r="AB34178" s="3" t="e">
        <f ca="1"/>
        <v>#N/A</v>
      </c>
    </row>
    <row r="34179" spans="28:28" x14ac:dyDescent="0.25">
      <c r="AB34179" s="3" t="e">
        <f ca="1"/>
        <v>#N/A</v>
      </c>
    </row>
    <row r="34180" spans="28:28" x14ac:dyDescent="0.25">
      <c r="AB34180" s="3" t="e">
        <f ca="1"/>
        <v>#N/A</v>
      </c>
    </row>
    <row r="34181" spans="28:28" x14ac:dyDescent="0.25">
      <c r="AB34181" s="3" t="e">
        <f ca="1"/>
        <v>#N/A</v>
      </c>
    </row>
    <row r="34182" spans="28:28" x14ac:dyDescent="0.25">
      <c r="AB34182" s="3" t="e">
        <f ca="1"/>
        <v>#N/A</v>
      </c>
    </row>
    <row r="34183" spans="28:28" x14ac:dyDescent="0.25">
      <c r="AB34183" s="3" t="e">
        <f ca="1"/>
        <v>#N/A</v>
      </c>
    </row>
    <row r="34184" spans="28:28" x14ac:dyDescent="0.25">
      <c r="AB34184" s="3" t="e">
        <f ca="1"/>
        <v>#N/A</v>
      </c>
    </row>
    <row r="34185" spans="28:28" x14ac:dyDescent="0.25">
      <c r="AB34185" s="3" t="e">
        <f ca="1"/>
        <v>#N/A</v>
      </c>
    </row>
    <row r="34186" spans="28:28" x14ac:dyDescent="0.25">
      <c r="AB34186" s="3" t="e">
        <f ca="1"/>
        <v>#N/A</v>
      </c>
    </row>
    <row r="34187" spans="28:28" x14ac:dyDescent="0.25">
      <c r="AB34187" s="3" t="e">
        <f ca="1"/>
        <v>#N/A</v>
      </c>
    </row>
    <row r="34188" spans="28:28" x14ac:dyDescent="0.25">
      <c r="AB34188" s="3" t="e">
        <f ca="1"/>
        <v>#N/A</v>
      </c>
    </row>
    <row r="34189" spans="28:28" x14ac:dyDescent="0.25">
      <c r="AB34189" s="3" t="e">
        <f ca="1"/>
        <v>#N/A</v>
      </c>
    </row>
    <row r="34190" spans="28:28" x14ac:dyDescent="0.25">
      <c r="AB34190" s="3" t="e">
        <f ca="1"/>
        <v>#N/A</v>
      </c>
    </row>
    <row r="34191" spans="28:28" x14ac:dyDescent="0.25">
      <c r="AB34191" s="3" t="e">
        <f ca="1"/>
        <v>#N/A</v>
      </c>
    </row>
    <row r="34192" spans="28:28" x14ac:dyDescent="0.25">
      <c r="AB34192" s="3" t="e">
        <f ca="1"/>
        <v>#N/A</v>
      </c>
    </row>
    <row r="34193" spans="28:28" x14ac:dyDescent="0.25">
      <c r="AB34193" s="3" t="e">
        <f ca="1"/>
        <v>#N/A</v>
      </c>
    </row>
    <row r="34194" spans="28:28" x14ac:dyDescent="0.25">
      <c r="AB34194" s="3" t="e">
        <f ca="1"/>
        <v>#N/A</v>
      </c>
    </row>
    <row r="34195" spans="28:28" x14ac:dyDescent="0.25">
      <c r="AB34195" s="3" t="e">
        <f ca="1"/>
        <v>#N/A</v>
      </c>
    </row>
    <row r="34196" spans="28:28" x14ac:dyDescent="0.25">
      <c r="AB34196" s="3" t="e">
        <f ca="1"/>
        <v>#N/A</v>
      </c>
    </row>
    <row r="34197" spans="28:28" x14ac:dyDescent="0.25">
      <c r="AB34197" s="3" t="e">
        <f ca="1"/>
        <v>#N/A</v>
      </c>
    </row>
    <row r="34198" spans="28:28" x14ac:dyDescent="0.25">
      <c r="AB34198" s="3" t="e">
        <f ca="1"/>
        <v>#N/A</v>
      </c>
    </row>
    <row r="34199" spans="28:28" x14ac:dyDescent="0.25">
      <c r="AB34199" s="3" t="e">
        <f ca="1"/>
        <v>#N/A</v>
      </c>
    </row>
    <row r="34200" spans="28:28" x14ac:dyDescent="0.25">
      <c r="AB34200" s="3" t="e">
        <f ca="1"/>
        <v>#N/A</v>
      </c>
    </row>
    <row r="34201" spans="28:28" x14ac:dyDescent="0.25">
      <c r="AB34201" s="3" t="e">
        <f ca="1"/>
        <v>#N/A</v>
      </c>
    </row>
    <row r="34202" spans="28:28" x14ac:dyDescent="0.25">
      <c r="AB34202" s="3" t="e">
        <f ca="1"/>
        <v>#N/A</v>
      </c>
    </row>
    <row r="34203" spans="28:28" x14ac:dyDescent="0.25">
      <c r="AB34203" s="3" t="e">
        <f ca="1"/>
        <v>#N/A</v>
      </c>
    </row>
    <row r="34204" spans="28:28" x14ac:dyDescent="0.25">
      <c r="AB34204" s="3" t="e">
        <f ca="1"/>
        <v>#N/A</v>
      </c>
    </row>
    <row r="34205" spans="28:28" x14ac:dyDescent="0.25">
      <c r="AB34205" s="3" t="e">
        <f ca="1"/>
        <v>#N/A</v>
      </c>
    </row>
    <row r="34206" spans="28:28" x14ac:dyDescent="0.25">
      <c r="AB34206" s="3" t="e">
        <f ca="1"/>
        <v>#N/A</v>
      </c>
    </row>
    <row r="34207" spans="28:28" x14ac:dyDescent="0.25">
      <c r="AB34207" s="3" t="e">
        <f ca="1"/>
        <v>#N/A</v>
      </c>
    </row>
    <row r="34208" spans="28:28" x14ac:dyDescent="0.25">
      <c r="AB34208" s="3" t="e">
        <f ca="1"/>
        <v>#N/A</v>
      </c>
    </row>
    <row r="34209" spans="28:28" x14ac:dyDescent="0.25">
      <c r="AB34209" s="3" t="e">
        <f ca="1"/>
        <v>#N/A</v>
      </c>
    </row>
    <row r="34210" spans="28:28" x14ac:dyDescent="0.25">
      <c r="AB34210" s="3" t="e">
        <f ca="1"/>
        <v>#N/A</v>
      </c>
    </row>
    <row r="34211" spans="28:28" x14ac:dyDescent="0.25">
      <c r="AB34211" s="3" t="e">
        <f ca="1"/>
        <v>#N/A</v>
      </c>
    </row>
    <row r="34212" spans="28:28" x14ac:dyDescent="0.25">
      <c r="AB34212" s="3" t="e">
        <f ca="1"/>
        <v>#N/A</v>
      </c>
    </row>
    <row r="34213" spans="28:28" x14ac:dyDescent="0.25">
      <c r="AB34213" s="3" t="e">
        <f ca="1"/>
        <v>#N/A</v>
      </c>
    </row>
    <row r="34214" spans="28:28" x14ac:dyDescent="0.25">
      <c r="AB34214" s="3" t="e">
        <f ca="1"/>
        <v>#N/A</v>
      </c>
    </row>
    <row r="34215" spans="28:28" x14ac:dyDescent="0.25">
      <c r="AB34215" s="3" t="e">
        <f ca="1"/>
        <v>#N/A</v>
      </c>
    </row>
    <row r="34216" spans="28:28" x14ac:dyDescent="0.25">
      <c r="AB34216" s="3" t="e">
        <f ca="1"/>
        <v>#N/A</v>
      </c>
    </row>
    <row r="34217" spans="28:28" x14ac:dyDescent="0.25">
      <c r="AB34217" s="3" t="e">
        <f ca="1"/>
        <v>#N/A</v>
      </c>
    </row>
    <row r="34218" spans="28:28" x14ac:dyDescent="0.25">
      <c r="AB34218" s="3" t="e">
        <f ca="1"/>
        <v>#N/A</v>
      </c>
    </row>
    <row r="34219" spans="28:28" x14ac:dyDescent="0.25">
      <c r="AB34219" s="3" t="e">
        <f ca="1"/>
        <v>#N/A</v>
      </c>
    </row>
    <row r="34220" spans="28:28" x14ac:dyDescent="0.25">
      <c r="AB34220" s="3" t="e">
        <f ca="1"/>
        <v>#N/A</v>
      </c>
    </row>
    <row r="34221" spans="28:28" x14ac:dyDescent="0.25">
      <c r="AB34221" s="3" t="e">
        <f ca="1"/>
        <v>#N/A</v>
      </c>
    </row>
    <row r="34222" spans="28:28" x14ac:dyDescent="0.25">
      <c r="AB34222" s="3" t="e">
        <f ca="1"/>
        <v>#N/A</v>
      </c>
    </row>
    <row r="34223" spans="28:28" x14ac:dyDescent="0.25">
      <c r="AB34223" s="3" t="e">
        <f ca="1"/>
        <v>#N/A</v>
      </c>
    </row>
    <row r="34224" spans="28:28" x14ac:dyDescent="0.25">
      <c r="AB34224" s="3" t="e">
        <f ca="1"/>
        <v>#N/A</v>
      </c>
    </row>
    <row r="34225" spans="28:28" x14ac:dyDescent="0.25">
      <c r="AB34225" s="3" t="e">
        <f ca="1"/>
        <v>#N/A</v>
      </c>
    </row>
    <row r="34226" spans="28:28" x14ac:dyDescent="0.25">
      <c r="AB34226" s="3" t="e">
        <f ca="1"/>
        <v>#N/A</v>
      </c>
    </row>
    <row r="34227" spans="28:28" x14ac:dyDescent="0.25">
      <c r="AB34227" s="3" t="e">
        <f ca="1"/>
        <v>#N/A</v>
      </c>
    </row>
    <row r="34228" spans="28:28" x14ac:dyDescent="0.25">
      <c r="AB34228" s="3" t="e">
        <f ca="1"/>
        <v>#N/A</v>
      </c>
    </row>
    <row r="34229" spans="28:28" x14ac:dyDescent="0.25">
      <c r="AB34229" s="3" t="e">
        <f ca="1"/>
        <v>#N/A</v>
      </c>
    </row>
    <row r="34230" spans="28:28" x14ac:dyDescent="0.25">
      <c r="AB34230" s="3" t="e">
        <f ca="1"/>
        <v>#N/A</v>
      </c>
    </row>
    <row r="34231" spans="28:28" x14ac:dyDescent="0.25">
      <c r="AB34231" s="3" t="e">
        <f ca="1"/>
        <v>#N/A</v>
      </c>
    </row>
    <row r="34232" spans="28:28" x14ac:dyDescent="0.25">
      <c r="AB34232" s="3" t="e">
        <f ca="1"/>
        <v>#N/A</v>
      </c>
    </row>
    <row r="34233" spans="28:28" x14ac:dyDescent="0.25">
      <c r="AB34233" s="3" t="e">
        <f ca="1"/>
        <v>#N/A</v>
      </c>
    </row>
    <row r="34234" spans="28:28" x14ac:dyDescent="0.25">
      <c r="AB34234" s="3" t="e">
        <f ca="1"/>
        <v>#N/A</v>
      </c>
    </row>
    <row r="34235" spans="28:28" x14ac:dyDescent="0.25">
      <c r="AB34235" s="3" t="e">
        <f ca="1"/>
        <v>#N/A</v>
      </c>
    </row>
    <row r="34236" spans="28:28" x14ac:dyDescent="0.25">
      <c r="AB34236" s="3" t="e">
        <f ca="1"/>
        <v>#N/A</v>
      </c>
    </row>
    <row r="34237" spans="28:28" x14ac:dyDescent="0.25">
      <c r="AB34237" s="3" t="e">
        <f ca="1"/>
        <v>#N/A</v>
      </c>
    </row>
    <row r="34238" spans="28:28" x14ac:dyDescent="0.25">
      <c r="AB34238" s="3" t="e">
        <f ca="1"/>
        <v>#N/A</v>
      </c>
    </row>
    <row r="34239" spans="28:28" x14ac:dyDescent="0.25">
      <c r="AB34239" s="3" t="e">
        <f ca="1"/>
        <v>#N/A</v>
      </c>
    </row>
    <row r="34240" spans="28:28" x14ac:dyDescent="0.25">
      <c r="AB34240" s="3" t="e">
        <f ca="1"/>
        <v>#N/A</v>
      </c>
    </row>
    <row r="34241" spans="28:28" x14ac:dyDescent="0.25">
      <c r="AB34241" s="3" t="e">
        <f ca="1"/>
        <v>#N/A</v>
      </c>
    </row>
    <row r="34242" spans="28:28" x14ac:dyDescent="0.25">
      <c r="AB34242" s="3" t="e">
        <f ca="1"/>
        <v>#N/A</v>
      </c>
    </row>
    <row r="34243" spans="28:28" x14ac:dyDescent="0.25">
      <c r="AB34243" s="3" t="e">
        <f ca="1"/>
        <v>#N/A</v>
      </c>
    </row>
    <row r="34244" spans="28:28" x14ac:dyDescent="0.25">
      <c r="AB34244" s="3" t="e">
        <f ca="1"/>
        <v>#N/A</v>
      </c>
    </row>
    <row r="34245" spans="28:28" x14ac:dyDescent="0.25">
      <c r="AB34245" s="3" t="e">
        <f ca="1"/>
        <v>#N/A</v>
      </c>
    </row>
    <row r="34246" spans="28:28" x14ac:dyDescent="0.25">
      <c r="AB34246" s="3" t="e">
        <f ca="1"/>
        <v>#N/A</v>
      </c>
    </row>
    <row r="34247" spans="28:28" x14ac:dyDescent="0.25">
      <c r="AB34247" s="3" t="e">
        <f ca="1"/>
        <v>#N/A</v>
      </c>
    </row>
    <row r="34248" spans="28:28" x14ac:dyDescent="0.25">
      <c r="AB34248" s="3" t="e">
        <f ca="1"/>
        <v>#N/A</v>
      </c>
    </row>
    <row r="34249" spans="28:28" x14ac:dyDescent="0.25">
      <c r="AB34249" s="3" t="e">
        <f ca="1"/>
        <v>#N/A</v>
      </c>
    </row>
    <row r="34250" spans="28:28" x14ac:dyDescent="0.25">
      <c r="AB34250" s="3" t="e">
        <f ca="1"/>
        <v>#N/A</v>
      </c>
    </row>
    <row r="34251" spans="28:28" x14ac:dyDescent="0.25">
      <c r="AB34251" s="3" t="e">
        <f ca="1"/>
        <v>#N/A</v>
      </c>
    </row>
    <row r="34252" spans="28:28" x14ac:dyDescent="0.25">
      <c r="AB34252" s="3" t="e">
        <f ca="1"/>
        <v>#N/A</v>
      </c>
    </row>
    <row r="34253" spans="28:28" x14ac:dyDescent="0.25">
      <c r="AB34253" s="3" t="e">
        <f ca="1"/>
        <v>#N/A</v>
      </c>
    </row>
    <row r="34254" spans="28:28" x14ac:dyDescent="0.25">
      <c r="AB34254" s="3" t="e">
        <f ca="1"/>
        <v>#N/A</v>
      </c>
    </row>
    <row r="34255" spans="28:28" x14ac:dyDescent="0.25">
      <c r="AB34255" s="3" t="e">
        <f ca="1"/>
        <v>#N/A</v>
      </c>
    </row>
    <row r="34256" spans="28:28" x14ac:dyDescent="0.25">
      <c r="AB34256" s="3" t="e">
        <f ca="1"/>
        <v>#N/A</v>
      </c>
    </row>
    <row r="34257" spans="28:28" x14ac:dyDescent="0.25">
      <c r="AB34257" s="3" t="e">
        <f ca="1"/>
        <v>#N/A</v>
      </c>
    </row>
    <row r="34258" spans="28:28" x14ac:dyDescent="0.25">
      <c r="AB34258" s="3" t="e">
        <f ca="1"/>
        <v>#N/A</v>
      </c>
    </row>
    <row r="34259" spans="28:28" x14ac:dyDescent="0.25">
      <c r="AB34259" s="3" t="e">
        <f ca="1"/>
        <v>#N/A</v>
      </c>
    </row>
    <row r="34260" spans="28:28" x14ac:dyDescent="0.25">
      <c r="AB34260" s="3" t="e">
        <f ca="1"/>
        <v>#N/A</v>
      </c>
    </row>
    <row r="34261" spans="28:28" x14ac:dyDescent="0.25">
      <c r="AB34261" s="3" t="e">
        <f ca="1"/>
        <v>#N/A</v>
      </c>
    </row>
    <row r="34262" spans="28:28" x14ac:dyDescent="0.25">
      <c r="AB34262" s="3" t="e">
        <f ca="1"/>
        <v>#N/A</v>
      </c>
    </row>
    <row r="34263" spans="28:28" x14ac:dyDescent="0.25">
      <c r="AB34263" s="3" t="e">
        <f ca="1"/>
        <v>#N/A</v>
      </c>
    </row>
    <row r="34264" spans="28:28" x14ac:dyDescent="0.25">
      <c r="AB34264" s="3" t="e">
        <f ca="1"/>
        <v>#N/A</v>
      </c>
    </row>
    <row r="34265" spans="28:28" x14ac:dyDescent="0.25">
      <c r="AB34265" s="3" t="e">
        <f ca="1"/>
        <v>#N/A</v>
      </c>
    </row>
    <row r="34266" spans="28:28" x14ac:dyDescent="0.25">
      <c r="AB34266" s="3" t="e">
        <f ca="1"/>
        <v>#N/A</v>
      </c>
    </row>
    <row r="34267" spans="28:28" x14ac:dyDescent="0.25">
      <c r="AB34267" s="3" t="e">
        <f ca="1"/>
        <v>#N/A</v>
      </c>
    </row>
    <row r="34268" spans="28:28" x14ac:dyDescent="0.25">
      <c r="AB34268" s="3" t="e">
        <f ca="1"/>
        <v>#N/A</v>
      </c>
    </row>
    <row r="34269" spans="28:28" x14ac:dyDescent="0.25">
      <c r="AB34269" s="3" t="e">
        <f ca="1"/>
        <v>#N/A</v>
      </c>
    </row>
    <row r="34270" spans="28:28" x14ac:dyDescent="0.25">
      <c r="AB34270" s="3" t="e">
        <f ca="1"/>
        <v>#N/A</v>
      </c>
    </row>
    <row r="34271" spans="28:28" x14ac:dyDescent="0.25">
      <c r="AB34271" s="3" t="e">
        <f ca="1"/>
        <v>#N/A</v>
      </c>
    </row>
    <row r="34272" spans="28:28" x14ac:dyDescent="0.25">
      <c r="AB34272" s="3" t="e">
        <f ca="1"/>
        <v>#N/A</v>
      </c>
    </row>
    <row r="34273" spans="28:28" x14ac:dyDescent="0.25">
      <c r="AB34273" s="3" t="e">
        <f ca="1"/>
        <v>#N/A</v>
      </c>
    </row>
    <row r="34274" spans="28:28" x14ac:dyDescent="0.25">
      <c r="AB34274" s="3" t="e">
        <f ca="1"/>
        <v>#N/A</v>
      </c>
    </row>
    <row r="34275" spans="28:28" x14ac:dyDescent="0.25">
      <c r="AB34275" s="3" t="e">
        <f ca="1"/>
        <v>#N/A</v>
      </c>
    </row>
    <row r="34276" spans="28:28" x14ac:dyDescent="0.25">
      <c r="AB34276" s="3" t="e">
        <f ca="1"/>
        <v>#N/A</v>
      </c>
    </row>
    <row r="34277" spans="28:28" x14ac:dyDescent="0.25">
      <c r="AB34277" s="3" t="e">
        <f ca="1"/>
        <v>#N/A</v>
      </c>
    </row>
    <row r="34278" spans="28:28" x14ac:dyDescent="0.25">
      <c r="AB34278" s="3" t="e">
        <f ca="1"/>
        <v>#N/A</v>
      </c>
    </row>
    <row r="34279" spans="28:28" x14ac:dyDescent="0.25">
      <c r="AB34279" s="3" t="e">
        <f ca="1"/>
        <v>#N/A</v>
      </c>
    </row>
    <row r="34280" spans="28:28" x14ac:dyDescent="0.25">
      <c r="AB34280" s="3" t="e">
        <f ca="1"/>
        <v>#N/A</v>
      </c>
    </row>
    <row r="34281" spans="28:28" x14ac:dyDescent="0.25">
      <c r="AB34281" s="3" t="e">
        <f ca="1"/>
        <v>#N/A</v>
      </c>
    </row>
    <row r="34282" spans="28:28" x14ac:dyDescent="0.25">
      <c r="AB34282" s="3" t="e">
        <f ca="1"/>
        <v>#N/A</v>
      </c>
    </row>
    <row r="34283" spans="28:28" x14ac:dyDescent="0.25">
      <c r="AB34283" s="3" t="e">
        <f ca="1"/>
        <v>#N/A</v>
      </c>
    </row>
    <row r="34284" spans="28:28" x14ac:dyDescent="0.25">
      <c r="AB34284" s="3" t="e">
        <f ca="1"/>
        <v>#N/A</v>
      </c>
    </row>
    <row r="34285" spans="28:28" x14ac:dyDescent="0.25">
      <c r="AB34285" s="3" t="e">
        <f ca="1"/>
        <v>#N/A</v>
      </c>
    </row>
    <row r="34286" spans="28:28" x14ac:dyDescent="0.25">
      <c r="AB34286" s="3" t="e">
        <f ca="1"/>
        <v>#N/A</v>
      </c>
    </row>
    <row r="34287" spans="28:28" x14ac:dyDescent="0.25">
      <c r="AB34287" s="3" t="e">
        <f ca="1"/>
        <v>#N/A</v>
      </c>
    </row>
    <row r="34288" spans="28:28" x14ac:dyDescent="0.25">
      <c r="AB34288" s="3" t="e">
        <f ca="1"/>
        <v>#N/A</v>
      </c>
    </row>
    <row r="34289" spans="28:28" x14ac:dyDescent="0.25">
      <c r="AB34289" s="3" t="e">
        <f ca="1"/>
        <v>#N/A</v>
      </c>
    </row>
    <row r="34290" spans="28:28" x14ac:dyDescent="0.25">
      <c r="AB34290" s="3" t="e">
        <f ca="1"/>
        <v>#N/A</v>
      </c>
    </row>
    <row r="34291" spans="28:28" x14ac:dyDescent="0.25">
      <c r="AB34291" s="3" t="e">
        <f ca="1"/>
        <v>#N/A</v>
      </c>
    </row>
    <row r="34292" spans="28:28" x14ac:dyDescent="0.25">
      <c r="AB34292" s="3" t="e">
        <f ca="1"/>
        <v>#N/A</v>
      </c>
    </row>
    <row r="34293" spans="28:28" x14ac:dyDescent="0.25">
      <c r="AB34293" s="3" t="e">
        <f ca="1"/>
        <v>#N/A</v>
      </c>
    </row>
    <row r="34294" spans="28:28" x14ac:dyDescent="0.25">
      <c r="AB34294" s="3" t="e">
        <f ca="1"/>
        <v>#N/A</v>
      </c>
    </row>
    <row r="34295" spans="28:28" x14ac:dyDescent="0.25">
      <c r="AB34295" s="3" t="e">
        <f ca="1"/>
        <v>#N/A</v>
      </c>
    </row>
    <row r="34296" spans="28:28" x14ac:dyDescent="0.25">
      <c r="AB34296" s="3" t="e">
        <f ca="1"/>
        <v>#N/A</v>
      </c>
    </row>
    <row r="34297" spans="28:28" x14ac:dyDescent="0.25">
      <c r="AB34297" s="3" t="e">
        <f ca="1"/>
        <v>#N/A</v>
      </c>
    </row>
    <row r="34298" spans="28:28" x14ac:dyDescent="0.25">
      <c r="AB34298" s="3" t="e">
        <f ca="1"/>
        <v>#N/A</v>
      </c>
    </row>
    <row r="34299" spans="28:28" x14ac:dyDescent="0.25">
      <c r="AB34299" s="3" t="e">
        <f ca="1"/>
        <v>#N/A</v>
      </c>
    </row>
    <row r="34300" spans="28:28" x14ac:dyDescent="0.25">
      <c r="AB34300" s="3" t="e">
        <f ca="1"/>
        <v>#N/A</v>
      </c>
    </row>
    <row r="34301" spans="28:28" x14ac:dyDescent="0.25">
      <c r="AB34301" s="3" t="e">
        <f ca="1"/>
        <v>#N/A</v>
      </c>
    </row>
    <row r="34302" spans="28:28" x14ac:dyDescent="0.25">
      <c r="AB34302" s="3" t="e">
        <f ca="1"/>
        <v>#N/A</v>
      </c>
    </row>
    <row r="34303" spans="28:28" x14ac:dyDescent="0.25">
      <c r="AB34303" s="3" t="e">
        <f ca="1"/>
        <v>#N/A</v>
      </c>
    </row>
    <row r="34304" spans="28:28" x14ac:dyDescent="0.25">
      <c r="AB34304" s="3" t="e">
        <f ca="1"/>
        <v>#N/A</v>
      </c>
    </row>
    <row r="34305" spans="28:28" x14ac:dyDescent="0.25">
      <c r="AB34305" s="3" t="e">
        <f ca="1"/>
        <v>#N/A</v>
      </c>
    </row>
    <row r="34306" spans="28:28" x14ac:dyDescent="0.25">
      <c r="AB34306" s="3" t="e">
        <f ca="1"/>
        <v>#N/A</v>
      </c>
    </row>
    <row r="34307" spans="28:28" x14ac:dyDescent="0.25">
      <c r="AB34307" s="3" t="e">
        <f ca="1"/>
        <v>#N/A</v>
      </c>
    </row>
    <row r="34308" spans="28:28" x14ac:dyDescent="0.25">
      <c r="AB34308" s="3" t="e">
        <f ca="1"/>
        <v>#N/A</v>
      </c>
    </row>
    <row r="34309" spans="28:28" x14ac:dyDescent="0.25">
      <c r="AB34309" s="3" t="e">
        <f ca="1"/>
        <v>#N/A</v>
      </c>
    </row>
    <row r="34310" spans="28:28" x14ac:dyDescent="0.25">
      <c r="AB34310" s="3" t="e">
        <f ca="1"/>
        <v>#N/A</v>
      </c>
    </row>
    <row r="34311" spans="28:28" x14ac:dyDescent="0.25">
      <c r="AB34311" s="3" t="e">
        <f ca="1"/>
        <v>#N/A</v>
      </c>
    </row>
    <row r="34312" spans="28:28" x14ac:dyDescent="0.25">
      <c r="AB34312" s="3" t="e">
        <f ca="1"/>
        <v>#N/A</v>
      </c>
    </row>
    <row r="34313" spans="28:28" x14ac:dyDescent="0.25">
      <c r="AB34313" s="3" t="e">
        <f ca="1"/>
        <v>#N/A</v>
      </c>
    </row>
    <row r="34314" spans="28:28" x14ac:dyDescent="0.25">
      <c r="AB34314" s="3" t="e">
        <f ca="1"/>
        <v>#N/A</v>
      </c>
    </row>
    <row r="34315" spans="28:28" x14ac:dyDescent="0.25">
      <c r="AB34315" s="3" t="e">
        <f ca="1"/>
        <v>#N/A</v>
      </c>
    </row>
    <row r="34316" spans="28:28" x14ac:dyDescent="0.25">
      <c r="AB34316" s="3" t="e">
        <f ca="1"/>
        <v>#N/A</v>
      </c>
    </row>
    <row r="34317" spans="28:28" x14ac:dyDescent="0.25">
      <c r="AB34317" s="3" t="e">
        <f ca="1"/>
        <v>#N/A</v>
      </c>
    </row>
    <row r="34318" spans="28:28" x14ac:dyDescent="0.25">
      <c r="AB34318" s="3" t="e">
        <f ca="1"/>
        <v>#N/A</v>
      </c>
    </row>
    <row r="34319" spans="28:28" x14ac:dyDescent="0.25">
      <c r="AB34319" s="3" t="e">
        <f ca="1"/>
        <v>#N/A</v>
      </c>
    </row>
    <row r="34320" spans="28:28" x14ac:dyDescent="0.25">
      <c r="AB34320" s="3" t="e">
        <f ca="1"/>
        <v>#N/A</v>
      </c>
    </row>
    <row r="34321" spans="28:28" x14ac:dyDescent="0.25">
      <c r="AB34321" s="3" t="e">
        <f ca="1"/>
        <v>#N/A</v>
      </c>
    </row>
    <row r="34322" spans="28:28" x14ac:dyDescent="0.25">
      <c r="AB34322" s="3" t="e">
        <f ca="1"/>
        <v>#N/A</v>
      </c>
    </row>
    <row r="34323" spans="28:28" x14ac:dyDescent="0.25">
      <c r="AB34323" s="3" t="e">
        <f ca="1"/>
        <v>#N/A</v>
      </c>
    </row>
    <row r="34324" spans="28:28" x14ac:dyDescent="0.25">
      <c r="AB34324" s="3" t="e">
        <f ca="1"/>
        <v>#N/A</v>
      </c>
    </row>
    <row r="34325" spans="28:28" x14ac:dyDescent="0.25">
      <c r="AB34325" s="3" t="e">
        <f ca="1"/>
        <v>#N/A</v>
      </c>
    </row>
    <row r="34326" spans="28:28" x14ac:dyDescent="0.25">
      <c r="AB34326" s="3" t="e">
        <f ca="1"/>
        <v>#N/A</v>
      </c>
    </row>
    <row r="34327" spans="28:28" x14ac:dyDescent="0.25">
      <c r="AB34327" s="3" t="e">
        <f ca="1"/>
        <v>#N/A</v>
      </c>
    </row>
    <row r="34328" spans="28:28" x14ac:dyDescent="0.25">
      <c r="AB34328" s="3" t="e">
        <f ca="1"/>
        <v>#N/A</v>
      </c>
    </row>
    <row r="34329" spans="28:28" x14ac:dyDescent="0.25">
      <c r="AB34329" s="3" t="e">
        <f ca="1"/>
        <v>#N/A</v>
      </c>
    </row>
    <row r="34330" spans="28:28" x14ac:dyDescent="0.25">
      <c r="AB34330" s="3" t="e">
        <f ca="1"/>
        <v>#N/A</v>
      </c>
    </row>
    <row r="34331" spans="28:28" x14ac:dyDescent="0.25">
      <c r="AB34331" s="3" t="e">
        <f ca="1"/>
        <v>#N/A</v>
      </c>
    </row>
    <row r="34332" spans="28:28" x14ac:dyDescent="0.25">
      <c r="AB34332" s="3" t="e">
        <f ca="1"/>
        <v>#N/A</v>
      </c>
    </row>
    <row r="34333" spans="28:28" x14ac:dyDescent="0.25">
      <c r="AB34333" s="3" t="e">
        <f ca="1"/>
        <v>#N/A</v>
      </c>
    </row>
    <row r="34334" spans="28:28" x14ac:dyDescent="0.25">
      <c r="AB34334" s="3" t="e">
        <f ca="1"/>
        <v>#N/A</v>
      </c>
    </row>
    <row r="34335" spans="28:28" x14ac:dyDescent="0.25">
      <c r="AB34335" s="3" t="e">
        <f ca="1"/>
        <v>#N/A</v>
      </c>
    </row>
    <row r="34336" spans="28:28" x14ac:dyDescent="0.25">
      <c r="AB34336" s="3" t="e">
        <f ca="1"/>
        <v>#N/A</v>
      </c>
    </row>
    <row r="34337" spans="28:28" x14ac:dyDescent="0.25">
      <c r="AB34337" s="3" t="e">
        <f ca="1"/>
        <v>#N/A</v>
      </c>
    </row>
    <row r="34338" spans="28:28" x14ac:dyDescent="0.25">
      <c r="AB34338" s="3" t="e">
        <f ca="1"/>
        <v>#N/A</v>
      </c>
    </row>
    <row r="34339" spans="28:28" x14ac:dyDescent="0.25">
      <c r="AB34339" s="3" t="e">
        <f ca="1"/>
        <v>#N/A</v>
      </c>
    </row>
    <row r="34340" spans="28:28" x14ac:dyDescent="0.25">
      <c r="AB34340" s="3" t="e">
        <f ca="1"/>
        <v>#N/A</v>
      </c>
    </row>
    <row r="34341" spans="28:28" x14ac:dyDescent="0.25">
      <c r="AB34341" s="3" t="e">
        <f ca="1"/>
        <v>#N/A</v>
      </c>
    </row>
    <row r="34342" spans="28:28" x14ac:dyDescent="0.25">
      <c r="AB34342" s="3" t="e">
        <f ca="1"/>
        <v>#N/A</v>
      </c>
    </row>
    <row r="34343" spans="28:28" x14ac:dyDescent="0.25">
      <c r="AB34343" s="3" t="e">
        <f ca="1"/>
        <v>#N/A</v>
      </c>
    </row>
    <row r="34344" spans="28:28" x14ac:dyDescent="0.25">
      <c r="AB34344" s="3" t="e">
        <f ca="1"/>
        <v>#N/A</v>
      </c>
    </row>
    <row r="34345" spans="28:28" x14ac:dyDescent="0.25">
      <c r="AB34345" s="3" t="e">
        <f ca="1"/>
        <v>#N/A</v>
      </c>
    </row>
    <row r="34346" spans="28:28" x14ac:dyDescent="0.25">
      <c r="AB34346" s="3" t="e">
        <f ca="1"/>
        <v>#N/A</v>
      </c>
    </row>
    <row r="34347" spans="28:28" x14ac:dyDescent="0.25">
      <c r="AB34347" s="3" t="e">
        <f ca="1"/>
        <v>#N/A</v>
      </c>
    </row>
    <row r="34348" spans="28:28" x14ac:dyDescent="0.25">
      <c r="AB34348" s="3" t="e">
        <f ca="1"/>
        <v>#N/A</v>
      </c>
    </row>
    <row r="34349" spans="28:28" x14ac:dyDescent="0.25">
      <c r="AB34349" s="3" t="e">
        <f ca="1"/>
        <v>#N/A</v>
      </c>
    </row>
    <row r="34350" spans="28:28" x14ac:dyDescent="0.25">
      <c r="AB34350" s="3" t="e">
        <f ca="1"/>
        <v>#N/A</v>
      </c>
    </row>
    <row r="34351" spans="28:28" x14ac:dyDescent="0.25">
      <c r="AB34351" s="3" t="e">
        <f ca="1"/>
        <v>#N/A</v>
      </c>
    </row>
    <row r="34352" spans="28:28" x14ac:dyDescent="0.25">
      <c r="AB34352" s="3" t="e">
        <f ca="1"/>
        <v>#N/A</v>
      </c>
    </row>
    <row r="34353" spans="28:28" x14ac:dyDescent="0.25">
      <c r="AB34353" s="3" t="e">
        <f ca="1"/>
        <v>#N/A</v>
      </c>
    </row>
    <row r="34354" spans="28:28" x14ac:dyDescent="0.25">
      <c r="AB34354" s="3" t="e">
        <f ca="1"/>
        <v>#N/A</v>
      </c>
    </row>
    <row r="34355" spans="28:28" x14ac:dyDescent="0.25">
      <c r="AB34355" s="3" t="e">
        <f ca="1"/>
        <v>#N/A</v>
      </c>
    </row>
    <row r="34356" spans="28:28" x14ac:dyDescent="0.25">
      <c r="AB34356" s="3" t="e">
        <f ca="1"/>
        <v>#N/A</v>
      </c>
    </row>
    <row r="34357" spans="28:28" x14ac:dyDescent="0.25">
      <c r="AB34357" s="3" t="e">
        <f ca="1"/>
        <v>#N/A</v>
      </c>
    </row>
    <row r="34358" spans="28:28" x14ac:dyDescent="0.25">
      <c r="AB34358" s="3" t="e">
        <f ca="1"/>
        <v>#N/A</v>
      </c>
    </row>
    <row r="34359" spans="28:28" x14ac:dyDescent="0.25">
      <c r="AB34359" s="3" t="e">
        <f ca="1"/>
        <v>#N/A</v>
      </c>
    </row>
    <row r="34360" spans="28:28" x14ac:dyDescent="0.25">
      <c r="AB34360" s="3" t="e">
        <f ca="1"/>
        <v>#N/A</v>
      </c>
    </row>
    <row r="34361" spans="28:28" x14ac:dyDescent="0.25">
      <c r="AB34361" s="3" t="e">
        <f ca="1"/>
        <v>#N/A</v>
      </c>
    </row>
    <row r="34362" spans="28:28" x14ac:dyDescent="0.25">
      <c r="AB34362" s="3" t="e">
        <f ca="1"/>
        <v>#N/A</v>
      </c>
    </row>
    <row r="34363" spans="28:28" x14ac:dyDescent="0.25">
      <c r="AB34363" s="3" t="e">
        <f ca="1"/>
        <v>#N/A</v>
      </c>
    </row>
    <row r="34364" spans="28:28" x14ac:dyDescent="0.25">
      <c r="AB34364" s="3" t="e">
        <f ca="1"/>
        <v>#N/A</v>
      </c>
    </row>
    <row r="34365" spans="28:28" x14ac:dyDescent="0.25">
      <c r="AB34365" s="3" t="e">
        <f ca="1"/>
        <v>#N/A</v>
      </c>
    </row>
    <row r="34366" spans="28:28" x14ac:dyDescent="0.25">
      <c r="AB34366" s="3" t="e">
        <f ca="1"/>
        <v>#N/A</v>
      </c>
    </row>
    <row r="34367" spans="28:28" x14ac:dyDescent="0.25">
      <c r="AB34367" s="3" t="e">
        <f ca="1"/>
        <v>#N/A</v>
      </c>
    </row>
    <row r="34368" spans="28:28" x14ac:dyDescent="0.25">
      <c r="AB34368" s="3" t="e">
        <f ca="1"/>
        <v>#N/A</v>
      </c>
    </row>
    <row r="34369" spans="28:28" x14ac:dyDescent="0.25">
      <c r="AB34369" s="3" t="e">
        <f ca="1"/>
        <v>#N/A</v>
      </c>
    </row>
    <row r="34370" spans="28:28" x14ac:dyDescent="0.25">
      <c r="AB34370" s="3" t="e">
        <f ca="1"/>
        <v>#N/A</v>
      </c>
    </row>
    <row r="34371" spans="28:28" x14ac:dyDescent="0.25">
      <c r="AB34371" s="3" t="e">
        <f ca="1"/>
        <v>#N/A</v>
      </c>
    </row>
    <row r="34372" spans="28:28" x14ac:dyDescent="0.25">
      <c r="AB34372" s="3" t="e">
        <f ca="1"/>
        <v>#N/A</v>
      </c>
    </row>
    <row r="34373" spans="28:28" x14ac:dyDescent="0.25">
      <c r="AB34373" s="3" t="e">
        <f ca="1"/>
        <v>#N/A</v>
      </c>
    </row>
    <row r="34374" spans="28:28" x14ac:dyDescent="0.25">
      <c r="AB34374" s="3" t="e">
        <f ca="1"/>
        <v>#N/A</v>
      </c>
    </row>
    <row r="34375" spans="28:28" x14ac:dyDescent="0.25">
      <c r="AB34375" s="3" t="e">
        <f ca="1"/>
        <v>#N/A</v>
      </c>
    </row>
    <row r="34376" spans="28:28" x14ac:dyDescent="0.25">
      <c r="AB34376" s="3" t="e">
        <f ca="1"/>
        <v>#N/A</v>
      </c>
    </row>
    <row r="34377" spans="28:28" x14ac:dyDescent="0.25">
      <c r="AB34377" s="3" t="e">
        <f ca="1"/>
        <v>#N/A</v>
      </c>
    </row>
    <row r="34378" spans="28:28" x14ac:dyDescent="0.25">
      <c r="AB34378" s="3" t="e">
        <f ca="1"/>
        <v>#N/A</v>
      </c>
    </row>
    <row r="34379" spans="28:28" x14ac:dyDescent="0.25">
      <c r="AB34379" s="3" t="e">
        <f ca="1"/>
        <v>#N/A</v>
      </c>
    </row>
    <row r="34380" spans="28:28" x14ac:dyDescent="0.25">
      <c r="AB34380" s="3" t="e">
        <f ca="1"/>
        <v>#N/A</v>
      </c>
    </row>
    <row r="34381" spans="28:28" x14ac:dyDescent="0.25">
      <c r="AB34381" s="3" t="e">
        <f ca="1"/>
        <v>#N/A</v>
      </c>
    </row>
    <row r="34382" spans="28:28" x14ac:dyDescent="0.25">
      <c r="AB34382" s="3" t="e">
        <f ca="1"/>
        <v>#N/A</v>
      </c>
    </row>
    <row r="34383" spans="28:28" x14ac:dyDescent="0.25">
      <c r="AB34383" s="3" t="e">
        <f ca="1"/>
        <v>#N/A</v>
      </c>
    </row>
    <row r="34384" spans="28:28" x14ac:dyDescent="0.25">
      <c r="AB34384" s="3" t="e">
        <f ca="1"/>
        <v>#N/A</v>
      </c>
    </row>
    <row r="34385" spans="28:28" x14ac:dyDescent="0.25">
      <c r="AB34385" s="3" t="e">
        <f ca="1"/>
        <v>#N/A</v>
      </c>
    </row>
    <row r="34386" spans="28:28" x14ac:dyDescent="0.25">
      <c r="AB34386" s="3" t="e">
        <f ca="1"/>
        <v>#N/A</v>
      </c>
    </row>
    <row r="34387" spans="28:28" x14ac:dyDescent="0.25">
      <c r="AB34387" s="3" t="e">
        <f ca="1"/>
        <v>#N/A</v>
      </c>
    </row>
    <row r="34388" spans="28:28" x14ac:dyDescent="0.25">
      <c r="AB34388" s="3" t="e">
        <f ca="1"/>
        <v>#N/A</v>
      </c>
    </row>
    <row r="34389" spans="28:28" x14ac:dyDescent="0.25">
      <c r="AB34389" s="3" t="e">
        <f ca="1"/>
        <v>#N/A</v>
      </c>
    </row>
    <row r="34390" spans="28:28" x14ac:dyDescent="0.25">
      <c r="AB34390" s="3" t="e">
        <f ca="1"/>
        <v>#N/A</v>
      </c>
    </row>
    <row r="34391" spans="28:28" x14ac:dyDescent="0.25">
      <c r="AB34391" s="3" t="e">
        <f ca="1"/>
        <v>#N/A</v>
      </c>
    </row>
    <row r="34392" spans="28:28" x14ac:dyDescent="0.25">
      <c r="AB34392" s="3" t="e">
        <f ca="1"/>
        <v>#N/A</v>
      </c>
    </row>
    <row r="34393" spans="28:28" x14ac:dyDescent="0.25">
      <c r="AB34393" s="3" t="e">
        <f ca="1"/>
        <v>#N/A</v>
      </c>
    </row>
    <row r="34394" spans="28:28" x14ac:dyDescent="0.25">
      <c r="AB34394" s="3" t="e">
        <f ca="1"/>
        <v>#N/A</v>
      </c>
    </row>
    <row r="34395" spans="28:28" x14ac:dyDescent="0.25">
      <c r="AB34395" s="3" t="e">
        <f ca="1"/>
        <v>#N/A</v>
      </c>
    </row>
    <row r="34396" spans="28:28" x14ac:dyDescent="0.25">
      <c r="AB34396" s="3" t="e">
        <f ca="1"/>
        <v>#N/A</v>
      </c>
    </row>
    <row r="34397" spans="28:28" x14ac:dyDescent="0.25">
      <c r="AB34397" s="3" t="e">
        <f ca="1"/>
        <v>#N/A</v>
      </c>
    </row>
    <row r="34398" spans="28:28" x14ac:dyDescent="0.25">
      <c r="AB34398" s="3" t="e">
        <f ca="1"/>
        <v>#N/A</v>
      </c>
    </row>
    <row r="34399" spans="28:28" x14ac:dyDescent="0.25">
      <c r="AB34399" s="3" t="e">
        <f ca="1"/>
        <v>#N/A</v>
      </c>
    </row>
    <row r="34400" spans="28:28" x14ac:dyDescent="0.25">
      <c r="AB34400" s="3" t="e">
        <f ca="1"/>
        <v>#N/A</v>
      </c>
    </row>
    <row r="34401" spans="28:28" x14ac:dyDescent="0.25">
      <c r="AB34401" s="3" t="e">
        <f ca="1"/>
        <v>#N/A</v>
      </c>
    </row>
    <row r="34402" spans="28:28" x14ac:dyDescent="0.25">
      <c r="AB34402" s="3" t="e">
        <f ca="1"/>
        <v>#N/A</v>
      </c>
    </row>
    <row r="34403" spans="28:28" x14ac:dyDescent="0.25">
      <c r="AB34403" s="3" t="e">
        <f ca="1"/>
        <v>#N/A</v>
      </c>
    </row>
    <row r="34404" spans="28:28" x14ac:dyDescent="0.25">
      <c r="AB34404" s="3" t="e">
        <f ca="1"/>
        <v>#N/A</v>
      </c>
    </row>
    <row r="34405" spans="28:28" x14ac:dyDescent="0.25">
      <c r="AB34405" s="3" t="e">
        <f ca="1"/>
        <v>#N/A</v>
      </c>
    </row>
    <row r="34406" spans="28:28" x14ac:dyDescent="0.25">
      <c r="AB34406" s="3" t="e">
        <f ca="1"/>
        <v>#N/A</v>
      </c>
    </row>
    <row r="34407" spans="28:28" x14ac:dyDescent="0.25">
      <c r="AB34407" s="3" t="e">
        <f ca="1"/>
        <v>#N/A</v>
      </c>
    </row>
    <row r="34408" spans="28:28" x14ac:dyDescent="0.25">
      <c r="AB34408" s="3" t="e">
        <f ca="1"/>
        <v>#N/A</v>
      </c>
    </row>
    <row r="34409" spans="28:28" x14ac:dyDescent="0.25">
      <c r="AB34409" s="3" t="e">
        <f ca="1"/>
        <v>#N/A</v>
      </c>
    </row>
    <row r="34410" spans="28:28" x14ac:dyDescent="0.25">
      <c r="AB34410" s="3" t="e">
        <f ca="1"/>
        <v>#N/A</v>
      </c>
    </row>
    <row r="34411" spans="28:28" x14ac:dyDescent="0.25">
      <c r="AB34411" s="3" t="e">
        <f ca="1"/>
        <v>#N/A</v>
      </c>
    </row>
    <row r="34412" spans="28:28" x14ac:dyDescent="0.25">
      <c r="AB34412" s="3" t="e">
        <f ca="1"/>
        <v>#N/A</v>
      </c>
    </row>
    <row r="34413" spans="28:28" x14ac:dyDescent="0.25">
      <c r="AB34413" s="3" t="e">
        <f ca="1"/>
        <v>#N/A</v>
      </c>
    </row>
    <row r="34414" spans="28:28" x14ac:dyDescent="0.25">
      <c r="AB34414" s="3" t="e">
        <f ca="1"/>
        <v>#N/A</v>
      </c>
    </row>
    <row r="34415" spans="28:28" x14ac:dyDescent="0.25">
      <c r="AB34415" s="3" t="e">
        <f ca="1"/>
        <v>#N/A</v>
      </c>
    </row>
    <row r="34416" spans="28:28" x14ac:dyDescent="0.25">
      <c r="AB34416" s="3" t="e">
        <f ca="1"/>
        <v>#N/A</v>
      </c>
    </row>
    <row r="34417" spans="28:28" x14ac:dyDescent="0.25">
      <c r="AB34417" s="3" t="e">
        <f ca="1"/>
        <v>#N/A</v>
      </c>
    </row>
    <row r="34418" spans="28:28" x14ac:dyDescent="0.25">
      <c r="AB34418" s="3" t="e">
        <f ca="1"/>
        <v>#N/A</v>
      </c>
    </row>
    <row r="34419" spans="28:28" x14ac:dyDescent="0.25">
      <c r="AB34419" s="3" t="e">
        <f ca="1"/>
        <v>#N/A</v>
      </c>
    </row>
    <row r="34420" spans="28:28" x14ac:dyDescent="0.25">
      <c r="AB34420" s="3" t="e">
        <f ca="1"/>
        <v>#N/A</v>
      </c>
    </row>
    <row r="34421" spans="28:28" x14ac:dyDescent="0.25">
      <c r="AB34421" s="3" t="e">
        <f ca="1"/>
        <v>#N/A</v>
      </c>
    </row>
    <row r="34422" spans="28:28" x14ac:dyDescent="0.25">
      <c r="AB34422" s="3" t="e">
        <f ca="1"/>
        <v>#N/A</v>
      </c>
    </row>
    <row r="34423" spans="28:28" x14ac:dyDescent="0.25">
      <c r="AB34423" s="3" t="e">
        <f ca="1"/>
        <v>#N/A</v>
      </c>
    </row>
    <row r="34424" spans="28:28" x14ac:dyDescent="0.25">
      <c r="AB34424" s="3" t="e">
        <f ca="1"/>
        <v>#N/A</v>
      </c>
    </row>
    <row r="34425" spans="28:28" x14ac:dyDescent="0.25">
      <c r="AB34425" s="3" t="e">
        <f ca="1"/>
        <v>#N/A</v>
      </c>
    </row>
    <row r="34426" spans="28:28" x14ac:dyDescent="0.25">
      <c r="AB34426" s="3" t="e">
        <f ca="1"/>
        <v>#N/A</v>
      </c>
    </row>
    <row r="34427" spans="28:28" x14ac:dyDescent="0.25">
      <c r="AB34427" s="3" t="e">
        <f ca="1"/>
        <v>#N/A</v>
      </c>
    </row>
    <row r="34428" spans="28:28" x14ac:dyDescent="0.25">
      <c r="AB34428" s="3" t="e">
        <f ca="1"/>
        <v>#N/A</v>
      </c>
    </row>
    <row r="34429" spans="28:28" x14ac:dyDescent="0.25">
      <c r="AB34429" s="3" t="e">
        <f ca="1"/>
        <v>#N/A</v>
      </c>
    </row>
    <row r="34430" spans="28:28" x14ac:dyDescent="0.25">
      <c r="AB34430" s="3" t="e">
        <f ca="1"/>
        <v>#N/A</v>
      </c>
    </row>
    <row r="34431" spans="28:28" x14ac:dyDescent="0.25">
      <c r="AB34431" s="3" t="e">
        <f ca="1"/>
        <v>#N/A</v>
      </c>
    </row>
    <row r="34432" spans="28:28" x14ac:dyDescent="0.25">
      <c r="AB34432" s="3" t="e">
        <f ca="1"/>
        <v>#N/A</v>
      </c>
    </row>
    <row r="34433" spans="28:28" x14ac:dyDescent="0.25">
      <c r="AB34433" s="3" t="e">
        <f ca="1"/>
        <v>#N/A</v>
      </c>
    </row>
    <row r="34434" spans="28:28" x14ac:dyDescent="0.25">
      <c r="AB34434" s="3" t="e">
        <f ca="1"/>
        <v>#N/A</v>
      </c>
    </row>
    <row r="34435" spans="28:28" x14ac:dyDescent="0.25">
      <c r="AB34435" s="3" t="e">
        <f ca="1"/>
        <v>#N/A</v>
      </c>
    </row>
    <row r="34436" spans="28:28" x14ac:dyDescent="0.25">
      <c r="AB34436" s="3" t="e">
        <f ca="1"/>
        <v>#N/A</v>
      </c>
    </row>
    <row r="34437" spans="28:28" x14ac:dyDescent="0.25">
      <c r="AB34437" s="3" t="e">
        <f ca="1"/>
        <v>#N/A</v>
      </c>
    </row>
    <row r="34438" spans="28:28" x14ac:dyDescent="0.25">
      <c r="AB34438" s="3" t="e">
        <f ca="1"/>
        <v>#N/A</v>
      </c>
    </row>
    <row r="34439" spans="28:28" x14ac:dyDescent="0.25">
      <c r="AB34439" s="3" t="e">
        <f ca="1"/>
        <v>#N/A</v>
      </c>
    </row>
    <row r="34440" spans="28:28" x14ac:dyDescent="0.25">
      <c r="AB34440" s="3" t="e">
        <f ca="1"/>
        <v>#N/A</v>
      </c>
    </row>
    <row r="34441" spans="28:28" x14ac:dyDescent="0.25">
      <c r="AB34441" s="3" t="e">
        <f ca="1"/>
        <v>#N/A</v>
      </c>
    </row>
    <row r="34442" spans="28:28" x14ac:dyDescent="0.25">
      <c r="AB34442" s="3" t="e">
        <f ca="1"/>
        <v>#N/A</v>
      </c>
    </row>
    <row r="34443" spans="28:28" x14ac:dyDescent="0.25">
      <c r="AB34443" s="3" t="e">
        <f ca="1"/>
        <v>#N/A</v>
      </c>
    </row>
    <row r="34444" spans="28:28" x14ac:dyDescent="0.25">
      <c r="AB34444" s="3" t="e">
        <f ca="1"/>
        <v>#N/A</v>
      </c>
    </row>
    <row r="34445" spans="28:28" x14ac:dyDescent="0.25">
      <c r="AB34445" s="3" t="e">
        <f ca="1"/>
        <v>#N/A</v>
      </c>
    </row>
    <row r="34446" spans="28:28" x14ac:dyDescent="0.25">
      <c r="AB34446" s="3" t="e">
        <f ca="1"/>
        <v>#N/A</v>
      </c>
    </row>
    <row r="34447" spans="28:28" x14ac:dyDescent="0.25">
      <c r="AB34447" s="3" t="e">
        <f ca="1"/>
        <v>#N/A</v>
      </c>
    </row>
    <row r="34448" spans="28:28" x14ac:dyDescent="0.25">
      <c r="AB34448" s="3" t="e">
        <f ca="1"/>
        <v>#N/A</v>
      </c>
    </row>
    <row r="34449" spans="28:28" x14ac:dyDescent="0.25">
      <c r="AB34449" s="3" t="e">
        <f ca="1"/>
        <v>#N/A</v>
      </c>
    </row>
    <row r="34450" spans="28:28" x14ac:dyDescent="0.25">
      <c r="AB34450" s="3" t="e">
        <f ca="1"/>
        <v>#N/A</v>
      </c>
    </row>
    <row r="34451" spans="28:28" x14ac:dyDescent="0.25">
      <c r="AB34451" s="3" t="e">
        <f ca="1"/>
        <v>#N/A</v>
      </c>
    </row>
    <row r="34452" spans="28:28" x14ac:dyDescent="0.25">
      <c r="AB34452" s="3" t="e">
        <f ca="1"/>
        <v>#N/A</v>
      </c>
    </row>
    <row r="34453" spans="28:28" x14ac:dyDescent="0.25">
      <c r="AB34453" s="3" t="e">
        <f ca="1"/>
        <v>#N/A</v>
      </c>
    </row>
    <row r="34454" spans="28:28" x14ac:dyDescent="0.25">
      <c r="AB34454" s="3" t="e">
        <f ca="1"/>
        <v>#N/A</v>
      </c>
    </row>
    <row r="34455" spans="28:28" x14ac:dyDescent="0.25">
      <c r="AB34455" s="3" t="e">
        <f ca="1"/>
        <v>#N/A</v>
      </c>
    </row>
    <row r="34456" spans="28:28" x14ac:dyDescent="0.25">
      <c r="AB34456" s="3" t="e">
        <f ca="1"/>
        <v>#N/A</v>
      </c>
    </row>
    <row r="34457" spans="28:28" x14ac:dyDescent="0.25">
      <c r="AB34457" s="3" t="e">
        <f ca="1"/>
        <v>#N/A</v>
      </c>
    </row>
    <row r="34458" spans="28:28" x14ac:dyDescent="0.25">
      <c r="AB34458" s="3" t="e">
        <f ca="1"/>
        <v>#N/A</v>
      </c>
    </row>
    <row r="34459" spans="28:28" x14ac:dyDescent="0.25">
      <c r="AB34459" s="3" t="e">
        <f ca="1"/>
        <v>#N/A</v>
      </c>
    </row>
    <row r="34460" spans="28:28" x14ac:dyDescent="0.25">
      <c r="AB34460" s="3" t="e">
        <f ca="1"/>
        <v>#N/A</v>
      </c>
    </row>
    <row r="34461" spans="28:28" x14ac:dyDescent="0.25">
      <c r="AB34461" s="3" t="e">
        <f ca="1"/>
        <v>#N/A</v>
      </c>
    </row>
    <row r="34462" spans="28:28" x14ac:dyDescent="0.25">
      <c r="AB34462" s="3" t="e">
        <f ca="1"/>
        <v>#N/A</v>
      </c>
    </row>
    <row r="34463" spans="28:28" x14ac:dyDescent="0.25">
      <c r="AB34463" s="3" t="e">
        <f ca="1"/>
        <v>#N/A</v>
      </c>
    </row>
    <row r="34464" spans="28:28" x14ac:dyDescent="0.25">
      <c r="AB34464" s="3" t="e">
        <f ca="1"/>
        <v>#N/A</v>
      </c>
    </row>
    <row r="34465" spans="28:28" x14ac:dyDescent="0.25">
      <c r="AB34465" s="3" t="e">
        <f ca="1"/>
        <v>#N/A</v>
      </c>
    </row>
    <row r="34466" spans="28:28" x14ac:dyDescent="0.25">
      <c r="AB34466" s="3" t="e">
        <f ca="1"/>
        <v>#N/A</v>
      </c>
    </row>
    <row r="34467" spans="28:28" x14ac:dyDescent="0.25">
      <c r="AB34467" s="3" t="e">
        <f ca="1"/>
        <v>#N/A</v>
      </c>
    </row>
    <row r="34468" spans="28:28" x14ac:dyDescent="0.25">
      <c r="AB34468" s="3" t="e">
        <f ca="1"/>
        <v>#N/A</v>
      </c>
    </row>
    <row r="34469" spans="28:28" x14ac:dyDescent="0.25">
      <c r="AB34469" s="3" t="e">
        <f ca="1"/>
        <v>#N/A</v>
      </c>
    </row>
    <row r="34470" spans="28:28" x14ac:dyDescent="0.25">
      <c r="AB34470" s="3" t="e">
        <f ca="1"/>
        <v>#N/A</v>
      </c>
    </row>
    <row r="34471" spans="28:28" x14ac:dyDescent="0.25">
      <c r="AB34471" s="3" t="e">
        <f ca="1"/>
        <v>#N/A</v>
      </c>
    </row>
    <row r="34472" spans="28:28" x14ac:dyDescent="0.25">
      <c r="AB34472" s="3" t="e">
        <f ca="1"/>
        <v>#N/A</v>
      </c>
    </row>
    <row r="34473" spans="28:28" x14ac:dyDescent="0.25">
      <c r="AB34473" s="3" t="e">
        <f ca="1"/>
        <v>#N/A</v>
      </c>
    </row>
    <row r="34474" spans="28:28" x14ac:dyDescent="0.25">
      <c r="AB34474" s="3" t="e">
        <f ca="1"/>
        <v>#N/A</v>
      </c>
    </row>
    <row r="34475" spans="28:28" x14ac:dyDescent="0.25">
      <c r="AB34475" s="3" t="e">
        <f ca="1"/>
        <v>#N/A</v>
      </c>
    </row>
    <row r="34476" spans="28:28" x14ac:dyDescent="0.25">
      <c r="AB34476" s="3" t="e">
        <f ca="1"/>
        <v>#N/A</v>
      </c>
    </row>
    <row r="34477" spans="28:28" x14ac:dyDescent="0.25">
      <c r="AB34477" s="3" t="e">
        <f ca="1"/>
        <v>#N/A</v>
      </c>
    </row>
    <row r="34478" spans="28:28" x14ac:dyDescent="0.25">
      <c r="AB34478" s="3" t="e">
        <f ca="1"/>
        <v>#N/A</v>
      </c>
    </row>
    <row r="34479" spans="28:28" x14ac:dyDescent="0.25">
      <c r="AB34479" s="3" t="e">
        <f ca="1"/>
        <v>#N/A</v>
      </c>
    </row>
    <row r="34480" spans="28:28" x14ac:dyDescent="0.25">
      <c r="AB34480" s="3" t="e">
        <f ca="1"/>
        <v>#N/A</v>
      </c>
    </row>
    <row r="34481" spans="28:28" x14ac:dyDescent="0.25">
      <c r="AB34481" s="3" t="e">
        <f ca="1"/>
        <v>#N/A</v>
      </c>
    </row>
    <row r="34482" spans="28:28" x14ac:dyDescent="0.25">
      <c r="AB34482" s="3" t="e">
        <f ca="1"/>
        <v>#N/A</v>
      </c>
    </row>
    <row r="34483" spans="28:28" x14ac:dyDescent="0.25">
      <c r="AB34483" s="3" t="e">
        <f ca="1"/>
        <v>#N/A</v>
      </c>
    </row>
    <row r="34484" spans="28:28" x14ac:dyDescent="0.25">
      <c r="AB34484" s="3" t="e">
        <f ca="1"/>
        <v>#N/A</v>
      </c>
    </row>
    <row r="34485" spans="28:28" x14ac:dyDescent="0.25">
      <c r="AB34485" s="3" t="e">
        <f ca="1"/>
        <v>#N/A</v>
      </c>
    </row>
    <row r="34486" spans="28:28" x14ac:dyDescent="0.25">
      <c r="AB34486" s="3" t="e">
        <f ca="1"/>
        <v>#N/A</v>
      </c>
    </row>
    <row r="34487" spans="28:28" x14ac:dyDescent="0.25">
      <c r="AB34487" s="3" t="e">
        <f ca="1"/>
        <v>#N/A</v>
      </c>
    </row>
    <row r="34488" spans="28:28" x14ac:dyDescent="0.25">
      <c r="AB34488" s="3" t="e">
        <f ca="1"/>
        <v>#N/A</v>
      </c>
    </row>
    <row r="34489" spans="28:28" x14ac:dyDescent="0.25">
      <c r="AB34489" s="3" t="e">
        <f ca="1"/>
        <v>#N/A</v>
      </c>
    </row>
    <row r="34490" spans="28:28" x14ac:dyDescent="0.25">
      <c r="AB34490" s="3" t="e">
        <f ca="1"/>
        <v>#N/A</v>
      </c>
    </row>
    <row r="34491" spans="28:28" x14ac:dyDescent="0.25">
      <c r="AB34491" s="3" t="e">
        <f ca="1"/>
        <v>#N/A</v>
      </c>
    </row>
    <row r="34492" spans="28:28" x14ac:dyDescent="0.25">
      <c r="AB34492" s="3" t="e">
        <f ca="1"/>
        <v>#N/A</v>
      </c>
    </row>
    <row r="34493" spans="28:28" x14ac:dyDescent="0.25">
      <c r="AB34493" s="3" t="e">
        <f ca="1"/>
        <v>#N/A</v>
      </c>
    </row>
    <row r="34494" spans="28:28" x14ac:dyDescent="0.25">
      <c r="AB34494" s="3" t="e">
        <f ca="1"/>
        <v>#N/A</v>
      </c>
    </row>
    <row r="34495" spans="28:28" x14ac:dyDescent="0.25">
      <c r="AB34495" s="3" t="e">
        <f ca="1"/>
        <v>#N/A</v>
      </c>
    </row>
    <row r="34496" spans="28:28" x14ac:dyDescent="0.25">
      <c r="AB34496" s="3" t="e">
        <f ca="1"/>
        <v>#N/A</v>
      </c>
    </row>
    <row r="34497" spans="28:28" x14ac:dyDescent="0.25">
      <c r="AB34497" s="3" t="e">
        <f ca="1"/>
        <v>#N/A</v>
      </c>
    </row>
    <row r="34498" spans="28:28" x14ac:dyDescent="0.25">
      <c r="AB34498" s="3" t="e">
        <f ca="1"/>
        <v>#N/A</v>
      </c>
    </row>
    <row r="34499" spans="28:28" x14ac:dyDescent="0.25">
      <c r="AB34499" s="3" t="e">
        <f ca="1"/>
        <v>#N/A</v>
      </c>
    </row>
    <row r="34500" spans="28:28" x14ac:dyDescent="0.25">
      <c r="AB34500" s="3" t="e">
        <f ca="1"/>
        <v>#N/A</v>
      </c>
    </row>
    <row r="34501" spans="28:28" x14ac:dyDescent="0.25">
      <c r="AB34501" s="3" t="e">
        <f ca="1"/>
        <v>#N/A</v>
      </c>
    </row>
    <row r="34502" spans="28:28" x14ac:dyDescent="0.25">
      <c r="AB34502" s="3" t="e">
        <f ca="1"/>
        <v>#N/A</v>
      </c>
    </row>
    <row r="34503" spans="28:28" x14ac:dyDescent="0.25">
      <c r="AB34503" s="3" t="e">
        <f ca="1"/>
        <v>#N/A</v>
      </c>
    </row>
    <row r="34504" spans="28:28" x14ac:dyDescent="0.25">
      <c r="AB34504" s="3" t="e">
        <f ca="1"/>
        <v>#N/A</v>
      </c>
    </row>
    <row r="34505" spans="28:28" x14ac:dyDescent="0.25">
      <c r="AB34505" s="3" t="e">
        <f ca="1"/>
        <v>#N/A</v>
      </c>
    </row>
    <row r="34506" spans="28:28" x14ac:dyDescent="0.25">
      <c r="AB34506" s="3" t="e">
        <f ca="1"/>
        <v>#N/A</v>
      </c>
    </row>
    <row r="34507" spans="28:28" x14ac:dyDescent="0.25">
      <c r="AB34507" s="3" t="e">
        <f ca="1"/>
        <v>#N/A</v>
      </c>
    </row>
    <row r="34508" spans="28:28" x14ac:dyDescent="0.25">
      <c r="AB34508" s="3" t="e">
        <f ca="1"/>
        <v>#N/A</v>
      </c>
    </row>
    <row r="34509" spans="28:28" x14ac:dyDescent="0.25">
      <c r="AB34509" s="3" t="e">
        <f ca="1"/>
        <v>#N/A</v>
      </c>
    </row>
    <row r="34510" spans="28:28" x14ac:dyDescent="0.25">
      <c r="AB34510" s="3" t="e">
        <f ca="1"/>
        <v>#N/A</v>
      </c>
    </row>
    <row r="34511" spans="28:28" x14ac:dyDescent="0.25">
      <c r="AB34511" s="3" t="e">
        <f ca="1"/>
        <v>#N/A</v>
      </c>
    </row>
    <row r="34512" spans="28:28" x14ac:dyDescent="0.25">
      <c r="AB34512" s="3" t="e">
        <f ca="1"/>
        <v>#N/A</v>
      </c>
    </row>
    <row r="34513" spans="28:28" x14ac:dyDescent="0.25">
      <c r="AB34513" s="3" t="e">
        <f ca="1"/>
        <v>#N/A</v>
      </c>
    </row>
    <row r="34514" spans="28:28" x14ac:dyDescent="0.25">
      <c r="AB34514" s="3" t="e">
        <f ca="1"/>
        <v>#N/A</v>
      </c>
    </row>
    <row r="34515" spans="28:28" x14ac:dyDescent="0.25">
      <c r="AB34515" s="3" t="e">
        <f ca="1"/>
        <v>#N/A</v>
      </c>
    </row>
    <row r="34516" spans="28:28" x14ac:dyDescent="0.25">
      <c r="AB34516" s="3" t="e">
        <f ca="1"/>
        <v>#N/A</v>
      </c>
    </row>
    <row r="34517" spans="28:28" x14ac:dyDescent="0.25">
      <c r="AB34517" s="3" t="e">
        <f ca="1"/>
        <v>#N/A</v>
      </c>
    </row>
    <row r="34518" spans="28:28" x14ac:dyDescent="0.25">
      <c r="AB34518" s="3" t="e">
        <f ca="1"/>
        <v>#N/A</v>
      </c>
    </row>
    <row r="34519" spans="28:28" x14ac:dyDescent="0.25">
      <c r="AB34519" s="3" t="e">
        <f ca="1"/>
        <v>#N/A</v>
      </c>
    </row>
    <row r="34520" spans="28:28" x14ac:dyDescent="0.25">
      <c r="AB34520" s="3" t="e">
        <f ca="1"/>
        <v>#N/A</v>
      </c>
    </row>
    <row r="34521" spans="28:28" x14ac:dyDescent="0.25">
      <c r="AB34521" s="3" t="e">
        <f ca="1"/>
        <v>#N/A</v>
      </c>
    </row>
    <row r="34522" spans="28:28" x14ac:dyDescent="0.25">
      <c r="AB34522" s="3" t="e">
        <f ca="1"/>
        <v>#N/A</v>
      </c>
    </row>
    <row r="34523" spans="28:28" x14ac:dyDescent="0.25">
      <c r="AB34523" s="3" t="e">
        <f ca="1"/>
        <v>#N/A</v>
      </c>
    </row>
    <row r="34524" spans="28:28" x14ac:dyDescent="0.25">
      <c r="AB34524" s="3" t="e">
        <f ca="1"/>
        <v>#N/A</v>
      </c>
    </row>
    <row r="34525" spans="28:28" x14ac:dyDescent="0.25">
      <c r="AB34525" s="3" t="e">
        <f ca="1"/>
        <v>#N/A</v>
      </c>
    </row>
    <row r="34526" spans="28:28" x14ac:dyDescent="0.25">
      <c r="AB34526" s="3" t="e">
        <f ca="1"/>
        <v>#N/A</v>
      </c>
    </row>
    <row r="34527" spans="28:28" x14ac:dyDescent="0.25">
      <c r="AB34527" s="3" t="e">
        <f ca="1"/>
        <v>#N/A</v>
      </c>
    </row>
    <row r="34528" spans="28:28" x14ac:dyDescent="0.25">
      <c r="AB34528" s="3" t="e">
        <f ca="1"/>
        <v>#N/A</v>
      </c>
    </row>
    <row r="34529" spans="28:28" x14ac:dyDescent="0.25">
      <c r="AB34529" s="3" t="e">
        <f ca="1"/>
        <v>#N/A</v>
      </c>
    </row>
    <row r="34530" spans="28:28" x14ac:dyDescent="0.25">
      <c r="AB34530" s="3" t="e">
        <f ca="1"/>
        <v>#N/A</v>
      </c>
    </row>
    <row r="34531" spans="28:28" x14ac:dyDescent="0.25">
      <c r="AB34531" s="3" t="e">
        <f ca="1"/>
        <v>#N/A</v>
      </c>
    </row>
    <row r="34532" spans="28:28" x14ac:dyDescent="0.25">
      <c r="AB34532" s="3" t="e">
        <f ca="1"/>
        <v>#N/A</v>
      </c>
    </row>
    <row r="34533" spans="28:28" x14ac:dyDescent="0.25">
      <c r="AB34533" s="3" t="e">
        <f ca="1"/>
        <v>#N/A</v>
      </c>
    </row>
    <row r="34534" spans="28:28" x14ac:dyDescent="0.25">
      <c r="AB34534" s="3" t="e">
        <f ca="1"/>
        <v>#N/A</v>
      </c>
    </row>
    <row r="34535" spans="28:28" x14ac:dyDescent="0.25">
      <c r="AB34535" s="3" t="e">
        <f ca="1"/>
        <v>#N/A</v>
      </c>
    </row>
    <row r="34536" spans="28:28" x14ac:dyDescent="0.25">
      <c r="AB34536" s="3" t="e">
        <f ca="1"/>
        <v>#N/A</v>
      </c>
    </row>
    <row r="34537" spans="28:28" x14ac:dyDescent="0.25">
      <c r="AB34537" s="3" t="e">
        <f ca="1"/>
        <v>#N/A</v>
      </c>
    </row>
    <row r="34538" spans="28:28" x14ac:dyDescent="0.25">
      <c r="AB34538" s="3" t="e">
        <f ca="1"/>
        <v>#N/A</v>
      </c>
    </row>
    <row r="34539" spans="28:28" x14ac:dyDescent="0.25">
      <c r="AB34539" s="3" t="e">
        <f ca="1"/>
        <v>#N/A</v>
      </c>
    </row>
    <row r="34540" spans="28:28" x14ac:dyDescent="0.25">
      <c r="AB34540" s="3" t="e">
        <f ca="1"/>
        <v>#N/A</v>
      </c>
    </row>
    <row r="34541" spans="28:28" x14ac:dyDescent="0.25">
      <c r="AB34541" s="3" t="e">
        <f ca="1"/>
        <v>#N/A</v>
      </c>
    </row>
    <row r="34542" spans="28:28" x14ac:dyDescent="0.25">
      <c r="AB34542" s="3" t="e">
        <f ca="1"/>
        <v>#N/A</v>
      </c>
    </row>
    <row r="34543" spans="28:28" x14ac:dyDescent="0.25">
      <c r="AB34543" s="3" t="e">
        <f ca="1"/>
        <v>#N/A</v>
      </c>
    </row>
    <row r="34544" spans="28:28" x14ac:dyDescent="0.25">
      <c r="AB34544" s="3" t="e">
        <f ca="1"/>
        <v>#N/A</v>
      </c>
    </row>
    <row r="34545" spans="28:28" x14ac:dyDescent="0.25">
      <c r="AB34545" s="3" t="e">
        <f ca="1"/>
        <v>#N/A</v>
      </c>
    </row>
    <row r="34546" spans="28:28" x14ac:dyDescent="0.25">
      <c r="AB34546" s="3" t="e">
        <f ca="1"/>
        <v>#N/A</v>
      </c>
    </row>
    <row r="34547" spans="28:28" x14ac:dyDescent="0.25">
      <c r="AB34547" s="3" t="e">
        <f ca="1"/>
        <v>#N/A</v>
      </c>
    </row>
    <row r="34548" spans="28:28" x14ac:dyDescent="0.25">
      <c r="AB34548" s="3" t="e">
        <f ca="1"/>
        <v>#N/A</v>
      </c>
    </row>
    <row r="34549" spans="28:28" x14ac:dyDescent="0.25">
      <c r="AB34549" s="3" t="e">
        <f ca="1"/>
        <v>#N/A</v>
      </c>
    </row>
    <row r="34550" spans="28:28" x14ac:dyDescent="0.25">
      <c r="AB34550" s="3" t="e">
        <f ca="1"/>
        <v>#N/A</v>
      </c>
    </row>
    <row r="34551" spans="28:28" x14ac:dyDescent="0.25">
      <c r="AB34551" s="3" t="e">
        <f ca="1"/>
        <v>#N/A</v>
      </c>
    </row>
    <row r="34552" spans="28:28" x14ac:dyDescent="0.25">
      <c r="AB34552" s="3" t="e">
        <f ca="1"/>
        <v>#N/A</v>
      </c>
    </row>
    <row r="34553" spans="28:28" x14ac:dyDescent="0.25">
      <c r="AB34553" s="3" t="e">
        <f ca="1"/>
        <v>#N/A</v>
      </c>
    </row>
    <row r="34554" spans="28:28" x14ac:dyDescent="0.25">
      <c r="AB34554" s="3" t="e">
        <f ca="1"/>
        <v>#N/A</v>
      </c>
    </row>
    <row r="34555" spans="28:28" x14ac:dyDescent="0.25">
      <c r="AB34555" s="3" t="e">
        <f ca="1"/>
        <v>#N/A</v>
      </c>
    </row>
    <row r="34556" spans="28:28" x14ac:dyDescent="0.25">
      <c r="AB34556" s="3" t="e">
        <f ca="1"/>
        <v>#N/A</v>
      </c>
    </row>
    <row r="34557" spans="28:28" x14ac:dyDescent="0.25">
      <c r="AB34557" s="3" t="e">
        <f ca="1"/>
        <v>#N/A</v>
      </c>
    </row>
    <row r="34558" spans="28:28" x14ac:dyDescent="0.25">
      <c r="AB34558" s="3" t="e">
        <f ca="1"/>
        <v>#N/A</v>
      </c>
    </row>
    <row r="34559" spans="28:28" x14ac:dyDescent="0.25">
      <c r="AB34559" s="3" t="e">
        <f ca="1"/>
        <v>#N/A</v>
      </c>
    </row>
    <row r="34560" spans="28:28" x14ac:dyDescent="0.25">
      <c r="AB34560" s="3" t="e">
        <f ca="1"/>
        <v>#N/A</v>
      </c>
    </row>
    <row r="34561" spans="28:28" x14ac:dyDescent="0.25">
      <c r="AB34561" s="3" t="e">
        <f ca="1"/>
        <v>#N/A</v>
      </c>
    </row>
    <row r="34562" spans="28:28" x14ac:dyDescent="0.25">
      <c r="AB34562" s="3" t="e">
        <f ca="1"/>
        <v>#N/A</v>
      </c>
    </row>
    <row r="34563" spans="28:28" x14ac:dyDescent="0.25">
      <c r="AB34563" s="3" t="e">
        <f ca="1"/>
        <v>#N/A</v>
      </c>
    </row>
    <row r="34564" spans="28:28" x14ac:dyDescent="0.25">
      <c r="AB34564" s="3" t="e">
        <f ca="1"/>
        <v>#N/A</v>
      </c>
    </row>
    <row r="34565" spans="28:28" x14ac:dyDescent="0.25">
      <c r="AB34565" s="3" t="e">
        <f ca="1"/>
        <v>#N/A</v>
      </c>
    </row>
    <row r="34566" spans="28:28" x14ac:dyDescent="0.25">
      <c r="AB34566" s="3" t="e">
        <f ca="1"/>
        <v>#N/A</v>
      </c>
    </row>
    <row r="34567" spans="28:28" x14ac:dyDescent="0.25">
      <c r="AB34567" s="3" t="e">
        <f ca="1"/>
        <v>#N/A</v>
      </c>
    </row>
    <row r="34568" spans="28:28" x14ac:dyDescent="0.25">
      <c r="AB34568" s="3" t="e">
        <f ca="1"/>
        <v>#N/A</v>
      </c>
    </row>
    <row r="34569" spans="28:28" x14ac:dyDescent="0.25">
      <c r="AB34569" s="3" t="e">
        <f ca="1"/>
        <v>#N/A</v>
      </c>
    </row>
    <row r="34570" spans="28:28" x14ac:dyDescent="0.25">
      <c r="AB34570" s="3" t="e">
        <f ca="1"/>
        <v>#N/A</v>
      </c>
    </row>
    <row r="34571" spans="28:28" x14ac:dyDescent="0.25">
      <c r="AB34571" s="3" t="e">
        <f ca="1"/>
        <v>#N/A</v>
      </c>
    </row>
    <row r="34572" spans="28:28" x14ac:dyDescent="0.25">
      <c r="AB34572" s="3" t="e">
        <f ca="1"/>
        <v>#N/A</v>
      </c>
    </row>
    <row r="34573" spans="28:28" x14ac:dyDescent="0.25">
      <c r="AB34573" s="3" t="e">
        <f ca="1"/>
        <v>#N/A</v>
      </c>
    </row>
    <row r="34574" spans="28:28" x14ac:dyDescent="0.25">
      <c r="AB34574" s="3" t="e">
        <f ca="1"/>
        <v>#N/A</v>
      </c>
    </row>
    <row r="34575" spans="28:28" x14ac:dyDescent="0.25">
      <c r="AB34575" s="3" t="e">
        <f ca="1"/>
        <v>#N/A</v>
      </c>
    </row>
    <row r="34576" spans="28:28" x14ac:dyDescent="0.25">
      <c r="AB34576" s="3" t="e">
        <f ca="1"/>
        <v>#N/A</v>
      </c>
    </row>
    <row r="34577" spans="28:28" x14ac:dyDescent="0.25">
      <c r="AB34577" s="3" t="e">
        <f ca="1"/>
        <v>#N/A</v>
      </c>
    </row>
    <row r="34578" spans="28:28" x14ac:dyDescent="0.25">
      <c r="AB34578" s="3" t="e">
        <f ca="1"/>
        <v>#N/A</v>
      </c>
    </row>
    <row r="34579" spans="28:28" x14ac:dyDescent="0.25">
      <c r="AB34579" s="3" t="e">
        <f ca="1"/>
        <v>#N/A</v>
      </c>
    </row>
    <row r="34580" spans="28:28" x14ac:dyDescent="0.25">
      <c r="AB34580" s="3" t="e">
        <f ca="1"/>
        <v>#N/A</v>
      </c>
    </row>
    <row r="34581" spans="28:28" x14ac:dyDescent="0.25">
      <c r="AB34581" s="3" t="e">
        <f ca="1"/>
        <v>#N/A</v>
      </c>
    </row>
    <row r="34582" spans="28:28" x14ac:dyDescent="0.25">
      <c r="AB34582" s="3" t="e">
        <f ca="1"/>
        <v>#N/A</v>
      </c>
    </row>
    <row r="34583" spans="28:28" x14ac:dyDescent="0.25">
      <c r="AB34583" s="3" t="e">
        <f ca="1"/>
        <v>#N/A</v>
      </c>
    </row>
    <row r="34584" spans="28:28" x14ac:dyDescent="0.25">
      <c r="AB34584" s="3" t="e">
        <f ca="1"/>
        <v>#N/A</v>
      </c>
    </row>
    <row r="34585" spans="28:28" x14ac:dyDescent="0.25">
      <c r="AB34585" s="3" t="e">
        <f ca="1"/>
        <v>#N/A</v>
      </c>
    </row>
    <row r="34586" spans="28:28" x14ac:dyDescent="0.25">
      <c r="AB34586" s="3" t="e">
        <f ca="1"/>
        <v>#N/A</v>
      </c>
    </row>
    <row r="34587" spans="28:28" x14ac:dyDescent="0.25">
      <c r="AB34587" s="3" t="e">
        <f ca="1"/>
        <v>#N/A</v>
      </c>
    </row>
    <row r="34588" spans="28:28" x14ac:dyDescent="0.25">
      <c r="AB34588" s="3" t="e">
        <f ca="1"/>
        <v>#N/A</v>
      </c>
    </row>
    <row r="34589" spans="28:28" x14ac:dyDescent="0.25">
      <c r="AB34589" s="3" t="e">
        <f ca="1"/>
        <v>#N/A</v>
      </c>
    </row>
    <row r="34590" spans="28:28" x14ac:dyDescent="0.25">
      <c r="AB34590" s="3" t="e">
        <f ca="1"/>
        <v>#N/A</v>
      </c>
    </row>
    <row r="34591" spans="28:28" x14ac:dyDescent="0.25">
      <c r="AB34591" s="3" t="e">
        <f ca="1"/>
        <v>#N/A</v>
      </c>
    </row>
    <row r="34592" spans="28:28" x14ac:dyDescent="0.25">
      <c r="AB34592" s="3" t="e">
        <f ca="1"/>
        <v>#N/A</v>
      </c>
    </row>
    <row r="34593" spans="28:28" x14ac:dyDescent="0.25">
      <c r="AB34593" s="3" t="e">
        <f ca="1"/>
        <v>#N/A</v>
      </c>
    </row>
    <row r="34594" spans="28:28" x14ac:dyDescent="0.25">
      <c r="AB34594" s="3" t="e">
        <f ca="1"/>
        <v>#N/A</v>
      </c>
    </row>
    <row r="34595" spans="28:28" x14ac:dyDescent="0.25">
      <c r="AB34595" s="3" t="e">
        <f ca="1"/>
        <v>#N/A</v>
      </c>
    </row>
    <row r="34596" spans="28:28" x14ac:dyDescent="0.25">
      <c r="AB34596" s="3" t="e">
        <f ca="1"/>
        <v>#N/A</v>
      </c>
    </row>
    <row r="34597" spans="28:28" x14ac:dyDescent="0.25">
      <c r="AB34597" s="3" t="e">
        <f ca="1"/>
        <v>#N/A</v>
      </c>
    </row>
    <row r="34598" spans="28:28" x14ac:dyDescent="0.25">
      <c r="AB34598" s="3" t="e">
        <f ca="1"/>
        <v>#N/A</v>
      </c>
    </row>
    <row r="34599" spans="28:28" x14ac:dyDescent="0.25">
      <c r="AB34599" s="3" t="e">
        <f ca="1"/>
        <v>#N/A</v>
      </c>
    </row>
    <row r="34600" spans="28:28" x14ac:dyDescent="0.25">
      <c r="AB34600" s="3" t="e">
        <f ca="1"/>
        <v>#N/A</v>
      </c>
    </row>
    <row r="34601" spans="28:28" x14ac:dyDescent="0.25">
      <c r="AB34601" s="3" t="e">
        <f ca="1"/>
        <v>#N/A</v>
      </c>
    </row>
    <row r="34602" spans="28:28" x14ac:dyDescent="0.25">
      <c r="AB34602" s="3" t="e">
        <f ca="1"/>
        <v>#N/A</v>
      </c>
    </row>
    <row r="34603" spans="28:28" x14ac:dyDescent="0.25">
      <c r="AB34603" s="3" t="e">
        <f ca="1"/>
        <v>#N/A</v>
      </c>
    </row>
    <row r="34604" spans="28:28" x14ac:dyDescent="0.25">
      <c r="AB34604" s="3" t="e">
        <f ca="1"/>
        <v>#N/A</v>
      </c>
    </row>
    <row r="34605" spans="28:28" x14ac:dyDescent="0.25">
      <c r="AB34605" s="3" t="e">
        <f ca="1"/>
        <v>#N/A</v>
      </c>
    </row>
    <row r="34606" spans="28:28" x14ac:dyDescent="0.25">
      <c r="AB34606" s="3" t="e">
        <f ca="1"/>
        <v>#N/A</v>
      </c>
    </row>
    <row r="34607" spans="28:28" x14ac:dyDescent="0.25">
      <c r="AB34607" s="3" t="e">
        <f ca="1"/>
        <v>#N/A</v>
      </c>
    </row>
    <row r="34608" spans="28:28" x14ac:dyDescent="0.25">
      <c r="AB34608" s="3" t="e">
        <f ca="1"/>
        <v>#N/A</v>
      </c>
    </row>
    <row r="34609" spans="28:28" x14ac:dyDescent="0.25">
      <c r="AB34609" s="3" t="e">
        <f ca="1"/>
        <v>#N/A</v>
      </c>
    </row>
    <row r="34610" spans="28:28" x14ac:dyDescent="0.25">
      <c r="AB34610" s="3" t="e">
        <f ca="1"/>
        <v>#N/A</v>
      </c>
    </row>
    <row r="34611" spans="28:28" x14ac:dyDescent="0.25">
      <c r="AB34611" s="3" t="e">
        <f ca="1"/>
        <v>#N/A</v>
      </c>
    </row>
    <row r="34612" spans="28:28" x14ac:dyDescent="0.25">
      <c r="AB34612" s="3" t="e">
        <f ca="1"/>
        <v>#N/A</v>
      </c>
    </row>
    <row r="34613" spans="28:28" x14ac:dyDescent="0.25">
      <c r="AB34613" s="3" t="e">
        <f ca="1"/>
        <v>#N/A</v>
      </c>
    </row>
    <row r="34614" spans="28:28" x14ac:dyDescent="0.25">
      <c r="AB34614" s="3" t="e">
        <f ca="1"/>
        <v>#N/A</v>
      </c>
    </row>
    <row r="34615" spans="28:28" x14ac:dyDescent="0.25">
      <c r="AB34615" s="3" t="e">
        <f ca="1"/>
        <v>#N/A</v>
      </c>
    </row>
    <row r="34616" spans="28:28" x14ac:dyDescent="0.25">
      <c r="AB34616" s="3" t="e">
        <f ca="1"/>
        <v>#N/A</v>
      </c>
    </row>
    <row r="34617" spans="28:28" x14ac:dyDescent="0.25">
      <c r="AB34617" s="3" t="e">
        <f ca="1"/>
        <v>#N/A</v>
      </c>
    </row>
    <row r="34618" spans="28:28" x14ac:dyDescent="0.25">
      <c r="AB34618" s="3" t="e">
        <f ca="1"/>
        <v>#N/A</v>
      </c>
    </row>
    <row r="34619" spans="28:28" x14ac:dyDescent="0.25">
      <c r="AB34619" s="3" t="e">
        <f ca="1"/>
        <v>#N/A</v>
      </c>
    </row>
    <row r="34620" spans="28:28" x14ac:dyDescent="0.25">
      <c r="AB34620" s="3" t="e">
        <f ca="1"/>
        <v>#N/A</v>
      </c>
    </row>
    <row r="34621" spans="28:28" x14ac:dyDescent="0.25">
      <c r="AB34621" s="3" t="e">
        <f ca="1"/>
        <v>#N/A</v>
      </c>
    </row>
    <row r="34622" spans="28:28" x14ac:dyDescent="0.25">
      <c r="AB34622" s="3" t="e">
        <f ca="1"/>
        <v>#N/A</v>
      </c>
    </row>
    <row r="34623" spans="28:28" x14ac:dyDescent="0.25">
      <c r="AB34623" s="3" t="e">
        <f ca="1"/>
        <v>#N/A</v>
      </c>
    </row>
    <row r="34624" spans="28:28" x14ac:dyDescent="0.25">
      <c r="AB34624" s="3" t="e">
        <f ca="1"/>
        <v>#N/A</v>
      </c>
    </row>
    <row r="34625" spans="28:28" x14ac:dyDescent="0.25">
      <c r="AB34625" s="3" t="e">
        <f ca="1"/>
        <v>#N/A</v>
      </c>
    </row>
    <row r="34626" spans="28:28" x14ac:dyDescent="0.25">
      <c r="AB34626" s="3" t="e">
        <f ca="1"/>
        <v>#N/A</v>
      </c>
    </row>
    <row r="34627" spans="28:28" x14ac:dyDescent="0.25">
      <c r="AB34627" s="3" t="e">
        <f ca="1"/>
        <v>#N/A</v>
      </c>
    </row>
    <row r="34628" spans="28:28" x14ac:dyDescent="0.25">
      <c r="AB34628" s="3" t="e">
        <f ca="1"/>
        <v>#N/A</v>
      </c>
    </row>
    <row r="34629" spans="28:28" x14ac:dyDescent="0.25">
      <c r="AB34629" s="3" t="e">
        <f ca="1"/>
        <v>#N/A</v>
      </c>
    </row>
    <row r="34630" spans="28:28" x14ac:dyDescent="0.25">
      <c r="AB34630" s="3" t="e">
        <f ca="1"/>
        <v>#N/A</v>
      </c>
    </row>
    <row r="34631" spans="28:28" x14ac:dyDescent="0.25">
      <c r="AB34631" s="3" t="e">
        <f ca="1"/>
        <v>#N/A</v>
      </c>
    </row>
    <row r="34632" spans="28:28" x14ac:dyDescent="0.25">
      <c r="AB34632" s="3" t="e">
        <f ca="1"/>
        <v>#N/A</v>
      </c>
    </row>
    <row r="34633" spans="28:28" x14ac:dyDescent="0.25">
      <c r="AB34633" s="3" t="e">
        <f ca="1"/>
        <v>#N/A</v>
      </c>
    </row>
    <row r="34634" spans="28:28" x14ac:dyDescent="0.25">
      <c r="AB34634" s="3" t="e">
        <f ca="1"/>
        <v>#N/A</v>
      </c>
    </row>
    <row r="34635" spans="28:28" x14ac:dyDescent="0.25">
      <c r="AB34635" s="3" t="e">
        <f ca="1"/>
        <v>#N/A</v>
      </c>
    </row>
    <row r="34636" spans="28:28" x14ac:dyDescent="0.25">
      <c r="AB34636" s="3" t="e">
        <f ca="1"/>
        <v>#N/A</v>
      </c>
    </row>
    <row r="34637" spans="28:28" x14ac:dyDescent="0.25">
      <c r="AB34637" s="3" t="e">
        <f ca="1"/>
        <v>#N/A</v>
      </c>
    </row>
    <row r="34638" spans="28:28" x14ac:dyDescent="0.25">
      <c r="AB34638" s="3" t="e">
        <f ca="1"/>
        <v>#N/A</v>
      </c>
    </row>
    <row r="34639" spans="28:28" x14ac:dyDescent="0.25">
      <c r="AB34639" s="3" t="e">
        <f ca="1"/>
        <v>#N/A</v>
      </c>
    </row>
    <row r="34640" spans="28:28" x14ac:dyDescent="0.25">
      <c r="AB34640" s="3" t="e">
        <f ca="1"/>
        <v>#N/A</v>
      </c>
    </row>
    <row r="34641" spans="28:28" x14ac:dyDescent="0.25">
      <c r="AB34641" s="3" t="e">
        <f ca="1"/>
        <v>#N/A</v>
      </c>
    </row>
    <row r="34642" spans="28:28" x14ac:dyDescent="0.25">
      <c r="AB34642" s="3" t="e">
        <f ca="1"/>
        <v>#N/A</v>
      </c>
    </row>
    <row r="34643" spans="28:28" x14ac:dyDescent="0.25">
      <c r="AB34643" s="3" t="e">
        <f ca="1"/>
        <v>#N/A</v>
      </c>
    </row>
    <row r="34644" spans="28:28" x14ac:dyDescent="0.25">
      <c r="AB34644" s="3" t="e">
        <f ca="1"/>
        <v>#N/A</v>
      </c>
    </row>
    <row r="34645" spans="28:28" x14ac:dyDescent="0.25">
      <c r="AB34645" s="3" t="e">
        <f ca="1"/>
        <v>#N/A</v>
      </c>
    </row>
    <row r="34646" spans="28:28" x14ac:dyDescent="0.25">
      <c r="AB34646" s="3" t="e">
        <f ca="1"/>
        <v>#N/A</v>
      </c>
    </row>
    <row r="34647" spans="28:28" x14ac:dyDescent="0.25">
      <c r="AB34647" s="3" t="e">
        <f ca="1"/>
        <v>#N/A</v>
      </c>
    </row>
    <row r="34648" spans="28:28" x14ac:dyDescent="0.25">
      <c r="AB34648" s="3" t="e">
        <f ca="1"/>
        <v>#N/A</v>
      </c>
    </row>
    <row r="34649" spans="28:28" x14ac:dyDescent="0.25">
      <c r="AB34649" s="3" t="e">
        <f ca="1"/>
        <v>#N/A</v>
      </c>
    </row>
    <row r="34650" spans="28:28" x14ac:dyDescent="0.25">
      <c r="AB34650" s="3" t="e">
        <f ca="1"/>
        <v>#N/A</v>
      </c>
    </row>
    <row r="34651" spans="28:28" x14ac:dyDescent="0.25">
      <c r="AB34651" s="3" t="e">
        <f ca="1"/>
        <v>#N/A</v>
      </c>
    </row>
    <row r="34652" spans="28:28" x14ac:dyDescent="0.25">
      <c r="AB34652" s="3" t="e">
        <f ca="1"/>
        <v>#N/A</v>
      </c>
    </row>
    <row r="34653" spans="28:28" x14ac:dyDescent="0.25">
      <c r="AB34653" s="3" t="e">
        <f ca="1"/>
        <v>#N/A</v>
      </c>
    </row>
    <row r="34654" spans="28:28" x14ac:dyDescent="0.25">
      <c r="AB34654" s="3" t="e">
        <f ca="1"/>
        <v>#N/A</v>
      </c>
    </row>
    <row r="34655" spans="28:28" x14ac:dyDescent="0.25">
      <c r="AB34655" s="3" t="e">
        <f ca="1"/>
        <v>#N/A</v>
      </c>
    </row>
    <row r="34656" spans="28:28" x14ac:dyDescent="0.25">
      <c r="AB34656" s="3" t="e">
        <f ca="1"/>
        <v>#N/A</v>
      </c>
    </row>
    <row r="34657" spans="28:28" x14ac:dyDescent="0.25">
      <c r="AB34657" s="3" t="e">
        <f ca="1"/>
        <v>#N/A</v>
      </c>
    </row>
    <row r="34658" spans="28:28" x14ac:dyDescent="0.25">
      <c r="AB34658" s="3" t="e">
        <f ca="1"/>
        <v>#N/A</v>
      </c>
    </row>
    <row r="34659" spans="28:28" x14ac:dyDescent="0.25">
      <c r="AB34659" s="3" t="e">
        <f ca="1"/>
        <v>#N/A</v>
      </c>
    </row>
    <row r="34660" spans="28:28" x14ac:dyDescent="0.25">
      <c r="AB34660" s="3" t="e">
        <f ca="1"/>
        <v>#N/A</v>
      </c>
    </row>
    <row r="34661" spans="28:28" x14ac:dyDescent="0.25">
      <c r="AB34661" s="3" t="e">
        <f ca="1"/>
        <v>#N/A</v>
      </c>
    </row>
    <row r="34662" spans="28:28" x14ac:dyDescent="0.25">
      <c r="AB34662" s="3" t="e">
        <f ca="1"/>
        <v>#N/A</v>
      </c>
    </row>
    <row r="34663" spans="28:28" x14ac:dyDescent="0.25">
      <c r="AB34663" s="3" t="e">
        <f ca="1"/>
        <v>#N/A</v>
      </c>
    </row>
    <row r="34664" spans="28:28" x14ac:dyDescent="0.25">
      <c r="AB34664" s="3" t="e">
        <f ca="1"/>
        <v>#N/A</v>
      </c>
    </row>
    <row r="34665" spans="28:28" x14ac:dyDescent="0.25">
      <c r="AB34665" s="3" t="e">
        <f ca="1"/>
        <v>#N/A</v>
      </c>
    </row>
    <row r="34666" spans="28:28" x14ac:dyDescent="0.25">
      <c r="AB34666" s="3" t="e">
        <f ca="1"/>
        <v>#N/A</v>
      </c>
    </row>
    <row r="34667" spans="28:28" x14ac:dyDescent="0.25">
      <c r="AB34667" s="3" t="e">
        <f ca="1"/>
        <v>#N/A</v>
      </c>
    </row>
    <row r="34668" spans="28:28" x14ac:dyDescent="0.25">
      <c r="AB34668" s="3" t="e">
        <f ca="1"/>
        <v>#N/A</v>
      </c>
    </row>
    <row r="34669" spans="28:28" x14ac:dyDescent="0.25">
      <c r="AB34669" s="3" t="e">
        <f ca="1"/>
        <v>#N/A</v>
      </c>
    </row>
    <row r="34670" spans="28:28" x14ac:dyDescent="0.25">
      <c r="AB34670" s="3" t="e">
        <f ca="1"/>
        <v>#N/A</v>
      </c>
    </row>
    <row r="34671" spans="28:28" x14ac:dyDescent="0.25">
      <c r="AB34671" s="3" t="e">
        <f ca="1"/>
        <v>#N/A</v>
      </c>
    </row>
    <row r="34672" spans="28:28" x14ac:dyDescent="0.25">
      <c r="AB34672" s="3" t="e">
        <f ca="1"/>
        <v>#N/A</v>
      </c>
    </row>
    <row r="34673" spans="28:28" x14ac:dyDescent="0.25">
      <c r="AB34673" s="3" t="e">
        <f ca="1"/>
        <v>#N/A</v>
      </c>
    </row>
    <row r="34674" spans="28:28" x14ac:dyDescent="0.25">
      <c r="AB34674" s="3" t="e">
        <f ca="1"/>
        <v>#N/A</v>
      </c>
    </row>
    <row r="34675" spans="28:28" x14ac:dyDescent="0.25">
      <c r="AB34675" s="3" t="e">
        <f ca="1"/>
        <v>#N/A</v>
      </c>
    </row>
    <row r="34676" spans="28:28" x14ac:dyDescent="0.25">
      <c r="AB34676" s="3" t="e">
        <f ca="1"/>
        <v>#N/A</v>
      </c>
    </row>
    <row r="34677" spans="28:28" x14ac:dyDescent="0.25">
      <c r="AB34677" s="3" t="e">
        <f ca="1"/>
        <v>#N/A</v>
      </c>
    </row>
    <row r="34678" spans="28:28" x14ac:dyDescent="0.25">
      <c r="AB34678" s="3" t="e">
        <f ca="1"/>
        <v>#N/A</v>
      </c>
    </row>
    <row r="34679" spans="28:28" x14ac:dyDescent="0.25">
      <c r="AB34679" s="3" t="e">
        <f ca="1"/>
        <v>#N/A</v>
      </c>
    </row>
    <row r="34680" spans="28:28" x14ac:dyDescent="0.25">
      <c r="AB34680" s="3" t="e">
        <f ca="1"/>
        <v>#N/A</v>
      </c>
    </row>
    <row r="34681" spans="28:28" x14ac:dyDescent="0.25">
      <c r="AB34681" s="3" t="e">
        <f ca="1"/>
        <v>#N/A</v>
      </c>
    </row>
    <row r="34682" spans="28:28" x14ac:dyDescent="0.25">
      <c r="AB34682" s="3" t="e">
        <f ca="1"/>
        <v>#N/A</v>
      </c>
    </row>
    <row r="34683" spans="28:28" x14ac:dyDescent="0.25">
      <c r="AB34683" s="3" t="e">
        <f ca="1"/>
        <v>#N/A</v>
      </c>
    </row>
    <row r="34684" spans="28:28" x14ac:dyDescent="0.25">
      <c r="AB34684" s="3" t="e">
        <f ca="1"/>
        <v>#N/A</v>
      </c>
    </row>
    <row r="34685" spans="28:28" x14ac:dyDescent="0.25">
      <c r="AB34685" s="3" t="e">
        <f ca="1"/>
        <v>#N/A</v>
      </c>
    </row>
    <row r="34686" spans="28:28" x14ac:dyDescent="0.25">
      <c r="AB34686" s="3" t="e">
        <f ca="1"/>
        <v>#N/A</v>
      </c>
    </row>
    <row r="34687" spans="28:28" x14ac:dyDescent="0.25">
      <c r="AB34687" s="3" t="e">
        <f ca="1"/>
        <v>#N/A</v>
      </c>
    </row>
    <row r="34688" spans="28:28" x14ac:dyDescent="0.25">
      <c r="AB34688" s="3" t="e">
        <f ca="1"/>
        <v>#N/A</v>
      </c>
    </row>
    <row r="34689" spans="28:28" x14ac:dyDescent="0.25">
      <c r="AB34689" s="3" t="e">
        <f ca="1"/>
        <v>#N/A</v>
      </c>
    </row>
    <row r="34690" spans="28:28" x14ac:dyDescent="0.25">
      <c r="AB34690" s="3" t="e">
        <f ca="1"/>
        <v>#N/A</v>
      </c>
    </row>
    <row r="34691" spans="28:28" x14ac:dyDescent="0.25">
      <c r="AB34691" s="3" t="e">
        <f ca="1"/>
        <v>#N/A</v>
      </c>
    </row>
    <row r="34692" spans="28:28" x14ac:dyDescent="0.25">
      <c r="AB34692" s="3" t="e">
        <f ca="1"/>
        <v>#N/A</v>
      </c>
    </row>
    <row r="34693" spans="28:28" x14ac:dyDescent="0.25">
      <c r="AB34693" s="3" t="e">
        <f ca="1"/>
        <v>#N/A</v>
      </c>
    </row>
    <row r="34694" spans="28:28" x14ac:dyDescent="0.25">
      <c r="AB34694" s="3" t="e">
        <f ca="1"/>
        <v>#N/A</v>
      </c>
    </row>
    <row r="34695" spans="28:28" x14ac:dyDescent="0.25">
      <c r="AB34695" s="3" t="e">
        <f ca="1"/>
        <v>#N/A</v>
      </c>
    </row>
    <row r="34696" spans="28:28" x14ac:dyDescent="0.25">
      <c r="AB34696" s="3" t="e">
        <f ca="1"/>
        <v>#N/A</v>
      </c>
    </row>
    <row r="34697" spans="28:28" x14ac:dyDescent="0.25">
      <c r="AB34697" s="3" t="e">
        <f ca="1"/>
        <v>#N/A</v>
      </c>
    </row>
    <row r="34698" spans="28:28" x14ac:dyDescent="0.25">
      <c r="AB34698" s="3" t="e">
        <f ca="1"/>
        <v>#N/A</v>
      </c>
    </row>
    <row r="34699" spans="28:28" x14ac:dyDescent="0.25">
      <c r="AB34699" s="3" t="e">
        <f ca="1"/>
        <v>#N/A</v>
      </c>
    </row>
    <row r="34700" spans="28:28" x14ac:dyDescent="0.25">
      <c r="AB34700" s="3" t="e">
        <f ca="1"/>
        <v>#N/A</v>
      </c>
    </row>
    <row r="34701" spans="28:28" x14ac:dyDescent="0.25">
      <c r="AB34701" s="3" t="e">
        <f ca="1"/>
        <v>#N/A</v>
      </c>
    </row>
    <row r="34702" spans="28:28" x14ac:dyDescent="0.25">
      <c r="AB34702" s="3" t="e">
        <f ca="1"/>
        <v>#N/A</v>
      </c>
    </row>
    <row r="34703" spans="28:28" x14ac:dyDescent="0.25">
      <c r="AB34703" s="3" t="e">
        <f ca="1"/>
        <v>#N/A</v>
      </c>
    </row>
    <row r="34704" spans="28:28" x14ac:dyDescent="0.25">
      <c r="AB34704" s="3" t="e">
        <f ca="1"/>
        <v>#N/A</v>
      </c>
    </row>
    <row r="34705" spans="28:28" x14ac:dyDescent="0.25">
      <c r="AB34705" s="3" t="e">
        <f ca="1"/>
        <v>#N/A</v>
      </c>
    </row>
    <row r="34706" spans="28:28" x14ac:dyDescent="0.25">
      <c r="AB34706" s="3" t="e">
        <f ca="1"/>
        <v>#N/A</v>
      </c>
    </row>
    <row r="34707" spans="28:28" x14ac:dyDescent="0.25">
      <c r="AB34707" s="3" t="e">
        <f ca="1"/>
        <v>#N/A</v>
      </c>
    </row>
    <row r="34708" spans="28:28" x14ac:dyDescent="0.25">
      <c r="AB34708" s="3" t="e">
        <f ca="1"/>
        <v>#N/A</v>
      </c>
    </row>
    <row r="34709" spans="28:28" x14ac:dyDescent="0.25">
      <c r="AB34709" s="3" t="e">
        <f ca="1"/>
        <v>#N/A</v>
      </c>
    </row>
    <row r="34710" spans="28:28" x14ac:dyDescent="0.25">
      <c r="AB34710" s="3" t="e">
        <f ca="1"/>
        <v>#N/A</v>
      </c>
    </row>
    <row r="34711" spans="28:28" x14ac:dyDescent="0.25">
      <c r="AB34711" s="3" t="e">
        <f ca="1"/>
        <v>#N/A</v>
      </c>
    </row>
    <row r="34712" spans="28:28" x14ac:dyDescent="0.25">
      <c r="AB34712" s="3" t="e">
        <f ca="1"/>
        <v>#N/A</v>
      </c>
    </row>
    <row r="34713" spans="28:28" x14ac:dyDescent="0.25">
      <c r="AB34713" s="3" t="e">
        <f ca="1"/>
        <v>#N/A</v>
      </c>
    </row>
    <row r="34714" spans="28:28" x14ac:dyDescent="0.25">
      <c r="AB34714" s="3" t="e">
        <f ca="1"/>
        <v>#N/A</v>
      </c>
    </row>
    <row r="34715" spans="28:28" x14ac:dyDescent="0.25">
      <c r="AB34715" s="3" t="e">
        <f ca="1"/>
        <v>#N/A</v>
      </c>
    </row>
    <row r="34716" spans="28:28" x14ac:dyDescent="0.25">
      <c r="AB34716" s="3" t="e">
        <f ca="1"/>
        <v>#N/A</v>
      </c>
    </row>
    <row r="34717" spans="28:28" x14ac:dyDescent="0.25">
      <c r="AB34717" s="3" t="e">
        <f ca="1"/>
        <v>#N/A</v>
      </c>
    </row>
    <row r="34718" spans="28:28" x14ac:dyDescent="0.25">
      <c r="AB34718" s="3" t="e">
        <f ca="1"/>
        <v>#N/A</v>
      </c>
    </row>
    <row r="34719" spans="28:28" x14ac:dyDescent="0.25">
      <c r="AB34719" s="3" t="e">
        <f ca="1"/>
        <v>#N/A</v>
      </c>
    </row>
    <row r="34720" spans="28:28" x14ac:dyDescent="0.25">
      <c r="AB34720" s="3" t="e">
        <f ca="1"/>
        <v>#N/A</v>
      </c>
    </row>
    <row r="34721" spans="28:28" x14ac:dyDescent="0.25">
      <c r="AB34721" s="3" t="e">
        <f ca="1"/>
        <v>#N/A</v>
      </c>
    </row>
    <row r="34722" spans="28:28" x14ac:dyDescent="0.25">
      <c r="AB34722" s="3" t="e">
        <f ca="1"/>
        <v>#N/A</v>
      </c>
    </row>
    <row r="34723" spans="28:28" x14ac:dyDescent="0.25">
      <c r="AB34723" s="3" t="e">
        <f ca="1"/>
        <v>#N/A</v>
      </c>
    </row>
    <row r="34724" spans="28:28" x14ac:dyDescent="0.25">
      <c r="AB34724" s="3" t="e">
        <f ca="1"/>
        <v>#N/A</v>
      </c>
    </row>
    <row r="34725" spans="28:28" x14ac:dyDescent="0.25">
      <c r="AB34725" s="3" t="e">
        <f ca="1"/>
        <v>#N/A</v>
      </c>
    </row>
    <row r="34726" spans="28:28" x14ac:dyDescent="0.25">
      <c r="AB34726" s="3" t="e">
        <f ca="1"/>
        <v>#N/A</v>
      </c>
    </row>
    <row r="34727" spans="28:28" x14ac:dyDescent="0.25">
      <c r="AB34727" s="3" t="e">
        <f ca="1"/>
        <v>#N/A</v>
      </c>
    </row>
    <row r="34728" spans="28:28" x14ac:dyDescent="0.25">
      <c r="AB34728" s="3" t="e">
        <f ca="1"/>
        <v>#N/A</v>
      </c>
    </row>
    <row r="34729" spans="28:28" x14ac:dyDescent="0.25">
      <c r="AB34729" s="3" t="e">
        <f ca="1"/>
        <v>#N/A</v>
      </c>
    </row>
    <row r="34730" spans="28:28" x14ac:dyDescent="0.25">
      <c r="AB34730" s="3" t="e">
        <f ca="1"/>
        <v>#N/A</v>
      </c>
    </row>
    <row r="34731" spans="28:28" x14ac:dyDescent="0.25">
      <c r="AB34731" s="3" t="e">
        <f ca="1"/>
        <v>#N/A</v>
      </c>
    </row>
    <row r="34732" spans="28:28" x14ac:dyDescent="0.25">
      <c r="AB34732" s="3" t="e">
        <f ca="1"/>
        <v>#N/A</v>
      </c>
    </row>
    <row r="34733" spans="28:28" x14ac:dyDescent="0.25">
      <c r="AB34733" s="3" t="e">
        <f ca="1"/>
        <v>#N/A</v>
      </c>
    </row>
    <row r="34734" spans="28:28" x14ac:dyDescent="0.25">
      <c r="AB34734" s="3" t="e">
        <f ca="1"/>
        <v>#N/A</v>
      </c>
    </row>
    <row r="34735" spans="28:28" x14ac:dyDescent="0.25">
      <c r="AB34735" s="3" t="e">
        <f ca="1"/>
        <v>#N/A</v>
      </c>
    </row>
    <row r="34736" spans="28:28" x14ac:dyDescent="0.25">
      <c r="AB34736" s="3" t="e">
        <f ca="1"/>
        <v>#N/A</v>
      </c>
    </row>
    <row r="34737" spans="28:28" x14ac:dyDescent="0.25">
      <c r="AB34737" s="3" t="e">
        <f ca="1"/>
        <v>#N/A</v>
      </c>
    </row>
    <row r="34738" spans="28:28" x14ac:dyDescent="0.25">
      <c r="AB34738" s="3" t="e">
        <f ca="1"/>
        <v>#N/A</v>
      </c>
    </row>
    <row r="34739" spans="28:28" x14ac:dyDescent="0.25">
      <c r="AB34739" s="3" t="e">
        <f ca="1"/>
        <v>#N/A</v>
      </c>
    </row>
    <row r="34740" spans="28:28" x14ac:dyDescent="0.25">
      <c r="AB34740" s="3" t="e">
        <f ca="1"/>
        <v>#N/A</v>
      </c>
    </row>
    <row r="34741" spans="28:28" x14ac:dyDescent="0.25">
      <c r="AB34741" s="3" t="e">
        <f ca="1"/>
        <v>#N/A</v>
      </c>
    </row>
    <row r="34742" spans="28:28" x14ac:dyDescent="0.25">
      <c r="AB34742" s="3" t="e">
        <f ca="1"/>
        <v>#N/A</v>
      </c>
    </row>
    <row r="34743" spans="28:28" x14ac:dyDescent="0.25">
      <c r="AB34743" s="3" t="e">
        <f ca="1"/>
        <v>#N/A</v>
      </c>
    </row>
    <row r="34744" spans="28:28" x14ac:dyDescent="0.25">
      <c r="AB34744" s="3" t="e">
        <f ca="1"/>
        <v>#N/A</v>
      </c>
    </row>
    <row r="34745" spans="28:28" x14ac:dyDescent="0.25">
      <c r="AB34745" s="3" t="e">
        <f ca="1"/>
        <v>#N/A</v>
      </c>
    </row>
    <row r="34746" spans="28:28" x14ac:dyDescent="0.25">
      <c r="AB34746" s="3" t="e">
        <f ca="1"/>
        <v>#N/A</v>
      </c>
    </row>
    <row r="34747" spans="28:28" x14ac:dyDescent="0.25">
      <c r="AB34747" s="3" t="e">
        <f ca="1"/>
        <v>#N/A</v>
      </c>
    </row>
    <row r="34748" spans="28:28" x14ac:dyDescent="0.25">
      <c r="AB34748" s="3" t="e">
        <f ca="1"/>
        <v>#N/A</v>
      </c>
    </row>
    <row r="34749" spans="28:28" x14ac:dyDescent="0.25">
      <c r="AB34749" s="3" t="e">
        <f ca="1"/>
        <v>#N/A</v>
      </c>
    </row>
    <row r="34750" spans="28:28" x14ac:dyDescent="0.25">
      <c r="AB34750" s="3" t="e">
        <f ca="1"/>
        <v>#N/A</v>
      </c>
    </row>
    <row r="34751" spans="28:28" x14ac:dyDescent="0.25">
      <c r="AB34751" s="3" t="e">
        <f ca="1"/>
        <v>#N/A</v>
      </c>
    </row>
    <row r="34752" spans="28:28" x14ac:dyDescent="0.25">
      <c r="AB34752" s="3" t="e">
        <f ca="1"/>
        <v>#N/A</v>
      </c>
    </row>
    <row r="34753" spans="28:28" x14ac:dyDescent="0.25">
      <c r="AB34753" s="3" t="e">
        <f ca="1"/>
        <v>#N/A</v>
      </c>
    </row>
    <row r="34754" spans="28:28" x14ac:dyDescent="0.25">
      <c r="AB34754" s="3" t="e">
        <f ca="1"/>
        <v>#N/A</v>
      </c>
    </row>
    <row r="34755" spans="28:28" x14ac:dyDescent="0.25">
      <c r="AB34755" s="3" t="e">
        <f ca="1"/>
        <v>#N/A</v>
      </c>
    </row>
    <row r="34756" spans="28:28" x14ac:dyDescent="0.25">
      <c r="AB34756" s="3" t="e">
        <f ca="1"/>
        <v>#N/A</v>
      </c>
    </row>
    <row r="34757" spans="28:28" x14ac:dyDescent="0.25">
      <c r="AB34757" s="3" t="e">
        <f ca="1"/>
        <v>#N/A</v>
      </c>
    </row>
    <row r="34758" spans="28:28" x14ac:dyDescent="0.25">
      <c r="AB34758" s="3" t="e">
        <f ca="1"/>
        <v>#N/A</v>
      </c>
    </row>
    <row r="34759" spans="28:28" x14ac:dyDescent="0.25">
      <c r="AB34759" s="3" t="e">
        <f ca="1"/>
        <v>#N/A</v>
      </c>
    </row>
    <row r="34760" spans="28:28" x14ac:dyDescent="0.25">
      <c r="AB34760" s="3" t="e">
        <f ca="1"/>
        <v>#N/A</v>
      </c>
    </row>
    <row r="34761" spans="28:28" x14ac:dyDescent="0.25">
      <c r="AB34761" s="3" t="e">
        <f ca="1"/>
        <v>#N/A</v>
      </c>
    </row>
    <row r="34762" spans="28:28" x14ac:dyDescent="0.25">
      <c r="AB34762" s="3" t="e">
        <f ca="1"/>
        <v>#N/A</v>
      </c>
    </row>
    <row r="34763" spans="28:28" x14ac:dyDescent="0.25">
      <c r="AB34763" s="3" t="e">
        <f ca="1"/>
        <v>#N/A</v>
      </c>
    </row>
    <row r="34764" spans="28:28" x14ac:dyDescent="0.25">
      <c r="AB34764" s="3" t="e">
        <f ca="1"/>
        <v>#N/A</v>
      </c>
    </row>
    <row r="34765" spans="28:28" x14ac:dyDescent="0.25">
      <c r="AB34765" s="3" t="e">
        <f ca="1"/>
        <v>#N/A</v>
      </c>
    </row>
    <row r="34766" spans="28:28" x14ac:dyDescent="0.25">
      <c r="AB34766" s="3" t="e">
        <f ca="1"/>
        <v>#N/A</v>
      </c>
    </row>
    <row r="34767" spans="28:28" x14ac:dyDescent="0.25">
      <c r="AB34767" s="3" t="e">
        <f ca="1"/>
        <v>#N/A</v>
      </c>
    </row>
    <row r="34768" spans="28:28" x14ac:dyDescent="0.25">
      <c r="AB34768" s="3" t="e">
        <f ca="1"/>
        <v>#N/A</v>
      </c>
    </row>
    <row r="34769" spans="28:28" x14ac:dyDescent="0.25">
      <c r="AB34769" s="3" t="e">
        <f ca="1"/>
        <v>#N/A</v>
      </c>
    </row>
    <row r="34770" spans="28:28" x14ac:dyDescent="0.25">
      <c r="AB34770" s="3" t="e">
        <f ca="1"/>
        <v>#N/A</v>
      </c>
    </row>
    <row r="34771" spans="28:28" x14ac:dyDescent="0.25">
      <c r="AB34771" s="3" t="e">
        <f ca="1"/>
        <v>#N/A</v>
      </c>
    </row>
    <row r="34772" spans="28:28" x14ac:dyDescent="0.25">
      <c r="AB34772" s="3" t="e">
        <f ca="1"/>
        <v>#N/A</v>
      </c>
    </row>
    <row r="34773" spans="28:28" x14ac:dyDescent="0.25">
      <c r="AB34773" s="3" t="e">
        <f ca="1"/>
        <v>#N/A</v>
      </c>
    </row>
    <row r="34774" spans="28:28" x14ac:dyDescent="0.25">
      <c r="AB34774" s="3" t="e">
        <f ca="1"/>
        <v>#N/A</v>
      </c>
    </row>
    <row r="34775" spans="28:28" x14ac:dyDescent="0.25">
      <c r="AB34775" s="3" t="e">
        <f ca="1"/>
        <v>#N/A</v>
      </c>
    </row>
    <row r="34776" spans="28:28" x14ac:dyDescent="0.25">
      <c r="AB34776" s="3" t="e">
        <f ca="1"/>
        <v>#N/A</v>
      </c>
    </row>
    <row r="34777" spans="28:28" x14ac:dyDescent="0.25">
      <c r="AB34777" s="3" t="e">
        <f ca="1"/>
        <v>#N/A</v>
      </c>
    </row>
    <row r="34778" spans="28:28" x14ac:dyDescent="0.25">
      <c r="AB34778" s="3" t="e">
        <f ca="1"/>
        <v>#N/A</v>
      </c>
    </row>
    <row r="34779" spans="28:28" x14ac:dyDescent="0.25">
      <c r="AB34779" s="3" t="e">
        <f ca="1"/>
        <v>#N/A</v>
      </c>
    </row>
    <row r="34780" spans="28:28" x14ac:dyDescent="0.25">
      <c r="AB34780" s="3" t="e">
        <f ca="1"/>
        <v>#N/A</v>
      </c>
    </row>
    <row r="34781" spans="28:28" x14ac:dyDescent="0.25">
      <c r="AB34781" s="3" t="e">
        <f ca="1"/>
        <v>#N/A</v>
      </c>
    </row>
    <row r="34782" spans="28:28" x14ac:dyDescent="0.25">
      <c r="AB34782" s="3" t="e">
        <f ca="1"/>
        <v>#N/A</v>
      </c>
    </row>
    <row r="34783" spans="28:28" x14ac:dyDescent="0.25">
      <c r="AB34783" s="3" t="e">
        <f ca="1"/>
        <v>#N/A</v>
      </c>
    </row>
    <row r="34784" spans="28:28" x14ac:dyDescent="0.25">
      <c r="AB34784" s="3" t="e">
        <f ca="1"/>
        <v>#N/A</v>
      </c>
    </row>
    <row r="34785" spans="28:28" x14ac:dyDescent="0.25">
      <c r="AB34785" s="3" t="e">
        <f ca="1"/>
        <v>#N/A</v>
      </c>
    </row>
    <row r="34786" spans="28:28" x14ac:dyDescent="0.25">
      <c r="AB34786" s="3" t="e">
        <f ca="1"/>
        <v>#N/A</v>
      </c>
    </row>
    <row r="34787" spans="28:28" x14ac:dyDescent="0.25">
      <c r="AB34787" s="3" t="e">
        <f ca="1"/>
        <v>#N/A</v>
      </c>
    </row>
    <row r="34788" spans="28:28" x14ac:dyDescent="0.25">
      <c r="AB34788" s="3" t="e">
        <f ca="1"/>
        <v>#N/A</v>
      </c>
    </row>
    <row r="34789" spans="28:28" x14ac:dyDescent="0.25">
      <c r="AB34789" s="3" t="e">
        <f ca="1"/>
        <v>#N/A</v>
      </c>
    </row>
    <row r="34790" spans="28:28" x14ac:dyDescent="0.25">
      <c r="AB34790" s="3" t="e">
        <f ca="1"/>
        <v>#N/A</v>
      </c>
    </row>
    <row r="34791" spans="28:28" x14ac:dyDescent="0.25">
      <c r="AB34791" s="3" t="e">
        <f ca="1"/>
        <v>#N/A</v>
      </c>
    </row>
    <row r="34792" spans="28:28" x14ac:dyDescent="0.25">
      <c r="AB34792" s="3" t="e">
        <f ca="1"/>
        <v>#N/A</v>
      </c>
    </row>
    <row r="34793" spans="28:28" x14ac:dyDescent="0.25">
      <c r="AB34793" s="3" t="e">
        <f ca="1"/>
        <v>#N/A</v>
      </c>
    </row>
    <row r="34794" spans="28:28" x14ac:dyDescent="0.25">
      <c r="AB34794" s="3" t="e">
        <f ca="1"/>
        <v>#N/A</v>
      </c>
    </row>
    <row r="34795" spans="28:28" x14ac:dyDescent="0.25">
      <c r="AB34795" s="3" t="e">
        <f ca="1"/>
        <v>#N/A</v>
      </c>
    </row>
    <row r="34796" spans="28:28" x14ac:dyDescent="0.25">
      <c r="AB34796" s="3" t="e">
        <f ca="1"/>
        <v>#N/A</v>
      </c>
    </row>
    <row r="34797" spans="28:28" x14ac:dyDescent="0.25">
      <c r="AB34797" s="3" t="e">
        <f ca="1"/>
        <v>#N/A</v>
      </c>
    </row>
    <row r="34798" spans="28:28" x14ac:dyDescent="0.25">
      <c r="AB34798" s="3" t="e">
        <f ca="1"/>
        <v>#N/A</v>
      </c>
    </row>
    <row r="34799" spans="28:28" x14ac:dyDescent="0.25">
      <c r="AB34799" s="3" t="e">
        <f ca="1"/>
        <v>#N/A</v>
      </c>
    </row>
    <row r="34800" spans="28:28" x14ac:dyDescent="0.25">
      <c r="AB34800" s="3" t="e">
        <f ca="1"/>
        <v>#N/A</v>
      </c>
    </row>
    <row r="34801" spans="28:28" x14ac:dyDescent="0.25">
      <c r="AB34801" s="3" t="e">
        <f ca="1"/>
        <v>#N/A</v>
      </c>
    </row>
    <row r="34802" spans="28:28" x14ac:dyDescent="0.25">
      <c r="AB34802" s="3" t="e">
        <f ca="1"/>
        <v>#N/A</v>
      </c>
    </row>
    <row r="34803" spans="28:28" x14ac:dyDescent="0.25">
      <c r="AB34803" s="3" t="e">
        <f ca="1"/>
        <v>#N/A</v>
      </c>
    </row>
    <row r="34804" spans="28:28" x14ac:dyDescent="0.25">
      <c r="AB34804" s="3" t="e">
        <f ca="1"/>
        <v>#N/A</v>
      </c>
    </row>
    <row r="34805" spans="28:28" x14ac:dyDescent="0.25">
      <c r="AB34805" s="3" t="e">
        <f ca="1"/>
        <v>#N/A</v>
      </c>
    </row>
    <row r="34806" spans="28:28" x14ac:dyDescent="0.25">
      <c r="AB34806" s="3" t="e">
        <f ca="1"/>
        <v>#N/A</v>
      </c>
    </row>
    <row r="34807" spans="28:28" x14ac:dyDescent="0.25">
      <c r="AB34807" s="3" t="e">
        <f ca="1"/>
        <v>#N/A</v>
      </c>
    </row>
    <row r="34808" spans="28:28" x14ac:dyDescent="0.25">
      <c r="AB34808" s="3" t="e">
        <f ca="1"/>
        <v>#N/A</v>
      </c>
    </row>
    <row r="34809" spans="28:28" x14ac:dyDescent="0.25">
      <c r="AB34809" s="3" t="e">
        <f ca="1"/>
        <v>#N/A</v>
      </c>
    </row>
    <row r="34810" spans="28:28" x14ac:dyDescent="0.25">
      <c r="AB34810" s="3" t="e">
        <f ca="1"/>
        <v>#N/A</v>
      </c>
    </row>
    <row r="34811" spans="28:28" x14ac:dyDescent="0.25">
      <c r="AB34811" s="3" t="e">
        <f ca="1"/>
        <v>#N/A</v>
      </c>
    </row>
    <row r="34812" spans="28:28" x14ac:dyDescent="0.25">
      <c r="AB34812" s="3" t="e">
        <f ca="1"/>
        <v>#N/A</v>
      </c>
    </row>
    <row r="34813" spans="28:28" x14ac:dyDescent="0.25">
      <c r="AB34813" s="3" t="e">
        <f ca="1"/>
        <v>#N/A</v>
      </c>
    </row>
    <row r="34814" spans="28:28" x14ac:dyDescent="0.25">
      <c r="AB34814" s="3" t="e">
        <f ca="1"/>
        <v>#N/A</v>
      </c>
    </row>
    <row r="34815" spans="28:28" x14ac:dyDescent="0.25">
      <c r="AB34815" s="3" t="e">
        <f ca="1"/>
        <v>#N/A</v>
      </c>
    </row>
    <row r="34816" spans="28:28" x14ac:dyDescent="0.25">
      <c r="AB34816" s="3" t="e">
        <f ca="1"/>
        <v>#N/A</v>
      </c>
    </row>
    <row r="34817" spans="28:28" x14ac:dyDescent="0.25">
      <c r="AB34817" s="3" t="e">
        <f ca="1"/>
        <v>#N/A</v>
      </c>
    </row>
    <row r="34818" spans="28:28" x14ac:dyDescent="0.25">
      <c r="AB34818" s="3" t="e">
        <f ca="1"/>
        <v>#N/A</v>
      </c>
    </row>
    <row r="34819" spans="28:28" x14ac:dyDescent="0.25">
      <c r="AB34819" s="3" t="e">
        <f ca="1"/>
        <v>#N/A</v>
      </c>
    </row>
    <row r="34820" spans="28:28" x14ac:dyDescent="0.25">
      <c r="AB34820" s="3" t="e">
        <f ca="1"/>
        <v>#N/A</v>
      </c>
    </row>
    <row r="34821" spans="28:28" x14ac:dyDescent="0.25">
      <c r="AB34821" s="3" t="e">
        <f ca="1"/>
        <v>#N/A</v>
      </c>
    </row>
    <row r="34822" spans="28:28" x14ac:dyDescent="0.25">
      <c r="AB34822" s="3" t="e">
        <f ca="1"/>
        <v>#N/A</v>
      </c>
    </row>
    <row r="34823" spans="28:28" x14ac:dyDescent="0.25">
      <c r="AB34823" s="3" t="e">
        <f ca="1"/>
        <v>#N/A</v>
      </c>
    </row>
    <row r="34824" spans="28:28" x14ac:dyDescent="0.25">
      <c r="AB34824" s="3" t="e">
        <f ca="1"/>
        <v>#N/A</v>
      </c>
    </row>
    <row r="34825" spans="28:28" x14ac:dyDescent="0.25">
      <c r="AB34825" s="3" t="e">
        <f ca="1"/>
        <v>#N/A</v>
      </c>
    </row>
    <row r="34826" spans="28:28" x14ac:dyDescent="0.25">
      <c r="AB34826" s="3" t="e">
        <f ca="1"/>
        <v>#N/A</v>
      </c>
    </row>
    <row r="34827" spans="28:28" x14ac:dyDescent="0.25">
      <c r="AB34827" s="3" t="e">
        <f ca="1"/>
        <v>#N/A</v>
      </c>
    </row>
    <row r="34828" spans="28:28" x14ac:dyDescent="0.25">
      <c r="AB34828" s="3" t="e">
        <f ca="1"/>
        <v>#N/A</v>
      </c>
    </row>
    <row r="34829" spans="28:28" x14ac:dyDescent="0.25">
      <c r="AB34829" s="3" t="e">
        <f ca="1"/>
        <v>#N/A</v>
      </c>
    </row>
    <row r="34830" spans="28:28" x14ac:dyDescent="0.25">
      <c r="AB34830" s="3" t="e">
        <f ca="1"/>
        <v>#N/A</v>
      </c>
    </row>
    <row r="34831" spans="28:28" x14ac:dyDescent="0.25">
      <c r="AB34831" s="3" t="e">
        <f ca="1"/>
        <v>#N/A</v>
      </c>
    </row>
    <row r="34832" spans="28:28" x14ac:dyDescent="0.25">
      <c r="AB34832" s="3" t="e">
        <f ca="1"/>
        <v>#N/A</v>
      </c>
    </row>
    <row r="34833" spans="28:28" x14ac:dyDescent="0.25">
      <c r="AB34833" s="3" t="e">
        <f ca="1"/>
        <v>#N/A</v>
      </c>
    </row>
    <row r="34834" spans="28:28" x14ac:dyDescent="0.25">
      <c r="AB34834" s="3" t="e">
        <f ca="1"/>
        <v>#N/A</v>
      </c>
    </row>
    <row r="34835" spans="28:28" x14ac:dyDescent="0.25">
      <c r="AB34835" s="3" t="e">
        <f ca="1"/>
        <v>#N/A</v>
      </c>
    </row>
    <row r="34836" spans="28:28" x14ac:dyDescent="0.25">
      <c r="AB34836" s="3" t="e">
        <f ca="1"/>
        <v>#N/A</v>
      </c>
    </row>
    <row r="34837" spans="28:28" x14ac:dyDescent="0.25">
      <c r="AB34837" s="3" t="e">
        <f ca="1"/>
        <v>#N/A</v>
      </c>
    </row>
    <row r="34838" spans="28:28" x14ac:dyDescent="0.25">
      <c r="AB34838" s="3" t="e">
        <f ca="1"/>
        <v>#N/A</v>
      </c>
    </row>
    <row r="34839" spans="28:28" x14ac:dyDescent="0.25">
      <c r="AB34839" s="3" t="e">
        <f ca="1"/>
        <v>#N/A</v>
      </c>
    </row>
    <row r="34840" spans="28:28" x14ac:dyDescent="0.25">
      <c r="AB34840" s="3" t="e">
        <f ca="1"/>
        <v>#N/A</v>
      </c>
    </row>
    <row r="34841" spans="28:28" x14ac:dyDescent="0.25">
      <c r="AB34841" s="3" t="e">
        <f ca="1"/>
        <v>#N/A</v>
      </c>
    </row>
    <row r="34842" spans="28:28" x14ac:dyDescent="0.25">
      <c r="AB34842" s="3" t="e">
        <f ca="1"/>
        <v>#N/A</v>
      </c>
    </row>
    <row r="34843" spans="28:28" x14ac:dyDescent="0.25">
      <c r="AB34843" s="3" t="e">
        <f ca="1"/>
        <v>#N/A</v>
      </c>
    </row>
    <row r="34844" spans="28:28" x14ac:dyDescent="0.25">
      <c r="AB34844" s="3" t="e">
        <f ca="1"/>
        <v>#N/A</v>
      </c>
    </row>
    <row r="34845" spans="28:28" x14ac:dyDescent="0.25">
      <c r="AB34845" s="3" t="e">
        <f ca="1"/>
        <v>#N/A</v>
      </c>
    </row>
    <row r="34846" spans="28:28" x14ac:dyDescent="0.25">
      <c r="AB34846" s="3" t="e">
        <f ca="1"/>
        <v>#N/A</v>
      </c>
    </row>
    <row r="34847" spans="28:28" x14ac:dyDescent="0.25">
      <c r="AB34847" s="3" t="e">
        <f ca="1"/>
        <v>#N/A</v>
      </c>
    </row>
    <row r="34848" spans="28:28" x14ac:dyDescent="0.25">
      <c r="AB34848" s="3" t="e">
        <f ca="1"/>
        <v>#N/A</v>
      </c>
    </row>
    <row r="34849" spans="28:28" x14ac:dyDescent="0.25">
      <c r="AB34849" s="3" t="e">
        <f ca="1"/>
        <v>#N/A</v>
      </c>
    </row>
    <row r="34850" spans="28:28" x14ac:dyDescent="0.25">
      <c r="AB34850" s="3" t="e">
        <f ca="1"/>
        <v>#N/A</v>
      </c>
    </row>
    <row r="34851" spans="28:28" x14ac:dyDescent="0.25">
      <c r="AB34851" s="3" t="e">
        <f ca="1"/>
        <v>#N/A</v>
      </c>
    </row>
    <row r="34852" spans="28:28" x14ac:dyDescent="0.25">
      <c r="AB34852" s="3" t="e">
        <f ca="1"/>
        <v>#N/A</v>
      </c>
    </row>
    <row r="34853" spans="28:28" x14ac:dyDescent="0.25">
      <c r="AB34853" s="3" t="e">
        <f ca="1"/>
        <v>#N/A</v>
      </c>
    </row>
    <row r="34854" spans="28:28" x14ac:dyDescent="0.25">
      <c r="AB34854" s="3" t="e">
        <f ca="1"/>
        <v>#N/A</v>
      </c>
    </row>
    <row r="34855" spans="28:28" x14ac:dyDescent="0.25">
      <c r="AB34855" s="3" t="e">
        <f ca="1"/>
        <v>#N/A</v>
      </c>
    </row>
    <row r="34856" spans="28:28" x14ac:dyDescent="0.25">
      <c r="AB34856" s="3" t="e">
        <f ca="1"/>
        <v>#N/A</v>
      </c>
    </row>
    <row r="34857" spans="28:28" x14ac:dyDescent="0.25">
      <c r="AB34857" s="3" t="e">
        <f ca="1"/>
        <v>#N/A</v>
      </c>
    </row>
    <row r="34858" spans="28:28" x14ac:dyDescent="0.25">
      <c r="AB34858" s="3" t="e">
        <f ca="1"/>
        <v>#N/A</v>
      </c>
    </row>
    <row r="34859" spans="28:28" x14ac:dyDescent="0.25">
      <c r="AB34859" s="3" t="e">
        <f ca="1"/>
        <v>#N/A</v>
      </c>
    </row>
    <row r="34860" spans="28:28" x14ac:dyDescent="0.25">
      <c r="AB34860" s="3" t="e">
        <f ca="1"/>
        <v>#N/A</v>
      </c>
    </row>
    <row r="34861" spans="28:28" x14ac:dyDescent="0.25">
      <c r="AB34861" s="3" t="e">
        <f ca="1"/>
        <v>#N/A</v>
      </c>
    </row>
    <row r="34862" spans="28:28" x14ac:dyDescent="0.25">
      <c r="AB34862" s="3" t="e">
        <f ca="1"/>
        <v>#N/A</v>
      </c>
    </row>
    <row r="34863" spans="28:28" x14ac:dyDescent="0.25">
      <c r="AB34863" s="3" t="e">
        <f ca="1"/>
        <v>#N/A</v>
      </c>
    </row>
    <row r="34864" spans="28:28" x14ac:dyDescent="0.25">
      <c r="AB34864" s="3" t="e">
        <f ca="1"/>
        <v>#N/A</v>
      </c>
    </row>
    <row r="34865" spans="28:28" x14ac:dyDescent="0.25">
      <c r="AB34865" s="3" t="e">
        <f ca="1"/>
        <v>#N/A</v>
      </c>
    </row>
    <row r="34866" spans="28:28" x14ac:dyDescent="0.25">
      <c r="AB34866" s="3" t="e">
        <f ca="1"/>
        <v>#N/A</v>
      </c>
    </row>
    <row r="34867" spans="28:28" x14ac:dyDescent="0.25">
      <c r="AB34867" s="3" t="e">
        <f ca="1"/>
        <v>#N/A</v>
      </c>
    </row>
    <row r="34868" spans="28:28" x14ac:dyDescent="0.25">
      <c r="AB34868" s="3" t="e">
        <f ca="1"/>
        <v>#N/A</v>
      </c>
    </row>
    <row r="34869" spans="28:28" x14ac:dyDescent="0.25">
      <c r="AB34869" s="3" t="e">
        <f ca="1"/>
        <v>#N/A</v>
      </c>
    </row>
    <row r="34870" spans="28:28" x14ac:dyDescent="0.25">
      <c r="AB34870" s="3" t="e">
        <f ca="1"/>
        <v>#N/A</v>
      </c>
    </row>
    <row r="34871" spans="28:28" x14ac:dyDescent="0.25">
      <c r="AB34871" s="3" t="e">
        <f ca="1"/>
        <v>#N/A</v>
      </c>
    </row>
    <row r="34872" spans="28:28" x14ac:dyDescent="0.25">
      <c r="AB34872" s="3" t="e">
        <f ca="1"/>
        <v>#N/A</v>
      </c>
    </row>
    <row r="34873" spans="28:28" x14ac:dyDescent="0.25">
      <c r="AB34873" s="3" t="e">
        <f ca="1"/>
        <v>#N/A</v>
      </c>
    </row>
    <row r="34874" spans="28:28" x14ac:dyDescent="0.25">
      <c r="AB34874" s="3" t="e">
        <f ca="1"/>
        <v>#N/A</v>
      </c>
    </row>
    <row r="34875" spans="28:28" x14ac:dyDescent="0.25">
      <c r="AB34875" s="3" t="e">
        <f ca="1"/>
        <v>#N/A</v>
      </c>
    </row>
    <row r="34876" spans="28:28" x14ac:dyDescent="0.25">
      <c r="AB34876" s="3" t="e">
        <f ca="1"/>
        <v>#N/A</v>
      </c>
    </row>
    <row r="34877" spans="28:28" x14ac:dyDescent="0.25">
      <c r="AB34877" s="3" t="e">
        <f ca="1"/>
        <v>#N/A</v>
      </c>
    </row>
    <row r="34878" spans="28:28" x14ac:dyDescent="0.25">
      <c r="AB34878" s="3" t="e">
        <f ca="1"/>
        <v>#N/A</v>
      </c>
    </row>
    <row r="34879" spans="28:28" x14ac:dyDescent="0.25">
      <c r="AB34879" s="3" t="e">
        <f ca="1"/>
        <v>#N/A</v>
      </c>
    </row>
    <row r="34880" spans="28:28" x14ac:dyDescent="0.25">
      <c r="AB34880" s="3" t="e">
        <f ca="1"/>
        <v>#N/A</v>
      </c>
    </row>
    <row r="34881" spans="28:28" x14ac:dyDescent="0.25">
      <c r="AB34881" s="3" t="e">
        <f ca="1"/>
        <v>#N/A</v>
      </c>
    </row>
    <row r="34882" spans="28:28" x14ac:dyDescent="0.25">
      <c r="AB34882" s="3" t="e">
        <f ca="1"/>
        <v>#N/A</v>
      </c>
    </row>
    <row r="34883" spans="28:28" x14ac:dyDescent="0.25">
      <c r="AB34883" s="3" t="e">
        <f ca="1"/>
        <v>#N/A</v>
      </c>
    </row>
    <row r="34884" spans="28:28" x14ac:dyDescent="0.25">
      <c r="AB34884" s="3" t="e">
        <f ca="1"/>
        <v>#N/A</v>
      </c>
    </row>
    <row r="34885" spans="28:28" x14ac:dyDescent="0.25">
      <c r="AB34885" s="3" t="e">
        <f ca="1"/>
        <v>#N/A</v>
      </c>
    </row>
    <row r="34886" spans="28:28" x14ac:dyDescent="0.25">
      <c r="AB34886" s="3" t="e">
        <f ca="1"/>
        <v>#N/A</v>
      </c>
    </row>
    <row r="34887" spans="28:28" x14ac:dyDescent="0.25">
      <c r="AB34887" s="3" t="e">
        <f ca="1"/>
        <v>#N/A</v>
      </c>
    </row>
    <row r="34888" spans="28:28" x14ac:dyDescent="0.25">
      <c r="AB34888" s="3" t="e">
        <f ca="1"/>
        <v>#N/A</v>
      </c>
    </row>
    <row r="34889" spans="28:28" x14ac:dyDescent="0.25">
      <c r="AB34889" s="3" t="e">
        <f ca="1"/>
        <v>#N/A</v>
      </c>
    </row>
    <row r="34890" spans="28:28" x14ac:dyDescent="0.25">
      <c r="AB34890" s="3" t="e">
        <f ca="1"/>
        <v>#N/A</v>
      </c>
    </row>
    <row r="34891" spans="28:28" x14ac:dyDescent="0.25">
      <c r="AB34891" s="3" t="e">
        <f ca="1"/>
        <v>#N/A</v>
      </c>
    </row>
    <row r="34892" spans="28:28" x14ac:dyDescent="0.25">
      <c r="AB34892" s="3" t="e">
        <f ca="1"/>
        <v>#N/A</v>
      </c>
    </row>
    <row r="34893" spans="28:28" x14ac:dyDescent="0.25">
      <c r="AB34893" s="3" t="e">
        <f ca="1"/>
        <v>#N/A</v>
      </c>
    </row>
    <row r="34894" spans="28:28" x14ac:dyDescent="0.25">
      <c r="AB34894" s="3" t="e">
        <f ca="1"/>
        <v>#N/A</v>
      </c>
    </row>
    <row r="34895" spans="28:28" x14ac:dyDescent="0.25">
      <c r="AB34895" s="3" t="e">
        <f ca="1"/>
        <v>#N/A</v>
      </c>
    </row>
    <row r="34896" spans="28:28" x14ac:dyDescent="0.25">
      <c r="AB34896" s="3" t="e">
        <f ca="1"/>
        <v>#N/A</v>
      </c>
    </row>
    <row r="34897" spans="28:28" x14ac:dyDescent="0.25">
      <c r="AB34897" s="3" t="e">
        <f ca="1"/>
        <v>#N/A</v>
      </c>
    </row>
    <row r="34898" spans="28:28" x14ac:dyDescent="0.25">
      <c r="AB34898" s="3" t="e">
        <f ca="1"/>
        <v>#N/A</v>
      </c>
    </row>
    <row r="34899" spans="28:28" x14ac:dyDescent="0.25">
      <c r="AB34899" s="3" t="e">
        <f ca="1"/>
        <v>#N/A</v>
      </c>
    </row>
    <row r="34900" spans="28:28" x14ac:dyDescent="0.25">
      <c r="AB34900" s="3" t="e">
        <f ca="1"/>
        <v>#N/A</v>
      </c>
    </row>
    <row r="34901" spans="28:28" x14ac:dyDescent="0.25">
      <c r="AB34901" s="3" t="e">
        <f ca="1"/>
        <v>#N/A</v>
      </c>
    </row>
    <row r="34902" spans="28:28" x14ac:dyDescent="0.25">
      <c r="AB34902" s="3" t="e">
        <f ca="1"/>
        <v>#N/A</v>
      </c>
    </row>
    <row r="34903" spans="28:28" x14ac:dyDescent="0.25">
      <c r="AB34903" s="3" t="e">
        <f ca="1"/>
        <v>#N/A</v>
      </c>
    </row>
    <row r="34904" spans="28:28" x14ac:dyDescent="0.25">
      <c r="AB34904" s="3" t="e">
        <f ca="1"/>
        <v>#N/A</v>
      </c>
    </row>
    <row r="34905" spans="28:28" x14ac:dyDescent="0.25">
      <c r="AB34905" s="3" t="e">
        <f ca="1"/>
        <v>#N/A</v>
      </c>
    </row>
    <row r="34906" spans="28:28" x14ac:dyDescent="0.25">
      <c r="AB34906" s="3" t="e">
        <f ca="1"/>
        <v>#N/A</v>
      </c>
    </row>
    <row r="34907" spans="28:28" x14ac:dyDescent="0.25">
      <c r="AB34907" s="3" t="e">
        <f ca="1"/>
        <v>#N/A</v>
      </c>
    </row>
    <row r="34908" spans="28:28" x14ac:dyDescent="0.25">
      <c r="AB34908" s="3" t="e">
        <f ca="1"/>
        <v>#N/A</v>
      </c>
    </row>
    <row r="34909" spans="28:28" x14ac:dyDescent="0.25">
      <c r="AB34909" s="3" t="e">
        <f ca="1"/>
        <v>#N/A</v>
      </c>
    </row>
    <row r="34910" spans="28:28" x14ac:dyDescent="0.25">
      <c r="AB34910" s="3" t="e">
        <f ca="1"/>
        <v>#N/A</v>
      </c>
    </row>
    <row r="34911" spans="28:28" x14ac:dyDescent="0.25">
      <c r="AB34911" s="3" t="e">
        <f ca="1"/>
        <v>#N/A</v>
      </c>
    </row>
    <row r="34912" spans="28:28" x14ac:dyDescent="0.25">
      <c r="AB34912" s="3" t="e">
        <f ca="1"/>
        <v>#N/A</v>
      </c>
    </row>
    <row r="34913" spans="28:28" x14ac:dyDescent="0.25">
      <c r="AB34913" s="3" t="e">
        <f ca="1"/>
        <v>#N/A</v>
      </c>
    </row>
    <row r="34914" spans="28:28" x14ac:dyDescent="0.25">
      <c r="AB34914" s="3" t="e">
        <f ca="1"/>
        <v>#N/A</v>
      </c>
    </row>
    <row r="34915" spans="28:28" x14ac:dyDescent="0.25">
      <c r="AB34915" s="3" t="e">
        <f ca="1"/>
        <v>#N/A</v>
      </c>
    </row>
    <row r="34916" spans="28:28" x14ac:dyDescent="0.25">
      <c r="AB34916" s="3" t="e">
        <f ca="1"/>
        <v>#N/A</v>
      </c>
    </row>
    <row r="34917" spans="28:28" x14ac:dyDescent="0.25">
      <c r="AB34917" s="3" t="e">
        <f ca="1"/>
        <v>#N/A</v>
      </c>
    </row>
    <row r="34918" spans="28:28" x14ac:dyDescent="0.25">
      <c r="AB34918" s="3" t="e">
        <f ca="1"/>
        <v>#N/A</v>
      </c>
    </row>
    <row r="34919" spans="28:28" x14ac:dyDescent="0.25">
      <c r="AB34919" s="3" t="e">
        <f ca="1"/>
        <v>#N/A</v>
      </c>
    </row>
    <row r="34920" spans="28:28" x14ac:dyDescent="0.25">
      <c r="AB34920" s="3" t="e">
        <f ca="1"/>
        <v>#N/A</v>
      </c>
    </row>
    <row r="34921" spans="28:28" x14ac:dyDescent="0.25">
      <c r="AB34921" s="3" t="e">
        <f ca="1"/>
        <v>#N/A</v>
      </c>
    </row>
    <row r="34922" spans="28:28" x14ac:dyDescent="0.25">
      <c r="AB34922" s="3" t="e">
        <f ca="1"/>
        <v>#N/A</v>
      </c>
    </row>
    <row r="34923" spans="28:28" x14ac:dyDescent="0.25">
      <c r="AB34923" s="3" t="e">
        <f ca="1"/>
        <v>#N/A</v>
      </c>
    </row>
    <row r="34924" spans="28:28" x14ac:dyDescent="0.25">
      <c r="AB34924" s="3" t="e">
        <f ca="1"/>
        <v>#N/A</v>
      </c>
    </row>
    <row r="34925" spans="28:28" x14ac:dyDescent="0.25">
      <c r="AB34925" s="3" t="e">
        <f ca="1"/>
        <v>#N/A</v>
      </c>
    </row>
    <row r="34926" spans="28:28" x14ac:dyDescent="0.25">
      <c r="AB34926" s="3" t="e">
        <f ca="1"/>
        <v>#N/A</v>
      </c>
    </row>
    <row r="34927" spans="28:28" x14ac:dyDescent="0.25">
      <c r="AB34927" s="3" t="e">
        <f ca="1"/>
        <v>#N/A</v>
      </c>
    </row>
    <row r="34928" spans="28:28" x14ac:dyDescent="0.25">
      <c r="AB34928" s="3" t="e">
        <f ca="1"/>
        <v>#N/A</v>
      </c>
    </row>
    <row r="34929" spans="28:28" x14ac:dyDescent="0.25">
      <c r="AB34929" s="3" t="e">
        <f ca="1"/>
        <v>#N/A</v>
      </c>
    </row>
    <row r="34930" spans="28:28" x14ac:dyDescent="0.25">
      <c r="AB34930" s="3" t="e">
        <f ca="1"/>
        <v>#N/A</v>
      </c>
    </row>
    <row r="34931" spans="28:28" x14ac:dyDescent="0.25">
      <c r="AB34931" s="3" t="e">
        <f ca="1"/>
        <v>#N/A</v>
      </c>
    </row>
    <row r="34932" spans="28:28" x14ac:dyDescent="0.25">
      <c r="AB34932" s="3" t="e">
        <f ca="1"/>
        <v>#N/A</v>
      </c>
    </row>
    <row r="34933" spans="28:28" x14ac:dyDescent="0.25">
      <c r="AB34933" s="3" t="e">
        <f ca="1"/>
        <v>#N/A</v>
      </c>
    </row>
    <row r="34934" spans="28:28" x14ac:dyDescent="0.25">
      <c r="AB34934" s="3" t="e">
        <f ca="1"/>
        <v>#N/A</v>
      </c>
    </row>
    <row r="34935" spans="28:28" x14ac:dyDescent="0.25">
      <c r="AB34935" s="3" t="e">
        <f ca="1"/>
        <v>#N/A</v>
      </c>
    </row>
    <row r="34936" spans="28:28" x14ac:dyDescent="0.25">
      <c r="AB34936" s="3" t="e">
        <f ca="1"/>
        <v>#N/A</v>
      </c>
    </row>
    <row r="34937" spans="28:28" x14ac:dyDescent="0.25">
      <c r="AB34937" s="3" t="e">
        <f ca="1"/>
        <v>#N/A</v>
      </c>
    </row>
    <row r="34938" spans="28:28" x14ac:dyDescent="0.25">
      <c r="AB34938" s="3" t="e">
        <f ca="1"/>
        <v>#N/A</v>
      </c>
    </row>
    <row r="34939" spans="28:28" x14ac:dyDescent="0.25">
      <c r="AB34939" s="3" t="e">
        <f ca="1"/>
        <v>#N/A</v>
      </c>
    </row>
    <row r="34940" spans="28:28" x14ac:dyDescent="0.25">
      <c r="AB34940" s="3" t="e">
        <f ca="1"/>
        <v>#N/A</v>
      </c>
    </row>
    <row r="34941" spans="28:28" x14ac:dyDescent="0.25">
      <c r="AB34941" s="3" t="e">
        <f ca="1"/>
        <v>#N/A</v>
      </c>
    </row>
    <row r="34942" spans="28:28" x14ac:dyDescent="0.25">
      <c r="AB34942" s="3" t="e">
        <f ca="1"/>
        <v>#N/A</v>
      </c>
    </row>
    <row r="34943" spans="28:28" x14ac:dyDescent="0.25">
      <c r="AB34943" s="3" t="e">
        <f ca="1"/>
        <v>#N/A</v>
      </c>
    </row>
    <row r="34944" spans="28:28" x14ac:dyDescent="0.25">
      <c r="AB34944" s="3" t="e">
        <f ca="1"/>
        <v>#N/A</v>
      </c>
    </row>
    <row r="34945" spans="28:28" x14ac:dyDescent="0.25">
      <c r="AB34945" s="3" t="e">
        <f ca="1"/>
        <v>#N/A</v>
      </c>
    </row>
    <row r="34946" spans="28:28" x14ac:dyDescent="0.25">
      <c r="AB34946" s="3" t="e">
        <f ca="1"/>
        <v>#N/A</v>
      </c>
    </row>
    <row r="34947" spans="28:28" x14ac:dyDescent="0.25">
      <c r="AB34947" s="3" t="e">
        <f ca="1"/>
        <v>#N/A</v>
      </c>
    </row>
    <row r="34948" spans="28:28" x14ac:dyDescent="0.25">
      <c r="AB34948" s="3" t="e">
        <f ca="1"/>
        <v>#N/A</v>
      </c>
    </row>
    <row r="34949" spans="28:28" x14ac:dyDescent="0.25">
      <c r="AB34949" s="3" t="e">
        <f ca="1"/>
        <v>#N/A</v>
      </c>
    </row>
    <row r="34950" spans="28:28" x14ac:dyDescent="0.25">
      <c r="AB34950" s="3" t="e">
        <f ca="1"/>
        <v>#N/A</v>
      </c>
    </row>
    <row r="34951" spans="28:28" x14ac:dyDescent="0.25">
      <c r="AB34951" s="3" t="e">
        <f ca="1"/>
        <v>#N/A</v>
      </c>
    </row>
    <row r="34952" spans="28:28" x14ac:dyDescent="0.25">
      <c r="AB34952" s="3" t="e">
        <f ca="1"/>
        <v>#N/A</v>
      </c>
    </row>
    <row r="34953" spans="28:28" x14ac:dyDescent="0.25">
      <c r="AB34953" s="3" t="e">
        <f ca="1"/>
        <v>#N/A</v>
      </c>
    </row>
    <row r="34954" spans="28:28" x14ac:dyDescent="0.25">
      <c r="AB34954" s="3" t="e">
        <f ca="1"/>
        <v>#N/A</v>
      </c>
    </row>
    <row r="34955" spans="28:28" x14ac:dyDescent="0.25">
      <c r="AB34955" s="3" t="e">
        <f ca="1"/>
        <v>#N/A</v>
      </c>
    </row>
    <row r="34956" spans="28:28" x14ac:dyDescent="0.25">
      <c r="AB34956" s="3" t="e">
        <f ca="1"/>
        <v>#N/A</v>
      </c>
    </row>
    <row r="34957" spans="28:28" x14ac:dyDescent="0.25">
      <c r="AB34957" s="3" t="e">
        <f ca="1"/>
        <v>#N/A</v>
      </c>
    </row>
    <row r="34958" spans="28:28" x14ac:dyDescent="0.25">
      <c r="AB34958" s="3" t="e">
        <f ca="1"/>
        <v>#N/A</v>
      </c>
    </row>
    <row r="34959" spans="28:28" x14ac:dyDescent="0.25">
      <c r="AB34959" s="3" t="e">
        <f ca="1"/>
        <v>#N/A</v>
      </c>
    </row>
    <row r="34960" spans="28:28" x14ac:dyDescent="0.25">
      <c r="AB34960" s="3" t="e">
        <f ca="1"/>
        <v>#N/A</v>
      </c>
    </row>
    <row r="34961" spans="28:28" x14ac:dyDescent="0.25">
      <c r="AB34961" s="3" t="e">
        <f ca="1"/>
        <v>#N/A</v>
      </c>
    </row>
    <row r="34962" spans="28:28" x14ac:dyDescent="0.25">
      <c r="AB34962" s="3" t="e">
        <f ca="1"/>
        <v>#N/A</v>
      </c>
    </row>
    <row r="34963" spans="28:28" x14ac:dyDescent="0.25">
      <c r="AB34963" s="3" t="e">
        <f ca="1"/>
        <v>#N/A</v>
      </c>
    </row>
    <row r="34964" spans="28:28" x14ac:dyDescent="0.25">
      <c r="AB34964" s="3" t="e">
        <f ca="1"/>
        <v>#N/A</v>
      </c>
    </row>
    <row r="34965" spans="28:28" x14ac:dyDescent="0.25">
      <c r="AB34965" s="3" t="e">
        <f ca="1"/>
        <v>#N/A</v>
      </c>
    </row>
    <row r="34966" spans="28:28" x14ac:dyDescent="0.25">
      <c r="AB34966" s="3" t="e">
        <f ca="1"/>
        <v>#N/A</v>
      </c>
    </row>
    <row r="34967" spans="28:28" x14ac:dyDescent="0.25">
      <c r="AB34967" s="3" t="e">
        <f ca="1"/>
        <v>#N/A</v>
      </c>
    </row>
    <row r="34968" spans="28:28" x14ac:dyDescent="0.25">
      <c r="AB34968" s="3" t="e">
        <f ca="1"/>
        <v>#N/A</v>
      </c>
    </row>
    <row r="34969" spans="28:28" x14ac:dyDescent="0.25">
      <c r="AB34969" s="3" t="e">
        <f ca="1"/>
        <v>#N/A</v>
      </c>
    </row>
    <row r="34970" spans="28:28" x14ac:dyDescent="0.25">
      <c r="AB34970" s="3" t="e">
        <f ca="1"/>
        <v>#N/A</v>
      </c>
    </row>
    <row r="34971" spans="28:28" x14ac:dyDescent="0.25">
      <c r="AB34971" s="3" t="e">
        <f ca="1"/>
        <v>#N/A</v>
      </c>
    </row>
    <row r="34972" spans="28:28" x14ac:dyDescent="0.25">
      <c r="AB34972" s="3" t="e">
        <f ca="1"/>
        <v>#N/A</v>
      </c>
    </row>
    <row r="34973" spans="28:28" x14ac:dyDescent="0.25">
      <c r="AB34973" s="3" t="e">
        <f ca="1"/>
        <v>#N/A</v>
      </c>
    </row>
    <row r="34974" spans="28:28" x14ac:dyDescent="0.25">
      <c r="AB34974" s="3" t="e">
        <f ca="1"/>
        <v>#N/A</v>
      </c>
    </row>
    <row r="34975" spans="28:28" x14ac:dyDescent="0.25">
      <c r="AB34975" s="3" t="e">
        <f ca="1"/>
        <v>#N/A</v>
      </c>
    </row>
    <row r="34976" spans="28:28" x14ac:dyDescent="0.25">
      <c r="AB34976" s="3" t="e">
        <f ca="1"/>
        <v>#N/A</v>
      </c>
    </row>
    <row r="34977" spans="28:28" x14ac:dyDescent="0.25">
      <c r="AB34977" s="3" t="e">
        <f ca="1"/>
        <v>#N/A</v>
      </c>
    </row>
    <row r="34978" spans="28:28" x14ac:dyDescent="0.25">
      <c r="AB34978" s="3" t="e">
        <f ca="1"/>
        <v>#N/A</v>
      </c>
    </row>
    <row r="34979" spans="28:28" x14ac:dyDescent="0.25">
      <c r="AB34979" s="3" t="e">
        <f ca="1"/>
        <v>#N/A</v>
      </c>
    </row>
    <row r="34980" spans="28:28" x14ac:dyDescent="0.25">
      <c r="AB34980" s="3" t="e">
        <f ca="1"/>
        <v>#N/A</v>
      </c>
    </row>
    <row r="34981" spans="28:28" x14ac:dyDescent="0.25">
      <c r="AB34981" s="3" t="e">
        <f ca="1"/>
        <v>#N/A</v>
      </c>
    </row>
    <row r="34982" spans="28:28" x14ac:dyDescent="0.25">
      <c r="AB34982" s="3" t="e">
        <f ca="1"/>
        <v>#N/A</v>
      </c>
    </row>
    <row r="34983" spans="28:28" x14ac:dyDescent="0.25">
      <c r="AB34983" s="3" t="e">
        <f ca="1"/>
        <v>#N/A</v>
      </c>
    </row>
    <row r="34984" spans="28:28" x14ac:dyDescent="0.25">
      <c r="AB34984" s="3" t="e">
        <f ca="1"/>
        <v>#N/A</v>
      </c>
    </row>
    <row r="34985" spans="28:28" x14ac:dyDescent="0.25">
      <c r="AB34985" s="3" t="e">
        <f ca="1"/>
        <v>#N/A</v>
      </c>
    </row>
    <row r="34986" spans="28:28" x14ac:dyDescent="0.25">
      <c r="AB34986" s="3" t="e">
        <f ca="1"/>
        <v>#N/A</v>
      </c>
    </row>
    <row r="34987" spans="28:28" x14ac:dyDescent="0.25">
      <c r="AB34987" s="3" t="e">
        <f ca="1"/>
        <v>#N/A</v>
      </c>
    </row>
    <row r="34988" spans="28:28" x14ac:dyDescent="0.25">
      <c r="AB34988" s="3" t="e">
        <f ca="1"/>
        <v>#N/A</v>
      </c>
    </row>
    <row r="34989" spans="28:28" x14ac:dyDescent="0.25">
      <c r="AB34989" s="3" t="e">
        <f ca="1"/>
        <v>#N/A</v>
      </c>
    </row>
    <row r="34990" spans="28:28" x14ac:dyDescent="0.25">
      <c r="AB34990" s="3" t="e">
        <f ca="1"/>
        <v>#N/A</v>
      </c>
    </row>
    <row r="34991" spans="28:28" x14ac:dyDescent="0.25">
      <c r="AB34991" s="3" t="e">
        <f ca="1"/>
        <v>#N/A</v>
      </c>
    </row>
    <row r="34992" spans="28:28" x14ac:dyDescent="0.25">
      <c r="AB34992" s="3" t="e">
        <f ca="1"/>
        <v>#N/A</v>
      </c>
    </row>
    <row r="34993" spans="28:28" x14ac:dyDescent="0.25">
      <c r="AB34993" s="3" t="e">
        <f ca="1"/>
        <v>#N/A</v>
      </c>
    </row>
    <row r="34994" spans="28:28" x14ac:dyDescent="0.25">
      <c r="AB34994" s="3" t="e">
        <f ca="1"/>
        <v>#N/A</v>
      </c>
    </row>
    <row r="34995" spans="28:28" x14ac:dyDescent="0.25">
      <c r="AB34995" s="3" t="e">
        <f ca="1"/>
        <v>#N/A</v>
      </c>
    </row>
    <row r="34996" spans="28:28" x14ac:dyDescent="0.25">
      <c r="AB34996" s="3" t="e">
        <f ca="1"/>
        <v>#N/A</v>
      </c>
    </row>
    <row r="34997" spans="28:28" x14ac:dyDescent="0.25">
      <c r="AB34997" s="3" t="e">
        <f ca="1"/>
        <v>#N/A</v>
      </c>
    </row>
    <row r="34998" spans="28:28" x14ac:dyDescent="0.25">
      <c r="AB34998" s="3" t="e">
        <f ca="1"/>
        <v>#N/A</v>
      </c>
    </row>
    <row r="34999" spans="28:28" x14ac:dyDescent="0.25">
      <c r="AB34999" s="3" t="e">
        <f ca="1"/>
        <v>#N/A</v>
      </c>
    </row>
    <row r="35000" spans="28:28" x14ac:dyDescent="0.25">
      <c r="AB35000" s="3" t="e">
        <f ca="1"/>
        <v>#N/A</v>
      </c>
    </row>
    <row r="35001" spans="28:28" x14ac:dyDescent="0.25">
      <c r="AB35001" s="3" t="e">
        <f ca="1"/>
        <v>#N/A</v>
      </c>
    </row>
    <row r="35002" spans="28:28" x14ac:dyDescent="0.25">
      <c r="AB35002" s="3" t="e">
        <f ca="1"/>
        <v>#N/A</v>
      </c>
    </row>
    <row r="35003" spans="28:28" x14ac:dyDescent="0.25">
      <c r="AB35003" s="3" t="e">
        <f ca="1"/>
        <v>#N/A</v>
      </c>
    </row>
    <row r="35004" spans="28:28" x14ac:dyDescent="0.25">
      <c r="AB35004" s="3" t="e">
        <f ca="1"/>
        <v>#N/A</v>
      </c>
    </row>
    <row r="35005" spans="28:28" x14ac:dyDescent="0.25">
      <c r="AB35005" s="3" t="e">
        <f ca="1"/>
        <v>#N/A</v>
      </c>
    </row>
    <row r="35006" spans="28:28" x14ac:dyDescent="0.25">
      <c r="AB35006" s="3" t="e">
        <f ca="1"/>
        <v>#N/A</v>
      </c>
    </row>
    <row r="35007" spans="28:28" x14ac:dyDescent="0.25">
      <c r="AB35007" s="3" t="e">
        <f ca="1"/>
        <v>#N/A</v>
      </c>
    </row>
    <row r="35008" spans="28:28" x14ac:dyDescent="0.25">
      <c r="AB35008" s="3" t="e">
        <f ca="1"/>
        <v>#N/A</v>
      </c>
    </row>
    <row r="35009" spans="28:28" x14ac:dyDescent="0.25">
      <c r="AB35009" s="3" t="e">
        <f ca="1"/>
        <v>#N/A</v>
      </c>
    </row>
    <row r="35010" spans="28:28" x14ac:dyDescent="0.25">
      <c r="AB35010" s="3" t="e">
        <f ca="1"/>
        <v>#N/A</v>
      </c>
    </row>
    <row r="35011" spans="28:28" x14ac:dyDescent="0.25">
      <c r="AB35011" s="3" t="e">
        <f ca="1"/>
        <v>#N/A</v>
      </c>
    </row>
    <row r="35012" spans="28:28" x14ac:dyDescent="0.25">
      <c r="AB35012" s="3" t="e">
        <f ca="1"/>
        <v>#N/A</v>
      </c>
    </row>
    <row r="35013" spans="28:28" x14ac:dyDescent="0.25">
      <c r="AB35013" s="3" t="e">
        <f ca="1"/>
        <v>#N/A</v>
      </c>
    </row>
    <row r="35014" spans="28:28" x14ac:dyDescent="0.25">
      <c r="AB35014" s="3" t="e">
        <f ca="1"/>
        <v>#N/A</v>
      </c>
    </row>
    <row r="35015" spans="28:28" x14ac:dyDescent="0.25">
      <c r="AB35015" s="3" t="e">
        <f ca="1"/>
        <v>#N/A</v>
      </c>
    </row>
    <row r="35016" spans="28:28" x14ac:dyDescent="0.25">
      <c r="AB35016" s="3" t="e">
        <f ca="1"/>
        <v>#N/A</v>
      </c>
    </row>
    <row r="35017" spans="28:28" x14ac:dyDescent="0.25">
      <c r="AB35017" s="3" t="e">
        <f ca="1"/>
        <v>#N/A</v>
      </c>
    </row>
    <row r="35018" spans="28:28" x14ac:dyDescent="0.25">
      <c r="AB35018" s="3" t="e">
        <f ca="1"/>
        <v>#N/A</v>
      </c>
    </row>
    <row r="35019" spans="28:28" x14ac:dyDescent="0.25">
      <c r="AB35019" s="3" t="e">
        <f ca="1"/>
        <v>#N/A</v>
      </c>
    </row>
    <row r="35020" spans="28:28" x14ac:dyDescent="0.25">
      <c r="AB35020" s="3" t="e">
        <f ca="1"/>
        <v>#N/A</v>
      </c>
    </row>
    <row r="35021" spans="28:28" x14ac:dyDescent="0.25">
      <c r="AB35021" s="3" t="e">
        <f ca="1"/>
        <v>#N/A</v>
      </c>
    </row>
    <row r="35022" spans="28:28" x14ac:dyDescent="0.25">
      <c r="AB35022" s="3" t="e">
        <f ca="1"/>
        <v>#N/A</v>
      </c>
    </row>
    <row r="35023" spans="28:28" x14ac:dyDescent="0.25">
      <c r="AB35023" s="3" t="e">
        <f ca="1"/>
        <v>#N/A</v>
      </c>
    </row>
    <row r="35024" spans="28:28" x14ac:dyDescent="0.25">
      <c r="AB35024" s="3" t="e">
        <f ca="1"/>
        <v>#N/A</v>
      </c>
    </row>
    <row r="35025" spans="28:28" x14ac:dyDescent="0.25">
      <c r="AB35025" s="3" t="e">
        <f ca="1"/>
        <v>#N/A</v>
      </c>
    </row>
    <row r="35026" spans="28:28" x14ac:dyDescent="0.25">
      <c r="AB35026" s="3" t="e">
        <f ca="1"/>
        <v>#N/A</v>
      </c>
    </row>
    <row r="35027" spans="28:28" x14ac:dyDescent="0.25">
      <c r="AB35027" s="3" t="e">
        <f ca="1"/>
        <v>#N/A</v>
      </c>
    </row>
    <row r="35028" spans="28:28" x14ac:dyDescent="0.25">
      <c r="AB35028" s="3" t="e">
        <f ca="1"/>
        <v>#N/A</v>
      </c>
    </row>
    <row r="35029" spans="28:28" x14ac:dyDescent="0.25">
      <c r="AB35029" s="3" t="e">
        <f ca="1"/>
        <v>#N/A</v>
      </c>
    </row>
    <row r="35030" spans="28:28" x14ac:dyDescent="0.25">
      <c r="AB35030" s="3" t="e">
        <f ca="1"/>
        <v>#N/A</v>
      </c>
    </row>
    <row r="35031" spans="28:28" x14ac:dyDescent="0.25">
      <c r="AB35031" s="3" t="e">
        <f ca="1"/>
        <v>#N/A</v>
      </c>
    </row>
    <row r="35032" spans="28:28" x14ac:dyDescent="0.25">
      <c r="AB35032" s="3" t="e">
        <f ca="1"/>
        <v>#N/A</v>
      </c>
    </row>
    <row r="35033" spans="28:28" x14ac:dyDescent="0.25">
      <c r="AB35033" s="3" t="e">
        <f ca="1"/>
        <v>#N/A</v>
      </c>
    </row>
    <row r="35034" spans="28:28" x14ac:dyDescent="0.25">
      <c r="AB35034" s="3" t="e">
        <f ca="1"/>
        <v>#N/A</v>
      </c>
    </row>
    <row r="35035" spans="28:28" x14ac:dyDescent="0.25">
      <c r="AB35035" s="3" t="e">
        <f ca="1"/>
        <v>#N/A</v>
      </c>
    </row>
    <row r="35036" spans="28:28" x14ac:dyDescent="0.25">
      <c r="AB35036" s="3" t="e">
        <f ca="1"/>
        <v>#N/A</v>
      </c>
    </row>
    <row r="35037" spans="28:28" x14ac:dyDescent="0.25">
      <c r="AB35037" s="3" t="e">
        <f ca="1"/>
        <v>#N/A</v>
      </c>
    </row>
    <row r="35038" spans="28:28" x14ac:dyDescent="0.25">
      <c r="AB35038" s="3" t="e">
        <f ca="1"/>
        <v>#N/A</v>
      </c>
    </row>
    <row r="35039" spans="28:28" x14ac:dyDescent="0.25">
      <c r="AB35039" s="3" t="e">
        <f ca="1"/>
        <v>#N/A</v>
      </c>
    </row>
    <row r="35040" spans="28:28" x14ac:dyDescent="0.25">
      <c r="AB35040" s="3" t="e">
        <f ca="1"/>
        <v>#N/A</v>
      </c>
    </row>
    <row r="35041" spans="28:28" x14ac:dyDescent="0.25">
      <c r="AB35041" s="3" t="e">
        <f ca="1"/>
        <v>#N/A</v>
      </c>
    </row>
    <row r="35042" spans="28:28" x14ac:dyDescent="0.25">
      <c r="AB35042" s="3" t="e">
        <f ca="1"/>
        <v>#N/A</v>
      </c>
    </row>
    <row r="35043" spans="28:28" x14ac:dyDescent="0.25">
      <c r="AB35043" s="3" t="e">
        <f ca="1"/>
        <v>#N/A</v>
      </c>
    </row>
    <row r="35044" spans="28:28" x14ac:dyDescent="0.25">
      <c r="AB35044" s="3" t="e">
        <f ca="1"/>
        <v>#N/A</v>
      </c>
    </row>
    <row r="35045" spans="28:28" x14ac:dyDescent="0.25">
      <c r="AB35045" s="3" t="e">
        <f ca="1"/>
        <v>#N/A</v>
      </c>
    </row>
    <row r="35046" spans="28:28" x14ac:dyDescent="0.25">
      <c r="AB35046" s="3" t="e">
        <f ca="1"/>
        <v>#N/A</v>
      </c>
    </row>
    <row r="35047" spans="28:28" x14ac:dyDescent="0.25">
      <c r="AB35047" s="3" t="e">
        <f ca="1"/>
        <v>#N/A</v>
      </c>
    </row>
    <row r="35048" spans="28:28" x14ac:dyDescent="0.25">
      <c r="AB35048" s="3" t="e">
        <f ca="1"/>
        <v>#N/A</v>
      </c>
    </row>
    <row r="35049" spans="28:28" x14ac:dyDescent="0.25">
      <c r="AB35049" s="3" t="e">
        <f ca="1"/>
        <v>#N/A</v>
      </c>
    </row>
    <row r="35050" spans="28:28" x14ac:dyDescent="0.25">
      <c r="AB35050" s="3" t="e">
        <f ca="1"/>
        <v>#N/A</v>
      </c>
    </row>
    <row r="35051" spans="28:28" x14ac:dyDescent="0.25">
      <c r="AB35051" s="3" t="e">
        <f ca="1"/>
        <v>#N/A</v>
      </c>
    </row>
    <row r="35052" spans="28:28" x14ac:dyDescent="0.25">
      <c r="AB35052" s="3" t="e">
        <f ca="1"/>
        <v>#N/A</v>
      </c>
    </row>
    <row r="35053" spans="28:28" x14ac:dyDescent="0.25">
      <c r="AB35053" s="3" t="e">
        <f ca="1"/>
        <v>#N/A</v>
      </c>
    </row>
    <row r="35054" spans="28:28" x14ac:dyDescent="0.25">
      <c r="AB35054" s="3" t="e">
        <f ca="1"/>
        <v>#N/A</v>
      </c>
    </row>
    <row r="35055" spans="28:28" x14ac:dyDescent="0.25">
      <c r="AB35055" s="3" t="e">
        <f ca="1"/>
        <v>#N/A</v>
      </c>
    </row>
    <row r="35056" spans="28:28" x14ac:dyDescent="0.25">
      <c r="AB35056" s="3" t="e">
        <f ca="1"/>
        <v>#N/A</v>
      </c>
    </row>
    <row r="35057" spans="28:28" x14ac:dyDescent="0.25">
      <c r="AB35057" s="3" t="e">
        <f ca="1"/>
        <v>#N/A</v>
      </c>
    </row>
    <row r="35058" spans="28:28" x14ac:dyDescent="0.25">
      <c r="AB35058" s="3" t="e">
        <f ca="1"/>
        <v>#N/A</v>
      </c>
    </row>
    <row r="35059" spans="28:28" x14ac:dyDescent="0.25">
      <c r="AB35059" s="3" t="e">
        <f ca="1"/>
        <v>#N/A</v>
      </c>
    </row>
    <row r="35060" spans="28:28" x14ac:dyDescent="0.25">
      <c r="AB35060" s="3" t="e">
        <f ca="1"/>
        <v>#N/A</v>
      </c>
    </row>
    <row r="35061" spans="28:28" x14ac:dyDescent="0.25">
      <c r="AB35061" s="3" t="e">
        <f ca="1"/>
        <v>#N/A</v>
      </c>
    </row>
    <row r="35062" spans="28:28" x14ac:dyDescent="0.25">
      <c r="AB35062" s="3" t="e">
        <f ca="1"/>
        <v>#N/A</v>
      </c>
    </row>
    <row r="35063" spans="28:28" x14ac:dyDescent="0.25">
      <c r="AB35063" s="3" t="e">
        <f ca="1"/>
        <v>#N/A</v>
      </c>
    </row>
    <row r="35064" spans="28:28" x14ac:dyDescent="0.25">
      <c r="AB35064" s="3" t="e">
        <f ca="1"/>
        <v>#N/A</v>
      </c>
    </row>
    <row r="35065" spans="28:28" x14ac:dyDescent="0.25">
      <c r="AB35065" s="3" t="e">
        <f ca="1"/>
        <v>#N/A</v>
      </c>
    </row>
    <row r="35066" spans="28:28" x14ac:dyDescent="0.25">
      <c r="AB35066" s="3" t="e">
        <f ca="1"/>
        <v>#N/A</v>
      </c>
    </row>
    <row r="35067" spans="28:28" x14ac:dyDescent="0.25">
      <c r="AB35067" s="3" t="e">
        <f ca="1"/>
        <v>#N/A</v>
      </c>
    </row>
    <row r="35068" spans="28:28" x14ac:dyDescent="0.25">
      <c r="AB35068" s="3" t="e">
        <f ca="1"/>
        <v>#N/A</v>
      </c>
    </row>
    <row r="35069" spans="28:28" x14ac:dyDescent="0.25">
      <c r="AB35069" s="3" t="e">
        <f ca="1"/>
        <v>#N/A</v>
      </c>
    </row>
    <row r="35070" spans="28:28" x14ac:dyDescent="0.25">
      <c r="AB35070" s="3" t="e">
        <f ca="1"/>
        <v>#N/A</v>
      </c>
    </row>
    <row r="35071" spans="28:28" x14ac:dyDescent="0.25">
      <c r="AB35071" s="3" t="e">
        <f ca="1"/>
        <v>#N/A</v>
      </c>
    </row>
    <row r="35072" spans="28:28" x14ac:dyDescent="0.25">
      <c r="AB35072" s="3" t="e">
        <f ca="1"/>
        <v>#N/A</v>
      </c>
    </row>
    <row r="35073" spans="28:28" x14ac:dyDescent="0.25">
      <c r="AB35073" s="3" t="e">
        <f ca="1"/>
        <v>#N/A</v>
      </c>
    </row>
    <row r="35074" spans="28:28" x14ac:dyDescent="0.25">
      <c r="AB35074" s="3" t="e">
        <f ca="1"/>
        <v>#N/A</v>
      </c>
    </row>
    <row r="35075" spans="28:28" x14ac:dyDescent="0.25">
      <c r="AB35075" s="3" t="e">
        <f ca="1"/>
        <v>#N/A</v>
      </c>
    </row>
    <row r="35076" spans="28:28" x14ac:dyDescent="0.25">
      <c r="AB35076" s="3" t="e">
        <f ca="1"/>
        <v>#N/A</v>
      </c>
    </row>
    <row r="35077" spans="28:28" x14ac:dyDescent="0.25">
      <c r="AB35077" s="3" t="e">
        <f ca="1"/>
        <v>#N/A</v>
      </c>
    </row>
    <row r="35078" spans="28:28" x14ac:dyDescent="0.25">
      <c r="AB35078" s="3" t="e">
        <f ca="1"/>
        <v>#N/A</v>
      </c>
    </row>
    <row r="35079" spans="28:28" x14ac:dyDescent="0.25">
      <c r="AB35079" s="3" t="e">
        <f ca="1"/>
        <v>#N/A</v>
      </c>
    </row>
    <row r="35080" spans="28:28" x14ac:dyDescent="0.25">
      <c r="AB35080" s="3" t="e">
        <f ca="1"/>
        <v>#N/A</v>
      </c>
    </row>
    <row r="35081" spans="28:28" x14ac:dyDescent="0.25">
      <c r="AB35081" s="3" t="e">
        <f ca="1"/>
        <v>#N/A</v>
      </c>
    </row>
    <row r="35082" spans="28:28" x14ac:dyDescent="0.25">
      <c r="AB35082" s="3" t="e">
        <f ca="1"/>
        <v>#N/A</v>
      </c>
    </row>
    <row r="35083" spans="28:28" x14ac:dyDescent="0.25">
      <c r="AB35083" s="3" t="e">
        <f ca="1"/>
        <v>#N/A</v>
      </c>
    </row>
    <row r="35084" spans="28:28" x14ac:dyDescent="0.25">
      <c r="AB35084" s="3" t="e">
        <f ca="1"/>
        <v>#N/A</v>
      </c>
    </row>
    <row r="35085" spans="28:28" x14ac:dyDescent="0.25">
      <c r="AB35085" s="3" t="e">
        <f ca="1"/>
        <v>#N/A</v>
      </c>
    </row>
    <row r="35086" spans="28:28" x14ac:dyDescent="0.25">
      <c r="AB35086" s="3" t="e">
        <f ca="1"/>
        <v>#N/A</v>
      </c>
    </row>
    <row r="35087" spans="28:28" x14ac:dyDescent="0.25">
      <c r="AB35087" s="3" t="e">
        <f ca="1"/>
        <v>#N/A</v>
      </c>
    </row>
    <row r="35088" spans="28:28" x14ac:dyDescent="0.25">
      <c r="AB35088" s="3" t="e">
        <f ca="1"/>
        <v>#N/A</v>
      </c>
    </row>
    <row r="35089" spans="28:28" x14ac:dyDescent="0.25">
      <c r="AB35089" s="3" t="e">
        <f ca="1"/>
        <v>#N/A</v>
      </c>
    </row>
    <row r="35090" spans="28:28" x14ac:dyDescent="0.25">
      <c r="AB35090" s="3" t="e">
        <f ca="1"/>
        <v>#N/A</v>
      </c>
    </row>
    <row r="35091" spans="28:28" x14ac:dyDescent="0.25">
      <c r="AB35091" s="3" t="e">
        <f ca="1"/>
        <v>#N/A</v>
      </c>
    </row>
    <row r="35092" spans="28:28" x14ac:dyDescent="0.25">
      <c r="AB35092" s="3" t="e">
        <f ca="1"/>
        <v>#N/A</v>
      </c>
    </row>
    <row r="35093" spans="28:28" x14ac:dyDescent="0.25">
      <c r="AB35093" s="3" t="e">
        <f ca="1"/>
        <v>#N/A</v>
      </c>
    </row>
    <row r="35094" spans="28:28" x14ac:dyDescent="0.25">
      <c r="AB35094" s="3" t="e">
        <f ca="1"/>
        <v>#N/A</v>
      </c>
    </row>
    <row r="35095" spans="28:28" x14ac:dyDescent="0.25">
      <c r="AB35095" s="3" t="e">
        <f ca="1"/>
        <v>#N/A</v>
      </c>
    </row>
    <row r="35096" spans="28:28" x14ac:dyDescent="0.25">
      <c r="AB35096" s="3" t="e">
        <f ca="1"/>
        <v>#N/A</v>
      </c>
    </row>
    <row r="35097" spans="28:28" x14ac:dyDescent="0.25">
      <c r="AB35097" s="3" t="e">
        <f ca="1"/>
        <v>#N/A</v>
      </c>
    </row>
    <row r="35098" spans="28:28" x14ac:dyDescent="0.25">
      <c r="AB35098" s="3" t="e">
        <f ca="1"/>
        <v>#N/A</v>
      </c>
    </row>
    <row r="35099" spans="28:28" x14ac:dyDescent="0.25">
      <c r="AB35099" s="3" t="e">
        <f ca="1"/>
        <v>#N/A</v>
      </c>
    </row>
    <row r="35100" spans="28:28" x14ac:dyDescent="0.25">
      <c r="AB35100" s="3" t="e">
        <f ca="1"/>
        <v>#N/A</v>
      </c>
    </row>
    <row r="35101" spans="28:28" x14ac:dyDescent="0.25">
      <c r="AB35101" s="3" t="e">
        <f ca="1"/>
        <v>#N/A</v>
      </c>
    </row>
    <row r="35102" spans="28:28" x14ac:dyDescent="0.25">
      <c r="AB35102" s="3" t="e">
        <f ca="1"/>
        <v>#N/A</v>
      </c>
    </row>
    <row r="35103" spans="28:28" x14ac:dyDescent="0.25">
      <c r="AB35103" s="3" t="e">
        <f ca="1"/>
        <v>#N/A</v>
      </c>
    </row>
    <row r="35104" spans="28:28" x14ac:dyDescent="0.25">
      <c r="AB35104" s="3" t="e">
        <f ca="1"/>
        <v>#N/A</v>
      </c>
    </row>
    <row r="35105" spans="28:28" x14ac:dyDescent="0.25">
      <c r="AB35105" s="3" t="e">
        <f ca="1"/>
        <v>#N/A</v>
      </c>
    </row>
    <row r="35106" spans="28:28" x14ac:dyDescent="0.25">
      <c r="AB35106" s="3" t="e">
        <f ca="1"/>
        <v>#N/A</v>
      </c>
    </row>
    <row r="35107" spans="28:28" x14ac:dyDescent="0.25">
      <c r="AB35107" s="3" t="e">
        <f ca="1"/>
        <v>#N/A</v>
      </c>
    </row>
    <row r="35108" spans="28:28" x14ac:dyDescent="0.25">
      <c r="AB35108" s="3" t="e">
        <f ca="1"/>
        <v>#N/A</v>
      </c>
    </row>
    <row r="35109" spans="28:28" x14ac:dyDescent="0.25">
      <c r="AB35109" s="3" t="e">
        <f ca="1"/>
        <v>#N/A</v>
      </c>
    </row>
    <row r="35110" spans="28:28" x14ac:dyDescent="0.25">
      <c r="AB35110" s="3" t="e">
        <f ca="1"/>
        <v>#N/A</v>
      </c>
    </row>
    <row r="35111" spans="28:28" x14ac:dyDescent="0.25">
      <c r="AB35111" s="3" t="e">
        <f ca="1"/>
        <v>#N/A</v>
      </c>
    </row>
    <row r="35112" spans="28:28" x14ac:dyDescent="0.25">
      <c r="AB35112" s="3" t="e">
        <f ca="1"/>
        <v>#N/A</v>
      </c>
    </row>
    <row r="35113" spans="28:28" x14ac:dyDescent="0.25">
      <c r="AB35113" s="3" t="e">
        <f ca="1"/>
        <v>#N/A</v>
      </c>
    </row>
    <row r="35114" spans="28:28" x14ac:dyDescent="0.25">
      <c r="AB35114" s="3" t="e">
        <f ca="1"/>
        <v>#N/A</v>
      </c>
    </row>
    <row r="35115" spans="28:28" x14ac:dyDescent="0.25">
      <c r="AB35115" s="3" t="e">
        <f ca="1"/>
        <v>#N/A</v>
      </c>
    </row>
    <row r="35116" spans="28:28" x14ac:dyDescent="0.25">
      <c r="AB35116" s="3" t="e">
        <f ca="1"/>
        <v>#N/A</v>
      </c>
    </row>
    <row r="35117" spans="28:28" x14ac:dyDescent="0.25">
      <c r="AB35117" s="3" t="e">
        <f ca="1"/>
        <v>#N/A</v>
      </c>
    </row>
    <row r="35118" spans="28:28" x14ac:dyDescent="0.25">
      <c r="AB35118" s="3" t="e">
        <f ca="1"/>
        <v>#N/A</v>
      </c>
    </row>
    <row r="35119" spans="28:28" x14ac:dyDescent="0.25">
      <c r="AB35119" s="3" t="e">
        <f ca="1"/>
        <v>#N/A</v>
      </c>
    </row>
    <row r="35120" spans="28:28" x14ac:dyDescent="0.25">
      <c r="AB35120" s="3" t="e">
        <f ca="1"/>
        <v>#N/A</v>
      </c>
    </row>
    <row r="35121" spans="28:28" x14ac:dyDescent="0.25">
      <c r="AB35121" s="3" t="e">
        <f ca="1"/>
        <v>#N/A</v>
      </c>
    </row>
    <row r="35122" spans="28:28" x14ac:dyDescent="0.25">
      <c r="AB35122" s="3" t="e">
        <f ca="1"/>
        <v>#N/A</v>
      </c>
    </row>
    <row r="35123" spans="28:28" x14ac:dyDescent="0.25">
      <c r="AB35123" s="3" t="e">
        <f ca="1"/>
        <v>#N/A</v>
      </c>
    </row>
    <row r="35124" spans="28:28" x14ac:dyDescent="0.25">
      <c r="AB35124" s="3" t="e">
        <f ca="1"/>
        <v>#N/A</v>
      </c>
    </row>
    <row r="35125" spans="28:28" x14ac:dyDescent="0.25">
      <c r="AB35125" s="3" t="e">
        <f ca="1"/>
        <v>#N/A</v>
      </c>
    </row>
    <row r="35126" spans="28:28" x14ac:dyDescent="0.25">
      <c r="AB35126" s="3" t="e">
        <f ca="1"/>
        <v>#N/A</v>
      </c>
    </row>
    <row r="35127" spans="28:28" x14ac:dyDescent="0.25">
      <c r="AB35127" s="3" t="e">
        <f ca="1"/>
        <v>#N/A</v>
      </c>
    </row>
    <row r="35128" spans="28:28" x14ac:dyDescent="0.25">
      <c r="AB35128" s="3" t="e">
        <f ca="1"/>
        <v>#N/A</v>
      </c>
    </row>
    <row r="35129" spans="28:28" x14ac:dyDescent="0.25">
      <c r="AB35129" s="3" t="e">
        <f ca="1"/>
        <v>#N/A</v>
      </c>
    </row>
    <row r="35130" spans="28:28" x14ac:dyDescent="0.25">
      <c r="AB35130" s="3" t="e">
        <f ca="1"/>
        <v>#N/A</v>
      </c>
    </row>
    <row r="35131" spans="28:28" x14ac:dyDescent="0.25">
      <c r="AB35131" s="3" t="e">
        <f ca="1"/>
        <v>#N/A</v>
      </c>
    </row>
    <row r="35132" spans="28:28" x14ac:dyDescent="0.25">
      <c r="AB35132" s="3" t="e">
        <f ca="1"/>
        <v>#N/A</v>
      </c>
    </row>
    <row r="35133" spans="28:28" x14ac:dyDescent="0.25">
      <c r="AB35133" s="3" t="e">
        <f ca="1"/>
        <v>#N/A</v>
      </c>
    </row>
    <row r="35134" spans="28:28" x14ac:dyDescent="0.25">
      <c r="AB35134" s="3" t="e">
        <f ca="1"/>
        <v>#N/A</v>
      </c>
    </row>
    <row r="35135" spans="28:28" x14ac:dyDescent="0.25">
      <c r="AB35135" s="3" t="e">
        <f ca="1"/>
        <v>#N/A</v>
      </c>
    </row>
    <row r="35136" spans="28:28" x14ac:dyDescent="0.25">
      <c r="AB35136" s="3" t="e">
        <f ca="1"/>
        <v>#N/A</v>
      </c>
    </row>
    <row r="35137" spans="28:28" x14ac:dyDescent="0.25">
      <c r="AB35137" s="3" t="e">
        <f ca="1"/>
        <v>#N/A</v>
      </c>
    </row>
    <row r="35138" spans="28:28" x14ac:dyDescent="0.25">
      <c r="AB35138" s="3" t="e">
        <f ca="1"/>
        <v>#N/A</v>
      </c>
    </row>
    <row r="35139" spans="28:28" x14ac:dyDescent="0.25">
      <c r="AB35139" s="3" t="e">
        <f ca="1"/>
        <v>#N/A</v>
      </c>
    </row>
    <row r="35140" spans="28:28" x14ac:dyDescent="0.25">
      <c r="AB35140" s="3" t="e">
        <f ca="1"/>
        <v>#N/A</v>
      </c>
    </row>
    <row r="35141" spans="28:28" x14ac:dyDescent="0.25">
      <c r="AB35141" s="3" t="e">
        <f ca="1"/>
        <v>#N/A</v>
      </c>
    </row>
    <row r="35142" spans="28:28" x14ac:dyDescent="0.25">
      <c r="AB35142" s="3" t="e">
        <f ca="1"/>
        <v>#N/A</v>
      </c>
    </row>
    <row r="35143" spans="28:28" x14ac:dyDescent="0.25">
      <c r="AB35143" s="3" t="e">
        <f ca="1"/>
        <v>#N/A</v>
      </c>
    </row>
    <row r="35144" spans="28:28" x14ac:dyDescent="0.25">
      <c r="AB35144" s="3" t="e">
        <f ca="1"/>
        <v>#N/A</v>
      </c>
    </row>
    <row r="35145" spans="28:28" x14ac:dyDescent="0.25">
      <c r="AB35145" s="3" t="e">
        <f ca="1"/>
        <v>#N/A</v>
      </c>
    </row>
    <row r="35146" spans="28:28" x14ac:dyDescent="0.25">
      <c r="AB35146" s="3" t="e">
        <f ca="1"/>
        <v>#N/A</v>
      </c>
    </row>
    <row r="35147" spans="28:28" x14ac:dyDescent="0.25">
      <c r="AB35147" s="3" t="e">
        <f ca="1"/>
        <v>#N/A</v>
      </c>
    </row>
    <row r="35148" spans="28:28" x14ac:dyDescent="0.25">
      <c r="AB35148" s="3" t="e">
        <f ca="1"/>
        <v>#N/A</v>
      </c>
    </row>
    <row r="35149" spans="28:28" x14ac:dyDescent="0.25">
      <c r="AB35149" s="3" t="e">
        <f ca="1"/>
        <v>#N/A</v>
      </c>
    </row>
    <row r="35150" spans="28:28" x14ac:dyDescent="0.25">
      <c r="AB35150" s="3" t="e">
        <f ca="1"/>
        <v>#N/A</v>
      </c>
    </row>
    <row r="35151" spans="28:28" x14ac:dyDescent="0.25">
      <c r="AB35151" s="3" t="e">
        <f ca="1"/>
        <v>#N/A</v>
      </c>
    </row>
    <row r="35152" spans="28:28" x14ac:dyDescent="0.25">
      <c r="AB35152" s="3" t="e">
        <f ca="1"/>
        <v>#N/A</v>
      </c>
    </row>
    <row r="35153" spans="28:28" x14ac:dyDescent="0.25">
      <c r="AB35153" s="3" t="e">
        <f ca="1"/>
        <v>#N/A</v>
      </c>
    </row>
    <row r="35154" spans="28:28" x14ac:dyDescent="0.25">
      <c r="AB35154" s="3" t="e">
        <f ca="1"/>
        <v>#N/A</v>
      </c>
    </row>
    <row r="35155" spans="28:28" x14ac:dyDescent="0.25">
      <c r="AB35155" s="3" t="e">
        <f ca="1"/>
        <v>#N/A</v>
      </c>
    </row>
    <row r="35156" spans="28:28" x14ac:dyDescent="0.25">
      <c r="AB35156" s="3" t="e">
        <f ca="1"/>
        <v>#N/A</v>
      </c>
    </row>
    <row r="35157" spans="28:28" x14ac:dyDescent="0.25">
      <c r="AB35157" s="3" t="e">
        <f ca="1"/>
        <v>#N/A</v>
      </c>
    </row>
    <row r="35158" spans="28:28" x14ac:dyDescent="0.25">
      <c r="AB35158" s="3" t="e">
        <f ca="1"/>
        <v>#N/A</v>
      </c>
    </row>
    <row r="35159" spans="28:28" x14ac:dyDescent="0.25">
      <c r="AB35159" s="3" t="e">
        <f ca="1"/>
        <v>#N/A</v>
      </c>
    </row>
    <row r="35160" spans="28:28" x14ac:dyDescent="0.25">
      <c r="AB35160" s="3" t="e">
        <f ca="1"/>
        <v>#N/A</v>
      </c>
    </row>
    <row r="35161" spans="28:28" x14ac:dyDescent="0.25">
      <c r="AB35161" s="3" t="e">
        <f ca="1"/>
        <v>#N/A</v>
      </c>
    </row>
    <row r="35162" spans="28:28" x14ac:dyDescent="0.25">
      <c r="AB35162" s="3" t="e">
        <f ca="1"/>
        <v>#N/A</v>
      </c>
    </row>
    <row r="35163" spans="28:28" x14ac:dyDescent="0.25">
      <c r="AB35163" s="3" t="e">
        <f ca="1"/>
        <v>#N/A</v>
      </c>
    </row>
    <row r="35164" spans="28:28" x14ac:dyDescent="0.25">
      <c r="AB35164" s="3" t="e">
        <f ca="1"/>
        <v>#N/A</v>
      </c>
    </row>
    <row r="35165" spans="28:28" x14ac:dyDescent="0.25">
      <c r="AB35165" s="3" t="e">
        <f ca="1"/>
        <v>#N/A</v>
      </c>
    </row>
    <row r="35166" spans="28:28" x14ac:dyDescent="0.25">
      <c r="AB35166" s="3" t="e">
        <f ca="1"/>
        <v>#N/A</v>
      </c>
    </row>
    <row r="35167" spans="28:28" x14ac:dyDescent="0.25">
      <c r="AB35167" s="3" t="e">
        <f ca="1"/>
        <v>#N/A</v>
      </c>
    </row>
    <row r="35168" spans="28:28" x14ac:dyDescent="0.25">
      <c r="AB35168" s="3" t="e">
        <f ca="1"/>
        <v>#N/A</v>
      </c>
    </row>
    <row r="35169" spans="28:28" x14ac:dyDescent="0.25">
      <c r="AB35169" s="3" t="e">
        <f ca="1"/>
        <v>#N/A</v>
      </c>
    </row>
    <row r="35170" spans="28:28" x14ac:dyDescent="0.25">
      <c r="AB35170" s="3" t="e">
        <f ca="1"/>
        <v>#N/A</v>
      </c>
    </row>
    <row r="35171" spans="28:28" x14ac:dyDescent="0.25">
      <c r="AB35171" s="3" t="e">
        <f ca="1"/>
        <v>#N/A</v>
      </c>
    </row>
    <row r="35172" spans="28:28" x14ac:dyDescent="0.25">
      <c r="AB35172" s="3" t="e">
        <f ca="1"/>
        <v>#N/A</v>
      </c>
    </row>
    <row r="35173" spans="28:28" x14ac:dyDescent="0.25">
      <c r="AB35173" s="3" t="e">
        <f ca="1"/>
        <v>#N/A</v>
      </c>
    </row>
    <row r="35174" spans="28:28" x14ac:dyDescent="0.25">
      <c r="AB35174" s="3" t="e">
        <f ca="1"/>
        <v>#N/A</v>
      </c>
    </row>
    <row r="35175" spans="28:28" x14ac:dyDescent="0.25">
      <c r="AB35175" s="3" t="e">
        <f ca="1"/>
        <v>#N/A</v>
      </c>
    </row>
    <row r="35176" spans="28:28" x14ac:dyDescent="0.25">
      <c r="AB35176" s="3" t="e">
        <f ca="1"/>
        <v>#N/A</v>
      </c>
    </row>
    <row r="35177" spans="28:28" x14ac:dyDescent="0.25">
      <c r="AB35177" s="3" t="e">
        <f ca="1"/>
        <v>#N/A</v>
      </c>
    </row>
    <row r="35178" spans="28:28" x14ac:dyDescent="0.25">
      <c r="AB35178" s="3" t="e">
        <f ca="1"/>
        <v>#N/A</v>
      </c>
    </row>
    <row r="35179" spans="28:28" x14ac:dyDescent="0.25">
      <c r="AB35179" s="3" t="e">
        <f ca="1"/>
        <v>#N/A</v>
      </c>
    </row>
    <row r="35180" spans="28:28" x14ac:dyDescent="0.25">
      <c r="AB35180" s="3" t="e">
        <f ca="1"/>
        <v>#N/A</v>
      </c>
    </row>
    <row r="35181" spans="28:28" x14ac:dyDescent="0.25">
      <c r="AB35181" s="3" t="e">
        <f ca="1"/>
        <v>#N/A</v>
      </c>
    </row>
    <row r="35182" spans="28:28" x14ac:dyDescent="0.25">
      <c r="AB35182" s="3" t="e">
        <f ca="1"/>
        <v>#N/A</v>
      </c>
    </row>
    <row r="35183" spans="28:28" x14ac:dyDescent="0.25">
      <c r="AB35183" s="3" t="e">
        <f ca="1"/>
        <v>#N/A</v>
      </c>
    </row>
    <row r="35184" spans="28:28" x14ac:dyDescent="0.25">
      <c r="AB35184" s="3" t="e">
        <f ca="1"/>
        <v>#N/A</v>
      </c>
    </row>
    <row r="35185" spans="28:28" x14ac:dyDescent="0.25">
      <c r="AB35185" s="3" t="e">
        <f ca="1"/>
        <v>#N/A</v>
      </c>
    </row>
    <row r="35186" spans="28:28" x14ac:dyDescent="0.25">
      <c r="AB35186" s="3" t="e">
        <f ca="1"/>
        <v>#N/A</v>
      </c>
    </row>
    <row r="35187" spans="28:28" x14ac:dyDescent="0.25">
      <c r="AB35187" s="3" t="e">
        <f ca="1"/>
        <v>#N/A</v>
      </c>
    </row>
    <row r="35188" spans="28:28" x14ac:dyDescent="0.25">
      <c r="AB35188" s="3" t="e">
        <f ca="1"/>
        <v>#N/A</v>
      </c>
    </row>
    <row r="35189" spans="28:28" x14ac:dyDescent="0.25">
      <c r="AB35189" s="3" t="e">
        <f ca="1"/>
        <v>#N/A</v>
      </c>
    </row>
    <row r="35190" spans="28:28" x14ac:dyDescent="0.25">
      <c r="AB35190" s="3" t="e">
        <f ca="1"/>
        <v>#N/A</v>
      </c>
    </row>
    <row r="35191" spans="28:28" x14ac:dyDescent="0.25">
      <c r="AB35191" s="3" t="e">
        <f ca="1"/>
        <v>#N/A</v>
      </c>
    </row>
    <row r="35192" spans="28:28" x14ac:dyDescent="0.25">
      <c r="AB35192" s="3" t="e">
        <f ca="1"/>
        <v>#N/A</v>
      </c>
    </row>
    <row r="35193" spans="28:28" x14ac:dyDescent="0.25">
      <c r="AB35193" s="3" t="e">
        <f ca="1"/>
        <v>#N/A</v>
      </c>
    </row>
    <row r="35194" spans="28:28" x14ac:dyDescent="0.25">
      <c r="AB35194" s="3" t="e">
        <f ca="1"/>
        <v>#N/A</v>
      </c>
    </row>
    <row r="35195" spans="28:28" x14ac:dyDescent="0.25">
      <c r="AB35195" s="3" t="e">
        <f ca="1"/>
        <v>#N/A</v>
      </c>
    </row>
    <row r="35196" spans="28:28" x14ac:dyDescent="0.25">
      <c r="AB35196" s="3" t="e">
        <f ca="1"/>
        <v>#N/A</v>
      </c>
    </row>
    <row r="35197" spans="28:28" x14ac:dyDescent="0.25">
      <c r="AB35197" s="3" t="e">
        <f ca="1"/>
        <v>#N/A</v>
      </c>
    </row>
    <row r="35198" spans="28:28" x14ac:dyDescent="0.25">
      <c r="AB35198" s="3" t="e">
        <f ca="1"/>
        <v>#N/A</v>
      </c>
    </row>
    <row r="35199" spans="28:28" x14ac:dyDescent="0.25">
      <c r="AB35199" s="3" t="e">
        <f ca="1"/>
        <v>#N/A</v>
      </c>
    </row>
    <row r="35200" spans="28:28" x14ac:dyDescent="0.25">
      <c r="AB35200" s="3" t="e">
        <f ca="1"/>
        <v>#N/A</v>
      </c>
    </row>
    <row r="35201" spans="28:28" x14ac:dyDescent="0.25">
      <c r="AB35201" s="3" t="e">
        <f ca="1"/>
        <v>#N/A</v>
      </c>
    </row>
    <row r="35202" spans="28:28" x14ac:dyDescent="0.25">
      <c r="AB35202" s="3" t="e">
        <f ca="1"/>
        <v>#N/A</v>
      </c>
    </row>
    <row r="35203" spans="28:28" x14ac:dyDescent="0.25">
      <c r="AB35203" s="3" t="e">
        <f ca="1"/>
        <v>#N/A</v>
      </c>
    </row>
    <row r="35204" spans="28:28" x14ac:dyDescent="0.25">
      <c r="AB35204" s="3" t="e">
        <f ca="1"/>
        <v>#N/A</v>
      </c>
    </row>
    <row r="35205" spans="28:28" x14ac:dyDescent="0.25">
      <c r="AB35205" s="3" t="e">
        <f ca="1"/>
        <v>#N/A</v>
      </c>
    </row>
    <row r="35206" spans="28:28" x14ac:dyDescent="0.25">
      <c r="AB35206" s="3" t="e">
        <f ca="1"/>
        <v>#N/A</v>
      </c>
    </row>
    <row r="35207" spans="28:28" x14ac:dyDescent="0.25">
      <c r="AB35207" s="3" t="e">
        <f ca="1"/>
        <v>#N/A</v>
      </c>
    </row>
    <row r="35208" spans="28:28" x14ac:dyDescent="0.25">
      <c r="AB35208" s="3" t="e">
        <f ca="1"/>
        <v>#N/A</v>
      </c>
    </row>
    <row r="35209" spans="28:28" x14ac:dyDescent="0.25">
      <c r="AB35209" s="3" t="e">
        <f ca="1"/>
        <v>#N/A</v>
      </c>
    </row>
    <row r="35210" spans="28:28" x14ac:dyDescent="0.25">
      <c r="AB35210" s="3" t="e">
        <f ca="1"/>
        <v>#N/A</v>
      </c>
    </row>
    <row r="35211" spans="28:28" x14ac:dyDescent="0.25">
      <c r="AB35211" s="3" t="e">
        <f ca="1"/>
        <v>#N/A</v>
      </c>
    </row>
    <row r="35212" spans="28:28" x14ac:dyDescent="0.25">
      <c r="AB35212" s="3" t="e">
        <f ca="1"/>
        <v>#N/A</v>
      </c>
    </row>
    <row r="35213" spans="28:28" x14ac:dyDescent="0.25">
      <c r="AB35213" s="3" t="e">
        <f ca="1"/>
        <v>#N/A</v>
      </c>
    </row>
    <row r="35214" spans="28:28" x14ac:dyDescent="0.25">
      <c r="AB35214" s="3" t="e">
        <f ca="1"/>
        <v>#N/A</v>
      </c>
    </row>
    <row r="35215" spans="28:28" x14ac:dyDescent="0.25">
      <c r="AB35215" s="3" t="e">
        <f ca="1"/>
        <v>#N/A</v>
      </c>
    </row>
    <row r="35216" spans="28:28" x14ac:dyDescent="0.25">
      <c r="AB35216" s="3" t="e">
        <f ca="1"/>
        <v>#N/A</v>
      </c>
    </row>
    <row r="35217" spans="28:28" x14ac:dyDescent="0.25">
      <c r="AB35217" s="3" t="e">
        <f ca="1"/>
        <v>#N/A</v>
      </c>
    </row>
    <row r="35218" spans="28:28" x14ac:dyDescent="0.25">
      <c r="AB35218" s="3" t="e">
        <f ca="1"/>
        <v>#N/A</v>
      </c>
    </row>
    <row r="35219" spans="28:28" x14ac:dyDescent="0.25">
      <c r="AB35219" s="3" t="e">
        <f ca="1"/>
        <v>#N/A</v>
      </c>
    </row>
    <row r="35220" spans="28:28" x14ac:dyDescent="0.25">
      <c r="AB35220" s="3" t="e">
        <f ca="1"/>
        <v>#N/A</v>
      </c>
    </row>
    <row r="35221" spans="28:28" x14ac:dyDescent="0.25">
      <c r="AB35221" s="3" t="e">
        <f ca="1"/>
        <v>#N/A</v>
      </c>
    </row>
    <row r="35222" spans="28:28" x14ac:dyDescent="0.25">
      <c r="AB35222" s="3" t="e">
        <f ca="1"/>
        <v>#N/A</v>
      </c>
    </row>
    <row r="35223" spans="28:28" x14ac:dyDescent="0.25">
      <c r="AB35223" s="3" t="e">
        <f ca="1"/>
        <v>#N/A</v>
      </c>
    </row>
    <row r="35224" spans="28:28" x14ac:dyDescent="0.25">
      <c r="AB35224" s="3" t="e">
        <f ca="1"/>
        <v>#N/A</v>
      </c>
    </row>
    <row r="35225" spans="28:28" x14ac:dyDescent="0.25">
      <c r="AB35225" s="3" t="e">
        <f ca="1"/>
        <v>#N/A</v>
      </c>
    </row>
    <row r="35226" spans="28:28" x14ac:dyDescent="0.25">
      <c r="AB35226" s="3" t="e">
        <f ca="1"/>
        <v>#N/A</v>
      </c>
    </row>
    <row r="35227" spans="28:28" x14ac:dyDescent="0.25">
      <c r="AB35227" s="3" t="e">
        <f ca="1"/>
        <v>#N/A</v>
      </c>
    </row>
    <row r="35228" spans="28:28" x14ac:dyDescent="0.25">
      <c r="AB35228" s="3" t="e">
        <f ca="1"/>
        <v>#N/A</v>
      </c>
    </row>
    <row r="35229" spans="28:28" x14ac:dyDescent="0.25">
      <c r="AB35229" s="3" t="e">
        <f ca="1"/>
        <v>#N/A</v>
      </c>
    </row>
    <row r="35230" spans="28:28" x14ac:dyDescent="0.25">
      <c r="AB35230" s="3" t="e">
        <f ca="1"/>
        <v>#N/A</v>
      </c>
    </row>
    <row r="35231" spans="28:28" x14ac:dyDescent="0.25">
      <c r="AB35231" s="3" t="e">
        <f ca="1"/>
        <v>#N/A</v>
      </c>
    </row>
    <row r="35232" spans="28:28" x14ac:dyDescent="0.25">
      <c r="AB35232" s="3" t="e">
        <f ca="1"/>
        <v>#N/A</v>
      </c>
    </row>
    <row r="35233" spans="28:28" x14ac:dyDescent="0.25">
      <c r="AB35233" s="3" t="e">
        <f ca="1"/>
        <v>#N/A</v>
      </c>
    </row>
    <row r="35234" spans="28:28" x14ac:dyDescent="0.25">
      <c r="AB35234" s="3" t="e">
        <f ca="1"/>
        <v>#N/A</v>
      </c>
    </row>
    <row r="35235" spans="28:28" x14ac:dyDescent="0.25">
      <c r="AB35235" s="3" t="e">
        <f ca="1"/>
        <v>#N/A</v>
      </c>
    </row>
    <row r="35236" spans="28:28" x14ac:dyDescent="0.25">
      <c r="AB35236" s="3" t="e">
        <f ca="1"/>
        <v>#N/A</v>
      </c>
    </row>
    <row r="35237" spans="28:28" x14ac:dyDescent="0.25">
      <c r="AB35237" s="3" t="e">
        <f ca="1"/>
        <v>#N/A</v>
      </c>
    </row>
    <row r="35238" spans="28:28" x14ac:dyDescent="0.25">
      <c r="AB35238" s="3" t="e">
        <f ca="1"/>
        <v>#N/A</v>
      </c>
    </row>
    <row r="35239" spans="28:28" x14ac:dyDescent="0.25">
      <c r="AB35239" s="3" t="e">
        <f ca="1"/>
        <v>#N/A</v>
      </c>
    </row>
    <row r="35240" spans="28:28" x14ac:dyDescent="0.25">
      <c r="AB35240" s="3" t="e">
        <f ca="1"/>
        <v>#N/A</v>
      </c>
    </row>
    <row r="35241" spans="28:28" x14ac:dyDescent="0.25">
      <c r="AB35241" s="3" t="e">
        <f ca="1"/>
        <v>#N/A</v>
      </c>
    </row>
    <row r="35242" spans="28:28" x14ac:dyDescent="0.25">
      <c r="AB35242" s="3" t="e">
        <f ca="1"/>
        <v>#N/A</v>
      </c>
    </row>
    <row r="35243" spans="28:28" x14ac:dyDescent="0.25">
      <c r="AB35243" s="3" t="e">
        <f ca="1"/>
        <v>#N/A</v>
      </c>
    </row>
    <row r="35244" spans="28:28" x14ac:dyDescent="0.25">
      <c r="AB35244" s="3" t="e">
        <f ca="1"/>
        <v>#N/A</v>
      </c>
    </row>
    <row r="35245" spans="28:28" x14ac:dyDescent="0.25">
      <c r="AB35245" s="3" t="e">
        <f ca="1"/>
        <v>#N/A</v>
      </c>
    </row>
    <row r="35246" spans="28:28" x14ac:dyDescent="0.25">
      <c r="AB35246" s="3" t="e">
        <f ca="1"/>
        <v>#N/A</v>
      </c>
    </row>
    <row r="35247" spans="28:28" x14ac:dyDescent="0.25">
      <c r="AB35247" s="3" t="e">
        <f ca="1"/>
        <v>#N/A</v>
      </c>
    </row>
    <row r="35248" spans="28:28" x14ac:dyDescent="0.25">
      <c r="AB35248" s="3" t="e">
        <f ca="1"/>
        <v>#N/A</v>
      </c>
    </row>
    <row r="35249" spans="28:28" x14ac:dyDescent="0.25">
      <c r="AB35249" s="3" t="e">
        <f ca="1"/>
        <v>#N/A</v>
      </c>
    </row>
    <row r="35250" spans="28:28" x14ac:dyDescent="0.25">
      <c r="AB35250" s="3" t="e">
        <f ca="1"/>
        <v>#N/A</v>
      </c>
    </row>
    <row r="35251" spans="28:28" x14ac:dyDescent="0.25">
      <c r="AB35251" s="3" t="e">
        <f ca="1"/>
        <v>#N/A</v>
      </c>
    </row>
    <row r="35252" spans="28:28" x14ac:dyDescent="0.25">
      <c r="AB35252" s="3" t="e">
        <f ca="1"/>
        <v>#N/A</v>
      </c>
    </row>
    <row r="35253" spans="28:28" x14ac:dyDescent="0.25">
      <c r="AB35253" s="3" t="e">
        <f ca="1"/>
        <v>#N/A</v>
      </c>
    </row>
    <row r="35254" spans="28:28" x14ac:dyDescent="0.25">
      <c r="AB35254" s="3" t="e">
        <f ca="1"/>
        <v>#N/A</v>
      </c>
    </row>
    <row r="35255" spans="28:28" x14ac:dyDescent="0.25">
      <c r="AB35255" s="3" t="e">
        <f ca="1"/>
        <v>#N/A</v>
      </c>
    </row>
    <row r="35256" spans="28:28" x14ac:dyDescent="0.25">
      <c r="AB35256" s="3" t="e">
        <f ca="1"/>
        <v>#N/A</v>
      </c>
    </row>
    <row r="35257" spans="28:28" x14ac:dyDescent="0.25">
      <c r="AB35257" s="3" t="e">
        <f ca="1"/>
        <v>#N/A</v>
      </c>
    </row>
    <row r="35258" spans="28:28" x14ac:dyDescent="0.25">
      <c r="AB35258" s="3" t="e">
        <f ca="1"/>
        <v>#N/A</v>
      </c>
    </row>
    <row r="35259" spans="28:28" x14ac:dyDescent="0.25">
      <c r="AB35259" s="3" t="e">
        <f ca="1"/>
        <v>#N/A</v>
      </c>
    </row>
    <row r="35260" spans="28:28" x14ac:dyDescent="0.25">
      <c r="AB35260" s="3" t="e">
        <f ca="1"/>
        <v>#N/A</v>
      </c>
    </row>
    <row r="35261" spans="28:28" x14ac:dyDescent="0.25">
      <c r="AB35261" s="3" t="e">
        <f ca="1"/>
        <v>#N/A</v>
      </c>
    </row>
    <row r="35262" spans="28:28" x14ac:dyDescent="0.25">
      <c r="AB35262" s="3" t="e">
        <f ca="1"/>
        <v>#N/A</v>
      </c>
    </row>
    <row r="35263" spans="28:28" x14ac:dyDescent="0.25">
      <c r="AB35263" s="3" t="e">
        <f ca="1"/>
        <v>#N/A</v>
      </c>
    </row>
    <row r="35264" spans="28:28" x14ac:dyDescent="0.25">
      <c r="AB35264" s="3" t="e">
        <f ca="1"/>
        <v>#N/A</v>
      </c>
    </row>
    <row r="35265" spans="28:28" x14ac:dyDescent="0.25">
      <c r="AB35265" s="3" t="e">
        <f ca="1"/>
        <v>#N/A</v>
      </c>
    </row>
    <row r="35266" spans="28:28" x14ac:dyDescent="0.25">
      <c r="AB35266" s="3" t="e">
        <f ca="1"/>
        <v>#N/A</v>
      </c>
    </row>
    <row r="35267" spans="28:28" x14ac:dyDescent="0.25">
      <c r="AB35267" s="3" t="e">
        <f ca="1"/>
        <v>#N/A</v>
      </c>
    </row>
    <row r="35268" spans="28:28" x14ac:dyDescent="0.25">
      <c r="AB35268" s="3" t="e">
        <f ca="1"/>
        <v>#N/A</v>
      </c>
    </row>
    <row r="35269" spans="28:28" x14ac:dyDescent="0.25">
      <c r="AB35269" s="3" t="e">
        <f ca="1"/>
        <v>#N/A</v>
      </c>
    </row>
    <row r="35270" spans="28:28" x14ac:dyDescent="0.25">
      <c r="AB35270" s="3" t="e">
        <f ca="1"/>
        <v>#N/A</v>
      </c>
    </row>
    <row r="35271" spans="28:28" x14ac:dyDescent="0.25">
      <c r="AB35271" s="3" t="e">
        <f ca="1"/>
        <v>#N/A</v>
      </c>
    </row>
    <row r="35272" spans="28:28" x14ac:dyDescent="0.25">
      <c r="AB35272" s="3" t="e">
        <f ca="1"/>
        <v>#N/A</v>
      </c>
    </row>
    <row r="35273" spans="28:28" x14ac:dyDescent="0.25">
      <c r="AB35273" s="3" t="e">
        <f ca="1"/>
        <v>#N/A</v>
      </c>
    </row>
    <row r="35274" spans="28:28" x14ac:dyDescent="0.25">
      <c r="AB35274" s="3" t="e">
        <f ca="1"/>
        <v>#N/A</v>
      </c>
    </row>
    <row r="35275" spans="28:28" x14ac:dyDescent="0.25">
      <c r="AB35275" s="3" t="e">
        <f ca="1"/>
        <v>#N/A</v>
      </c>
    </row>
    <row r="35276" spans="28:28" x14ac:dyDescent="0.25">
      <c r="AB35276" s="3" t="e">
        <f ca="1"/>
        <v>#N/A</v>
      </c>
    </row>
    <row r="35277" spans="28:28" x14ac:dyDescent="0.25">
      <c r="AB35277" s="3" t="e">
        <f ca="1"/>
        <v>#N/A</v>
      </c>
    </row>
    <row r="35278" spans="28:28" x14ac:dyDescent="0.25">
      <c r="AB35278" s="3" t="e">
        <f ca="1"/>
        <v>#N/A</v>
      </c>
    </row>
    <row r="35279" spans="28:28" x14ac:dyDescent="0.25">
      <c r="AB35279" s="3" t="e">
        <f ca="1"/>
        <v>#N/A</v>
      </c>
    </row>
    <row r="35280" spans="28:28" x14ac:dyDescent="0.25">
      <c r="AB35280" s="3" t="e">
        <f ca="1"/>
        <v>#N/A</v>
      </c>
    </row>
    <row r="35281" spans="28:28" x14ac:dyDescent="0.25">
      <c r="AB35281" s="3" t="e">
        <f ca="1"/>
        <v>#N/A</v>
      </c>
    </row>
    <row r="35282" spans="28:28" x14ac:dyDescent="0.25">
      <c r="AB35282" s="3" t="e">
        <f ca="1"/>
        <v>#N/A</v>
      </c>
    </row>
    <row r="35283" spans="28:28" x14ac:dyDescent="0.25">
      <c r="AB35283" s="3" t="e">
        <f ca="1"/>
        <v>#N/A</v>
      </c>
    </row>
    <row r="35284" spans="28:28" x14ac:dyDescent="0.25">
      <c r="AB35284" s="3" t="e">
        <f ca="1"/>
        <v>#N/A</v>
      </c>
    </row>
    <row r="35285" spans="28:28" x14ac:dyDescent="0.25">
      <c r="AB35285" s="3" t="e">
        <f ca="1"/>
        <v>#N/A</v>
      </c>
    </row>
    <row r="35286" spans="28:28" x14ac:dyDescent="0.25">
      <c r="AB35286" s="3" t="e">
        <f ca="1"/>
        <v>#N/A</v>
      </c>
    </row>
    <row r="35287" spans="28:28" x14ac:dyDescent="0.25">
      <c r="AB35287" s="3" t="e">
        <f ca="1"/>
        <v>#N/A</v>
      </c>
    </row>
    <row r="35288" spans="28:28" x14ac:dyDescent="0.25">
      <c r="AB35288" s="3" t="e">
        <f ca="1"/>
        <v>#N/A</v>
      </c>
    </row>
    <row r="35289" spans="28:28" x14ac:dyDescent="0.25">
      <c r="AB35289" s="3" t="e">
        <f ca="1"/>
        <v>#N/A</v>
      </c>
    </row>
    <row r="35290" spans="28:28" x14ac:dyDescent="0.25">
      <c r="AB35290" s="3" t="e">
        <f ca="1"/>
        <v>#N/A</v>
      </c>
    </row>
    <row r="35291" spans="28:28" x14ac:dyDescent="0.25">
      <c r="AB35291" s="3" t="e">
        <f ca="1"/>
        <v>#N/A</v>
      </c>
    </row>
    <row r="35292" spans="28:28" x14ac:dyDescent="0.25">
      <c r="AB35292" s="3" t="e">
        <f ca="1"/>
        <v>#N/A</v>
      </c>
    </row>
    <row r="35293" spans="28:28" x14ac:dyDescent="0.25">
      <c r="AB35293" s="3" t="e">
        <f ca="1"/>
        <v>#N/A</v>
      </c>
    </row>
    <row r="35294" spans="28:28" x14ac:dyDescent="0.25">
      <c r="AB35294" s="3" t="e">
        <f ca="1"/>
        <v>#N/A</v>
      </c>
    </row>
    <row r="35295" spans="28:28" x14ac:dyDescent="0.25">
      <c r="AB35295" s="3" t="e">
        <f ca="1"/>
        <v>#N/A</v>
      </c>
    </row>
    <row r="35296" spans="28:28" x14ac:dyDescent="0.25">
      <c r="AB35296" s="3" t="e">
        <f ca="1"/>
        <v>#N/A</v>
      </c>
    </row>
    <row r="35297" spans="28:28" x14ac:dyDescent="0.25">
      <c r="AB35297" s="3" t="e">
        <f ca="1"/>
        <v>#N/A</v>
      </c>
    </row>
    <row r="35298" spans="28:28" x14ac:dyDescent="0.25">
      <c r="AB35298" s="3" t="e">
        <f ca="1"/>
        <v>#N/A</v>
      </c>
    </row>
    <row r="35299" spans="28:28" x14ac:dyDescent="0.25">
      <c r="AB35299" s="3" t="e">
        <f ca="1"/>
        <v>#N/A</v>
      </c>
    </row>
    <row r="35300" spans="28:28" x14ac:dyDescent="0.25">
      <c r="AB35300" s="3" t="e">
        <f ca="1"/>
        <v>#N/A</v>
      </c>
    </row>
    <row r="35301" spans="28:28" x14ac:dyDescent="0.25">
      <c r="AB35301" s="3" t="e">
        <f ca="1"/>
        <v>#N/A</v>
      </c>
    </row>
    <row r="35302" spans="28:28" x14ac:dyDescent="0.25">
      <c r="AB35302" s="3" t="e">
        <f ca="1"/>
        <v>#N/A</v>
      </c>
    </row>
    <row r="35303" spans="28:28" x14ac:dyDescent="0.25">
      <c r="AB35303" s="3" t="e">
        <f ca="1"/>
        <v>#N/A</v>
      </c>
    </row>
    <row r="35304" spans="28:28" x14ac:dyDescent="0.25">
      <c r="AB35304" s="3" t="e">
        <f ca="1"/>
        <v>#N/A</v>
      </c>
    </row>
    <row r="35305" spans="28:28" x14ac:dyDescent="0.25">
      <c r="AB35305" s="3" t="e">
        <f ca="1"/>
        <v>#N/A</v>
      </c>
    </row>
    <row r="35306" spans="28:28" x14ac:dyDescent="0.25">
      <c r="AB35306" s="3" t="e">
        <f ca="1"/>
        <v>#N/A</v>
      </c>
    </row>
    <row r="35307" spans="28:28" x14ac:dyDescent="0.25">
      <c r="AB35307" s="3" t="e">
        <f ca="1"/>
        <v>#N/A</v>
      </c>
    </row>
    <row r="35308" spans="28:28" x14ac:dyDescent="0.25">
      <c r="AB35308" s="3" t="e">
        <f ca="1"/>
        <v>#N/A</v>
      </c>
    </row>
    <row r="35309" spans="28:28" x14ac:dyDescent="0.25">
      <c r="AB35309" s="3" t="e">
        <f ca="1"/>
        <v>#N/A</v>
      </c>
    </row>
    <row r="35310" spans="28:28" x14ac:dyDescent="0.25">
      <c r="AB35310" s="3" t="e">
        <f ca="1"/>
        <v>#N/A</v>
      </c>
    </row>
    <row r="35311" spans="28:28" x14ac:dyDescent="0.25">
      <c r="AB35311" s="3" t="e">
        <f ca="1"/>
        <v>#N/A</v>
      </c>
    </row>
    <row r="35312" spans="28:28" x14ac:dyDescent="0.25">
      <c r="AB35312" s="3" t="e">
        <f ca="1"/>
        <v>#N/A</v>
      </c>
    </row>
    <row r="35313" spans="28:28" x14ac:dyDescent="0.25">
      <c r="AB35313" s="3" t="e">
        <f ca="1"/>
        <v>#N/A</v>
      </c>
    </row>
    <row r="35314" spans="28:28" x14ac:dyDescent="0.25">
      <c r="AB35314" s="3" t="e">
        <f ca="1"/>
        <v>#N/A</v>
      </c>
    </row>
    <row r="35315" spans="28:28" x14ac:dyDescent="0.25">
      <c r="AB35315" s="3" t="e">
        <f ca="1"/>
        <v>#N/A</v>
      </c>
    </row>
    <row r="35316" spans="28:28" x14ac:dyDescent="0.25">
      <c r="AB35316" s="3" t="e">
        <f ca="1"/>
        <v>#N/A</v>
      </c>
    </row>
    <row r="35317" spans="28:28" x14ac:dyDescent="0.25">
      <c r="AB35317" s="3" t="e">
        <f ca="1"/>
        <v>#N/A</v>
      </c>
    </row>
    <row r="35318" spans="28:28" x14ac:dyDescent="0.25">
      <c r="AB35318" s="3" t="e">
        <f ca="1"/>
        <v>#N/A</v>
      </c>
    </row>
    <row r="35319" spans="28:28" x14ac:dyDescent="0.25">
      <c r="AB35319" s="3" t="e">
        <f ca="1"/>
        <v>#N/A</v>
      </c>
    </row>
    <row r="35320" spans="28:28" x14ac:dyDescent="0.25">
      <c r="AB35320" s="3" t="e">
        <f ca="1"/>
        <v>#N/A</v>
      </c>
    </row>
    <row r="35321" spans="28:28" x14ac:dyDescent="0.25">
      <c r="AB35321" s="3" t="e">
        <f ca="1"/>
        <v>#N/A</v>
      </c>
    </row>
    <row r="35322" spans="28:28" x14ac:dyDescent="0.25">
      <c r="AB35322" s="3" t="e">
        <f ca="1"/>
        <v>#N/A</v>
      </c>
    </row>
    <row r="35323" spans="28:28" x14ac:dyDescent="0.25">
      <c r="AB35323" s="3" t="e">
        <f ca="1"/>
        <v>#N/A</v>
      </c>
    </row>
    <row r="35324" spans="28:28" x14ac:dyDescent="0.25">
      <c r="AB35324" s="3" t="e">
        <f ca="1"/>
        <v>#N/A</v>
      </c>
    </row>
    <row r="35325" spans="28:28" x14ac:dyDescent="0.25">
      <c r="AB35325" s="3" t="e">
        <f ca="1"/>
        <v>#N/A</v>
      </c>
    </row>
    <row r="35326" spans="28:28" x14ac:dyDescent="0.25">
      <c r="AB35326" s="3" t="e">
        <f ca="1"/>
        <v>#N/A</v>
      </c>
    </row>
    <row r="35327" spans="28:28" x14ac:dyDescent="0.25">
      <c r="AB35327" s="3" t="e">
        <f ca="1"/>
        <v>#N/A</v>
      </c>
    </row>
    <row r="35328" spans="28:28" x14ac:dyDescent="0.25">
      <c r="AB35328" s="3" t="e">
        <f ca="1"/>
        <v>#N/A</v>
      </c>
    </row>
    <row r="35329" spans="28:28" x14ac:dyDescent="0.25">
      <c r="AB35329" s="3" t="e">
        <f ca="1"/>
        <v>#N/A</v>
      </c>
    </row>
    <row r="35330" spans="28:28" x14ac:dyDescent="0.25">
      <c r="AB35330" s="3" t="e">
        <f ca="1"/>
        <v>#N/A</v>
      </c>
    </row>
    <row r="35331" spans="28:28" x14ac:dyDescent="0.25">
      <c r="AB35331" s="3" t="e">
        <f ca="1"/>
        <v>#N/A</v>
      </c>
    </row>
    <row r="35332" spans="28:28" x14ac:dyDescent="0.25">
      <c r="AB35332" s="3" t="e">
        <f ca="1"/>
        <v>#N/A</v>
      </c>
    </row>
    <row r="35333" spans="28:28" x14ac:dyDescent="0.25">
      <c r="AB35333" s="3" t="e">
        <f ca="1"/>
        <v>#N/A</v>
      </c>
    </row>
    <row r="35334" spans="28:28" x14ac:dyDescent="0.25">
      <c r="AB35334" s="3" t="e">
        <f ca="1"/>
        <v>#N/A</v>
      </c>
    </row>
    <row r="35335" spans="28:28" x14ac:dyDescent="0.25">
      <c r="AB35335" s="3" t="e">
        <f ca="1"/>
        <v>#N/A</v>
      </c>
    </row>
    <row r="35336" spans="28:28" x14ac:dyDescent="0.25">
      <c r="AB35336" s="3" t="e">
        <f ca="1"/>
        <v>#N/A</v>
      </c>
    </row>
    <row r="35337" spans="28:28" x14ac:dyDescent="0.25">
      <c r="AB35337" s="3" t="e">
        <f ca="1"/>
        <v>#N/A</v>
      </c>
    </row>
    <row r="35338" spans="28:28" x14ac:dyDescent="0.25">
      <c r="AB35338" s="3" t="e">
        <f ca="1"/>
        <v>#N/A</v>
      </c>
    </row>
    <row r="35339" spans="28:28" x14ac:dyDescent="0.25">
      <c r="AB35339" s="3" t="e">
        <f ca="1"/>
        <v>#N/A</v>
      </c>
    </row>
    <row r="35340" spans="28:28" x14ac:dyDescent="0.25">
      <c r="AB35340" s="3" t="e">
        <f ca="1"/>
        <v>#N/A</v>
      </c>
    </row>
    <row r="35341" spans="28:28" x14ac:dyDescent="0.25">
      <c r="AB35341" s="3" t="e">
        <f ca="1"/>
        <v>#N/A</v>
      </c>
    </row>
    <row r="35342" spans="28:28" x14ac:dyDescent="0.25">
      <c r="AB35342" s="3" t="e">
        <f ca="1"/>
        <v>#N/A</v>
      </c>
    </row>
    <row r="35343" spans="28:28" x14ac:dyDescent="0.25">
      <c r="AB35343" s="3" t="e">
        <f ca="1"/>
        <v>#N/A</v>
      </c>
    </row>
    <row r="35344" spans="28:28" x14ac:dyDescent="0.25">
      <c r="AB35344" s="3" t="e">
        <f ca="1"/>
        <v>#N/A</v>
      </c>
    </row>
    <row r="35345" spans="28:28" x14ac:dyDescent="0.25">
      <c r="AB35345" s="3" t="e">
        <f ca="1"/>
        <v>#N/A</v>
      </c>
    </row>
    <row r="35346" spans="28:28" x14ac:dyDescent="0.25">
      <c r="AB35346" s="3" t="e">
        <f ca="1"/>
        <v>#N/A</v>
      </c>
    </row>
    <row r="35347" spans="28:28" x14ac:dyDescent="0.25">
      <c r="AB35347" s="3" t="e">
        <f ca="1"/>
        <v>#N/A</v>
      </c>
    </row>
    <row r="35348" spans="28:28" x14ac:dyDescent="0.25">
      <c r="AB35348" s="3" t="e">
        <f ca="1"/>
        <v>#N/A</v>
      </c>
    </row>
    <row r="35349" spans="28:28" x14ac:dyDescent="0.25">
      <c r="AB35349" s="3" t="e">
        <f ca="1"/>
        <v>#N/A</v>
      </c>
    </row>
    <row r="35350" spans="28:28" x14ac:dyDescent="0.25">
      <c r="AB35350" s="3" t="e">
        <f ca="1"/>
        <v>#N/A</v>
      </c>
    </row>
    <row r="35351" spans="28:28" x14ac:dyDescent="0.25">
      <c r="AB35351" s="3" t="e">
        <f ca="1"/>
        <v>#N/A</v>
      </c>
    </row>
    <row r="35352" spans="28:28" x14ac:dyDescent="0.25">
      <c r="AB35352" s="3" t="e">
        <f ca="1"/>
        <v>#N/A</v>
      </c>
    </row>
    <row r="35353" spans="28:28" x14ac:dyDescent="0.25">
      <c r="AB35353" s="3" t="e">
        <f ca="1"/>
        <v>#N/A</v>
      </c>
    </row>
    <row r="35354" spans="28:28" x14ac:dyDescent="0.25">
      <c r="AB35354" s="3" t="e">
        <f ca="1"/>
        <v>#N/A</v>
      </c>
    </row>
    <row r="35355" spans="28:28" x14ac:dyDescent="0.25">
      <c r="AB35355" s="3" t="e">
        <f ca="1"/>
        <v>#N/A</v>
      </c>
    </row>
    <row r="35356" spans="28:28" x14ac:dyDescent="0.25">
      <c r="AB35356" s="3" t="e">
        <f ca="1"/>
        <v>#N/A</v>
      </c>
    </row>
    <row r="35357" spans="28:28" x14ac:dyDescent="0.25">
      <c r="AB35357" s="3" t="e">
        <f ca="1"/>
        <v>#N/A</v>
      </c>
    </row>
    <row r="35358" spans="28:28" x14ac:dyDescent="0.25">
      <c r="AB35358" s="3" t="e">
        <f ca="1"/>
        <v>#N/A</v>
      </c>
    </row>
    <row r="35359" spans="28:28" x14ac:dyDescent="0.25">
      <c r="AB35359" s="3" t="e">
        <f ca="1"/>
        <v>#N/A</v>
      </c>
    </row>
    <row r="35360" spans="28:28" x14ac:dyDescent="0.25">
      <c r="AB35360" s="3" t="e">
        <f ca="1"/>
        <v>#N/A</v>
      </c>
    </row>
    <row r="35361" spans="28:28" x14ac:dyDescent="0.25">
      <c r="AB35361" s="3" t="e">
        <f ca="1"/>
        <v>#N/A</v>
      </c>
    </row>
    <row r="35362" spans="28:28" x14ac:dyDescent="0.25">
      <c r="AB35362" s="3" t="e">
        <f ca="1"/>
        <v>#N/A</v>
      </c>
    </row>
    <row r="35363" spans="28:28" x14ac:dyDescent="0.25">
      <c r="AB35363" s="3" t="e">
        <f ca="1"/>
        <v>#N/A</v>
      </c>
    </row>
    <row r="35364" spans="28:28" x14ac:dyDescent="0.25">
      <c r="AB35364" s="3" t="e">
        <f ca="1"/>
        <v>#N/A</v>
      </c>
    </row>
    <row r="35365" spans="28:28" x14ac:dyDescent="0.25">
      <c r="AB35365" s="3" t="e">
        <f ca="1"/>
        <v>#N/A</v>
      </c>
    </row>
    <row r="35366" spans="28:28" x14ac:dyDescent="0.25">
      <c r="AB35366" s="3" t="e">
        <f ca="1"/>
        <v>#N/A</v>
      </c>
    </row>
    <row r="35367" spans="28:28" x14ac:dyDescent="0.25">
      <c r="AB35367" s="3" t="e">
        <f ca="1"/>
        <v>#N/A</v>
      </c>
    </row>
    <row r="35368" spans="28:28" x14ac:dyDescent="0.25">
      <c r="AB35368" s="3" t="e">
        <f ca="1"/>
        <v>#N/A</v>
      </c>
    </row>
    <row r="35369" spans="28:28" x14ac:dyDescent="0.25">
      <c r="AB35369" s="3" t="e">
        <f ca="1"/>
        <v>#N/A</v>
      </c>
    </row>
    <row r="35370" spans="28:28" x14ac:dyDescent="0.25">
      <c r="AB35370" s="3" t="e">
        <f ca="1"/>
        <v>#N/A</v>
      </c>
    </row>
    <row r="35371" spans="28:28" x14ac:dyDescent="0.25">
      <c r="AB35371" s="3" t="e">
        <f ca="1"/>
        <v>#N/A</v>
      </c>
    </row>
    <row r="35372" spans="28:28" x14ac:dyDescent="0.25">
      <c r="AB35372" s="3" t="e">
        <f ca="1"/>
        <v>#N/A</v>
      </c>
    </row>
    <row r="35373" spans="28:28" x14ac:dyDescent="0.25">
      <c r="AB35373" s="3" t="e">
        <f ca="1"/>
        <v>#N/A</v>
      </c>
    </row>
    <row r="35374" spans="28:28" x14ac:dyDescent="0.25">
      <c r="AB35374" s="3" t="e">
        <f ca="1"/>
        <v>#N/A</v>
      </c>
    </row>
    <row r="35375" spans="28:28" x14ac:dyDescent="0.25">
      <c r="AB35375" s="3" t="e">
        <f ca="1"/>
        <v>#N/A</v>
      </c>
    </row>
    <row r="35376" spans="28:28" x14ac:dyDescent="0.25">
      <c r="AB35376" s="3" t="e">
        <f ca="1"/>
        <v>#N/A</v>
      </c>
    </row>
    <row r="35377" spans="28:28" x14ac:dyDescent="0.25">
      <c r="AB35377" s="3" t="e">
        <f ca="1"/>
        <v>#N/A</v>
      </c>
    </row>
    <row r="35378" spans="28:28" x14ac:dyDescent="0.25">
      <c r="AB35378" s="3" t="e">
        <f ca="1"/>
        <v>#N/A</v>
      </c>
    </row>
    <row r="35379" spans="28:28" x14ac:dyDescent="0.25">
      <c r="AB35379" s="3" t="e">
        <f ca="1"/>
        <v>#N/A</v>
      </c>
    </row>
    <row r="35380" spans="28:28" x14ac:dyDescent="0.25">
      <c r="AB35380" s="3" t="e">
        <f ca="1"/>
        <v>#N/A</v>
      </c>
    </row>
    <row r="35381" spans="28:28" x14ac:dyDescent="0.25">
      <c r="AB35381" s="3" t="e">
        <f ca="1"/>
        <v>#N/A</v>
      </c>
    </row>
    <row r="35382" spans="28:28" x14ac:dyDescent="0.25">
      <c r="AB35382" s="3" t="e">
        <f ca="1"/>
        <v>#N/A</v>
      </c>
    </row>
    <row r="35383" spans="28:28" x14ac:dyDescent="0.25">
      <c r="AB35383" s="3" t="e">
        <f ca="1"/>
        <v>#N/A</v>
      </c>
    </row>
    <row r="35384" spans="28:28" x14ac:dyDescent="0.25">
      <c r="AB35384" s="3" t="e">
        <f ca="1"/>
        <v>#N/A</v>
      </c>
    </row>
    <row r="35385" spans="28:28" x14ac:dyDescent="0.25">
      <c r="AB35385" s="3" t="e">
        <f ca="1"/>
        <v>#N/A</v>
      </c>
    </row>
    <row r="35386" spans="28:28" x14ac:dyDescent="0.25">
      <c r="AB35386" s="3" t="e">
        <f ca="1"/>
        <v>#N/A</v>
      </c>
    </row>
    <row r="35387" spans="28:28" x14ac:dyDescent="0.25">
      <c r="AB35387" s="3" t="e">
        <f ca="1"/>
        <v>#N/A</v>
      </c>
    </row>
    <row r="35388" spans="28:28" x14ac:dyDescent="0.25">
      <c r="AB35388" s="3" t="e">
        <f ca="1"/>
        <v>#N/A</v>
      </c>
    </row>
    <row r="35389" spans="28:28" x14ac:dyDescent="0.25">
      <c r="AB35389" s="3" t="e">
        <f ca="1"/>
        <v>#N/A</v>
      </c>
    </row>
    <row r="35390" spans="28:28" x14ac:dyDescent="0.25">
      <c r="AB35390" s="3" t="e">
        <f ca="1"/>
        <v>#N/A</v>
      </c>
    </row>
    <row r="35391" spans="28:28" x14ac:dyDescent="0.25">
      <c r="AB35391" s="3" t="e">
        <f ca="1"/>
        <v>#N/A</v>
      </c>
    </row>
    <row r="35392" spans="28:28" x14ac:dyDescent="0.25">
      <c r="AB35392" s="3" t="e">
        <f ca="1"/>
        <v>#N/A</v>
      </c>
    </row>
    <row r="35393" spans="28:28" x14ac:dyDescent="0.25">
      <c r="AB35393" s="3" t="e">
        <f ca="1"/>
        <v>#N/A</v>
      </c>
    </row>
    <row r="35394" spans="28:28" x14ac:dyDescent="0.25">
      <c r="AB35394" s="3" t="e">
        <f ca="1"/>
        <v>#N/A</v>
      </c>
    </row>
    <row r="35395" spans="28:28" x14ac:dyDescent="0.25">
      <c r="AB35395" s="3" t="e">
        <f ca="1"/>
        <v>#N/A</v>
      </c>
    </row>
    <row r="35396" spans="28:28" x14ac:dyDescent="0.25">
      <c r="AB35396" s="3" t="e">
        <f ca="1"/>
        <v>#N/A</v>
      </c>
    </row>
    <row r="35397" spans="28:28" x14ac:dyDescent="0.25">
      <c r="AB35397" s="3" t="e">
        <f ca="1"/>
        <v>#N/A</v>
      </c>
    </row>
    <row r="35398" spans="28:28" x14ac:dyDescent="0.25">
      <c r="AB35398" s="3" t="e">
        <f ca="1"/>
        <v>#N/A</v>
      </c>
    </row>
    <row r="35399" spans="28:28" x14ac:dyDescent="0.25">
      <c r="AB35399" s="3" t="e">
        <f ca="1"/>
        <v>#N/A</v>
      </c>
    </row>
    <row r="35400" spans="28:28" x14ac:dyDescent="0.25">
      <c r="AB35400" s="3" t="e">
        <f ca="1"/>
        <v>#N/A</v>
      </c>
    </row>
    <row r="35401" spans="28:28" x14ac:dyDescent="0.25">
      <c r="AB35401" s="3" t="e">
        <f ca="1"/>
        <v>#N/A</v>
      </c>
    </row>
    <row r="35402" spans="28:28" x14ac:dyDescent="0.25">
      <c r="AB35402" s="3" t="e">
        <f ca="1"/>
        <v>#N/A</v>
      </c>
    </row>
    <row r="35403" spans="28:28" x14ac:dyDescent="0.25">
      <c r="AB35403" s="3" t="e">
        <f ca="1"/>
        <v>#N/A</v>
      </c>
    </row>
    <row r="35404" spans="28:28" x14ac:dyDescent="0.25">
      <c r="AB35404" s="3" t="e">
        <f ca="1"/>
        <v>#N/A</v>
      </c>
    </row>
    <row r="35405" spans="28:28" x14ac:dyDescent="0.25">
      <c r="AB35405" s="3" t="e">
        <f ca="1"/>
        <v>#N/A</v>
      </c>
    </row>
    <row r="35406" spans="28:28" x14ac:dyDescent="0.25">
      <c r="AB35406" s="3" t="e">
        <f ca="1"/>
        <v>#N/A</v>
      </c>
    </row>
    <row r="35407" spans="28:28" x14ac:dyDescent="0.25">
      <c r="AB35407" s="3" t="e">
        <f ca="1"/>
        <v>#N/A</v>
      </c>
    </row>
    <row r="35408" spans="28:28" x14ac:dyDescent="0.25">
      <c r="AB35408" s="3" t="e">
        <f ca="1"/>
        <v>#N/A</v>
      </c>
    </row>
    <row r="35409" spans="28:28" x14ac:dyDescent="0.25">
      <c r="AB35409" s="3" t="e">
        <f ca="1"/>
        <v>#N/A</v>
      </c>
    </row>
    <row r="35410" spans="28:28" x14ac:dyDescent="0.25">
      <c r="AB35410" s="3" t="e">
        <f ca="1"/>
        <v>#N/A</v>
      </c>
    </row>
    <row r="35411" spans="28:28" x14ac:dyDescent="0.25">
      <c r="AB35411" s="3" t="e">
        <f ca="1"/>
        <v>#N/A</v>
      </c>
    </row>
    <row r="35412" spans="28:28" x14ac:dyDescent="0.25">
      <c r="AB35412" s="3" t="e">
        <f ca="1"/>
        <v>#N/A</v>
      </c>
    </row>
    <row r="35413" spans="28:28" x14ac:dyDescent="0.25">
      <c r="AB35413" s="3" t="e">
        <f ca="1"/>
        <v>#N/A</v>
      </c>
    </row>
    <row r="35414" spans="28:28" x14ac:dyDescent="0.25">
      <c r="AB35414" s="3" t="e">
        <f ca="1"/>
        <v>#N/A</v>
      </c>
    </row>
    <row r="35415" spans="28:28" x14ac:dyDescent="0.25">
      <c r="AB35415" s="3" t="e">
        <f ca="1"/>
        <v>#N/A</v>
      </c>
    </row>
    <row r="35416" spans="28:28" x14ac:dyDescent="0.25">
      <c r="AB35416" s="3" t="e">
        <f ca="1"/>
        <v>#N/A</v>
      </c>
    </row>
    <row r="35417" spans="28:28" x14ac:dyDescent="0.25">
      <c r="AB35417" s="3" t="e">
        <f ca="1"/>
        <v>#N/A</v>
      </c>
    </row>
    <row r="35418" spans="28:28" x14ac:dyDescent="0.25">
      <c r="AB35418" s="3" t="e">
        <f ca="1"/>
        <v>#N/A</v>
      </c>
    </row>
    <row r="35419" spans="28:28" x14ac:dyDescent="0.25">
      <c r="AB35419" s="3" t="e">
        <f ca="1"/>
        <v>#N/A</v>
      </c>
    </row>
    <row r="35420" spans="28:28" x14ac:dyDescent="0.25">
      <c r="AB35420" s="3" t="e">
        <f ca="1"/>
        <v>#N/A</v>
      </c>
    </row>
    <row r="35421" spans="28:28" x14ac:dyDescent="0.25">
      <c r="AB35421" s="3" t="e">
        <f ca="1"/>
        <v>#N/A</v>
      </c>
    </row>
    <row r="35422" spans="28:28" x14ac:dyDescent="0.25">
      <c r="AB35422" s="3" t="e">
        <f ca="1"/>
        <v>#N/A</v>
      </c>
    </row>
    <row r="35423" spans="28:28" x14ac:dyDescent="0.25">
      <c r="AB35423" s="3" t="e">
        <f ca="1"/>
        <v>#N/A</v>
      </c>
    </row>
    <row r="35424" spans="28:28" x14ac:dyDescent="0.25">
      <c r="AB35424" s="3" t="e">
        <f ca="1"/>
        <v>#N/A</v>
      </c>
    </row>
    <row r="35425" spans="28:28" x14ac:dyDescent="0.25">
      <c r="AB35425" s="3" t="e">
        <f ca="1"/>
        <v>#N/A</v>
      </c>
    </row>
    <row r="35426" spans="28:28" x14ac:dyDescent="0.25">
      <c r="AB35426" s="3" t="e">
        <f ca="1"/>
        <v>#N/A</v>
      </c>
    </row>
    <row r="35427" spans="28:28" x14ac:dyDescent="0.25">
      <c r="AB35427" s="3" t="e">
        <f ca="1"/>
        <v>#N/A</v>
      </c>
    </row>
    <row r="35428" spans="28:28" x14ac:dyDescent="0.25">
      <c r="AB35428" s="3" t="e">
        <f ca="1"/>
        <v>#N/A</v>
      </c>
    </row>
    <row r="35429" spans="28:28" x14ac:dyDescent="0.25">
      <c r="AB35429" s="3" t="e">
        <f ca="1"/>
        <v>#N/A</v>
      </c>
    </row>
    <row r="35430" spans="28:28" x14ac:dyDescent="0.25">
      <c r="AB35430" s="3" t="e">
        <f ca="1"/>
        <v>#N/A</v>
      </c>
    </row>
    <row r="35431" spans="28:28" x14ac:dyDescent="0.25">
      <c r="AB35431" s="3" t="e">
        <f ca="1"/>
        <v>#N/A</v>
      </c>
    </row>
    <row r="35432" spans="28:28" x14ac:dyDescent="0.25">
      <c r="AB35432" s="3" t="e">
        <f ca="1"/>
        <v>#N/A</v>
      </c>
    </row>
    <row r="35433" spans="28:28" x14ac:dyDescent="0.25">
      <c r="AB35433" s="3" t="e">
        <f ca="1"/>
        <v>#N/A</v>
      </c>
    </row>
    <row r="35434" spans="28:28" x14ac:dyDescent="0.25">
      <c r="AB35434" s="3" t="e">
        <f ca="1"/>
        <v>#N/A</v>
      </c>
    </row>
    <row r="35435" spans="28:28" x14ac:dyDescent="0.25">
      <c r="AB35435" s="3" t="e">
        <f ca="1"/>
        <v>#N/A</v>
      </c>
    </row>
    <row r="35436" spans="28:28" x14ac:dyDescent="0.25">
      <c r="AB35436" s="3" t="e">
        <f ca="1"/>
        <v>#N/A</v>
      </c>
    </row>
    <row r="35437" spans="28:28" x14ac:dyDescent="0.25">
      <c r="AB35437" s="3" t="e">
        <f ca="1"/>
        <v>#N/A</v>
      </c>
    </row>
    <row r="35438" spans="28:28" x14ac:dyDescent="0.25">
      <c r="AB35438" s="3" t="e">
        <f ca="1"/>
        <v>#N/A</v>
      </c>
    </row>
    <row r="35439" spans="28:28" x14ac:dyDescent="0.25">
      <c r="AB35439" s="3" t="e">
        <f ca="1"/>
        <v>#N/A</v>
      </c>
    </row>
    <row r="35440" spans="28:28" x14ac:dyDescent="0.25">
      <c r="AB35440" s="3" t="e">
        <f ca="1"/>
        <v>#N/A</v>
      </c>
    </row>
    <row r="35441" spans="28:28" x14ac:dyDescent="0.25">
      <c r="AB35441" s="3" t="e">
        <f ca="1"/>
        <v>#N/A</v>
      </c>
    </row>
    <row r="35442" spans="28:28" x14ac:dyDescent="0.25">
      <c r="AB35442" s="3" t="e">
        <f ca="1"/>
        <v>#N/A</v>
      </c>
    </row>
    <row r="35443" spans="28:28" x14ac:dyDescent="0.25">
      <c r="AB35443" s="3" t="e">
        <f ca="1"/>
        <v>#N/A</v>
      </c>
    </row>
    <row r="35444" spans="28:28" x14ac:dyDescent="0.25">
      <c r="AB35444" s="3" t="e">
        <f ca="1"/>
        <v>#N/A</v>
      </c>
    </row>
    <row r="35445" spans="28:28" x14ac:dyDescent="0.25">
      <c r="AB35445" s="3" t="e">
        <f ca="1"/>
        <v>#N/A</v>
      </c>
    </row>
    <row r="35446" spans="28:28" x14ac:dyDescent="0.25">
      <c r="AB35446" s="3" t="e">
        <f ca="1"/>
        <v>#N/A</v>
      </c>
    </row>
    <row r="35447" spans="28:28" x14ac:dyDescent="0.25">
      <c r="AB35447" s="3" t="e">
        <f ca="1"/>
        <v>#N/A</v>
      </c>
    </row>
    <row r="35448" spans="28:28" x14ac:dyDescent="0.25">
      <c r="AB35448" s="3" t="e">
        <f ca="1"/>
        <v>#N/A</v>
      </c>
    </row>
    <row r="35449" spans="28:28" x14ac:dyDescent="0.25">
      <c r="AB35449" s="3" t="e">
        <f ca="1"/>
        <v>#N/A</v>
      </c>
    </row>
    <row r="35450" spans="28:28" x14ac:dyDescent="0.25">
      <c r="AB35450" s="3" t="e">
        <f ca="1"/>
        <v>#N/A</v>
      </c>
    </row>
    <row r="35451" spans="28:28" x14ac:dyDescent="0.25">
      <c r="AB35451" s="3" t="e">
        <f ca="1"/>
        <v>#N/A</v>
      </c>
    </row>
    <row r="35452" spans="28:28" x14ac:dyDescent="0.25">
      <c r="AB35452" s="3" t="e">
        <f ca="1"/>
        <v>#N/A</v>
      </c>
    </row>
    <row r="35453" spans="28:28" x14ac:dyDescent="0.25">
      <c r="AB35453" s="3" t="e">
        <f ca="1"/>
        <v>#N/A</v>
      </c>
    </row>
    <row r="35454" spans="28:28" x14ac:dyDescent="0.25">
      <c r="AB35454" s="3" t="e">
        <f ca="1"/>
        <v>#N/A</v>
      </c>
    </row>
    <row r="35455" spans="28:28" x14ac:dyDescent="0.25">
      <c r="AB35455" s="3" t="e">
        <f ca="1"/>
        <v>#N/A</v>
      </c>
    </row>
    <row r="35456" spans="28:28" x14ac:dyDescent="0.25">
      <c r="AB35456" s="3" t="e">
        <f ca="1"/>
        <v>#N/A</v>
      </c>
    </row>
    <row r="35457" spans="28:28" x14ac:dyDescent="0.25">
      <c r="AB35457" s="3" t="e">
        <f ca="1"/>
        <v>#N/A</v>
      </c>
    </row>
    <row r="35458" spans="28:28" x14ac:dyDescent="0.25">
      <c r="AB35458" s="3" t="e">
        <f ca="1"/>
        <v>#N/A</v>
      </c>
    </row>
    <row r="35459" spans="28:28" x14ac:dyDescent="0.25">
      <c r="AB35459" s="3" t="e">
        <f ca="1"/>
        <v>#N/A</v>
      </c>
    </row>
    <row r="35460" spans="28:28" x14ac:dyDescent="0.25">
      <c r="AB35460" s="3" t="e">
        <f ca="1"/>
        <v>#N/A</v>
      </c>
    </row>
    <row r="35461" spans="28:28" x14ac:dyDescent="0.25">
      <c r="AB35461" s="3" t="e">
        <f ca="1"/>
        <v>#N/A</v>
      </c>
    </row>
    <row r="35462" spans="28:28" x14ac:dyDescent="0.25">
      <c r="AB35462" s="3" t="e">
        <f ca="1"/>
        <v>#N/A</v>
      </c>
    </row>
    <row r="35463" spans="28:28" x14ac:dyDescent="0.25">
      <c r="AB35463" s="3" t="e">
        <f ca="1"/>
        <v>#N/A</v>
      </c>
    </row>
    <row r="35464" spans="28:28" x14ac:dyDescent="0.25">
      <c r="AB35464" s="3" t="e">
        <f ca="1"/>
        <v>#N/A</v>
      </c>
    </row>
    <row r="35465" spans="28:28" x14ac:dyDescent="0.25">
      <c r="AB35465" s="3" t="e">
        <f ca="1"/>
        <v>#N/A</v>
      </c>
    </row>
    <row r="35466" spans="28:28" x14ac:dyDescent="0.25">
      <c r="AB35466" s="3" t="e">
        <f ca="1"/>
        <v>#N/A</v>
      </c>
    </row>
    <row r="35467" spans="28:28" x14ac:dyDescent="0.25">
      <c r="AB35467" s="3" t="e">
        <f ca="1"/>
        <v>#N/A</v>
      </c>
    </row>
    <row r="35468" spans="28:28" x14ac:dyDescent="0.25">
      <c r="AB35468" s="3" t="e">
        <f ca="1"/>
        <v>#N/A</v>
      </c>
    </row>
    <row r="35469" spans="28:28" x14ac:dyDescent="0.25">
      <c r="AB35469" s="3" t="e">
        <f ca="1"/>
        <v>#N/A</v>
      </c>
    </row>
    <row r="35470" spans="28:28" x14ac:dyDescent="0.25">
      <c r="AB35470" s="3" t="e">
        <f ca="1"/>
        <v>#N/A</v>
      </c>
    </row>
    <row r="35471" spans="28:28" x14ac:dyDescent="0.25">
      <c r="AB35471" s="3" t="e">
        <f ca="1"/>
        <v>#N/A</v>
      </c>
    </row>
    <row r="35472" spans="28:28" x14ac:dyDescent="0.25">
      <c r="AB35472" s="3" t="e">
        <f ca="1"/>
        <v>#N/A</v>
      </c>
    </row>
    <row r="35473" spans="28:28" x14ac:dyDescent="0.25">
      <c r="AB35473" s="3" t="e">
        <f ca="1"/>
        <v>#N/A</v>
      </c>
    </row>
    <row r="35474" spans="28:28" x14ac:dyDescent="0.25">
      <c r="AB35474" s="3" t="e">
        <f ca="1"/>
        <v>#N/A</v>
      </c>
    </row>
    <row r="35475" spans="28:28" x14ac:dyDescent="0.25">
      <c r="AB35475" s="3" t="e">
        <f ca="1"/>
        <v>#N/A</v>
      </c>
    </row>
    <row r="35476" spans="28:28" x14ac:dyDescent="0.25">
      <c r="AB35476" s="3" t="e">
        <f ca="1"/>
        <v>#N/A</v>
      </c>
    </row>
    <row r="35477" spans="28:28" x14ac:dyDescent="0.25">
      <c r="AB35477" s="3" t="e">
        <f ca="1"/>
        <v>#N/A</v>
      </c>
    </row>
    <row r="35478" spans="28:28" x14ac:dyDescent="0.25">
      <c r="AB35478" s="3" t="e">
        <f ca="1"/>
        <v>#N/A</v>
      </c>
    </row>
    <row r="35479" spans="28:28" x14ac:dyDescent="0.25">
      <c r="AB35479" s="3" t="e">
        <f ca="1"/>
        <v>#N/A</v>
      </c>
    </row>
    <row r="35480" spans="28:28" x14ac:dyDescent="0.25">
      <c r="AB35480" s="3" t="e">
        <f ca="1"/>
        <v>#N/A</v>
      </c>
    </row>
    <row r="35481" spans="28:28" x14ac:dyDescent="0.25">
      <c r="AB35481" s="3" t="e">
        <f ca="1"/>
        <v>#N/A</v>
      </c>
    </row>
    <row r="35482" spans="28:28" x14ac:dyDescent="0.25">
      <c r="AB35482" s="3" t="e">
        <f ca="1"/>
        <v>#N/A</v>
      </c>
    </row>
    <row r="35483" spans="28:28" x14ac:dyDescent="0.25">
      <c r="AB35483" s="3" t="e">
        <f ca="1"/>
        <v>#N/A</v>
      </c>
    </row>
    <row r="35484" spans="28:28" x14ac:dyDescent="0.25">
      <c r="AB35484" s="3" t="e">
        <f ca="1"/>
        <v>#N/A</v>
      </c>
    </row>
    <row r="35485" spans="28:28" x14ac:dyDescent="0.25">
      <c r="AB35485" s="3" t="e">
        <f ca="1"/>
        <v>#N/A</v>
      </c>
    </row>
    <row r="35486" spans="28:28" x14ac:dyDescent="0.25">
      <c r="AB35486" s="3" t="e">
        <f ca="1"/>
        <v>#N/A</v>
      </c>
    </row>
    <row r="35487" spans="28:28" x14ac:dyDescent="0.25">
      <c r="AB35487" s="3" t="e">
        <f ca="1"/>
        <v>#N/A</v>
      </c>
    </row>
    <row r="35488" spans="28:28" x14ac:dyDescent="0.25">
      <c r="AB35488" s="3" t="e">
        <f ca="1"/>
        <v>#N/A</v>
      </c>
    </row>
    <row r="35489" spans="28:28" x14ac:dyDescent="0.25">
      <c r="AB35489" s="3" t="e">
        <f ca="1"/>
        <v>#N/A</v>
      </c>
    </row>
    <row r="35490" spans="28:28" x14ac:dyDescent="0.25">
      <c r="AB35490" s="3" t="e">
        <f ca="1"/>
        <v>#N/A</v>
      </c>
    </row>
    <row r="35491" spans="28:28" x14ac:dyDescent="0.25">
      <c r="AB35491" s="3" t="e">
        <f ca="1"/>
        <v>#N/A</v>
      </c>
    </row>
    <row r="35492" spans="28:28" x14ac:dyDescent="0.25">
      <c r="AB35492" s="3" t="e">
        <f ca="1"/>
        <v>#N/A</v>
      </c>
    </row>
    <row r="35493" spans="28:28" x14ac:dyDescent="0.25">
      <c r="AB35493" s="3" t="e">
        <f ca="1"/>
        <v>#N/A</v>
      </c>
    </row>
    <row r="35494" spans="28:28" x14ac:dyDescent="0.25">
      <c r="AB35494" s="3" t="e">
        <f ca="1"/>
        <v>#N/A</v>
      </c>
    </row>
    <row r="35495" spans="28:28" x14ac:dyDescent="0.25">
      <c r="AB35495" s="3" t="e">
        <f ca="1"/>
        <v>#N/A</v>
      </c>
    </row>
    <row r="35496" spans="28:28" x14ac:dyDescent="0.25">
      <c r="AB35496" s="3" t="e">
        <f ca="1"/>
        <v>#N/A</v>
      </c>
    </row>
    <row r="35497" spans="28:28" x14ac:dyDescent="0.25">
      <c r="AB35497" s="3" t="e">
        <f ca="1"/>
        <v>#N/A</v>
      </c>
    </row>
    <row r="35498" spans="28:28" x14ac:dyDescent="0.25">
      <c r="AB35498" s="3" t="e">
        <f ca="1"/>
        <v>#N/A</v>
      </c>
    </row>
    <row r="35499" spans="28:28" x14ac:dyDescent="0.25">
      <c r="AB35499" s="3" t="e">
        <f ca="1"/>
        <v>#N/A</v>
      </c>
    </row>
    <row r="35500" spans="28:28" x14ac:dyDescent="0.25">
      <c r="AB35500" s="3" t="e">
        <f ca="1"/>
        <v>#N/A</v>
      </c>
    </row>
    <row r="35501" spans="28:28" x14ac:dyDescent="0.25">
      <c r="AB35501" s="3" t="e">
        <f ca="1"/>
        <v>#N/A</v>
      </c>
    </row>
    <row r="35502" spans="28:28" x14ac:dyDescent="0.25">
      <c r="AB35502" s="3" t="e">
        <f ca="1"/>
        <v>#N/A</v>
      </c>
    </row>
    <row r="35503" spans="28:28" x14ac:dyDescent="0.25">
      <c r="AB35503" s="3" t="e">
        <f ca="1"/>
        <v>#N/A</v>
      </c>
    </row>
    <row r="35504" spans="28:28" x14ac:dyDescent="0.25">
      <c r="AB35504" s="3" t="e">
        <f ca="1"/>
        <v>#N/A</v>
      </c>
    </row>
    <row r="35505" spans="28:28" x14ac:dyDescent="0.25">
      <c r="AB35505" s="3" t="e">
        <f ca="1"/>
        <v>#N/A</v>
      </c>
    </row>
    <row r="35506" spans="28:28" x14ac:dyDescent="0.25">
      <c r="AB35506" s="3" t="e">
        <f ca="1"/>
        <v>#N/A</v>
      </c>
    </row>
    <row r="35507" spans="28:28" x14ac:dyDescent="0.25">
      <c r="AB35507" s="3" t="e">
        <f ca="1"/>
        <v>#N/A</v>
      </c>
    </row>
    <row r="35508" spans="28:28" x14ac:dyDescent="0.25">
      <c r="AB35508" s="3" t="e">
        <f ca="1"/>
        <v>#N/A</v>
      </c>
    </row>
    <row r="35509" spans="28:28" x14ac:dyDescent="0.25">
      <c r="AB35509" s="3" t="e">
        <f ca="1"/>
        <v>#N/A</v>
      </c>
    </row>
    <row r="35510" spans="28:28" x14ac:dyDescent="0.25">
      <c r="AB35510" s="3" t="e">
        <f ca="1"/>
        <v>#N/A</v>
      </c>
    </row>
    <row r="35511" spans="28:28" x14ac:dyDescent="0.25">
      <c r="AB35511" s="3" t="e">
        <f ca="1"/>
        <v>#N/A</v>
      </c>
    </row>
    <row r="35512" spans="28:28" x14ac:dyDescent="0.25">
      <c r="AB35512" s="3" t="e">
        <f ca="1"/>
        <v>#N/A</v>
      </c>
    </row>
    <row r="35513" spans="28:28" x14ac:dyDescent="0.25">
      <c r="AB35513" s="3" t="e">
        <f ca="1"/>
        <v>#N/A</v>
      </c>
    </row>
    <row r="35514" spans="28:28" x14ac:dyDescent="0.25">
      <c r="AB35514" s="3" t="e">
        <f ca="1"/>
        <v>#N/A</v>
      </c>
    </row>
    <row r="35515" spans="28:28" x14ac:dyDescent="0.25">
      <c r="AB35515" s="3" t="e">
        <f ca="1"/>
        <v>#N/A</v>
      </c>
    </row>
    <row r="35516" spans="28:28" x14ac:dyDescent="0.25">
      <c r="AB35516" s="3" t="e">
        <f ca="1"/>
        <v>#N/A</v>
      </c>
    </row>
    <row r="35517" spans="28:28" x14ac:dyDescent="0.25">
      <c r="AB35517" s="3" t="e">
        <f ca="1"/>
        <v>#N/A</v>
      </c>
    </row>
    <row r="35518" spans="28:28" x14ac:dyDescent="0.25">
      <c r="AB35518" s="3" t="e">
        <f ca="1"/>
        <v>#N/A</v>
      </c>
    </row>
    <row r="35519" spans="28:28" x14ac:dyDescent="0.25">
      <c r="AB35519" s="3" t="e">
        <f ca="1"/>
        <v>#N/A</v>
      </c>
    </row>
    <row r="35520" spans="28:28" x14ac:dyDescent="0.25">
      <c r="AB35520" s="3" t="e">
        <f ca="1"/>
        <v>#N/A</v>
      </c>
    </row>
    <row r="35521" spans="28:28" x14ac:dyDescent="0.25">
      <c r="AB35521" s="3" t="e">
        <f ca="1"/>
        <v>#N/A</v>
      </c>
    </row>
    <row r="35522" spans="28:28" x14ac:dyDescent="0.25">
      <c r="AB35522" s="3" t="e">
        <f ca="1"/>
        <v>#N/A</v>
      </c>
    </row>
    <row r="35523" spans="28:28" x14ac:dyDescent="0.25">
      <c r="AB35523" s="3" t="e">
        <f ca="1"/>
        <v>#N/A</v>
      </c>
    </row>
    <row r="35524" spans="28:28" x14ac:dyDescent="0.25">
      <c r="AB35524" s="3" t="e">
        <f ca="1"/>
        <v>#N/A</v>
      </c>
    </row>
    <row r="35525" spans="28:28" x14ac:dyDescent="0.25">
      <c r="AB35525" s="3" t="e">
        <f ca="1"/>
        <v>#N/A</v>
      </c>
    </row>
    <row r="35526" spans="28:28" x14ac:dyDescent="0.25">
      <c r="AB35526" s="3" t="e">
        <f ca="1"/>
        <v>#N/A</v>
      </c>
    </row>
    <row r="35527" spans="28:28" x14ac:dyDescent="0.25">
      <c r="AB35527" s="3" t="e">
        <f ca="1"/>
        <v>#N/A</v>
      </c>
    </row>
    <row r="35528" spans="28:28" x14ac:dyDescent="0.25">
      <c r="AB35528" s="3" t="e">
        <f ca="1"/>
        <v>#N/A</v>
      </c>
    </row>
    <row r="35529" spans="28:28" x14ac:dyDescent="0.25">
      <c r="AB35529" s="3" t="e">
        <f ca="1"/>
        <v>#N/A</v>
      </c>
    </row>
    <row r="35530" spans="28:28" x14ac:dyDescent="0.25">
      <c r="AB35530" s="3" t="e">
        <f ca="1"/>
        <v>#N/A</v>
      </c>
    </row>
    <row r="35531" spans="28:28" x14ac:dyDescent="0.25">
      <c r="AB35531" s="3" t="e">
        <f ca="1"/>
        <v>#N/A</v>
      </c>
    </row>
    <row r="35532" spans="28:28" x14ac:dyDescent="0.25">
      <c r="AB35532" s="3" t="e">
        <f ca="1"/>
        <v>#N/A</v>
      </c>
    </row>
    <row r="35533" spans="28:28" x14ac:dyDescent="0.25">
      <c r="AB35533" s="3" t="e">
        <f ca="1"/>
        <v>#N/A</v>
      </c>
    </row>
    <row r="35534" spans="28:28" x14ac:dyDescent="0.25">
      <c r="AB35534" s="3" t="e">
        <f ca="1"/>
        <v>#N/A</v>
      </c>
    </row>
    <row r="35535" spans="28:28" x14ac:dyDescent="0.25">
      <c r="AB35535" s="3" t="e">
        <f ca="1"/>
        <v>#N/A</v>
      </c>
    </row>
    <row r="35536" spans="28:28" x14ac:dyDescent="0.25">
      <c r="AB35536" s="3" t="e">
        <f ca="1"/>
        <v>#N/A</v>
      </c>
    </row>
    <row r="35537" spans="28:28" x14ac:dyDescent="0.25">
      <c r="AB35537" s="3" t="e">
        <f ca="1"/>
        <v>#N/A</v>
      </c>
    </row>
    <row r="35538" spans="28:28" x14ac:dyDescent="0.25">
      <c r="AB35538" s="3" t="e">
        <f ca="1"/>
        <v>#N/A</v>
      </c>
    </row>
    <row r="35539" spans="28:28" x14ac:dyDescent="0.25">
      <c r="AB35539" s="3" t="e">
        <f ca="1"/>
        <v>#N/A</v>
      </c>
    </row>
    <row r="35540" spans="28:28" x14ac:dyDescent="0.25">
      <c r="AB35540" s="3" t="e">
        <f ca="1"/>
        <v>#N/A</v>
      </c>
    </row>
    <row r="35541" spans="28:28" x14ac:dyDescent="0.25">
      <c r="AB35541" s="3" t="e">
        <f ca="1"/>
        <v>#N/A</v>
      </c>
    </row>
    <row r="35542" spans="28:28" x14ac:dyDescent="0.25">
      <c r="AB35542" s="3" t="e">
        <f ca="1"/>
        <v>#N/A</v>
      </c>
    </row>
    <row r="35543" spans="28:28" x14ac:dyDescent="0.25">
      <c r="AB35543" s="3" t="e">
        <f ca="1"/>
        <v>#N/A</v>
      </c>
    </row>
    <row r="35544" spans="28:28" x14ac:dyDescent="0.25">
      <c r="AB35544" s="3" t="e">
        <f ca="1"/>
        <v>#N/A</v>
      </c>
    </row>
    <row r="35545" spans="28:28" x14ac:dyDescent="0.25">
      <c r="AB35545" s="3" t="e">
        <f ca="1"/>
        <v>#N/A</v>
      </c>
    </row>
    <row r="35546" spans="28:28" x14ac:dyDescent="0.25">
      <c r="AB35546" s="3" t="e">
        <f ca="1"/>
        <v>#N/A</v>
      </c>
    </row>
    <row r="35547" spans="28:28" x14ac:dyDescent="0.25">
      <c r="AB35547" s="3" t="e">
        <f ca="1"/>
        <v>#N/A</v>
      </c>
    </row>
    <row r="35548" spans="28:28" x14ac:dyDescent="0.25">
      <c r="AB35548" s="3" t="e">
        <f ca="1"/>
        <v>#N/A</v>
      </c>
    </row>
    <row r="35549" spans="28:28" x14ac:dyDescent="0.25">
      <c r="AB35549" s="3" t="e">
        <f ca="1"/>
        <v>#N/A</v>
      </c>
    </row>
    <row r="35550" spans="28:28" x14ac:dyDescent="0.25">
      <c r="AB35550" s="3" t="e">
        <f ca="1"/>
        <v>#N/A</v>
      </c>
    </row>
    <row r="35551" spans="28:28" x14ac:dyDescent="0.25">
      <c r="AB35551" s="3" t="e">
        <f ca="1"/>
        <v>#N/A</v>
      </c>
    </row>
    <row r="35552" spans="28:28" x14ac:dyDescent="0.25">
      <c r="AB35552" s="3" t="e">
        <f ca="1"/>
        <v>#N/A</v>
      </c>
    </row>
    <row r="35553" spans="28:28" x14ac:dyDescent="0.25">
      <c r="AB35553" s="3" t="e">
        <f ca="1"/>
        <v>#N/A</v>
      </c>
    </row>
    <row r="35554" spans="28:28" x14ac:dyDescent="0.25">
      <c r="AB35554" s="3" t="e">
        <f ca="1"/>
        <v>#N/A</v>
      </c>
    </row>
    <row r="35555" spans="28:28" x14ac:dyDescent="0.25">
      <c r="AB35555" s="3" t="e">
        <f ca="1"/>
        <v>#N/A</v>
      </c>
    </row>
    <row r="35556" spans="28:28" x14ac:dyDescent="0.25">
      <c r="AB35556" s="3" t="e">
        <f ca="1"/>
        <v>#N/A</v>
      </c>
    </row>
    <row r="35557" spans="28:28" x14ac:dyDescent="0.25">
      <c r="AB35557" s="3" t="e">
        <f ca="1"/>
        <v>#N/A</v>
      </c>
    </row>
    <row r="35558" spans="28:28" x14ac:dyDescent="0.25">
      <c r="AB35558" s="3" t="e">
        <f ca="1"/>
        <v>#N/A</v>
      </c>
    </row>
    <row r="35559" spans="28:28" x14ac:dyDescent="0.25">
      <c r="AB35559" s="3" t="e">
        <f ca="1"/>
        <v>#N/A</v>
      </c>
    </row>
    <row r="35560" spans="28:28" x14ac:dyDescent="0.25">
      <c r="AB35560" s="3" t="e">
        <f ca="1"/>
        <v>#N/A</v>
      </c>
    </row>
    <row r="35561" spans="28:28" x14ac:dyDescent="0.25">
      <c r="AB35561" s="3" t="e">
        <f ca="1"/>
        <v>#N/A</v>
      </c>
    </row>
    <row r="35562" spans="28:28" x14ac:dyDescent="0.25">
      <c r="AB35562" s="3" t="e">
        <f ca="1"/>
        <v>#N/A</v>
      </c>
    </row>
    <row r="35563" spans="28:28" x14ac:dyDescent="0.25">
      <c r="AB35563" s="3" t="e">
        <f ca="1"/>
        <v>#N/A</v>
      </c>
    </row>
    <row r="35564" spans="28:28" x14ac:dyDescent="0.25">
      <c r="AB35564" s="3" t="e">
        <f ca="1"/>
        <v>#N/A</v>
      </c>
    </row>
    <row r="35565" spans="28:28" x14ac:dyDescent="0.25">
      <c r="AB35565" s="3" t="e">
        <f ca="1"/>
        <v>#N/A</v>
      </c>
    </row>
    <row r="35566" spans="28:28" x14ac:dyDescent="0.25">
      <c r="AB35566" s="3" t="e">
        <f ca="1"/>
        <v>#N/A</v>
      </c>
    </row>
    <row r="35567" spans="28:28" x14ac:dyDescent="0.25">
      <c r="AB35567" s="3" t="e">
        <f ca="1"/>
        <v>#N/A</v>
      </c>
    </row>
    <row r="35568" spans="28:28" x14ac:dyDescent="0.25">
      <c r="AB35568" s="3" t="e">
        <f ca="1"/>
        <v>#N/A</v>
      </c>
    </row>
    <row r="35569" spans="28:28" x14ac:dyDescent="0.25">
      <c r="AB35569" s="3" t="e">
        <f ca="1"/>
        <v>#N/A</v>
      </c>
    </row>
    <row r="35570" spans="28:28" x14ac:dyDescent="0.25">
      <c r="AB35570" s="3" t="e">
        <f ca="1"/>
        <v>#N/A</v>
      </c>
    </row>
    <row r="35571" spans="28:28" x14ac:dyDescent="0.25">
      <c r="AB35571" s="3" t="e">
        <f ca="1"/>
        <v>#N/A</v>
      </c>
    </row>
    <row r="35572" spans="28:28" x14ac:dyDescent="0.25">
      <c r="AB35572" s="3" t="e">
        <f ca="1"/>
        <v>#N/A</v>
      </c>
    </row>
    <row r="35573" spans="28:28" x14ac:dyDescent="0.25">
      <c r="AB35573" s="3" t="e">
        <f ca="1"/>
        <v>#N/A</v>
      </c>
    </row>
    <row r="35574" spans="28:28" x14ac:dyDescent="0.25">
      <c r="AB35574" s="3" t="e">
        <f ca="1"/>
        <v>#N/A</v>
      </c>
    </row>
    <row r="35575" spans="28:28" x14ac:dyDescent="0.25">
      <c r="AB35575" s="3" t="e">
        <f ca="1"/>
        <v>#N/A</v>
      </c>
    </row>
    <row r="35576" spans="28:28" x14ac:dyDescent="0.25">
      <c r="AB35576" s="3" t="e">
        <f ca="1"/>
        <v>#N/A</v>
      </c>
    </row>
    <row r="35577" spans="28:28" x14ac:dyDescent="0.25">
      <c r="AB35577" s="3" t="e">
        <f ca="1"/>
        <v>#N/A</v>
      </c>
    </row>
    <row r="35578" spans="28:28" x14ac:dyDescent="0.25">
      <c r="AB35578" s="3" t="e">
        <f ca="1"/>
        <v>#N/A</v>
      </c>
    </row>
    <row r="35579" spans="28:28" x14ac:dyDescent="0.25">
      <c r="AB35579" s="3" t="e">
        <f ca="1"/>
        <v>#N/A</v>
      </c>
    </row>
    <row r="35580" spans="28:28" x14ac:dyDescent="0.25">
      <c r="AB35580" s="3" t="e">
        <f ca="1"/>
        <v>#N/A</v>
      </c>
    </row>
    <row r="35581" spans="28:28" x14ac:dyDescent="0.25">
      <c r="AB35581" s="3" t="e">
        <f ca="1"/>
        <v>#N/A</v>
      </c>
    </row>
    <row r="35582" spans="28:28" x14ac:dyDescent="0.25">
      <c r="AB35582" s="3" t="e">
        <f ca="1"/>
        <v>#N/A</v>
      </c>
    </row>
    <row r="35583" spans="28:28" x14ac:dyDescent="0.25">
      <c r="AB35583" s="3" t="e">
        <f ca="1"/>
        <v>#N/A</v>
      </c>
    </row>
    <row r="35584" spans="28:28" x14ac:dyDescent="0.25">
      <c r="AB35584" s="3" t="e">
        <f ca="1"/>
        <v>#N/A</v>
      </c>
    </row>
    <row r="35585" spans="28:28" x14ac:dyDescent="0.25">
      <c r="AB35585" s="3" t="e">
        <f ca="1"/>
        <v>#N/A</v>
      </c>
    </row>
    <row r="35586" spans="28:28" x14ac:dyDescent="0.25">
      <c r="AB35586" s="3" t="e">
        <f ca="1"/>
        <v>#N/A</v>
      </c>
    </row>
    <row r="35587" spans="28:28" x14ac:dyDescent="0.25">
      <c r="AB35587" s="3" t="e">
        <f ca="1"/>
        <v>#N/A</v>
      </c>
    </row>
    <row r="35588" spans="28:28" x14ac:dyDescent="0.25">
      <c r="AB35588" s="3" t="e">
        <f ca="1"/>
        <v>#N/A</v>
      </c>
    </row>
    <row r="35589" spans="28:28" x14ac:dyDescent="0.25">
      <c r="AB35589" s="3" t="e">
        <f ca="1"/>
        <v>#N/A</v>
      </c>
    </row>
    <row r="35590" spans="28:28" x14ac:dyDescent="0.25">
      <c r="AB35590" s="3" t="e">
        <f ca="1"/>
        <v>#N/A</v>
      </c>
    </row>
    <row r="35591" spans="28:28" x14ac:dyDescent="0.25">
      <c r="AB35591" s="3" t="e">
        <f ca="1"/>
        <v>#N/A</v>
      </c>
    </row>
    <row r="35592" spans="28:28" x14ac:dyDescent="0.25">
      <c r="AB35592" s="3" t="e">
        <f ca="1"/>
        <v>#N/A</v>
      </c>
    </row>
    <row r="35593" spans="28:28" x14ac:dyDescent="0.25">
      <c r="AB35593" s="3" t="e">
        <f ca="1"/>
        <v>#N/A</v>
      </c>
    </row>
    <row r="35594" spans="28:28" x14ac:dyDescent="0.25">
      <c r="AB35594" s="3" t="e">
        <f ca="1"/>
        <v>#N/A</v>
      </c>
    </row>
    <row r="35595" spans="28:28" x14ac:dyDescent="0.25">
      <c r="AB35595" s="3" t="e">
        <f ca="1"/>
        <v>#N/A</v>
      </c>
    </row>
    <row r="35596" spans="28:28" x14ac:dyDescent="0.25">
      <c r="AB35596" s="3" t="e">
        <f ca="1"/>
        <v>#N/A</v>
      </c>
    </row>
    <row r="35597" spans="28:28" x14ac:dyDescent="0.25">
      <c r="AB35597" s="3" t="e">
        <f ca="1"/>
        <v>#N/A</v>
      </c>
    </row>
    <row r="35598" spans="28:28" x14ac:dyDescent="0.25">
      <c r="AB35598" s="3" t="e">
        <f ca="1"/>
        <v>#N/A</v>
      </c>
    </row>
    <row r="35599" spans="28:28" x14ac:dyDescent="0.25">
      <c r="AB35599" s="3" t="e">
        <f ca="1"/>
        <v>#N/A</v>
      </c>
    </row>
    <row r="35600" spans="28:28" x14ac:dyDescent="0.25">
      <c r="AB35600" s="3" t="e">
        <f ca="1"/>
        <v>#N/A</v>
      </c>
    </row>
    <row r="35601" spans="28:28" x14ac:dyDescent="0.25">
      <c r="AB35601" s="3" t="e">
        <f ca="1"/>
        <v>#N/A</v>
      </c>
    </row>
    <row r="35602" spans="28:28" x14ac:dyDescent="0.25">
      <c r="AB35602" s="3" t="e">
        <f ca="1"/>
        <v>#N/A</v>
      </c>
    </row>
    <row r="35603" spans="28:28" x14ac:dyDescent="0.25">
      <c r="AB35603" s="3" t="e">
        <f ca="1"/>
        <v>#N/A</v>
      </c>
    </row>
    <row r="35604" spans="28:28" x14ac:dyDescent="0.25">
      <c r="AB35604" s="3" t="e">
        <f ca="1"/>
        <v>#N/A</v>
      </c>
    </row>
    <row r="35605" spans="28:28" x14ac:dyDescent="0.25">
      <c r="AB35605" s="3" t="e">
        <f ca="1"/>
        <v>#N/A</v>
      </c>
    </row>
    <row r="35606" spans="28:28" x14ac:dyDescent="0.25">
      <c r="AB35606" s="3" t="e">
        <f ca="1"/>
        <v>#N/A</v>
      </c>
    </row>
    <row r="35607" spans="28:28" x14ac:dyDescent="0.25">
      <c r="AB35607" s="3" t="e">
        <f ca="1"/>
        <v>#N/A</v>
      </c>
    </row>
    <row r="35608" spans="28:28" x14ac:dyDescent="0.25">
      <c r="AB35608" s="3" t="e">
        <f ca="1"/>
        <v>#N/A</v>
      </c>
    </row>
    <row r="35609" spans="28:28" x14ac:dyDescent="0.25">
      <c r="AB35609" s="3" t="e">
        <f ca="1"/>
        <v>#N/A</v>
      </c>
    </row>
    <row r="35610" spans="28:28" x14ac:dyDescent="0.25">
      <c r="AB35610" s="3" t="e">
        <f ca="1"/>
        <v>#N/A</v>
      </c>
    </row>
    <row r="35611" spans="28:28" x14ac:dyDescent="0.25">
      <c r="AB35611" s="3" t="e">
        <f ca="1"/>
        <v>#N/A</v>
      </c>
    </row>
    <row r="35612" spans="28:28" x14ac:dyDescent="0.25">
      <c r="AB35612" s="3" t="e">
        <f ca="1"/>
        <v>#N/A</v>
      </c>
    </row>
    <row r="35613" spans="28:28" x14ac:dyDescent="0.25">
      <c r="AB35613" s="3" t="e">
        <f ca="1"/>
        <v>#N/A</v>
      </c>
    </row>
    <row r="35614" spans="28:28" x14ac:dyDescent="0.25">
      <c r="AB35614" s="3" t="e">
        <f ca="1"/>
        <v>#N/A</v>
      </c>
    </row>
    <row r="35615" spans="28:28" x14ac:dyDescent="0.25">
      <c r="AB35615" s="3" t="e">
        <f ca="1"/>
        <v>#N/A</v>
      </c>
    </row>
    <row r="35616" spans="28:28" x14ac:dyDescent="0.25">
      <c r="AB35616" s="3" t="e">
        <f ca="1"/>
        <v>#N/A</v>
      </c>
    </row>
    <row r="35617" spans="28:28" x14ac:dyDescent="0.25">
      <c r="AB35617" s="3" t="e">
        <f ca="1"/>
        <v>#N/A</v>
      </c>
    </row>
    <row r="35618" spans="28:28" x14ac:dyDescent="0.25">
      <c r="AB35618" s="3" t="e">
        <f ca="1"/>
        <v>#N/A</v>
      </c>
    </row>
    <row r="35619" spans="28:28" x14ac:dyDescent="0.25">
      <c r="AB35619" s="3" t="e">
        <f ca="1"/>
        <v>#N/A</v>
      </c>
    </row>
    <row r="35620" spans="28:28" x14ac:dyDescent="0.25">
      <c r="AB35620" s="3" t="e">
        <f ca="1"/>
        <v>#N/A</v>
      </c>
    </row>
    <row r="35621" spans="28:28" x14ac:dyDescent="0.25">
      <c r="AB35621" s="3" t="e">
        <f ca="1"/>
        <v>#N/A</v>
      </c>
    </row>
    <row r="35622" spans="28:28" x14ac:dyDescent="0.25">
      <c r="AB35622" s="3" t="e">
        <f ca="1"/>
        <v>#N/A</v>
      </c>
    </row>
    <row r="35623" spans="28:28" x14ac:dyDescent="0.25">
      <c r="AB35623" s="3" t="e">
        <f ca="1"/>
        <v>#N/A</v>
      </c>
    </row>
    <row r="35624" spans="28:28" x14ac:dyDescent="0.25">
      <c r="AB35624" s="3" t="e">
        <f ca="1"/>
        <v>#N/A</v>
      </c>
    </row>
    <row r="35625" spans="28:28" x14ac:dyDescent="0.25">
      <c r="AB35625" s="3" t="e">
        <f ca="1"/>
        <v>#N/A</v>
      </c>
    </row>
    <row r="35626" spans="28:28" x14ac:dyDescent="0.25">
      <c r="AB35626" s="3" t="e">
        <f ca="1"/>
        <v>#N/A</v>
      </c>
    </row>
    <row r="35627" spans="28:28" x14ac:dyDescent="0.25">
      <c r="AB35627" s="3" t="e">
        <f ca="1"/>
        <v>#N/A</v>
      </c>
    </row>
    <row r="35628" spans="28:28" x14ac:dyDescent="0.25">
      <c r="AB35628" s="3" t="e">
        <f ca="1"/>
        <v>#N/A</v>
      </c>
    </row>
    <row r="35629" spans="28:28" x14ac:dyDescent="0.25">
      <c r="AB35629" s="3" t="e">
        <f ca="1"/>
        <v>#N/A</v>
      </c>
    </row>
    <row r="35630" spans="28:28" x14ac:dyDescent="0.25">
      <c r="AB35630" s="3" t="e">
        <f ca="1"/>
        <v>#N/A</v>
      </c>
    </row>
    <row r="35631" spans="28:28" x14ac:dyDescent="0.25">
      <c r="AB35631" s="3" t="e">
        <f ca="1"/>
        <v>#N/A</v>
      </c>
    </row>
    <row r="35632" spans="28:28" x14ac:dyDescent="0.25">
      <c r="AB35632" s="3" t="e">
        <f ca="1"/>
        <v>#N/A</v>
      </c>
    </row>
    <row r="35633" spans="28:28" x14ac:dyDescent="0.25">
      <c r="AB35633" s="3" t="e">
        <f ca="1"/>
        <v>#N/A</v>
      </c>
    </row>
    <row r="35634" spans="28:28" x14ac:dyDescent="0.25">
      <c r="AB35634" s="3" t="e">
        <f ca="1"/>
        <v>#N/A</v>
      </c>
    </row>
    <row r="35635" spans="28:28" x14ac:dyDescent="0.25">
      <c r="AB35635" s="3" t="e">
        <f ca="1"/>
        <v>#N/A</v>
      </c>
    </row>
    <row r="35636" spans="28:28" x14ac:dyDescent="0.25">
      <c r="AB35636" s="3" t="e">
        <f ca="1"/>
        <v>#N/A</v>
      </c>
    </row>
    <row r="35637" spans="28:28" x14ac:dyDescent="0.25">
      <c r="AB35637" s="3" t="e">
        <f ca="1"/>
        <v>#N/A</v>
      </c>
    </row>
    <row r="35638" spans="28:28" x14ac:dyDescent="0.25">
      <c r="AB35638" s="3" t="e">
        <f ca="1"/>
        <v>#N/A</v>
      </c>
    </row>
    <row r="35639" spans="28:28" x14ac:dyDescent="0.25">
      <c r="AB35639" s="3" t="e">
        <f ca="1"/>
        <v>#N/A</v>
      </c>
    </row>
    <row r="35640" spans="28:28" x14ac:dyDescent="0.25">
      <c r="AB35640" s="3" t="e">
        <f ca="1"/>
        <v>#N/A</v>
      </c>
    </row>
    <row r="35641" spans="28:28" x14ac:dyDescent="0.25">
      <c r="AB35641" s="3" t="e">
        <f ca="1"/>
        <v>#N/A</v>
      </c>
    </row>
    <row r="35642" spans="28:28" x14ac:dyDescent="0.25">
      <c r="AB35642" s="3" t="e">
        <f ca="1"/>
        <v>#N/A</v>
      </c>
    </row>
    <row r="35643" spans="28:28" x14ac:dyDescent="0.25">
      <c r="AB35643" s="3" t="e">
        <f ca="1"/>
        <v>#N/A</v>
      </c>
    </row>
    <row r="35644" spans="28:28" x14ac:dyDescent="0.25">
      <c r="AB35644" s="3" t="e">
        <f ca="1"/>
        <v>#N/A</v>
      </c>
    </row>
    <row r="35645" spans="28:28" x14ac:dyDescent="0.25">
      <c r="AB35645" s="3" t="e">
        <f ca="1"/>
        <v>#N/A</v>
      </c>
    </row>
    <row r="35646" spans="28:28" x14ac:dyDescent="0.25">
      <c r="AB35646" s="3" t="e">
        <f ca="1"/>
        <v>#N/A</v>
      </c>
    </row>
    <row r="35647" spans="28:28" x14ac:dyDescent="0.25">
      <c r="AB35647" s="3" t="e">
        <f ca="1"/>
        <v>#N/A</v>
      </c>
    </row>
    <row r="35648" spans="28:28" x14ac:dyDescent="0.25">
      <c r="AB35648" s="3" t="e">
        <f ca="1"/>
        <v>#N/A</v>
      </c>
    </row>
    <row r="35649" spans="28:28" x14ac:dyDescent="0.25">
      <c r="AB35649" s="3" t="e">
        <f ca="1"/>
        <v>#N/A</v>
      </c>
    </row>
    <row r="35650" spans="28:28" x14ac:dyDescent="0.25">
      <c r="AB35650" s="3" t="e">
        <f ca="1"/>
        <v>#N/A</v>
      </c>
    </row>
    <row r="35651" spans="28:28" x14ac:dyDescent="0.25">
      <c r="AB35651" s="3" t="e">
        <f ca="1"/>
        <v>#N/A</v>
      </c>
    </row>
    <row r="35652" spans="28:28" x14ac:dyDescent="0.25">
      <c r="AB35652" s="3" t="e">
        <f ca="1"/>
        <v>#N/A</v>
      </c>
    </row>
    <row r="35653" spans="28:28" x14ac:dyDescent="0.25">
      <c r="AB35653" s="3" t="e">
        <f ca="1"/>
        <v>#N/A</v>
      </c>
    </row>
    <row r="35654" spans="28:28" x14ac:dyDescent="0.25">
      <c r="AB35654" s="3" t="e">
        <f ca="1"/>
        <v>#N/A</v>
      </c>
    </row>
    <row r="35655" spans="28:28" x14ac:dyDescent="0.25">
      <c r="AB35655" s="3" t="e">
        <f ca="1"/>
        <v>#N/A</v>
      </c>
    </row>
    <row r="35656" spans="28:28" x14ac:dyDescent="0.25">
      <c r="AB35656" s="3" t="e">
        <f ca="1"/>
        <v>#N/A</v>
      </c>
    </row>
    <row r="35657" spans="28:28" x14ac:dyDescent="0.25">
      <c r="AB35657" s="3" t="e">
        <f ca="1"/>
        <v>#N/A</v>
      </c>
    </row>
    <row r="35658" spans="28:28" x14ac:dyDescent="0.25">
      <c r="AB35658" s="3" t="e">
        <f ca="1"/>
        <v>#N/A</v>
      </c>
    </row>
    <row r="35659" spans="28:28" x14ac:dyDescent="0.25">
      <c r="AB35659" s="3" t="e">
        <f ca="1"/>
        <v>#N/A</v>
      </c>
    </row>
    <row r="35660" spans="28:28" x14ac:dyDescent="0.25">
      <c r="AB35660" s="3" t="e">
        <f ca="1"/>
        <v>#N/A</v>
      </c>
    </row>
    <row r="35661" spans="28:28" x14ac:dyDescent="0.25">
      <c r="AB35661" s="3" t="e">
        <f ca="1"/>
        <v>#N/A</v>
      </c>
    </row>
    <row r="35662" spans="28:28" x14ac:dyDescent="0.25">
      <c r="AB35662" s="3" t="e">
        <f ca="1"/>
        <v>#N/A</v>
      </c>
    </row>
    <row r="35663" spans="28:28" x14ac:dyDescent="0.25">
      <c r="AB35663" s="3" t="e">
        <f ca="1"/>
        <v>#N/A</v>
      </c>
    </row>
    <row r="35664" spans="28:28" x14ac:dyDescent="0.25">
      <c r="AB35664" s="3" t="e">
        <f ca="1"/>
        <v>#N/A</v>
      </c>
    </row>
    <row r="35665" spans="28:28" x14ac:dyDescent="0.25">
      <c r="AB35665" s="3" t="e">
        <f ca="1"/>
        <v>#N/A</v>
      </c>
    </row>
    <row r="35666" spans="28:28" x14ac:dyDescent="0.25">
      <c r="AB35666" s="3" t="e">
        <f ca="1"/>
        <v>#N/A</v>
      </c>
    </row>
    <row r="35667" spans="28:28" x14ac:dyDescent="0.25">
      <c r="AB35667" s="3" t="e">
        <f ca="1"/>
        <v>#N/A</v>
      </c>
    </row>
    <row r="35668" spans="28:28" x14ac:dyDescent="0.25">
      <c r="AB35668" s="3" t="e">
        <f ca="1"/>
        <v>#N/A</v>
      </c>
    </row>
    <row r="35669" spans="28:28" x14ac:dyDescent="0.25">
      <c r="AB35669" s="3" t="e">
        <f ca="1"/>
        <v>#N/A</v>
      </c>
    </row>
    <row r="35670" spans="28:28" x14ac:dyDescent="0.25">
      <c r="AB35670" s="3" t="e">
        <f ca="1"/>
        <v>#N/A</v>
      </c>
    </row>
    <row r="35671" spans="28:28" x14ac:dyDescent="0.25">
      <c r="AB35671" s="3" t="e">
        <f ca="1"/>
        <v>#N/A</v>
      </c>
    </row>
    <row r="35672" spans="28:28" x14ac:dyDescent="0.25">
      <c r="AB35672" s="3" t="e">
        <f ca="1"/>
        <v>#N/A</v>
      </c>
    </row>
    <row r="35673" spans="28:28" x14ac:dyDescent="0.25">
      <c r="AB35673" s="3" t="e">
        <f ca="1"/>
        <v>#N/A</v>
      </c>
    </row>
    <row r="35674" spans="28:28" x14ac:dyDescent="0.25">
      <c r="AB35674" s="3" t="e">
        <f ca="1"/>
        <v>#N/A</v>
      </c>
    </row>
    <row r="35675" spans="28:28" x14ac:dyDescent="0.25">
      <c r="AB35675" s="3" t="e">
        <f ca="1"/>
        <v>#N/A</v>
      </c>
    </row>
    <row r="35676" spans="28:28" x14ac:dyDescent="0.25">
      <c r="AB35676" s="3" t="e">
        <f ca="1"/>
        <v>#N/A</v>
      </c>
    </row>
    <row r="35677" spans="28:28" x14ac:dyDescent="0.25">
      <c r="AB35677" s="3" t="e">
        <f ca="1"/>
        <v>#N/A</v>
      </c>
    </row>
    <row r="35678" spans="28:28" x14ac:dyDescent="0.25">
      <c r="AB35678" s="3" t="e">
        <f ca="1"/>
        <v>#N/A</v>
      </c>
    </row>
    <row r="35679" spans="28:28" x14ac:dyDescent="0.25">
      <c r="AB35679" s="3" t="e">
        <f ca="1"/>
        <v>#N/A</v>
      </c>
    </row>
    <row r="35680" spans="28:28" x14ac:dyDescent="0.25">
      <c r="AB35680" s="3" t="e">
        <f ca="1"/>
        <v>#N/A</v>
      </c>
    </row>
    <row r="35681" spans="28:28" x14ac:dyDescent="0.25">
      <c r="AB35681" s="3" t="e">
        <f ca="1"/>
        <v>#N/A</v>
      </c>
    </row>
    <row r="35682" spans="28:28" x14ac:dyDescent="0.25">
      <c r="AB35682" s="3" t="e">
        <f ca="1"/>
        <v>#N/A</v>
      </c>
    </row>
    <row r="35683" spans="28:28" x14ac:dyDescent="0.25">
      <c r="AB35683" s="3" t="e">
        <f ca="1"/>
        <v>#N/A</v>
      </c>
    </row>
    <row r="35684" spans="28:28" x14ac:dyDescent="0.25">
      <c r="AB35684" s="3" t="e">
        <f ca="1"/>
        <v>#N/A</v>
      </c>
    </row>
    <row r="35685" spans="28:28" x14ac:dyDescent="0.25">
      <c r="AB35685" s="3" t="e">
        <f ca="1"/>
        <v>#N/A</v>
      </c>
    </row>
    <row r="35686" spans="28:28" x14ac:dyDescent="0.25">
      <c r="AB35686" s="3" t="e">
        <f ca="1"/>
        <v>#N/A</v>
      </c>
    </row>
    <row r="35687" spans="28:28" x14ac:dyDescent="0.25">
      <c r="AB35687" s="3" t="e">
        <f ca="1"/>
        <v>#N/A</v>
      </c>
    </row>
    <row r="35688" spans="28:28" x14ac:dyDescent="0.25">
      <c r="AB35688" s="3" t="e">
        <f ca="1"/>
        <v>#N/A</v>
      </c>
    </row>
    <row r="35689" spans="28:28" x14ac:dyDescent="0.25">
      <c r="AB35689" s="3" t="e">
        <f ca="1"/>
        <v>#N/A</v>
      </c>
    </row>
    <row r="35690" spans="28:28" x14ac:dyDescent="0.25">
      <c r="AB35690" s="3" t="e">
        <f ca="1"/>
        <v>#N/A</v>
      </c>
    </row>
    <row r="35691" spans="28:28" x14ac:dyDescent="0.25">
      <c r="AB35691" s="3" t="e">
        <f ca="1"/>
        <v>#N/A</v>
      </c>
    </row>
    <row r="35692" spans="28:28" x14ac:dyDescent="0.25">
      <c r="AB35692" s="3" t="e">
        <f ca="1"/>
        <v>#N/A</v>
      </c>
    </row>
    <row r="35693" spans="28:28" x14ac:dyDescent="0.25">
      <c r="AB35693" s="3" t="e">
        <f ca="1"/>
        <v>#N/A</v>
      </c>
    </row>
    <row r="35694" spans="28:28" x14ac:dyDescent="0.25">
      <c r="AB35694" s="3" t="e">
        <f ca="1"/>
        <v>#N/A</v>
      </c>
    </row>
    <row r="35695" spans="28:28" x14ac:dyDescent="0.25">
      <c r="AB35695" s="3" t="e">
        <f ca="1"/>
        <v>#N/A</v>
      </c>
    </row>
    <row r="35696" spans="28:28" x14ac:dyDescent="0.25">
      <c r="AB35696" s="3" t="e">
        <f ca="1"/>
        <v>#N/A</v>
      </c>
    </row>
    <row r="35697" spans="28:28" x14ac:dyDescent="0.25">
      <c r="AB35697" s="3" t="e">
        <f ca="1"/>
        <v>#N/A</v>
      </c>
    </row>
    <row r="35698" spans="28:28" x14ac:dyDescent="0.25">
      <c r="AB35698" s="3" t="e">
        <f ca="1"/>
        <v>#N/A</v>
      </c>
    </row>
    <row r="35699" spans="28:28" x14ac:dyDescent="0.25">
      <c r="AB35699" s="3" t="e">
        <f ca="1"/>
        <v>#N/A</v>
      </c>
    </row>
    <row r="35700" spans="28:28" x14ac:dyDescent="0.25">
      <c r="AB35700" s="3" t="e">
        <f ca="1"/>
        <v>#N/A</v>
      </c>
    </row>
    <row r="35701" spans="28:28" x14ac:dyDescent="0.25">
      <c r="AB35701" s="3" t="e">
        <f ca="1"/>
        <v>#N/A</v>
      </c>
    </row>
    <row r="35702" spans="28:28" x14ac:dyDescent="0.25">
      <c r="AB35702" s="3" t="e">
        <f ca="1"/>
        <v>#N/A</v>
      </c>
    </row>
    <row r="35703" spans="28:28" x14ac:dyDescent="0.25">
      <c r="AB35703" s="3" t="e">
        <f ca="1"/>
        <v>#N/A</v>
      </c>
    </row>
    <row r="35704" spans="28:28" x14ac:dyDescent="0.25">
      <c r="AB35704" s="3" t="e">
        <f ca="1"/>
        <v>#N/A</v>
      </c>
    </row>
    <row r="35705" spans="28:28" x14ac:dyDescent="0.25">
      <c r="AB35705" s="3" t="e">
        <f ca="1"/>
        <v>#N/A</v>
      </c>
    </row>
    <row r="35706" spans="28:28" x14ac:dyDescent="0.25">
      <c r="AB35706" s="3" t="e">
        <f ca="1"/>
        <v>#N/A</v>
      </c>
    </row>
    <row r="35707" spans="28:28" x14ac:dyDescent="0.25">
      <c r="AB35707" s="3" t="e">
        <f ca="1"/>
        <v>#N/A</v>
      </c>
    </row>
    <row r="35708" spans="28:28" x14ac:dyDescent="0.25">
      <c r="AB35708" s="3" t="e">
        <f ca="1"/>
        <v>#N/A</v>
      </c>
    </row>
    <row r="35709" spans="28:28" x14ac:dyDescent="0.25">
      <c r="AB35709" s="3" t="e">
        <f ca="1"/>
        <v>#N/A</v>
      </c>
    </row>
    <row r="35710" spans="28:28" x14ac:dyDescent="0.25">
      <c r="AB35710" s="3" t="e">
        <f ca="1"/>
        <v>#N/A</v>
      </c>
    </row>
    <row r="35711" spans="28:28" x14ac:dyDescent="0.25">
      <c r="AB35711" s="3" t="e">
        <f ca="1"/>
        <v>#N/A</v>
      </c>
    </row>
    <row r="35712" spans="28:28" x14ac:dyDescent="0.25">
      <c r="AB35712" s="3" t="e">
        <f ca="1"/>
        <v>#N/A</v>
      </c>
    </row>
    <row r="35713" spans="28:28" x14ac:dyDescent="0.25">
      <c r="AB35713" s="3" t="e">
        <f ca="1"/>
        <v>#N/A</v>
      </c>
    </row>
    <row r="35714" spans="28:28" x14ac:dyDescent="0.25">
      <c r="AB35714" s="3" t="e">
        <f ca="1"/>
        <v>#N/A</v>
      </c>
    </row>
    <row r="35715" spans="28:28" x14ac:dyDescent="0.25">
      <c r="AB35715" s="3" t="e">
        <f ca="1"/>
        <v>#N/A</v>
      </c>
    </row>
    <row r="35716" spans="28:28" x14ac:dyDescent="0.25">
      <c r="AB35716" s="3" t="e">
        <f ca="1"/>
        <v>#N/A</v>
      </c>
    </row>
    <row r="35717" spans="28:28" x14ac:dyDescent="0.25">
      <c r="AB35717" s="3" t="e">
        <f ca="1"/>
        <v>#N/A</v>
      </c>
    </row>
    <row r="35718" spans="28:28" x14ac:dyDescent="0.25">
      <c r="AB35718" s="3" t="e">
        <f ca="1"/>
        <v>#N/A</v>
      </c>
    </row>
    <row r="35719" spans="28:28" x14ac:dyDescent="0.25">
      <c r="AB35719" s="3" t="e">
        <f ca="1"/>
        <v>#N/A</v>
      </c>
    </row>
    <row r="35720" spans="28:28" x14ac:dyDescent="0.25">
      <c r="AB35720" s="3" t="e">
        <f ca="1"/>
        <v>#N/A</v>
      </c>
    </row>
    <row r="35721" spans="28:28" x14ac:dyDescent="0.25">
      <c r="AB35721" s="3" t="e">
        <f ca="1"/>
        <v>#N/A</v>
      </c>
    </row>
    <row r="35722" spans="28:28" x14ac:dyDescent="0.25">
      <c r="AB35722" s="3" t="e">
        <f ca="1"/>
        <v>#N/A</v>
      </c>
    </row>
    <row r="35723" spans="28:28" x14ac:dyDescent="0.25">
      <c r="AB35723" s="3" t="e">
        <f ca="1"/>
        <v>#N/A</v>
      </c>
    </row>
    <row r="35724" spans="28:28" x14ac:dyDescent="0.25">
      <c r="AB35724" s="3" t="e">
        <f ca="1"/>
        <v>#N/A</v>
      </c>
    </row>
    <row r="35725" spans="28:28" x14ac:dyDescent="0.25">
      <c r="AB35725" s="3" t="e">
        <f ca="1"/>
        <v>#N/A</v>
      </c>
    </row>
    <row r="35726" spans="28:28" x14ac:dyDescent="0.25">
      <c r="AB35726" s="3" t="e">
        <f ca="1"/>
        <v>#N/A</v>
      </c>
    </row>
    <row r="35727" spans="28:28" x14ac:dyDescent="0.25">
      <c r="AB35727" s="3" t="e">
        <f ca="1"/>
        <v>#N/A</v>
      </c>
    </row>
    <row r="35728" spans="28:28" x14ac:dyDescent="0.25">
      <c r="AB35728" s="3" t="e">
        <f ca="1"/>
        <v>#N/A</v>
      </c>
    </row>
    <row r="35729" spans="28:28" x14ac:dyDescent="0.25">
      <c r="AB35729" s="3" t="e">
        <f ca="1"/>
        <v>#N/A</v>
      </c>
    </row>
    <row r="35730" spans="28:28" x14ac:dyDescent="0.25">
      <c r="AB35730" s="3" t="e">
        <f ca="1"/>
        <v>#N/A</v>
      </c>
    </row>
    <row r="35731" spans="28:28" x14ac:dyDescent="0.25">
      <c r="AB35731" s="3" t="e">
        <f ca="1"/>
        <v>#N/A</v>
      </c>
    </row>
    <row r="35732" spans="28:28" x14ac:dyDescent="0.25">
      <c r="AB35732" s="3" t="e">
        <f ca="1"/>
        <v>#N/A</v>
      </c>
    </row>
    <row r="35733" spans="28:28" x14ac:dyDescent="0.25">
      <c r="AB35733" s="3" t="e">
        <f ca="1"/>
        <v>#N/A</v>
      </c>
    </row>
    <row r="35734" spans="28:28" x14ac:dyDescent="0.25">
      <c r="AB35734" s="3" t="e">
        <f ca="1"/>
        <v>#N/A</v>
      </c>
    </row>
    <row r="35735" spans="28:28" x14ac:dyDescent="0.25">
      <c r="AB35735" s="3" t="e">
        <f ca="1"/>
        <v>#N/A</v>
      </c>
    </row>
    <row r="35736" spans="28:28" x14ac:dyDescent="0.25">
      <c r="AB35736" s="3" t="e">
        <f ca="1"/>
        <v>#N/A</v>
      </c>
    </row>
    <row r="35737" spans="28:28" x14ac:dyDescent="0.25">
      <c r="AB35737" s="3" t="e">
        <f ca="1"/>
        <v>#N/A</v>
      </c>
    </row>
    <row r="35738" spans="28:28" x14ac:dyDescent="0.25">
      <c r="AB35738" s="3" t="e">
        <f ca="1"/>
        <v>#N/A</v>
      </c>
    </row>
    <row r="35739" spans="28:28" x14ac:dyDescent="0.25">
      <c r="AB35739" s="3" t="e">
        <f ca="1"/>
        <v>#N/A</v>
      </c>
    </row>
    <row r="35740" spans="28:28" x14ac:dyDescent="0.25">
      <c r="AB35740" s="3" t="e">
        <f ca="1"/>
        <v>#N/A</v>
      </c>
    </row>
    <row r="35741" spans="28:28" x14ac:dyDescent="0.25">
      <c r="AB35741" s="3" t="e">
        <f ca="1"/>
        <v>#N/A</v>
      </c>
    </row>
    <row r="35742" spans="28:28" x14ac:dyDescent="0.25">
      <c r="AB35742" s="3" t="e">
        <f ca="1"/>
        <v>#N/A</v>
      </c>
    </row>
    <row r="35743" spans="28:28" x14ac:dyDescent="0.25">
      <c r="AB35743" s="3" t="e">
        <f ca="1"/>
        <v>#N/A</v>
      </c>
    </row>
    <row r="35744" spans="28:28" x14ac:dyDescent="0.25">
      <c r="AB35744" s="3" t="e">
        <f ca="1"/>
        <v>#N/A</v>
      </c>
    </row>
    <row r="35745" spans="28:28" x14ac:dyDescent="0.25">
      <c r="AB35745" s="3" t="e">
        <f ca="1"/>
        <v>#N/A</v>
      </c>
    </row>
    <row r="35746" spans="28:28" x14ac:dyDescent="0.25">
      <c r="AB35746" s="3" t="e">
        <f ca="1"/>
        <v>#N/A</v>
      </c>
    </row>
    <row r="35747" spans="28:28" x14ac:dyDescent="0.25">
      <c r="AB35747" s="3" t="e">
        <f ca="1"/>
        <v>#N/A</v>
      </c>
    </row>
    <row r="35748" spans="28:28" x14ac:dyDescent="0.25">
      <c r="AB35748" s="3" t="e">
        <f ca="1"/>
        <v>#N/A</v>
      </c>
    </row>
    <row r="35749" spans="28:28" x14ac:dyDescent="0.25">
      <c r="AB35749" s="3" t="e">
        <f ca="1"/>
        <v>#N/A</v>
      </c>
    </row>
    <row r="35750" spans="28:28" x14ac:dyDescent="0.25">
      <c r="AB35750" s="3" t="e">
        <f ca="1"/>
        <v>#N/A</v>
      </c>
    </row>
    <row r="35751" spans="28:28" x14ac:dyDescent="0.25">
      <c r="AB35751" s="3" t="e">
        <f ca="1"/>
        <v>#N/A</v>
      </c>
    </row>
    <row r="35752" spans="28:28" x14ac:dyDescent="0.25">
      <c r="AB35752" s="3" t="e">
        <f ca="1"/>
        <v>#N/A</v>
      </c>
    </row>
    <row r="35753" spans="28:28" x14ac:dyDescent="0.25">
      <c r="AB35753" s="3" t="e">
        <f ca="1"/>
        <v>#N/A</v>
      </c>
    </row>
    <row r="35754" spans="28:28" x14ac:dyDescent="0.25">
      <c r="AB35754" s="3" t="e">
        <f ca="1"/>
        <v>#N/A</v>
      </c>
    </row>
    <row r="35755" spans="28:28" x14ac:dyDescent="0.25">
      <c r="AB35755" s="3" t="e">
        <f ca="1"/>
        <v>#N/A</v>
      </c>
    </row>
    <row r="35756" spans="28:28" x14ac:dyDescent="0.25">
      <c r="AB35756" s="3" t="e">
        <f ca="1"/>
        <v>#N/A</v>
      </c>
    </row>
    <row r="35757" spans="28:28" x14ac:dyDescent="0.25">
      <c r="AB35757" s="3" t="e">
        <f ca="1"/>
        <v>#N/A</v>
      </c>
    </row>
    <row r="35758" spans="28:28" x14ac:dyDescent="0.25">
      <c r="AB35758" s="3" t="e">
        <f ca="1"/>
        <v>#N/A</v>
      </c>
    </row>
    <row r="35759" spans="28:28" x14ac:dyDescent="0.25">
      <c r="AB35759" s="3" t="e">
        <f ca="1"/>
        <v>#N/A</v>
      </c>
    </row>
    <row r="35760" spans="28:28" x14ac:dyDescent="0.25">
      <c r="AB35760" s="3" t="e">
        <f ca="1"/>
        <v>#N/A</v>
      </c>
    </row>
    <row r="35761" spans="28:28" x14ac:dyDescent="0.25">
      <c r="AB35761" s="3" t="e">
        <f ca="1"/>
        <v>#N/A</v>
      </c>
    </row>
    <row r="35762" spans="28:28" x14ac:dyDescent="0.25">
      <c r="AB35762" s="3" t="e">
        <f ca="1"/>
        <v>#N/A</v>
      </c>
    </row>
    <row r="35763" spans="28:28" x14ac:dyDescent="0.25">
      <c r="AB35763" s="3" t="e">
        <f ca="1"/>
        <v>#N/A</v>
      </c>
    </row>
    <row r="35764" spans="28:28" x14ac:dyDescent="0.25">
      <c r="AB35764" s="3" t="e">
        <f ca="1"/>
        <v>#N/A</v>
      </c>
    </row>
    <row r="35765" spans="28:28" x14ac:dyDescent="0.25">
      <c r="AB35765" s="3" t="e">
        <f ca="1"/>
        <v>#N/A</v>
      </c>
    </row>
    <row r="35766" spans="28:28" x14ac:dyDescent="0.25">
      <c r="AB35766" s="3" t="e">
        <f ca="1"/>
        <v>#N/A</v>
      </c>
    </row>
    <row r="35767" spans="28:28" x14ac:dyDescent="0.25">
      <c r="AB35767" s="3" t="e">
        <f ca="1"/>
        <v>#N/A</v>
      </c>
    </row>
    <row r="35768" spans="28:28" x14ac:dyDescent="0.25">
      <c r="AB35768" s="3" t="e">
        <f ca="1"/>
        <v>#N/A</v>
      </c>
    </row>
    <row r="35769" spans="28:28" x14ac:dyDescent="0.25">
      <c r="AB35769" s="3" t="e">
        <f ca="1"/>
        <v>#N/A</v>
      </c>
    </row>
    <row r="35770" spans="28:28" x14ac:dyDescent="0.25">
      <c r="AB35770" s="3" t="e">
        <f ca="1"/>
        <v>#N/A</v>
      </c>
    </row>
    <row r="35771" spans="28:28" x14ac:dyDescent="0.25">
      <c r="AB35771" s="3" t="e">
        <f ca="1"/>
        <v>#N/A</v>
      </c>
    </row>
    <row r="35772" spans="28:28" x14ac:dyDescent="0.25">
      <c r="AB35772" s="3" t="e">
        <f ca="1"/>
        <v>#N/A</v>
      </c>
    </row>
    <row r="35773" spans="28:28" x14ac:dyDescent="0.25">
      <c r="AB35773" s="3" t="e">
        <f ca="1"/>
        <v>#N/A</v>
      </c>
    </row>
    <row r="35774" spans="28:28" x14ac:dyDescent="0.25">
      <c r="AB35774" s="3" t="e">
        <f ca="1"/>
        <v>#N/A</v>
      </c>
    </row>
    <row r="35775" spans="28:28" x14ac:dyDescent="0.25">
      <c r="AB35775" s="3" t="e">
        <f ca="1"/>
        <v>#N/A</v>
      </c>
    </row>
    <row r="35776" spans="28:28" x14ac:dyDescent="0.25">
      <c r="AB35776" s="3" t="e">
        <f ca="1"/>
        <v>#N/A</v>
      </c>
    </row>
    <row r="35777" spans="28:28" x14ac:dyDescent="0.25">
      <c r="AB35777" s="3" t="e">
        <f ca="1"/>
        <v>#N/A</v>
      </c>
    </row>
    <row r="35778" spans="28:28" x14ac:dyDescent="0.25">
      <c r="AB35778" s="3" t="e">
        <f ca="1"/>
        <v>#N/A</v>
      </c>
    </row>
    <row r="35779" spans="28:28" x14ac:dyDescent="0.25">
      <c r="AB35779" s="3" t="e">
        <f ca="1"/>
        <v>#N/A</v>
      </c>
    </row>
    <row r="35780" spans="28:28" x14ac:dyDescent="0.25">
      <c r="AB35780" s="3" t="e">
        <f ca="1"/>
        <v>#N/A</v>
      </c>
    </row>
    <row r="35781" spans="28:28" x14ac:dyDescent="0.25">
      <c r="AB35781" s="3" t="e">
        <f ca="1"/>
        <v>#N/A</v>
      </c>
    </row>
    <row r="35782" spans="28:28" x14ac:dyDescent="0.25">
      <c r="AB35782" s="3" t="e">
        <f ca="1"/>
        <v>#N/A</v>
      </c>
    </row>
    <row r="35783" spans="28:28" x14ac:dyDescent="0.25">
      <c r="AB35783" s="3" t="e">
        <f ca="1"/>
        <v>#N/A</v>
      </c>
    </row>
    <row r="35784" spans="28:28" x14ac:dyDescent="0.25">
      <c r="AB35784" s="3" t="e">
        <f ca="1"/>
        <v>#N/A</v>
      </c>
    </row>
    <row r="35785" spans="28:28" x14ac:dyDescent="0.25">
      <c r="AB35785" s="3" t="e">
        <f ca="1"/>
        <v>#N/A</v>
      </c>
    </row>
    <row r="35786" spans="28:28" x14ac:dyDescent="0.25">
      <c r="AB35786" s="3" t="e">
        <f ca="1"/>
        <v>#N/A</v>
      </c>
    </row>
    <row r="35787" spans="28:28" x14ac:dyDescent="0.25">
      <c r="AB35787" s="3" t="e">
        <f ca="1"/>
        <v>#N/A</v>
      </c>
    </row>
    <row r="35788" spans="28:28" x14ac:dyDescent="0.25">
      <c r="AB35788" s="3" t="e">
        <f ca="1"/>
        <v>#N/A</v>
      </c>
    </row>
    <row r="35789" spans="28:28" x14ac:dyDescent="0.25">
      <c r="AB35789" s="3" t="e">
        <f ca="1"/>
        <v>#N/A</v>
      </c>
    </row>
    <row r="35790" spans="28:28" x14ac:dyDescent="0.25">
      <c r="AB35790" s="3" t="e">
        <f ca="1"/>
        <v>#N/A</v>
      </c>
    </row>
    <row r="35791" spans="28:28" x14ac:dyDescent="0.25">
      <c r="AB35791" s="3" t="e">
        <f ca="1"/>
        <v>#N/A</v>
      </c>
    </row>
    <row r="35792" spans="28:28" x14ac:dyDescent="0.25">
      <c r="AB35792" s="3" t="e">
        <f ca="1"/>
        <v>#N/A</v>
      </c>
    </row>
    <row r="35793" spans="28:28" x14ac:dyDescent="0.25">
      <c r="AB35793" s="3" t="e">
        <f ca="1"/>
        <v>#N/A</v>
      </c>
    </row>
    <row r="35794" spans="28:28" x14ac:dyDescent="0.25">
      <c r="AB35794" s="3" t="e">
        <f ca="1"/>
        <v>#N/A</v>
      </c>
    </row>
    <row r="35795" spans="28:28" x14ac:dyDescent="0.25">
      <c r="AB35795" s="3" t="e">
        <f ca="1"/>
        <v>#N/A</v>
      </c>
    </row>
    <row r="35796" spans="28:28" x14ac:dyDescent="0.25">
      <c r="AB35796" s="3" t="e">
        <f ca="1"/>
        <v>#N/A</v>
      </c>
    </row>
    <row r="35797" spans="28:28" x14ac:dyDescent="0.25">
      <c r="AB35797" s="3" t="e">
        <f ca="1"/>
        <v>#N/A</v>
      </c>
    </row>
    <row r="35798" spans="28:28" x14ac:dyDescent="0.25">
      <c r="AB35798" s="3" t="e">
        <f ca="1"/>
        <v>#N/A</v>
      </c>
    </row>
    <row r="35799" spans="28:28" x14ac:dyDescent="0.25">
      <c r="AB35799" s="3" t="e">
        <f ca="1"/>
        <v>#N/A</v>
      </c>
    </row>
    <row r="35800" spans="28:28" x14ac:dyDescent="0.25">
      <c r="AB35800" s="3" t="e">
        <f ca="1"/>
        <v>#N/A</v>
      </c>
    </row>
    <row r="35801" spans="28:28" x14ac:dyDescent="0.25">
      <c r="AB35801" s="3" t="e">
        <f ca="1"/>
        <v>#N/A</v>
      </c>
    </row>
    <row r="35802" spans="28:28" x14ac:dyDescent="0.25">
      <c r="AB35802" s="3" t="e">
        <f ca="1"/>
        <v>#N/A</v>
      </c>
    </row>
    <row r="35803" spans="28:28" x14ac:dyDescent="0.25">
      <c r="AB35803" s="3" t="e">
        <f ca="1"/>
        <v>#N/A</v>
      </c>
    </row>
    <row r="35804" spans="28:28" x14ac:dyDescent="0.25">
      <c r="AB35804" s="3" t="e">
        <f ca="1"/>
        <v>#N/A</v>
      </c>
    </row>
    <row r="35805" spans="28:28" x14ac:dyDescent="0.25">
      <c r="AB35805" s="3" t="e">
        <f ca="1"/>
        <v>#N/A</v>
      </c>
    </row>
    <row r="35806" spans="28:28" x14ac:dyDescent="0.25">
      <c r="AB35806" s="3" t="e">
        <f ca="1"/>
        <v>#N/A</v>
      </c>
    </row>
    <row r="35807" spans="28:28" x14ac:dyDescent="0.25">
      <c r="AB35807" s="3" t="e">
        <f ca="1"/>
        <v>#N/A</v>
      </c>
    </row>
    <row r="35808" spans="28:28" x14ac:dyDescent="0.25">
      <c r="AB35808" s="3" t="e">
        <f ca="1"/>
        <v>#N/A</v>
      </c>
    </row>
    <row r="35809" spans="28:28" x14ac:dyDescent="0.25">
      <c r="AB35809" s="3" t="e">
        <f ca="1"/>
        <v>#N/A</v>
      </c>
    </row>
    <row r="35810" spans="28:28" x14ac:dyDescent="0.25">
      <c r="AB35810" s="3" t="e">
        <f ca="1"/>
        <v>#N/A</v>
      </c>
    </row>
    <row r="35811" spans="28:28" x14ac:dyDescent="0.25">
      <c r="AB35811" s="3" t="e">
        <f ca="1"/>
        <v>#N/A</v>
      </c>
    </row>
    <row r="35812" spans="28:28" x14ac:dyDescent="0.25">
      <c r="AB35812" s="3" t="e">
        <f ca="1"/>
        <v>#N/A</v>
      </c>
    </row>
    <row r="35813" spans="28:28" x14ac:dyDescent="0.25">
      <c r="AB35813" s="3" t="e">
        <f ca="1"/>
        <v>#N/A</v>
      </c>
    </row>
    <row r="35814" spans="28:28" x14ac:dyDescent="0.25">
      <c r="AB35814" s="3" t="e">
        <f ca="1"/>
        <v>#N/A</v>
      </c>
    </row>
    <row r="35815" spans="28:28" x14ac:dyDescent="0.25">
      <c r="AB35815" s="3" t="e">
        <f ca="1"/>
        <v>#N/A</v>
      </c>
    </row>
    <row r="35816" spans="28:28" x14ac:dyDescent="0.25">
      <c r="AB35816" s="3" t="e">
        <f ca="1"/>
        <v>#N/A</v>
      </c>
    </row>
    <row r="35817" spans="28:28" x14ac:dyDescent="0.25">
      <c r="AB35817" s="3" t="e">
        <f ca="1"/>
        <v>#N/A</v>
      </c>
    </row>
    <row r="35818" spans="28:28" x14ac:dyDescent="0.25">
      <c r="AB35818" s="3" t="e">
        <f ca="1"/>
        <v>#N/A</v>
      </c>
    </row>
    <row r="35819" spans="28:28" x14ac:dyDescent="0.25">
      <c r="AB35819" s="3" t="e">
        <f ca="1"/>
        <v>#N/A</v>
      </c>
    </row>
    <row r="35820" spans="28:28" x14ac:dyDescent="0.25">
      <c r="AB35820" s="3" t="e">
        <f ca="1"/>
        <v>#N/A</v>
      </c>
    </row>
    <row r="35821" spans="28:28" x14ac:dyDescent="0.25">
      <c r="AB35821" s="3" t="e">
        <f ca="1"/>
        <v>#N/A</v>
      </c>
    </row>
    <row r="35822" spans="28:28" x14ac:dyDescent="0.25">
      <c r="AB35822" s="3" t="e">
        <f ca="1"/>
        <v>#N/A</v>
      </c>
    </row>
    <row r="35823" spans="28:28" x14ac:dyDescent="0.25">
      <c r="AB35823" s="3" t="e">
        <f ca="1"/>
        <v>#N/A</v>
      </c>
    </row>
    <row r="35824" spans="28:28" x14ac:dyDescent="0.25">
      <c r="AB35824" s="3" t="e">
        <f ca="1"/>
        <v>#N/A</v>
      </c>
    </row>
    <row r="35825" spans="28:28" x14ac:dyDescent="0.25">
      <c r="AB35825" s="3" t="e">
        <f ca="1"/>
        <v>#N/A</v>
      </c>
    </row>
    <row r="35826" spans="28:28" x14ac:dyDescent="0.25">
      <c r="AB35826" s="3" t="e">
        <f ca="1"/>
        <v>#N/A</v>
      </c>
    </row>
    <row r="35827" spans="28:28" x14ac:dyDescent="0.25">
      <c r="AB35827" s="3" t="e">
        <f ca="1"/>
        <v>#N/A</v>
      </c>
    </row>
    <row r="35828" spans="28:28" x14ac:dyDescent="0.25">
      <c r="AB35828" s="3" t="e">
        <f ca="1"/>
        <v>#N/A</v>
      </c>
    </row>
    <row r="35829" spans="28:28" x14ac:dyDescent="0.25">
      <c r="AB35829" s="3" t="e">
        <f ca="1"/>
        <v>#N/A</v>
      </c>
    </row>
    <row r="35830" spans="28:28" x14ac:dyDescent="0.25">
      <c r="AB35830" s="3" t="e">
        <f ca="1"/>
        <v>#N/A</v>
      </c>
    </row>
    <row r="35831" spans="28:28" x14ac:dyDescent="0.25">
      <c r="AB35831" s="3" t="e">
        <f ca="1"/>
        <v>#N/A</v>
      </c>
    </row>
    <row r="35832" spans="28:28" x14ac:dyDescent="0.25">
      <c r="AB35832" s="3" t="e">
        <f ca="1"/>
        <v>#N/A</v>
      </c>
    </row>
    <row r="35833" spans="28:28" x14ac:dyDescent="0.25">
      <c r="AB35833" s="3" t="e">
        <f ca="1"/>
        <v>#N/A</v>
      </c>
    </row>
    <row r="35834" spans="28:28" x14ac:dyDescent="0.25">
      <c r="AB35834" s="3" t="e">
        <f ca="1"/>
        <v>#N/A</v>
      </c>
    </row>
    <row r="35835" spans="28:28" x14ac:dyDescent="0.25">
      <c r="AB35835" s="3" t="e">
        <f ca="1"/>
        <v>#N/A</v>
      </c>
    </row>
    <row r="35836" spans="28:28" x14ac:dyDescent="0.25">
      <c r="AB35836" s="3" t="e">
        <f ca="1"/>
        <v>#N/A</v>
      </c>
    </row>
    <row r="35837" spans="28:28" x14ac:dyDescent="0.25">
      <c r="AB35837" s="3" t="e">
        <f ca="1"/>
        <v>#N/A</v>
      </c>
    </row>
    <row r="35838" spans="28:28" x14ac:dyDescent="0.25">
      <c r="AB35838" s="3" t="e">
        <f ca="1"/>
        <v>#N/A</v>
      </c>
    </row>
    <row r="35839" spans="28:28" x14ac:dyDescent="0.25">
      <c r="AB35839" s="3" t="e">
        <f ca="1"/>
        <v>#N/A</v>
      </c>
    </row>
    <row r="35840" spans="28:28" x14ac:dyDescent="0.25">
      <c r="AB35840" s="3" t="e">
        <f ca="1"/>
        <v>#N/A</v>
      </c>
    </row>
    <row r="35841" spans="28:28" x14ac:dyDescent="0.25">
      <c r="AB35841" s="3" t="e">
        <f ca="1"/>
        <v>#N/A</v>
      </c>
    </row>
    <row r="35842" spans="28:28" x14ac:dyDescent="0.25">
      <c r="AB35842" s="3" t="e">
        <f ca="1"/>
        <v>#N/A</v>
      </c>
    </row>
    <row r="35843" spans="28:28" x14ac:dyDescent="0.25">
      <c r="AB35843" s="3" t="e">
        <f ca="1"/>
        <v>#N/A</v>
      </c>
    </row>
    <row r="35844" spans="28:28" x14ac:dyDescent="0.25">
      <c r="AB35844" s="3" t="e">
        <f ca="1"/>
        <v>#N/A</v>
      </c>
    </row>
    <row r="35845" spans="28:28" x14ac:dyDescent="0.25">
      <c r="AB35845" s="3" t="e">
        <f ca="1"/>
        <v>#N/A</v>
      </c>
    </row>
    <row r="35846" spans="28:28" x14ac:dyDescent="0.25">
      <c r="AB35846" s="3" t="e">
        <f ca="1"/>
        <v>#N/A</v>
      </c>
    </row>
    <row r="35847" spans="28:28" x14ac:dyDescent="0.25">
      <c r="AB35847" s="3" t="e">
        <f ca="1"/>
        <v>#N/A</v>
      </c>
    </row>
    <row r="35848" spans="28:28" x14ac:dyDescent="0.25">
      <c r="AB35848" s="3" t="e">
        <f ca="1"/>
        <v>#N/A</v>
      </c>
    </row>
    <row r="35849" spans="28:28" x14ac:dyDescent="0.25">
      <c r="AB35849" s="3" t="e">
        <f ca="1"/>
        <v>#N/A</v>
      </c>
    </row>
    <row r="35850" spans="28:28" x14ac:dyDescent="0.25">
      <c r="AB35850" s="3" t="e">
        <f ca="1"/>
        <v>#N/A</v>
      </c>
    </row>
    <row r="35851" spans="28:28" x14ac:dyDescent="0.25">
      <c r="AB35851" s="3" t="e">
        <f ca="1"/>
        <v>#N/A</v>
      </c>
    </row>
    <row r="35852" spans="28:28" x14ac:dyDescent="0.25">
      <c r="AB35852" s="3" t="e">
        <f ca="1"/>
        <v>#N/A</v>
      </c>
    </row>
    <row r="35853" spans="28:28" x14ac:dyDescent="0.25">
      <c r="AB35853" s="3" t="e">
        <f ca="1"/>
        <v>#N/A</v>
      </c>
    </row>
    <row r="35854" spans="28:28" x14ac:dyDescent="0.25">
      <c r="AB35854" s="3" t="e">
        <f ca="1"/>
        <v>#N/A</v>
      </c>
    </row>
    <row r="35855" spans="28:28" x14ac:dyDescent="0.25">
      <c r="AB35855" s="3" t="e">
        <f ca="1"/>
        <v>#N/A</v>
      </c>
    </row>
    <row r="35856" spans="28:28" x14ac:dyDescent="0.25">
      <c r="AB35856" s="3" t="e">
        <f ca="1"/>
        <v>#N/A</v>
      </c>
    </row>
    <row r="35857" spans="28:28" x14ac:dyDescent="0.25">
      <c r="AB35857" s="3" t="e">
        <f ca="1"/>
        <v>#N/A</v>
      </c>
    </row>
    <row r="35858" spans="28:28" x14ac:dyDescent="0.25">
      <c r="AB35858" s="3" t="e">
        <f ca="1"/>
        <v>#N/A</v>
      </c>
    </row>
    <row r="35859" spans="28:28" x14ac:dyDescent="0.25">
      <c r="AB35859" s="3" t="e">
        <f ca="1"/>
        <v>#N/A</v>
      </c>
    </row>
    <row r="35860" spans="28:28" x14ac:dyDescent="0.25">
      <c r="AB35860" s="3" t="e">
        <f ca="1"/>
        <v>#N/A</v>
      </c>
    </row>
    <row r="35861" spans="28:28" x14ac:dyDescent="0.25">
      <c r="AB35861" s="3" t="e">
        <f ca="1"/>
        <v>#N/A</v>
      </c>
    </row>
    <row r="35862" spans="28:28" x14ac:dyDescent="0.25">
      <c r="AB35862" s="3" t="e">
        <f ca="1"/>
        <v>#N/A</v>
      </c>
    </row>
    <row r="35863" spans="28:28" x14ac:dyDescent="0.25">
      <c r="AB35863" s="3" t="e">
        <f ca="1"/>
        <v>#N/A</v>
      </c>
    </row>
    <row r="35864" spans="28:28" x14ac:dyDescent="0.25">
      <c r="AB35864" s="3" t="e">
        <f ca="1"/>
        <v>#N/A</v>
      </c>
    </row>
    <row r="35865" spans="28:28" x14ac:dyDescent="0.25">
      <c r="AB35865" s="3" t="e">
        <f ca="1"/>
        <v>#N/A</v>
      </c>
    </row>
    <row r="35866" spans="28:28" x14ac:dyDescent="0.25">
      <c r="AB35866" s="3" t="e">
        <f ca="1"/>
        <v>#N/A</v>
      </c>
    </row>
    <row r="35867" spans="28:28" x14ac:dyDescent="0.25">
      <c r="AB35867" s="3" t="e">
        <f ca="1"/>
        <v>#N/A</v>
      </c>
    </row>
    <row r="35868" spans="28:28" x14ac:dyDescent="0.25">
      <c r="AB35868" s="3" t="e">
        <f ca="1"/>
        <v>#N/A</v>
      </c>
    </row>
    <row r="35869" spans="28:28" x14ac:dyDescent="0.25">
      <c r="AB35869" s="3" t="e">
        <f ca="1"/>
        <v>#N/A</v>
      </c>
    </row>
    <row r="35870" spans="28:28" x14ac:dyDescent="0.25">
      <c r="AB35870" s="3" t="e">
        <f ca="1"/>
        <v>#N/A</v>
      </c>
    </row>
    <row r="35871" spans="28:28" x14ac:dyDescent="0.25">
      <c r="AB35871" s="3" t="e">
        <f ca="1"/>
        <v>#N/A</v>
      </c>
    </row>
    <row r="35872" spans="28:28" x14ac:dyDescent="0.25">
      <c r="AB35872" s="3" t="e">
        <f ca="1"/>
        <v>#N/A</v>
      </c>
    </row>
    <row r="35873" spans="28:28" x14ac:dyDescent="0.25">
      <c r="AB35873" s="3" t="e">
        <f ca="1"/>
        <v>#N/A</v>
      </c>
    </row>
    <row r="35874" spans="28:28" x14ac:dyDescent="0.25">
      <c r="AB35874" s="3" t="e">
        <f ca="1"/>
        <v>#N/A</v>
      </c>
    </row>
    <row r="35875" spans="28:28" x14ac:dyDescent="0.25">
      <c r="AB35875" s="3" t="e">
        <f ca="1"/>
        <v>#N/A</v>
      </c>
    </row>
    <row r="35876" spans="28:28" x14ac:dyDescent="0.25">
      <c r="AB35876" s="3" t="e">
        <f ca="1"/>
        <v>#N/A</v>
      </c>
    </row>
    <row r="35877" spans="28:28" x14ac:dyDescent="0.25">
      <c r="AB35877" s="3" t="e">
        <f ca="1"/>
        <v>#N/A</v>
      </c>
    </row>
    <row r="35878" spans="28:28" x14ac:dyDescent="0.25">
      <c r="AB35878" s="3" t="e">
        <f ca="1"/>
        <v>#N/A</v>
      </c>
    </row>
    <row r="35879" spans="28:28" x14ac:dyDescent="0.25">
      <c r="AB35879" s="3" t="e">
        <f ca="1"/>
        <v>#N/A</v>
      </c>
    </row>
    <row r="35880" spans="28:28" x14ac:dyDescent="0.25">
      <c r="AB35880" s="3" t="e">
        <f ca="1"/>
        <v>#N/A</v>
      </c>
    </row>
    <row r="35881" spans="28:28" x14ac:dyDescent="0.25">
      <c r="AB35881" s="3" t="e">
        <f ca="1"/>
        <v>#N/A</v>
      </c>
    </row>
    <row r="35882" spans="28:28" x14ac:dyDescent="0.25">
      <c r="AB35882" s="3" t="e">
        <f ca="1"/>
        <v>#N/A</v>
      </c>
    </row>
    <row r="35883" spans="28:28" x14ac:dyDescent="0.25">
      <c r="AB35883" s="3" t="e">
        <f ca="1"/>
        <v>#N/A</v>
      </c>
    </row>
    <row r="35884" spans="28:28" x14ac:dyDescent="0.25">
      <c r="AB35884" s="3" t="e">
        <f ca="1"/>
        <v>#N/A</v>
      </c>
    </row>
    <row r="35885" spans="28:28" x14ac:dyDescent="0.25">
      <c r="AB35885" s="3" t="e">
        <f ca="1"/>
        <v>#N/A</v>
      </c>
    </row>
    <row r="35886" spans="28:28" x14ac:dyDescent="0.25">
      <c r="AB35886" s="3" t="e">
        <f ca="1"/>
        <v>#N/A</v>
      </c>
    </row>
    <row r="35887" spans="28:28" x14ac:dyDescent="0.25">
      <c r="AB35887" s="3" t="e">
        <f ca="1"/>
        <v>#N/A</v>
      </c>
    </row>
    <row r="35888" spans="28:28" x14ac:dyDescent="0.25">
      <c r="AB35888" s="3" t="e">
        <f ca="1"/>
        <v>#N/A</v>
      </c>
    </row>
    <row r="35889" spans="28:28" x14ac:dyDescent="0.25">
      <c r="AB35889" s="3" t="e">
        <f ca="1"/>
        <v>#N/A</v>
      </c>
    </row>
    <row r="35890" spans="28:28" x14ac:dyDescent="0.25">
      <c r="AB35890" s="3" t="e">
        <f ca="1"/>
        <v>#N/A</v>
      </c>
    </row>
    <row r="35891" spans="28:28" x14ac:dyDescent="0.25">
      <c r="AB35891" s="3" t="e">
        <f ca="1"/>
        <v>#N/A</v>
      </c>
    </row>
    <row r="35892" spans="28:28" x14ac:dyDescent="0.25">
      <c r="AB35892" s="3" t="e">
        <f ca="1"/>
        <v>#N/A</v>
      </c>
    </row>
    <row r="35893" spans="28:28" x14ac:dyDescent="0.25">
      <c r="AB35893" s="3" t="e">
        <f ca="1"/>
        <v>#N/A</v>
      </c>
    </row>
    <row r="35894" spans="28:28" x14ac:dyDescent="0.25">
      <c r="AB35894" s="3" t="e">
        <f ca="1"/>
        <v>#N/A</v>
      </c>
    </row>
    <row r="35895" spans="28:28" x14ac:dyDescent="0.25">
      <c r="AB35895" s="3" t="e">
        <f ca="1"/>
        <v>#N/A</v>
      </c>
    </row>
    <row r="35896" spans="28:28" x14ac:dyDescent="0.25">
      <c r="AB35896" s="3" t="e">
        <f ca="1"/>
        <v>#N/A</v>
      </c>
    </row>
    <row r="35897" spans="28:28" x14ac:dyDescent="0.25">
      <c r="AB35897" s="3" t="e">
        <f ca="1"/>
        <v>#N/A</v>
      </c>
    </row>
    <row r="35898" spans="28:28" x14ac:dyDescent="0.25">
      <c r="AB35898" s="3" t="e">
        <f ca="1"/>
        <v>#N/A</v>
      </c>
    </row>
    <row r="35899" spans="28:28" x14ac:dyDescent="0.25">
      <c r="AB35899" s="3" t="e">
        <f ca="1"/>
        <v>#N/A</v>
      </c>
    </row>
    <row r="35900" spans="28:28" x14ac:dyDescent="0.25">
      <c r="AB35900" s="3" t="e">
        <f ca="1"/>
        <v>#N/A</v>
      </c>
    </row>
    <row r="35901" spans="28:28" x14ac:dyDescent="0.25">
      <c r="AB35901" s="3" t="e">
        <f ca="1"/>
        <v>#N/A</v>
      </c>
    </row>
    <row r="35902" spans="28:28" x14ac:dyDescent="0.25">
      <c r="AB35902" s="3" t="e">
        <f ca="1"/>
        <v>#N/A</v>
      </c>
    </row>
    <row r="35903" spans="28:28" x14ac:dyDescent="0.25">
      <c r="AB35903" s="3" t="e">
        <f ca="1"/>
        <v>#N/A</v>
      </c>
    </row>
    <row r="35904" spans="28:28" x14ac:dyDescent="0.25">
      <c r="AB35904" s="3" t="e">
        <f ca="1"/>
        <v>#N/A</v>
      </c>
    </row>
    <row r="35905" spans="28:28" x14ac:dyDescent="0.25">
      <c r="AB35905" s="3" t="e">
        <f ca="1"/>
        <v>#N/A</v>
      </c>
    </row>
    <row r="35906" spans="28:28" x14ac:dyDescent="0.25">
      <c r="AB35906" s="3" t="e">
        <f ca="1"/>
        <v>#N/A</v>
      </c>
    </row>
    <row r="35907" spans="28:28" x14ac:dyDescent="0.25">
      <c r="AB35907" s="3" t="e">
        <f ca="1"/>
        <v>#N/A</v>
      </c>
    </row>
    <row r="35908" spans="28:28" x14ac:dyDescent="0.25">
      <c r="AB35908" s="3" t="e">
        <f ca="1"/>
        <v>#N/A</v>
      </c>
    </row>
    <row r="35909" spans="28:28" x14ac:dyDescent="0.25">
      <c r="AB35909" s="3" t="e">
        <f ca="1"/>
        <v>#N/A</v>
      </c>
    </row>
    <row r="35910" spans="28:28" x14ac:dyDescent="0.25">
      <c r="AB35910" s="3" t="e">
        <f ca="1"/>
        <v>#N/A</v>
      </c>
    </row>
    <row r="35911" spans="28:28" x14ac:dyDescent="0.25">
      <c r="AB35911" s="3" t="e">
        <f ca="1"/>
        <v>#N/A</v>
      </c>
    </row>
    <row r="35912" spans="28:28" x14ac:dyDescent="0.25">
      <c r="AB35912" s="3" t="e">
        <f ca="1"/>
        <v>#N/A</v>
      </c>
    </row>
    <row r="35913" spans="28:28" x14ac:dyDescent="0.25">
      <c r="AB35913" s="3" t="e">
        <f ca="1"/>
        <v>#N/A</v>
      </c>
    </row>
    <row r="35914" spans="28:28" x14ac:dyDescent="0.25">
      <c r="AB35914" s="3" t="e">
        <f ca="1"/>
        <v>#N/A</v>
      </c>
    </row>
    <row r="35915" spans="28:28" x14ac:dyDescent="0.25">
      <c r="AB35915" s="3" t="e">
        <f ca="1"/>
        <v>#N/A</v>
      </c>
    </row>
    <row r="35916" spans="28:28" x14ac:dyDescent="0.25">
      <c r="AB35916" s="3" t="e">
        <f ca="1"/>
        <v>#N/A</v>
      </c>
    </row>
    <row r="35917" spans="28:28" x14ac:dyDescent="0.25">
      <c r="AB35917" s="3" t="e">
        <f ca="1"/>
        <v>#N/A</v>
      </c>
    </row>
    <row r="35918" spans="28:28" x14ac:dyDescent="0.25">
      <c r="AB35918" s="3" t="e">
        <f ca="1"/>
        <v>#N/A</v>
      </c>
    </row>
    <row r="35919" spans="28:28" x14ac:dyDescent="0.25">
      <c r="AB35919" s="3" t="e">
        <f ca="1"/>
        <v>#N/A</v>
      </c>
    </row>
    <row r="35920" spans="28:28" x14ac:dyDescent="0.25">
      <c r="AB35920" s="3" t="e">
        <f ca="1"/>
        <v>#N/A</v>
      </c>
    </row>
    <row r="35921" spans="28:28" x14ac:dyDescent="0.25">
      <c r="AB35921" s="3" t="e">
        <f ca="1"/>
        <v>#N/A</v>
      </c>
    </row>
    <row r="35922" spans="28:28" x14ac:dyDescent="0.25">
      <c r="AB35922" s="3" t="e">
        <f ca="1"/>
        <v>#N/A</v>
      </c>
    </row>
    <row r="35923" spans="28:28" x14ac:dyDescent="0.25">
      <c r="AB35923" s="3" t="e">
        <f ca="1"/>
        <v>#N/A</v>
      </c>
    </row>
    <row r="35924" spans="28:28" x14ac:dyDescent="0.25">
      <c r="AB35924" s="3" t="e">
        <f ca="1"/>
        <v>#N/A</v>
      </c>
    </row>
    <row r="35925" spans="28:28" x14ac:dyDescent="0.25">
      <c r="AB35925" s="3" t="e">
        <f ca="1"/>
        <v>#N/A</v>
      </c>
    </row>
    <row r="35926" spans="28:28" x14ac:dyDescent="0.25">
      <c r="AB35926" s="3" t="e">
        <f ca="1"/>
        <v>#N/A</v>
      </c>
    </row>
    <row r="35927" spans="28:28" x14ac:dyDescent="0.25">
      <c r="AB35927" s="3" t="e">
        <f ca="1"/>
        <v>#N/A</v>
      </c>
    </row>
    <row r="35928" spans="28:28" x14ac:dyDescent="0.25">
      <c r="AB35928" s="3" t="e">
        <f ca="1"/>
        <v>#N/A</v>
      </c>
    </row>
    <row r="35929" spans="28:28" x14ac:dyDescent="0.25">
      <c r="AB35929" s="3" t="e">
        <f ca="1"/>
        <v>#N/A</v>
      </c>
    </row>
    <row r="35930" spans="28:28" x14ac:dyDescent="0.25">
      <c r="AB35930" s="3" t="e">
        <f ca="1"/>
        <v>#N/A</v>
      </c>
    </row>
    <row r="35931" spans="28:28" x14ac:dyDescent="0.25">
      <c r="AB35931" s="3" t="e">
        <f ca="1"/>
        <v>#N/A</v>
      </c>
    </row>
    <row r="35932" spans="28:28" x14ac:dyDescent="0.25">
      <c r="AB35932" s="3" t="e">
        <f ca="1"/>
        <v>#N/A</v>
      </c>
    </row>
    <row r="35933" spans="28:28" x14ac:dyDescent="0.25">
      <c r="AB35933" s="3" t="e">
        <f ca="1"/>
        <v>#N/A</v>
      </c>
    </row>
    <row r="35934" spans="28:28" x14ac:dyDescent="0.25">
      <c r="AB35934" s="3" t="e">
        <f ca="1"/>
        <v>#N/A</v>
      </c>
    </row>
    <row r="35935" spans="28:28" x14ac:dyDescent="0.25">
      <c r="AB35935" s="3" t="e">
        <f ca="1"/>
        <v>#N/A</v>
      </c>
    </row>
    <row r="35936" spans="28:28" x14ac:dyDescent="0.25">
      <c r="AB35936" s="3" t="e">
        <f ca="1"/>
        <v>#N/A</v>
      </c>
    </row>
    <row r="35937" spans="28:28" x14ac:dyDescent="0.25">
      <c r="AB35937" s="3" t="e">
        <f ca="1"/>
        <v>#N/A</v>
      </c>
    </row>
    <row r="35938" spans="28:28" x14ac:dyDescent="0.25">
      <c r="AB35938" s="3" t="e">
        <f ca="1"/>
        <v>#N/A</v>
      </c>
    </row>
    <row r="35939" spans="28:28" x14ac:dyDescent="0.25">
      <c r="AB35939" s="3" t="e">
        <f ca="1"/>
        <v>#N/A</v>
      </c>
    </row>
    <row r="35940" spans="28:28" x14ac:dyDescent="0.25">
      <c r="AB35940" s="3" t="e">
        <f ca="1"/>
        <v>#N/A</v>
      </c>
    </row>
    <row r="35941" spans="28:28" x14ac:dyDescent="0.25">
      <c r="AB35941" s="3" t="e">
        <f ca="1"/>
        <v>#N/A</v>
      </c>
    </row>
    <row r="35942" spans="28:28" x14ac:dyDescent="0.25">
      <c r="AB35942" s="3" t="e">
        <f ca="1"/>
        <v>#N/A</v>
      </c>
    </row>
    <row r="35943" spans="28:28" x14ac:dyDescent="0.25">
      <c r="AB35943" s="3" t="e">
        <f ca="1"/>
        <v>#N/A</v>
      </c>
    </row>
    <row r="35944" spans="28:28" x14ac:dyDescent="0.25">
      <c r="AB35944" s="3" t="e">
        <f ca="1"/>
        <v>#N/A</v>
      </c>
    </row>
    <row r="35945" spans="28:28" x14ac:dyDescent="0.25">
      <c r="AB35945" s="3" t="e">
        <f ca="1"/>
        <v>#N/A</v>
      </c>
    </row>
    <row r="35946" spans="28:28" x14ac:dyDescent="0.25">
      <c r="AB35946" s="3" t="e">
        <f ca="1"/>
        <v>#N/A</v>
      </c>
    </row>
    <row r="35947" spans="28:28" x14ac:dyDescent="0.25">
      <c r="AB35947" s="3" t="e">
        <f ca="1"/>
        <v>#N/A</v>
      </c>
    </row>
    <row r="35948" spans="28:28" x14ac:dyDescent="0.25">
      <c r="AB35948" s="3" t="e">
        <f ca="1"/>
        <v>#N/A</v>
      </c>
    </row>
    <row r="35949" spans="28:28" x14ac:dyDescent="0.25">
      <c r="AB35949" s="3" t="e">
        <f ca="1"/>
        <v>#N/A</v>
      </c>
    </row>
    <row r="35950" spans="28:28" x14ac:dyDescent="0.25">
      <c r="AB35950" s="3" t="e">
        <f ca="1"/>
        <v>#N/A</v>
      </c>
    </row>
    <row r="35951" spans="28:28" x14ac:dyDescent="0.25">
      <c r="AB35951" s="3" t="e">
        <f ca="1"/>
        <v>#N/A</v>
      </c>
    </row>
    <row r="35952" spans="28:28" x14ac:dyDescent="0.25">
      <c r="AB35952" s="3" t="e">
        <f ca="1"/>
        <v>#N/A</v>
      </c>
    </row>
    <row r="35953" spans="28:28" x14ac:dyDescent="0.25">
      <c r="AB35953" s="3" t="e">
        <f ca="1"/>
        <v>#N/A</v>
      </c>
    </row>
    <row r="35954" spans="28:28" x14ac:dyDescent="0.25">
      <c r="AB35954" s="3" t="e">
        <f ca="1"/>
        <v>#N/A</v>
      </c>
    </row>
    <row r="35955" spans="28:28" x14ac:dyDescent="0.25">
      <c r="AB35955" s="3" t="e">
        <f ca="1"/>
        <v>#N/A</v>
      </c>
    </row>
    <row r="35956" spans="28:28" x14ac:dyDescent="0.25">
      <c r="AB35956" s="3" t="e">
        <f ca="1"/>
        <v>#N/A</v>
      </c>
    </row>
    <row r="35957" spans="28:28" x14ac:dyDescent="0.25">
      <c r="AB35957" s="3" t="e">
        <f ca="1"/>
        <v>#N/A</v>
      </c>
    </row>
    <row r="35958" spans="28:28" x14ac:dyDescent="0.25">
      <c r="AB35958" s="3" t="e">
        <f ca="1"/>
        <v>#N/A</v>
      </c>
    </row>
    <row r="35959" spans="28:28" x14ac:dyDescent="0.25">
      <c r="AB35959" s="3" t="e">
        <f ca="1"/>
        <v>#N/A</v>
      </c>
    </row>
    <row r="35960" spans="28:28" x14ac:dyDescent="0.25">
      <c r="AB35960" s="3" t="e">
        <f ca="1"/>
        <v>#N/A</v>
      </c>
    </row>
    <row r="35961" spans="28:28" x14ac:dyDescent="0.25">
      <c r="AB35961" s="3" t="e">
        <f ca="1"/>
        <v>#N/A</v>
      </c>
    </row>
    <row r="35962" spans="28:28" x14ac:dyDescent="0.25">
      <c r="AB35962" s="3" t="e">
        <f ca="1"/>
        <v>#N/A</v>
      </c>
    </row>
    <row r="35963" spans="28:28" x14ac:dyDescent="0.25">
      <c r="AB35963" s="3" t="e">
        <f ca="1"/>
        <v>#N/A</v>
      </c>
    </row>
    <row r="35964" spans="28:28" x14ac:dyDescent="0.25">
      <c r="AB35964" s="3" t="e">
        <f ca="1"/>
        <v>#N/A</v>
      </c>
    </row>
    <row r="35965" spans="28:28" x14ac:dyDescent="0.25">
      <c r="AB35965" s="3" t="e">
        <f ca="1"/>
        <v>#N/A</v>
      </c>
    </row>
    <row r="35966" spans="28:28" x14ac:dyDescent="0.25">
      <c r="AB35966" s="3" t="e">
        <f ca="1"/>
        <v>#N/A</v>
      </c>
    </row>
    <row r="35967" spans="28:28" x14ac:dyDescent="0.25">
      <c r="AB35967" s="3" t="e">
        <f ca="1"/>
        <v>#N/A</v>
      </c>
    </row>
    <row r="35968" spans="28:28" x14ac:dyDescent="0.25">
      <c r="AB35968" s="3" t="e">
        <f ca="1"/>
        <v>#N/A</v>
      </c>
    </row>
    <row r="35969" spans="28:28" x14ac:dyDescent="0.25">
      <c r="AB35969" s="3" t="e">
        <f ca="1"/>
        <v>#N/A</v>
      </c>
    </row>
    <row r="35970" spans="28:28" x14ac:dyDescent="0.25">
      <c r="AB35970" s="3" t="e">
        <f ca="1"/>
        <v>#N/A</v>
      </c>
    </row>
    <row r="35971" spans="28:28" x14ac:dyDescent="0.25">
      <c r="AB35971" s="3" t="e">
        <f ca="1"/>
        <v>#N/A</v>
      </c>
    </row>
    <row r="35972" spans="28:28" x14ac:dyDescent="0.25">
      <c r="AB35972" s="3" t="e">
        <f ca="1"/>
        <v>#N/A</v>
      </c>
    </row>
    <row r="35973" spans="28:28" x14ac:dyDescent="0.25">
      <c r="AB35973" s="3" t="e">
        <f ca="1"/>
        <v>#N/A</v>
      </c>
    </row>
    <row r="35974" spans="28:28" x14ac:dyDescent="0.25">
      <c r="AB35974" s="3" t="e">
        <f ca="1"/>
        <v>#N/A</v>
      </c>
    </row>
    <row r="35975" spans="28:28" x14ac:dyDescent="0.25">
      <c r="AB35975" s="3" t="e">
        <f ca="1"/>
        <v>#N/A</v>
      </c>
    </row>
    <row r="35976" spans="28:28" x14ac:dyDescent="0.25">
      <c r="AB35976" s="3" t="e">
        <f ca="1"/>
        <v>#N/A</v>
      </c>
    </row>
    <row r="35977" spans="28:28" x14ac:dyDescent="0.25">
      <c r="AB35977" s="3" t="e">
        <f ca="1"/>
        <v>#N/A</v>
      </c>
    </row>
    <row r="35978" spans="28:28" x14ac:dyDescent="0.25">
      <c r="AB35978" s="3" t="e">
        <f ca="1"/>
        <v>#N/A</v>
      </c>
    </row>
    <row r="35979" spans="28:28" x14ac:dyDescent="0.25">
      <c r="AB35979" s="3" t="e">
        <f ca="1"/>
        <v>#N/A</v>
      </c>
    </row>
    <row r="35980" spans="28:28" x14ac:dyDescent="0.25">
      <c r="AB35980" s="3" t="e">
        <f ca="1"/>
        <v>#N/A</v>
      </c>
    </row>
    <row r="35981" spans="28:28" x14ac:dyDescent="0.25">
      <c r="AB35981" s="3" t="e">
        <f ca="1"/>
        <v>#N/A</v>
      </c>
    </row>
    <row r="35982" spans="28:28" x14ac:dyDescent="0.25">
      <c r="AB35982" s="3" t="e">
        <f ca="1"/>
        <v>#N/A</v>
      </c>
    </row>
    <row r="35983" spans="28:28" x14ac:dyDescent="0.25">
      <c r="AB35983" s="3" t="e">
        <f ca="1"/>
        <v>#N/A</v>
      </c>
    </row>
    <row r="35984" spans="28:28" x14ac:dyDescent="0.25">
      <c r="AB35984" s="3" t="e">
        <f ca="1"/>
        <v>#N/A</v>
      </c>
    </row>
    <row r="35985" spans="28:28" x14ac:dyDescent="0.25">
      <c r="AB35985" s="3" t="e">
        <f ca="1"/>
        <v>#N/A</v>
      </c>
    </row>
    <row r="35986" spans="28:28" x14ac:dyDescent="0.25">
      <c r="AB35986" s="3" t="e">
        <f ca="1"/>
        <v>#N/A</v>
      </c>
    </row>
    <row r="35987" spans="28:28" x14ac:dyDescent="0.25">
      <c r="AB35987" s="3" t="e">
        <f ca="1"/>
        <v>#N/A</v>
      </c>
    </row>
    <row r="35988" spans="28:28" x14ac:dyDescent="0.25">
      <c r="AB35988" s="3" t="e">
        <f ca="1"/>
        <v>#N/A</v>
      </c>
    </row>
    <row r="35989" spans="28:28" x14ac:dyDescent="0.25">
      <c r="AB35989" s="3" t="e">
        <f ca="1"/>
        <v>#N/A</v>
      </c>
    </row>
    <row r="35990" spans="28:28" x14ac:dyDescent="0.25">
      <c r="AB35990" s="3" t="e">
        <f ca="1"/>
        <v>#N/A</v>
      </c>
    </row>
    <row r="35991" spans="28:28" x14ac:dyDescent="0.25">
      <c r="AB35991" s="3" t="e">
        <f ca="1"/>
        <v>#N/A</v>
      </c>
    </row>
    <row r="35992" spans="28:28" x14ac:dyDescent="0.25">
      <c r="AB35992" s="3" t="e">
        <f ca="1"/>
        <v>#N/A</v>
      </c>
    </row>
    <row r="35993" spans="28:28" x14ac:dyDescent="0.25">
      <c r="AB35993" s="3" t="e">
        <f ca="1"/>
        <v>#N/A</v>
      </c>
    </row>
    <row r="35994" spans="28:28" x14ac:dyDescent="0.25">
      <c r="AB35994" s="3" t="e">
        <f ca="1"/>
        <v>#N/A</v>
      </c>
    </row>
    <row r="35995" spans="28:28" x14ac:dyDescent="0.25">
      <c r="AB35995" s="3" t="e">
        <f ca="1"/>
        <v>#N/A</v>
      </c>
    </row>
    <row r="35996" spans="28:28" x14ac:dyDescent="0.25">
      <c r="AB35996" s="3" t="e">
        <f ca="1"/>
        <v>#N/A</v>
      </c>
    </row>
    <row r="35997" spans="28:28" x14ac:dyDescent="0.25">
      <c r="AB35997" s="3" t="e">
        <f ca="1"/>
        <v>#N/A</v>
      </c>
    </row>
    <row r="35998" spans="28:28" x14ac:dyDescent="0.25">
      <c r="AB35998" s="3" t="e">
        <f ca="1"/>
        <v>#N/A</v>
      </c>
    </row>
    <row r="35999" spans="28:28" x14ac:dyDescent="0.25">
      <c r="AB35999" s="3" t="e">
        <f ca="1"/>
        <v>#N/A</v>
      </c>
    </row>
    <row r="36000" spans="28:28" x14ac:dyDescent="0.25">
      <c r="AB36000" s="3" t="e">
        <f ca="1"/>
        <v>#N/A</v>
      </c>
    </row>
    <row r="36001" spans="28:28" x14ac:dyDescent="0.25">
      <c r="AB36001" s="3" t="e">
        <f ca="1"/>
        <v>#N/A</v>
      </c>
    </row>
    <row r="36002" spans="28:28" x14ac:dyDescent="0.25">
      <c r="AB36002" s="3" t="e">
        <f ca="1"/>
        <v>#N/A</v>
      </c>
    </row>
    <row r="36003" spans="28:28" x14ac:dyDescent="0.25">
      <c r="AB36003" s="3" t="e">
        <f ca="1"/>
        <v>#N/A</v>
      </c>
    </row>
    <row r="36004" spans="28:28" x14ac:dyDescent="0.25">
      <c r="AB36004" s="3" t="e">
        <f ca="1"/>
        <v>#N/A</v>
      </c>
    </row>
    <row r="36005" spans="28:28" x14ac:dyDescent="0.25">
      <c r="AB36005" s="3" t="e">
        <f ca="1"/>
        <v>#N/A</v>
      </c>
    </row>
    <row r="36006" spans="28:28" x14ac:dyDescent="0.25">
      <c r="AB36006" s="3" t="e">
        <f ca="1"/>
        <v>#N/A</v>
      </c>
    </row>
    <row r="36007" spans="28:28" x14ac:dyDescent="0.25">
      <c r="AB36007" s="3" t="e">
        <f ca="1"/>
        <v>#N/A</v>
      </c>
    </row>
    <row r="36008" spans="28:28" x14ac:dyDescent="0.25">
      <c r="AB36008" s="3" t="e">
        <f ca="1"/>
        <v>#N/A</v>
      </c>
    </row>
    <row r="36009" spans="28:28" x14ac:dyDescent="0.25">
      <c r="AB36009" s="3" t="e">
        <f ca="1"/>
        <v>#N/A</v>
      </c>
    </row>
    <row r="36010" spans="28:28" x14ac:dyDescent="0.25">
      <c r="AB36010" s="3" t="e">
        <f ca="1"/>
        <v>#N/A</v>
      </c>
    </row>
    <row r="36011" spans="28:28" x14ac:dyDescent="0.25">
      <c r="AB36011" s="3" t="e">
        <f ca="1"/>
        <v>#N/A</v>
      </c>
    </row>
    <row r="36012" spans="28:28" x14ac:dyDescent="0.25">
      <c r="AB36012" s="3" t="e">
        <f ca="1"/>
        <v>#N/A</v>
      </c>
    </row>
    <row r="36013" spans="28:28" x14ac:dyDescent="0.25">
      <c r="AB36013" s="3" t="e">
        <f ca="1"/>
        <v>#N/A</v>
      </c>
    </row>
    <row r="36014" spans="28:28" x14ac:dyDescent="0.25">
      <c r="AB36014" s="3" t="e">
        <f ca="1"/>
        <v>#N/A</v>
      </c>
    </row>
    <row r="36015" spans="28:28" x14ac:dyDescent="0.25">
      <c r="AB36015" s="3" t="e">
        <f ca="1"/>
        <v>#N/A</v>
      </c>
    </row>
    <row r="36016" spans="28:28" x14ac:dyDescent="0.25">
      <c r="AB36016" s="3" t="e">
        <f ca="1"/>
        <v>#N/A</v>
      </c>
    </row>
    <row r="36017" spans="28:28" x14ac:dyDescent="0.25">
      <c r="AB36017" s="3" t="e">
        <f ca="1"/>
        <v>#N/A</v>
      </c>
    </row>
    <row r="36018" spans="28:28" x14ac:dyDescent="0.25">
      <c r="AB36018" s="3" t="e">
        <f ca="1"/>
        <v>#N/A</v>
      </c>
    </row>
    <row r="36019" spans="28:28" x14ac:dyDescent="0.25">
      <c r="AB36019" s="3" t="e">
        <f ca="1"/>
        <v>#N/A</v>
      </c>
    </row>
    <row r="36020" spans="28:28" x14ac:dyDescent="0.25">
      <c r="AB36020" s="3" t="e">
        <f ca="1"/>
        <v>#N/A</v>
      </c>
    </row>
    <row r="36021" spans="28:28" x14ac:dyDescent="0.25">
      <c r="AB36021" s="3" t="e">
        <f ca="1"/>
        <v>#N/A</v>
      </c>
    </row>
    <row r="36022" spans="28:28" x14ac:dyDescent="0.25">
      <c r="AB36022" s="3" t="e">
        <f ca="1"/>
        <v>#N/A</v>
      </c>
    </row>
    <row r="36023" spans="28:28" x14ac:dyDescent="0.25">
      <c r="AB36023" s="3" t="e">
        <f ca="1"/>
        <v>#N/A</v>
      </c>
    </row>
    <row r="36024" spans="28:28" x14ac:dyDescent="0.25">
      <c r="AB36024" s="3" t="e">
        <f ca="1"/>
        <v>#N/A</v>
      </c>
    </row>
    <row r="36025" spans="28:28" x14ac:dyDescent="0.25">
      <c r="AB36025" s="3" t="e">
        <f ca="1"/>
        <v>#N/A</v>
      </c>
    </row>
    <row r="36026" spans="28:28" x14ac:dyDescent="0.25">
      <c r="AB36026" s="3" t="e">
        <f ca="1"/>
        <v>#N/A</v>
      </c>
    </row>
    <row r="36027" spans="28:28" x14ac:dyDescent="0.25">
      <c r="AB36027" s="3" t="e">
        <f ca="1"/>
        <v>#N/A</v>
      </c>
    </row>
    <row r="36028" spans="28:28" x14ac:dyDescent="0.25">
      <c r="AB36028" s="3" t="e">
        <f ca="1"/>
        <v>#N/A</v>
      </c>
    </row>
    <row r="36029" spans="28:28" x14ac:dyDescent="0.25">
      <c r="AB36029" s="3" t="e">
        <f ca="1"/>
        <v>#N/A</v>
      </c>
    </row>
    <row r="36030" spans="28:28" x14ac:dyDescent="0.25">
      <c r="AB36030" s="3" t="e">
        <f ca="1"/>
        <v>#N/A</v>
      </c>
    </row>
    <row r="36031" spans="28:28" x14ac:dyDescent="0.25">
      <c r="AB36031" s="3" t="e">
        <f ca="1"/>
        <v>#N/A</v>
      </c>
    </row>
    <row r="36032" spans="28:28" x14ac:dyDescent="0.25">
      <c r="AB36032" s="3" t="e">
        <f ca="1"/>
        <v>#N/A</v>
      </c>
    </row>
    <row r="36033" spans="28:28" x14ac:dyDescent="0.25">
      <c r="AB36033" s="3" t="e">
        <f ca="1"/>
        <v>#N/A</v>
      </c>
    </row>
    <row r="36034" spans="28:28" x14ac:dyDescent="0.25">
      <c r="AB36034" s="3" t="e">
        <f ca="1"/>
        <v>#N/A</v>
      </c>
    </row>
    <row r="36035" spans="28:28" x14ac:dyDescent="0.25">
      <c r="AB36035" s="3" t="e">
        <f ca="1"/>
        <v>#N/A</v>
      </c>
    </row>
    <row r="36036" spans="28:28" x14ac:dyDescent="0.25">
      <c r="AB36036" s="3" t="e">
        <f ca="1"/>
        <v>#N/A</v>
      </c>
    </row>
    <row r="36037" spans="28:28" x14ac:dyDescent="0.25">
      <c r="AB36037" s="3" t="e">
        <f ca="1"/>
        <v>#N/A</v>
      </c>
    </row>
    <row r="36038" spans="28:28" x14ac:dyDescent="0.25">
      <c r="AB36038" s="3" t="e">
        <f ca="1"/>
        <v>#N/A</v>
      </c>
    </row>
    <row r="36039" spans="28:28" x14ac:dyDescent="0.25">
      <c r="AB36039" s="3" t="e">
        <f ca="1"/>
        <v>#N/A</v>
      </c>
    </row>
    <row r="36040" spans="28:28" x14ac:dyDescent="0.25">
      <c r="AB36040" s="3" t="e">
        <f ca="1"/>
        <v>#N/A</v>
      </c>
    </row>
    <row r="36041" spans="28:28" x14ac:dyDescent="0.25">
      <c r="AB36041" s="3" t="e">
        <f ca="1"/>
        <v>#N/A</v>
      </c>
    </row>
    <row r="36042" spans="28:28" x14ac:dyDescent="0.25">
      <c r="AB36042" s="3" t="e">
        <f ca="1"/>
        <v>#N/A</v>
      </c>
    </row>
    <row r="36043" spans="28:28" x14ac:dyDescent="0.25">
      <c r="AB36043" s="3" t="e">
        <f ca="1"/>
        <v>#N/A</v>
      </c>
    </row>
    <row r="36044" spans="28:28" x14ac:dyDescent="0.25">
      <c r="AB36044" s="3" t="e">
        <f ca="1"/>
        <v>#N/A</v>
      </c>
    </row>
    <row r="36045" spans="28:28" x14ac:dyDescent="0.25">
      <c r="AB36045" s="3" t="e">
        <f ca="1"/>
        <v>#N/A</v>
      </c>
    </row>
    <row r="36046" spans="28:28" x14ac:dyDescent="0.25">
      <c r="AB36046" s="3" t="e">
        <f ca="1"/>
        <v>#N/A</v>
      </c>
    </row>
    <row r="36047" spans="28:28" x14ac:dyDescent="0.25">
      <c r="AB36047" s="3" t="e">
        <f ca="1"/>
        <v>#N/A</v>
      </c>
    </row>
    <row r="36048" spans="28:28" x14ac:dyDescent="0.25">
      <c r="AB36048" s="3" t="e">
        <f ca="1"/>
        <v>#N/A</v>
      </c>
    </row>
    <row r="36049" spans="28:28" x14ac:dyDescent="0.25">
      <c r="AB36049" s="3" t="e">
        <f ca="1"/>
        <v>#N/A</v>
      </c>
    </row>
    <row r="36050" spans="28:28" x14ac:dyDescent="0.25">
      <c r="AB36050" s="3" t="e">
        <f ca="1"/>
        <v>#N/A</v>
      </c>
    </row>
    <row r="36051" spans="28:28" x14ac:dyDescent="0.25">
      <c r="AB36051" s="3" t="e">
        <f ca="1"/>
        <v>#N/A</v>
      </c>
    </row>
    <row r="36052" spans="28:28" x14ac:dyDescent="0.25">
      <c r="AB36052" s="3" t="e">
        <f ca="1"/>
        <v>#N/A</v>
      </c>
    </row>
    <row r="36053" spans="28:28" x14ac:dyDescent="0.25">
      <c r="AB36053" s="3" t="e">
        <f ca="1"/>
        <v>#N/A</v>
      </c>
    </row>
    <row r="36054" spans="28:28" x14ac:dyDescent="0.25">
      <c r="AB36054" s="3" t="e">
        <f ca="1"/>
        <v>#N/A</v>
      </c>
    </row>
    <row r="36055" spans="28:28" x14ac:dyDescent="0.25">
      <c r="AB36055" s="3" t="e">
        <f ca="1"/>
        <v>#N/A</v>
      </c>
    </row>
    <row r="36056" spans="28:28" x14ac:dyDescent="0.25">
      <c r="AB36056" s="3" t="e">
        <f ca="1"/>
        <v>#N/A</v>
      </c>
    </row>
    <row r="36057" spans="28:28" x14ac:dyDescent="0.25">
      <c r="AB36057" s="3" t="e">
        <f ca="1"/>
        <v>#N/A</v>
      </c>
    </row>
    <row r="36058" spans="28:28" x14ac:dyDescent="0.25">
      <c r="AB36058" s="3" t="e">
        <f ca="1"/>
        <v>#N/A</v>
      </c>
    </row>
    <row r="36059" spans="28:28" x14ac:dyDescent="0.25">
      <c r="AB36059" s="3" t="e">
        <f ca="1"/>
        <v>#N/A</v>
      </c>
    </row>
    <row r="36060" spans="28:28" x14ac:dyDescent="0.25">
      <c r="AB36060" s="3" t="e">
        <f ca="1"/>
        <v>#N/A</v>
      </c>
    </row>
    <row r="36061" spans="28:28" x14ac:dyDescent="0.25">
      <c r="AB36061" s="3" t="e">
        <f ca="1"/>
        <v>#N/A</v>
      </c>
    </row>
    <row r="36062" spans="28:28" x14ac:dyDescent="0.25">
      <c r="AB36062" s="3" t="e">
        <f ca="1"/>
        <v>#N/A</v>
      </c>
    </row>
    <row r="36063" spans="28:28" x14ac:dyDescent="0.25">
      <c r="AB36063" s="3" t="e">
        <f ca="1"/>
        <v>#N/A</v>
      </c>
    </row>
    <row r="36064" spans="28:28" x14ac:dyDescent="0.25">
      <c r="AB36064" s="3" t="e">
        <f ca="1"/>
        <v>#N/A</v>
      </c>
    </row>
    <row r="36065" spans="28:28" x14ac:dyDescent="0.25">
      <c r="AB36065" s="3" t="e">
        <f ca="1"/>
        <v>#N/A</v>
      </c>
    </row>
    <row r="36066" spans="28:28" x14ac:dyDescent="0.25">
      <c r="AB36066" s="3" t="e">
        <f ca="1"/>
        <v>#N/A</v>
      </c>
    </row>
    <row r="36067" spans="28:28" x14ac:dyDescent="0.25">
      <c r="AB36067" s="3" t="e">
        <f ca="1"/>
        <v>#N/A</v>
      </c>
    </row>
    <row r="36068" spans="28:28" x14ac:dyDescent="0.25">
      <c r="AB36068" s="3" t="e">
        <f ca="1"/>
        <v>#N/A</v>
      </c>
    </row>
    <row r="36069" spans="28:28" x14ac:dyDescent="0.25">
      <c r="AB36069" s="3" t="e">
        <f ca="1"/>
        <v>#N/A</v>
      </c>
    </row>
    <row r="36070" spans="28:28" x14ac:dyDescent="0.25">
      <c r="AB36070" s="3" t="e">
        <f ca="1"/>
        <v>#N/A</v>
      </c>
    </row>
    <row r="36071" spans="28:28" x14ac:dyDescent="0.25">
      <c r="AB36071" s="3" t="e">
        <f ca="1"/>
        <v>#N/A</v>
      </c>
    </row>
    <row r="36072" spans="28:28" x14ac:dyDescent="0.25">
      <c r="AB36072" s="3" t="e">
        <f ca="1"/>
        <v>#N/A</v>
      </c>
    </row>
    <row r="36073" spans="28:28" x14ac:dyDescent="0.25">
      <c r="AB36073" s="3" t="e">
        <f ca="1"/>
        <v>#N/A</v>
      </c>
    </row>
    <row r="36074" spans="28:28" x14ac:dyDescent="0.25">
      <c r="AB36074" s="3" t="e">
        <f ca="1"/>
        <v>#N/A</v>
      </c>
    </row>
    <row r="36075" spans="28:28" x14ac:dyDescent="0.25">
      <c r="AB36075" s="3" t="e">
        <f ca="1"/>
        <v>#N/A</v>
      </c>
    </row>
    <row r="36076" spans="28:28" x14ac:dyDescent="0.25">
      <c r="AB36076" s="3" t="e">
        <f ca="1"/>
        <v>#N/A</v>
      </c>
    </row>
    <row r="36077" spans="28:28" x14ac:dyDescent="0.25">
      <c r="AB36077" s="3" t="e">
        <f ca="1"/>
        <v>#N/A</v>
      </c>
    </row>
    <row r="36078" spans="28:28" x14ac:dyDescent="0.25">
      <c r="AB36078" s="3" t="e">
        <f ca="1"/>
        <v>#N/A</v>
      </c>
    </row>
    <row r="36079" spans="28:28" x14ac:dyDescent="0.25">
      <c r="AB36079" s="3" t="e">
        <f ca="1"/>
        <v>#N/A</v>
      </c>
    </row>
    <row r="36080" spans="28:28" x14ac:dyDescent="0.25">
      <c r="AB36080" s="3" t="e">
        <f ca="1"/>
        <v>#N/A</v>
      </c>
    </row>
    <row r="36081" spans="28:28" x14ac:dyDescent="0.25">
      <c r="AB36081" s="3" t="e">
        <f ca="1"/>
        <v>#N/A</v>
      </c>
    </row>
    <row r="36082" spans="28:28" x14ac:dyDescent="0.25">
      <c r="AB36082" s="3" t="e">
        <f ca="1"/>
        <v>#N/A</v>
      </c>
    </row>
    <row r="36083" spans="28:28" x14ac:dyDescent="0.25">
      <c r="AB36083" s="3" t="e">
        <f ca="1"/>
        <v>#N/A</v>
      </c>
    </row>
    <row r="36084" spans="28:28" x14ac:dyDescent="0.25">
      <c r="AB36084" s="3" t="e">
        <f ca="1"/>
        <v>#N/A</v>
      </c>
    </row>
    <row r="36085" spans="28:28" x14ac:dyDescent="0.25">
      <c r="AB36085" s="3" t="e">
        <f ca="1"/>
        <v>#N/A</v>
      </c>
    </row>
    <row r="36086" spans="28:28" x14ac:dyDescent="0.25">
      <c r="AB36086" s="3" t="e">
        <f ca="1"/>
        <v>#N/A</v>
      </c>
    </row>
    <row r="36087" spans="28:28" x14ac:dyDescent="0.25">
      <c r="AB36087" s="3" t="e">
        <f ca="1"/>
        <v>#N/A</v>
      </c>
    </row>
    <row r="36088" spans="28:28" x14ac:dyDescent="0.25">
      <c r="AB36088" s="3" t="e">
        <f ca="1"/>
        <v>#N/A</v>
      </c>
    </row>
    <row r="36089" spans="28:28" x14ac:dyDescent="0.25">
      <c r="AB36089" s="3" t="e">
        <f ca="1"/>
        <v>#N/A</v>
      </c>
    </row>
    <row r="36090" spans="28:28" x14ac:dyDescent="0.25">
      <c r="AB36090" s="3" t="e">
        <f ca="1"/>
        <v>#N/A</v>
      </c>
    </row>
    <row r="36091" spans="28:28" x14ac:dyDescent="0.25">
      <c r="AB36091" s="3" t="e">
        <f ca="1"/>
        <v>#N/A</v>
      </c>
    </row>
    <row r="36092" spans="28:28" x14ac:dyDescent="0.25">
      <c r="AB36092" s="3" t="e">
        <f ca="1"/>
        <v>#N/A</v>
      </c>
    </row>
    <row r="36093" spans="28:28" x14ac:dyDescent="0.25">
      <c r="AB36093" s="3" t="e">
        <f ca="1"/>
        <v>#N/A</v>
      </c>
    </row>
    <row r="36094" spans="28:28" x14ac:dyDescent="0.25">
      <c r="AB36094" s="3" t="e">
        <f ca="1"/>
        <v>#N/A</v>
      </c>
    </row>
    <row r="36095" spans="28:28" x14ac:dyDescent="0.25">
      <c r="AB36095" s="3" t="e">
        <f ca="1"/>
        <v>#N/A</v>
      </c>
    </row>
    <row r="36096" spans="28:28" x14ac:dyDescent="0.25">
      <c r="AB36096" s="3" t="e">
        <f ca="1"/>
        <v>#N/A</v>
      </c>
    </row>
    <row r="36097" spans="28:28" x14ac:dyDescent="0.25">
      <c r="AB36097" s="3" t="e">
        <f ca="1"/>
        <v>#N/A</v>
      </c>
    </row>
    <row r="36098" spans="28:28" x14ac:dyDescent="0.25">
      <c r="AB36098" s="3" t="e">
        <f ca="1"/>
        <v>#N/A</v>
      </c>
    </row>
    <row r="36099" spans="28:28" x14ac:dyDescent="0.25">
      <c r="AB36099" s="3" t="e">
        <f ca="1"/>
        <v>#N/A</v>
      </c>
    </row>
    <row r="36100" spans="28:28" x14ac:dyDescent="0.25">
      <c r="AB36100" s="3" t="e">
        <f ca="1"/>
        <v>#N/A</v>
      </c>
    </row>
    <row r="36101" spans="28:28" x14ac:dyDescent="0.25">
      <c r="AB36101" s="3" t="e">
        <f ca="1"/>
        <v>#N/A</v>
      </c>
    </row>
    <row r="36102" spans="28:28" x14ac:dyDescent="0.25">
      <c r="AB36102" s="3" t="e">
        <f ca="1"/>
        <v>#N/A</v>
      </c>
    </row>
    <row r="36103" spans="28:28" x14ac:dyDescent="0.25">
      <c r="AB36103" s="3" t="e">
        <f ca="1"/>
        <v>#N/A</v>
      </c>
    </row>
    <row r="36104" spans="28:28" x14ac:dyDescent="0.25">
      <c r="AB36104" s="3" t="e">
        <f ca="1"/>
        <v>#N/A</v>
      </c>
    </row>
    <row r="36105" spans="28:28" x14ac:dyDescent="0.25">
      <c r="AB36105" s="3" t="e">
        <f ca="1"/>
        <v>#N/A</v>
      </c>
    </row>
    <row r="36106" spans="28:28" x14ac:dyDescent="0.25">
      <c r="AB36106" s="3" t="e">
        <f ca="1"/>
        <v>#N/A</v>
      </c>
    </row>
    <row r="36107" spans="28:28" x14ac:dyDescent="0.25">
      <c r="AB36107" s="3" t="e">
        <f ca="1"/>
        <v>#N/A</v>
      </c>
    </row>
    <row r="36108" spans="28:28" x14ac:dyDescent="0.25">
      <c r="AB36108" s="3" t="e">
        <f ca="1"/>
        <v>#N/A</v>
      </c>
    </row>
    <row r="36109" spans="28:28" x14ac:dyDescent="0.25">
      <c r="AB36109" s="3" t="e">
        <f ca="1"/>
        <v>#N/A</v>
      </c>
    </row>
    <row r="36110" spans="28:28" x14ac:dyDescent="0.25">
      <c r="AB36110" s="3" t="e">
        <f ca="1"/>
        <v>#N/A</v>
      </c>
    </row>
    <row r="36111" spans="28:28" x14ac:dyDescent="0.25">
      <c r="AB36111" s="3" t="e">
        <f ca="1"/>
        <v>#N/A</v>
      </c>
    </row>
    <row r="36112" spans="28:28" x14ac:dyDescent="0.25">
      <c r="AB36112" s="3" t="e">
        <f ca="1"/>
        <v>#N/A</v>
      </c>
    </row>
    <row r="36113" spans="28:28" x14ac:dyDescent="0.25">
      <c r="AB36113" s="3" t="e">
        <f ca="1"/>
        <v>#N/A</v>
      </c>
    </row>
    <row r="36114" spans="28:28" x14ac:dyDescent="0.25">
      <c r="AB36114" s="3" t="e">
        <f ca="1"/>
        <v>#N/A</v>
      </c>
    </row>
    <row r="36115" spans="28:28" x14ac:dyDescent="0.25">
      <c r="AB36115" s="3" t="e">
        <f ca="1"/>
        <v>#N/A</v>
      </c>
    </row>
    <row r="36116" spans="28:28" x14ac:dyDescent="0.25">
      <c r="AB36116" s="3" t="e">
        <f ca="1"/>
        <v>#N/A</v>
      </c>
    </row>
    <row r="36117" spans="28:28" x14ac:dyDescent="0.25">
      <c r="AB36117" s="3" t="e">
        <f ca="1"/>
        <v>#N/A</v>
      </c>
    </row>
    <row r="36118" spans="28:28" x14ac:dyDescent="0.25">
      <c r="AB36118" s="3" t="e">
        <f ca="1"/>
        <v>#N/A</v>
      </c>
    </row>
    <row r="36119" spans="28:28" x14ac:dyDescent="0.25">
      <c r="AB36119" s="3" t="e">
        <f ca="1"/>
        <v>#N/A</v>
      </c>
    </row>
    <row r="36120" spans="28:28" x14ac:dyDescent="0.25">
      <c r="AB36120" s="3" t="e">
        <f ca="1"/>
        <v>#N/A</v>
      </c>
    </row>
    <row r="36121" spans="28:28" x14ac:dyDescent="0.25">
      <c r="AB36121" s="3" t="e">
        <f ca="1"/>
        <v>#N/A</v>
      </c>
    </row>
    <row r="36122" spans="28:28" x14ac:dyDescent="0.25">
      <c r="AB36122" s="3" t="e">
        <f ca="1"/>
        <v>#N/A</v>
      </c>
    </row>
    <row r="36123" spans="28:28" x14ac:dyDescent="0.25">
      <c r="AB36123" s="3" t="e">
        <f ca="1"/>
        <v>#N/A</v>
      </c>
    </row>
    <row r="36124" spans="28:28" x14ac:dyDescent="0.25">
      <c r="AB36124" s="3" t="e">
        <f ca="1"/>
        <v>#N/A</v>
      </c>
    </row>
    <row r="36125" spans="28:28" x14ac:dyDescent="0.25">
      <c r="AB36125" s="3" t="e">
        <f ca="1"/>
        <v>#N/A</v>
      </c>
    </row>
    <row r="36126" spans="28:28" x14ac:dyDescent="0.25">
      <c r="AB36126" s="3" t="e">
        <f ca="1"/>
        <v>#N/A</v>
      </c>
    </row>
    <row r="36127" spans="28:28" x14ac:dyDescent="0.25">
      <c r="AB36127" s="3" t="e">
        <f ca="1"/>
        <v>#N/A</v>
      </c>
    </row>
    <row r="36128" spans="28:28" x14ac:dyDescent="0.25">
      <c r="AB36128" s="3" t="e">
        <f ca="1"/>
        <v>#N/A</v>
      </c>
    </row>
    <row r="36129" spans="28:28" x14ac:dyDescent="0.25">
      <c r="AB36129" s="3" t="e">
        <f ca="1"/>
        <v>#N/A</v>
      </c>
    </row>
    <row r="36130" spans="28:28" x14ac:dyDescent="0.25">
      <c r="AB36130" s="3" t="e">
        <f ca="1"/>
        <v>#N/A</v>
      </c>
    </row>
    <row r="36131" spans="28:28" x14ac:dyDescent="0.25">
      <c r="AB36131" s="3" t="e">
        <f ca="1"/>
        <v>#N/A</v>
      </c>
    </row>
    <row r="36132" spans="28:28" x14ac:dyDescent="0.25">
      <c r="AB36132" s="3" t="e">
        <f ca="1"/>
        <v>#N/A</v>
      </c>
    </row>
    <row r="36133" spans="28:28" x14ac:dyDescent="0.25">
      <c r="AB36133" s="3" t="e">
        <f ca="1"/>
        <v>#N/A</v>
      </c>
    </row>
    <row r="36134" spans="28:28" x14ac:dyDescent="0.25">
      <c r="AB36134" s="3" t="e">
        <f ca="1"/>
        <v>#N/A</v>
      </c>
    </row>
    <row r="36135" spans="28:28" x14ac:dyDescent="0.25">
      <c r="AB36135" s="3" t="e">
        <f ca="1"/>
        <v>#N/A</v>
      </c>
    </row>
    <row r="36136" spans="28:28" x14ac:dyDescent="0.25">
      <c r="AB36136" s="3" t="e">
        <f ca="1"/>
        <v>#N/A</v>
      </c>
    </row>
    <row r="36137" spans="28:28" x14ac:dyDescent="0.25">
      <c r="AB36137" s="3" t="e">
        <f ca="1"/>
        <v>#N/A</v>
      </c>
    </row>
    <row r="36138" spans="28:28" x14ac:dyDescent="0.25">
      <c r="AB36138" s="3" t="e">
        <f ca="1"/>
        <v>#N/A</v>
      </c>
    </row>
    <row r="36139" spans="28:28" x14ac:dyDescent="0.25">
      <c r="AB36139" s="3" t="e">
        <f ca="1"/>
        <v>#N/A</v>
      </c>
    </row>
    <row r="36140" spans="28:28" x14ac:dyDescent="0.25">
      <c r="AB36140" s="3" t="e">
        <f ca="1"/>
        <v>#N/A</v>
      </c>
    </row>
    <row r="36141" spans="28:28" x14ac:dyDescent="0.25">
      <c r="AB36141" s="3" t="e">
        <f ca="1"/>
        <v>#N/A</v>
      </c>
    </row>
    <row r="36142" spans="28:28" x14ac:dyDescent="0.25">
      <c r="AB36142" s="3" t="e">
        <f ca="1"/>
        <v>#N/A</v>
      </c>
    </row>
    <row r="36143" spans="28:28" x14ac:dyDescent="0.25">
      <c r="AB36143" s="3" t="e">
        <f ca="1"/>
        <v>#N/A</v>
      </c>
    </row>
    <row r="36144" spans="28:28" x14ac:dyDescent="0.25">
      <c r="AB36144" s="3" t="e">
        <f ca="1"/>
        <v>#N/A</v>
      </c>
    </row>
    <row r="36145" spans="28:28" x14ac:dyDescent="0.25">
      <c r="AB36145" s="3" t="e">
        <f ca="1"/>
        <v>#N/A</v>
      </c>
    </row>
    <row r="36146" spans="28:28" x14ac:dyDescent="0.25">
      <c r="AB36146" s="3" t="e">
        <f ca="1"/>
        <v>#N/A</v>
      </c>
    </row>
    <row r="36147" spans="28:28" x14ac:dyDescent="0.25">
      <c r="AB36147" s="3" t="e">
        <f ca="1"/>
        <v>#N/A</v>
      </c>
    </row>
    <row r="36148" spans="28:28" x14ac:dyDescent="0.25">
      <c r="AB36148" s="3" t="e">
        <f ca="1"/>
        <v>#N/A</v>
      </c>
    </row>
    <row r="36149" spans="28:28" x14ac:dyDescent="0.25">
      <c r="AB36149" s="3" t="e">
        <f ca="1"/>
        <v>#N/A</v>
      </c>
    </row>
    <row r="36150" spans="28:28" x14ac:dyDescent="0.25">
      <c r="AB36150" s="3" t="e">
        <f ca="1"/>
        <v>#N/A</v>
      </c>
    </row>
    <row r="36151" spans="28:28" x14ac:dyDescent="0.25">
      <c r="AB36151" s="3" t="e">
        <f ca="1"/>
        <v>#N/A</v>
      </c>
    </row>
    <row r="36152" spans="28:28" x14ac:dyDescent="0.25">
      <c r="AB36152" s="3" t="e">
        <f ca="1"/>
        <v>#N/A</v>
      </c>
    </row>
    <row r="36153" spans="28:28" x14ac:dyDescent="0.25">
      <c r="AB36153" s="3" t="e">
        <f ca="1"/>
        <v>#N/A</v>
      </c>
    </row>
    <row r="36154" spans="28:28" x14ac:dyDescent="0.25">
      <c r="AB36154" s="3" t="e">
        <f ca="1"/>
        <v>#N/A</v>
      </c>
    </row>
    <row r="36155" spans="28:28" x14ac:dyDescent="0.25">
      <c r="AB36155" s="3" t="e">
        <f ca="1"/>
        <v>#N/A</v>
      </c>
    </row>
    <row r="36156" spans="28:28" x14ac:dyDescent="0.25">
      <c r="AB36156" s="3" t="e">
        <f ca="1"/>
        <v>#N/A</v>
      </c>
    </row>
    <row r="36157" spans="28:28" x14ac:dyDescent="0.25">
      <c r="AB36157" s="3" t="e">
        <f ca="1"/>
        <v>#N/A</v>
      </c>
    </row>
    <row r="36158" spans="28:28" x14ac:dyDescent="0.25">
      <c r="AB36158" s="3" t="e">
        <f ca="1"/>
        <v>#N/A</v>
      </c>
    </row>
    <row r="36159" spans="28:28" x14ac:dyDescent="0.25">
      <c r="AB36159" s="3" t="e">
        <f ca="1"/>
        <v>#N/A</v>
      </c>
    </row>
    <row r="36160" spans="28:28" x14ac:dyDescent="0.25">
      <c r="AB36160" s="3" t="e">
        <f ca="1"/>
        <v>#N/A</v>
      </c>
    </row>
    <row r="36161" spans="28:28" x14ac:dyDescent="0.25">
      <c r="AB36161" s="3" t="e">
        <f ca="1"/>
        <v>#N/A</v>
      </c>
    </row>
    <row r="36162" spans="28:28" x14ac:dyDescent="0.25">
      <c r="AB36162" s="3" t="e">
        <f ca="1"/>
        <v>#N/A</v>
      </c>
    </row>
    <row r="36163" spans="28:28" x14ac:dyDescent="0.25">
      <c r="AB36163" s="3" t="e">
        <f ca="1"/>
        <v>#N/A</v>
      </c>
    </row>
    <row r="36164" spans="28:28" x14ac:dyDescent="0.25">
      <c r="AB36164" s="3" t="e">
        <f ca="1"/>
        <v>#N/A</v>
      </c>
    </row>
    <row r="36165" spans="28:28" x14ac:dyDescent="0.25">
      <c r="AB36165" s="3" t="e">
        <f ca="1"/>
        <v>#N/A</v>
      </c>
    </row>
    <row r="36166" spans="28:28" x14ac:dyDescent="0.25">
      <c r="AB36166" s="3" t="e">
        <f ca="1"/>
        <v>#N/A</v>
      </c>
    </row>
    <row r="36167" spans="28:28" x14ac:dyDescent="0.25">
      <c r="AB36167" s="3" t="e">
        <f ca="1"/>
        <v>#N/A</v>
      </c>
    </row>
    <row r="36168" spans="28:28" x14ac:dyDescent="0.25">
      <c r="AB36168" s="3" t="e">
        <f ca="1"/>
        <v>#N/A</v>
      </c>
    </row>
    <row r="36169" spans="28:28" x14ac:dyDescent="0.25">
      <c r="AB36169" s="3" t="e">
        <f ca="1"/>
        <v>#N/A</v>
      </c>
    </row>
    <row r="36170" spans="28:28" x14ac:dyDescent="0.25">
      <c r="AB36170" s="3" t="e">
        <f ca="1"/>
        <v>#N/A</v>
      </c>
    </row>
    <row r="36171" spans="28:28" x14ac:dyDescent="0.25">
      <c r="AB36171" s="3" t="e">
        <f ca="1"/>
        <v>#N/A</v>
      </c>
    </row>
    <row r="36172" spans="28:28" x14ac:dyDescent="0.25">
      <c r="AB36172" s="3" t="e">
        <f ca="1"/>
        <v>#N/A</v>
      </c>
    </row>
    <row r="36173" spans="28:28" x14ac:dyDescent="0.25">
      <c r="AB36173" s="3" t="e">
        <f ca="1"/>
        <v>#N/A</v>
      </c>
    </row>
    <row r="36174" spans="28:28" x14ac:dyDescent="0.25">
      <c r="AB36174" s="3" t="e">
        <f ca="1"/>
        <v>#N/A</v>
      </c>
    </row>
    <row r="36175" spans="28:28" x14ac:dyDescent="0.25">
      <c r="AB36175" s="3" t="e">
        <f ca="1"/>
        <v>#N/A</v>
      </c>
    </row>
    <row r="36176" spans="28:28" x14ac:dyDescent="0.25">
      <c r="AB36176" s="3" t="e">
        <f ca="1"/>
        <v>#N/A</v>
      </c>
    </row>
    <row r="36177" spans="28:28" x14ac:dyDescent="0.25">
      <c r="AB36177" s="3" t="e">
        <f ca="1"/>
        <v>#N/A</v>
      </c>
    </row>
    <row r="36178" spans="28:28" x14ac:dyDescent="0.25">
      <c r="AB36178" s="3" t="e">
        <f ca="1"/>
        <v>#N/A</v>
      </c>
    </row>
    <row r="36179" spans="28:28" x14ac:dyDescent="0.25">
      <c r="AB36179" s="3" t="e">
        <f ca="1"/>
        <v>#N/A</v>
      </c>
    </row>
    <row r="36180" spans="28:28" x14ac:dyDescent="0.25">
      <c r="AB36180" s="3" t="e">
        <f ca="1"/>
        <v>#N/A</v>
      </c>
    </row>
    <row r="36181" spans="28:28" x14ac:dyDescent="0.25">
      <c r="AB36181" s="3" t="e">
        <f ca="1"/>
        <v>#N/A</v>
      </c>
    </row>
    <row r="36182" spans="28:28" x14ac:dyDescent="0.25">
      <c r="AB36182" s="3" t="e">
        <f ca="1"/>
        <v>#N/A</v>
      </c>
    </row>
    <row r="36183" spans="28:28" x14ac:dyDescent="0.25">
      <c r="AB36183" s="3" t="e">
        <f ca="1"/>
        <v>#N/A</v>
      </c>
    </row>
    <row r="36184" spans="28:28" x14ac:dyDescent="0.25">
      <c r="AB36184" s="3" t="e">
        <f ca="1"/>
        <v>#N/A</v>
      </c>
    </row>
    <row r="36185" spans="28:28" x14ac:dyDescent="0.25">
      <c r="AB36185" s="3" t="e">
        <f ca="1"/>
        <v>#N/A</v>
      </c>
    </row>
    <row r="36186" spans="28:28" x14ac:dyDescent="0.25">
      <c r="AB36186" s="3" t="e">
        <f ca="1"/>
        <v>#N/A</v>
      </c>
    </row>
    <row r="36187" spans="28:28" x14ac:dyDescent="0.25">
      <c r="AB36187" s="3" t="e">
        <f ca="1"/>
        <v>#N/A</v>
      </c>
    </row>
    <row r="36188" spans="28:28" x14ac:dyDescent="0.25">
      <c r="AB36188" s="3" t="e">
        <f ca="1"/>
        <v>#N/A</v>
      </c>
    </row>
    <row r="36189" spans="28:28" x14ac:dyDescent="0.25">
      <c r="AB36189" s="3" t="e">
        <f ca="1"/>
        <v>#N/A</v>
      </c>
    </row>
    <row r="36190" spans="28:28" x14ac:dyDescent="0.25">
      <c r="AB36190" s="3" t="e">
        <f ca="1"/>
        <v>#N/A</v>
      </c>
    </row>
    <row r="36191" spans="28:28" x14ac:dyDescent="0.25">
      <c r="AB36191" s="3" t="e">
        <f ca="1"/>
        <v>#N/A</v>
      </c>
    </row>
    <row r="36192" spans="28:28" x14ac:dyDescent="0.25">
      <c r="AB36192" s="3" t="e">
        <f ca="1"/>
        <v>#N/A</v>
      </c>
    </row>
    <row r="36193" spans="28:28" x14ac:dyDescent="0.25">
      <c r="AB36193" s="3" t="e">
        <f ca="1"/>
        <v>#N/A</v>
      </c>
    </row>
    <row r="36194" spans="28:28" x14ac:dyDescent="0.25">
      <c r="AB36194" s="3" t="e">
        <f ca="1"/>
        <v>#N/A</v>
      </c>
    </row>
    <row r="36195" spans="28:28" x14ac:dyDescent="0.25">
      <c r="AB36195" s="3" t="e">
        <f ca="1"/>
        <v>#N/A</v>
      </c>
    </row>
    <row r="36196" spans="28:28" x14ac:dyDescent="0.25">
      <c r="AB36196" s="3" t="e">
        <f ca="1"/>
        <v>#N/A</v>
      </c>
    </row>
    <row r="36197" spans="28:28" x14ac:dyDescent="0.25">
      <c r="AB36197" s="3" t="e">
        <f ca="1"/>
        <v>#N/A</v>
      </c>
    </row>
    <row r="36198" spans="28:28" x14ac:dyDescent="0.25">
      <c r="AB36198" s="3" t="e">
        <f ca="1"/>
        <v>#N/A</v>
      </c>
    </row>
    <row r="36199" spans="28:28" x14ac:dyDescent="0.25">
      <c r="AB36199" s="3" t="e">
        <f ca="1"/>
        <v>#N/A</v>
      </c>
    </row>
    <row r="36200" spans="28:28" x14ac:dyDescent="0.25">
      <c r="AB36200" s="3" t="e">
        <f ca="1"/>
        <v>#N/A</v>
      </c>
    </row>
    <row r="36201" spans="28:28" x14ac:dyDescent="0.25">
      <c r="AB36201" s="3" t="e">
        <f ca="1"/>
        <v>#N/A</v>
      </c>
    </row>
    <row r="36202" spans="28:28" x14ac:dyDescent="0.25">
      <c r="AB36202" s="3" t="e">
        <f ca="1"/>
        <v>#N/A</v>
      </c>
    </row>
    <row r="36203" spans="28:28" x14ac:dyDescent="0.25">
      <c r="AB36203" s="3" t="e">
        <f ca="1"/>
        <v>#N/A</v>
      </c>
    </row>
    <row r="36204" spans="28:28" x14ac:dyDescent="0.25">
      <c r="AB36204" s="3" t="e">
        <f ca="1"/>
        <v>#N/A</v>
      </c>
    </row>
    <row r="36205" spans="28:28" x14ac:dyDescent="0.25">
      <c r="AB36205" s="3" t="e">
        <f ca="1"/>
        <v>#N/A</v>
      </c>
    </row>
    <row r="36206" spans="28:28" x14ac:dyDescent="0.25">
      <c r="AB36206" s="3" t="e">
        <f ca="1"/>
        <v>#N/A</v>
      </c>
    </row>
    <row r="36207" spans="28:28" x14ac:dyDescent="0.25">
      <c r="AB36207" s="3" t="e">
        <f ca="1"/>
        <v>#N/A</v>
      </c>
    </row>
    <row r="36208" spans="28:28" x14ac:dyDescent="0.25">
      <c r="AB36208" s="3" t="e">
        <f ca="1"/>
        <v>#N/A</v>
      </c>
    </row>
    <row r="36209" spans="28:28" x14ac:dyDescent="0.25">
      <c r="AB36209" s="3" t="e">
        <f ca="1"/>
        <v>#N/A</v>
      </c>
    </row>
    <row r="36210" spans="28:28" x14ac:dyDescent="0.25">
      <c r="AB36210" s="3" t="e">
        <f ca="1"/>
        <v>#N/A</v>
      </c>
    </row>
    <row r="36211" spans="28:28" x14ac:dyDescent="0.25">
      <c r="AB36211" s="3" t="e">
        <f ca="1"/>
        <v>#N/A</v>
      </c>
    </row>
    <row r="36212" spans="28:28" x14ac:dyDescent="0.25">
      <c r="AB36212" s="3" t="e">
        <f ca="1"/>
        <v>#N/A</v>
      </c>
    </row>
    <row r="36213" spans="28:28" x14ac:dyDescent="0.25">
      <c r="AB36213" s="3" t="e">
        <f ca="1"/>
        <v>#N/A</v>
      </c>
    </row>
    <row r="36214" spans="28:28" x14ac:dyDescent="0.25">
      <c r="AB36214" s="3" t="e">
        <f ca="1"/>
        <v>#N/A</v>
      </c>
    </row>
    <row r="36215" spans="28:28" x14ac:dyDescent="0.25">
      <c r="AB36215" s="3" t="e">
        <f ca="1"/>
        <v>#N/A</v>
      </c>
    </row>
    <row r="36216" spans="28:28" x14ac:dyDescent="0.25">
      <c r="AB36216" s="3" t="e">
        <f ca="1"/>
        <v>#N/A</v>
      </c>
    </row>
    <row r="36217" spans="28:28" x14ac:dyDescent="0.25">
      <c r="AB36217" s="3" t="e">
        <f ca="1"/>
        <v>#N/A</v>
      </c>
    </row>
    <row r="36218" spans="28:28" x14ac:dyDescent="0.25">
      <c r="AB36218" s="3" t="e">
        <f ca="1"/>
        <v>#N/A</v>
      </c>
    </row>
    <row r="36219" spans="28:28" x14ac:dyDescent="0.25">
      <c r="AB36219" s="3" t="e">
        <f ca="1"/>
        <v>#N/A</v>
      </c>
    </row>
    <row r="36220" spans="28:28" x14ac:dyDescent="0.25">
      <c r="AB36220" s="3" t="e">
        <f ca="1"/>
        <v>#N/A</v>
      </c>
    </row>
    <row r="36221" spans="28:28" x14ac:dyDescent="0.25">
      <c r="AB36221" s="3" t="e">
        <f ca="1"/>
        <v>#N/A</v>
      </c>
    </row>
    <row r="36222" spans="28:28" x14ac:dyDescent="0.25">
      <c r="AB36222" s="3" t="e">
        <f ca="1"/>
        <v>#N/A</v>
      </c>
    </row>
    <row r="36223" spans="28:28" x14ac:dyDescent="0.25">
      <c r="AB36223" s="3" t="e">
        <f ca="1"/>
        <v>#N/A</v>
      </c>
    </row>
    <row r="36224" spans="28:28" x14ac:dyDescent="0.25">
      <c r="AB36224" s="3" t="e">
        <f ca="1"/>
        <v>#N/A</v>
      </c>
    </row>
    <row r="36225" spans="28:28" x14ac:dyDescent="0.25">
      <c r="AB36225" s="3" t="e">
        <f ca="1"/>
        <v>#N/A</v>
      </c>
    </row>
    <row r="36226" spans="28:28" x14ac:dyDescent="0.25">
      <c r="AB36226" s="3" t="e">
        <f ca="1"/>
        <v>#N/A</v>
      </c>
    </row>
    <row r="36227" spans="28:28" x14ac:dyDescent="0.25">
      <c r="AB36227" s="3" t="e">
        <f ca="1"/>
        <v>#N/A</v>
      </c>
    </row>
    <row r="36228" spans="28:28" x14ac:dyDescent="0.25">
      <c r="AB36228" s="3" t="e">
        <f ca="1"/>
        <v>#N/A</v>
      </c>
    </row>
    <row r="36229" spans="28:28" x14ac:dyDescent="0.25">
      <c r="AB36229" s="3" t="e">
        <f ca="1"/>
        <v>#N/A</v>
      </c>
    </row>
    <row r="36230" spans="28:28" x14ac:dyDescent="0.25">
      <c r="AB36230" s="3" t="e">
        <f ca="1"/>
        <v>#N/A</v>
      </c>
    </row>
    <row r="36231" spans="28:28" x14ac:dyDescent="0.25">
      <c r="AB36231" s="3" t="e">
        <f ca="1"/>
        <v>#N/A</v>
      </c>
    </row>
    <row r="36232" spans="28:28" x14ac:dyDescent="0.25">
      <c r="AB36232" s="3" t="e">
        <f ca="1"/>
        <v>#N/A</v>
      </c>
    </row>
    <row r="36233" spans="28:28" x14ac:dyDescent="0.25">
      <c r="AB36233" s="3" t="e">
        <f ca="1"/>
        <v>#N/A</v>
      </c>
    </row>
    <row r="36234" spans="28:28" x14ac:dyDescent="0.25">
      <c r="AB36234" s="3" t="e">
        <f ca="1"/>
        <v>#N/A</v>
      </c>
    </row>
    <row r="36235" spans="28:28" x14ac:dyDescent="0.25">
      <c r="AB36235" s="3" t="e">
        <f ca="1"/>
        <v>#N/A</v>
      </c>
    </row>
    <row r="36236" spans="28:28" x14ac:dyDescent="0.25">
      <c r="AB36236" s="3" t="e">
        <f ca="1"/>
        <v>#N/A</v>
      </c>
    </row>
    <row r="36237" spans="28:28" x14ac:dyDescent="0.25">
      <c r="AB36237" s="3" t="e">
        <f ca="1"/>
        <v>#N/A</v>
      </c>
    </row>
    <row r="36238" spans="28:28" x14ac:dyDescent="0.25">
      <c r="AB36238" s="3" t="e">
        <f ca="1"/>
        <v>#N/A</v>
      </c>
    </row>
    <row r="36239" spans="28:28" x14ac:dyDescent="0.25">
      <c r="AB36239" s="3" t="e">
        <f ca="1"/>
        <v>#N/A</v>
      </c>
    </row>
    <row r="36240" spans="28:28" x14ac:dyDescent="0.25">
      <c r="AB36240" s="3" t="e">
        <f ca="1"/>
        <v>#N/A</v>
      </c>
    </row>
    <row r="36241" spans="28:28" x14ac:dyDescent="0.25">
      <c r="AB36241" s="3" t="e">
        <f ca="1"/>
        <v>#N/A</v>
      </c>
    </row>
    <row r="36242" spans="28:28" x14ac:dyDescent="0.25">
      <c r="AB36242" s="3" t="e">
        <f ca="1"/>
        <v>#N/A</v>
      </c>
    </row>
    <row r="36243" spans="28:28" x14ac:dyDescent="0.25">
      <c r="AB36243" s="3" t="e">
        <f ca="1"/>
        <v>#N/A</v>
      </c>
    </row>
    <row r="36244" spans="28:28" x14ac:dyDescent="0.25">
      <c r="AB36244" s="3" t="e">
        <f ca="1"/>
        <v>#N/A</v>
      </c>
    </row>
    <row r="36245" spans="28:28" x14ac:dyDescent="0.25">
      <c r="AB36245" s="3" t="e">
        <f ca="1"/>
        <v>#N/A</v>
      </c>
    </row>
    <row r="36246" spans="28:28" x14ac:dyDescent="0.25">
      <c r="AB36246" s="3" t="e">
        <f ca="1"/>
        <v>#N/A</v>
      </c>
    </row>
    <row r="36247" spans="28:28" x14ac:dyDescent="0.25">
      <c r="AB36247" s="3" t="e">
        <f ca="1"/>
        <v>#N/A</v>
      </c>
    </row>
    <row r="36248" spans="28:28" x14ac:dyDescent="0.25">
      <c r="AB36248" s="3" t="e">
        <f ca="1"/>
        <v>#N/A</v>
      </c>
    </row>
    <row r="36249" spans="28:28" x14ac:dyDescent="0.25">
      <c r="AB36249" s="3" t="e">
        <f ca="1"/>
        <v>#N/A</v>
      </c>
    </row>
    <row r="36250" spans="28:28" x14ac:dyDescent="0.25">
      <c r="AB36250" s="3" t="e">
        <f ca="1"/>
        <v>#N/A</v>
      </c>
    </row>
    <row r="36251" spans="28:28" x14ac:dyDescent="0.25">
      <c r="AB36251" s="3" t="e">
        <f ca="1"/>
        <v>#N/A</v>
      </c>
    </row>
    <row r="36252" spans="28:28" x14ac:dyDescent="0.25">
      <c r="AB36252" s="3" t="e">
        <f ca="1"/>
        <v>#N/A</v>
      </c>
    </row>
    <row r="36253" spans="28:28" x14ac:dyDescent="0.25">
      <c r="AB36253" s="3" t="e">
        <f ca="1"/>
        <v>#N/A</v>
      </c>
    </row>
    <row r="36254" spans="28:28" x14ac:dyDescent="0.25">
      <c r="AB36254" s="3" t="e">
        <f ca="1"/>
        <v>#N/A</v>
      </c>
    </row>
    <row r="36255" spans="28:28" x14ac:dyDescent="0.25">
      <c r="AB36255" s="3" t="e">
        <f ca="1"/>
        <v>#N/A</v>
      </c>
    </row>
    <row r="36256" spans="28:28" x14ac:dyDescent="0.25">
      <c r="AB36256" s="3" t="e">
        <f ca="1"/>
        <v>#N/A</v>
      </c>
    </row>
    <row r="36257" spans="28:28" x14ac:dyDescent="0.25">
      <c r="AB36257" s="3" t="e">
        <f ca="1"/>
        <v>#N/A</v>
      </c>
    </row>
    <row r="36258" spans="28:28" x14ac:dyDescent="0.25">
      <c r="AB36258" s="3" t="e">
        <f ca="1"/>
        <v>#N/A</v>
      </c>
    </row>
    <row r="36259" spans="28:28" x14ac:dyDescent="0.25">
      <c r="AB36259" s="3" t="e">
        <f ca="1"/>
        <v>#N/A</v>
      </c>
    </row>
    <row r="36260" spans="28:28" x14ac:dyDescent="0.25">
      <c r="AB36260" s="3" t="e">
        <f ca="1"/>
        <v>#N/A</v>
      </c>
    </row>
    <row r="36261" spans="28:28" x14ac:dyDescent="0.25">
      <c r="AB36261" s="3" t="e">
        <f ca="1"/>
        <v>#N/A</v>
      </c>
    </row>
    <row r="36262" spans="28:28" x14ac:dyDescent="0.25">
      <c r="AB36262" s="3" t="e">
        <f ca="1"/>
        <v>#N/A</v>
      </c>
    </row>
    <row r="36263" spans="28:28" x14ac:dyDescent="0.25">
      <c r="AB36263" s="3" t="e">
        <f ca="1"/>
        <v>#N/A</v>
      </c>
    </row>
    <row r="36264" spans="28:28" x14ac:dyDescent="0.25">
      <c r="AB36264" s="3" t="e">
        <f ca="1"/>
        <v>#N/A</v>
      </c>
    </row>
    <row r="36265" spans="28:28" x14ac:dyDescent="0.25">
      <c r="AB36265" s="3" t="e">
        <f ca="1"/>
        <v>#N/A</v>
      </c>
    </row>
    <row r="36266" spans="28:28" x14ac:dyDescent="0.25">
      <c r="AB36266" s="3" t="e">
        <f ca="1"/>
        <v>#N/A</v>
      </c>
    </row>
    <row r="36267" spans="28:28" x14ac:dyDescent="0.25">
      <c r="AB36267" s="3" t="e">
        <f ca="1"/>
        <v>#N/A</v>
      </c>
    </row>
    <row r="36268" spans="28:28" x14ac:dyDescent="0.25">
      <c r="AB36268" s="3" t="e">
        <f ca="1"/>
        <v>#N/A</v>
      </c>
    </row>
    <row r="36269" spans="28:28" x14ac:dyDescent="0.25">
      <c r="AB36269" s="3" t="e">
        <f ca="1"/>
        <v>#N/A</v>
      </c>
    </row>
    <row r="36270" spans="28:28" x14ac:dyDescent="0.25">
      <c r="AB36270" s="3" t="e">
        <f ca="1"/>
        <v>#N/A</v>
      </c>
    </row>
    <row r="36271" spans="28:28" x14ac:dyDescent="0.25">
      <c r="AB36271" s="3" t="e">
        <f ca="1"/>
        <v>#N/A</v>
      </c>
    </row>
    <row r="36272" spans="28:28" x14ac:dyDescent="0.25">
      <c r="AB36272" s="3" t="e">
        <f ca="1"/>
        <v>#N/A</v>
      </c>
    </row>
    <row r="36273" spans="28:28" x14ac:dyDescent="0.25">
      <c r="AB36273" s="3" t="e">
        <f ca="1"/>
        <v>#N/A</v>
      </c>
    </row>
    <row r="36274" spans="28:28" x14ac:dyDescent="0.25">
      <c r="AB36274" s="3" t="e">
        <f ca="1"/>
        <v>#N/A</v>
      </c>
    </row>
    <row r="36275" spans="28:28" x14ac:dyDescent="0.25">
      <c r="AB36275" s="3" t="e">
        <f ca="1"/>
        <v>#N/A</v>
      </c>
    </row>
    <row r="36276" spans="28:28" x14ac:dyDescent="0.25">
      <c r="AB36276" s="3" t="e">
        <f ca="1"/>
        <v>#N/A</v>
      </c>
    </row>
    <row r="36277" spans="28:28" x14ac:dyDescent="0.25">
      <c r="AB36277" s="3" t="e">
        <f ca="1"/>
        <v>#N/A</v>
      </c>
    </row>
    <row r="36278" spans="28:28" x14ac:dyDescent="0.25">
      <c r="AB36278" s="3" t="e">
        <f ca="1"/>
        <v>#N/A</v>
      </c>
    </row>
    <row r="36279" spans="28:28" x14ac:dyDescent="0.25">
      <c r="AB36279" s="3" t="e">
        <f ca="1"/>
        <v>#N/A</v>
      </c>
    </row>
    <row r="36280" spans="28:28" x14ac:dyDescent="0.25">
      <c r="AB36280" s="3" t="e">
        <f ca="1"/>
        <v>#N/A</v>
      </c>
    </row>
    <row r="36281" spans="28:28" x14ac:dyDescent="0.25">
      <c r="AB36281" s="3" t="e">
        <f ca="1"/>
        <v>#N/A</v>
      </c>
    </row>
    <row r="36282" spans="28:28" x14ac:dyDescent="0.25">
      <c r="AB36282" s="3" t="e">
        <f ca="1"/>
        <v>#N/A</v>
      </c>
    </row>
    <row r="36283" spans="28:28" x14ac:dyDescent="0.25">
      <c r="AB36283" s="3" t="e">
        <f ca="1"/>
        <v>#N/A</v>
      </c>
    </row>
    <row r="36284" spans="28:28" x14ac:dyDescent="0.25">
      <c r="AB36284" s="3" t="e">
        <f ca="1"/>
        <v>#N/A</v>
      </c>
    </row>
    <row r="36285" spans="28:28" x14ac:dyDescent="0.25">
      <c r="AB36285" s="3" t="e">
        <f ca="1"/>
        <v>#N/A</v>
      </c>
    </row>
    <row r="36286" spans="28:28" x14ac:dyDescent="0.25">
      <c r="AB36286" s="3" t="e">
        <f ca="1"/>
        <v>#N/A</v>
      </c>
    </row>
    <row r="36287" spans="28:28" x14ac:dyDescent="0.25">
      <c r="AB36287" s="3" t="e">
        <f ca="1"/>
        <v>#N/A</v>
      </c>
    </row>
    <row r="36288" spans="28:28" x14ac:dyDescent="0.25">
      <c r="AB36288" s="3" t="e">
        <f ca="1"/>
        <v>#N/A</v>
      </c>
    </row>
    <row r="36289" spans="28:28" x14ac:dyDescent="0.25">
      <c r="AB36289" s="3" t="e">
        <f ca="1"/>
        <v>#N/A</v>
      </c>
    </row>
    <row r="36290" spans="28:28" x14ac:dyDescent="0.25">
      <c r="AB36290" s="3" t="e">
        <f ca="1"/>
        <v>#N/A</v>
      </c>
    </row>
    <row r="36291" spans="28:28" x14ac:dyDescent="0.25">
      <c r="AB36291" s="3" t="e">
        <f ca="1"/>
        <v>#N/A</v>
      </c>
    </row>
    <row r="36292" spans="28:28" x14ac:dyDescent="0.25">
      <c r="AB36292" s="3" t="e">
        <f ca="1"/>
        <v>#N/A</v>
      </c>
    </row>
    <row r="36293" spans="28:28" x14ac:dyDescent="0.25">
      <c r="AB36293" s="3" t="e">
        <f ca="1"/>
        <v>#N/A</v>
      </c>
    </row>
    <row r="36294" spans="28:28" x14ac:dyDescent="0.25">
      <c r="AB36294" s="3" t="e">
        <f ca="1"/>
        <v>#N/A</v>
      </c>
    </row>
    <row r="36295" spans="28:28" x14ac:dyDescent="0.25">
      <c r="AB36295" s="3" t="e">
        <f ca="1"/>
        <v>#N/A</v>
      </c>
    </row>
    <row r="36296" spans="28:28" x14ac:dyDescent="0.25">
      <c r="AB36296" s="3" t="e">
        <f ca="1"/>
        <v>#N/A</v>
      </c>
    </row>
    <row r="36297" spans="28:28" x14ac:dyDescent="0.25">
      <c r="AB36297" s="3" t="e">
        <f ca="1"/>
        <v>#N/A</v>
      </c>
    </row>
    <row r="36298" spans="28:28" x14ac:dyDescent="0.25">
      <c r="AB36298" s="3" t="e">
        <f ca="1"/>
        <v>#N/A</v>
      </c>
    </row>
    <row r="36299" spans="28:28" x14ac:dyDescent="0.25">
      <c r="AB36299" s="3" t="e">
        <f ca="1"/>
        <v>#N/A</v>
      </c>
    </row>
    <row r="36300" spans="28:28" x14ac:dyDescent="0.25">
      <c r="AB36300" s="3" t="e">
        <f ca="1"/>
        <v>#N/A</v>
      </c>
    </row>
    <row r="36301" spans="28:28" x14ac:dyDescent="0.25">
      <c r="AB36301" s="3" t="e">
        <f ca="1"/>
        <v>#N/A</v>
      </c>
    </row>
    <row r="36302" spans="28:28" x14ac:dyDescent="0.25">
      <c r="AB36302" s="3" t="e">
        <f ca="1"/>
        <v>#N/A</v>
      </c>
    </row>
    <row r="36303" spans="28:28" x14ac:dyDescent="0.25">
      <c r="AB36303" s="3" t="e">
        <f ca="1"/>
        <v>#N/A</v>
      </c>
    </row>
    <row r="36304" spans="28:28" x14ac:dyDescent="0.25">
      <c r="AB36304" s="3" t="e">
        <f ca="1"/>
        <v>#N/A</v>
      </c>
    </row>
    <row r="36305" spans="28:28" x14ac:dyDescent="0.25">
      <c r="AB36305" s="3" t="e">
        <f ca="1"/>
        <v>#N/A</v>
      </c>
    </row>
    <row r="36306" spans="28:28" x14ac:dyDescent="0.25">
      <c r="AB36306" s="3" t="e">
        <f ca="1"/>
        <v>#N/A</v>
      </c>
    </row>
    <row r="36307" spans="28:28" x14ac:dyDescent="0.25">
      <c r="AB36307" s="3" t="e">
        <f ca="1"/>
        <v>#N/A</v>
      </c>
    </row>
    <row r="36308" spans="28:28" x14ac:dyDescent="0.25">
      <c r="AB36308" s="3" t="e">
        <f ca="1"/>
        <v>#N/A</v>
      </c>
    </row>
    <row r="36309" spans="28:28" x14ac:dyDescent="0.25">
      <c r="AB36309" s="3" t="e">
        <f ca="1"/>
        <v>#N/A</v>
      </c>
    </row>
    <row r="36310" spans="28:28" x14ac:dyDescent="0.25">
      <c r="AB36310" s="3" t="e">
        <f ca="1"/>
        <v>#N/A</v>
      </c>
    </row>
    <row r="36311" spans="28:28" x14ac:dyDescent="0.25">
      <c r="AB36311" s="3" t="e">
        <f ca="1"/>
        <v>#N/A</v>
      </c>
    </row>
    <row r="36312" spans="28:28" x14ac:dyDescent="0.25">
      <c r="AB36312" s="3" t="e">
        <f ca="1"/>
        <v>#N/A</v>
      </c>
    </row>
    <row r="36313" spans="28:28" x14ac:dyDescent="0.25">
      <c r="AB36313" s="3" t="e">
        <f ca="1"/>
        <v>#N/A</v>
      </c>
    </row>
    <row r="36314" spans="28:28" x14ac:dyDescent="0.25">
      <c r="AB36314" s="3" t="e">
        <f ca="1"/>
        <v>#N/A</v>
      </c>
    </row>
    <row r="36315" spans="28:28" x14ac:dyDescent="0.25">
      <c r="AB36315" s="3" t="e">
        <f ca="1"/>
        <v>#N/A</v>
      </c>
    </row>
    <row r="36316" spans="28:28" x14ac:dyDescent="0.25">
      <c r="AB36316" s="3" t="e">
        <f ca="1"/>
        <v>#N/A</v>
      </c>
    </row>
    <row r="36317" spans="28:28" x14ac:dyDescent="0.25">
      <c r="AB36317" s="3" t="e">
        <f ca="1"/>
        <v>#N/A</v>
      </c>
    </row>
    <row r="36318" spans="28:28" x14ac:dyDescent="0.25">
      <c r="AB36318" s="3" t="e">
        <f ca="1"/>
        <v>#N/A</v>
      </c>
    </row>
    <row r="36319" spans="28:28" x14ac:dyDescent="0.25">
      <c r="AB36319" s="3" t="e">
        <f ca="1"/>
        <v>#N/A</v>
      </c>
    </row>
    <row r="36320" spans="28:28" x14ac:dyDescent="0.25">
      <c r="AB36320" s="3" t="e">
        <f ca="1"/>
        <v>#N/A</v>
      </c>
    </row>
    <row r="36321" spans="28:28" x14ac:dyDescent="0.25">
      <c r="AB36321" s="3" t="e">
        <f ca="1"/>
        <v>#N/A</v>
      </c>
    </row>
    <row r="36322" spans="28:28" x14ac:dyDescent="0.25">
      <c r="AB36322" s="3" t="e">
        <f ca="1"/>
        <v>#N/A</v>
      </c>
    </row>
    <row r="36323" spans="28:28" x14ac:dyDescent="0.25">
      <c r="AB36323" s="3" t="e">
        <f ca="1"/>
        <v>#N/A</v>
      </c>
    </row>
    <row r="36324" spans="28:28" x14ac:dyDescent="0.25">
      <c r="AB36324" s="3" t="e">
        <f ca="1"/>
        <v>#N/A</v>
      </c>
    </row>
    <row r="36325" spans="28:28" x14ac:dyDescent="0.25">
      <c r="AB36325" s="3" t="e">
        <f ca="1"/>
        <v>#N/A</v>
      </c>
    </row>
    <row r="36326" spans="28:28" x14ac:dyDescent="0.25">
      <c r="AB36326" s="3" t="e">
        <f ca="1"/>
        <v>#N/A</v>
      </c>
    </row>
    <row r="36327" spans="28:28" x14ac:dyDescent="0.25">
      <c r="AB36327" s="3" t="e">
        <f ca="1"/>
        <v>#N/A</v>
      </c>
    </row>
    <row r="36328" spans="28:28" x14ac:dyDescent="0.25">
      <c r="AB36328" s="3" t="e">
        <f ca="1"/>
        <v>#N/A</v>
      </c>
    </row>
    <row r="36329" spans="28:28" x14ac:dyDescent="0.25">
      <c r="AB36329" s="3" t="e">
        <f ca="1"/>
        <v>#N/A</v>
      </c>
    </row>
    <row r="36330" spans="28:28" x14ac:dyDescent="0.25">
      <c r="AB36330" s="3" t="e">
        <f ca="1"/>
        <v>#N/A</v>
      </c>
    </row>
    <row r="36331" spans="28:28" x14ac:dyDescent="0.25">
      <c r="AB36331" s="3" t="e">
        <f ca="1"/>
        <v>#N/A</v>
      </c>
    </row>
    <row r="36332" spans="28:28" x14ac:dyDescent="0.25">
      <c r="AB36332" s="3" t="e">
        <f ca="1"/>
        <v>#N/A</v>
      </c>
    </row>
    <row r="36333" spans="28:28" x14ac:dyDescent="0.25">
      <c r="AB36333" s="3" t="e">
        <f ca="1"/>
        <v>#N/A</v>
      </c>
    </row>
    <row r="36334" spans="28:28" x14ac:dyDescent="0.25">
      <c r="AB36334" s="3" t="e">
        <f ca="1"/>
        <v>#N/A</v>
      </c>
    </row>
    <row r="36335" spans="28:28" x14ac:dyDescent="0.25">
      <c r="AB36335" s="3" t="e">
        <f ca="1"/>
        <v>#N/A</v>
      </c>
    </row>
    <row r="36336" spans="28:28" x14ac:dyDescent="0.25">
      <c r="AB36336" s="3" t="e">
        <f ca="1"/>
        <v>#N/A</v>
      </c>
    </row>
    <row r="36337" spans="28:28" x14ac:dyDescent="0.25">
      <c r="AB36337" s="3" t="e">
        <f ca="1"/>
        <v>#N/A</v>
      </c>
    </row>
    <row r="36338" spans="28:28" x14ac:dyDescent="0.25">
      <c r="AB36338" s="3" t="e">
        <f ca="1"/>
        <v>#N/A</v>
      </c>
    </row>
    <row r="36339" spans="28:28" x14ac:dyDescent="0.25">
      <c r="AB36339" s="3" t="e">
        <f ca="1"/>
        <v>#N/A</v>
      </c>
    </row>
    <row r="36340" spans="28:28" x14ac:dyDescent="0.25">
      <c r="AB36340" s="3" t="e">
        <f ca="1"/>
        <v>#N/A</v>
      </c>
    </row>
    <row r="36341" spans="28:28" x14ac:dyDescent="0.25">
      <c r="AB36341" s="3" t="e">
        <f ca="1"/>
        <v>#N/A</v>
      </c>
    </row>
    <row r="36342" spans="28:28" x14ac:dyDescent="0.25">
      <c r="AB36342" s="3" t="e">
        <f ca="1"/>
        <v>#N/A</v>
      </c>
    </row>
    <row r="36343" spans="28:28" x14ac:dyDescent="0.25">
      <c r="AB36343" s="3" t="e">
        <f ca="1"/>
        <v>#N/A</v>
      </c>
    </row>
    <row r="36344" spans="28:28" x14ac:dyDescent="0.25">
      <c r="AB36344" s="3" t="e">
        <f ca="1"/>
        <v>#N/A</v>
      </c>
    </row>
    <row r="36345" spans="28:28" x14ac:dyDescent="0.25">
      <c r="AB36345" s="3" t="e">
        <f ca="1"/>
        <v>#N/A</v>
      </c>
    </row>
    <row r="36346" spans="28:28" x14ac:dyDescent="0.25">
      <c r="AB36346" s="3" t="e">
        <f ca="1"/>
        <v>#N/A</v>
      </c>
    </row>
    <row r="36347" spans="28:28" x14ac:dyDescent="0.25">
      <c r="AB36347" s="3" t="e">
        <f ca="1"/>
        <v>#N/A</v>
      </c>
    </row>
    <row r="36348" spans="28:28" x14ac:dyDescent="0.25">
      <c r="AB36348" s="3" t="e">
        <f ca="1"/>
        <v>#N/A</v>
      </c>
    </row>
    <row r="36349" spans="28:28" x14ac:dyDescent="0.25">
      <c r="AB36349" s="3" t="e">
        <f ca="1"/>
        <v>#N/A</v>
      </c>
    </row>
    <row r="36350" spans="28:28" x14ac:dyDescent="0.25">
      <c r="AB36350" s="3" t="e">
        <f ca="1"/>
        <v>#N/A</v>
      </c>
    </row>
    <row r="36351" spans="28:28" x14ac:dyDescent="0.25">
      <c r="AB36351" s="3" t="e">
        <f ca="1"/>
        <v>#N/A</v>
      </c>
    </row>
    <row r="36352" spans="28:28" x14ac:dyDescent="0.25">
      <c r="AB36352" s="3" t="e">
        <f ca="1"/>
        <v>#N/A</v>
      </c>
    </row>
    <row r="36353" spans="28:28" x14ac:dyDescent="0.25">
      <c r="AB36353" s="3" t="e">
        <f ca="1"/>
        <v>#N/A</v>
      </c>
    </row>
    <row r="36354" spans="28:28" x14ac:dyDescent="0.25">
      <c r="AB36354" s="3" t="e">
        <f ca="1"/>
        <v>#N/A</v>
      </c>
    </row>
    <row r="36355" spans="28:28" x14ac:dyDescent="0.25">
      <c r="AB36355" s="3" t="e">
        <f ca="1"/>
        <v>#N/A</v>
      </c>
    </row>
    <row r="36356" spans="28:28" x14ac:dyDescent="0.25">
      <c r="AB36356" s="3" t="e">
        <f ca="1"/>
        <v>#N/A</v>
      </c>
    </row>
    <row r="36357" spans="28:28" x14ac:dyDescent="0.25">
      <c r="AB36357" s="3" t="e">
        <f ca="1"/>
        <v>#N/A</v>
      </c>
    </row>
    <row r="36358" spans="28:28" x14ac:dyDescent="0.25">
      <c r="AB36358" s="3" t="e">
        <f ca="1"/>
        <v>#N/A</v>
      </c>
    </row>
    <row r="36359" spans="28:28" x14ac:dyDescent="0.25">
      <c r="AB36359" s="3" t="e">
        <f ca="1"/>
        <v>#N/A</v>
      </c>
    </row>
    <row r="36360" spans="28:28" x14ac:dyDescent="0.25">
      <c r="AB36360" s="3" t="e">
        <f ca="1"/>
        <v>#N/A</v>
      </c>
    </row>
    <row r="36361" spans="28:28" x14ac:dyDescent="0.25">
      <c r="AB36361" s="3" t="e">
        <f ca="1"/>
        <v>#N/A</v>
      </c>
    </row>
    <row r="36362" spans="28:28" x14ac:dyDescent="0.25">
      <c r="AB36362" s="3" t="e">
        <f ca="1"/>
        <v>#N/A</v>
      </c>
    </row>
    <row r="36363" spans="28:28" x14ac:dyDescent="0.25">
      <c r="AB36363" s="3" t="e">
        <f ca="1"/>
        <v>#N/A</v>
      </c>
    </row>
    <row r="36364" spans="28:28" x14ac:dyDescent="0.25">
      <c r="AB36364" s="3" t="e">
        <f ca="1"/>
        <v>#N/A</v>
      </c>
    </row>
    <row r="36365" spans="28:28" x14ac:dyDescent="0.25">
      <c r="AB36365" s="3" t="e">
        <f ca="1"/>
        <v>#N/A</v>
      </c>
    </row>
    <row r="36366" spans="28:28" x14ac:dyDescent="0.25">
      <c r="AB36366" s="3" t="e">
        <f ca="1"/>
        <v>#N/A</v>
      </c>
    </row>
    <row r="36367" spans="28:28" x14ac:dyDescent="0.25">
      <c r="AB36367" s="3" t="e">
        <f ca="1"/>
        <v>#N/A</v>
      </c>
    </row>
    <row r="36368" spans="28:28" x14ac:dyDescent="0.25">
      <c r="AB36368" s="3" t="e">
        <f ca="1"/>
        <v>#N/A</v>
      </c>
    </row>
    <row r="36369" spans="28:28" x14ac:dyDescent="0.25">
      <c r="AB36369" s="3" t="e">
        <f ca="1"/>
        <v>#N/A</v>
      </c>
    </row>
    <row r="36370" spans="28:28" x14ac:dyDescent="0.25">
      <c r="AB36370" s="3" t="e">
        <f ca="1"/>
        <v>#N/A</v>
      </c>
    </row>
    <row r="36371" spans="28:28" x14ac:dyDescent="0.25">
      <c r="AB36371" s="3" t="e">
        <f ca="1"/>
        <v>#N/A</v>
      </c>
    </row>
    <row r="36372" spans="28:28" x14ac:dyDescent="0.25">
      <c r="AB36372" s="3" t="e">
        <f ca="1"/>
        <v>#N/A</v>
      </c>
    </row>
    <row r="36373" spans="28:28" x14ac:dyDescent="0.25">
      <c r="AB36373" s="3" t="e">
        <f ca="1"/>
        <v>#N/A</v>
      </c>
    </row>
    <row r="36374" spans="28:28" x14ac:dyDescent="0.25">
      <c r="AB36374" s="3" t="e">
        <f ca="1"/>
        <v>#N/A</v>
      </c>
    </row>
    <row r="36375" spans="28:28" x14ac:dyDescent="0.25">
      <c r="AB36375" s="3" t="e">
        <f ca="1"/>
        <v>#N/A</v>
      </c>
    </row>
    <row r="36376" spans="28:28" x14ac:dyDescent="0.25">
      <c r="AB36376" s="3" t="e">
        <f ca="1"/>
        <v>#N/A</v>
      </c>
    </row>
    <row r="36377" spans="28:28" x14ac:dyDescent="0.25">
      <c r="AB36377" s="3" t="e">
        <f ca="1"/>
        <v>#N/A</v>
      </c>
    </row>
    <row r="36378" spans="28:28" x14ac:dyDescent="0.25">
      <c r="AB36378" s="3" t="e">
        <f ca="1"/>
        <v>#N/A</v>
      </c>
    </row>
    <row r="36379" spans="28:28" x14ac:dyDescent="0.25">
      <c r="AB36379" s="3" t="e">
        <f ca="1"/>
        <v>#N/A</v>
      </c>
    </row>
    <row r="36380" spans="28:28" x14ac:dyDescent="0.25">
      <c r="AB36380" s="3" t="e">
        <f ca="1"/>
        <v>#N/A</v>
      </c>
    </row>
    <row r="36381" spans="28:28" x14ac:dyDescent="0.25">
      <c r="AB36381" s="3" t="e">
        <f ca="1"/>
        <v>#N/A</v>
      </c>
    </row>
    <row r="36382" spans="28:28" x14ac:dyDescent="0.25">
      <c r="AB36382" s="3" t="e">
        <f ca="1"/>
        <v>#N/A</v>
      </c>
    </row>
    <row r="36383" spans="28:28" x14ac:dyDescent="0.25">
      <c r="AB36383" s="3" t="e">
        <f ca="1"/>
        <v>#N/A</v>
      </c>
    </row>
    <row r="36384" spans="28:28" x14ac:dyDescent="0.25">
      <c r="AB36384" s="3" t="e">
        <f ca="1"/>
        <v>#N/A</v>
      </c>
    </row>
    <row r="36385" spans="28:28" x14ac:dyDescent="0.25">
      <c r="AB36385" s="3" t="e">
        <f ca="1"/>
        <v>#N/A</v>
      </c>
    </row>
    <row r="36386" spans="28:28" x14ac:dyDescent="0.25">
      <c r="AB36386" s="3" t="e">
        <f ca="1"/>
        <v>#N/A</v>
      </c>
    </row>
    <row r="36387" spans="28:28" x14ac:dyDescent="0.25">
      <c r="AB36387" s="3" t="e">
        <f ca="1"/>
        <v>#N/A</v>
      </c>
    </row>
    <row r="36388" spans="28:28" x14ac:dyDescent="0.25">
      <c r="AB36388" s="3" t="e">
        <f ca="1"/>
        <v>#N/A</v>
      </c>
    </row>
    <row r="36389" spans="28:28" x14ac:dyDescent="0.25">
      <c r="AB36389" s="3" t="e">
        <f ca="1"/>
        <v>#N/A</v>
      </c>
    </row>
    <row r="36390" spans="28:28" x14ac:dyDescent="0.25">
      <c r="AB36390" s="3" t="e">
        <f ca="1"/>
        <v>#N/A</v>
      </c>
    </row>
    <row r="36391" spans="28:28" x14ac:dyDescent="0.25">
      <c r="AB36391" s="3" t="e">
        <f ca="1"/>
        <v>#N/A</v>
      </c>
    </row>
    <row r="36392" spans="28:28" x14ac:dyDescent="0.25">
      <c r="AB36392" s="3" t="e">
        <f ca="1"/>
        <v>#N/A</v>
      </c>
    </row>
    <row r="36393" spans="28:28" x14ac:dyDescent="0.25">
      <c r="AB36393" s="3" t="e">
        <f ca="1"/>
        <v>#N/A</v>
      </c>
    </row>
    <row r="36394" spans="28:28" x14ac:dyDescent="0.25">
      <c r="AB36394" s="3" t="e">
        <f ca="1"/>
        <v>#N/A</v>
      </c>
    </row>
    <row r="36395" spans="28:28" x14ac:dyDescent="0.25">
      <c r="AB36395" s="3" t="e">
        <f ca="1"/>
        <v>#N/A</v>
      </c>
    </row>
    <row r="36396" spans="28:28" x14ac:dyDescent="0.25">
      <c r="AB36396" s="3" t="e">
        <f ca="1"/>
        <v>#N/A</v>
      </c>
    </row>
    <row r="36397" spans="28:28" x14ac:dyDescent="0.25">
      <c r="AB36397" s="3" t="e">
        <f ca="1"/>
        <v>#N/A</v>
      </c>
    </row>
    <row r="36398" spans="28:28" x14ac:dyDescent="0.25">
      <c r="AB36398" s="3" t="e">
        <f ca="1"/>
        <v>#N/A</v>
      </c>
    </row>
    <row r="36399" spans="28:28" x14ac:dyDescent="0.25">
      <c r="AB36399" s="3" t="e">
        <f ca="1"/>
        <v>#N/A</v>
      </c>
    </row>
    <row r="36400" spans="28:28" x14ac:dyDescent="0.25">
      <c r="AB36400" s="3" t="e">
        <f ca="1"/>
        <v>#N/A</v>
      </c>
    </row>
    <row r="36401" spans="28:28" x14ac:dyDescent="0.25">
      <c r="AB36401" s="3" t="e">
        <f ca="1"/>
        <v>#N/A</v>
      </c>
    </row>
    <row r="36402" spans="28:28" x14ac:dyDescent="0.25">
      <c r="AB36402" s="3" t="e">
        <f ca="1"/>
        <v>#N/A</v>
      </c>
    </row>
    <row r="36403" spans="28:28" x14ac:dyDescent="0.25">
      <c r="AB36403" s="3" t="e">
        <f ca="1"/>
        <v>#N/A</v>
      </c>
    </row>
    <row r="36404" spans="28:28" x14ac:dyDescent="0.25">
      <c r="AB36404" s="3" t="e">
        <f ca="1"/>
        <v>#N/A</v>
      </c>
    </row>
    <row r="36405" spans="28:28" x14ac:dyDescent="0.25">
      <c r="AB36405" s="3" t="e">
        <f ca="1"/>
        <v>#N/A</v>
      </c>
    </row>
    <row r="36406" spans="28:28" x14ac:dyDescent="0.25">
      <c r="AB36406" s="3" t="e">
        <f ca="1"/>
        <v>#N/A</v>
      </c>
    </row>
    <row r="36407" spans="28:28" x14ac:dyDescent="0.25">
      <c r="AB36407" s="3" t="e">
        <f ca="1"/>
        <v>#N/A</v>
      </c>
    </row>
    <row r="36408" spans="28:28" x14ac:dyDescent="0.25">
      <c r="AB36408" s="3" t="e">
        <f ca="1"/>
        <v>#N/A</v>
      </c>
    </row>
    <row r="36409" spans="28:28" x14ac:dyDescent="0.25">
      <c r="AB36409" s="3" t="e">
        <f ca="1"/>
        <v>#N/A</v>
      </c>
    </row>
    <row r="36410" spans="28:28" x14ac:dyDescent="0.25">
      <c r="AB36410" s="3" t="e">
        <f ca="1"/>
        <v>#N/A</v>
      </c>
    </row>
    <row r="36411" spans="28:28" x14ac:dyDescent="0.25">
      <c r="AB36411" s="3" t="e">
        <f ca="1"/>
        <v>#N/A</v>
      </c>
    </row>
    <row r="36412" spans="28:28" x14ac:dyDescent="0.25">
      <c r="AB36412" s="3" t="e">
        <f ca="1"/>
        <v>#N/A</v>
      </c>
    </row>
    <row r="36413" spans="28:28" x14ac:dyDescent="0.25">
      <c r="AB36413" s="3" t="e">
        <f ca="1"/>
        <v>#N/A</v>
      </c>
    </row>
    <row r="36414" spans="28:28" x14ac:dyDescent="0.25">
      <c r="AB36414" s="3" t="e">
        <f ca="1"/>
        <v>#N/A</v>
      </c>
    </row>
    <row r="36415" spans="28:28" x14ac:dyDescent="0.25">
      <c r="AB36415" s="3" t="e">
        <f ca="1"/>
        <v>#N/A</v>
      </c>
    </row>
    <row r="36416" spans="28:28" x14ac:dyDescent="0.25">
      <c r="AB36416" s="3" t="e">
        <f ca="1"/>
        <v>#N/A</v>
      </c>
    </row>
    <row r="36417" spans="28:28" x14ac:dyDescent="0.25">
      <c r="AB36417" s="3" t="e">
        <f ca="1"/>
        <v>#N/A</v>
      </c>
    </row>
    <row r="36418" spans="28:28" x14ac:dyDescent="0.25">
      <c r="AB36418" s="3" t="e">
        <f ca="1"/>
        <v>#N/A</v>
      </c>
    </row>
    <row r="36419" spans="28:28" x14ac:dyDescent="0.25">
      <c r="AB36419" s="3" t="e">
        <f ca="1"/>
        <v>#N/A</v>
      </c>
    </row>
    <row r="36420" spans="28:28" x14ac:dyDescent="0.25">
      <c r="AB36420" s="3" t="e">
        <f ca="1"/>
        <v>#N/A</v>
      </c>
    </row>
    <row r="36421" spans="28:28" x14ac:dyDescent="0.25">
      <c r="AB36421" s="3" t="e">
        <f ca="1"/>
        <v>#N/A</v>
      </c>
    </row>
    <row r="36422" spans="28:28" x14ac:dyDescent="0.25">
      <c r="AB36422" s="3" t="e">
        <f ca="1"/>
        <v>#N/A</v>
      </c>
    </row>
    <row r="36423" spans="28:28" x14ac:dyDescent="0.25">
      <c r="AB36423" s="3" t="e">
        <f ca="1"/>
        <v>#N/A</v>
      </c>
    </row>
    <row r="36424" spans="28:28" x14ac:dyDescent="0.25">
      <c r="AB36424" s="3" t="e">
        <f ca="1"/>
        <v>#N/A</v>
      </c>
    </row>
    <row r="36425" spans="28:28" x14ac:dyDescent="0.25">
      <c r="AB36425" s="3" t="e">
        <f ca="1"/>
        <v>#N/A</v>
      </c>
    </row>
    <row r="36426" spans="28:28" x14ac:dyDescent="0.25">
      <c r="AB36426" s="3" t="e">
        <f ca="1"/>
        <v>#N/A</v>
      </c>
    </row>
    <row r="36427" spans="28:28" x14ac:dyDescent="0.25">
      <c r="AB36427" s="3" t="e">
        <f ca="1"/>
        <v>#N/A</v>
      </c>
    </row>
    <row r="36428" spans="28:28" x14ac:dyDescent="0.25">
      <c r="AB36428" s="3" t="e">
        <f ca="1"/>
        <v>#N/A</v>
      </c>
    </row>
    <row r="36429" spans="28:28" x14ac:dyDescent="0.25">
      <c r="AB36429" s="3" t="e">
        <f ca="1"/>
        <v>#N/A</v>
      </c>
    </row>
    <row r="36430" spans="28:28" x14ac:dyDescent="0.25">
      <c r="AB36430" s="3" t="e">
        <f ca="1"/>
        <v>#N/A</v>
      </c>
    </row>
    <row r="36431" spans="28:28" x14ac:dyDescent="0.25">
      <c r="AB36431" s="3" t="e">
        <f ca="1"/>
        <v>#N/A</v>
      </c>
    </row>
    <row r="36432" spans="28:28" x14ac:dyDescent="0.25">
      <c r="AB36432" s="3" t="e">
        <f ca="1"/>
        <v>#N/A</v>
      </c>
    </row>
    <row r="36433" spans="28:28" x14ac:dyDescent="0.25">
      <c r="AB36433" s="3" t="e">
        <f ca="1"/>
        <v>#N/A</v>
      </c>
    </row>
    <row r="36434" spans="28:28" x14ac:dyDescent="0.25">
      <c r="AB36434" s="3" t="e">
        <f ca="1"/>
        <v>#N/A</v>
      </c>
    </row>
    <row r="36435" spans="28:28" x14ac:dyDescent="0.25">
      <c r="AB36435" s="3" t="e">
        <f ca="1"/>
        <v>#N/A</v>
      </c>
    </row>
    <row r="36436" spans="28:28" x14ac:dyDescent="0.25">
      <c r="AB36436" s="3" t="e">
        <f ca="1"/>
        <v>#N/A</v>
      </c>
    </row>
    <row r="36437" spans="28:28" x14ac:dyDescent="0.25">
      <c r="AB36437" s="3" t="e">
        <f ca="1"/>
        <v>#N/A</v>
      </c>
    </row>
    <row r="36438" spans="28:28" x14ac:dyDescent="0.25">
      <c r="AB36438" s="3" t="e">
        <f ca="1"/>
        <v>#N/A</v>
      </c>
    </row>
    <row r="36439" spans="28:28" x14ac:dyDescent="0.25">
      <c r="AB36439" s="3" t="e">
        <f ca="1"/>
        <v>#N/A</v>
      </c>
    </row>
    <row r="36440" spans="28:28" x14ac:dyDescent="0.25">
      <c r="AB36440" s="3" t="e">
        <f ca="1"/>
        <v>#N/A</v>
      </c>
    </row>
    <row r="36441" spans="28:28" x14ac:dyDescent="0.25">
      <c r="AB36441" s="3" t="e">
        <f ca="1"/>
        <v>#N/A</v>
      </c>
    </row>
    <row r="36442" spans="28:28" x14ac:dyDescent="0.25">
      <c r="AB36442" s="3" t="e">
        <f ca="1"/>
        <v>#N/A</v>
      </c>
    </row>
    <row r="36443" spans="28:28" x14ac:dyDescent="0.25">
      <c r="AB36443" s="3" t="e">
        <f ca="1"/>
        <v>#N/A</v>
      </c>
    </row>
    <row r="36444" spans="28:28" x14ac:dyDescent="0.25">
      <c r="AB36444" s="3" t="e">
        <f ca="1"/>
        <v>#N/A</v>
      </c>
    </row>
    <row r="36445" spans="28:28" x14ac:dyDescent="0.25">
      <c r="AB36445" s="3" t="e">
        <f ca="1"/>
        <v>#N/A</v>
      </c>
    </row>
    <row r="36446" spans="28:28" x14ac:dyDescent="0.25">
      <c r="AB36446" s="3" t="e">
        <f ca="1"/>
        <v>#N/A</v>
      </c>
    </row>
    <row r="36447" spans="28:28" x14ac:dyDescent="0.25">
      <c r="AB36447" s="3" t="e">
        <f ca="1"/>
        <v>#N/A</v>
      </c>
    </row>
    <row r="36448" spans="28:28" x14ac:dyDescent="0.25">
      <c r="AB36448" s="3" t="e">
        <f ca="1"/>
        <v>#N/A</v>
      </c>
    </row>
    <row r="36449" spans="28:28" x14ac:dyDescent="0.25">
      <c r="AB36449" s="3" t="e">
        <f ca="1"/>
        <v>#N/A</v>
      </c>
    </row>
    <row r="36450" spans="28:28" x14ac:dyDescent="0.25">
      <c r="AB36450" s="3" t="e">
        <f ca="1"/>
        <v>#N/A</v>
      </c>
    </row>
    <row r="36451" spans="28:28" x14ac:dyDescent="0.25">
      <c r="AB36451" s="3" t="e">
        <f ca="1"/>
        <v>#N/A</v>
      </c>
    </row>
    <row r="36452" spans="28:28" x14ac:dyDescent="0.25">
      <c r="AB36452" s="3" t="e">
        <f ca="1"/>
        <v>#N/A</v>
      </c>
    </row>
    <row r="36453" spans="28:28" x14ac:dyDescent="0.25">
      <c r="AB36453" s="3" t="e">
        <f ca="1"/>
        <v>#N/A</v>
      </c>
    </row>
    <row r="36454" spans="28:28" x14ac:dyDescent="0.25">
      <c r="AB36454" s="3" t="e">
        <f ca="1"/>
        <v>#N/A</v>
      </c>
    </row>
    <row r="36455" spans="28:28" x14ac:dyDescent="0.25">
      <c r="AB36455" s="3" t="e">
        <f ca="1"/>
        <v>#N/A</v>
      </c>
    </row>
    <row r="36456" spans="28:28" x14ac:dyDescent="0.25">
      <c r="AB36456" s="3" t="e">
        <f ca="1"/>
        <v>#N/A</v>
      </c>
    </row>
    <row r="36457" spans="28:28" x14ac:dyDescent="0.25">
      <c r="AB36457" s="3" t="e">
        <f ca="1"/>
        <v>#N/A</v>
      </c>
    </row>
    <row r="36458" spans="28:28" x14ac:dyDescent="0.25">
      <c r="AB36458" s="3" t="e">
        <f ca="1"/>
        <v>#N/A</v>
      </c>
    </row>
    <row r="36459" spans="28:28" x14ac:dyDescent="0.25">
      <c r="AB36459" s="3" t="e">
        <f ca="1"/>
        <v>#N/A</v>
      </c>
    </row>
    <row r="36460" spans="28:28" x14ac:dyDescent="0.25">
      <c r="AB36460" s="3" t="e">
        <f ca="1"/>
        <v>#N/A</v>
      </c>
    </row>
    <row r="36461" spans="28:28" x14ac:dyDescent="0.25">
      <c r="AB36461" s="3" t="e">
        <f ca="1"/>
        <v>#N/A</v>
      </c>
    </row>
    <row r="36462" spans="28:28" x14ac:dyDescent="0.25">
      <c r="AB36462" s="3" t="e">
        <f ca="1"/>
        <v>#N/A</v>
      </c>
    </row>
    <row r="36463" spans="28:28" x14ac:dyDescent="0.25">
      <c r="AB36463" s="3" t="e">
        <f ca="1"/>
        <v>#N/A</v>
      </c>
    </row>
    <row r="36464" spans="28:28" x14ac:dyDescent="0.25">
      <c r="AB36464" s="3" t="e">
        <f ca="1"/>
        <v>#N/A</v>
      </c>
    </row>
    <row r="36465" spans="28:28" x14ac:dyDescent="0.25">
      <c r="AB36465" s="3" t="e">
        <f ca="1"/>
        <v>#N/A</v>
      </c>
    </row>
    <row r="36466" spans="28:28" x14ac:dyDescent="0.25">
      <c r="AB36466" s="3" t="e">
        <f ca="1"/>
        <v>#N/A</v>
      </c>
    </row>
    <row r="36467" spans="28:28" x14ac:dyDescent="0.25">
      <c r="AB36467" s="3" t="e">
        <f ca="1"/>
        <v>#N/A</v>
      </c>
    </row>
    <row r="36468" spans="28:28" x14ac:dyDescent="0.25">
      <c r="AB36468" s="3" t="e">
        <f ca="1"/>
        <v>#N/A</v>
      </c>
    </row>
    <row r="36469" spans="28:28" x14ac:dyDescent="0.25">
      <c r="AB36469" s="3" t="e">
        <f ca="1"/>
        <v>#N/A</v>
      </c>
    </row>
    <row r="36470" spans="28:28" x14ac:dyDescent="0.25">
      <c r="AB36470" s="3" t="e">
        <f ca="1"/>
        <v>#N/A</v>
      </c>
    </row>
    <row r="36471" spans="28:28" x14ac:dyDescent="0.25">
      <c r="AB36471" s="3" t="e">
        <f ca="1"/>
        <v>#N/A</v>
      </c>
    </row>
    <row r="36472" spans="28:28" x14ac:dyDescent="0.25">
      <c r="AB36472" s="3" t="e">
        <f ca="1"/>
        <v>#N/A</v>
      </c>
    </row>
    <row r="36473" spans="28:28" x14ac:dyDescent="0.25">
      <c r="AB36473" s="3" t="e">
        <f ca="1"/>
        <v>#N/A</v>
      </c>
    </row>
    <row r="36474" spans="28:28" x14ac:dyDescent="0.25">
      <c r="AB36474" s="3" t="e">
        <f ca="1"/>
        <v>#N/A</v>
      </c>
    </row>
    <row r="36475" spans="28:28" x14ac:dyDescent="0.25">
      <c r="AB36475" s="3" t="e">
        <f ca="1"/>
        <v>#N/A</v>
      </c>
    </row>
    <row r="36476" spans="28:28" x14ac:dyDescent="0.25">
      <c r="AB36476" s="3" t="e">
        <f ca="1"/>
        <v>#N/A</v>
      </c>
    </row>
    <row r="36477" spans="28:28" x14ac:dyDescent="0.25">
      <c r="AB36477" s="3" t="e">
        <f ca="1"/>
        <v>#N/A</v>
      </c>
    </row>
    <row r="36478" spans="28:28" x14ac:dyDescent="0.25">
      <c r="AB36478" s="3" t="e">
        <f ca="1"/>
        <v>#N/A</v>
      </c>
    </row>
    <row r="36479" spans="28:28" x14ac:dyDescent="0.25">
      <c r="AB36479" s="3" t="e">
        <f ca="1"/>
        <v>#N/A</v>
      </c>
    </row>
    <row r="36480" spans="28:28" x14ac:dyDescent="0.25">
      <c r="AB36480" s="3" t="e">
        <f ca="1"/>
        <v>#N/A</v>
      </c>
    </row>
    <row r="36481" spans="28:28" x14ac:dyDescent="0.25">
      <c r="AB36481" s="3" t="e">
        <f ca="1"/>
        <v>#N/A</v>
      </c>
    </row>
    <row r="36482" spans="28:28" x14ac:dyDescent="0.25">
      <c r="AB36482" s="3" t="e">
        <f ca="1"/>
        <v>#N/A</v>
      </c>
    </row>
    <row r="36483" spans="28:28" x14ac:dyDescent="0.25">
      <c r="AB36483" s="3" t="e">
        <f ca="1"/>
        <v>#N/A</v>
      </c>
    </row>
    <row r="36484" spans="28:28" x14ac:dyDescent="0.25">
      <c r="AB36484" s="3" t="e">
        <f ca="1"/>
        <v>#N/A</v>
      </c>
    </row>
    <row r="36485" spans="28:28" x14ac:dyDescent="0.25">
      <c r="AB36485" s="3" t="e">
        <f ca="1"/>
        <v>#N/A</v>
      </c>
    </row>
    <row r="36486" spans="28:28" x14ac:dyDescent="0.25">
      <c r="AB36486" s="3" t="e">
        <f ca="1"/>
        <v>#N/A</v>
      </c>
    </row>
    <row r="36487" spans="28:28" x14ac:dyDescent="0.25">
      <c r="AB36487" s="3" t="e">
        <f ca="1"/>
        <v>#N/A</v>
      </c>
    </row>
    <row r="36488" spans="28:28" x14ac:dyDescent="0.25">
      <c r="AB36488" s="3" t="e">
        <f ca="1"/>
        <v>#N/A</v>
      </c>
    </row>
    <row r="36489" spans="28:28" x14ac:dyDescent="0.25">
      <c r="AB36489" s="3" t="e">
        <f ca="1"/>
        <v>#N/A</v>
      </c>
    </row>
    <row r="36490" spans="28:28" x14ac:dyDescent="0.25">
      <c r="AB36490" s="3" t="e">
        <f ca="1"/>
        <v>#N/A</v>
      </c>
    </row>
    <row r="36491" spans="28:28" x14ac:dyDescent="0.25">
      <c r="AB36491" s="3" t="e">
        <f ca="1"/>
        <v>#N/A</v>
      </c>
    </row>
    <row r="36492" spans="28:28" x14ac:dyDescent="0.25">
      <c r="AB36492" s="3" t="e">
        <f ca="1"/>
        <v>#N/A</v>
      </c>
    </row>
    <row r="36493" spans="28:28" x14ac:dyDescent="0.25">
      <c r="AB36493" s="3" t="e">
        <f ca="1"/>
        <v>#N/A</v>
      </c>
    </row>
    <row r="36494" spans="28:28" x14ac:dyDescent="0.25">
      <c r="AB36494" s="3" t="e">
        <f ca="1"/>
        <v>#N/A</v>
      </c>
    </row>
    <row r="36495" spans="28:28" x14ac:dyDescent="0.25">
      <c r="AB36495" s="3" t="e">
        <f ca="1"/>
        <v>#N/A</v>
      </c>
    </row>
    <row r="36496" spans="28:28" x14ac:dyDescent="0.25">
      <c r="AB36496" s="3" t="e">
        <f ca="1"/>
        <v>#N/A</v>
      </c>
    </row>
    <row r="36497" spans="28:28" x14ac:dyDescent="0.25">
      <c r="AB36497" s="3" t="e">
        <f ca="1"/>
        <v>#N/A</v>
      </c>
    </row>
    <row r="36498" spans="28:28" x14ac:dyDescent="0.25">
      <c r="AB36498" s="3" t="e">
        <f ca="1"/>
        <v>#N/A</v>
      </c>
    </row>
    <row r="36499" spans="28:28" x14ac:dyDescent="0.25">
      <c r="AB36499" s="3" t="e">
        <f ca="1"/>
        <v>#N/A</v>
      </c>
    </row>
    <row r="36500" spans="28:28" x14ac:dyDescent="0.25">
      <c r="AB36500" s="3" t="e">
        <f ca="1"/>
        <v>#N/A</v>
      </c>
    </row>
    <row r="36501" spans="28:28" x14ac:dyDescent="0.25">
      <c r="AB36501" s="3" t="e">
        <f ca="1"/>
        <v>#N/A</v>
      </c>
    </row>
    <row r="36502" spans="28:28" x14ac:dyDescent="0.25">
      <c r="AB36502" s="3" t="e">
        <f ca="1"/>
        <v>#N/A</v>
      </c>
    </row>
    <row r="36503" spans="28:28" x14ac:dyDescent="0.25">
      <c r="AB36503" s="3" t="e">
        <f ca="1"/>
        <v>#N/A</v>
      </c>
    </row>
    <row r="36504" spans="28:28" x14ac:dyDescent="0.25">
      <c r="AB36504" s="3" t="e">
        <f ca="1"/>
        <v>#N/A</v>
      </c>
    </row>
    <row r="36505" spans="28:28" x14ac:dyDescent="0.25">
      <c r="AB36505" s="3" t="e">
        <f ca="1"/>
        <v>#N/A</v>
      </c>
    </row>
    <row r="36506" spans="28:28" x14ac:dyDescent="0.25">
      <c r="AB36506" s="3" t="e">
        <f ca="1"/>
        <v>#N/A</v>
      </c>
    </row>
    <row r="36507" spans="28:28" x14ac:dyDescent="0.25">
      <c r="AB36507" s="3" t="e">
        <f ca="1"/>
        <v>#N/A</v>
      </c>
    </row>
    <row r="36508" spans="28:28" x14ac:dyDescent="0.25">
      <c r="AB36508" s="3" t="e">
        <f ca="1"/>
        <v>#N/A</v>
      </c>
    </row>
    <row r="36509" spans="28:28" x14ac:dyDescent="0.25">
      <c r="AB36509" s="3" t="e">
        <f ca="1"/>
        <v>#N/A</v>
      </c>
    </row>
    <row r="36510" spans="28:28" x14ac:dyDescent="0.25">
      <c r="AB36510" s="3" t="e">
        <f ca="1"/>
        <v>#N/A</v>
      </c>
    </row>
    <row r="36511" spans="28:28" x14ac:dyDescent="0.25">
      <c r="AB36511" s="3" t="e">
        <f ca="1"/>
        <v>#N/A</v>
      </c>
    </row>
    <row r="36512" spans="28:28" x14ac:dyDescent="0.25">
      <c r="AB36512" s="3" t="e">
        <f ca="1"/>
        <v>#N/A</v>
      </c>
    </row>
    <row r="36513" spans="28:28" x14ac:dyDescent="0.25">
      <c r="AB36513" s="3" t="e">
        <f ca="1"/>
        <v>#N/A</v>
      </c>
    </row>
    <row r="36514" spans="28:28" x14ac:dyDescent="0.25">
      <c r="AB36514" s="3" t="e">
        <f ca="1"/>
        <v>#N/A</v>
      </c>
    </row>
    <row r="36515" spans="28:28" x14ac:dyDescent="0.25">
      <c r="AB36515" s="3" t="e">
        <f ca="1"/>
        <v>#N/A</v>
      </c>
    </row>
    <row r="36516" spans="28:28" x14ac:dyDescent="0.25">
      <c r="AB36516" s="3" t="e">
        <f ca="1"/>
        <v>#N/A</v>
      </c>
    </row>
    <row r="36517" spans="28:28" x14ac:dyDescent="0.25">
      <c r="AB36517" s="3" t="e">
        <f ca="1"/>
        <v>#N/A</v>
      </c>
    </row>
    <row r="36518" spans="28:28" x14ac:dyDescent="0.25">
      <c r="AB36518" s="3" t="e">
        <f ca="1"/>
        <v>#N/A</v>
      </c>
    </row>
    <row r="36519" spans="28:28" x14ac:dyDescent="0.25">
      <c r="AB36519" s="3" t="e">
        <f ca="1"/>
        <v>#N/A</v>
      </c>
    </row>
    <row r="36520" spans="28:28" x14ac:dyDescent="0.25">
      <c r="AB36520" s="3" t="e">
        <f ca="1"/>
        <v>#N/A</v>
      </c>
    </row>
    <row r="36521" spans="28:28" x14ac:dyDescent="0.25">
      <c r="AB36521" s="3" t="e">
        <f ca="1"/>
        <v>#N/A</v>
      </c>
    </row>
    <row r="36522" spans="28:28" x14ac:dyDescent="0.25">
      <c r="AB36522" s="3" t="e">
        <f ca="1"/>
        <v>#N/A</v>
      </c>
    </row>
    <row r="36523" spans="28:28" x14ac:dyDescent="0.25">
      <c r="AB36523" s="3" t="e">
        <f ca="1"/>
        <v>#N/A</v>
      </c>
    </row>
    <row r="36524" spans="28:28" x14ac:dyDescent="0.25">
      <c r="AB36524" s="3" t="e">
        <f ca="1"/>
        <v>#N/A</v>
      </c>
    </row>
    <row r="36525" spans="28:28" x14ac:dyDescent="0.25">
      <c r="AB36525" s="3" t="e">
        <f ca="1"/>
        <v>#N/A</v>
      </c>
    </row>
    <row r="36526" spans="28:28" x14ac:dyDescent="0.25">
      <c r="AB36526" s="3" t="e">
        <f ca="1"/>
        <v>#N/A</v>
      </c>
    </row>
    <row r="36527" spans="28:28" x14ac:dyDescent="0.25">
      <c r="AB36527" s="3" t="e">
        <f ca="1"/>
        <v>#N/A</v>
      </c>
    </row>
    <row r="36528" spans="28:28" x14ac:dyDescent="0.25">
      <c r="AB36528" s="3" t="e">
        <f ca="1"/>
        <v>#N/A</v>
      </c>
    </row>
    <row r="36529" spans="28:28" x14ac:dyDescent="0.25">
      <c r="AB36529" s="3" t="e">
        <f ca="1"/>
        <v>#N/A</v>
      </c>
    </row>
    <row r="36530" spans="28:28" x14ac:dyDescent="0.25">
      <c r="AB36530" s="3" t="e">
        <f ca="1"/>
        <v>#N/A</v>
      </c>
    </row>
    <row r="36531" spans="28:28" x14ac:dyDescent="0.25">
      <c r="AB36531" s="3" t="e">
        <f ca="1"/>
        <v>#N/A</v>
      </c>
    </row>
    <row r="36532" spans="28:28" x14ac:dyDescent="0.25">
      <c r="AB36532" s="3" t="e">
        <f ca="1"/>
        <v>#N/A</v>
      </c>
    </row>
    <row r="36533" spans="28:28" x14ac:dyDescent="0.25">
      <c r="AB36533" s="3" t="e">
        <f ca="1"/>
        <v>#N/A</v>
      </c>
    </row>
    <row r="36534" spans="28:28" x14ac:dyDescent="0.25">
      <c r="AB36534" s="3" t="e">
        <f ca="1"/>
        <v>#N/A</v>
      </c>
    </row>
    <row r="36535" spans="28:28" x14ac:dyDescent="0.25">
      <c r="AB36535" s="3" t="e">
        <f ca="1"/>
        <v>#N/A</v>
      </c>
    </row>
    <row r="36536" spans="28:28" x14ac:dyDescent="0.25">
      <c r="AB36536" s="3" t="e">
        <f ca="1"/>
        <v>#N/A</v>
      </c>
    </row>
    <row r="36537" spans="28:28" x14ac:dyDescent="0.25">
      <c r="AB36537" s="3" t="e">
        <f ca="1"/>
        <v>#N/A</v>
      </c>
    </row>
    <row r="36538" spans="28:28" x14ac:dyDescent="0.25">
      <c r="AB36538" s="3" t="e">
        <f ca="1"/>
        <v>#N/A</v>
      </c>
    </row>
    <row r="36539" spans="28:28" x14ac:dyDescent="0.25">
      <c r="AB36539" s="3" t="e">
        <f ca="1"/>
        <v>#N/A</v>
      </c>
    </row>
    <row r="36540" spans="28:28" x14ac:dyDescent="0.25">
      <c r="AB36540" s="3" t="e">
        <f ca="1"/>
        <v>#N/A</v>
      </c>
    </row>
    <row r="36541" spans="28:28" x14ac:dyDescent="0.25">
      <c r="AB36541" s="3" t="e">
        <f ca="1"/>
        <v>#N/A</v>
      </c>
    </row>
    <row r="36542" spans="28:28" x14ac:dyDescent="0.25">
      <c r="AB36542" s="3" t="e">
        <f ca="1"/>
        <v>#N/A</v>
      </c>
    </row>
    <row r="36543" spans="28:28" x14ac:dyDescent="0.25">
      <c r="AB36543" s="3" t="e">
        <f ca="1"/>
        <v>#N/A</v>
      </c>
    </row>
    <row r="36544" spans="28:28" x14ac:dyDescent="0.25">
      <c r="AB36544" s="3" t="e">
        <f ca="1"/>
        <v>#N/A</v>
      </c>
    </row>
    <row r="36545" spans="28:28" x14ac:dyDescent="0.25">
      <c r="AB36545" s="3" t="e">
        <f ca="1"/>
        <v>#N/A</v>
      </c>
    </row>
    <row r="36546" spans="28:28" x14ac:dyDescent="0.25">
      <c r="AB36546" s="3" t="e">
        <f ca="1"/>
        <v>#N/A</v>
      </c>
    </row>
    <row r="36547" spans="28:28" x14ac:dyDescent="0.25">
      <c r="AB36547" s="3" t="e">
        <f ca="1"/>
        <v>#N/A</v>
      </c>
    </row>
    <row r="36548" spans="28:28" x14ac:dyDescent="0.25">
      <c r="AB36548" s="3" t="e">
        <f ca="1"/>
        <v>#N/A</v>
      </c>
    </row>
    <row r="36549" spans="28:28" x14ac:dyDescent="0.25">
      <c r="AB36549" s="3" t="e">
        <f ca="1"/>
        <v>#N/A</v>
      </c>
    </row>
    <row r="36550" spans="28:28" x14ac:dyDescent="0.25">
      <c r="AB36550" s="3" t="e">
        <f ca="1"/>
        <v>#N/A</v>
      </c>
    </row>
    <row r="36551" spans="28:28" x14ac:dyDescent="0.25">
      <c r="AB36551" s="3" t="e">
        <f ca="1"/>
        <v>#N/A</v>
      </c>
    </row>
    <row r="36552" spans="28:28" x14ac:dyDescent="0.25">
      <c r="AB36552" s="3" t="e">
        <f ca="1"/>
        <v>#N/A</v>
      </c>
    </row>
    <row r="36553" spans="28:28" x14ac:dyDescent="0.25">
      <c r="AB36553" s="3" t="e">
        <f ca="1"/>
        <v>#N/A</v>
      </c>
    </row>
    <row r="36554" spans="28:28" x14ac:dyDescent="0.25">
      <c r="AB36554" s="3" t="e">
        <f ca="1"/>
        <v>#N/A</v>
      </c>
    </row>
    <row r="36555" spans="28:28" x14ac:dyDescent="0.25">
      <c r="AB36555" s="3" t="e">
        <f ca="1"/>
        <v>#N/A</v>
      </c>
    </row>
    <row r="36556" spans="28:28" x14ac:dyDescent="0.25">
      <c r="AB36556" s="3" t="e">
        <f ca="1"/>
        <v>#N/A</v>
      </c>
    </row>
    <row r="36557" spans="28:28" x14ac:dyDescent="0.25">
      <c r="AB36557" s="3" t="e">
        <f ca="1"/>
        <v>#N/A</v>
      </c>
    </row>
    <row r="36558" spans="28:28" x14ac:dyDescent="0.25">
      <c r="AB36558" s="3" t="e">
        <f ca="1"/>
        <v>#N/A</v>
      </c>
    </row>
    <row r="36559" spans="28:28" x14ac:dyDescent="0.25">
      <c r="AB36559" s="3" t="e">
        <f ca="1"/>
        <v>#N/A</v>
      </c>
    </row>
    <row r="36560" spans="28:28" x14ac:dyDescent="0.25">
      <c r="AB36560" s="3" t="e">
        <f ca="1"/>
        <v>#N/A</v>
      </c>
    </row>
    <row r="36561" spans="28:28" x14ac:dyDescent="0.25">
      <c r="AB36561" s="3" t="e">
        <f ca="1"/>
        <v>#N/A</v>
      </c>
    </row>
    <row r="36562" spans="28:28" x14ac:dyDescent="0.25">
      <c r="AB36562" s="3" t="e">
        <f ca="1"/>
        <v>#N/A</v>
      </c>
    </row>
    <row r="36563" spans="28:28" x14ac:dyDescent="0.25">
      <c r="AB36563" s="3" t="e">
        <f ca="1"/>
        <v>#N/A</v>
      </c>
    </row>
    <row r="36564" spans="28:28" x14ac:dyDescent="0.25">
      <c r="AB36564" s="3" t="e">
        <f ca="1"/>
        <v>#N/A</v>
      </c>
    </row>
    <row r="36565" spans="28:28" x14ac:dyDescent="0.25">
      <c r="AB36565" s="3" t="e">
        <f ca="1"/>
        <v>#N/A</v>
      </c>
    </row>
    <row r="36566" spans="28:28" x14ac:dyDescent="0.25">
      <c r="AB36566" s="3" t="e">
        <f ca="1"/>
        <v>#N/A</v>
      </c>
    </row>
    <row r="36567" spans="28:28" x14ac:dyDescent="0.25">
      <c r="AB36567" s="3" t="e">
        <f ca="1"/>
        <v>#N/A</v>
      </c>
    </row>
    <row r="36568" spans="28:28" x14ac:dyDescent="0.25">
      <c r="AB36568" s="3" t="e">
        <f ca="1"/>
        <v>#N/A</v>
      </c>
    </row>
    <row r="36569" spans="28:28" x14ac:dyDescent="0.25">
      <c r="AB36569" s="3" t="e">
        <f ca="1"/>
        <v>#N/A</v>
      </c>
    </row>
    <row r="36570" spans="28:28" x14ac:dyDescent="0.25">
      <c r="AB36570" s="3" t="e">
        <f ca="1"/>
        <v>#N/A</v>
      </c>
    </row>
    <row r="36571" spans="28:28" x14ac:dyDescent="0.25">
      <c r="AB36571" s="3" t="e">
        <f ca="1"/>
        <v>#N/A</v>
      </c>
    </row>
    <row r="36572" spans="28:28" x14ac:dyDescent="0.25">
      <c r="AB36572" s="3" t="e">
        <f ca="1"/>
        <v>#N/A</v>
      </c>
    </row>
    <row r="36573" spans="28:28" x14ac:dyDescent="0.25">
      <c r="AB36573" s="3" t="e">
        <f ca="1"/>
        <v>#N/A</v>
      </c>
    </row>
    <row r="36574" spans="28:28" x14ac:dyDescent="0.25">
      <c r="AB36574" s="3" t="e">
        <f ca="1"/>
        <v>#N/A</v>
      </c>
    </row>
    <row r="36575" spans="28:28" x14ac:dyDescent="0.25">
      <c r="AB36575" s="3" t="e">
        <f ca="1"/>
        <v>#N/A</v>
      </c>
    </row>
    <row r="36576" spans="28:28" x14ac:dyDescent="0.25">
      <c r="AB36576" s="3" t="e">
        <f ca="1"/>
        <v>#N/A</v>
      </c>
    </row>
    <row r="36577" spans="28:28" x14ac:dyDescent="0.25">
      <c r="AB36577" s="3" t="e">
        <f ca="1"/>
        <v>#N/A</v>
      </c>
    </row>
    <row r="36578" spans="28:28" x14ac:dyDescent="0.25">
      <c r="AB36578" s="3" t="e">
        <f ca="1"/>
        <v>#N/A</v>
      </c>
    </row>
    <row r="36579" spans="28:28" x14ac:dyDescent="0.25">
      <c r="AB36579" s="3" t="e">
        <f ca="1"/>
        <v>#N/A</v>
      </c>
    </row>
    <row r="36580" spans="28:28" x14ac:dyDescent="0.25">
      <c r="AB36580" s="3" t="e">
        <f ca="1"/>
        <v>#N/A</v>
      </c>
    </row>
    <row r="36581" spans="28:28" x14ac:dyDescent="0.25">
      <c r="AB36581" s="3" t="e">
        <f ca="1"/>
        <v>#N/A</v>
      </c>
    </row>
    <row r="36582" spans="28:28" x14ac:dyDescent="0.25">
      <c r="AB36582" s="3" t="e">
        <f ca="1"/>
        <v>#N/A</v>
      </c>
    </row>
    <row r="36583" spans="28:28" x14ac:dyDescent="0.25">
      <c r="AB36583" s="3" t="e">
        <f ca="1"/>
        <v>#N/A</v>
      </c>
    </row>
    <row r="36584" spans="28:28" x14ac:dyDescent="0.25">
      <c r="AB36584" s="3" t="e">
        <f ca="1"/>
        <v>#N/A</v>
      </c>
    </row>
    <row r="36585" spans="28:28" x14ac:dyDescent="0.25">
      <c r="AB36585" s="3" t="e">
        <f ca="1"/>
        <v>#N/A</v>
      </c>
    </row>
    <row r="36586" spans="28:28" x14ac:dyDescent="0.25">
      <c r="AB36586" s="3" t="e">
        <f ca="1"/>
        <v>#N/A</v>
      </c>
    </row>
    <row r="36587" spans="28:28" x14ac:dyDescent="0.25">
      <c r="AB36587" s="3" t="e">
        <f ca="1"/>
        <v>#N/A</v>
      </c>
    </row>
    <row r="36588" spans="28:28" x14ac:dyDescent="0.25">
      <c r="AB36588" s="3" t="e">
        <f ca="1"/>
        <v>#N/A</v>
      </c>
    </row>
    <row r="36589" spans="28:28" x14ac:dyDescent="0.25">
      <c r="AB36589" s="3" t="e">
        <f ca="1"/>
        <v>#N/A</v>
      </c>
    </row>
    <row r="36590" spans="28:28" x14ac:dyDescent="0.25">
      <c r="AB36590" s="3" t="e">
        <f ca="1"/>
        <v>#N/A</v>
      </c>
    </row>
    <row r="36591" spans="28:28" x14ac:dyDescent="0.25">
      <c r="AB36591" s="3" t="e">
        <f ca="1"/>
        <v>#N/A</v>
      </c>
    </row>
    <row r="36592" spans="28:28" x14ac:dyDescent="0.25">
      <c r="AB36592" s="3" t="e">
        <f ca="1"/>
        <v>#N/A</v>
      </c>
    </row>
    <row r="36593" spans="28:28" x14ac:dyDescent="0.25">
      <c r="AB36593" s="3" t="e">
        <f ca="1"/>
        <v>#N/A</v>
      </c>
    </row>
    <row r="36594" spans="28:28" x14ac:dyDescent="0.25">
      <c r="AB36594" s="3" t="e">
        <f ca="1"/>
        <v>#N/A</v>
      </c>
    </row>
    <row r="36595" spans="28:28" x14ac:dyDescent="0.25">
      <c r="AB36595" s="3" t="e">
        <f ca="1"/>
        <v>#N/A</v>
      </c>
    </row>
    <row r="36596" spans="28:28" x14ac:dyDescent="0.25">
      <c r="AB36596" s="3" t="e">
        <f ca="1"/>
        <v>#N/A</v>
      </c>
    </row>
    <row r="36597" spans="28:28" x14ac:dyDescent="0.25">
      <c r="AB36597" s="3" t="e">
        <f ca="1"/>
        <v>#N/A</v>
      </c>
    </row>
    <row r="36598" spans="28:28" x14ac:dyDescent="0.25">
      <c r="AB36598" s="3" t="e">
        <f ca="1"/>
        <v>#N/A</v>
      </c>
    </row>
    <row r="36599" spans="28:28" x14ac:dyDescent="0.25">
      <c r="AB36599" s="3" t="e">
        <f ca="1"/>
        <v>#N/A</v>
      </c>
    </row>
    <row r="36600" spans="28:28" x14ac:dyDescent="0.25">
      <c r="AB36600" s="3" t="e">
        <f ca="1"/>
        <v>#N/A</v>
      </c>
    </row>
    <row r="36601" spans="28:28" x14ac:dyDescent="0.25">
      <c r="AB36601" s="3" t="e">
        <f ca="1"/>
        <v>#N/A</v>
      </c>
    </row>
    <row r="36602" spans="28:28" x14ac:dyDescent="0.25">
      <c r="AB36602" s="3" t="e">
        <f ca="1"/>
        <v>#N/A</v>
      </c>
    </row>
    <row r="36603" spans="28:28" x14ac:dyDescent="0.25">
      <c r="AB36603" s="3" t="e">
        <f ca="1"/>
        <v>#N/A</v>
      </c>
    </row>
    <row r="36604" spans="28:28" x14ac:dyDescent="0.25">
      <c r="AB36604" s="3" t="e">
        <f ca="1"/>
        <v>#N/A</v>
      </c>
    </row>
    <row r="36605" spans="28:28" x14ac:dyDescent="0.25">
      <c r="AB36605" s="3" t="e">
        <f ca="1"/>
        <v>#N/A</v>
      </c>
    </row>
    <row r="36606" spans="28:28" x14ac:dyDescent="0.25">
      <c r="AB36606" s="3" t="e">
        <f ca="1"/>
        <v>#N/A</v>
      </c>
    </row>
    <row r="36607" spans="28:28" x14ac:dyDescent="0.25">
      <c r="AB36607" s="3" t="e">
        <f ca="1"/>
        <v>#N/A</v>
      </c>
    </row>
    <row r="36608" spans="28:28" x14ac:dyDescent="0.25">
      <c r="AB36608" s="3" t="e">
        <f ca="1"/>
        <v>#N/A</v>
      </c>
    </row>
    <row r="36609" spans="28:28" x14ac:dyDescent="0.25">
      <c r="AB36609" s="3" t="e">
        <f ca="1"/>
        <v>#N/A</v>
      </c>
    </row>
    <row r="36610" spans="28:28" x14ac:dyDescent="0.25">
      <c r="AB36610" s="3" t="e">
        <f ca="1"/>
        <v>#N/A</v>
      </c>
    </row>
    <row r="36611" spans="28:28" x14ac:dyDescent="0.25">
      <c r="AB36611" s="3" t="e">
        <f ca="1"/>
        <v>#N/A</v>
      </c>
    </row>
    <row r="36612" spans="28:28" x14ac:dyDescent="0.25">
      <c r="AB36612" s="3" t="e">
        <f ca="1"/>
        <v>#N/A</v>
      </c>
    </row>
    <row r="36613" spans="28:28" x14ac:dyDescent="0.25">
      <c r="AB36613" s="3" t="e">
        <f ca="1"/>
        <v>#N/A</v>
      </c>
    </row>
    <row r="36614" spans="28:28" x14ac:dyDescent="0.25">
      <c r="AB36614" s="3" t="e">
        <f ca="1"/>
        <v>#N/A</v>
      </c>
    </row>
    <row r="36615" spans="28:28" x14ac:dyDescent="0.25">
      <c r="AB36615" s="3" t="e">
        <f ca="1"/>
        <v>#N/A</v>
      </c>
    </row>
    <row r="36616" spans="28:28" x14ac:dyDescent="0.25">
      <c r="AB36616" s="3" t="e">
        <f ca="1"/>
        <v>#N/A</v>
      </c>
    </row>
    <row r="36617" spans="28:28" x14ac:dyDescent="0.25">
      <c r="AB36617" s="3" t="e">
        <f ca="1"/>
        <v>#N/A</v>
      </c>
    </row>
    <row r="36618" spans="28:28" x14ac:dyDescent="0.25">
      <c r="AB36618" s="3" t="e">
        <f ca="1"/>
        <v>#N/A</v>
      </c>
    </row>
    <row r="36619" spans="28:28" x14ac:dyDescent="0.25">
      <c r="AB36619" s="3" t="e">
        <f ca="1"/>
        <v>#N/A</v>
      </c>
    </row>
    <row r="36620" spans="28:28" x14ac:dyDescent="0.25">
      <c r="AB36620" s="3" t="e">
        <f ca="1"/>
        <v>#N/A</v>
      </c>
    </row>
    <row r="36621" spans="28:28" x14ac:dyDescent="0.25">
      <c r="AB36621" s="3" t="e">
        <f ca="1"/>
        <v>#N/A</v>
      </c>
    </row>
    <row r="36622" spans="28:28" x14ac:dyDescent="0.25">
      <c r="AB36622" s="3" t="e">
        <f ca="1"/>
        <v>#N/A</v>
      </c>
    </row>
    <row r="36623" spans="28:28" x14ac:dyDescent="0.25">
      <c r="AB36623" s="3" t="e">
        <f ca="1"/>
        <v>#N/A</v>
      </c>
    </row>
    <row r="36624" spans="28:28" x14ac:dyDescent="0.25">
      <c r="AB36624" s="3" t="e">
        <f ca="1"/>
        <v>#N/A</v>
      </c>
    </row>
    <row r="36625" spans="28:28" x14ac:dyDescent="0.25">
      <c r="AB36625" s="3" t="e">
        <f ca="1"/>
        <v>#N/A</v>
      </c>
    </row>
    <row r="36626" spans="28:28" x14ac:dyDescent="0.25">
      <c r="AB36626" s="3" t="e">
        <f ca="1"/>
        <v>#N/A</v>
      </c>
    </row>
    <row r="36627" spans="28:28" x14ac:dyDescent="0.25">
      <c r="AB36627" s="3" t="e">
        <f ca="1"/>
        <v>#N/A</v>
      </c>
    </row>
    <row r="36628" spans="28:28" x14ac:dyDescent="0.25">
      <c r="AB36628" s="3" t="e">
        <f ca="1"/>
        <v>#N/A</v>
      </c>
    </row>
    <row r="36629" spans="28:28" x14ac:dyDescent="0.25">
      <c r="AB36629" s="3" t="e">
        <f ca="1"/>
        <v>#N/A</v>
      </c>
    </row>
    <row r="36630" spans="28:28" x14ac:dyDescent="0.25">
      <c r="AB36630" s="3" t="e">
        <f ca="1"/>
        <v>#N/A</v>
      </c>
    </row>
    <row r="36631" spans="28:28" x14ac:dyDescent="0.25">
      <c r="AB36631" s="3" t="e">
        <f ca="1"/>
        <v>#N/A</v>
      </c>
    </row>
    <row r="36632" spans="28:28" x14ac:dyDescent="0.25">
      <c r="AB36632" s="3" t="e">
        <f ca="1"/>
        <v>#N/A</v>
      </c>
    </row>
    <row r="36633" spans="28:28" x14ac:dyDescent="0.25">
      <c r="AB36633" s="3" t="e">
        <f ca="1"/>
        <v>#N/A</v>
      </c>
    </row>
    <row r="36634" spans="28:28" x14ac:dyDescent="0.25">
      <c r="AB36634" s="3" t="e">
        <f ca="1"/>
        <v>#N/A</v>
      </c>
    </row>
    <row r="36635" spans="28:28" x14ac:dyDescent="0.25">
      <c r="AB36635" s="3" t="e">
        <f ca="1"/>
        <v>#N/A</v>
      </c>
    </row>
    <row r="36636" spans="28:28" x14ac:dyDescent="0.25">
      <c r="AB36636" s="3" t="e">
        <f ca="1"/>
        <v>#N/A</v>
      </c>
    </row>
    <row r="36637" spans="28:28" x14ac:dyDescent="0.25">
      <c r="AB36637" s="3" t="e">
        <f ca="1"/>
        <v>#N/A</v>
      </c>
    </row>
    <row r="36638" spans="28:28" x14ac:dyDescent="0.25">
      <c r="AB36638" s="3" t="e">
        <f ca="1"/>
        <v>#N/A</v>
      </c>
    </row>
    <row r="36639" spans="28:28" x14ac:dyDescent="0.25">
      <c r="AB36639" s="3" t="e">
        <f ca="1"/>
        <v>#N/A</v>
      </c>
    </row>
    <row r="36640" spans="28:28" x14ac:dyDescent="0.25">
      <c r="AB36640" s="3" t="e">
        <f ca="1"/>
        <v>#N/A</v>
      </c>
    </row>
    <row r="36641" spans="28:28" x14ac:dyDescent="0.25">
      <c r="AB36641" s="3" t="e">
        <f ca="1"/>
        <v>#N/A</v>
      </c>
    </row>
    <row r="36642" spans="28:28" x14ac:dyDescent="0.25">
      <c r="AB36642" s="3" t="e">
        <f ca="1"/>
        <v>#N/A</v>
      </c>
    </row>
    <row r="36643" spans="28:28" x14ac:dyDescent="0.25">
      <c r="AB36643" s="3" t="e">
        <f ca="1"/>
        <v>#N/A</v>
      </c>
    </row>
    <row r="36644" spans="28:28" x14ac:dyDescent="0.25">
      <c r="AB36644" s="3" t="e">
        <f ca="1"/>
        <v>#N/A</v>
      </c>
    </row>
    <row r="36645" spans="28:28" x14ac:dyDescent="0.25">
      <c r="AB36645" s="3" t="e">
        <f ca="1"/>
        <v>#N/A</v>
      </c>
    </row>
    <row r="36646" spans="28:28" x14ac:dyDescent="0.25">
      <c r="AB36646" s="3" t="e">
        <f ca="1"/>
        <v>#N/A</v>
      </c>
    </row>
    <row r="36647" spans="28:28" x14ac:dyDescent="0.25">
      <c r="AB36647" s="3" t="e">
        <f ca="1"/>
        <v>#N/A</v>
      </c>
    </row>
    <row r="36648" spans="28:28" x14ac:dyDescent="0.25">
      <c r="AB36648" s="3" t="e">
        <f ca="1"/>
        <v>#N/A</v>
      </c>
    </row>
    <row r="36649" spans="28:28" x14ac:dyDescent="0.25">
      <c r="AB36649" s="3" t="e">
        <f ca="1"/>
        <v>#N/A</v>
      </c>
    </row>
    <row r="36650" spans="28:28" x14ac:dyDescent="0.25">
      <c r="AB36650" s="3" t="e">
        <f ca="1"/>
        <v>#N/A</v>
      </c>
    </row>
    <row r="36651" spans="28:28" x14ac:dyDescent="0.25">
      <c r="AB36651" s="3" t="e">
        <f ca="1"/>
        <v>#N/A</v>
      </c>
    </row>
    <row r="36652" spans="28:28" x14ac:dyDescent="0.25">
      <c r="AB36652" s="3" t="e">
        <f ca="1"/>
        <v>#N/A</v>
      </c>
    </row>
    <row r="36653" spans="28:28" x14ac:dyDescent="0.25">
      <c r="AB36653" s="3" t="e">
        <f ca="1"/>
        <v>#N/A</v>
      </c>
    </row>
    <row r="36654" spans="28:28" x14ac:dyDescent="0.25">
      <c r="AB36654" s="3" t="e">
        <f ca="1"/>
        <v>#N/A</v>
      </c>
    </row>
    <row r="36655" spans="28:28" x14ac:dyDescent="0.25">
      <c r="AB36655" s="3" t="e">
        <f ca="1"/>
        <v>#N/A</v>
      </c>
    </row>
    <row r="36656" spans="28:28" x14ac:dyDescent="0.25">
      <c r="AB36656" s="3" t="e">
        <f ca="1"/>
        <v>#N/A</v>
      </c>
    </row>
    <row r="36657" spans="28:28" x14ac:dyDescent="0.25">
      <c r="AB36657" s="3" t="e">
        <f ca="1"/>
        <v>#N/A</v>
      </c>
    </row>
    <row r="36658" spans="28:28" x14ac:dyDescent="0.25">
      <c r="AB36658" s="3" t="e">
        <f ca="1"/>
        <v>#N/A</v>
      </c>
    </row>
    <row r="36659" spans="28:28" x14ac:dyDescent="0.25">
      <c r="AB36659" s="3" t="e">
        <f ca="1"/>
        <v>#N/A</v>
      </c>
    </row>
    <row r="36660" spans="28:28" x14ac:dyDescent="0.25">
      <c r="AB36660" s="3" t="e">
        <f ca="1"/>
        <v>#N/A</v>
      </c>
    </row>
    <row r="36661" spans="28:28" x14ac:dyDescent="0.25">
      <c r="AB36661" s="3" t="e">
        <f ca="1"/>
        <v>#N/A</v>
      </c>
    </row>
    <row r="36662" spans="28:28" x14ac:dyDescent="0.25">
      <c r="AB36662" s="3" t="e">
        <f ca="1"/>
        <v>#N/A</v>
      </c>
    </row>
    <row r="36663" spans="28:28" x14ac:dyDescent="0.25">
      <c r="AB36663" s="3" t="e">
        <f ca="1"/>
        <v>#N/A</v>
      </c>
    </row>
    <row r="36664" spans="28:28" x14ac:dyDescent="0.25">
      <c r="AB36664" s="3" t="e">
        <f ca="1"/>
        <v>#N/A</v>
      </c>
    </row>
    <row r="36665" spans="28:28" x14ac:dyDescent="0.25">
      <c r="AB36665" s="3" t="e">
        <f ca="1"/>
        <v>#N/A</v>
      </c>
    </row>
    <row r="36666" spans="28:28" x14ac:dyDescent="0.25">
      <c r="AB36666" s="3" t="e">
        <f ca="1"/>
        <v>#N/A</v>
      </c>
    </row>
    <row r="36667" spans="28:28" x14ac:dyDescent="0.25">
      <c r="AB36667" s="3" t="e">
        <f ca="1"/>
        <v>#N/A</v>
      </c>
    </row>
    <row r="36668" spans="28:28" x14ac:dyDescent="0.25">
      <c r="AB36668" s="3" t="e">
        <f ca="1"/>
        <v>#N/A</v>
      </c>
    </row>
    <row r="36669" spans="28:28" x14ac:dyDescent="0.25">
      <c r="AB36669" s="3" t="e">
        <f ca="1"/>
        <v>#N/A</v>
      </c>
    </row>
    <row r="36670" spans="28:28" x14ac:dyDescent="0.25">
      <c r="AB36670" s="3" t="e">
        <f ca="1"/>
        <v>#N/A</v>
      </c>
    </row>
    <row r="36671" spans="28:28" x14ac:dyDescent="0.25">
      <c r="AB36671" s="3" t="e">
        <f ca="1"/>
        <v>#N/A</v>
      </c>
    </row>
    <row r="36672" spans="28:28" x14ac:dyDescent="0.25">
      <c r="AB36672" s="3" t="e">
        <f ca="1"/>
        <v>#N/A</v>
      </c>
    </row>
    <row r="36673" spans="28:28" x14ac:dyDescent="0.25">
      <c r="AB36673" s="3" t="e">
        <f ca="1"/>
        <v>#N/A</v>
      </c>
    </row>
    <row r="36674" spans="28:28" x14ac:dyDescent="0.25">
      <c r="AB36674" s="3" t="e">
        <f ca="1"/>
        <v>#N/A</v>
      </c>
    </row>
    <row r="36675" spans="28:28" x14ac:dyDescent="0.25">
      <c r="AB36675" s="3" t="e">
        <f ca="1"/>
        <v>#N/A</v>
      </c>
    </row>
    <row r="36676" spans="28:28" x14ac:dyDescent="0.25">
      <c r="AB36676" s="3" t="e">
        <f ca="1"/>
        <v>#N/A</v>
      </c>
    </row>
    <row r="36677" spans="28:28" x14ac:dyDescent="0.25">
      <c r="AB36677" s="3" t="e">
        <f ca="1"/>
        <v>#N/A</v>
      </c>
    </row>
    <row r="36678" spans="28:28" x14ac:dyDescent="0.25">
      <c r="AB36678" s="3" t="e">
        <f ca="1"/>
        <v>#N/A</v>
      </c>
    </row>
    <row r="36679" spans="28:28" x14ac:dyDescent="0.25">
      <c r="AB36679" s="3" t="e">
        <f ca="1"/>
        <v>#N/A</v>
      </c>
    </row>
    <row r="36680" spans="28:28" x14ac:dyDescent="0.25">
      <c r="AB36680" s="3" t="e">
        <f ca="1"/>
        <v>#N/A</v>
      </c>
    </row>
    <row r="36681" spans="28:28" x14ac:dyDescent="0.25">
      <c r="AB36681" s="3" t="e">
        <f ca="1"/>
        <v>#N/A</v>
      </c>
    </row>
    <row r="36682" spans="28:28" x14ac:dyDescent="0.25">
      <c r="AB36682" s="3" t="e">
        <f ca="1"/>
        <v>#N/A</v>
      </c>
    </row>
    <row r="36683" spans="28:28" x14ac:dyDescent="0.25">
      <c r="AB36683" s="3" t="e">
        <f ca="1"/>
        <v>#N/A</v>
      </c>
    </row>
    <row r="36684" spans="28:28" x14ac:dyDescent="0.25">
      <c r="AB36684" s="3" t="e">
        <f ca="1"/>
        <v>#N/A</v>
      </c>
    </row>
    <row r="36685" spans="28:28" x14ac:dyDescent="0.25">
      <c r="AB36685" s="3" t="e">
        <f ca="1"/>
        <v>#N/A</v>
      </c>
    </row>
    <row r="36686" spans="28:28" x14ac:dyDescent="0.25">
      <c r="AB36686" s="3" t="e">
        <f ca="1"/>
        <v>#N/A</v>
      </c>
    </row>
    <row r="36687" spans="28:28" x14ac:dyDescent="0.25">
      <c r="AB36687" s="3" t="e">
        <f ca="1"/>
        <v>#N/A</v>
      </c>
    </row>
    <row r="36688" spans="28:28" x14ac:dyDescent="0.25">
      <c r="AB36688" s="3" t="e">
        <f ca="1"/>
        <v>#N/A</v>
      </c>
    </row>
    <row r="36689" spans="28:28" x14ac:dyDescent="0.25">
      <c r="AB36689" s="3" t="e">
        <f ca="1"/>
        <v>#N/A</v>
      </c>
    </row>
    <row r="36690" spans="28:28" x14ac:dyDescent="0.25">
      <c r="AB36690" s="3" t="e">
        <f ca="1"/>
        <v>#N/A</v>
      </c>
    </row>
    <row r="36691" spans="28:28" x14ac:dyDescent="0.25">
      <c r="AB36691" s="3" t="e">
        <f ca="1"/>
        <v>#N/A</v>
      </c>
    </row>
    <row r="36692" spans="28:28" x14ac:dyDescent="0.25">
      <c r="AB36692" s="3" t="e">
        <f ca="1"/>
        <v>#N/A</v>
      </c>
    </row>
    <row r="36693" spans="28:28" x14ac:dyDescent="0.25">
      <c r="AB36693" s="3" t="e">
        <f ca="1"/>
        <v>#N/A</v>
      </c>
    </row>
    <row r="36694" spans="28:28" x14ac:dyDescent="0.25">
      <c r="AB36694" s="3" t="e">
        <f ca="1"/>
        <v>#N/A</v>
      </c>
    </row>
    <row r="36695" spans="28:28" x14ac:dyDescent="0.25">
      <c r="AB36695" s="3" t="e">
        <f ca="1"/>
        <v>#N/A</v>
      </c>
    </row>
    <row r="36696" spans="28:28" x14ac:dyDescent="0.25">
      <c r="AB36696" s="3" t="e">
        <f ca="1"/>
        <v>#N/A</v>
      </c>
    </row>
    <row r="36697" spans="28:28" x14ac:dyDescent="0.25">
      <c r="AB36697" s="3" t="e">
        <f ca="1"/>
        <v>#N/A</v>
      </c>
    </row>
    <row r="36698" spans="28:28" x14ac:dyDescent="0.25">
      <c r="AB36698" s="3" t="e">
        <f ca="1"/>
        <v>#N/A</v>
      </c>
    </row>
    <row r="36699" spans="28:28" x14ac:dyDescent="0.25">
      <c r="AB36699" s="3" t="e">
        <f ca="1"/>
        <v>#N/A</v>
      </c>
    </row>
    <row r="36700" spans="28:28" x14ac:dyDescent="0.25">
      <c r="AB36700" s="3" t="e">
        <f ca="1"/>
        <v>#N/A</v>
      </c>
    </row>
    <row r="36701" spans="28:28" x14ac:dyDescent="0.25">
      <c r="AB36701" s="3" t="e">
        <f ca="1"/>
        <v>#N/A</v>
      </c>
    </row>
    <row r="36702" spans="28:28" x14ac:dyDescent="0.25">
      <c r="AB36702" s="3" t="e">
        <f ca="1"/>
        <v>#N/A</v>
      </c>
    </row>
    <row r="36703" spans="28:28" x14ac:dyDescent="0.25">
      <c r="AB36703" s="3" t="e">
        <f ca="1"/>
        <v>#N/A</v>
      </c>
    </row>
    <row r="36704" spans="28:28" x14ac:dyDescent="0.25">
      <c r="AB36704" s="3" t="e">
        <f ca="1"/>
        <v>#N/A</v>
      </c>
    </row>
    <row r="36705" spans="28:28" x14ac:dyDescent="0.25">
      <c r="AB36705" s="3" t="e">
        <f ca="1"/>
        <v>#N/A</v>
      </c>
    </row>
    <row r="36706" spans="28:28" x14ac:dyDescent="0.25">
      <c r="AB36706" s="3" t="e">
        <f ca="1"/>
        <v>#N/A</v>
      </c>
    </row>
    <row r="36707" spans="28:28" x14ac:dyDescent="0.25">
      <c r="AB36707" s="3" t="e">
        <f ca="1"/>
        <v>#N/A</v>
      </c>
    </row>
    <row r="36708" spans="28:28" x14ac:dyDescent="0.25">
      <c r="AB36708" s="3" t="e">
        <f ca="1"/>
        <v>#N/A</v>
      </c>
    </row>
    <row r="36709" spans="28:28" x14ac:dyDescent="0.25">
      <c r="AB36709" s="3" t="e">
        <f ca="1"/>
        <v>#N/A</v>
      </c>
    </row>
    <row r="36710" spans="28:28" x14ac:dyDescent="0.25">
      <c r="AB36710" s="3" t="e">
        <f ca="1"/>
        <v>#N/A</v>
      </c>
    </row>
    <row r="36711" spans="28:28" x14ac:dyDescent="0.25">
      <c r="AB36711" s="3" t="e">
        <f ca="1"/>
        <v>#N/A</v>
      </c>
    </row>
    <row r="36712" spans="28:28" x14ac:dyDescent="0.25">
      <c r="AB36712" s="3" t="e">
        <f ca="1"/>
        <v>#N/A</v>
      </c>
    </row>
    <row r="36713" spans="28:28" x14ac:dyDescent="0.25">
      <c r="AB36713" s="3" t="e">
        <f ca="1"/>
        <v>#N/A</v>
      </c>
    </row>
    <row r="36714" spans="28:28" x14ac:dyDescent="0.25">
      <c r="AB36714" s="3" t="e">
        <f ca="1"/>
        <v>#N/A</v>
      </c>
    </row>
    <row r="36715" spans="28:28" x14ac:dyDescent="0.25">
      <c r="AB36715" s="3" t="e">
        <f ca="1"/>
        <v>#N/A</v>
      </c>
    </row>
    <row r="36716" spans="28:28" x14ac:dyDescent="0.25">
      <c r="AB36716" s="3" t="e">
        <f ca="1"/>
        <v>#N/A</v>
      </c>
    </row>
    <row r="36717" spans="28:28" x14ac:dyDescent="0.25">
      <c r="AB36717" s="3" t="e">
        <f ca="1"/>
        <v>#N/A</v>
      </c>
    </row>
    <row r="36718" spans="28:28" x14ac:dyDescent="0.25">
      <c r="AB36718" s="3" t="e">
        <f ca="1"/>
        <v>#N/A</v>
      </c>
    </row>
    <row r="36719" spans="28:28" x14ac:dyDescent="0.25">
      <c r="AB36719" s="3" t="e">
        <f ca="1"/>
        <v>#N/A</v>
      </c>
    </row>
    <row r="36720" spans="28:28" x14ac:dyDescent="0.25">
      <c r="AB36720" s="3" t="e">
        <f ca="1"/>
        <v>#N/A</v>
      </c>
    </row>
    <row r="36721" spans="28:28" x14ac:dyDescent="0.25">
      <c r="AB36721" s="3" t="e">
        <f ca="1"/>
        <v>#N/A</v>
      </c>
    </row>
    <row r="36722" spans="28:28" x14ac:dyDescent="0.25">
      <c r="AB36722" s="3" t="e">
        <f ca="1"/>
        <v>#N/A</v>
      </c>
    </row>
    <row r="36723" spans="28:28" x14ac:dyDescent="0.25">
      <c r="AB36723" s="3" t="e">
        <f ca="1"/>
        <v>#N/A</v>
      </c>
    </row>
    <row r="36724" spans="28:28" x14ac:dyDescent="0.25">
      <c r="AB36724" s="3" t="e">
        <f ca="1"/>
        <v>#N/A</v>
      </c>
    </row>
    <row r="36725" spans="28:28" x14ac:dyDescent="0.25">
      <c r="AB36725" s="3" t="e">
        <f ca="1"/>
        <v>#N/A</v>
      </c>
    </row>
    <row r="36726" spans="28:28" x14ac:dyDescent="0.25">
      <c r="AB36726" s="3" t="e">
        <f ca="1"/>
        <v>#N/A</v>
      </c>
    </row>
    <row r="36727" spans="28:28" x14ac:dyDescent="0.25">
      <c r="AB36727" s="3" t="e">
        <f ca="1"/>
        <v>#N/A</v>
      </c>
    </row>
    <row r="36728" spans="28:28" x14ac:dyDescent="0.25">
      <c r="AB36728" s="3" t="e">
        <f ca="1"/>
        <v>#N/A</v>
      </c>
    </row>
    <row r="36729" spans="28:28" x14ac:dyDescent="0.25">
      <c r="AB36729" s="3" t="e">
        <f ca="1"/>
        <v>#N/A</v>
      </c>
    </row>
    <row r="36730" spans="28:28" x14ac:dyDescent="0.25">
      <c r="AB36730" s="3" t="e">
        <f ca="1"/>
        <v>#N/A</v>
      </c>
    </row>
    <row r="36731" spans="28:28" x14ac:dyDescent="0.25">
      <c r="AB36731" s="3" t="e">
        <f ca="1"/>
        <v>#N/A</v>
      </c>
    </row>
    <row r="36732" spans="28:28" x14ac:dyDescent="0.25">
      <c r="AB36732" s="3" t="e">
        <f ca="1"/>
        <v>#N/A</v>
      </c>
    </row>
    <row r="36733" spans="28:28" x14ac:dyDescent="0.25">
      <c r="AB36733" s="3" t="e">
        <f ca="1"/>
        <v>#N/A</v>
      </c>
    </row>
    <row r="36734" spans="28:28" x14ac:dyDescent="0.25">
      <c r="AB36734" s="3" t="e">
        <f ca="1"/>
        <v>#N/A</v>
      </c>
    </row>
    <row r="36735" spans="28:28" x14ac:dyDescent="0.25">
      <c r="AB36735" s="3" t="e">
        <f ca="1"/>
        <v>#N/A</v>
      </c>
    </row>
    <row r="36736" spans="28:28" x14ac:dyDescent="0.25">
      <c r="AB36736" s="3" t="e">
        <f ca="1"/>
        <v>#N/A</v>
      </c>
    </row>
    <row r="36737" spans="28:28" x14ac:dyDescent="0.25">
      <c r="AB36737" s="3" t="e">
        <f ca="1"/>
        <v>#N/A</v>
      </c>
    </row>
    <row r="36738" spans="28:28" x14ac:dyDescent="0.25">
      <c r="AB36738" s="3" t="e">
        <f ca="1"/>
        <v>#N/A</v>
      </c>
    </row>
    <row r="36739" spans="28:28" x14ac:dyDescent="0.25">
      <c r="AB36739" s="3" t="e">
        <f ca="1"/>
        <v>#N/A</v>
      </c>
    </row>
    <row r="36740" spans="28:28" x14ac:dyDescent="0.25">
      <c r="AB36740" s="3" t="e">
        <f ca="1"/>
        <v>#N/A</v>
      </c>
    </row>
    <row r="36741" spans="28:28" x14ac:dyDescent="0.25">
      <c r="AB36741" s="3" t="e">
        <f ca="1"/>
        <v>#N/A</v>
      </c>
    </row>
    <row r="36742" spans="28:28" x14ac:dyDescent="0.25">
      <c r="AB36742" s="3" t="e">
        <f ca="1"/>
        <v>#N/A</v>
      </c>
    </row>
    <row r="36743" spans="28:28" x14ac:dyDescent="0.25">
      <c r="AB36743" s="3" t="e">
        <f ca="1"/>
        <v>#N/A</v>
      </c>
    </row>
    <row r="36744" spans="28:28" x14ac:dyDescent="0.25">
      <c r="AB36744" s="3" t="e">
        <f ca="1"/>
        <v>#N/A</v>
      </c>
    </row>
    <row r="36745" spans="28:28" x14ac:dyDescent="0.25">
      <c r="AB36745" s="3" t="e">
        <f ca="1"/>
        <v>#N/A</v>
      </c>
    </row>
    <row r="36746" spans="28:28" x14ac:dyDescent="0.25">
      <c r="AB36746" s="3" t="e">
        <f ca="1"/>
        <v>#N/A</v>
      </c>
    </row>
    <row r="36747" spans="28:28" x14ac:dyDescent="0.25">
      <c r="AB36747" s="3" t="e">
        <f ca="1"/>
        <v>#N/A</v>
      </c>
    </row>
    <row r="36748" spans="28:28" x14ac:dyDescent="0.25">
      <c r="AB36748" s="3" t="e">
        <f ca="1"/>
        <v>#N/A</v>
      </c>
    </row>
    <row r="36749" spans="28:28" x14ac:dyDescent="0.25">
      <c r="AB36749" s="3" t="e">
        <f ca="1"/>
        <v>#N/A</v>
      </c>
    </row>
    <row r="36750" spans="28:28" x14ac:dyDescent="0.25">
      <c r="AB36750" s="3" t="e">
        <f ca="1"/>
        <v>#N/A</v>
      </c>
    </row>
    <row r="36751" spans="28:28" x14ac:dyDescent="0.25">
      <c r="AB36751" s="3" t="e">
        <f ca="1"/>
        <v>#N/A</v>
      </c>
    </row>
    <row r="36752" spans="28:28" x14ac:dyDescent="0.25">
      <c r="AB36752" s="3" t="e">
        <f ca="1"/>
        <v>#N/A</v>
      </c>
    </row>
    <row r="36753" spans="28:28" x14ac:dyDescent="0.25">
      <c r="AB36753" s="3" t="e">
        <f ca="1"/>
        <v>#N/A</v>
      </c>
    </row>
    <row r="36754" spans="28:28" x14ac:dyDescent="0.25">
      <c r="AB36754" s="3" t="e">
        <f ca="1"/>
        <v>#N/A</v>
      </c>
    </row>
    <row r="36755" spans="28:28" x14ac:dyDescent="0.25">
      <c r="AB36755" s="3" t="e">
        <f ca="1"/>
        <v>#N/A</v>
      </c>
    </row>
    <row r="36756" spans="28:28" x14ac:dyDescent="0.25">
      <c r="AB36756" s="3" t="e">
        <f ca="1"/>
        <v>#N/A</v>
      </c>
    </row>
    <row r="36757" spans="28:28" x14ac:dyDescent="0.25">
      <c r="AB36757" s="3" t="e">
        <f ca="1"/>
        <v>#N/A</v>
      </c>
    </row>
    <row r="36758" spans="28:28" x14ac:dyDescent="0.25">
      <c r="AB36758" s="3" t="e">
        <f ca="1"/>
        <v>#N/A</v>
      </c>
    </row>
    <row r="36759" spans="28:28" x14ac:dyDescent="0.25">
      <c r="AB36759" s="3" t="e">
        <f ca="1"/>
        <v>#N/A</v>
      </c>
    </row>
    <row r="36760" spans="28:28" x14ac:dyDescent="0.25">
      <c r="AB36760" s="3" t="e">
        <f ca="1"/>
        <v>#N/A</v>
      </c>
    </row>
    <row r="36761" spans="28:28" x14ac:dyDescent="0.25">
      <c r="AB36761" s="3" t="e">
        <f ca="1"/>
        <v>#N/A</v>
      </c>
    </row>
    <row r="36762" spans="28:28" x14ac:dyDescent="0.25">
      <c r="AB36762" s="3" t="e">
        <f ca="1"/>
        <v>#N/A</v>
      </c>
    </row>
    <row r="36763" spans="28:28" x14ac:dyDescent="0.25">
      <c r="AB36763" s="3" t="e">
        <f ca="1"/>
        <v>#N/A</v>
      </c>
    </row>
    <row r="36764" spans="28:28" x14ac:dyDescent="0.25">
      <c r="AB36764" s="3" t="e">
        <f ca="1"/>
        <v>#N/A</v>
      </c>
    </row>
    <row r="36765" spans="28:28" x14ac:dyDescent="0.25">
      <c r="AB36765" s="3" t="e">
        <f ca="1"/>
        <v>#N/A</v>
      </c>
    </row>
    <row r="36766" spans="28:28" x14ac:dyDescent="0.25">
      <c r="AB36766" s="3" t="e">
        <f ca="1"/>
        <v>#N/A</v>
      </c>
    </row>
    <row r="36767" spans="28:28" x14ac:dyDescent="0.25">
      <c r="AB36767" s="3" t="e">
        <f ca="1"/>
        <v>#N/A</v>
      </c>
    </row>
    <row r="36768" spans="28:28" x14ac:dyDescent="0.25">
      <c r="AB36768" s="3" t="e">
        <f ca="1"/>
        <v>#N/A</v>
      </c>
    </row>
    <row r="36769" spans="28:28" x14ac:dyDescent="0.25">
      <c r="AB36769" s="3" t="e">
        <f ca="1"/>
        <v>#N/A</v>
      </c>
    </row>
    <row r="36770" spans="28:28" x14ac:dyDescent="0.25">
      <c r="AB36770" s="3" t="e">
        <f ca="1"/>
        <v>#N/A</v>
      </c>
    </row>
    <row r="36771" spans="28:28" x14ac:dyDescent="0.25">
      <c r="AB36771" s="3" t="e">
        <f ca="1"/>
        <v>#N/A</v>
      </c>
    </row>
    <row r="36772" spans="28:28" x14ac:dyDescent="0.25">
      <c r="AB36772" s="3" t="e">
        <f ca="1"/>
        <v>#N/A</v>
      </c>
    </row>
    <row r="36773" spans="28:28" x14ac:dyDescent="0.25">
      <c r="AB36773" s="3" t="e">
        <f ca="1"/>
        <v>#N/A</v>
      </c>
    </row>
    <row r="36774" spans="28:28" x14ac:dyDescent="0.25">
      <c r="AB36774" s="3" t="e">
        <f ca="1"/>
        <v>#N/A</v>
      </c>
    </row>
    <row r="36775" spans="28:28" x14ac:dyDescent="0.25">
      <c r="AB36775" s="3" t="e">
        <f ca="1"/>
        <v>#N/A</v>
      </c>
    </row>
    <row r="36776" spans="28:28" x14ac:dyDescent="0.25">
      <c r="AB36776" s="3" t="e">
        <f ca="1"/>
        <v>#N/A</v>
      </c>
    </row>
    <row r="36777" spans="28:28" x14ac:dyDescent="0.25">
      <c r="AB36777" s="3" t="e">
        <f ca="1"/>
        <v>#N/A</v>
      </c>
    </row>
    <row r="36778" spans="28:28" x14ac:dyDescent="0.25">
      <c r="AB36778" s="3" t="e">
        <f ca="1"/>
        <v>#N/A</v>
      </c>
    </row>
    <row r="36779" spans="28:28" x14ac:dyDescent="0.25">
      <c r="AB36779" s="3" t="e">
        <f ca="1"/>
        <v>#N/A</v>
      </c>
    </row>
    <row r="36780" spans="28:28" x14ac:dyDescent="0.25">
      <c r="AB36780" s="3" t="e">
        <f ca="1"/>
        <v>#N/A</v>
      </c>
    </row>
    <row r="36781" spans="28:28" x14ac:dyDescent="0.25">
      <c r="AB36781" s="3" t="e">
        <f ca="1"/>
        <v>#N/A</v>
      </c>
    </row>
    <row r="36782" spans="28:28" x14ac:dyDescent="0.25">
      <c r="AB36782" s="3" t="e">
        <f ca="1"/>
        <v>#N/A</v>
      </c>
    </row>
    <row r="36783" spans="28:28" x14ac:dyDescent="0.25">
      <c r="AB36783" s="3" t="e">
        <f ca="1"/>
        <v>#N/A</v>
      </c>
    </row>
    <row r="36784" spans="28:28" x14ac:dyDescent="0.25">
      <c r="AB36784" s="3" t="e">
        <f ca="1"/>
        <v>#N/A</v>
      </c>
    </row>
    <row r="36785" spans="28:28" x14ac:dyDescent="0.25">
      <c r="AB36785" s="3" t="e">
        <f ca="1"/>
        <v>#N/A</v>
      </c>
    </row>
    <row r="36786" spans="28:28" x14ac:dyDescent="0.25">
      <c r="AB36786" s="3" t="e">
        <f ca="1"/>
        <v>#N/A</v>
      </c>
    </row>
    <row r="36787" spans="28:28" x14ac:dyDescent="0.25">
      <c r="AB36787" s="3" t="e">
        <f ca="1"/>
        <v>#N/A</v>
      </c>
    </row>
    <row r="36788" spans="28:28" x14ac:dyDescent="0.25">
      <c r="AB36788" s="3" t="e">
        <f ca="1"/>
        <v>#N/A</v>
      </c>
    </row>
    <row r="36789" spans="28:28" x14ac:dyDescent="0.25">
      <c r="AB36789" s="3" t="e">
        <f ca="1"/>
        <v>#N/A</v>
      </c>
    </row>
    <row r="36790" spans="28:28" x14ac:dyDescent="0.25">
      <c r="AB36790" s="3" t="e">
        <f ca="1"/>
        <v>#N/A</v>
      </c>
    </row>
    <row r="36791" spans="28:28" x14ac:dyDescent="0.25">
      <c r="AB36791" s="3" t="e">
        <f ca="1"/>
        <v>#N/A</v>
      </c>
    </row>
    <row r="36792" spans="28:28" x14ac:dyDescent="0.25">
      <c r="AB36792" s="3" t="e">
        <f ca="1"/>
        <v>#N/A</v>
      </c>
    </row>
    <row r="36793" spans="28:28" x14ac:dyDescent="0.25">
      <c r="AB36793" s="3" t="e">
        <f ca="1"/>
        <v>#N/A</v>
      </c>
    </row>
    <row r="36794" spans="28:28" x14ac:dyDescent="0.25">
      <c r="AB36794" s="3" t="e">
        <f ca="1"/>
        <v>#N/A</v>
      </c>
    </row>
    <row r="36795" spans="28:28" x14ac:dyDescent="0.25">
      <c r="AB36795" s="3" t="e">
        <f ca="1"/>
        <v>#N/A</v>
      </c>
    </row>
    <row r="36796" spans="28:28" x14ac:dyDescent="0.25">
      <c r="AB36796" s="3" t="e">
        <f ca="1"/>
        <v>#N/A</v>
      </c>
    </row>
    <row r="36797" spans="28:28" x14ac:dyDescent="0.25">
      <c r="AB36797" s="3" t="e">
        <f ca="1"/>
        <v>#N/A</v>
      </c>
    </row>
    <row r="36798" spans="28:28" x14ac:dyDescent="0.25">
      <c r="AB36798" s="3" t="e">
        <f ca="1"/>
        <v>#N/A</v>
      </c>
    </row>
    <row r="36799" spans="28:28" x14ac:dyDescent="0.25">
      <c r="AB36799" s="3" t="e">
        <f ca="1"/>
        <v>#N/A</v>
      </c>
    </row>
    <row r="36800" spans="28:28" x14ac:dyDescent="0.25">
      <c r="AB36800" s="3" t="e">
        <f ca="1"/>
        <v>#N/A</v>
      </c>
    </row>
    <row r="36801" spans="28:28" x14ac:dyDescent="0.25">
      <c r="AB36801" s="3" t="e">
        <f ca="1"/>
        <v>#N/A</v>
      </c>
    </row>
    <row r="36802" spans="28:28" x14ac:dyDescent="0.25">
      <c r="AB36802" s="3" t="e">
        <f ca="1"/>
        <v>#N/A</v>
      </c>
    </row>
    <row r="36803" spans="28:28" x14ac:dyDescent="0.25">
      <c r="AB36803" s="3" t="e">
        <f ca="1"/>
        <v>#N/A</v>
      </c>
    </row>
    <row r="36804" spans="28:28" x14ac:dyDescent="0.25">
      <c r="AB36804" s="3" t="e">
        <f ca="1"/>
        <v>#N/A</v>
      </c>
    </row>
    <row r="36805" spans="28:28" x14ac:dyDescent="0.25">
      <c r="AB36805" s="3" t="e">
        <f ca="1"/>
        <v>#N/A</v>
      </c>
    </row>
    <row r="36806" spans="28:28" x14ac:dyDescent="0.25">
      <c r="AB36806" s="3" t="e">
        <f ca="1"/>
        <v>#N/A</v>
      </c>
    </row>
    <row r="36807" spans="28:28" x14ac:dyDescent="0.25">
      <c r="AB36807" s="3" t="e">
        <f ca="1"/>
        <v>#N/A</v>
      </c>
    </row>
    <row r="36808" spans="28:28" x14ac:dyDescent="0.25">
      <c r="AB36808" s="3" t="e">
        <f ca="1"/>
        <v>#N/A</v>
      </c>
    </row>
    <row r="36809" spans="28:28" x14ac:dyDescent="0.25">
      <c r="AB36809" s="3" t="e">
        <f ca="1"/>
        <v>#N/A</v>
      </c>
    </row>
    <row r="36810" spans="28:28" x14ac:dyDescent="0.25">
      <c r="AB36810" s="3" t="e">
        <f ca="1"/>
        <v>#N/A</v>
      </c>
    </row>
    <row r="36811" spans="28:28" x14ac:dyDescent="0.25">
      <c r="AB36811" s="3" t="e">
        <f ca="1"/>
        <v>#N/A</v>
      </c>
    </row>
    <row r="36812" spans="28:28" x14ac:dyDescent="0.25">
      <c r="AB36812" s="3" t="e">
        <f ca="1"/>
        <v>#N/A</v>
      </c>
    </row>
    <row r="36813" spans="28:28" x14ac:dyDescent="0.25">
      <c r="AB36813" s="3" t="e">
        <f ca="1"/>
        <v>#N/A</v>
      </c>
    </row>
    <row r="36814" spans="28:28" x14ac:dyDescent="0.25">
      <c r="AB36814" s="3" t="e">
        <f ca="1"/>
        <v>#N/A</v>
      </c>
    </row>
    <row r="36815" spans="28:28" x14ac:dyDescent="0.25">
      <c r="AB36815" s="3" t="e">
        <f ca="1"/>
        <v>#N/A</v>
      </c>
    </row>
    <row r="36816" spans="28:28" x14ac:dyDescent="0.25">
      <c r="AB36816" s="3" t="e">
        <f ca="1"/>
        <v>#N/A</v>
      </c>
    </row>
    <row r="36817" spans="28:28" x14ac:dyDescent="0.25">
      <c r="AB36817" s="3" t="e">
        <f ca="1"/>
        <v>#N/A</v>
      </c>
    </row>
    <row r="36818" spans="28:28" x14ac:dyDescent="0.25">
      <c r="AB36818" s="3" t="e">
        <f ca="1"/>
        <v>#N/A</v>
      </c>
    </row>
    <row r="36819" spans="28:28" x14ac:dyDescent="0.25">
      <c r="AB36819" s="3" t="e">
        <f ca="1"/>
        <v>#N/A</v>
      </c>
    </row>
    <row r="36820" spans="28:28" x14ac:dyDescent="0.25">
      <c r="AB36820" s="3" t="e">
        <f ca="1"/>
        <v>#N/A</v>
      </c>
    </row>
    <row r="36821" spans="28:28" x14ac:dyDescent="0.25">
      <c r="AB36821" s="3" t="e">
        <f ca="1"/>
        <v>#N/A</v>
      </c>
    </row>
    <row r="36822" spans="28:28" x14ac:dyDescent="0.25">
      <c r="AB36822" s="3" t="e">
        <f ca="1"/>
        <v>#N/A</v>
      </c>
    </row>
    <row r="36823" spans="28:28" x14ac:dyDescent="0.25">
      <c r="AB36823" s="3" t="e">
        <f ca="1"/>
        <v>#N/A</v>
      </c>
    </row>
    <row r="36824" spans="28:28" x14ac:dyDescent="0.25">
      <c r="AB36824" s="3" t="e">
        <f ca="1"/>
        <v>#N/A</v>
      </c>
    </row>
    <row r="36825" spans="28:28" x14ac:dyDescent="0.25">
      <c r="AB36825" s="3" t="e">
        <f ca="1"/>
        <v>#N/A</v>
      </c>
    </row>
    <row r="36826" spans="28:28" x14ac:dyDescent="0.25">
      <c r="AB36826" s="3" t="e">
        <f ca="1"/>
        <v>#N/A</v>
      </c>
    </row>
    <row r="36827" spans="28:28" x14ac:dyDescent="0.25">
      <c r="AB36827" s="3" t="e">
        <f ca="1"/>
        <v>#N/A</v>
      </c>
    </row>
    <row r="36828" spans="28:28" x14ac:dyDescent="0.25">
      <c r="AB36828" s="3" t="e">
        <f ca="1"/>
        <v>#N/A</v>
      </c>
    </row>
    <row r="36829" spans="28:28" x14ac:dyDescent="0.25">
      <c r="AB36829" s="3" t="e">
        <f ca="1"/>
        <v>#N/A</v>
      </c>
    </row>
    <row r="36830" spans="28:28" x14ac:dyDescent="0.25">
      <c r="AB36830" s="3" t="e">
        <f ca="1"/>
        <v>#N/A</v>
      </c>
    </row>
    <row r="36831" spans="28:28" x14ac:dyDescent="0.25">
      <c r="AB36831" s="3" t="e">
        <f ca="1"/>
        <v>#N/A</v>
      </c>
    </row>
    <row r="36832" spans="28:28" x14ac:dyDescent="0.25">
      <c r="AB36832" s="3" t="e">
        <f ca="1"/>
        <v>#N/A</v>
      </c>
    </row>
    <row r="36833" spans="28:28" x14ac:dyDescent="0.25">
      <c r="AB36833" s="3" t="e">
        <f ca="1"/>
        <v>#N/A</v>
      </c>
    </row>
    <row r="36834" spans="28:28" x14ac:dyDescent="0.25">
      <c r="AB36834" s="3" t="e">
        <f ca="1"/>
        <v>#N/A</v>
      </c>
    </row>
    <row r="36835" spans="28:28" x14ac:dyDescent="0.25">
      <c r="AB36835" s="3" t="e">
        <f ca="1"/>
        <v>#N/A</v>
      </c>
    </row>
    <row r="36836" spans="28:28" x14ac:dyDescent="0.25">
      <c r="AB36836" s="3" t="e">
        <f ca="1"/>
        <v>#N/A</v>
      </c>
    </row>
    <row r="36837" spans="28:28" x14ac:dyDescent="0.25">
      <c r="AB36837" s="3" t="e">
        <f ca="1"/>
        <v>#N/A</v>
      </c>
    </row>
    <row r="36838" spans="28:28" x14ac:dyDescent="0.25">
      <c r="AB36838" s="3" t="e">
        <f ca="1"/>
        <v>#N/A</v>
      </c>
    </row>
    <row r="36839" spans="28:28" x14ac:dyDescent="0.25">
      <c r="AB36839" s="3" t="e">
        <f ca="1"/>
        <v>#N/A</v>
      </c>
    </row>
    <row r="36840" spans="28:28" x14ac:dyDescent="0.25">
      <c r="AB36840" s="3" t="e">
        <f ca="1"/>
        <v>#N/A</v>
      </c>
    </row>
    <row r="36841" spans="28:28" x14ac:dyDescent="0.25">
      <c r="AB36841" s="3" t="e">
        <f ca="1"/>
        <v>#N/A</v>
      </c>
    </row>
    <row r="36842" spans="28:28" x14ac:dyDescent="0.25">
      <c r="AB36842" s="3" t="e">
        <f ca="1"/>
        <v>#N/A</v>
      </c>
    </row>
    <row r="36843" spans="28:28" x14ac:dyDescent="0.25">
      <c r="AB36843" s="3" t="e">
        <f ca="1"/>
        <v>#N/A</v>
      </c>
    </row>
    <row r="36844" spans="28:28" x14ac:dyDescent="0.25">
      <c r="AB36844" s="3" t="e">
        <f ca="1"/>
        <v>#N/A</v>
      </c>
    </row>
    <row r="36845" spans="28:28" x14ac:dyDescent="0.25">
      <c r="AB36845" s="3" t="e">
        <f ca="1"/>
        <v>#N/A</v>
      </c>
    </row>
    <row r="36846" spans="28:28" x14ac:dyDescent="0.25">
      <c r="AB36846" s="3" t="e">
        <f ca="1"/>
        <v>#N/A</v>
      </c>
    </row>
    <row r="36847" spans="28:28" x14ac:dyDescent="0.25">
      <c r="AB36847" s="3" t="e">
        <f ca="1"/>
        <v>#N/A</v>
      </c>
    </row>
    <row r="36848" spans="28:28" x14ac:dyDescent="0.25">
      <c r="AB36848" s="3" t="e">
        <f ca="1"/>
        <v>#N/A</v>
      </c>
    </row>
    <row r="36849" spans="28:28" x14ac:dyDescent="0.25">
      <c r="AB36849" s="3" t="e">
        <f ca="1"/>
        <v>#N/A</v>
      </c>
    </row>
    <row r="36850" spans="28:28" x14ac:dyDescent="0.25">
      <c r="AB36850" s="3" t="e">
        <f ca="1"/>
        <v>#N/A</v>
      </c>
    </row>
    <row r="36851" spans="28:28" x14ac:dyDescent="0.25">
      <c r="AB36851" s="3" t="e">
        <f ca="1"/>
        <v>#N/A</v>
      </c>
    </row>
    <row r="36852" spans="28:28" x14ac:dyDescent="0.25">
      <c r="AB36852" s="3" t="e">
        <f ca="1"/>
        <v>#N/A</v>
      </c>
    </row>
    <row r="36853" spans="28:28" x14ac:dyDescent="0.25">
      <c r="AB36853" s="3" t="e">
        <f ca="1"/>
        <v>#N/A</v>
      </c>
    </row>
    <row r="36854" spans="28:28" x14ac:dyDescent="0.25">
      <c r="AB36854" s="3" t="e">
        <f ca="1"/>
        <v>#N/A</v>
      </c>
    </row>
    <row r="36855" spans="28:28" x14ac:dyDescent="0.25">
      <c r="AB36855" s="3" t="e">
        <f ca="1"/>
        <v>#N/A</v>
      </c>
    </row>
    <row r="36856" spans="28:28" x14ac:dyDescent="0.25">
      <c r="AB36856" s="3" t="e">
        <f ca="1"/>
        <v>#N/A</v>
      </c>
    </row>
    <row r="36857" spans="28:28" x14ac:dyDescent="0.25">
      <c r="AB36857" s="3" t="e">
        <f ca="1"/>
        <v>#N/A</v>
      </c>
    </row>
    <row r="36858" spans="28:28" x14ac:dyDescent="0.25">
      <c r="AB36858" s="3" t="e">
        <f ca="1"/>
        <v>#N/A</v>
      </c>
    </row>
    <row r="36859" spans="28:28" x14ac:dyDescent="0.25">
      <c r="AB36859" s="3" t="e">
        <f ca="1"/>
        <v>#N/A</v>
      </c>
    </row>
    <row r="36860" spans="28:28" x14ac:dyDescent="0.25">
      <c r="AB36860" s="3" t="e">
        <f ca="1"/>
        <v>#N/A</v>
      </c>
    </row>
    <row r="36861" spans="28:28" x14ac:dyDescent="0.25">
      <c r="AB36861" s="3" t="e">
        <f ca="1"/>
        <v>#N/A</v>
      </c>
    </row>
    <row r="36862" spans="28:28" x14ac:dyDescent="0.25">
      <c r="AB36862" s="3" t="e">
        <f ca="1"/>
        <v>#N/A</v>
      </c>
    </row>
    <row r="36863" spans="28:28" x14ac:dyDescent="0.25">
      <c r="AB36863" s="3" t="e">
        <f ca="1"/>
        <v>#N/A</v>
      </c>
    </row>
    <row r="36864" spans="28:28" x14ac:dyDescent="0.25">
      <c r="AB36864" s="3" t="e">
        <f ca="1"/>
        <v>#N/A</v>
      </c>
    </row>
    <row r="36865" spans="28:28" x14ac:dyDescent="0.25">
      <c r="AB36865" s="3" t="e">
        <f ca="1"/>
        <v>#N/A</v>
      </c>
    </row>
    <row r="36866" spans="28:28" x14ac:dyDescent="0.25">
      <c r="AB36866" s="3" t="e">
        <f ca="1"/>
        <v>#N/A</v>
      </c>
    </row>
    <row r="36867" spans="28:28" x14ac:dyDescent="0.25">
      <c r="AB36867" s="3" t="e">
        <f ca="1"/>
        <v>#N/A</v>
      </c>
    </row>
    <row r="36868" spans="28:28" x14ac:dyDescent="0.25">
      <c r="AB36868" s="3" t="e">
        <f ca="1"/>
        <v>#N/A</v>
      </c>
    </row>
    <row r="36869" spans="28:28" x14ac:dyDescent="0.25">
      <c r="AB36869" s="3" t="e">
        <f ca="1"/>
        <v>#N/A</v>
      </c>
    </row>
    <row r="36870" spans="28:28" x14ac:dyDescent="0.25">
      <c r="AB36870" s="3" t="e">
        <f ca="1"/>
        <v>#N/A</v>
      </c>
    </row>
    <row r="36871" spans="28:28" x14ac:dyDescent="0.25">
      <c r="AB36871" s="3" t="e">
        <f ca="1"/>
        <v>#N/A</v>
      </c>
    </row>
    <row r="36872" spans="28:28" x14ac:dyDescent="0.25">
      <c r="AB36872" s="3" t="e">
        <f ca="1"/>
        <v>#N/A</v>
      </c>
    </row>
    <row r="36873" spans="28:28" x14ac:dyDescent="0.25">
      <c r="AB36873" s="3" t="e">
        <f ca="1"/>
        <v>#N/A</v>
      </c>
    </row>
    <row r="36874" spans="28:28" x14ac:dyDescent="0.25">
      <c r="AB36874" s="3" t="e">
        <f ca="1"/>
        <v>#N/A</v>
      </c>
    </row>
    <row r="36875" spans="28:28" x14ac:dyDescent="0.25">
      <c r="AB36875" s="3" t="e">
        <f ca="1"/>
        <v>#N/A</v>
      </c>
    </row>
    <row r="36876" spans="28:28" x14ac:dyDescent="0.25">
      <c r="AB36876" s="3" t="e">
        <f ca="1"/>
        <v>#N/A</v>
      </c>
    </row>
    <row r="36877" spans="28:28" x14ac:dyDescent="0.25">
      <c r="AB36877" s="3" t="e">
        <f ca="1"/>
        <v>#N/A</v>
      </c>
    </row>
    <row r="36878" spans="28:28" x14ac:dyDescent="0.25">
      <c r="AB36878" s="3" t="e">
        <f ca="1"/>
        <v>#N/A</v>
      </c>
    </row>
    <row r="36879" spans="28:28" x14ac:dyDescent="0.25">
      <c r="AB36879" s="3" t="e">
        <f ca="1"/>
        <v>#N/A</v>
      </c>
    </row>
    <row r="36880" spans="28:28" x14ac:dyDescent="0.25">
      <c r="AB36880" s="3" t="e">
        <f ca="1"/>
        <v>#N/A</v>
      </c>
    </row>
    <row r="36881" spans="28:28" x14ac:dyDescent="0.25">
      <c r="AB36881" s="3" t="e">
        <f ca="1"/>
        <v>#N/A</v>
      </c>
    </row>
    <row r="36882" spans="28:28" x14ac:dyDescent="0.25">
      <c r="AB36882" s="3" t="e">
        <f ca="1"/>
        <v>#N/A</v>
      </c>
    </row>
    <row r="36883" spans="28:28" x14ac:dyDescent="0.25">
      <c r="AB36883" s="3" t="e">
        <f ca="1"/>
        <v>#N/A</v>
      </c>
    </row>
    <row r="36884" spans="28:28" x14ac:dyDescent="0.25">
      <c r="AB36884" s="3" t="e">
        <f ca="1"/>
        <v>#N/A</v>
      </c>
    </row>
    <row r="36885" spans="28:28" x14ac:dyDescent="0.25">
      <c r="AB36885" s="3" t="e">
        <f ca="1"/>
        <v>#N/A</v>
      </c>
    </row>
    <row r="36886" spans="28:28" x14ac:dyDescent="0.25">
      <c r="AB36886" s="3" t="e">
        <f ca="1"/>
        <v>#N/A</v>
      </c>
    </row>
    <row r="36887" spans="28:28" x14ac:dyDescent="0.25">
      <c r="AB36887" s="3" t="e">
        <f ca="1"/>
        <v>#N/A</v>
      </c>
    </row>
    <row r="36888" spans="28:28" x14ac:dyDescent="0.25">
      <c r="AB36888" s="3" t="e">
        <f ca="1"/>
        <v>#N/A</v>
      </c>
    </row>
    <row r="36889" spans="28:28" x14ac:dyDescent="0.25">
      <c r="AB36889" s="3" t="e">
        <f ca="1"/>
        <v>#N/A</v>
      </c>
    </row>
    <row r="36890" spans="28:28" x14ac:dyDescent="0.25">
      <c r="AB36890" s="3" t="e">
        <f ca="1"/>
        <v>#N/A</v>
      </c>
    </row>
    <row r="36891" spans="28:28" x14ac:dyDescent="0.25">
      <c r="AB36891" s="3" t="e">
        <f ca="1"/>
        <v>#N/A</v>
      </c>
    </row>
    <row r="36892" spans="28:28" x14ac:dyDescent="0.25">
      <c r="AB36892" s="3" t="e">
        <f ca="1"/>
        <v>#N/A</v>
      </c>
    </row>
    <row r="36893" spans="28:28" x14ac:dyDescent="0.25">
      <c r="AB36893" s="3" t="e">
        <f ca="1"/>
        <v>#N/A</v>
      </c>
    </row>
    <row r="36894" spans="28:28" x14ac:dyDescent="0.25">
      <c r="AB36894" s="3" t="e">
        <f ca="1"/>
        <v>#N/A</v>
      </c>
    </row>
    <row r="36895" spans="28:28" x14ac:dyDescent="0.25">
      <c r="AB36895" s="3" t="e">
        <f ca="1"/>
        <v>#N/A</v>
      </c>
    </row>
    <row r="36896" spans="28:28" x14ac:dyDescent="0.25">
      <c r="AB36896" s="3" t="e">
        <f ca="1"/>
        <v>#N/A</v>
      </c>
    </row>
    <row r="36897" spans="28:28" x14ac:dyDescent="0.25">
      <c r="AB36897" s="3" t="e">
        <f ca="1"/>
        <v>#N/A</v>
      </c>
    </row>
    <row r="36898" spans="28:28" x14ac:dyDescent="0.25">
      <c r="AB36898" s="3" t="e">
        <f ca="1"/>
        <v>#N/A</v>
      </c>
    </row>
    <row r="36899" spans="28:28" x14ac:dyDescent="0.25">
      <c r="AB36899" s="3" t="e">
        <f ca="1"/>
        <v>#N/A</v>
      </c>
    </row>
    <row r="36900" spans="28:28" x14ac:dyDescent="0.25">
      <c r="AB36900" s="3" t="e">
        <f ca="1"/>
        <v>#N/A</v>
      </c>
    </row>
    <row r="36901" spans="28:28" x14ac:dyDescent="0.25">
      <c r="AB36901" s="3" t="e">
        <f ca="1"/>
        <v>#N/A</v>
      </c>
    </row>
    <row r="36902" spans="28:28" x14ac:dyDescent="0.25">
      <c r="AB36902" s="3" t="e">
        <f ca="1"/>
        <v>#N/A</v>
      </c>
    </row>
    <row r="36903" spans="28:28" x14ac:dyDescent="0.25">
      <c r="AB36903" s="3" t="e">
        <f ca="1"/>
        <v>#N/A</v>
      </c>
    </row>
    <row r="36904" spans="28:28" x14ac:dyDescent="0.25">
      <c r="AB36904" s="3" t="e">
        <f ca="1"/>
        <v>#N/A</v>
      </c>
    </row>
    <row r="36905" spans="28:28" x14ac:dyDescent="0.25">
      <c r="AB36905" s="3" t="e">
        <f ca="1"/>
        <v>#N/A</v>
      </c>
    </row>
    <row r="36906" spans="28:28" x14ac:dyDescent="0.25">
      <c r="AB36906" s="3" t="e">
        <f ca="1"/>
        <v>#N/A</v>
      </c>
    </row>
    <row r="36907" spans="28:28" x14ac:dyDescent="0.25">
      <c r="AB36907" s="3" t="e">
        <f ca="1"/>
        <v>#N/A</v>
      </c>
    </row>
    <row r="36908" spans="28:28" x14ac:dyDescent="0.25">
      <c r="AB36908" s="3" t="e">
        <f ca="1"/>
        <v>#N/A</v>
      </c>
    </row>
    <row r="36909" spans="28:28" x14ac:dyDescent="0.25">
      <c r="AB36909" s="3" t="e">
        <f ca="1"/>
        <v>#N/A</v>
      </c>
    </row>
    <row r="36910" spans="28:28" x14ac:dyDescent="0.25">
      <c r="AB36910" s="3" t="e">
        <f ca="1"/>
        <v>#N/A</v>
      </c>
    </row>
    <row r="36911" spans="28:28" x14ac:dyDescent="0.25">
      <c r="AB36911" s="3" t="e">
        <f ca="1"/>
        <v>#N/A</v>
      </c>
    </row>
    <row r="36912" spans="28:28" x14ac:dyDescent="0.25">
      <c r="AB36912" s="3" t="e">
        <f ca="1"/>
        <v>#N/A</v>
      </c>
    </row>
    <row r="36913" spans="28:28" x14ac:dyDescent="0.25">
      <c r="AB36913" s="3" t="e">
        <f ca="1"/>
        <v>#N/A</v>
      </c>
    </row>
    <row r="36914" spans="28:28" x14ac:dyDescent="0.25">
      <c r="AB36914" s="3" t="e">
        <f ca="1"/>
        <v>#N/A</v>
      </c>
    </row>
    <row r="36915" spans="28:28" x14ac:dyDescent="0.25">
      <c r="AB36915" s="3" t="e">
        <f ca="1"/>
        <v>#N/A</v>
      </c>
    </row>
    <row r="36916" spans="28:28" x14ac:dyDescent="0.25">
      <c r="AB36916" s="3" t="e">
        <f ca="1"/>
        <v>#N/A</v>
      </c>
    </row>
    <row r="36917" spans="28:28" x14ac:dyDescent="0.25">
      <c r="AB36917" s="3" t="e">
        <f ca="1"/>
        <v>#N/A</v>
      </c>
    </row>
    <row r="36918" spans="28:28" x14ac:dyDescent="0.25">
      <c r="AB36918" s="3" t="e">
        <f ca="1"/>
        <v>#N/A</v>
      </c>
    </row>
    <row r="36919" spans="28:28" x14ac:dyDescent="0.25">
      <c r="AB36919" s="3" t="e">
        <f ca="1"/>
        <v>#N/A</v>
      </c>
    </row>
    <row r="36920" spans="28:28" x14ac:dyDescent="0.25">
      <c r="AB36920" s="3" t="e">
        <f ca="1"/>
        <v>#N/A</v>
      </c>
    </row>
    <row r="36921" spans="28:28" x14ac:dyDescent="0.25">
      <c r="AB36921" s="3" t="e">
        <f ca="1"/>
        <v>#N/A</v>
      </c>
    </row>
    <row r="36922" spans="28:28" x14ac:dyDescent="0.25">
      <c r="AB36922" s="3" t="e">
        <f ca="1"/>
        <v>#N/A</v>
      </c>
    </row>
    <row r="36923" spans="28:28" x14ac:dyDescent="0.25">
      <c r="AB36923" s="3" t="e">
        <f ca="1"/>
        <v>#N/A</v>
      </c>
    </row>
    <row r="36924" spans="28:28" x14ac:dyDescent="0.25">
      <c r="AB36924" s="3" t="e">
        <f ca="1"/>
        <v>#N/A</v>
      </c>
    </row>
    <row r="36925" spans="28:28" x14ac:dyDescent="0.25">
      <c r="AB36925" s="3" t="e">
        <f ca="1"/>
        <v>#N/A</v>
      </c>
    </row>
    <row r="36926" spans="28:28" x14ac:dyDescent="0.25">
      <c r="AB36926" s="3" t="e">
        <f ca="1"/>
        <v>#N/A</v>
      </c>
    </row>
    <row r="36927" spans="28:28" x14ac:dyDescent="0.25">
      <c r="AB36927" s="3" t="e">
        <f ca="1"/>
        <v>#N/A</v>
      </c>
    </row>
    <row r="36928" spans="28:28" x14ac:dyDescent="0.25">
      <c r="AB36928" s="3" t="e">
        <f ca="1"/>
        <v>#N/A</v>
      </c>
    </row>
    <row r="36929" spans="28:28" x14ac:dyDescent="0.25">
      <c r="AB36929" s="3" t="e">
        <f ca="1"/>
        <v>#N/A</v>
      </c>
    </row>
    <row r="36930" spans="28:28" x14ac:dyDescent="0.25">
      <c r="AB36930" s="3" t="e">
        <f ca="1"/>
        <v>#N/A</v>
      </c>
    </row>
    <row r="36931" spans="28:28" x14ac:dyDescent="0.25">
      <c r="AB36931" s="3" t="e">
        <f ca="1"/>
        <v>#N/A</v>
      </c>
    </row>
    <row r="36932" spans="28:28" x14ac:dyDescent="0.25">
      <c r="AB36932" s="3" t="e">
        <f ca="1"/>
        <v>#N/A</v>
      </c>
    </row>
    <row r="36933" spans="28:28" x14ac:dyDescent="0.25">
      <c r="AB36933" s="3" t="e">
        <f ca="1"/>
        <v>#N/A</v>
      </c>
    </row>
    <row r="36934" spans="28:28" x14ac:dyDescent="0.25">
      <c r="AB36934" s="3" t="e">
        <f ca="1"/>
        <v>#N/A</v>
      </c>
    </row>
    <row r="36935" spans="28:28" x14ac:dyDescent="0.25">
      <c r="AB36935" s="3" t="e">
        <f ca="1"/>
        <v>#N/A</v>
      </c>
    </row>
    <row r="36936" spans="28:28" x14ac:dyDescent="0.25">
      <c r="AB36936" s="3" t="e">
        <f ca="1"/>
        <v>#N/A</v>
      </c>
    </row>
    <row r="36937" spans="28:28" x14ac:dyDescent="0.25">
      <c r="AB36937" s="3" t="e">
        <f ca="1"/>
        <v>#N/A</v>
      </c>
    </row>
    <row r="36938" spans="28:28" x14ac:dyDescent="0.25">
      <c r="AB36938" s="3" t="e">
        <f ca="1"/>
        <v>#N/A</v>
      </c>
    </row>
    <row r="36939" spans="28:28" x14ac:dyDescent="0.25">
      <c r="AB36939" s="3" t="e">
        <f ca="1"/>
        <v>#N/A</v>
      </c>
    </row>
    <row r="36940" spans="28:28" x14ac:dyDescent="0.25">
      <c r="AB36940" s="3" t="e">
        <f ca="1"/>
        <v>#N/A</v>
      </c>
    </row>
    <row r="36941" spans="28:28" x14ac:dyDescent="0.25">
      <c r="AB36941" s="3" t="e">
        <f ca="1"/>
        <v>#N/A</v>
      </c>
    </row>
    <row r="36942" spans="28:28" x14ac:dyDescent="0.25">
      <c r="AB36942" s="3" t="e">
        <f ca="1"/>
        <v>#N/A</v>
      </c>
    </row>
    <row r="36943" spans="28:28" x14ac:dyDescent="0.25">
      <c r="AB36943" s="3" t="e">
        <f ca="1"/>
        <v>#N/A</v>
      </c>
    </row>
    <row r="36944" spans="28:28" x14ac:dyDescent="0.25">
      <c r="AB36944" s="3" t="e">
        <f ca="1"/>
        <v>#N/A</v>
      </c>
    </row>
    <row r="36945" spans="28:28" x14ac:dyDescent="0.25">
      <c r="AB36945" s="3" t="e">
        <f ca="1"/>
        <v>#N/A</v>
      </c>
    </row>
    <row r="36946" spans="28:28" x14ac:dyDescent="0.25">
      <c r="AB36946" s="3" t="e">
        <f ca="1"/>
        <v>#N/A</v>
      </c>
    </row>
    <row r="36947" spans="28:28" x14ac:dyDescent="0.25">
      <c r="AB36947" s="3" t="e">
        <f ca="1"/>
        <v>#N/A</v>
      </c>
    </row>
    <row r="36948" spans="28:28" x14ac:dyDescent="0.25">
      <c r="AB36948" s="3" t="e">
        <f ca="1"/>
        <v>#N/A</v>
      </c>
    </row>
    <row r="36949" spans="28:28" x14ac:dyDescent="0.25">
      <c r="AB36949" s="3" t="e">
        <f ca="1"/>
        <v>#N/A</v>
      </c>
    </row>
    <row r="36950" spans="28:28" x14ac:dyDescent="0.25">
      <c r="AB36950" s="3" t="e">
        <f ca="1"/>
        <v>#N/A</v>
      </c>
    </row>
    <row r="36951" spans="28:28" x14ac:dyDescent="0.25">
      <c r="AB36951" s="3" t="e">
        <f ca="1"/>
        <v>#N/A</v>
      </c>
    </row>
    <row r="36952" spans="28:28" x14ac:dyDescent="0.25">
      <c r="AB36952" s="3" t="e">
        <f ca="1"/>
        <v>#N/A</v>
      </c>
    </row>
    <row r="36953" spans="28:28" x14ac:dyDescent="0.25">
      <c r="AB36953" s="3" t="e">
        <f ca="1"/>
        <v>#N/A</v>
      </c>
    </row>
    <row r="36954" spans="28:28" x14ac:dyDescent="0.25">
      <c r="AB36954" s="3" t="e">
        <f ca="1"/>
        <v>#N/A</v>
      </c>
    </row>
    <row r="36955" spans="28:28" x14ac:dyDescent="0.25">
      <c r="AB36955" s="3" t="e">
        <f ca="1"/>
        <v>#N/A</v>
      </c>
    </row>
    <row r="36956" spans="28:28" x14ac:dyDescent="0.25">
      <c r="AB36956" s="3" t="e">
        <f ca="1"/>
        <v>#N/A</v>
      </c>
    </row>
    <row r="36957" spans="28:28" x14ac:dyDescent="0.25">
      <c r="AB36957" s="3" t="e">
        <f ca="1"/>
        <v>#N/A</v>
      </c>
    </row>
    <row r="36958" spans="28:28" x14ac:dyDescent="0.25">
      <c r="AB36958" s="3" t="e">
        <f ca="1"/>
        <v>#N/A</v>
      </c>
    </row>
    <row r="36959" spans="28:28" x14ac:dyDescent="0.25">
      <c r="AB36959" s="3" t="e">
        <f ca="1"/>
        <v>#N/A</v>
      </c>
    </row>
    <row r="36960" spans="28:28" x14ac:dyDescent="0.25">
      <c r="AB36960" s="3" t="e">
        <f ca="1"/>
        <v>#N/A</v>
      </c>
    </row>
    <row r="36961" spans="28:28" x14ac:dyDescent="0.25">
      <c r="AB36961" s="3" t="e">
        <f ca="1"/>
        <v>#N/A</v>
      </c>
    </row>
    <row r="36962" spans="28:28" x14ac:dyDescent="0.25">
      <c r="AB36962" s="3" t="e">
        <f ca="1"/>
        <v>#N/A</v>
      </c>
    </row>
    <row r="36963" spans="28:28" x14ac:dyDescent="0.25">
      <c r="AB36963" s="3" t="e">
        <f ca="1"/>
        <v>#N/A</v>
      </c>
    </row>
    <row r="36964" spans="28:28" x14ac:dyDescent="0.25">
      <c r="AB36964" s="3" t="e">
        <f ca="1"/>
        <v>#N/A</v>
      </c>
    </row>
    <row r="36965" spans="28:28" x14ac:dyDescent="0.25">
      <c r="AB36965" s="3" t="e">
        <f ca="1"/>
        <v>#N/A</v>
      </c>
    </row>
    <row r="36966" spans="28:28" x14ac:dyDescent="0.25">
      <c r="AB36966" s="3" t="e">
        <f ca="1"/>
        <v>#N/A</v>
      </c>
    </row>
    <row r="36967" spans="28:28" x14ac:dyDescent="0.25">
      <c r="AB36967" s="3" t="e">
        <f ca="1"/>
        <v>#N/A</v>
      </c>
    </row>
    <row r="36968" spans="28:28" x14ac:dyDescent="0.25">
      <c r="AB36968" s="3" t="e">
        <f ca="1"/>
        <v>#N/A</v>
      </c>
    </row>
    <row r="36969" spans="28:28" x14ac:dyDescent="0.25">
      <c r="AB36969" s="3" t="e">
        <f ca="1"/>
        <v>#N/A</v>
      </c>
    </row>
    <row r="36970" spans="28:28" x14ac:dyDescent="0.25">
      <c r="AB36970" s="3" t="e">
        <f ca="1"/>
        <v>#N/A</v>
      </c>
    </row>
    <row r="36971" spans="28:28" x14ac:dyDescent="0.25">
      <c r="AB36971" s="3" t="e">
        <f ca="1"/>
        <v>#N/A</v>
      </c>
    </row>
    <row r="36972" spans="28:28" x14ac:dyDescent="0.25">
      <c r="AB36972" s="3" t="e">
        <f ca="1"/>
        <v>#N/A</v>
      </c>
    </row>
    <row r="36973" spans="28:28" x14ac:dyDescent="0.25">
      <c r="AB36973" s="3" t="e">
        <f ca="1"/>
        <v>#N/A</v>
      </c>
    </row>
    <row r="36974" spans="28:28" x14ac:dyDescent="0.25">
      <c r="AB36974" s="3" t="e">
        <f ca="1"/>
        <v>#N/A</v>
      </c>
    </row>
    <row r="36975" spans="28:28" x14ac:dyDescent="0.25">
      <c r="AB36975" s="3" t="e">
        <f ca="1"/>
        <v>#N/A</v>
      </c>
    </row>
    <row r="36976" spans="28:28" x14ac:dyDescent="0.25">
      <c r="AB36976" s="3" t="e">
        <f ca="1"/>
        <v>#N/A</v>
      </c>
    </row>
    <row r="36977" spans="28:28" x14ac:dyDescent="0.25">
      <c r="AB36977" s="3" t="e">
        <f ca="1"/>
        <v>#N/A</v>
      </c>
    </row>
    <row r="36978" spans="28:28" x14ac:dyDescent="0.25">
      <c r="AB36978" s="3" t="e">
        <f ca="1"/>
        <v>#N/A</v>
      </c>
    </row>
    <row r="36979" spans="28:28" x14ac:dyDescent="0.25">
      <c r="AB36979" s="3" t="e">
        <f ca="1"/>
        <v>#N/A</v>
      </c>
    </row>
    <row r="36980" spans="28:28" x14ac:dyDescent="0.25">
      <c r="AB36980" s="3" t="e">
        <f ca="1"/>
        <v>#N/A</v>
      </c>
    </row>
    <row r="36981" spans="28:28" x14ac:dyDescent="0.25">
      <c r="AB36981" s="3" t="e">
        <f ca="1"/>
        <v>#N/A</v>
      </c>
    </row>
    <row r="36982" spans="28:28" x14ac:dyDescent="0.25">
      <c r="AB36982" s="3" t="e">
        <f ca="1"/>
        <v>#N/A</v>
      </c>
    </row>
    <row r="36983" spans="28:28" x14ac:dyDescent="0.25">
      <c r="AB36983" s="3" t="e">
        <f ca="1"/>
        <v>#N/A</v>
      </c>
    </row>
    <row r="36984" spans="28:28" x14ac:dyDescent="0.25">
      <c r="AB36984" s="3" t="e">
        <f ca="1"/>
        <v>#N/A</v>
      </c>
    </row>
    <row r="36985" spans="28:28" x14ac:dyDescent="0.25">
      <c r="AB36985" s="3" t="e">
        <f ca="1"/>
        <v>#N/A</v>
      </c>
    </row>
    <row r="36986" spans="28:28" x14ac:dyDescent="0.25">
      <c r="AB36986" s="3" t="e">
        <f ca="1"/>
        <v>#N/A</v>
      </c>
    </row>
    <row r="36987" spans="28:28" x14ac:dyDescent="0.25">
      <c r="AB36987" s="3" t="e">
        <f ca="1"/>
        <v>#N/A</v>
      </c>
    </row>
    <row r="36988" spans="28:28" x14ac:dyDescent="0.25">
      <c r="AB36988" s="3" t="e">
        <f ca="1"/>
        <v>#N/A</v>
      </c>
    </row>
    <row r="36989" spans="28:28" x14ac:dyDescent="0.25">
      <c r="AB36989" s="3" t="e">
        <f ca="1"/>
        <v>#N/A</v>
      </c>
    </row>
    <row r="36990" spans="28:28" x14ac:dyDescent="0.25">
      <c r="AB36990" s="3" t="e">
        <f ca="1"/>
        <v>#N/A</v>
      </c>
    </row>
    <row r="36991" spans="28:28" x14ac:dyDescent="0.25">
      <c r="AB36991" s="3" t="e">
        <f ca="1"/>
        <v>#N/A</v>
      </c>
    </row>
    <row r="36992" spans="28:28" x14ac:dyDescent="0.25">
      <c r="AB36992" s="3" t="e">
        <f ca="1"/>
        <v>#N/A</v>
      </c>
    </row>
    <row r="36993" spans="28:28" x14ac:dyDescent="0.25">
      <c r="AB36993" s="3" t="e">
        <f ca="1"/>
        <v>#N/A</v>
      </c>
    </row>
    <row r="36994" spans="28:28" x14ac:dyDescent="0.25">
      <c r="AB36994" s="3" t="e">
        <f ca="1"/>
        <v>#N/A</v>
      </c>
    </row>
    <row r="36995" spans="28:28" x14ac:dyDescent="0.25">
      <c r="AB36995" s="3" t="e">
        <f ca="1"/>
        <v>#N/A</v>
      </c>
    </row>
    <row r="36996" spans="28:28" x14ac:dyDescent="0.25">
      <c r="AB36996" s="3" t="e">
        <f ca="1"/>
        <v>#N/A</v>
      </c>
    </row>
    <row r="36997" spans="28:28" x14ac:dyDescent="0.25">
      <c r="AB36997" s="3" t="e">
        <f ca="1"/>
        <v>#N/A</v>
      </c>
    </row>
    <row r="36998" spans="28:28" x14ac:dyDescent="0.25">
      <c r="AB36998" s="3" t="e">
        <f ca="1"/>
        <v>#N/A</v>
      </c>
    </row>
    <row r="36999" spans="28:28" x14ac:dyDescent="0.25">
      <c r="AB36999" s="3" t="e">
        <f ca="1"/>
        <v>#N/A</v>
      </c>
    </row>
    <row r="37000" spans="28:28" x14ac:dyDescent="0.25">
      <c r="AB37000" s="3" t="e">
        <f ca="1"/>
        <v>#N/A</v>
      </c>
    </row>
    <row r="37001" spans="28:28" x14ac:dyDescent="0.25">
      <c r="AB37001" s="3" t="e">
        <f ca="1"/>
        <v>#N/A</v>
      </c>
    </row>
    <row r="37002" spans="28:28" x14ac:dyDescent="0.25">
      <c r="AB37002" s="3" t="e">
        <f ca="1"/>
        <v>#N/A</v>
      </c>
    </row>
    <row r="37003" spans="28:28" x14ac:dyDescent="0.25">
      <c r="AB37003" s="3" t="e">
        <f ca="1"/>
        <v>#N/A</v>
      </c>
    </row>
    <row r="37004" spans="28:28" x14ac:dyDescent="0.25">
      <c r="AB37004" s="3" t="e">
        <f ca="1"/>
        <v>#N/A</v>
      </c>
    </row>
    <row r="37005" spans="28:28" x14ac:dyDescent="0.25">
      <c r="AB37005" s="3" t="e">
        <f ca="1"/>
        <v>#N/A</v>
      </c>
    </row>
    <row r="37006" spans="28:28" x14ac:dyDescent="0.25">
      <c r="AB37006" s="3" t="e">
        <f ca="1"/>
        <v>#N/A</v>
      </c>
    </row>
    <row r="37007" spans="28:28" x14ac:dyDescent="0.25">
      <c r="AB37007" s="3" t="e">
        <f ca="1"/>
        <v>#N/A</v>
      </c>
    </row>
    <row r="37008" spans="28:28" x14ac:dyDescent="0.25">
      <c r="AB37008" s="3" t="e">
        <f ca="1"/>
        <v>#N/A</v>
      </c>
    </row>
    <row r="37009" spans="28:28" x14ac:dyDescent="0.25">
      <c r="AB37009" s="3" t="e">
        <f ca="1"/>
        <v>#N/A</v>
      </c>
    </row>
    <row r="37010" spans="28:28" x14ac:dyDescent="0.25">
      <c r="AB37010" s="3" t="e">
        <f ca="1"/>
        <v>#N/A</v>
      </c>
    </row>
    <row r="37011" spans="28:28" x14ac:dyDescent="0.25">
      <c r="AB37011" s="3" t="e">
        <f ca="1"/>
        <v>#N/A</v>
      </c>
    </row>
    <row r="37012" spans="28:28" x14ac:dyDescent="0.25">
      <c r="AB37012" s="3" t="e">
        <f ca="1"/>
        <v>#N/A</v>
      </c>
    </row>
    <row r="37013" spans="28:28" x14ac:dyDescent="0.25">
      <c r="AB37013" s="3" t="e">
        <f ca="1"/>
        <v>#N/A</v>
      </c>
    </row>
    <row r="37014" spans="28:28" x14ac:dyDescent="0.25">
      <c r="AB37014" s="3" t="e">
        <f ca="1"/>
        <v>#N/A</v>
      </c>
    </row>
    <row r="37015" spans="28:28" x14ac:dyDescent="0.25">
      <c r="AB37015" s="3" t="e">
        <f ca="1"/>
        <v>#N/A</v>
      </c>
    </row>
    <row r="37016" spans="28:28" x14ac:dyDescent="0.25">
      <c r="AB37016" s="3" t="e">
        <f ca="1"/>
        <v>#N/A</v>
      </c>
    </row>
    <row r="37017" spans="28:28" x14ac:dyDescent="0.25">
      <c r="AB37017" s="3" t="e">
        <f ca="1"/>
        <v>#N/A</v>
      </c>
    </row>
    <row r="37018" spans="28:28" x14ac:dyDescent="0.25">
      <c r="AB37018" s="3" t="e">
        <f ca="1"/>
        <v>#N/A</v>
      </c>
    </row>
    <row r="37019" spans="28:28" x14ac:dyDescent="0.25">
      <c r="AB37019" s="3" t="e">
        <f ca="1"/>
        <v>#N/A</v>
      </c>
    </row>
    <row r="37020" spans="28:28" x14ac:dyDescent="0.25">
      <c r="AB37020" s="3" t="e">
        <f ca="1"/>
        <v>#N/A</v>
      </c>
    </row>
    <row r="37021" spans="28:28" x14ac:dyDescent="0.25">
      <c r="AB37021" s="3" t="e">
        <f ca="1"/>
        <v>#N/A</v>
      </c>
    </row>
    <row r="37022" spans="28:28" x14ac:dyDescent="0.25">
      <c r="AB37022" s="3" t="e">
        <f ca="1"/>
        <v>#N/A</v>
      </c>
    </row>
    <row r="37023" spans="28:28" x14ac:dyDescent="0.25">
      <c r="AB37023" s="3" t="e">
        <f ca="1"/>
        <v>#N/A</v>
      </c>
    </row>
    <row r="37024" spans="28:28" x14ac:dyDescent="0.25">
      <c r="AB37024" s="3" t="e">
        <f ca="1"/>
        <v>#N/A</v>
      </c>
    </row>
    <row r="37025" spans="28:28" x14ac:dyDescent="0.25">
      <c r="AB37025" s="3" t="e">
        <f ca="1"/>
        <v>#N/A</v>
      </c>
    </row>
    <row r="37026" spans="28:28" x14ac:dyDescent="0.25">
      <c r="AB37026" s="3" t="e">
        <f ca="1"/>
        <v>#N/A</v>
      </c>
    </row>
    <row r="37027" spans="28:28" x14ac:dyDescent="0.25">
      <c r="AB37027" s="3" t="e">
        <f ca="1"/>
        <v>#N/A</v>
      </c>
    </row>
    <row r="37028" spans="28:28" x14ac:dyDescent="0.25">
      <c r="AB37028" s="3" t="e">
        <f ca="1"/>
        <v>#N/A</v>
      </c>
    </row>
    <row r="37029" spans="28:28" x14ac:dyDescent="0.25">
      <c r="AB37029" s="3" t="e">
        <f ca="1"/>
        <v>#N/A</v>
      </c>
    </row>
    <row r="37030" spans="28:28" x14ac:dyDescent="0.25">
      <c r="AB37030" s="3" t="e">
        <f ca="1"/>
        <v>#N/A</v>
      </c>
    </row>
    <row r="37031" spans="28:28" x14ac:dyDescent="0.25">
      <c r="AB37031" s="3" t="e">
        <f ca="1"/>
        <v>#N/A</v>
      </c>
    </row>
    <row r="37032" spans="28:28" x14ac:dyDescent="0.25">
      <c r="AB37032" s="3" t="e">
        <f ca="1"/>
        <v>#N/A</v>
      </c>
    </row>
    <row r="37033" spans="28:28" x14ac:dyDescent="0.25">
      <c r="AB37033" s="3" t="e">
        <f ca="1"/>
        <v>#N/A</v>
      </c>
    </row>
    <row r="37034" spans="28:28" x14ac:dyDescent="0.25">
      <c r="AB37034" s="3" t="e">
        <f ca="1"/>
        <v>#N/A</v>
      </c>
    </row>
    <row r="37035" spans="28:28" x14ac:dyDescent="0.25">
      <c r="AB37035" s="3" t="e">
        <f ca="1"/>
        <v>#N/A</v>
      </c>
    </row>
    <row r="37036" spans="28:28" x14ac:dyDescent="0.25">
      <c r="AB37036" s="3" t="e">
        <f ca="1"/>
        <v>#N/A</v>
      </c>
    </row>
    <row r="37037" spans="28:28" x14ac:dyDescent="0.25">
      <c r="AB37037" s="3" t="e">
        <f ca="1"/>
        <v>#N/A</v>
      </c>
    </row>
    <row r="37038" spans="28:28" x14ac:dyDescent="0.25">
      <c r="AB37038" s="3" t="e">
        <f ca="1"/>
        <v>#N/A</v>
      </c>
    </row>
    <row r="37039" spans="28:28" x14ac:dyDescent="0.25">
      <c r="AB37039" s="3" t="e">
        <f ca="1"/>
        <v>#N/A</v>
      </c>
    </row>
    <row r="37040" spans="28:28" x14ac:dyDescent="0.25">
      <c r="AB37040" s="3" t="e">
        <f ca="1"/>
        <v>#N/A</v>
      </c>
    </row>
    <row r="37041" spans="28:28" x14ac:dyDescent="0.25">
      <c r="AB37041" s="3" t="e">
        <f ca="1"/>
        <v>#N/A</v>
      </c>
    </row>
    <row r="37042" spans="28:28" x14ac:dyDescent="0.25">
      <c r="AB37042" s="3" t="e">
        <f ca="1"/>
        <v>#N/A</v>
      </c>
    </row>
    <row r="37043" spans="28:28" x14ac:dyDescent="0.25">
      <c r="AB37043" s="3" t="e">
        <f ca="1"/>
        <v>#N/A</v>
      </c>
    </row>
    <row r="37044" spans="28:28" x14ac:dyDescent="0.25">
      <c r="AB37044" s="3" t="e">
        <f ca="1"/>
        <v>#N/A</v>
      </c>
    </row>
    <row r="37045" spans="28:28" x14ac:dyDescent="0.25">
      <c r="AB37045" s="3" t="e">
        <f ca="1"/>
        <v>#N/A</v>
      </c>
    </row>
    <row r="37046" spans="28:28" x14ac:dyDescent="0.25">
      <c r="AB37046" s="3" t="e">
        <f ca="1"/>
        <v>#N/A</v>
      </c>
    </row>
    <row r="37047" spans="28:28" x14ac:dyDescent="0.25">
      <c r="AB37047" s="3" t="e">
        <f ca="1"/>
        <v>#N/A</v>
      </c>
    </row>
    <row r="37048" spans="28:28" x14ac:dyDescent="0.25">
      <c r="AB37048" s="3" t="e">
        <f ca="1"/>
        <v>#N/A</v>
      </c>
    </row>
    <row r="37049" spans="28:28" x14ac:dyDescent="0.25">
      <c r="AB37049" s="3" t="e">
        <f ca="1"/>
        <v>#N/A</v>
      </c>
    </row>
    <row r="37050" spans="28:28" x14ac:dyDescent="0.25">
      <c r="AB37050" s="3" t="e">
        <f ca="1"/>
        <v>#N/A</v>
      </c>
    </row>
    <row r="37051" spans="28:28" x14ac:dyDescent="0.25">
      <c r="AB37051" s="3" t="e">
        <f ca="1"/>
        <v>#N/A</v>
      </c>
    </row>
    <row r="37052" spans="28:28" x14ac:dyDescent="0.25">
      <c r="AB37052" s="3" t="e">
        <f ca="1"/>
        <v>#N/A</v>
      </c>
    </row>
    <row r="37053" spans="28:28" x14ac:dyDescent="0.25">
      <c r="AB37053" s="3" t="e">
        <f ca="1"/>
        <v>#N/A</v>
      </c>
    </row>
    <row r="37054" spans="28:28" x14ac:dyDescent="0.25">
      <c r="AB37054" s="3" t="e">
        <f ca="1"/>
        <v>#N/A</v>
      </c>
    </row>
    <row r="37055" spans="28:28" x14ac:dyDescent="0.25">
      <c r="AB37055" s="3" t="e">
        <f ca="1"/>
        <v>#N/A</v>
      </c>
    </row>
    <row r="37056" spans="28:28" x14ac:dyDescent="0.25">
      <c r="AB37056" s="3" t="e">
        <f ca="1"/>
        <v>#N/A</v>
      </c>
    </row>
    <row r="37057" spans="28:28" x14ac:dyDescent="0.25">
      <c r="AB37057" s="3" t="e">
        <f ca="1"/>
        <v>#N/A</v>
      </c>
    </row>
    <row r="37058" spans="28:28" x14ac:dyDescent="0.25">
      <c r="AB37058" s="3" t="e">
        <f ca="1"/>
        <v>#N/A</v>
      </c>
    </row>
    <row r="37059" spans="28:28" x14ac:dyDescent="0.25">
      <c r="AB37059" s="3" t="e">
        <f ca="1"/>
        <v>#N/A</v>
      </c>
    </row>
    <row r="37060" spans="28:28" x14ac:dyDescent="0.25">
      <c r="AB37060" s="3" t="e">
        <f ca="1"/>
        <v>#N/A</v>
      </c>
    </row>
    <row r="37061" spans="28:28" x14ac:dyDescent="0.25">
      <c r="AB37061" s="3" t="e">
        <f ca="1"/>
        <v>#N/A</v>
      </c>
    </row>
    <row r="37062" spans="28:28" x14ac:dyDescent="0.25">
      <c r="AB37062" s="3" t="e">
        <f ca="1"/>
        <v>#N/A</v>
      </c>
    </row>
    <row r="37063" spans="28:28" x14ac:dyDescent="0.25">
      <c r="AB37063" s="3" t="e">
        <f ca="1"/>
        <v>#N/A</v>
      </c>
    </row>
    <row r="37064" spans="28:28" x14ac:dyDescent="0.25">
      <c r="AB37064" s="3" t="e">
        <f ca="1"/>
        <v>#N/A</v>
      </c>
    </row>
    <row r="37065" spans="28:28" x14ac:dyDescent="0.25">
      <c r="AB37065" s="3" t="e">
        <f ca="1"/>
        <v>#N/A</v>
      </c>
    </row>
    <row r="37066" spans="28:28" x14ac:dyDescent="0.25">
      <c r="AB37066" s="3" t="e">
        <f ca="1"/>
        <v>#N/A</v>
      </c>
    </row>
    <row r="37067" spans="28:28" x14ac:dyDescent="0.25">
      <c r="AB37067" s="3" t="e">
        <f ca="1"/>
        <v>#N/A</v>
      </c>
    </row>
    <row r="37068" spans="28:28" x14ac:dyDescent="0.25">
      <c r="AB37068" s="3" t="e">
        <f ca="1"/>
        <v>#N/A</v>
      </c>
    </row>
    <row r="37069" spans="28:28" x14ac:dyDescent="0.25">
      <c r="AB37069" s="3" t="e">
        <f ca="1"/>
        <v>#N/A</v>
      </c>
    </row>
    <row r="37070" spans="28:28" x14ac:dyDescent="0.25">
      <c r="AB37070" s="3" t="e">
        <f ca="1"/>
        <v>#N/A</v>
      </c>
    </row>
    <row r="37071" spans="28:28" x14ac:dyDescent="0.25">
      <c r="AB37071" s="3" t="e">
        <f ca="1"/>
        <v>#N/A</v>
      </c>
    </row>
    <row r="37072" spans="28:28" x14ac:dyDescent="0.25">
      <c r="AB37072" s="3" t="e">
        <f ca="1"/>
        <v>#N/A</v>
      </c>
    </row>
    <row r="37073" spans="28:28" x14ac:dyDescent="0.25">
      <c r="AB37073" s="3" t="e">
        <f ca="1"/>
        <v>#N/A</v>
      </c>
    </row>
    <row r="37074" spans="28:28" x14ac:dyDescent="0.25">
      <c r="AB37074" s="3" t="e">
        <f ca="1"/>
        <v>#N/A</v>
      </c>
    </row>
    <row r="37075" spans="28:28" x14ac:dyDescent="0.25">
      <c r="AB37075" s="3" t="e">
        <f ca="1"/>
        <v>#N/A</v>
      </c>
    </row>
    <row r="37076" spans="28:28" x14ac:dyDescent="0.25">
      <c r="AB37076" s="3" t="e">
        <f ca="1"/>
        <v>#N/A</v>
      </c>
    </row>
    <row r="37077" spans="28:28" x14ac:dyDescent="0.25">
      <c r="AB37077" s="3" t="e">
        <f ca="1"/>
        <v>#N/A</v>
      </c>
    </row>
    <row r="37078" spans="28:28" x14ac:dyDescent="0.25">
      <c r="AB37078" s="3" t="e">
        <f ca="1"/>
        <v>#N/A</v>
      </c>
    </row>
    <row r="37079" spans="28:28" x14ac:dyDescent="0.25">
      <c r="AB37079" s="3" t="e">
        <f ca="1"/>
        <v>#N/A</v>
      </c>
    </row>
    <row r="37080" spans="28:28" x14ac:dyDescent="0.25">
      <c r="AB37080" s="3" t="e">
        <f ca="1"/>
        <v>#N/A</v>
      </c>
    </row>
    <row r="37081" spans="28:28" x14ac:dyDescent="0.25">
      <c r="AB37081" s="3" t="e">
        <f ca="1"/>
        <v>#N/A</v>
      </c>
    </row>
    <row r="37082" spans="28:28" x14ac:dyDescent="0.25">
      <c r="AB37082" s="3" t="e">
        <f ca="1"/>
        <v>#N/A</v>
      </c>
    </row>
    <row r="37083" spans="28:28" x14ac:dyDescent="0.25">
      <c r="AB37083" s="3" t="e">
        <f ca="1"/>
        <v>#N/A</v>
      </c>
    </row>
    <row r="37084" spans="28:28" x14ac:dyDescent="0.25">
      <c r="AB37084" s="3" t="e">
        <f ca="1"/>
        <v>#N/A</v>
      </c>
    </row>
    <row r="37085" spans="28:28" x14ac:dyDescent="0.25">
      <c r="AB37085" s="3" t="e">
        <f ca="1"/>
        <v>#N/A</v>
      </c>
    </row>
    <row r="37086" spans="28:28" x14ac:dyDescent="0.25">
      <c r="AB37086" s="3" t="e">
        <f ca="1"/>
        <v>#N/A</v>
      </c>
    </row>
    <row r="37087" spans="28:28" x14ac:dyDescent="0.25">
      <c r="AB37087" s="3" t="e">
        <f ca="1"/>
        <v>#N/A</v>
      </c>
    </row>
    <row r="37088" spans="28:28" x14ac:dyDescent="0.25">
      <c r="AB37088" s="3" t="e">
        <f ca="1"/>
        <v>#N/A</v>
      </c>
    </row>
    <row r="37089" spans="28:28" x14ac:dyDescent="0.25">
      <c r="AB37089" s="3" t="e">
        <f ca="1"/>
        <v>#N/A</v>
      </c>
    </row>
    <row r="37090" spans="28:28" x14ac:dyDescent="0.25">
      <c r="AB37090" s="3" t="e">
        <f ca="1"/>
        <v>#N/A</v>
      </c>
    </row>
    <row r="37091" spans="28:28" x14ac:dyDescent="0.25">
      <c r="AB37091" s="3" t="e">
        <f ca="1"/>
        <v>#N/A</v>
      </c>
    </row>
    <row r="37092" spans="28:28" x14ac:dyDescent="0.25">
      <c r="AB37092" s="3" t="e">
        <f ca="1"/>
        <v>#N/A</v>
      </c>
    </row>
    <row r="37093" spans="28:28" x14ac:dyDescent="0.25">
      <c r="AB37093" s="3" t="e">
        <f ca="1"/>
        <v>#N/A</v>
      </c>
    </row>
    <row r="37094" spans="28:28" x14ac:dyDescent="0.25">
      <c r="AB37094" s="3" t="e">
        <f ca="1"/>
        <v>#N/A</v>
      </c>
    </row>
    <row r="37095" spans="28:28" x14ac:dyDescent="0.25">
      <c r="AB37095" s="3" t="e">
        <f ca="1"/>
        <v>#N/A</v>
      </c>
    </row>
    <row r="37096" spans="28:28" x14ac:dyDescent="0.25">
      <c r="AB37096" s="3" t="e">
        <f ca="1"/>
        <v>#N/A</v>
      </c>
    </row>
    <row r="37097" spans="28:28" x14ac:dyDescent="0.25">
      <c r="AB37097" s="3" t="e">
        <f ca="1"/>
        <v>#N/A</v>
      </c>
    </row>
    <row r="37098" spans="28:28" x14ac:dyDescent="0.25">
      <c r="AB37098" s="3" t="e">
        <f ca="1"/>
        <v>#N/A</v>
      </c>
    </row>
    <row r="37099" spans="28:28" x14ac:dyDescent="0.25">
      <c r="AB37099" s="3" t="e">
        <f ca="1"/>
        <v>#N/A</v>
      </c>
    </row>
    <row r="37100" spans="28:28" x14ac:dyDescent="0.25">
      <c r="AB37100" s="3" t="e">
        <f ca="1"/>
        <v>#N/A</v>
      </c>
    </row>
    <row r="37101" spans="28:28" x14ac:dyDescent="0.25">
      <c r="AB37101" s="3" t="e">
        <f ca="1"/>
        <v>#N/A</v>
      </c>
    </row>
    <row r="37102" spans="28:28" x14ac:dyDescent="0.25">
      <c r="AB37102" s="3" t="e">
        <f ca="1"/>
        <v>#N/A</v>
      </c>
    </row>
    <row r="37103" spans="28:28" x14ac:dyDescent="0.25">
      <c r="AB37103" s="3" t="e">
        <f ca="1"/>
        <v>#N/A</v>
      </c>
    </row>
    <row r="37104" spans="28:28" x14ac:dyDescent="0.25">
      <c r="AB37104" s="3" t="e">
        <f ca="1"/>
        <v>#N/A</v>
      </c>
    </row>
    <row r="37105" spans="28:28" x14ac:dyDescent="0.25">
      <c r="AB37105" s="3" t="e">
        <f ca="1"/>
        <v>#N/A</v>
      </c>
    </row>
    <row r="37106" spans="28:28" x14ac:dyDescent="0.25">
      <c r="AB37106" s="3" t="e">
        <f ca="1"/>
        <v>#N/A</v>
      </c>
    </row>
    <row r="37107" spans="28:28" x14ac:dyDescent="0.25">
      <c r="AB37107" s="3" t="e">
        <f ca="1"/>
        <v>#N/A</v>
      </c>
    </row>
    <row r="37108" spans="28:28" x14ac:dyDescent="0.25">
      <c r="AB37108" s="3" t="e">
        <f ca="1"/>
        <v>#N/A</v>
      </c>
    </row>
    <row r="37109" spans="28:28" x14ac:dyDescent="0.25">
      <c r="AB37109" s="3" t="e">
        <f ca="1"/>
        <v>#N/A</v>
      </c>
    </row>
    <row r="37110" spans="28:28" x14ac:dyDescent="0.25">
      <c r="AB37110" s="3" t="e">
        <f ca="1"/>
        <v>#N/A</v>
      </c>
    </row>
    <row r="37111" spans="28:28" x14ac:dyDescent="0.25">
      <c r="AB37111" s="3" t="e">
        <f ca="1"/>
        <v>#N/A</v>
      </c>
    </row>
    <row r="37112" spans="28:28" x14ac:dyDescent="0.25">
      <c r="AB37112" s="3" t="e">
        <f ca="1"/>
        <v>#N/A</v>
      </c>
    </row>
    <row r="37113" spans="28:28" x14ac:dyDescent="0.25">
      <c r="AB37113" s="3" t="e">
        <f ca="1"/>
        <v>#N/A</v>
      </c>
    </row>
    <row r="37114" spans="28:28" x14ac:dyDescent="0.25">
      <c r="AB37114" s="3" t="e">
        <f ca="1"/>
        <v>#N/A</v>
      </c>
    </row>
    <row r="37115" spans="28:28" x14ac:dyDescent="0.25">
      <c r="AB37115" s="3" t="e">
        <f ca="1"/>
        <v>#N/A</v>
      </c>
    </row>
    <row r="37116" spans="28:28" x14ac:dyDescent="0.25">
      <c r="AB37116" s="3" t="e">
        <f ca="1"/>
        <v>#N/A</v>
      </c>
    </row>
    <row r="37117" spans="28:28" x14ac:dyDescent="0.25">
      <c r="AB37117" s="3" t="e">
        <f ca="1"/>
        <v>#N/A</v>
      </c>
    </row>
    <row r="37118" spans="28:28" x14ac:dyDescent="0.25">
      <c r="AB37118" s="3" t="e">
        <f ca="1"/>
        <v>#N/A</v>
      </c>
    </row>
    <row r="37119" spans="28:28" x14ac:dyDescent="0.25">
      <c r="AB37119" s="3" t="e">
        <f ca="1"/>
        <v>#N/A</v>
      </c>
    </row>
    <row r="37120" spans="28:28" x14ac:dyDescent="0.25">
      <c r="AB37120" s="3" t="e">
        <f ca="1"/>
        <v>#N/A</v>
      </c>
    </row>
    <row r="37121" spans="28:28" x14ac:dyDescent="0.25">
      <c r="AB37121" s="3" t="e">
        <f ca="1"/>
        <v>#N/A</v>
      </c>
    </row>
    <row r="37122" spans="28:28" x14ac:dyDescent="0.25">
      <c r="AB37122" s="3" t="e">
        <f ca="1"/>
        <v>#N/A</v>
      </c>
    </row>
    <row r="37123" spans="28:28" x14ac:dyDescent="0.25">
      <c r="AB37123" s="3" t="e">
        <f ca="1"/>
        <v>#N/A</v>
      </c>
    </row>
    <row r="37124" spans="28:28" x14ac:dyDescent="0.25">
      <c r="AB37124" s="3" t="e">
        <f ca="1"/>
        <v>#N/A</v>
      </c>
    </row>
    <row r="37125" spans="28:28" x14ac:dyDescent="0.25">
      <c r="AB37125" s="3" t="e">
        <f ca="1"/>
        <v>#N/A</v>
      </c>
    </row>
    <row r="37126" spans="28:28" x14ac:dyDescent="0.25">
      <c r="AB37126" s="3" t="e">
        <f ca="1"/>
        <v>#N/A</v>
      </c>
    </row>
    <row r="37127" spans="28:28" x14ac:dyDescent="0.25">
      <c r="AB37127" s="3" t="e">
        <f ca="1"/>
        <v>#N/A</v>
      </c>
    </row>
    <row r="37128" spans="28:28" x14ac:dyDescent="0.25">
      <c r="AB37128" s="3" t="e">
        <f ca="1"/>
        <v>#N/A</v>
      </c>
    </row>
    <row r="37129" spans="28:28" x14ac:dyDescent="0.25">
      <c r="AB37129" s="3" t="e">
        <f ca="1"/>
        <v>#N/A</v>
      </c>
    </row>
    <row r="37130" spans="28:28" x14ac:dyDescent="0.25">
      <c r="AB37130" s="3" t="e">
        <f ca="1"/>
        <v>#N/A</v>
      </c>
    </row>
    <row r="37131" spans="28:28" x14ac:dyDescent="0.25">
      <c r="AB37131" s="3" t="e">
        <f ca="1"/>
        <v>#N/A</v>
      </c>
    </row>
    <row r="37132" spans="28:28" x14ac:dyDescent="0.25">
      <c r="AB37132" s="3" t="e">
        <f ca="1"/>
        <v>#N/A</v>
      </c>
    </row>
    <row r="37133" spans="28:28" x14ac:dyDescent="0.25">
      <c r="AB37133" s="3" t="e">
        <f ca="1"/>
        <v>#N/A</v>
      </c>
    </row>
    <row r="37134" spans="28:28" x14ac:dyDescent="0.25">
      <c r="AB37134" s="3" t="e">
        <f ca="1"/>
        <v>#N/A</v>
      </c>
    </row>
    <row r="37135" spans="28:28" x14ac:dyDescent="0.25">
      <c r="AB37135" s="3" t="e">
        <f ca="1"/>
        <v>#N/A</v>
      </c>
    </row>
    <row r="37136" spans="28:28" x14ac:dyDescent="0.25">
      <c r="AB37136" s="3" t="e">
        <f ca="1"/>
        <v>#N/A</v>
      </c>
    </row>
    <row r="37137" spans="28:28" x14ac:dyDescent="0.25">
      <c r="AB37137" s="3" t="e">
        <f ca="1"/>
        <v>#N/A</v>
      </c>
    </row>
    <row r="37138" spans="28:28" x14ac:dyDescent="0.25">
      <c r="AB37138" s="3" t="e">
        <f ca="1"/>
        <v>#N/A</v>
      </c>
    </row>
    <row r="37139" spans="28:28" x14ac:dyDescent="0.25">
      <c r="AB37139" s="3" t="e">
        <f ca="1"/>
        <v>#N/A</v>
      </c>
    </row>
    <row r="37140" spans="28:28" x14ac:dyDescent="0.25">
      <c r="AB37140" s="3" t="e">
        <f ca="1"/>
        <v>#N/A</v>
      </c>
    </row>
    <row r="37141" spans="28:28" x14ac:dyDescent="0.25">
      <c r="AB37141" s="3" t="e">
        <f ca="1"/>
        <v>#N/A</v>
      </c>
    </row>
    <row r="37142" spans="28:28" x14ac:dyDescent="0.25">
      <c r="AB37142" s="3" t="e">
        <f ca="1"/>
        <v>#N/A</v>
      </c>
    </row>
    <row r="37143" spans="28:28" x14ac:dyDescent="0.25">
      <c r="AB37143" s="3" t="e">
        <f ca="1"/>
        <v>#N/A</v>
      </c>
    </row>
    <row r="37144" spans="28:28" x14ac:dyDescent="0.25">
      <c r="AB37144" s="3" t="e">
        <f ca="1"/>
        <v>#N/A</v>
      </c>
    </row>
    <row r="37145" spans="28:28" x14ac:dyDescent="0.25">
      <c r="AB37145" s="3" t="e">
        <f ca="1"/>
        <v>#N/A</v>
      </c>
    </row>
    <row r="37146" spans="28:28" x14ac:dyDescent="0.25">
      <c r="AB37146" s="3" t="e">
        <f ca="1"/>
        <v>#N/A</v>
      </c>
    </row>
    <row r="37147" spans="28:28" x14ac:dyDescent="0.25">
      <c r="AB37147" s="3" t="e">
        <f ca="1"/>
        <v>#N/A</v>
      </c>
    </row>
    <row r="37148" spans="28:28" x14ac:dyDescent="0.25">
      <c r="AB37148" s="3" t="e">
        <f ca="1"/>
        <v>#N/A</v>
      </c>
    </row>
    <row r="37149" spans="28:28" x14ac:dyDescent="0.25">
      <c r="AB37149" s="3" t="e">
        <f ca="1"/>
        <v>#N/A</v>
      </c>
    </row>
    <row r="37150" spans="28:28" x14ac:dyDescent="0.25">
      <c r="AB37150" s="3" t="e">
        <f ca="1"/>
        <v>#N/A</v>
      </c>
    </row>
    <row r="37151" spans="28:28" x14ac:dyDescent="0.25">
      <c r="AB37151" s="3" t="e">
        <f ca="1"/>
        <v>#N/A</v>
      </c>
    </row>
    <row r="37152" spans="28:28" x14ac:dyDescent="0.25">
      <c r="AB37152" s="3" t="e">
        <f ca="1"/>
        <v>#N/A</v>
      </c>
    </row>
    <row r="37153" spans="28:28" x14ac:dyDescent="0.25">
      <c r="AB37153" s="3" t="e">
        <f ca="1"/>
        <v>#N/A</v>
      </c>
    </row>
    <row r="37154" spans="28:28" x14ac:dyDescent="0.25">
      <c r="AB37154" s="3" t="e">
        <f ca="1"/>
        <v>#N/A</v>
      </c>
    </row>
    <row r="37155" spans="28:28" x14ac:dyDescent="0.25">
      <c r="AB37155" s="3" t="e">
        <f ca="1"/>
        <v>#N/A</v>
      </c>
    </row>
    <row r="37156" spans="28:28" x14ac:dyDescent="0.25">
      <c r="AB37156" s="3" t="e">
        <f ca="1"/>
        <v>#N/A</v>
      </c>
    </row>
    <row r="37157" spans="28:28" x14ac:dyDescent="0.25">
      <c r="AB37157" s="3" t="e">
        <f ca="1"/>
        <v>#N/A</v>
      </c>
    </row>
    <row r="37158" spans="28:28" x14ac:dyDescent="0.25">
      <c r="AB37158" s="3" t="e">
        <f ca="1"/>
        <v>#N/A</v>
      </c>
    </row>
    <row r="37159" spans="28:28" x14ac:dyDescent="0.25">
      <c r="AB37159" s="3" t="e">
        <f ca="1"/>
        <v>#N/A</v>
      </c>
    </row>
    <row r="37160" spans="28:28" x14ac:dyDescent="0.25">
      <c r="AB37160" s="3" t="e">
        <f ca="1"/>
        <v>#N/A</v>
      </c>
    </row>
    <row r="37161" spans="28:28" x14ac:dyDescent="0.25">
      <c r="AB37161" s="3" t="e">
        <f ca="1"/>
        <v>#N/A</v>
      </c>
    </row>
    <row r="37162" spans="28:28" x14ac:dyDescent="0.25">
      <c r="AB37162" s="3" t="e">
        <f ca="1"/>
        <v>#N/A</v>
      </c>
    </row>
    <row r="37163" spans="28:28" x14ac:dyDescent="0.25">
      <c r="AB37163" s="3" t="e">
        <f ca="1"/>
        <v>#N/A</v>
      </c>
    </row>
    <row r="37164" spans="28:28" x14ac:dyDescent="0.25">
      <c r="AB37164" s="3" t="e">
        <f ca="1"/>
        <v>#N/A</v>
      </c>
    </row>
    <row r="37165" spans="28:28" x14ac:dyDescent="0.25">
      <c r="AB37165" s="3" t="e">
        <f ca="1"/>
        <v>#N/A</v>
      </c>
    </row>
    <row r="37166" spans="28:28" x14ac:dyDescent="0.25">
      <c r="AB37166" s="3" t="e">
        <f ca="1"/>
        <v>#N/A</v>
      </c>
    </row>
    <row r="37167" spans="28:28" x14ac:dyDescent="0.25">
      <c r="AB37167" s="3" t="e">
        <f ca="1"/>
        <v>#N/A</v>
      </c>
    </row>
    <row r="37168" spans="28:28" x14ac:dyDescent="0.25">
      <c r="AB37168" s="3" t="e">
        <f ca="1"/>
        <v>#N/A</v>
      </c>
    </row>
    <row r="37169" spans="28:28" x14ac:dyDescent="0.25">
      <c r="AB37169" s="3" t="e">
        <f ca="1"/>
        <v>#N/A</v>
      </c>
    </row>
    <row r="37170" spans="28:28" x14ac:dyDescent="0.25">
      <c r="AB37170" s="3" t="e">
        <f ca="1"/>
        <v>#N/A</v>
      </c>
    </row>
    <row r="37171" spans="28:28" x14ac:dyDescent="0.25">
      <c r="AB37171" s="3" t="e">
        <f ca="1"/>
        <v>#N/A</v>
      </c>
    </row>
    <row r="37172" spans="28:28" x14ac:dyDescent="0.25">
      <c r="AB37172" s="3" t="e">
        <f ca="1"/>
        <v>#N/A</v>
      </c>
    </row>
    <row r="37173" spans="28:28" x14ac:dyDescent="0.25">
      <c r="AB37173" s="3" t="e">
        <f ca="1"/>
        <v>#N/A</v>
      </c>
    </row>
    <row r="37174" spans="28:28" x14ac:dyDescent="0.25">
      <c r="AB37174" s="3" t="e">
        <f ca="1"/>
        <v>#N/A</v>
      </c>
    </row>
    <row r="37175" spans="28:28" x14ac:dyDescent="0.25">
      <c r="AB37175" s="3" t="e">
        <f ca="1"/>
        <v>#N/A</v>
      </c>
    </row>
    <row r="37176" spans="28:28" x14ac:dyDescent="0.25">
      <c r="AB37176" s="3" t="e">
        <f ca="1"/>
        <v>#N/A</v>
      </c>
    </row>
    <row r="37177" spans="28:28" x14ac:dyDescent="0.25">
      <c r="AB37177" s="3" t="e">
        <f ca="1"/>
        <v>#N/A</v>
      </c>
    </row>
    <row r="37178" spans="28:28" x14ac:dyDescent="0.25">
      <c r="AB37178" s="3" t="e">
        <f ca="1"/>
        <v>#N/A</v>
      </c>
    </row>
    <row r="37179" spans="28:28" x14ac:dyDescent="0.25">
      <c r="AB37179" s="3" t="e">
        <f ca="1"/>
        <v>#N/A</v>
      </c>
    </row>
    <row r="37180" spans="28:28" x14ac:dyDescent="0.25">
      <c r="AB37180" s="3" t="e">
        <f ca="1"/>
        <v>#N/A</v>
      </c>
    </row>
    <row r="37181" spans="28:28" x14ac:dyDescent="0.25">
      <c r="AB37181" s="3" t="e">
        <f ca="1"/>
        <v>#N/A</v>
      </c>
    </row>
    <row r="37182" spans="28:28" x14ac:dyDescent="0.25">
      <c r="AB37182" s="3" t="e">
        <f ca="1"/>
        <v>#N/A</v>
      </c>
    </row>
    <row r="37183" spans="28:28" x14ac:dyDescent="0.25">
      <c r="AB37183" s="3" t="e">
        <f ca="1"/>
        <v>#N/A</v>
      </c>
    </row>
    <row r="37184" spans="28:28" x14ac:dyDescent="0.25">
      <c r="AB37184" s="3" t="e">
        <f ca="1"/>
        <v>#N/A</v>
      </c>
    </row>
    <row r="37185" spans="28:28" x14ac:dyDescent="0.25">
      <c r="AB37185" s="3" t="e">
        <f ca="1"/>
        <v>#N/A</v>
      </c>
    </row>
    <row r="37186" spans="28:28" x14ac:dyDescent="0.25">
      <c r="AB37186" s="3" t="e">
        <f ca="1"/>
        <v>#N/A</v>
      </c>
    </row>
    <row r="37187" spans="28:28" x14ac:dyDescent="0.25">
      <c r="AB37187" s="3" t="e">
        <f ca="1"/>
        <v>#N/A</v>
      </c>
    </row>
    <row r="37188" spans="28:28" x14ac:dyDescent="0.25">
      <c r="AB37188" s="3" t="e">
        <f ca="1"/>
        <v>#N/A</v>
      </c>
    </row>
    <row r="37189" spans="28:28" x14ac:dyDescent="0.25">
      <c r="AB37189" s="3" t="e">
        <f ca="1"/>
        <v>#N/A</v>
      </c>
    </row>
    <row r="37190" spans="28:28" x14ac:dyDescent="0.25">
      <c r="AB37190" s="3" t="e">
        <f ca="1"/>
        <v>#N/A</v>
      </c>
    </row>
    <row r="37191" spans="28:28" x14ac:dyDescent="0.25">
      <c r="AB37191" s="3" t="e">
        <f ca="1"/>
        <v>#N/A</v>
      </c>
    </row>
    <row r="37192" spans="28:28" x14ac:dyDescent="0.25">
      <c r="AB37192" s="3" t="e">
        <f ca="1"/>
        <v>#N/A</v>
      </c>
    </row>
    <row r="37193" spans="28:28" x14ac:dyDescent="0.25">
      <c r="AB37193" s="3" t="e">
        <f ca="1"/>
        <v>#N/A</v>
      </c>
    </row>
    <row r="37194" spans="28:28" x14ac:dyDescent="0.25">
      <c r="AB37194" s="3" t="e">
        <f ca="1"/>
        <v>#N/A</v>
      </c>
    </row>
    <row r="37195" spans="28:28" x14ac:dyDescent="0.25">
      <c r="AB37195" s="3" t="e">
        <f ca="1"/>
        <v>#N/A</v>
      </c>
    </row>
    <row r="37196" spans="28:28" x14ac:dyDescent="0.25">
      <c r="AB37196" s="3" t="e">
        <f ca="1"/>
        <v>#N/A</v>
      </c>
    </row>
    <row r="37197" spans="28:28" x14ac:dyDescent="0.25">
      <c r="AB37197" s="3" t="e">
        <f ca="1"/>
        <v>#N/A</v>
      </c>
    </row>
    <row r="37198" spans="28:28" x14ac:dyDescent="0.25">
      <c r="AB37198" s="3" t="e">
        <f ca="1"/>
        <v>#N/A</v>
      </c>
    </row>
    <row r="37199" spans="28:28" x14ac:dyDescent="0.25">
      <c r="AB37199" s="3" t="e">
        <f ca="1"/>
        <v>#N/A</v>
      </c>
    </row>
    <row r="37200" spans="28:28" x14ac:dyDescent="0.25">
      <c r="AB37200" s="3" t="e">
        <f ca="1"/>
        <v>#N/A</v>
      </c>
    </row>
    <row r="37201" spans="28:28" x14ac:dyDescent="0.25">
      <c r="AB37201" s="3" t="e">
        <f ca="1"/>
        <v>#N/A</v>
      </c>
    </row>
    <row r="37202" spans="28:28" x14ac:dyDescent="0.25">
      <c r="AB37202" s="3" t="e">
        <f ca="1"/>
        <v>#N/A</v>
      </c>
    </row>
    <row r="37203" spans="28:28" x14ac:dyDescent="0.25">
      <c r="AB37203" s="3" t="e">
        <f ca="1"/>
        <v>#N/A</v>
      </c>
    </row>
    <row r="37204" spans="28:28" x14ac:dyDescent="0.25">
      <c r="AB37204" s="3" t="e">
        <f ca="1"/>
        <v>#N/A</v>
      </c>
    </row>
    <row r="37205" spans="28:28" x14ac:dyDescent="0.25">
      <c r="AB37205" s="3" t="e">
        <f ca="1"/>
        <v>#N/A</v>
      </c>
    </row>
    <row r="37206" spans="28:28" x14ac:dyDescent="0.25">
      <c r="AB37206" s="3" t="e">
        <f ca="1"/>
        <v>#N/A</v>
      </c>
    </row>
    <row r="37207" spans="28:28" x14ac:dyDescent="0.25">
      <c r="AB37207" s="3" t="e">
        <f ca="1"/>
        <v>#N/A</v>
      </c>
    </row>
    <row r="37208" spans="28:28" x14ac:dyDescent="0.25">
      <c r="AB37208" s="3" t="e">
        <f ca="1"/>
        <v>#N/A</v>
      </c>
    </row>
    <row r="37209" spans="28:28" x14ac:dyDescent="0.25">
      <c r="AB37209" s="3" t="e">
        <f ca="1"/>
        <v>#N/A</v>
      </c>
    </row>
    <row r="37210" spans="28:28" x14ac:dyDescent="0.25">
      <c r="AB37210" s="3" t="e">
        <f ca="1"/>
        <v>#N/A</v>
      </c>
    </row>
    <row r="37211" spans="28:28" x14ac:dyDescent="0.25">
      <c r="AB37211" s="3" t="e">
        <f ca="1"/>
        <v>#N/A</v>
      </c>
    </row>
    <row r="37212" spans="28:28" x14ac:dyDescent="0.25">
      <c r="AB37212" s="3" t="e">
        <f ca="1"/>
        <v>#N/A</v>
      </c>
    </row>
    <row r="37213" spans="28:28" x14ac:dyDescent="0.25">
      <c r="AB37213" s="3" t="e">
        <f ca="1"/>
        <v>#N/A</v>
      </c>
    </row>
    <row r="37214" spans="28:28" x14ac:dyDescent="0.25">
      <c r="AB37214" s="3" t="e">
        <f ca="1"/>
        <v>#N/A</v>
      </c>
    </row>
    <row r="37215" spans="28:28" x14ac:dyDescent="0.25">
      <c r="AB37215" s="3" t="e">
        <f ca="1"/>
        <v>#N/A</v>
      </c>
    </row>
    <row r="37216" spans="28:28" x14ac:dyDescent="0.25">
      <c r="AB37216" s="3" t="e">
        <f ca="1"/>
        <v>#N/A</v>
      </c>
    </row>
    <row r="37217" spans="28:28" x14ac:dyDescent="0.25">
      <c r="AB37217" s="3" t="e">
        <f ca="1"/>
        <v>#N/A</v>
      </c>
    </row>
    <row r="37218" spans="28:28" x14ac:dyDescent="0.25">
      <c r="AB37218" s="3" t="e">
        <f ca="1"/>
        <v>#N/A</v>
      </c>
    </row>
    <row r="37219" spans="28:28" x14ac:dyDescent="0.25">
      <c r="AB37219" s="3" t="e">
        <f ca="1"/>
        <v>#N/A</v>
      </c>
    </row>
    <row r="37220" spans="28:28" x14ac:dyDescent="0.25">
      <c r="AB37220" s="3" t="e">
        <f ca="1"/>
        <v>#N/A</v>
      </c>
    </row>
    <row r="37221" spans="28:28" x14ac:dyDescent="0.25">
      <c r="AB37221" s="3" t="e">
        <f ca="1"/>
        <v>#N/A</v>
      </c>
    </row>
    <row r="37222" spans="28:28" x14ac:dyDescent="0.25">
      <c r="AB37222" s="3" t="e">
        <f ca="1"/>
        <v>#N/A</v>
      </c>
    </row>
    <row r="37223" spans="28:28" x14ac:dyDescent="0.25">
      <c r="AB37223" s="3" t="e">
        <f ca="1"/>
        <v>#N/A</v>
      </c>
    </row>
    <row r="37224" spans="28:28" x14ac:dyDescent="0.25">
      <c r="AB37224" s="3" t="e">
        <f ca="1"/>
        <v>#N/A</v>
      </c>
    </row>
    <row r="37225" spans="28:28" x14ac:dyDescent="0.25">
      <c r="AB37225" s="3" t="e">
        <f ca="1"/>
        <v>#N/A</v>
      </c>
    </row>
    <row r="37226" spans="28:28" x14ac:dyDescent="0.25">
      <c r="AB37226" s="3" t="e">
        <f ca="1"/>
        <v>#N/A</v>
      </c>
    </row>
    <row r="37227" spans="28:28" x14ac:dyDescent="0.25">
      <c r="AB37227" s="3" t="e">
        <f ca="1"/>
        <v>#N/A</v>
      </c>
    </row>
    <row r="37228" spans="28:28" x14ac:dyDescent="0.25">
      <c r="AB37228" s="3" t="e">
        <f ca="1"/>
        <v>#N/A</v>
      </c>
    </row>
    <row r="37229" spans="28:28" x14ac:dyDescent="0.25">
      <c r="AB37229" s="3" t="e">
        <f ca="1"/>
        <v>#N/A</v>
      </c>
    </row>
    <row r="37230" spans="28:28" x14ac:dyDescent="0.25">
      <c r="AB37230" s="3" t="e">
        <f ca="1"/>
        <v>#N/A</v>
      </c>
    </row>
    <row r="37231" spans="28:28" x14ac:dyDescent="0.25">
      <c r="AB37231" s="3" t="e">
        <f ca="1"/>
        <v>#N/A</v>
      </c>
    </row>
    <row r="37232" spans="28:28" x14ac:dyDescent="0.25">
      <c r="AB37232" s="3" t="e">
        <f ca="1"/>
        <v>#N/A</v>
      </c>
    </row>
    <row r="37233" spans="28:28" x14ac:dyDescent="0.25">
      <c r="AB37233" s="3" t="e">
        <f ca="1"/>
        <v>#N/A</v>
      </c>
    </row>
    <row r="37234" spans="28:28" x14ac:dyDescent="0.25">
      <c r="AB37234" s="3" t="e">
        <f ca="1"/>
        <v>#N/A</v>
      </c>
    </row>
    <row r="37235" spans="28:28" x14ac:dyDescent="0.25">
      <c r="AB37235" s="3" t="e">
        <f ca="1"/>
        <v>#N/A</v>
      </c>
    </row>
    <row r="37236" spans="28:28" x14ac:dyDescent="0.25">
      <c r="AB37236" s="3" t="e">
        <f ca="1"/>
        <v>#N/A</v>
      </c>
    </row>
    <row r="37237" spans="28:28" x14ac:dyDescent="0.25">
      <c r="AB37237" s="3" t="e">
        <f ca="1"/>
        <v>#N/A</v>
      </c>
    </row>
    <row r="37238" spans="28:28" x14ac:dyDescent="0.25">
      <c r="AB37238" s="3" t="e">
        <f ca="1"/>
        <v>#N/A</v>
      </c>
    </row>
    <row r="37239" spans="28:28" x14ac:dyDescent="0.25">
      <c r="AB37239" s="3" t="e">
        <f ca="1"/>
        <v>#N/A</v>
      </c>
    </row>
    <row r="37240" spans="28:28" x14ac:dyDescent="0.25">
      <c r="AB37240" s="3" t="e">
        <f ca="1"/>
        <v>#N/A</v>
      </c>
    </row>
    <row r="37241" spans="28:28" x14ac:dyDescent="0.25">
      <c r="AB37241" s="3" t="e">
        <f ca="1"/>
        <v>#N/A</v>
      </c>
    </row>
    <row r="37242" spans="28:28" x14ac:dyDescent="0.25">
      <c r="AB37242" s="3" t="e">
        <f ca="1"/>
        <v>#N/A</v>
      </c>
    </row>
    <row r="37243" spans="28:28" x14ac:dyDescent="0.25">
      <c r="AB37243" s="3" t="e">
        <f ca="1"/>
        <v>#N/A</v>
      </c>
    </row>
    <row r="37244" spans="28:28" x14ac:dyDescent="0.25">
      <c r="AB37244" s="3" t="e">
        <f ca="1"/>
        <v>#N/A</v>
      </c>
    </row>
    <row r="37245" spans="28:28" x14ac:dyDescent="0.25">
      <c r="AB37245" s="3" t="e">
        <f ca="1"/>
        <v>#N/A</v>
      </c>
    </row>
    <row r="37246" spans="28:28" x14ac:dyDescent="0.25">
      <c r="AB37246" s="3" t="e">
        <f ca="1"/>
        <v>#N/A</v>
      </c>
    </row>
    <row r="37247" spans="28:28" x14ac:dyDescent="0.25">
      <c r="AB37247" s="3" t="e">
        <f ca="1"/>
        <v>#N/A</v>
      </c>
    </row>
    <row r="37248" spans="28:28" x14ac:dyDescent="0.25">
      <c r="AB37248" s="3" t="e">
        <f ca="1"/>
        <v>#N/A</v>
      </c>
    </row>
    <row r="37249" spans="28:28" x14ac:dyDescent="0.25">
      <c r="AB37249" s="3" t="e">
        <f ca="1"/>
        <v>#N/A</v>
      </c>
    </row>
    <row r="37250" spans="28:28" x14ac:dyDescent="0.25">
      <c r="AB37250" s="3" t="e">
        <f ca="1"/>
        <v>#N/A</v>
      </c>
    </row>
    <row r="37251" spans="28:28" x14ac:dyDescent="0.25">
      <c r="AB37251" s="3" t="e">
        <f ca="1"/>
        <v>#N/A</v>
      </c>
    </row>
    <row r="37252" spans="28:28" x14ac:dyDescent="0.25">
      <c r="AB37252" s="3" t="e">
        <f ca="1"/>
        <v>#N/A</v>
      </c>
    </row>
    <row r="37253" spans="28:28" x14ac:dyDescent="0.25">
      <c r="AB37253" s="3" t="e">
        <f ca="1"/>
        <v>#N/A</v>
      </c>
    </row>
    <row r="37254" spans="28:28" x14ac:dyDescent="0.25">
      <c r="AB37254" s="3" t="e">
        <f ca="1"/>
        <v>#N/A</v>
      </c>
    </row>
    <row r="37255" spans="28:28" x14ac:dyDescent="0.25">
      <c r="AB37255" s="3" t="e">
        <f ca="1"/>
        <v>#N/A</v>
      </c>
    </row>
    <row r="37256" spans="28:28" x14ac:dyDescent="0.25">
      <c r="AB37256" s="3" t="e">
        <f ca="1"/>
        <v>#N/A</v>
      </c>
    </row>
    <row r="37257" spans="28:28" x14ac:dyDescent="0.25">
      <c r="AB37257" s="3" t="e">
        <f ca="1"/>
        <v>#N/A</v>
      </c>
    </row>
    <row r="37258" spans="28:28" x14ac:dyDescent="0.25">
      <c r="AB37258" s="3" t="e">
        <f ca="1"/>
        <v>#N/A</v>
      </c>
    </row>
    <row r="37259" spans="28:28" x14ac:dyDescent="0.25">
      <c r="AB37259" s="3" t="e">
        <f ca="1"/>
        <v>#N/A</v>
      </c>
    </row>
    <row r="37260" spans="28:28" x14ac:dyDescent="0.25">
      <c r="AB37260" s="3" t="e">
        <f ca="1"/>
        <v>#N/A</v>
      </c>
    </row>
    <row r="37261" spans="28:28" x14ac:dyDescent="0.25">
      <c r="AB37261" s="3" t="e">
        <f ca="1"/>
        <v>#N/A</v>
      </c>
    </row>
    <row r="37262" spans="28:28" x14ac:dyDescent="0.25">
      <c r="AB37262" s="3" t="e">
        <f ca="1"/>
        <v>#N/A</v>
      </c>
    </row>
    <row r="37263" spans="28:28" x14ac:dyDescent="0.25">
      <c r="AB37263" s="3" t="e">
        <f ca="1"/>
        <v>#N/A</v>
      </c>
    </row>
    <row r="37264" spans="28:28" x14ac:dyDescent="0.25">
      <c r="AB37264" s="3" t="e">
        <f ca="1"/>
        <v>#N/A</v>
      </c>
    </row>
    <row r="37265" spans="28:28" x14ac:dyDescent="0.25">
      <c r="AB37265" s="3" t="e">
        <f ca="1"/>
        <v>#N/A</v>
      </c>
    </row>
    <row r="37266" spans="28:28" x14ac:dyDescent="0.25">
      <c r="AB37266" s="3" t="e">
        <f ca="1"/>
        <v>#N/A</v>
      </c>
    </row>
    <row r="37267" spans="28:28" x14ac:dyDescent="0.25">
      <c r="AB37267" s="3" t="e">
        <f ca="1"/>
        <v>#N/A</v>
      </c>
    </row>
    <row r="37268" spans="28:28" x14ac:dyDescent="0.25">
      <c r="AB37268" s="3" t="e">
        <f ca="1"/>
        <v>#N/A</v>
      </c>
    </row>
    <row r="37269" spans="28:28" x14ac:dyDescent="0.25">
      <c r="AB37269" s="3" t="e">
        <f ca="1"/>
        <v>#N/A</v>
      </c>
    </row>
    <row r="37270" spans="28:28" x14ac:dyDescent="0.25">
      <c r="AB37270" s="3" t="e">
        <f ca="1"/>
        <v>#N/A</v>
      </c>
    </row>
    <row r="37271" spans="28:28" x14ac:dyDescent="0.25">
      <c r="AB37271" s="3" t="e">
        <f ca="1"/>
        <v>#N/A</v>
      </c>
    </row>
    <row r="37272" spans="28:28" x14ac:dyDescent="0.25">
      <c r="AB37272" s="3" t="e">
        <f ca="1"/>
        <v>#N/A</v>
      </c>
    </row>
    <row r="37273" spans="28:28" x14ac:dyDescent="0.25">
      <c r="AB37273" s="3" t="e">
        <f ca="1"/>
        <v>#N/A</v>
      </c>
    </row>
    <row r="37274" spans="28:28" x14ac:dyDescent="0.25">
      <c r="AB37274" s="3" t="e">
        <f ca="1"/>
        <v>#N/A</v>
      </c>
    </row>
    <row r="37275" spans="28:28" x14ac:dyDescent="0.25">
      <c r="AB37275" s="3" t="e">
        <f ca="1"/>
        <v>#N/A</v>
      </c>
    </row>
    <row r="37276" spans="28:28" x14ac:dyDescent="0.25">
      <c r="AB37276" s="3" t="e">
        <f ca="1"/>
        <v>#N/A</v>
      </c>
    </row>
    <row r="37277" spans="28:28" x14ac:dyDescent="0.25">
      <c r="AB37277" s="3" t="e">
        <f ca="1"/>
        <v>#N/A</v>
      </c>
    </row>
    <row r="37278" spans="28:28" x14ac:dyDescent="0.25">
      <c r="AB37278" s="3" t="e">
        <f ca="1"/>
        <v>#N/A</v>
      </c>
    </row>
    <row r="37279" spans="28:28" x14ac:dyDescent="0.25">
      <c r="AB37279" s="3" t="e">
        <f ca="1"/>
        <v>#N/A</v>
      </c>
    </row>
    <row r="37280" spans="28:28" x14ac:dyDescent="0.25">
      <c r="AB37280" s="3" t="e">
        <f ca="1"/>
        <v>#N/A</v>
      </c>
    </row>
    <row r="37281" spans="28:28" x14ac:dyDescent="0.25">
      <c r="AB37281" s="3" t="e">
        <f ca="1"/>
        <v>#N/A</v>
      </c>
    </row>
    <row r="37282" spans="28:28" x14ac:dyDescent="0.25">
      <c r="AB37282" s="3" t="e">
        <f ca="1"/>
        <v>#N/A</v>
      </c>
    </row>
    <row r="37283" spans="28:28" x14ac:dyDescent="0.25">
      <c r="AB37283" s="3" t="e">
        <f ca="1"/>
        <v>#N/A</v>
      </c>
    </row>
    <row r="37284" spans="28:28" x14ac:dyDescent="0.25">
      <c r="AB37284" s="3" t="e">
        <f ca="1"/>
        <v>#N/A</v>
      </c>
    </row>
    <row r="37285" spans="28:28" x14ac:dyDescent="0.25">
      <c r="AB37285" s="3" t="e">
        <f ca="1"/>
        <v>#N/A</v>
      </c>
    </row>
    <row r="37286" spans="28:28" x14ac:dyDescent="0.25">
      <c r="AB37286" s="3" t="e">
        <f ca="1"/>
        <v>#N/A</v>
      </c>
    </row>
    <row r="37287" spans="28:28" x14ac:dyDescent="0.25">
      <c r="AB37287" s="3" t="e">
        <f ca="1"/>
        <v>#N/A</v>
      </c>
    </row>
    <row r="37288" spans="28:28" x14ac:dyDescent="0.25">
      <c r="AB37288" s="3" t="e">
        <f ca="1"/>
        <v>#N/A</v>
      </c>
    </row>
    <row r="37289" spans="28:28" x14ac:dyDescent="0.25">
      <c r="AB37289" s="3" t="e">
        <f ca="1"/>
        <v>#N/A</v>
      </c>
    </row>
    <row r="37290" spans="28:28" x14ac:dyDescent="0.25">
      <c r="AB37290" s="3" t="e">
        <f ca="1"/>
        <v>#N/A</v>
      </c>
    </row>
    <row r="37291" spans="28:28" x14ac:dyDescent="0.25">
      <c r="AB37291" s="3" t="e">
        <f ca="1"/>
        <v>#N/A</v>
      </c>
    </row>
    <row r="37292" spans="28:28" x14ac:dyDescent="0.25">
      <c r="AB37292" s="3" t="e">
        <f ca="1"/>
        <v>#N/A</v>
      </c>
    </row>
    <row r="37293" spans="28:28" x14ac:dyDescent="0.25">
      <c r="AB37293" s="3" t="e">
        <f ca="1"/>
        <v>#N/A</v>
      </c>
    </row>
    <row r="37294" spans="28:28" x14ac:dyDescent="0.25">
      <c r="AB37294" s="3" t="e">
        <f ca="1"/>
        <v>#N/A</v>
      </c>
    </row>
    <row r="37295" spans="28:28" x14ac:dyDescent="0.25">
      <c r="AB37295" s="3" t="e">
        <f ca="1"/>
        <v>#N/A</v>
      </c>
    </row>
    <row r="37296" spans="28:28" x14ac:dyDescent="0.25">
      <c r="AB37296" s="3" t="e">
        <f ca="1"/>
        <v>#N/A</v>
      </c>
    </row>
    <row r="37297" spans="28:28" x14ac:dyDescent="0.25">
      <c r="AB37297" s="3" t="e">
        <f ca="1"/>
        <v>#N/A</v>
      </c>
    </row>
    <row r="37298" spans="28:28" x14ac:dyDescent="0.25">
      <c r="AB37298" s="3" t="e">
        <f ca="1"/>
        <v>#N/A</v>
      </c>
    </row>
    <row r="37299" spans="28:28" x14ac:dyDescent="0.25">
      <c r="AB37299" s="3" t="e">
        <f ca="1"/>
        <v>#N/A</v>
      </c>
    </row>
    <row r="37300" spans="28:28" x14ac:dyDescent="0.25">
      <c r="AB37300" s="3" t="e">
        <f ca="1"/>
        <v>#N/A</v>
      </c>
    </row>
    <row r="37301" spans="28:28" x14ac:dyDescent="0.25">
      <c r="AB37301" s="3" t="e">
        <f ca="1"/>
        <v>#N/A</v>
      </c>
    </row>
    <row r="37302" spans="28:28" x14ac:dyDescent="0.25">
      <c r="AB37302" s="3" t="e">
        <f ca="1"/>
        <v>#N/A</v>
      </c>
    </row>
    <row r="37303" spans="28:28" x14ac:dyDescent="0.25">
      <c r="AB37303" s="3" t="e">
        <f ca="1"/>
        <v>#N/A</v>
      </c>
    </row>
    <row r="37304" spans="28:28" x14ac:dyDescent="0.25">
      <c r="AB37304" s="3" t="e">
        <f ca="1"/>
        <v>#N/A</v>
      </c>
    </row>
    <row r="37305" spans="28:28" x14ac:dyDescent="0.25">
      <c r="AB37305" s="3" t="e">
        <f ca="1"/>
        <v>#N/A</v>
      </c>
    </row>
    <row r="37306" spans="28:28" x14ac:dyDescent="0.25">
      <c r="AB37306" s="3" t="e">
        <f ca="1"/>
        <v>#N/A</v>
      </c>
    </row>
    <row r="37307" spans="28:28" x14ac:dyDescent="0.25">
      <c r="AB37307" s="3" t="e">
        <f ca="1"/>
        <v>#N/A</v>
      </c>
    </row>
    <row r="37308" spans="28:28" x14ac:dyDescent="0.25">
      <c r="AB37308" s="3" t="e">
        <f ca="1"/>
        <v>#N/A</v>
      </c>
    </row>
    <row r="37309" spans="28:28" x14ac:dyDescent="0.25">
      <c r="AB37309" s="3" t="e">
        <f ca="1"/>
        <v>#N/A</v>
      </c>
    </row>
    <row r="37310" spans="28:28" x14ac:dyDescent="0.25">
      <c r="AB37310" s="3" t="e">
        <f ca="1"/>
        <v>#N/A</v>
      </c>
    </row>
    <row r="37311" spans="28:28" x14ac:dyDescent="0.25">
      <c r="AB37311" s="3" t="e">
        <f ca="1"/>
        <v>#N/A</v>
      </c>
    </row>
    <row r="37312" spans="28:28" x14ac:dyDescent="0.25">
      <c r="AB37312" s="3" t="e">
        <f ca="1"/>
        <v>#N/A</v>
      </c>
    </row>
    <row r="37313" spans="28:28" x14ac:dyDescent="0.25">
      <c r="AB37313" s="3" t="e">
        <f ca="1"/>
        <v>#N/A</v>
      </c>
    </row>
    <row r="37314" spans="28:28" x14ac:dyDescent="0.25">
      <c r="AB37314" s="3" t="e">
        <f ca="1"/>
        <v>#N/A</v>
      </c>
    </row>
    <row r="37315" spans="28:28" x14ac:dyDescent="0.25">
      <c r="AB37315" s="3" t="e">
        <f ca="1"/>
        <v>#N/A</v>
      </c>
    </row>
    <row r="37316" spans="28:28" x14ac:dyDescent="0.25">
      <c r="AB37316" s="3" t="e">
        <f ca="1"/>
        <v>#N/A</v>
      </c>
    </row>
    <row r="37317" spans="28:28" x14ac:dyDescent="0.25">
      <c r="AB37317" s="3" t="e">
        <f ca="1"/>
        <v>#N/A</v>
      </c>
    </row>
    <row r="37318" spans="28:28" x14ac:dyDescent="0.25">
      <c r="AB37318" s="3" t="e">
        <f ca="1"/>
        <v>#N/A</v>
      </c>
    </row>
    <row r="37319" spans="28:28" x14ac:dyDescent="0.25">
      <c r="AB37319" s="3" t="e">
        <f ca="1"/>
        <v>#N/A</v>
      </c>
    </row>
    <row r="37320" spans="28:28" x14ac:dyDescent="0.25">
      <c r="AB37320" s="3" t="e">
        <f ca="1"/>
        <v>#N/A</v>
      </c>
    </row>
    <row r="37321" spans="28:28" x14ac:dyDescent="0.25">
      <c r="AB37321" s="3" t="e">
        <f ca="1"/>
        <v>#N/A</v>
      </c>
    </row>
    <row r="37322" spans="28:28" x14ac:dyDescent="0.25">
      <c r="AB37322" s="3" t="e">
        <f ca="1"/>
        <v>#N/A</v>
      </c>
    </row>
    <row r="37323" spans="28:28" x14ac:dyDescent="0.25">
      <c r="AB37323" s="3" t="e">
        <f ca="1"/>
        <v>#N/A</v>
      </c>
    </row>
    <row r="37324" spans="28:28" x14ac:dyDescent="0.25">
      <c r="AB37324" s="3" t="e">
        <f ca="1"/>
        <v>#N/A</v>
      </c>
    </row>
    <row r="37325" spans="28:28" x14ac:dyDescent="0.25">
      <c r="AB37325" s="3" t="e">
        <f ca="1"/>
        <v>#N/A</v>
      </c>
    </row>
    <row r="37326" spans="28:28" x14ac:dyDescent="0.25">
      <c r="AB37326" s="3" t="e">
        <f ca="1"/>
        <v>#N/A</v>
      </c>
    </row>
    <row r="37327" spans="28:28" x14ac:dyDescent="0.25">
      <c r="AB37327" s="3" t="e">
        <f ca="1"/>
        <v>#N/A</v>
      </c>
    </row>
    <row r="37328" spans="28:28" x14ac:dyDescent="0.25">
      <c r="AB37328" s="3" t="e">
        <f ca="1"/>
        <v>#N/A</v>
      </c>
    </row>
    <row r="37329" spans="28:28" x14ac:dyDescent="0.25">
      <c r="AB37329" s="3" t="e">
        <f ca="1"/>
        <v>#N/A</v>
      </c>
    </row>
    <row r="37330" spans="28:28" x14ac:dyDescent="0.25">
      <c r="AB37330" s="3" t="e">
        <f ca="1"/>
        <v>#N/A</v>
      </c>
    </row>
    <row r="37331" spans="28:28" x14ac:dyDescent="0.25">
      <c r="AB37331" s="3" t="e">
        <f ca="1"/>
        <v>#N/A</v>
      </c>
    </row>
    <row r="37332" spans="28:28" x14ac:dyDescent="0.25">
      <c r="AB37332" s="3" t="e">
        <f ca="1"/>
        <v>#N/A</v>
      </c>
    </row>
    <row r="37333" spans="28:28" x14ac:dyDescent="0.25">
      <c r="AB37333" s="3" t="e">
        <f ca="1"/>
        <v>#N/A</v>
      </c>
    </row>
    <row r="37334" spans="28:28" x14ac:dyDescent="0.25">
      <c r="AB37334" s="3" t="e">
        <f ca="1"/>
        <v>#N/A</v>
      </c>
    </row>
    <row r="37335" spans="28:28" x14ac:dyDescent="0.25">
      <c r="AB37335" s="3" t="e">
        <f ca="1"/>
        <v>#N/A</v>
      </c>
    </row>
    <row r="37336" spans="28:28" x14ac:dyDescent="0.25">
      <c r="AB37336" s="3" t="e">
        <f ca="1"/>
        <v>#N/A</v>
      </c>
    </row>
    <row r="37337" spans="28:28" x14ac:dyDescent="0.25">
      <c r="AB37337" s="3" t="e">
        <f ca="1"/>
        <v>#N/A</v>
      </c>
    </row>
    <row r="37338" spans="28:28" x14ac:dyDescent="0.25">
      <c r="AB37338" s="3" t="e">
        <f ca="1"/>
        <v>#N/A</v>
      </c>
    </row>
    <row r="37339" spans="28:28" x14ac:dyDescent="0.25">
      <c r="AB37339" s="3" t="e">
        <f ca="1"/>
        <v>#N/A</v>
      </c>
    </row>
    <row r="37340" spans="28:28" x14ac:dyDescent="0.25">
      <c r="AB37340" s="3" t="e">
        <f ca="1"/>
        <v>#N/A</v>
      </c>
    </row>
    <row r="37341" spans="28:28" x14ac:dyDescent="0.25">
      <c r="AB37341" s="3" t="e">
        <f ca="1"/>
        <v>#N/A</v>
      </c>
    </row>
    <row r="37342" spans="28:28" x14ac:dyDescent="0.25">
      <c r="AB37342" s="3" t="e">
        <f ca="1"/>
        <v>#N/A</v>
      </c>
    </row>
    <row r="37343" spans="28:28" x14ac:dyDescent="0.25">
      <c r="AB37343" s="3" t="e">
        <f ca="1"/>
        <v>#N/A</v>
      </c>
    </row>
    <row r="37344" spans="28:28" x14ac:dyDescent="0.25">
      <c r="AB37344" s="3" t="e">
        <f ca="1"/>
        <v>#N/A</v>
      </c>
    </row>
    <row r="37345" spans="28:28" x14ac:dyDescent="0.25">
      <c r="AB37345" s="3" t="e">
        <f ca="1"/>
        <v>#N/A</v>
      </c>
    </row>
    <row r="37346" spans="28:28" x14ac:dyDescent="0.25">
      <c r="AB37346" s="3" t="e">
        <f ca="1"/>
        <v>#N/A</v>
      </c>
    </row>
    <row r="37347" spans="28:28" x14ac:dyDescent="0.25">
      <c r="AB37347" s="3" t="e">
        <f ca="1"/>
        <v>#N/A</v>
      </c>
    </row>
    <row r="37348" spans="28:28" x14ac:dyDescent="0.25">
      <c r="AB37348" s="3" t="e">
        <f ca="1"/>
        <v>#N/A</v>
      </c>
    </row>
    <row r="37349" spans="28:28" x14ac:dyDescent="0.25">
      <c r="AB37349" s="3" t="e">
        <f ca="1"/>
        <v>#N/A</v>
      </c>
    </row>
    <row r="37350" spans="28:28" x14ac:dyDescent="0.25">
      <c r="AB37350" s="3" t="e">
        <f ca="1"/>
        <v>#N/A</v>
      </c>
    </row>
    <row r="37351" spans="28:28" x14ac:dyDescent="0.25">
      <c r="AB37351" s="3" t="e">
        <f ca="1"/>
        <v>#N/A</v>
      </c>
    </row>
    <row r="37352" spans="28:28" x14ac:dyDescent="0.25">
      <c r="AB37352" s="3" t="e">
        <f ca="1"/>
        <v>#N/A</v>
      </c>
    </row>
    <row r="37353" spans="28:28" x14ac:dyDescent="0.25">
      <c r="AB37353" s="3" t="e">
        <f ca="1"/>
        <v>#N/A</v>
      </c>
    </row>
    <row r="37354" spans="28:28" x14ac:dyDescent="0.25">
      <c r="AB37354" s="3" t="e">
        <f ca="1"/>
        <v>#N/A</v>
      </c>
    </row>
    <row r="37355" spans="28:28" x14ac:dyDescent="0.25">
      <c r="AB37355" s="3" t="e">
        <f ca="1"/>
        <v>#N/A</v>
      </c>
    </row>
    <row r="37356" spans="28:28" x14ac:dyDescent="0.25">
      <c r="AB37356" s="3" t="e">
        <f ca="1"/>
        <v>#N/A</v>
      </c>
    </row>
    <row r="37357" spans="28:28" x14ac:dyDescent="0.25">
      <c r="AB37357" s="3" t="e">
        <f ca="1"/>
        <v>#N/A</v>
      </c>
    </row>
    <row r="37358" spans="28:28" x14ac:dyDescent="0.25">
      <c r="AB37358" s="3" t="e">
        <f ca="1"/>
        <v>#N/A</v>
      </c>
    </row>
    <row r="37359" spans="28:28" x14ac:dyDescent="0.25">
      <c r="AB37359" s="3" t="e">
        <f ca="1"/>
        <v>#N/A</v>
      </c>
    </row>
    <row r="37360" spans="28:28" x14ac:dyDescent="0.25">
      <c r="AB37360" s="3" t="e">
        <f ca="1"/>
        <v>#N/A</v>
      </c>
    </row>
    <row r="37361" spans="28:28" x14ac:dyDescent="0.25">
      <c r="AB37361" s="3" t="e">
        <f ca="1"/>
        <v>#N/A</v>
      </c>
    </row>
    <row r="37362" spans="28:28" x14ac:dyDescent="0.25">
      <c r="AB37362" s="3" t="e">
        <f ca="1"/>
        <v>#N/A</v>
      </c>
    </row>
    <row r="37363" spans="28:28" x14ac:dyDescent="0.25">
      <c r="AB37363" s="3" t="e">
        <f ca="1"/>
        <v>#N/A</v>
      </c>
    </row>
    <row r="37364" spans="28:28" x14ac:dyDescent="0.25">
      <c r="AB37364" s="3" t="e">
        <f ca="1"/>
        <v>#N/A</v>
      </c>
    </row>
    <row r="37365" spans="28:28" x14ac:dyDescent="0.25">
      <c r="AB37365" s="3" t="e">
        <f ca="1"/>
        <v>#N/A</v>
      </c>
    </row>
    <row r="37366" spans="28:28" x14ac:dyDescent="0.25">
      <c r="AB37366" s="3" t="e">
        <f ca="1"/>
        <v>#N/A</v>
      </c>
    </row>
    <row r="37367" spans="28:28" x14ac:dyDescent="0.25">
      <c r="AB37367" s="3" t="e">
        <f ca="1"/>
        <v>#N/A</v>
      </c>
    </row>
    <row r="37368" spans="28:28" x14ac:dyDescent="0.25">
      <c r="AB37368" s="3" t="e">
        <f ca="1"/>
        <v>#N/A</v>
      </c>
    </row>
    <row r="37369" spans="28:28" x14ac:dyDescent="0.25">
      <c r="AB37369" s="3" t="e">
        <f ca="1"/>
        <v>#N/A</v>
      </c>
    </row>
    <row r="37370" spans="28:28" x14ac:dyDescent="0.25">
      <c r="AB37370" s="3" t="e">
        <f ca="1"/>
        <v>#N/A</v>
      </c>
    </row>
    <row r="37371" spans="28:28" x14ac:dyDescent="0.25">
      <c r="AB37371" s="3" t="e">
        <f ca="1"/>
        <v>#N/A</v>
      </c>
    </row>
    <row r="37372" spans="28:28" x14ac:dyDescent="0.25">
      <c r="AB37372" s="3" t="e">
        <f ca="1"/>
        <v>#N/A</v>
      </c>
    </row>
    <row r="37373" spans="28:28" x14ac:dyDescent="0.25">
      <c r="AB37373" s="3" t="e">
        <f ca="1"/>
        <v>#N/A</v>
      </c>
    </row>
    <row r="37374" spans="28:28" x14ac:dyDescent="0.25">
      <c r="AB37374" s="3" t="e">
        <f ca="1"/>
        <v>#N/A</v>
      </c>
    </row>
    <row r="37375" spans="28:28" x14ac:dyDescent="0.25">
      <c r="AB37375" s="3" t="e">
        <f ca="1"/>
        <v>#N/A</v>
      </c>
    </row>
    <row r="37376" spans="28:28" x14ac:dyDescent="0.25">
      <c r="AB37376" s="3" t="e">
        <f ca="1"/>
        <v>#N/A</v>
      </c>
    </row>
    <row r="37377" spans="28:28" x14ac:dyDescent="0.25">
      <c r="AB37377" s="3" t="e">
        <f ca="1"/>
        <v>#N/A</v>
      </c>
    </row>
    <row r="37378" spans="28:28" x14ac:dyDescent="0.25">
      <c r="AB37378" s="3" t="e">
        <f ca="1"/>
        <v>#N/A</v>
      </c>
    </row>
    <row r="37379" spans="28:28" x14ac:dyDescent="0.25">
      <c r="AB37379" s="3" t="e">
        <f ca="1"/>
        <v>#N/A</v>
      </c>
    </row>
    <row r="37380" spans="28:28" x14ac:dyDescent="0.25">
      <c r="AB37380" s="3" t="e">
        <f ca="1"/>
        <v>#N/A</v>
      </c>
    </row>
    <row r="37381" spans="28:28" x14ac:dyDescent="0.25">
      <c r="AB37381" s="3" t="e">
        <f ca="1"/>
        <v>#N/A</v>
      </c>
    </row>
    <row r="37382" spans="28:28" x14ac:dyDescent="0.25">
      <c r="AB37382" s="3" t="e">
        <f ca="1"/>
        <v>#N/A</v>
      </c>
    </row>
    <row r="37383" spans="28:28" x14ac:dyDescent="0.25">
      <c r="AB37383" s="3" t="e">
        <f ca="1"/>
        <v>#N/A</v>
      </c>
    </row>
    <row r="37384" spans="28:28" x14ac:dyDescent="0.25">
      <c r="AB37384" s="3" t="e">
        <f ca="1"/>
        <v>#N/A</v>
      </c>
    </row>
    <row r="37385" spans="28:28" x14ac:dyDescent="0.25">
      <c r="AB37385" s="3" t="e">
        <f ca="1"/>
        <v>#N/A</v>
      </c>
    </row>
    <row r="37386" spans="28:28" x14ac:dyDescent="0.25">
      <c r="AB37386" s="3" t="e">
        <f ca="1"/>
        <v>#N/A</v>
      </c>
    </row>
    <row r="37387" spans="28:28" x14ac:dyDescent="0.25">
      <c r="AB37387" s="3" t="e">
        <f ca="1"/>
        <v>#N/A</v>
      </c>
    </row>
    <row r="37388" spans="28:28" x14ac:dyDescent="0.25">
      <c r="AB37388" s="3" t="e">
        <f ca="1"/>
        <v>#N/A</v>
      </c>
    </row>
    <row r="37389" spans="28:28" x14ac:dyDescent="0.25">
      <c r="AB37389" s="3" t="e">
        <f ca="1"/>
        <v>#N/A</v>
      </c>
    </row>
    <row r="37390" spans="28:28" x14ac:dyDescent="0.25">
      <c r="AB37390" s="3" t="e">
        <f ca="1"/>
        <v>#N/A</v>
      </c>
    </row>
    <row r="37391" spans="28:28" x14ac:dyDescent="0.25">
      <c r="AB37391" s="3" t="e">
        <f ca="1"/>
        <v>#N/A</v>
      </c>
    </row>
    <row r="37392" spans="28:28" x14ac:dyDescent="0.25">
      <c r="AB37392" s="3" t="e">
        <f ca="1"/>
        <v>#N/A</v>
      </c>
    </row>
    <row r="37393" spans="28:28" x14ac:dyDescent="0.25">
      <c r="AB37393" s="3" t="e">
        <f ca="1"/>
        <v>#N/A</v>
      </c>
    </row>
    <row r="37394" spans="28:28" x14ac:dyDescent="0.25">
      <c r="AB37394" s="3" t="e">
        <f ca="1"/>
        <v>#N/A</v>
      </c>
    </row>
    <row r="37395" spans="28:28" x14ac:dyDescent="0.25">
      <c r="AB37395" s="3" t="e">
        <f ca="1"/>
        <v>#N/A</v>
      </c>
    </row>
    <row r="37396" spans="28:28" x14ac:dyDescent="0.25">
      <c r="AB37396" s="3" t="e">
        <f ca="1"/>
        <v>#N/A</v>
      </c>
    </row>
    <row r="37397" spans="28:28" x14ac:dyDescent="0.25">
      <c r="AB37397" s="3" t="e">
        <f ca="1"/>
        <v>#N/A</v>
      </c>
    </row>
    <row r="37398" spans="28:28" x14ac:dyDescent="0.25">
      <c r="AB37398" s="3" t="e">
        <f ca="1"/>
        <v>#N/A</v>
      </c>
    </row>
    <row r="37399" spans="28:28" x14ac:dyDescent="0.25">
      <c r="AB37399" s="3" t="e">
        <f ca="1"/>
        <v>#N/A</v>
      </c>
    </row>
    <row r="37400" spans="28:28" x14ac:dyDescent="0.25">
      <c r="AB37400" s="3" t="e">
        <f ca="1"/>
        <v>#N/A</v>
      </c>
    </row>
    <row r="37401" spans="28:28" x14ac:dyDescent="0.25">
      <c r="AB37401" s="3" t="e">
        <f ca="1"/>
        <v>#N/A</v>
      </c>
    </row>
    <row r="37402" spans="28:28" x14ac:dyDescent="0.25">
      <c r="AB37402" s="3" t="e">
        <f ca="1"/>
        <v>#N/A</v>
      </c>
    </row>
    <row r="37403" spans="28:28" x14ac:dyDescent="0.25">
      <c r="AB37403" s="3" t="e">
        <f ca="1"/>
        <v>#N/A</v>
      </c>
    </row>
    <row r="37404" spans="28:28" x14ac:dyDescent="0.25">
      <c r="AB37404" s="3" t="e">
        <f ca="1"/>
        <v>#N/A</v>
      </c>
    </row>
    <row r="37405" spans="28:28" x14ac:dyDescent="0.25">
      <c r="AB37405" s="3" t="e">
        <f ca="1"/>
        <v>#N/A</v>
      </c>
    </row>
    <row r="37406" spans="28:28" x14ac:dyDescent="0.25">
      <c r="AB37406" s="3" t="e">
        <f ca="1"/>
        <v>#N/A</v>
      </c>
    </row>
    <row r="37407" spans="28:28" x14ac:dyDescent="0.25">
      <c r="AB37407" s="3" t="e">
        <f ca="1"/>
        <v>#N/A</v>
      </c>
    </row>
    <row r="37408" spans="28:28" x14ac:dyDescent="0.25">
      <c r="AB37408" s="3" t="e">
        <f ca="1"/>
        <v>#N/A</v>
      </c>
    </row>
    <row r="37409" spans="28:28" x14ac:dyDescent="0.25">
      <c r="AB37409" s="3" t="e">
        <f ca="1"/>
        <v>#N/A</v>
      </c>
    </row>
    <row r="37410" spans="28:28" x14ac:dyDescent="0.25">
      <c r="AB37410" s="3" t="e">
        <f ca="1"/>
        <v>#N/A</v>
      </c>
    </row>
    <row r="37411" spans="28:28" x14ac:dyDescent="0.25">
      <c r="AB37411" s="3" t="e">
        <f ca="1"/>
        <v>#N/A</v>
      </c>
    </row>
    <row r="37412" spans="28:28" x14ac:dyDescent="0.25">
      <c r="AB37412" s="3" t="e">
        <f ca="1"/>
        <v>#N/A</v>
      </c>
    </row>
    <row r="37413" spans="28:28" x14ac:dyDescent="0.25">
      <c r="AB37413" s="3" t="e">
        <f ca="1"/>
        <v>#N/A</v>
      </c>
    </row>
    <row r="37414" spans="28:28" x14ac:dyDescent="0.25">
      <c r="AB37414" s="3" t="e">
        <f ca="1"/>
        <v>#N/A</v>
      </c>
    </row>
    <row r="37415" spans="28:28" x14ac:dyDescent="0.25">
      <c r="AB37415" s="3" t="e">
        <f ca="1"/>
        <v>#N/A</v>
      </c>
    </row>
    <row r="37416" spans="28:28" x14ac:dyDescent="0.25">
      <c r="AB37416" s="3" t="e">
        <f ca="1"/>
        <v>#N/A</v>
      </c>
    </row>
    <row r="37417" spans="28:28" x14ac:dyDescent="0.25">
      <c r="AB37417" s="3" t="e">
        <f ca="1"/>
        <v>#N/A</v>
      </c>
    </row>
    <row r="37418" spans="28:28" x14ac:dyDescent="0.25">
      <c r="AB37418" s="3" t="e">
        <f ca="1"/>
        <v>#N/A</v>
      </c>
    </row>
    <row r="37419" spans="28:28" x14ac:dyDescent="0.25">
      <c r="AB37419" s="3" t="e">
        <f ca="1"/>
        <v>#N/A</v>
      </c>
    </row>
    <row r="37420" spans="28:28" x14ac:dyDescent="0.25">
      <c r="AB37420" s="3" t="e">
        <f ca="1"/>
        <v>#N/A</v>
      </c>
    </row>
    <row r="37421" spans="28:28" x14ac:dyDescent="0.25">
      <c r="AB37421" s="3" t="e">
        <f ca="1"/>
        <v>#N/A</v>
      </c>
    </row>
    <row r="37422" spans="28:28" x14ac:dyDescent="0.25">
      <c r="AB37422" s="3" t="e">
        <f ca="1"/>
        <v>#N/A</v>
      </c>
    </row>
    <row r="37423" spans="28:28" x14ac:dyDescent="0.25">
      <c r="AB37423" s="3" t="e">
        <f ca="1"/>
        <v>#N/A</v>
      </c>
    </row>
    <row r="37424" spans="28:28" x14ac:dyDescent="0.25">
      <c r="AB37424" s="3" t="e">
        <f ca="1"/>
        <v>#N/A</v>
      </c>
    </row>
    <row r="37425" spans="28:28" x14ac:dyDescent="0.25">
      <c r="AB37425" s="3" t="e">
        <f ca="1"/>
        <v>#N/A</v>
      </c>
    </row>
    <row r="37426" spans="28:28" x14ac:dyDescent="0.25">
      <c r="AB37426" s="3" t="e">
        <f ca="1"/>
        <v>#N/A</v>
      </c>
    </row>
    <row r="37427" spans="28:28" x14ac:dyDescent="0.25">
      <c r="AB37427" s="3" t="e">
        <f ca="1"/>
        <v>#N/A</v>
      </c>
    </row>
    <row r="37428" spans="28:28" x14ac:dyDescent="0.25">
      <c r="AB37428" s="3" t="e">
        <f ca="1"/>
        <v>#N/A</v>
      </c>
    </row>
    <row r="37429" spans="28:28" x14ac:dyDescent="0.25">
      <c r="AB37429" s="3" t="e">
        <f ca="1"/>
        <v>#N/A</v>
      </c>
    </row>
    <row r="37430" spans="28:28" x14ac:dyDescent="0.25">
      <c r="AB37430" s="3" t="e">
        <f ca="1"/>
        <v>#N/A</v>
      </c>
    </row>
    <row r="37431" spans="28:28" x14ac:dyDescent="0.25">
      <c r="AB37431" s="3" t="e">
        <f ca="1"/>
        <v>#N/A</v>
      </c>
    </row>
    <row r="37432" spans="28:28" x14ac:dyDescent="0.25">
      <c r="AB37432" s="3" t="e">
        <f ca="1"/>
        <v>#N/A</v>
      </c>
    </row>
    <row r="37433" spans="28:28" x14ac:dyDescent="0.25">
      <c r="AB37433" s="3" t="e">
        <f ca="1"/>
        <v>#N/A</v>
      </c>
    </row>
    <row r="37434" spans="28:28" x14ac:dyDescent="0.25">
      <c r="AB37434" s="3" t="e">
        <f ca="1"/>
        <v>#N/A</v>
      </c>
    </row>
    <row r="37435" spans="28:28" x14ac:dyDescent="0.25">
      <c r="AB37435" s="3" t="e">
        <f ca="1"/>
        <v>#N/A</v>
      </c>
    </row>
    <row r="37436" spans="28:28" x14ac:dyDescent="0.25">
      <c r="AB37436" s="3" t="e">
        <f ca="1"/>
        <v>#N/A</v>
      </c>
    </row>
    <row r="37437" spans="28:28" x14ac:dyDescent="0.25">
      <c r="AB37437" s="3" t="e">
        <f ca="1"/>
        <v>#N/A</v>
      </c>
    </row>
    <row r="37438" spans="28:28" x14ac:dyDescent="0.25">
      <c r="AB37438" s="3" t="e">
        <f ca="1"/>
        <v>#N/A</v>
      </c>
    </row>
    <row r="37439" spans="28:28" x14ac:dyDescent="0.25">
      <c r="AB37439" s="3" t="e">
        <f ca="1"/>
        <v>#N/A</v>
      </c>
    </row>
    <row r="37440" spans="28:28" x14ac:dyDescent="0.25">
      <c r="AB37440" s="3" t="e">
        <f ca="1"/>
        <v>#N/A</v>
      </c>
    </row>
    <row r="37441" spans="28:28" x14ac:dyDescent="0.25">
      <c r="AB37441" s="3" t="e">
        <f ca="1"/>
        <v>#N/A</v>
      </c>
    </row>
    <row r="37442" spans="28:28" x14ac:dyDescent="0.25">
      <c r="AB37442" s="3" t="e">
        <f ca="1"/>
        <v>#N/A</v>
      </c>
    </row>
    <row r="37443" spans="28:28" x14ac:dyDescent="0.25">
      <c r="AB37443" s="3" t="e">
        <f ca="1"/>
        <v>#N/A</v>
      </c>
    </row>
    <row r="37444" spans="28:28" x14ac:dyDescent="0.25">
      <c r="AB37444" s="3" t="e">
        <f ca="1"/>
        <v>#N/A</v>
      </c>
    </row>
    <row r="37445" spans="28:28" x14ac:dyDescent="0.25">
      <c r="AB37445" s="3" t="e">
        <f ca="1"/>
        <v>#N/A</v>
      </c>
    </row>
    <row r="37446" spans="28:28" x14ac:dyDescent="0.25">
      <c r="AB37446" s="3" t="e">
        <f ca="1"/>
        <v>#N/A</v>
      </c>
    </row>
    <row r="37447" spans="28:28" x14ac:dyDescent="0.25">
      <c r="AB37447" s="3" t="e">
        <f ca="1"/>
        <v>#N/A</v>
      </c>
    </row>
    <row r="37448" spans="28:28" x14ac:dyDescent="0.25">
      <c r="AB37448" s="3" t="e">
        <f ca="1"/>
        <v>#N/A</v>
      </c>
    </row>
    <row r="37449" spans="28:28" x14ac:dyDescent="0.25">
      <c r="AB37449" s="3" t="e">
        <f ca="1"/>
        <v>#N/A</v>
      </c>
    </row>
    <row r="37450" spans="28:28" x14ac:dyDescent="0.25">
      <c r="AB37450" s="3" t="e">
        <f ca="1"/>
        <v>#N/A</v>
      </c>
    </row>
    <row r="37451" spans="28:28" x14ac:dyDescent="0.25">
      <c r="AB37451" s="3" t="e">
        <f ca="1"/>
        <v>#N/A</v>
      </c>
    </row>
    <row r="37452" spans="28:28" x14ac:dyDescent="0.25">
      <c r="AB37452" s="3" t="e">
        <f ca="1"/>
        <v>#N/A</v>
      </c>
    </row>
    <row r="37453" spans="28:28" x14ac:dyDescent="0.25">
      <c r="AB37453" s="3" t="e">
        <f ca="1"/>
        <v>#N/A</v>
      </c>
    </row>
    <row r="37454" spans="28:28" x14ac:dyDescent="0.25">
      <c r="AB37454" s="3" t="e">
        <f ca="1"/>
        <v>#N/A</v>
      </c>
    </row>
    <row r="37455" spans="28:28" x14ac:dyDescent="0.25">
      <c r="AB37455" s="3" t="e">
        <f ca="1"/>
        <v>#N/A</v>
      </c>
    </row>
    <row r="37456" spans="28:28" x14ac:dyDescent="0.25">
      <c r="AB37456" s="3" t="e">
        <f ca="1"/>
        <v>#N/A</v>
      </c>
    </row>
    <row r="37457" spans="28:28" x14ac:dyDescent="0.25">
      <c r="AB37457" s="3" t="e">
        <f ca="1"/>
        <v>#N/A</v>
      </c>
    </row>
    <row r="37458" spans="28:28" x14ac:dyDescent="0.25">
      <c r="AB37458" s="3" t="e">
        <f ca="1"/>
        <v>#N/A</v>
      </c>
    </row>
    <row r="37459" spans="28:28" x14ac:dyDescent="0.25">
      <c r="AB37459" s="3" t="e">
        <f ca="1"/>
        <v>#N/A</v>
      </c>
    </row>
    <row r="37460" spans="28:28" x14ac:dyDescent="0.25">
      <c r="AB37460" s="3" t="e">
        <f ca="1"/>
        <v>#N/A</v>
      </c>
    </row>
    <row r="37461" spans="28:28" x14ac:dyDescent="0.25">
      <c r="AB37461" s="3" t="e">
        <f ca="1"/>
        <v>#N/A</v>
      </c>
    </row>
    <row r="37462" spans="28:28" x14ac:dyDescent="0.25">
      <c r="AB37462" s="3" t="e">
        <f ca="1"/>
        <v>#N/A</v>
      </c>
    </row>
    <row r="37463" spans="28:28" x14ac:dyDescent="0.25">
      <c r="AB37463" s="3" t="e">
        <f ca="1"/>
        <v>#N/A</v>
      </c>
    </row>
    <row r="37464" spans="28:28" x14ac:dyDescent="0.25">
      <c r="AB37464" s="3" t="e">
        <f ca="1"/>
        <v>#N/A</v>
      </c>
    </row>
    <row r="37465" spans="28:28" x14ac:dyDescent="0.25">
      <c r="AB37465" s="3" t="e">
        <f ca="1"/>
        <v>#N/A</v>
      </c>
    </row>
    <row r="37466" spans="28:28" x14ac:dyDescent="0.25">
      <c r="AB37466" s="3" t="e">
        <f ca="1"/>
        <v>#N/A</v>
      </c>
    </row>
    <row r="37467" spans="28:28" x14ac:dyDescent="0.25">
      <c r="AB37467" s="3" t="e">
        <f ca="1"/>
        <v>#N/A</v>
      </c>
    </row>
    <row r="37468" spans="28:28" x14ac:dyDescent="0.25">
      <c r="AB37468" s="3" t="e">
        <f ca="1"/>
        <v>#N/A</v>
      </c>
    </row>
    <row r="37469" spans="28:28" x14ac:dyDescent="0.25">
      <c r="AB37469" s="3" t="e">
        <f ca="1"/>
        <v>#N/A</v>
      </c>
    </row>
    <row r="37470" spans="28:28" x14ac:dyDescent="0.25">
      <c r="AB37470" s="3" t="e">
        <f ca="1"/>
        <v>#N/A</v>
      </c>
    </row>
    <row r="37471" spans="28:28" x14ac:dyDescent="0.25">
      <c r="AB37471" s="3" t="e">
        <f ca="1"/>
        <v>#N/A</v>
      </c>
    </row>
    <row r="37472" spans="28:28" x14ac:dyDescent="0.25">
      <c r="AB37472" s="3" t="e">
        <f ca="1"/>
        <v>#N/A</v>
      </c>
    </row>
    <row r="37473" spans="28:28" x14ac:dyDescent="0.25">
      <c r="AB37473" s="3" t="e">
        <f ca="1"/>
        <v>#N/A</v>
      </c>
    </row>
    <row r="37474" spans="28:28" x14ac:dyDescent="0.25">
      <c r="AB37474" s="3" t="e">
        <f ca="1"/>
        <v>#N/A</v>
      </c>
    </row>
    <row r="37475" spans="28:28" x14ac:dyDescent="0.25">
      <c r="AB37475" s="3" t="e">
        <f ca="1"/>
        <v>#N/A</v>
      </c>
    </row>
    <row r="37476" spans="28:28" x14ac:dyDescent="0.25">
      <c r="AB37476" s="3" t="e">
        <f ca="1"/>
        <v>#N/A</v>
      </c>
    </row>
    <row r="37477" spans="28:28" x14ac:dyDescent="0.25">
      <c r="AB37477" s="3" t="e">
        <f ca="1"/>
        <v>#N/A</v>
      </c>
    </row>
    <row r="37478" spans="28:28" x14ac:dyDescent="0.25">
      <c r="AB37478" s="3" t="e">
        <f ca="1"/>
        <v>#N/A</v>
      </c>
    </row>
    <row r="37479" spans="28:28" x14ac:dyDescent="0.25">
      <c r="AB37479" s="3" t="e">
        <f ca="1"/>
        <v>#N/A</v>
      </c>
    </row>
    <row r="37480" spans="28:28" x14ac:dyDescent="0.25">
      <c r="AB37480" s="3" t="e">
        <f ca="1"/>
        <v>#N/A</v>
      </c>
    </row>
    <row r="37481" spans="28:28" x14ac:dyDescent="0.25">
      <c r="AB37481" s="3" t="e">
        <f ca="1"/>
        <v>#N/A</v>
      </c>
    </row>
    <row r="37482" spans="28:28" x14ac:dyDescent="0.25">
      <c r="AB37482" s="3" t="e">
        <f ca="1"/>
        <v>#N/A</v>
      </c>
    </row>
    <row r="37483" spans="28:28" x14ac:dyDescent="0.25">
      <c r="AB37483" s="3" t="e">
        <f ca="1"/>
        <v>#N/A</v>
      </c>
    </row>
    <row r="37484" spans="28:28" x14ac:dyDescent="0.25">
      <c r="AB37484" s="3" t="e">
        <f ca="1"/>
        <v>#N/A</v>
      </c>
    </row>
    <row r="37485" spans="28:28" x14ac:dyDescent="0.25">
      <c r="AB37485" s="3" t="e">
        <f ca="1"/>
        <v>#N/A</v>
      </c>
    </row>
    <row r="37486" spans="28:28" x14ac:dyDescent="0.25">
      <c r="AB37486" s="3" t="e">
        <f ca="1"/>
        <v>#N/A</v>
      </c>
    </row>
    <row r="37487" spans="28:28" x14ac:dyDescent="0.25">
      <c r="AB37487" s="3" t="e">
        <f ca="1"/>
        <v>#N/A</v>
      </c>
    </row>
    <row r="37488" spans="28:28" x14ac:dyDescent="0.25">
      <c r="AB37488" s="3" t="e">
        <f ca="1"/>
        <v>#N/A</v>
      </c>
    </row>
    <row r="37489" spans="28:28" x14ac:dyDescent="0.25">
      <c r="AB37489" s="3" t="e">
        <f ca="1"/>
        <v>#N/A</v>
      </c>
    </row>
    <row r="37490" spans="28:28" x14ac:dyDescent="0.25">
      <c r="AB37490" s="3" t="e">
        <f ca="1"/>
        <v>#N/A</v>
      </c>
    </row>
    <row r="37491" spans="28:28" x14ac:dyDescent="0.25">
      <c r="AB37491" s="3" t="e">
        <f ca="1"/>
        <v>#N/A</v>
      </c>
    </row>
    <row r="37492" spans="28:28" x14ac:dyDescent="0.25">
      <c r="AB37492" s="3" t="e">
        <f ca="1"/>
        <v>#N/A</v>
      </c>
    </row>
    <row r="37493" spans="28:28" x14ac:dyDescent="0.25">
      <c r="AB37493" s="3" t="e">
        <f ca="1"/>
        <v>#N/A</v>
      </c>
    </row>
    <row r="37494" spans="28:28" x14ac:dyDescent="0.25">
      <c r="AB37494" s="3" t="e">
        <f ca="1"/>
        <v>#N/A</v>
      </c>
    </row>
    <row r="37495" spans="28:28" x14ac:dyDescent="0.25">
      <c r="AB37495" s="3" t="e">
        <f ca="1"/>
        <v>#N/A</v>
      </c>
    </row>
    <row r="37496" spans="28:28" x14ac:dyDescent="0.25">
      <c r="AB37496" s="3" t="e">
        <f ca="1"/>
        <v>#N/A</v>
      </c>
    </row>
    <row r="37497" spans="28:28" x14ac:dyDescent="0.25">
      <c r="AB37497" s="3" t="e">
        <f ca="1"/>
        <v>#N/A</v>
      </c>
    </row>
    <row r="37498" spans="28:28" x14ac:dyDescent="0.25">
      <c r="AB37498" s="3" t="e">
        <f ca="1"/>
        <v>#N/A</v>
      </c>
    </row>
    <row r="37499" spans="28:28" x14ac:dyDescent="0.25">
      <c r="AB37499" s="3" t="e">
        <f ca="1"/>
        <v>#N/A</v>
      </c>
    </row>
    <row r="37500" spans="28:28" x14ac:dyDescent="0.25">
      <c r="AB37500" s="3" t="e">
        <f ca="1"/>
        <v>#N/A</v>
      </c>
    </row>
    <row r="37501" spans="28:28" x14ac:dyDescent="0.25">
      <c r="AB37501" s="3" t="e">
        <f ca="1"/>
        <v>#N/A</v>
      </c>
    </row>
    <row r="37502" spans="28:28" x14ac:dyDescent="0.25">
      <c r="AB37502" s="3" t="e">
        <f ca="1"/>
        <v>#N/A</v>
      </c>
    </row>
    <row r="37503" spans="28:28" x14ac:dyDescent="0.25">
      <c r="AB37503" s="3" t="e">
        <f ca="1"/>
        <v>#N/A</v>
      </c>
    </row>
    <row r="37504" spans="28:28" x14ac:dyDescent="0.25">
      <c r="AB37504" s="3" t="e">
        <f ca="1"/>
        <v>#N/A</v>
      </c>
    </row>
    <row r="37505" spans="28:28" x14ac:dyDescent="0.25">
      <c r="AB37505" s="3" t="e">
        <f ca="1"/>
        <v>#N/A</v>
      </c>
    </row>
    <row r="37506" spans="28:28" x14ac:dyDescent="0.25">
      <c r="AB37506" s="3" t="e">
        <f ca="1"/>
        <v>#N/A</v>
      </c>
    </row>
    <row r="37507" spans="28:28" x14ac:dyDescent="0.25">
      <c r="AB37507" s="3" t="e">
        <f ca="1"/>
        <v>#N/A</v>
      </c>
    </row>
    <row r="37508" spans="28:28" x14ac:dyDescent="0.25">
      <c r="AB37508" s="3" t="e">
        <f ca="1"/>
        <v>#N/A</v>
      </c>
    </row>
    <row r="37509" spans="28:28" x14ac:dyDescent="0.25">
      <c r="AB37509" s="3" t="e">
        <f ca="1"/>
        <v>#N/A</v>
      </c>
    </row>
    <row r="37510" spans="28:28" x14ac:dyDescent="0.25">
      <c r="AB37510" s="3" t="e">
        <f ca="1"/>
        <v>#N/A</v>
      </c>
    </row>
    <row r="37511" spans="28:28" x14ac:dyDescent="0.25">
      <c r="AB37511" s="3" t="e">
        <f ca="1"/>
        <v>#N/A</v>
      </c>
    </row>
    <row r="37512" spans="28:28" x14ac:dyDescent="0.25">
      <c r="AB37512" s="3" t="e">
        <f ca="1"/>
        <v>#N/A</v>
      </c>
    </row>
    <row r="37513" spans="28:28" x14ac:dyDescent="0.25">
      <c r="AB37513" s="3" t="e">
        <f ca="1"/>
        <v>#N/A</v>
      </c>
    </row>
    <row r="37514" spans="28:28" x14ac:dyDescent="0.25">
      <c r="AB37514" s="3" t="e">
        <f ca="1"/>
        <v>#N/A</v>
      </c>
    </row>
    <row r="37515" spans="28:28" x14ac:dyDescent="0.25">
      <c r="AB37515" s="3" t="e">
        <f ca="1"/>
        <v>#N/A</v>
      </c>
    </row>
    <row r="37516" spans="28:28" x14ac:dyDescent="0.25">
      <c r="AB37516" s="3" t="e">
        <f ca="1"/>
        <v>#N/A</v>
      </c>
    </row>
    <row r="37517" spans="28:28" x14ac:dyDescent="0.25">
      <c r="AB37517" s="3" t="e">
        <f ca="1"/>
        <v>#N/A</v>
      </c>
    </row>
    <row r="37518" spans="28:28" x14ac:dyDescent="0.25">
      <c r="AB37518" s="3" t="e">
        <f ca="1"/>
        <v>#N/A</v>
      </c>
    </row>
    <row r="37519" spans="28:28" x14ac:dyDescent="0.25">
      <c r="AB37519" s="3" t="e">
        <f ca="1"/>
        <v>#N/A</v>
      </c>
    </row>
    <row r="37520" spans="28:28" x14ac:dyDescent="0.25">
      <c r="AB37520" s="3" t="e">
        <f ca="1"/>
        <v>#N/A</v>
      </c>
    </row>
    <row r="37521" spans="28:28" x14ac:dyDescent="0.25">
      <c r="AB37521" s="3" t="e">
        <f ca="1"/>
        <v>#N/A</v>
      </c>
    </row>
    <row r="37522" spans="28:28" x14ac:dyDescent="0.25">
      <c r="AB37522" s="3" t="e">
        <f ca="1"/>
        <v>#N/A</v>
      </c>
    </row>
    <row r="37523" spans="28:28" x14ac:dyDescent="0.25">
      <c r="AB37523" s="3" t="e">
        <f ca="1"/>
        <v>#N/A</v>
      </c>
    </row>
    <row r="37524" spans="28:28" x14ac:dyDescent="0.25">
      <c r="AB37524" s="3" t="e">
        <f ca="1"/>
        <v>#N/A</v>
      </c>
    </row>
    <row r="37525" spans="28:28" x14ac:dyDescent="0.25">
      <c r="AB37525" s="3" t="e">
        <f ca="1"/>
        <v>#N/A</v>
      </c>
    </row>
    <row r="37526" spans="28:28" x14ac:dyDescent="0.25">
      <c r="AB37526" s="3" t="e">
        <f ca="1"/>
        <v>#N/A</v>
      </c>
    </row>
    <row r="37527" spans="28:28" x14ac:dyDescent="0.25">
      <c r="AB37527" s="3" t="e">
        <f ca="1"/>
        <v>#N/A</v>
      </c>
    </row>
    <row r="37528" spans="28:28" x14ac:dyDescent="0.25">
      <c r="AB37528" s="3" t="e">
        <f ca="1"/>
        <v>#N/A</v>
      </c>
    </row>
    <row r="37529" spans="28:28" x14ac:dyDescent="0.25">
      <c r="AB37529" s="3" t="e">
        <f ca="1"/>
        <v>#N/A</v>
      </c>
    </row>
    <row r="37530" spans="28:28" x14ac:dyDescent="0.25">
      <c r="AB37530" s="3" t="e">
        <f ca="1"/>
        <v>#N/A</v>
      </c>
    </row>
    <row r="37531" spans="28:28" x14ac:dyDescent="0.25">
      <c r="AB37531" s="3" t="e">
        <f ca="1"/>
        <v>#N/A</v>
      </c>
    </row>
    <row r="37532" spans="28:28" x14ac:dyDescent="0.25">
      <c r="AB37532" s="3" t="e">
        <f ca="1"/>
        <v>#N/A</v>
      </c>
    </row>
    <row r="37533" spans="28:28" x14ac:dyDescent="0.25">
      <c r="AB37533" s="3" t="e">
        <f ca="1"/>
        <v>#N/A</v>
      </c>
    </row>
    <row r="37534" spans="28:28" x14ac:dyDescent="0.25">
      <c r="AB37534" s="3" t="e">
        <f ca="1"/>
        <v>#N/A</v>
      </c>
    </row>
    <row r="37535" spans="28:28" x14ac:dyDescent="0.25">
      <c r="AB37535" s="3" t="e">
        <f ca="1"/>
        <v>#N/A</v>
      </c>
    </row>
    <row r="37536" spans="28:28" x14ac:dyDescent="0.25">
      <c r="AB37536" s="3" t="e">
        <f ca="1"/>
        <v>#N/A</v>
      </c>
    </row>
    <row r="37537" spans="28:28" x14ac:dyDescent="0.25">
      <c r="AB37537" s="3" t="e">
        <f ca="1"/>
        <v>#N/A</v>
      </c>
    </row>
    <row r="37538" spans="28:28" x14ac:dyDescent="0.25">
      <c r="AB37538" s="3" t="e">
        <f ca="1"/>
        <v>#N/A</v>
      </c>
    </row>
    <row r="37539" spans="28:28" x14ac:dyDescent="0.25">
      <c r="AB37539" s="3" t="e">
        <f ca="1"/>
        <v>#N/A</v>
      </c>
    </row>
    <row r="37540" spans="28:28" x14ac:dyDescent="0.25">
      <c r="AB37540" s="3" t="e">
        <f ca="1"/>
        <v>#N/A</v>
      </c>
    </row>
    <row r="37541" spans="28:28" x14ac:dyDescent="0.25">
      <c r="AB37541" s="3" t="e">
        <f ca="1"/>
        <v>#N/A</v>
      </c>
    </row>
    <row r="37542" spans="28:28" x14ac:dyDescent="0.25">
      <c r="AB37542" s="3" t="e">
        <f ca="1"/>
        <v>#N/A</v>
      </c>
    </row>
    <row r="37543" spans="28:28" x14ac:dyDescent="0.25">
      <c r="AB37543" s="3" t="e">
        <f ca="1"/>
        <v>#N/A</v>
      </c>
    </row>
    <row r="37544" spans="28:28" x14ac:dyDescent="0.25">
      <c r="AB37544" s="3" t="e">
        <f ca="1"/>
        <v>#N/A</v>
      </c>
    </row>
    <row r="37545" spans="28:28" x14ac:dyDescent="0.25">
      <c r="AB37545" s="3" t="e">
        <f ca="1"/>
        <v>#N/A</v>
      </c>
    </row>
    <row r="37546" spans="28:28" x14ac:dyDescent="0.25">
      <c r="AB37546" s="3" t="e">
        <f ca="1"/>
        <v>#N/A</v>
      </c>
    </row>
    <row r="37547" spans="28:28" x14ac:dyDescent="0.25">
      <c r="AB37547" s="3" t="e">
        <f ca="1"/>
        <v>#N/A</v>
      </c>
    </row>
    <row r="37548" spans="28:28" x14ac:dyDescent="0.25">
      <c r="AB37548" s="3" t="e">
        <f ca="1"/>
        <v>#N/A</v>
      </c>
    </row>
    <row r="37549" spans="28:28" x14ac:dyDescent="0.25">
      <c r="AB37549" s="3" t="e">
        <f ca="1"/>
        <v>#N/A</v>
      </c>
    </row>
    <row r="37550" spans="28:28" x14ac:dyDescent="0.25">
      <c r="AB37550" s="3" t="e">
        <f ca="1"/>
        <v>#N/A</v>
      </c>
    </row>
    <row r="37551" spans="28:28" x14ac:dyDescent="0.25">
      <c r="AB37551" s="3" t="e">
        <f ca="1"/>
        <v>#N/A</v>
      </c>
    </row>
    <row r="37552" spans="28:28" x14ac:dyDescent="0.25">
      <c r="AB37552" s="3" t="e">
        <f ca="1"/>
        <v>#N/A</v>
      </c>
    </row>
    <row r="37553" spans="28:28" x14ac:dyDescent="0.25">
      <c r="AB37553" s="3" t="e">
        <f ca="1"/>
        <v>#N/A</v>
      </c>
    </row>
    <row r="37554" spans="28:28" x14ac:dyDescent="0.25">
      <c r="AB37554" s="3" t="e">
        <f ca="1"/>
        <v>#N/A</v>
      </c>
    </row>
    <row r="37555" spans="28:28" x14ac:dyDescent="0.25">
      <c r="AB37555" s="3" t="e">
        <f ca="1"/>
        <v>#N/A</v>
      </c>
    </row>
    <row r="37556" spans="28:28" x14ac:dyDescent="0.25">
      <c r="AB37556" s="3" t="e">
        <f ca="1"/>
        <v>#N/A</v>
      </c>
    </row>
    <row r="37557" spans="28:28" x14ac:dyDescent="0.25">
      <c r="AB37557" s="3" t="e">
        <f ca="1"/>
        <v>#N/A</v>
      </c>
    </row>
    <row r="37558" spans="28:28" x14ac:dyDescent="0.25">
      <c r="AB37558" s="3" t="e">
        <f ca="1"/>
        <v>#N/A</v>
      </c>
    </row>
    <row r="37559" spans="28:28" x14ac:dyDescent="0.25">
      <c r="AB37559" s="3" t="e">
        <f ca="1"/>
        <v>#N/A</v>
      </c>
    </row>
    <row r="37560" spans="28:28" x14ac:dyDescent="0.25">
      <c r="AB37560" s="3" t="e">
        <f ca="1"/>
        <v>#N/A</v>
      </c>
    </row>
    <row r="37561" spans="28:28" x14ac:dyDescent="0.25">
      <c r="AB37561" s="3" t="e">
        <f ca="1"/>
        <v>#N/A</v>
      </c>
    </row>
    <row r="37562" spans="28:28" x14ac:dyDescent="0.25">
      <c r="AB37562" s="3" t="e">
        <f ca="1"/>
        <v>#N/A</v>
      </c>
    </row>
    <row r="37563" spans="28:28" x14ac:dyDescent="0.25">
      <c r="AB37563" s="3" t="e">
        <f ca="1"/>
        <v>#N/A</v>
      </c>
    </row>
    <row r="37564" spans="28:28" x14ac:dyDescent="0.25">
      <c r="AB37564" s="3" t="e">
        <f ca="1"/>
        <v>#N/A</v>
      </c>
    </row>
    <row r="37565" spans="28:28" x14ac:dyDescent="0.25">
      <c r="AB37565" s="3" t="e">
        <f ca="1"/>
        <v>#N/A</v>
      </c>
    </row>
    <row r="37566" spans="28:28" x14ac:dyDescent="0.25">
      <c r="AB37566" s="3" t="e">
        <f ca="1"/>
        <v>#N/A</v>
      </c>
    </row>
    <row r="37567" spans="28:28" x14ac:dyDescent="0.25">
      <c r="AB37567" s="3" t="e">
        <f ca="1"/>
        <v>#N/A</v>
      </c>
    </row>
    <row r="37568" spans="28:28" x14ac:dyDescent="0.25">
      <c r="AB37568" s="3" t="e">
        <f ca="1"/>
        <v>#N/A</v>
      </c>
    </row>
    <row r="37569" spans="28:28" x14ac:dyDescent="0.25">
      <c r="AB37569" s="3" t="e">
        <f ca="1"/>
        <v>#N/A</v>
      </c>
    </row>
    <row r="37570" spans="28:28" x14ac:dyDescent="0.25">
      <c r="AB37570" s="3" t="e">
        <f ca="1"/>
        <v>#N/A</v>
      </c>
    </row>
    <row r="37571" spans="28:28" x14ac:dyDescent="0.25">
      <c r="AB37571" s="3" t="e">
        <f ca="1"/>
        <v>#N/A</v>
      </c>
    </row>
    <row r="37572" spans="28:28" x14ac:dyDescent="0.25">
      <c r="AB37572" s="3" t="e">
        <f ca="1"/>
        <v>#N/A</v>
      </c>
    </row>
    <row r="37573" spans="28:28" x14ac:dyDescent="0.25">
      <c r="AB37573" s="3" t="e">
        <f ca="1"/>
        <v>#N/A</v>
      </c>
    </row>
    <row r="37574" spans="28:28" x14ac:dyDescent="0.25">
      <c r="AB37574" s="3" t="e">
        <f ca="1"/>
        <v>#N/A</v>
      </c>
    </row>
    <row r="37575" spans="28:28" x14ac:dyDescent="0.25">
      <c r="AB37575" s="3" t="e">
        <f ca="1"/>
        <v>#N/A</v>
      </c>
    </row>
    <row r="37576" spans="28:28" x14ac:dyDescent="0.25">
      <c r="AB37576" s="3" t="e">
        <f ca="1"/>
        <v>#N/A</v>
      </c>
    </row>
    <row r="37577" spans="28:28" x14ac:dyDescent="0.25">
      <c r="AB37577" s="3" t="e">
        <f ca="1"/>
        <v>#N/A</v>
      </c>
    </row>
    <row r="37578" spans="28:28" x14ac:dyDescent="0.25">
      <c r="AB37578" s="3" t="e">
        <f ca="1"/>
        <v>#N/A</v>
      </c>
    </row>
    <row r="37579" spans="28:28" x14ac:dyDescent="0.25">
      <c r="AB37579" s="3" t="e">
        <f ca="1"/>
        <v>#N/A</v>
      </c>
    </row>
    <row r="37580" spans="28:28" x14ac:dyDescent="0.25">
      <c r="AB37580" s="3" t="e">
        <f ca="1"/>
        <v>#N/A</v>
      </c>
    </row>
    <row r="37581" spans="28:28" x14ac:dyDescent="0.25">
      <c r="AB37581" s="3" t="e">
        <f ca="1"/>
        <v>#N/A</v>
      </c>
    </row>
    <row r="37582" spans="28:28" x14ac:dyDescent="0.25">
      <c r="AB37582" s="3" t="e">
        <f ca="1"/>
        <v>#N/A</v>
      </c>
    </row>
    <row r="37583" spans="28:28" x14ac:dyDescent="0.25">
      <c r="AB37583" s="3" t="e">
        <f ca="1"/>
        <v>#N/A</v>
      </c>
    </row>
    <row r="37584" spans="28:28" x14ac:dyDescent="0.25">
      <c r="AB37584" s="3" t="e">
        <f ca="1"/>
        <v>#N/A</v>
      </c>
    </row>
    <row r="37585" spans="28:28" x14ac:dyDescent="0.25">
      <c r="AB37585" s="3" t="e">
        <f ca="1"/>
        <v>#N/A</v>
      </c>
    </row>
    <row r="37586" spans="28:28" x14ac:dyDescent="0.25">
      <c r="AB37586" s="3" t="e">
        <f ca="1"/>
        <v>#N/A</v>
      </c>
    </row>
    <row r="37587" spans="28:28" x14ac:dyDescent="0.25">
      <c r="AB37587" s="3" t="e">
        <f ca="1"/>
        <v>#N/A</v>
      </c>
    </row>
    <row r="37588" spans="28:28" x14ac:dyDescent="0.25">
      <c r="AB37588" s="3" t="e">
        <f ca="1"/>
        <v>#N/A</v>
      </c>
    </row>
    <row r="37589" spans="28:28" x14ac:dyDescent="0.25">
      <c r="AB37589" s="3" t="e">
        <f ca="1"/>
        <v>#N/A</v>
      </c>
    </row>
    <row r="37590" spans="28:28" x14ac:dyDescent="0.25">
      <c r="AB37590" s="3" t="e">
        <f ca="1"/>
        <v>#N/A</v>
      </c>
    </row>
    <row r="37591" spans="28:28" x14ac:dyDescent="0.25">
      <c r="AB37591" s="3" t="e">
        <f ca="1"/>
        <v>#N/A</v>
      </c>
    </row>
    <row r="37592" spans="28:28" x14ac:dyDescent="0.25">
      <c r="AB37592" s="3" t="e">
        <f ca="1"/>
        <v>#N/A</v>
      </c>
    </row>
    <row r="37593" spans="28:28" x14ac:dyDescent="0.25">
      <c r="AB37593" s="3" t="e">
        <f ca="1"/>
        <v>#N/A</v>
      </c>
    </row>
    <row r="37594" spans="28:28" x14ac:dyDescent="0.25">
      <c r="AB37594" s="3" t="e">
        <f ca="1"/>
        <v>#N/A</v>
      </c>
    </row>
    <row r="37595" spans="28:28" x14ac:dyDescent="0.25">
      <c r="AB37595" s="3" t="e">
        <f ca="1"/>
        <v>#N/A</v>
      </c>
    </row>
    <row r="37596" spans="28:28" x14ac:dyDescent="0.25">
      <c r="AB37596" s="3" t="e">
        <f ca="1"/>
        <v>#N/A</v>
      </c>
    </row>
    <row r="37597" spans="28:28" x14ac:dyDescent="0.25">
      <c r="AB37597" s="3" t="e">
        <f ca="1"/>
        <v>#N/A</v>
      </c>
    </row>
    <row r="37598" spans="28:28" x14ac:dyDescent="0.25">
      <c r="AB37598" s="3" t="e">
        <f ca="1"/>
        <v>#N/A</v>
      </c>
    </row>
    <row r="37599" spans="28:28" x14ac:dyDescent="0.25">
      <c r="AB37599" s="3" t="e">
        <f ca="1"/>
        <v>#N/A</v>
      </c>
    </row>
    <row r="37600" spans="28:28" x14ac:dyDescent="0.25">
      <c r="AB37600" s="3" t="e">
        <f ca="1"/>
        <v>#N/A</v>
      </c>
    </row>
    <row r="37601" spans="28:28" x14ac:dyDescent="0.25">
      <c r="AB37601" s="3" t="e">
        <f ca="1"/>
        <v>#N/A</v>
      </c>
    </row>
    <row r="37602" spans="28:28" x14ac:dyDescent="0.25">
      <c r="AB37602" s="3" t="e">
        <f ca="1"/>
        <v>#N/A</v>
      </c>
    </row>
    <row r="37603" spans="28:28" x14ac:dyDescent="0.25">
      <c r="AB37603" s="3" t="e">
        <f ca="1"/>
        <v>#N/A</v>
      </c>
    </row>
    <row r="37604" spans="28:28" x14ac:dyDescent="0.25">
      <c r="AB37604" s="3" t="e">
        <f ca="1"/>
        <v>#N/A</v>
      </c>
    </row>
    <row r="37605" spans="28:28" x14ac:dyDescent="0.25">
      <c r="AB37605" s="3" t="e">
        <f ca="1"/>
        <v>#N/A</v>
      </c>
    </row>
    <row r="37606" spans="28:28" x14ac:dyDescent="0.25">
      <c r="AB37606" s="3" t="e">
        <f ca="1"/>
        <v>#N/A</v>
      </c>
    </row>
    <row r="37607" spans="28:28" x14ac:dyDescent="0.25">
      <c r="AB37607" s="3" t="e">
        <f ca="1"/>
        <v>#N/A</v>
      </c>
    </row>
    <row r="37608" spans="28:28" x14ac:dyDescent="0.25">
      <c r="AB37608" s="3" t="e">
        <f ca="1"/>
        <v>#N/A</v>
      </c>
    </row>
    <row r="37609" spans="28:28" x14ac:dyDescent="0.25">
      <c r="AB37609" s="3" t="e">
        <f ca="1"/>
        <v>#N/A</v>
      </c>
    </row>
    <row r="37610" spans="28:28" x14ac:dyDescent="0.25">
      <c r="AB37610" s="3" t="e">
        <f ca="1"/>
        <v>#N/A</v>
      </c>
    </row>
    <row r="37611" spans="28:28" x14ac:dyDescent="0.25">
      <c r="AB37611" s="3" t="e">
        <f ca="1"/>
        <v>#N/A</v>
      </c>
    </row>
    <row r="37612" spans="28:28" x14ac:dyDescent="0.25">
      <c r="AB37612" s="3" t="e">
        <f ca="1"/>
        <v>#N/A</v>
      </c>
    </row>
    <row r="37613" spans="28:28" x14ac:dyDescent="0.25">
      <c r="AB37613" s="3" t="e">
        <f ca="1"/>
        <v>#N/A</v>
      </c>
    </row>
    <row r="37614" spans="28:28" x14ac:dyDescent="0.25">
      <c r="AB37614" s="3" t="e">
        <f ca="1"/>
        <v>#N/A</v>
      </c>
    </row>
    <row r="37615" spans="28:28" x14ac:dyDescent="0.25">
      <c r="AB37615" s="3" t="e">
        <f ca="1"/>
        <v>#N/A</v>
      </c>
    </row>
    <row r="37616" spans="28:28" x14ac:dyDescent="0.25">
      <c r="AB37616" s="3" t="e">
        <f ca="1"/>
        <v>#N/A</v>
      </c>
    </row>
    <row r="37617" spans="28:28" x14ac:dyDescent="0.25">
      <c r="AB37617" s="3" t="e">
        <f ca="1"/>
        <v>#N/A</v>
      </c>
    </row>
    <row r="37618" spans="28:28" x14ac:dyDescent="0.25">
      <c r="AB37618" s="3" t="e">
        <f ca="1"/>
        <v>#N/A</v>
      </c>
    </row>
    <row r="37619" spans="28:28" x14ac:dyDescent="0.25">
      <c r="AB37619" s="3" t="e">
        <f ca="1"/>
        <v>#N/A</v>
      </c>
    </row>
    <row r="37620" spans="28:28" x14ac:dyDescent="0.25">
      <c r="AB37620" s="3" t="e">
        <f ca="1"/>
        <v>#N/A</v>
      </c>
    </row>
    <row r="37621" spans="28:28" x14ac:dyDescent="0.25">
      <c r="AB37621" s="3" t="e">
        <f ca="1"/>
        <v>#N/A</v>
      </c>
    </row>
    <row r="37622" spans="28:28" x14ac:dyDescent="0.25">
      <c r="AB37622" s="3" t="e">
        <f ca="1"/>
        <v>#N/A</v>
      </c>
    </row>
    <row r="37623" spans="28:28" x14ac:dyDescent="0.25">
      <c r="AB37623" s="3" t="e">
        <f ca="1"/>
        <v>#N/A</v>
      </c>
    </row>
    <row r="37624" spans="28:28" x14ac:dyDescent="0.25">
      <c r="AB37624" s="3" t="e">
        <f ca="1"/>
        <v>#N/A</v>
      </c>
    </row>
    <row r="37625" spans="28:28" x14ac:dyDescent="0.25">
      <c r="AB37625" s="3" t="e">
        <f ca="1"/>
        <v>#N/A</v>
      </c>
    </row>
    <row r="37626" spans="28:28" x14ac:dyDescent="0.25">
      <c r="AB37626" s="3" t="e">
        <f ca="1"/>
        <v>#N/A</v>
      </c>
    </row>
    <row r="37627" spans="28:28" x14ac:dyDescent="0.25">
      <c r="AB37627" s="3" t="e">
        <f ca="1"/>
        <v>#N/A</v>
      </c>
    </row>
    <row r="37628" spans="28:28" x14ac:dyDescent="0.25">
      <c r="AB37628" s="3" t="e">
        <f ca="1"/>
        <v>#N/A</v>
      </c>
    </row>
    <row r="37629" spans="28:28" x14ac:dyDescent="0.25">
      <c r="AB37629" s="3" t="e">
        <f ca="1"/>
        <v>#N/A</v>
      </c>
    </row>
    <row r="37630" spans="28:28" x14ac:dyDescent="0.25">
      <c r="AB37630" s="3" t="e">
        <f ca="1"/>
        <v>#N/A</v>
      </c>
    </row>
    <row r="37631" spans="28:28" x14ac:dyDescent="0.25">
      <c r="AB37631" s="3" t="e">
        <f ca="1"/>
        <v>#N/A</v>
      </c>
    </row>
    <row r="37632" spans="28:28" x14ac:dyDescent="0.25">
      <c r="AB37632" s="3" t="e">
        <f ca="1"/>
        <v>#N/A</v>
      </c>
    </row>
    <row r="37633" spans="28:28" x14ac:dyDescent="0.25">
      <c r="AB37633" s="3" t="e">
        <f ca="1"/>
        <v>#N/A</v>
      </c>
    </row>
    <row r="37634" spans="28:28" x14ac:dyDescent="0.25">
      <c r="AB37634" s="3" t="e">
        <f ca="1"/>
        <v>#N/A</v>
      </c>
    </row>
    <row r="37635" spans="28:28" x14ac:dyDescent="0.25">
      <c r="AB37635" s="3" t="e">
        <f ca="1"/>
        <v>#N/A</v>
      </c>
    </row>
    <row r="37636" spans="28:28" x14ac:dyDescent="0.25">
      <c r="AB37636" s="3" t="e">
        <f ca="1"/>
        <v>#N/A</v>
      </c>
    </row>
    <row r="37637" spans="28:28" x14ac:dyDescent="0.25">
      <c r="AB37637" s="3" t="e">
        <f ca="1"/>
        <v>#N/A</v>
      </c>
    </row>
    <row r="37638" spans="28:28" x14ac:dyDescent="0.25">
      <c r="AB37638" s="3" t="e">
        <f ca="1"/>
        <v>#N/A</v>
      </c>
    </row>
    <row r="37639" spans="28:28" x14ac:dyDescent="0.25">
      <c r="AB37639" s="3" t="e">
        <f ca="1"/>
        <v>#N/A</v>
      </c>
    </row>
    <row r="37640" spans="28:28" x14ac:dyDescent="0.25">
      <c r="AB37640" s="3" t="e">
        <f ca="1"/>
        <v>#N/A</v>
      </c>
    </row>
    <row r="37641" spans="28:28" x14ac:dyDescent="0.25">
      <c r="AB37641" s="3" t="e">
        <f ca="1"/>
        <v>#N/A</v>
      </c>
    </row>
    <row r="37642" spans="28:28" x14ac:dyDescent="0.25">
      <c r="AB37642" s="3" t="e">
        <f ca="1"/>
        <v>#N/A</v>
      </c>
    </row>
    <row r="37643" spans="28:28" x14ac:dyDescent="0.25">
      <c r="AB37643" s="3" t="e">
        <f ca="1"/>
        <v>#N/A</v>
      </c>
    </row>
    <row r="37644" spans="28:28" x14ac:dyDescent="0.25">
      <c r="AB37644" s="3" t="e">
        <f ca="1"/>
        <v>#N/A</v>
      </c>
    </row>
    <row r="37645" spans="28:28" x14ac:dyDescent="0.25">
      <c r="AB37645" s="3" t="e">
        <f ca="1"/>
        <v>#N/A</v>
      </c>
    </row>
    <row r="37646" spans="28:28" x14ac:dyDescent="0.25">
      <c r="AB37646" s="3" t="e">
        <f ca="1"/>
        <v>#N/A</v>
      </c>
    </row>
    <row r="37647" spans="28:28" x14ac:dyDescent="0.25">
      <c r="AB37647" s="3" t="e">
        <f ca="1"/>
        <v>#N/A</v>
      </c>
    </row>
    <row r="37648" spans="28:28" x14ac:dyDescent="0.25">
      <c r="AB37648" s="3" t="e">
        <f ca="1"/>
        <v>#N/A</v>
      </c>
    </row>
    <row r="37649" spans="28:28" x14ac:dyDescent="0.25">
      <c r="AB37649" s="3" t="e">
        <f ca="1"/>
        <v>#N/A</v>
      </c>
    </row>
    <row r="37650" spans="28:28" x14ac:dyDescent="0.25">
      <c r="AB37650" s="3" t="e">
        <f ca="1"/>
        <v>#N/A</v>
      </c>
    </row>
    <row r="37651" spans="28:28" x14ac:dyDescent="0.25">
      <c r="AB37651" s="3" t="e">
        <f ca="1"/>
        <v>#N/A</v>
      </c>
    </row>
    <row r="37652" spans="28:28" x14ac:dyDescent="0.25">
      <c r="AB37652" s="3" t="e">
        <f ca="1"/>
        <v>#N/A</v>
      </c>
    </row>
    <row r="37653" spans="28:28" x14ac:dyDescent="0.25">
      <c r="AB37653" s="3" t="e">
        <f ca="1"/>
        <v>#N/A</v>
      </c>
    </row>
    <row r="37654" spans="28:28" x14ac:dyDescent="0.25">
      <c r="AB37654" s="3" t="e">
        <f ca="1"/>
        <v>#N/A</v>
      </c>
    </row>
    <row r="37655" spans="28:28" x14ac:dyDescent="0.25">
      <c r="AB37655" s="3" t="e">
        <f ca="1"/>
        <v>#N/A</v>
      </c>
    </row>
    <row r="37656" spans="28:28" x14ac:dyDescent="0.25">
      <c r="AB37656" s="3" t="e">
        <f ca="1"/>
        <v>#N/A</v>
      </c>
    </row>
    <row r="37657" spans="28:28" x14ac:dyDescent="0.25">
      <c r="AB37657" s="3" t="e">
        <f ca="1"/>
        <v>#N/A</v>
      </c>
    </row>
    <row r="37658" spans="28:28" x14ac:dyDescent="0.25">
      <c r="AB37658" s="3" t="e">
        <f ca="1"/>
        <v>#N/A</v>
      </c>
    </row>
    <row r="37659" spans="28:28" x14ac:dyDescent="0.25">
      <c r="AB37659" s="3" t="e">
        <f ca="1"/>
        <v>#N/A</v>
      </c>
    </row>
    <row r="37660" spans="28:28" x14ac:dyDescent="0.25">
      <c r="AB37660" s="3" t="e">
        <f ca="1"/>
        <v>#N/A</v>
      </c>
    </row>
    <row r="37661" spans="28:28" x14ac:dyDescent="0.25">
      <c r="AB37661" s="3" t="e">
        <f ca="1"/>
        <v>#N/A</v>
      </c>
    </row>
    <row r="37662" spans="28:28" x14ac:dyDescent="0.25">
      <c r="AB37662" s="3" t="e">
        <f ca="1"/>
        <v>#N/A</v>
      </c>
    </row>
    <row r="37663" spans="28:28" x14ac:dyDescent="0.25">
      <c r="AB37663" s="3" t="e">
        <f ca="1"/>
        <v>#N/A</v>
      </c>
    </row>
    <row r="37664" spans="28:28" x14ac:dyDescent="0.25">
      <c r="AB37664" s="3" t="e">
        <f ca="1"/>
        <v>#N/A</v>
      </c>
    </row>
    <row r="37665" spans="28:28" x14ac:dyDescent="0.25">
      <c r="AB37665" s="3" t="e">
        <f ca="1"/>
        <v>#N/A</v>
      </c>
    </row>
    <row r="37666" spans="28:28" x14ac:dyDescent="0.25">
      <c r="AB37666" s="3" t="e">
        <f ca="1"/>
        <v>#N/A</v>
      </c>
    </row>
    <row r="37667" spans="28:28" x14ac:dyDescent="0.25">
      <c r="AB37667" s="3" t="e">
        <f ca="1"/>
        <v>#N/A</v>
      </c>
    </row>
    <row r="37668" spans="28:28" x14ac:dyDescent="0.25">
      <c r="AB37668" s="3" t="e">
        <f ca="1"/>
        <v>#N/A</v>
      </c>
    </row>
    <row r="37669" spans="28:28" x14ac:dyDescent="0.25">
      <c r="AB37669" s="3" t="e">
        <f ca="1"/>
        <v>#N/A</v>
      </c>
    </row>
    <row r="37670" spans="28:28" x14ac:dyDescent="0.25">
      <c r="AB37670" s="3" t="e">
        <f ca="1"/>
        <v>#N/A</v>
      </c>
    </row>
    <row r="37671" spans="28:28" x14ac:dyDescent="0.25">
      <c r="AB37671" s="3" t="e">
        <f ca="1"/>
        <v>#N/A</v>
      </c>
    </row>
    <row r="37672" spans="28:28" x14ac:dyDescent="0.25">
      <c r="AB37672" s="3" t="e">
        <f ca="1"/>
        <v>#N/A</v>
      </c>
    </row>
    <row r="37673" spans="28:28" x14ac:dyDescent="0.25">
      <c r="AB37673" s="3" t="e">
        <f ca="1"/>
        <v>#N/A</v>
      </c>
    </row>
    <row r="37674" spans="28:28" x14ac:dyDescent="0.25">
      <c r="AB37674" s="3" t="e">
        <f ca="1"/>
        <v>#N/A</v>
      </c>
    </row>
    <row r="37675" spans="28:28" x14ac:dyDescent="0.25">
      <c r="AB37675" s="3" t="e">
        <f ca="1"/>
        <v>#N/A</v>
      </c>
    </row>
    <row r="37676" spans="28:28" x14ac:dyDescent="0.25">
      <c r="AB37676" s="3" t="e">
        <f ca="1"/>
        <v>#N/A</v>
      </c>
    </row>
    <row r="37677" spans="28:28" x14ac:dyDescent="0.25">
      <c r="AB37677" s="3" t="e">
        <f ca="1"/>
        <v>#N/A</v>
      </c>
    </row>
    <row r="37678" spans="28:28" x14ac:dyDescent="0.25">
      <c r="AB37678" s="3" t="e">
        <f ca="1"/>
        <v>#N/A</v>
      </c>
    </row>
    <row r="37679" spans="28:28" x14ac:dyDescent="0.25">
      <c r="AB37679" s="3" t="e">
        <f ca="1"/>
        <v>#N/A</v>
      </c>
    </row>
    <row r="37680" spans="28:28" x14ac:dyDescent="0.25">
      <c r="AB37680" s="3" t="e">
        <f ca="1"/>
        <v>#N/A</v>
      </c>
    </row>
    <row r="37681" spans="28:28" x14ac:dyDescent="0.25">
      <c r="AB37681" s="3" t="e">
        <f ca="1"/>
        <v>#N/A</v>
      </c>
    </row>
    <row r="37682" spans="28:28" x14ac:dyDescent="0.25">
      <c r="AB37682" s="3" t="e">
        <f ca="1"/>
        <v>#N/A</v>
      </c>
    </row>
    <row r="37683" spans="28:28" x14ac:dyDescent="0.25">
      <c r="AB37683" s="3" t="e">
        <f ca="1"/>
        <v>#N/A</v>
      </c>
    </row>
    <row r="37684" spans="28:28" x14ac:dyDescent="0.25">
      <c r="AB37684" s="3" t="e">
        <f ca="1"/>
        <v>#N/A</v>
      </c>
    </row>
    <row r="37685" spans="28:28" x14ac:dyDescent="0.25">
      <c r="AB37685" s="3" t="e">
        <f ca="1"/>
        <v>#N/A</v>
      </c>
    </row>
    <row r="37686" spans="28:28" x14ac:dyDescent="0.25">
      <c r="AB37686" s="3" t="e">
        <f ca="1"/>
        <v>#N/A</v>
      </c>
    </row>
    <row r="37687" spans="28:28" x14ac:dyDescent="0.25">
      <c r="AB37687" s="3" t="e">
        <f ca="1"/>
        <v>#N/A</v>
      </c>
    </row>
    <row r="37688" spans="28:28" x14ac:dyDescent="0.25">
      <c r="AB37688" s="3" t="e">
        <f ca="1"/>
        <v>#N/A</v>
      </c>
    </row>
    <row r="37689" spans="28:28" x14ac:dyDescent="0.25">
      <c r="AB37689" s="3" t="e">
        <f ca="1"/>
        <v>#N/A</v>
      </c>
    </row>
    <row r="37690" spans="28:28" x14ac:dyDescent="0.25">
      <c r="AB37690" s="3" t="e">
        <f ca="1"/>
        <v>#N/A</v>
      </c>
    </row>
    <row r="37691" spans="28:28" x14ac:dyDescent="0.25">
      <c r="AB37691" s="3" t="e">
        <f ca="1"/>
        <v>#N/A</v>
      </c>
    </row>
    <row r="37692" spans="28:28" x14ac:dyDescent="0.25">
      <c r="AB37692" s="3" t="e">
        <f ca="1"/>
        <v>#N/A</v>
      </c>
    </row>
    <row r="37693" spans="28:28" x14ac:dyDescent="0.25">
      <c r="AB37693" s="3" t="e">
        <f ca="1"/>
        <v>#N/A</v>
      </c>
    </row>
    <row r="37694" spans="28:28" x14ac:dyDescent="0.25">
      <c r="AB37694" s="3" t="e">
        <f ca="1"/>
        <v>#N/A</v>
      </c>
    </row>
    <row r="37695" spans="28:28" x14ac:dyDescent="0.25">
      <c r="AB37695" s="3" t="e">
        <f ca="1"/>
        <v>#N/A</v>
      </c>
    </row>
    <row r="37696" spans="28:28" x14ac:dyDescent="0.25">
      <c r="AB37696" s="3" t="e">
        <f ca="1"/>
        <v>#N/A</v>
      </c>
    </row>
    <row r="37697" spans="28:28" x14ac:dyDescent="0.25">
      <c r="AB37697" s="3" t="e">
        <f ca="1"/>
        <v>#N/A</v>
      </c>
    </row>
    <row r="37698" spans="28:28" x14ac:dyDescent="0.25">
      <c r="AB37698" s="3" t="e">
        <f ca="1"/>
        <v>#N/A</v>
      </c>
    </row>
    <row r="37699" spans="28:28" x14ac:dyDescent="0.25">
      <c r="AB37699" s="3" t="e">
        <f ca="1"/>
        <v>#N/A</v>
      </c>
    </row>
    <row r="37700" spans="28:28" x14ac:dyDescent="0.25">
      <c r="AB37700" s="3" t="e">
        <f ca="1"/>
        <v>#N/A</v>
      </c>
    </row>
    <row r="37701" spans="28:28" x14ac:dyDescent="0.25">
      <c r="AB37701" s="3" t="e">
        <f ca="1"/>
        <v>#N/A</v>
      </c>
    </row>
    <row r="37702" spans="28:28" x14ac:dyDescent="0.25">
      <c r="AB37702" s="3" t="e">
        <f ca="1"/>
        <v>#N/A</v>
      </c>
    </row>
    <row r="37703" spans="28:28" x14ac:dyDescent="0.25">
      <c r="AB37703" s="3" t="e">
        <f ca="1"/>
        <v>#N/A</v>
      </c>
    </row>
    <row r="37704" spans="28:28" x14ac:dyDescent="0.25">
      <c r="AB37704" s="3" t="e">
        <f ca="1"/>
        <v>#N/A</v>
      </c>
    </row>
    <row r="37705" spans="28:28" x14ac:dyDescent="0.25">
      <c r="AB37705" s="3" t="e">
        <f ca="1"/>
        <v>#N/A</v>
      </c>
    </row>
    <row r="37706" spans="28:28" x14ac:dyDescent="0.25">
      <c r="AB37706" s="3" t="e">
        <f ca="1"/>
        <v>#N/A</v>
      </c>
    </row>
    <row r="37707" spans="28:28" x14ac:dyDescent="0.25">
      <c r="AB37707" s="3" t="e">
        <f ca="1"/>
        <v>#N/A</v>
      </c>
    </row>
    <row r="37708" spans="28:28" x14ac:dyDescent="0.25">
      <c r="AB37708" s="3" t="e">
        <f ca="1"/>
        <v>#N/A</v>
      </c>
    </row>
    <row r="37709" spans="28:28" x14ac:dyDescent="0.25">
      <c r="AB37709" s="3" t="e">
        <f ca="1"/>
        <v>#N/A</v>
      </c>
    </row>
    <row r="37710" spans="28:28" x14ac:dyDescent="0.25">
      <c r="AB37710" s="3" t="e">
        <f ca="1"/>
        <v>#N/A</v>
      </c>
    </row>
    <row r="37711" spans="28:28" x14ac:dyDescent="0.25">
      <c r="AB37711" s="3" t="e">
        <f ca="1"/>
        <v>#N/A</v>
      </c>
    </row>
    <row r="37712" spans="28:28" x14ac:dyDescent="0.25">
      <c r="AB37712" s="3" t="e">
        <f ca="1"/>
        <v>#N/A</v>
      </c>
    </row>
    <row r="37713" spans="28:28" x14ac:dyDescent="0.25">
      <c r="AB37713" s="3" t="e">
        <f ca="1"/>
        <v>#N/A</v>
      </c>
    </row>
    <row r="37714" spans="28:28" x14ac:dyDescent="0.25">
      <c r="AB37714" s="3" t="e">
        <f ca="1"/>
        <v>#N/A</v>
      </c>
    </row>
    <row r="37715" spans="28:28" x14ac:dyDescent="0.25">
      <c r="AB37715" s="3" t="e">
        <f ca="1"/>
        <v>#N/A</v>
      </c>
    </row>
    <row r="37716" spans="28:28" x14ac:dyDescent="0.25">
      <c r="AB37716" s="3" t="e">
        <f ca="1"/>
        <v>#N/A</v>
      </c>
    </row>
    <row r="37717" spans="28:28" x14ac:dyDescent="0.25">
      <c r="AB37717" s="3" t="e">
        <f ca="1"/>
        <v>#N/A</v>
      </c>
    </row>
    <row r="37718" spans="28:28" x14ac:dyDescent="0.25">
      <c r="AB37718" s="3" t="e">
        <f ca="1"/>
        <v>#N/A</v>
      </c>
    </row>
    <row r="37719" spans="28:28" x14ac:dyDescent="0.25">
      <c r="AB37719" s="3" t="e">
        <f ca="1"/>
        <v>#N/A</v>
      </c>
    </row>
    <row r="37720" spans="28:28" x14ac:dyDescent="0.25">
      <c r="AB37720" s="3" t="e">
        <f ca="1"/>
        <v>#N/A</v>
      </c>
    </row>
    <row r="37721" spans="28:28" x14ac:dyDescent="0.25">
      <c r="AB37721" s="3" t="e">
        <f ca="1"/>
        <v>#N/A</v>
      </c>
    </row>
    <row r="37722" spans="28:28" x14ac:dyDescent="0.25">
      <c r="AB37722" s="3" t="e">
        <f ca="1"/>
        <v>#N/A</v>
      </c>
    </row>
    <row r="37723" spans="28:28" x14ac:dyDescent="0.25">
      <c r="AB37723" s="3" t="e">
        <f ca="1"/>
        <v>#N/A</v>
      </c>
    </row>
    <row r="37724" spans="28:28" x14ac:dyDescent="0.25">
      <c r="AB37724" s="3" t="e">
        <f ca="1"/>
        <v>#N/A</v>
      </c>
    </row>
    <row r="37725" spans="28:28" x14ac:dyDescent="0.25">
      <c r="AB37725" s="3" t="e">
        <f ca="1"/>
        <v>#N/A</v>
      </c>
    </row>
    <row r="37726" spans="28:28" x14ac:dyDescent="0.25">
      <c r="AB37726" s="3" t="e">
        <f ca="1"/>
        <v>#N/A</v>
      </c>
    </row>
    <row r="37727" spans="28:28" x14ac:dyDescent="0.25">
      <c r="AB37727" s="3" t="e">
        <f ca="1"/>
        <v>#N/A</v>
      </c>
    </row>
    <row r="37728" spans="28:28" x14ac:dyDescent="0.25">
      <c r="AB37728" s="3" t="e">
        <f ca="1"/>
        <v>#N/A</v>
      </c>
    </row>
    <row r="37729" spans="28:28" x14ac:dyDescent="0.25">
      <c r="AB37729" s="3" t="e">
        <f ca="1"/>
        <v>#N/A</v>
      </c>
    </row>
    <row r="37730" spans="28:28" x14ac:dyDescent="0.25">
      <c r="AB37730" s="3" t="e">
        <f ca="1"/>
        <v>#N/A</v>
      </c>
    </row>
    <row r="37731" spans="28:28" x14ac:dyDescent="0.25">
      <c r="AB37731" s="3" t="e">
        <f ca="1"/>
        <v>#N/A</v>
      </c>
    </row>
    <row r="37732" spans="28:28" x14ac:dyDescent="0.25">
      <c r="AB37732" s="3" t="e">
        <f ca="1"/>
        <v>#N/A</v>
      </c>
    </row>
    <row r="37733" spans="28:28" x14ac:dyDescent="0.25">
      <c r="AB37733" s="3" t="e">
        <f ca="1"/>
        <v>#N/A</v>
      </c>
    </row>
    <row r="37734" spans="28:28" x14ac:dyDescent="0.25">
      <c r="AB37734" s="3" t="e">
        <f ca="1"/>
        <v>#N/A</v>
      </c>
    </row>
    <row r="37735" spans="28:28" x14ac:dyDescent="0.25">
      <c r="AB37735" s="3" t="e">
        <f ca="1"/>
        <v>#N/A</v>
      </c>
    </row>
    <row r="37736" spans="28:28" x14ac:dyDescent="0.25">
      <c r="AB37736" s="3" t="e">
        <f ca="1"/>
        <v>#N/A</v>
      </c>
    </row>
    <row r="37737" spans="28:28" x14ac:dyDescent="0.25">
      <c r="AB37737" s="3" t="e">
        <f ca="1"/>
        <v>#N/A</v>
      </c>
    </row>
    <row r="37738" spans="28:28" x14ac:dyDescent="0.25">
      <c r="AB37738" s="3" t="e">
        <f ca="1"/>
        <v>#N/A</v>
      </c>
    </row>
    <row r="37739" spans="28:28" x14ac:dyDescent="0.25">
      <c r="AB37739" s="3" t="e">
        <f ca="1"/>
        <v>#N/A</v>
      </c>
    </row>
    <row r="37740" spans="28:28" x14ac:dyDescent="0.25">
      <c r="AB37740" s="3" t="e">
        <f ca="1"/>
        <v>#N/A</v>
      </c>
    </row>
    <row r="37741" spans="28:28" x14ac:dyDescent="0.25">
      <c r="AB37741" s="3" t="e">
        <f ca="1"/>
        <v>#N/A</v>
      </c>
    </row>
    <row r="37742" spans="28:28" x14ac:dyDescent="0.25">
      <c r="AB37742" s="3" t="e">
        <f ca="1"/>
        <v>#N/A</v>
      </c>
    </row>
    <row r="37743" spans="28:28" x14ac:dyDescent="0.25">
      <c r="AB37743" s="3" t="e">
        <f ca="1"/>
        <v>#N/A</v>
      </c>
    </row>
    <row r="37744" spans="28:28" x14ac:dyDescent="0.25">
      <c r="AB37744" s="3" t="e">
        <f ca="1"/>
        <v>#N/A</v>
      </c>
    </row>
    <row r="37745" spans="28:28" x14ac:dyDescent="0.25">
      <c r="AB37745" s="3" t="e">
        <f ca="1"/>
        <v>#N/A</v>
      </c>
    </row>
    <row r="37746" spans="28:28" x14ac:dyDescent="0.25">
      <c r="AB37746" s="3" t="e">
        <f ca="1"/>
        <v>#N/A</v>
      </c>
    </row>
    <row r="37747" spans="28:28" x14ac:dyDescent="0.25">
      <c r="AB37747" s="3" t="e">
        <f ca="1"/>
        <v>#N/A</v>
      </c>
    </row>
    <row r="37748" spans="28:28" x14ac:dyDescent="0.25">
      <c r="AB37748" s="3" t="e">
        <f ca="1"/>
        <v>#N/A</v>
      </c>
    </row>
    <row r="37749" spans="28:28" x14ac:dyDescent="0.25">
      <c r="AB37749" s="3" t="e">
        <f ca="1"/>
        <v>#N/A</v>
      </c>
    </row>
    <row r="37750" spans="28:28" x14ac:dyDescent="0.25">
      <c r="AB37750" s="3" t="e">
        <f ca="1"/>
        <v>#N/A</v>
      </c>
    </row>
    <row r="37751" spans="28:28" x14ac:dyDescent="0.25">
      <c r="AB37751" s="3" t="e">
        <f ca="1"/>
        <v>#N/A</v>
      </c>
    </row>
    <row r="37752" spans="28:28" x14ac:dyDescent="0.25">
      <c r="AB37752" s="3" t="e">
        <f ca="1"/>
        <v>#N/A</v>
      </c>
    </row>
    <row r="37753" spans="28:28" x14ac:dyDescent="0.25">
      <c r="AB37753" s="3" t="e">
        <f ca="1"/>
        <v>#N/A</v>
      </c>
    </row>
    <row r="37754" spans="28:28" x14ac:dyDescent="0.25">
      <c r="AB37754" s="3" t="e">
        <f ca="1"/>
        <v>#N/A</v>
      </c>
    </row>
    <row r="37755" spans="28:28" x14ac:dyDescent="0.25">
      <c r="AB37755" s="3" t="e">
        <f ca="1"/>
        <v>#N/A</v>
      </c>
    </row>
    <row r="37756" spans="28:28" x14ac:dyDescent="0.25">
      <c r="AB37756" s="3" t="e">
        <f ca="1"/>
        <v>#N/A</v>
      </c>
    </row>
    <row r="37757" spans="28:28" x14ac:dyDescent="0.25">
      <c r="AB37757" s="3" t="e">
        <f ca="1"/>
        <v>#N/A</v>
      </c>
    </row>
    <row r="37758" spans="28:28" x14ac:dyDescent="0.25">
      <c r="AB37758" s="3" t="e">
        <f ca="1"/>
        <v>#N/A</v>
      </c>
    </row>
    <row r="37759" spans="28:28" x14ac:dyDescent="0.25">
      <c r="AB37759" s="3" t="e">
        <f ca="1"/>
        <v>#N/A</v>
      </c>
    </row>
    <row r="37760" spans="28:28" x14ac:dyDescent="0.25">
      <c r="AB37760" s="3" t="e">
        <f ca="1"/>
        <v>#N/A</v>
      </c>
    </row>
    <row r="37761" spans="28:28" x14ac:dyDescent="0.25">
      <c r="AB37761" s="3" t="e">
        <f ca="1"/>
        <v>#N/A</v>
      </c>
    </row>
    <row r="37762" spans="28:28" x14ac:dyDescent="0.25">
      <c r="AB37762" s="3" t="e">
        <f ca="1"/>
        <v>#N/A</v>
      </c>
    </row>
    <row r="37763" spans="28:28" x14ac:dyDescent="0.25">
      <c r="AB37763" s="3" t="e">
        <f ca="1"/>
        <v>#N/A</v>
      </c>
    </row>
    <row r="37764" spans="28:28" x14ac:dyDescent="0.25">
      <c r="AB37764" s="3" t="e">
        <f ca="1"/>
        <v>#N/A</v>
      </c>
    </row>
    <row r="37765" spans="28:28" x14ac:dyDescent="0.25">
      <c r="AB37765" s="3" t="e">
        <f ca="1"/>
        <v>#N/A</v>
      </c>
    </row>
    <row r="37766" spans="28:28" x14ac:dyDescent="0.25">
      <c r="AB37766" s="3" t="e">
        <f ca="1"/>
        <v>#N/A</v>
      </c>
    </row>
    <row r="37767" spans="28:28" x14ac:dyDescent="0.25">
      <c r="AB37767" s="3" t="e">
        <f ca="1"/>
        <v>#N/A</v>
      </c>
    </row>
    <row r="37768" spans="28:28" x14ac:dyDescent="0.25">
      <c r="AB37768" s="3" t="e">
        <f ca="1"/>
        <v>#N/A</v>
      </c>
    </row>
    <row r="37769" spans="28:28" x14ac:dyDescent="0.25">
      <c r="AB37769" s="3" t="e">
        <f ca="1"/>
        <v>#N/A</v>
      </c>
    </row>
    <row r="37770" spans="28:28" x14ac:dyDescent="0.25">
      <c r="AB37770" s="3" t="e">
        <f ca="1"/>
        <v>#N/A</v>
      </c>
    </row>
    <row r="37771" spans="28:28" x14ac:dyDescent="0.25">
      <c r="AB37771" s="3" t="e">
        <f ca="1"/>
        <v>#N/A</v>
      </c>
    </row>
    <row r="37772" spans="28:28" x14ac:dyDescent="0.25">
      <c r="AB37772" s="3" t="e">
        <f ca="1"/>
        <v>#N/A</v>
      </c>
    </row>
    <row r="37773" spans="28:28" x14ac:dyDescent="0.25">
      <c r="AB37773" s="3" t="e">
        <f ca="1"/>
        <v>#N/A</v>
      </c>
    </row>
    <row r="37774" spans="28:28" x14ac:dyDescent="0.25">
      <c r="AB37774" s="3" t="e">
        <f ca="1"/>
        <v>#N/A</v>
      </c>
    </row>
    <row r="37775" spans="28:28" x14ac:dyDescent="0.25">
      <c r="AB37775" s="3" t="e">
        <f ca="1"/>
        <v>#N/A</v>
      </c>
    </row>
    <row r="37776" spans="28:28" x14ac:dyDescent="0.25">
      <c r="AB37776" s="3" t="e">
        <f ca="1"/>
        <v>#N/A</v>
      </c>
    </row>
    <row r="37777" spans="28:28" x14ac:dyDescent="0.25">
      <c r="AB37777" s="3" t="e">
        <f ca="1"/>
        <v>#N/A</v>
      </c>
    </row>
    <row r="37778" spans="28:28" x14ac:dyDescent="0.25">
      <c r="AB37778" s="3" t="e">
        <f ca="1"/>
        <v>#N/A</v>
      </c>
    </row>
    <row r="37779" spans="28:28" x14ac:dyDescent="0.25">
      <c r="AB37779" s="3" t="e">
        <f ca="1"/>
        <v>#N/A</v>
      </c>
    </row>
    <row r="37780" spans="28:28" x14ac:dyDescent="0.25">
      <c r="AB37780" s="3" t="e">
        <f ca="1"/>
        <v>#N/A</v>
      </c>
    </row>
    <row r="37781" spans="28:28" x14ac:dyDescent="0.25">
      <c r="AB37781" s="3" t="e">
        <f ca="1"/>
        <v>#N/A</v>
      </c>
    </row>
    <row r="37782" spans="28:28" x14ac:dyDescent="0.25">
      <c r="AB37782" s="3" t="e">
        <f ca="1"/>
        <v>#N/A</v>
      </c>
    </row>
    <row r="37783" spans="28:28" x14ac:dyDescent="0.25">
      <c r="AB37783" s="3" t="e">
        <f ca="1"/>
        <v>#N/A</v>
      </c>
    </row>
    <row r="37784" spans="28:28" x14ac:dyDescent="0.25">
      <c r="AB37784" s="3" t="e">
        <f ca="1"/>
        <v>#N/A</v>
      </c>
    </row>
    <row r="37785" spans="28:28" x14ac:dyDescent="0.25">
      <c r="AB37785" s="3" t="e">
        <f ca="1"/>
        <v>#N/A</v>
      </c>
    </row>
    <row r="37786" spans="28:28" x14ac:dyDescent="0.25">
      <c r="AB37786" s="3" t="e">
        <f ca="1"/>
        <v>#N/A</v>
      </c>
    </row>
    <row r="37787" spans="28:28" x14ac:dyDescent="0.25">
      <c r="AB37787" s="3" t="e">
        <f ca="1"/>
        <v>#N/A</v>
      </c>
    </row>
    <row r="37788" spans="28:28" x14ac:dyDescent="0.25">
      <c r="AB37788" s="3" t="e">
        <f ca="1"/>
        <v>#N/A</v>
      </c>
    </row>
    <row r="37789" spans="28:28" x14ac:dyDescent="0.25">
      <c r="AB37789" s="3" t="e">
        <f ca="1"/>
        <v>#N/A</v>
      </c>
    </row>
    <row r="37790" spans="28:28" x14ac:dyDescent="0.25">
      <c r="AB37790" s="3" t="e">
        <f ca="1"/>
        <v>#N/A</v>
      </c>
    </row>
    <row r="37791" spans="28:28" x14ac:dyDescent="0.25">
      <c r="AB37791" s="3" t="e">
        <f ca="1"/>
        <v>#N/A</v>
      </c>
    </row>
    <row r="37792" spans="28:28" x14ac:dyDescent="0.25">
      <c r="AB37792" s="3" t="e">
        <f ca="1"/>
        <v>#N/A</v>
      </c>
    </row>
    <row r="37793" spans="28:28" x14ac:dyDescent="0.25">
      <c r="AB37793" s="3" t="e">
        <f ca="1"/>
        <v>#N/A</v>
      </c>
    </row>
    <row r="37794" spans="28:28" x14ac:dyDescent="0.25">
      <c r="AB37794" s="3" t="e">
        <f ca="1"/>
        <v>#N/A</v>
      </c>
    </row>
    <row r="37795" spans="28:28" x14ac:dyDescent="0.25">
      <c r="AB37795" s="3" t="e">
        <f ca="1"/>
        <v>#N/A</v>
      </c>
    </row>
    <row r="37796" spans="28:28" x14ac:dyDescent="0.25">
      <c r="AB37796" s="3" t="e">
        <f ca="1"/>
        <v>#N/A</v>
      </c>
    </row>
    <row r="37797" spans="28:28" x14ac:dyDescent="0.25">
      <c r="AB37797" s="3" t="e">
        <f ca="1"/>
        <v>#N/A</v>
      </c>
    </row>
    <row r="37798" spans="28:28" x14ac:dyDescent="0.25">
      <c r="AB37798" s="3" t="e">
        <f ca="1"/>
        <v>#N/A</v>
      </c>
    </row>
    <row r="37799" spans="28:28" x14ac:dyDescent="0.25">
      <c r="AB37799" s="3" t="e">
        <f ca="1"/>
        <v>#N/A</v>
      </c>
    </row>
    <row r="37800" spans="28:28" x14ac:dyDescent="0.25">
      <c r="AB37800" s="3" t="e">
        <f ca="1"/>
        <v>#N/A</v>
      </c>
    </row>
    <row r="37801" spans="28:28" x14ac:dyDescent="0.25">
      <c r="AB37801" s="3" t="e">
        <f ca="1"/>
        <v>#N/A</v>
      </c>
    </row>
    <row r="37802" spans="28:28" x14ac:dyDescent="0.25">
      <c r="AB37802" s="3" t="e">
        <f ca="1"/>
        <v>#N/A</v>
      </c>
    </row>
    <row r="37803" spans="28:28" x14ac:dyDescent="0.25">
      <c r="AB37803" s="3" t="e">
        <f ca="1"/>
        <v>#N/A</v>
      </c>
    </row>
    <row r="37804" spans="28:28" x14ac:dyDescent="0.25">
      <c r="AB37804" s="3" t="e">
        <f ca="1"/>
        <v>#N/A</v>
      </c>
    </row>
    <row r="37805" spans="28:28" x14ac:dyDescent="0.25">
      <c r="AB37805" s="3" t="e">
        <f ca="1"/>
        <v>#N/A</v>
      </c>
    </row>
    <row r="37806" spans="28:28" x14ac:dyDescent="0.25">
      <c r="AB37806" s="3" t="e">
        <f ca="1"/>
        <v>#N/A</v>
      </c>
    </row>
    <row r="37807" spans="28:28" x14ac:dyDescent="0.25">
      <c r="AB37807" s="3" t="e">
        <f ca="1"/>
        <v>#N/A</v>
      </c>
    </row>
    <row r="37808" spans="28:28" x14ac:dyDescent="0.25">
      <c r="AB37808" s="3" t="e">
        <f ca="1"/>
        <v>#N/A</v>
      </c>
    </row>
    <row r="37809" spans="28:28" x14ac:dyDescent="0.25">
      <c r="AB37809" s="3" t="e">
        <f ca="1"/>
        <v>#N/A</v>
      </c>
    </row>
    <row r="37810" spans="28:28" x14ac:dyDescent="0.25">
      <c r="AB37810" s="3" t="e">
        <f ca="1"/>
        <v>#N/A</v>
      </c>
    </row>
    <row r="37811" spans="28:28" x14ac:dyDescent="0.25">
      <c r="AB37811" s="3" t="e">
        <f ca="1"/>
        <v>#N/A</v>
      </c>
    </row>
    <row r="37812" spans="28:28" x14ac:dyDescent="0.25">
      <c r="AB37812" s="3" t="e">
        <f ca="1"/>
        <v>#N/A</v>
      </c>
    </row>
    <row r="37813" spans="28:28" x14ac:dyDescent="0.25">
      <c r="AB37813" s="3" t="e">
        <f ca="1"/>
        <v>#N/A</v>
      </c>
    </row>
    <row r="37814" spans="28:28" x14ac:dyDescent="0.25">
      <c r="AB37814" s="3" t="e">
        <f ca="1"/>
        <v>#N/A</v>
      </c>
    </row>
    <row r="37815" spans="28:28" x14ac:dyDescent="0.25">
      <c r="AB37815" s="3" t="e">
        <f ca="1"/>
        <v>#N/A</v>
      </c>
    </row>
    <row r="37816" spans="28:28" x14ac:dyDescent="0.25">
      <c r="AB37816" s="3" t="e">
        <f ca="1"/>
        <v>#N/A</v>
      </c>
    </row>
    <row r="37817" spans="28:28" x14ac:dyDescent="0.25">
      <c r="AB37817" s="3" t="e">
        <f ca="1"/>
        <v>#N/A</v>
      </c>
    </row>
    <row r="37818" spans="28:28" x14ac:dyDescent="0.25">
      <c r="AB37818" s="3" t="e">
        <f ca="1"/>
        <v>#N/A</v>
      </c>
    </row>
    <row r="37819" spans="28:28" x14ac:dyDescent="0.25">
      <c r="AB37819" s="3" t="e">
        <f ca="1"/>
        <v>#N/A</v>
      </c>
    </row>
    <row r="37820" spans="28:28" x14ac:dyDescent="0.25">
      <c r="AB37820" s="3" t="e">
        <f ca="1"/>
        <v>#N/A</v>
      </c>
    </row>
    <row r="37821" spans="28:28" x14ac:dyDescent="0.25">
      <c r="AB37821" s="3" t="e">
        <f ca="1"/>
        <v>#N/A</v>
      </c>
    </row>
    <row r="37822" spans="28:28" x14ac:dyDescent="0.25">
      <c r="AB37822" s="3" t="e">
        <f ca="1"/>
        <v>#N/A</v>
      </c>
    </row>
    <row r="37823" spans="28:28" x14ac:dyDescent="0.25">
      <c r="AB37823" s="3" t="e">
        <f ca="1"/>
        <v>#N/A</v>
      </c>
    </row>
    <row r="37824" spans="28:28" x14ac:dyDescent="0.25">
      <c r="AB37824" s="3" t="e">
        <f ca="1"/>
        <v>#N/A</v>
      </c>
    </row>
    <row r="37825" spans="28:28" x14ac:dyDescent="0.25">
      <c r="AB37825" s="3" t="e">
        <f ca="1"/>
        <v>#N/A</v>
      </c>
    </row>
    <row r="37826" spans="28:28" x14ac:dyDescent="0.25">
      <c r="AB37826" s="3" t="e">
        <f ca="1"/>
        <v>#N/A</v>
      </c>
    </row>
    <row r="37827" spans="28:28" x14ac:dyDescent="0.25">
      <c r="AB37827" s="3" t="e">
        <f ca="1"/>
        <v>#N/A</v>
      </c>
    </row>
    <row r="37828" spans="28:28" x14ac:dyDescent="0.25">
      <c r="AB37828" s="3" t="e">
        <f ca="1"/>
        <v>#N/A</v>
      </c>
    </row>
    <row r="37829" spans="28:28" x14ac:dyDescent="0.25">
      <c r="AB37829" s="3" t="e">
        <f ca="1"/>
        <v>#N/A</v>
      </c>
    </row>
    <row r="37830" spans="28:28" x14ac:dyDescent="0.25">
      <c r="AB37830" s="3" t="e">
        <f ca="1"/>
        <v>#N/A</v>
      </c>
    </row>
    <row r="37831" spans="28:28" x14ac:dyDescent="0.25">
      <c r="AB37831" s="3" t="e">
        <f ca="1"/>
        <v>#N/A</v>
      </c>
    </row>
    <row r="37832" spans="28:28" x14ac:dyDescent="0.25">
      <c r="AB37832" s="3" t="e">
        <f ca="1"/>
        <v>#N/A</v>
      </c>
    </row>
    <row r="37833" spans="28:28" x14ac:dyDescent="0.25">
      <c r="AB37833" s="3" t="e">
        <f ca="1"/>
        <v>#N/A</v>
      </c>
    </row>
    <row r="37834" spans="28:28" x14ac:dyDescent="0.25">
      <c r="AB37834" s="3" t="e">
        <f ca="1"/>
        <v>#N/A</v>
      </c>
    </row>
    <row r="37835" spans="28:28" x14ac:dyDescent="0.25">
      <c r="AB37835" s="3" t="e">
        <f ca="1"/>
        <v>#N/A</v>
      </c>
    </row>
    <row r="37836" spans="28:28" x14ac:dyDescent="0.25">
      <c r="AB37836" s="3" t="e">
        <f ca="1"/>
        <v>#N/A</v>
      </c>
    </row>
    <row r="37837" spans="28:28" x14ac:dyDescent="0.25">
      <c r="AB37837" s="3" t="e">
        <f ca="1"/>
        <v>#N/A</v>
      </c>
    </row>
    <row r="37838" spans="28:28" x14ac:dyDescent="0.25">
      <c r="AB37838" s="3" t="e">
        <f ca="1"/>
        <v>#N/A</v>
      </c>
    </row>
    <row r="37839" spans="28:28" x14ac:dyDescent="0.25">
      <c r="AB37839" s="3" t="e">
        <f ca="1"/>
        <v>#N/A</v>
      </c>
    </row>
    <row r="37840" spans="28:28" x14ac:dyDescent="0.25">
      <c r="AB37840" s="3" t="e">
        <f ca="1"/>
        <v>#N/A</v>
      </c>
    </row>
    <row r="37841" spans="28:28" x14ac:dyDescent="0.25">
      <c r="AB37841" s="3" t="e">
        <f ca="1"/>
        <v>#N/A</v>
      </c>
    </row>
    <row r="37842" spans="28:28" x14ac:dyDescent="0.25">
      <c r="AB37842" s="3" t="e">
        <f ca="1"/>
        <v>#N/A</v>
      </c>
    </row>
    <row r="37843" spans="28:28" x14ac:dyDescent="0.25">
      <c r="AB37843" s="3" t="e">
        <f ca="1"/>
        <v>#N/A</v>
      </c>
    </row>
    <row r="37844" spans="28:28" x14ac:dyDescent="0.25">
      <c r="AB37844" s="3" t="e">
        <f ca="1"/>
        <v>#N/A</v>
      </c>
    </row>
    <row r="37845" spans="28:28" x14ac:dyDescent="0.25">
      <c r="AB37845" s="3" t="e">
        <f ca="1"/>
        <v>#N/A</v>
      </c>
    </row>
    <row r="37846" spans="28:28" x14ac:dyDescent="0.25">
      <c r="AB37846" s="3" t="e">
        <f ca="1"/>
        <v>#N/A</v>
      </c>
    </row>
    <row r="37847" spans="28:28" x14ac:dyDescent="0.25">
      <c r="AB37847" s="3" t="e">
        <f ca="1"/>
        <v>#N/A</v>
      </c>
    </row>
    <row r="37848" spans="28:28" x14ac:dyDescent="0.25">
      <c r="AB37848" s="3" t="e">
        <f ca="1"/>
        <v>#N/A</v>
      </c>
    </row>
    <row r="37849" spans="28:28" x14ac:dyDescent="0.25">
      <c r="AB37849" s="3" t="e">
        <f ca="1"/>
        <v>#N/A</v>
      </c>
    </row>
    <row r="37850" spans="28:28" x14ac:dyDescent="0.25">
      <c r="AB37850" s="3" t="e">
        <f ca="1"/>
        <v>#N/A</v>
      </c>
    </row>
    <row r="37851" spans="28:28" x14ac:dyDescent="0.25">
      <c r="AB37851" s="3" t="e">
        <f ca="1"/>
        <v>#N/A</v>
      </c>
    </row>
    <row r="37852" spans="28:28" x14ac:dyDescent="0.25">
      <c r="AB37852" s="3" t="e">
        <f ca="1"/>
        <v>#N/A</v>
      </c>
    </row>
    <row r="37853" spans="28:28" x14ac:dyDescent="0.25">
      <c r="AB37853" s="3" t="e">
        <f ca="1"/>
        <v>#N/A</v>
      </c>
    </row>
    <row r="37854" spans="28:28" x14ac:dyDescent="0.25">
      <c r="AB37854" s="3" t="e">
        <f ca="1"/>
        <v>#N/A</v>
      </c>
    </row>
    <row r="37855" spans="28:28" x14ac:dyDescent="0.25">
      <c r="AB37855" s="3" t="e">
        <f ca="1"/>
        <v>#N/A</v>
      </c>
    </row>
    <row r="37856" spans="28:28" x14ac:dyDescent="0.25">
      <c r="AB37856" s="3" t="e">
        <f ca="1"/>
        <v>#N/A</v>
      </c>
    </row>
    <row r="37857" spans="28:28" x14ac:dyDescent="0.25">
      <c r="AB37857" s="3" t="e">
        <f ca="1"/>
        <v>#N/A</v>
      </c>
    </row>
    <row r="37858" spans="28:28" x14ac:dyDescent="0.25">
      <c r="AB37858" s="3" t="e">
        <f ca="1"/>
        <v>#N/A</v>
      </c>
    </row>
    <row r="37859" spans="28:28" x14ac:dyDescent="0.25">
      <c r="AB37859" s="3" t="e">
        <f ca="1"/>
        <v>#N/A</v>
      </c>
    </row>
    <row r="37860" spans="28:28" x14ac:dyDescent="0.25">
      <c r="AB37860" s="3" t="e">
        <f ca="1"/>
        <v>#N/A</v>
      </c>
    </row>
    <row r="37861" spans="28:28" x14ac:dyDescent="0.25">
      <c r="AB37861" s="3" t="e">
        <f ca="1"/>
        <v>#N/A</v>
      </c>
    </row>
    <row r="37862" spans="28:28" x14ac:dyDescent="0.25">
      <c r="AB37862" s="3" t="e">
        <f ca="1"/>
        <v>#N/A</v>
      </c>
    </row>
    <row r="37863" spans="28:28" x14ac:dyDescent="0.25">
      <c r="AB37863" s="3" t="e">
        <f ca="1"/>
        <v>#N/A</v>
      </c>
    </row>
    <row r="37864" spans="28:28" x14ac:dyDescent="0.25">
      <c r="AB37864" s="3" t="e">
        <f ca="1"/>
        <v>#N/A</v>
      </c>
    </row>
    <row r="37865" spans="28:28" x14ac:dyDescent="0.25">
      <c r="AB37865" s="3" t="e">
        <f ca="1"/>
        <v>#N/A</v>
      </c>
    </row>
    <row r="37866" spans="28:28" x14ac:dyDescent="0.25">
      <c r="AB37866" s="3" t="e">
        <f ca="1"/>
        <v>#N/A</v>
      </c>
    </row>
    <row r="37867" spans="28:28" x14ac:dyDescent="0.25">
      <c r="AB37867" s="3" t="e">
        <f ca="1"/>
        <v>#N/A</v>
      </c>
    </row>
    <row r="37868" spans="28:28" x14ac:dyDescent="0.25">
      <c r="AB37868" s="3" t="e">
        <f ca="1"/>
        <v>#N/A</v>
      </c>
    </row>
    <row r="37869" spans="28:28" x14ac:dyDescent="0.25">
      <c r="AB37869" s="3" t="e">
        <f ca="1"/>
        <v>#N/A</v>
      </c>
    </row>
    <row r="37870" spans="28:28" x14ac:dyDescent="0.25">
      <c r="AB37870" s="3" t="e">
        <f ca="1"/>
        <v>#N/A</v>
      </c>
    </row>
    <row r="37871" spans="28:28" x14ac:dyDescent="0.25">
      <c r="AB37871" s="3" t="e">
        <f ca="1"/>
        <v>#N/A</v>
      </c>
    </row>
    <row r="37872" spans="28:28" x14ac:dyDescent="0.25">
      <c r="AB37872" s="3" t="e">
        <f ca="1"/>
        <v>#N/A</v>
      </c>
    </row>
    <row r="37873" spans="28:28" x14ac:dyDescent="0.25">
      <c r="AB37873" s="3" t="e">
        <f ca="1"/>
        <v>#N/A</v>
      </c>
    </row>
    <row r="37874" spans="28:28" x14ac:dyDescent="0.25">
      <c r="AB37874" s="3" t="e">
        <f ca="1"/>
        <v>#N/A</v>
      </c>
    </row>
    <row r="37875" spans="28:28" x14ac:dyDescent="0.25">
      <c r="AB37875" s="3" t="e">
        <f ca="1"/>
        <v>#N/A</v>
      </c>
    </row>
    <row r="37876" spans="28:28" x14ac:dyDescent="0.25">
      <c r="AB37876" s="3" t="e">
        <f ca="1"/>
        <v>#N/A</v>
      </c>
    </row>
    <row r="37877" spans="28:28" x14ac:dyDescent="0.25">
      <c r="AB37877" s="3" t="e">
        <f ca="1"/>
        <v>#N/A</v>
      </c>
    </row>
    <row r="37878" spans="28:28" x14ac:dyDescent="0.25">
      <c r="AB37878" s="3" t="e">
        <f ca="1"/>
        <v>#N/A</v>
      </c>
    </row>
    <row r="37879" spans="28:28" x14ac:dyDescent="0.25">
      <c r="AB37879" s="3" t="e">
        <f ca="1"/>
        <v>#N/A</v>
      </c>
    </row>
    <row r="37880" spans="28:28" x14ac:dyDescent="0.25">
      <c r="AB37880" s="3" t="e">
        <f ca="1"/>
        <v>#N/A</v>
      </c>
    </row>
    <row r="37881" spans="28:28" x14ac:dyDescent="0.25">
      <c r="AB37881" s="3" t="e">
        <f ca="1"/>
        <v>#N/A</v>
      </c>
    </row>
    <row r="37882" spans="28:28" x14ac:dyDescent="0.25">
      <c r="AB37882" s="3" t="e">
        <f ca="1"/>
        <v>#N/A</v>
      </c>
    </row>
    <row r="37883" spans="28:28" x14ac:dyDescent="0.25">
      <c r="AB37883" s="3" t="e">
        <f ca="1"/>
        <v>#N/A</v>
      </c>
    </row>
    <row r="37884" spans="28:28" x14ac:dyDescent="0.25">
      <c r="AB37884" s="3" t="e">
        <f ca="1"/>
        <v>#N/A</v>
      </c>
    </row>
    <row r="37885" spans="28:28" x14ac:dyDescent="0.25">
      <c r="AB37885" s="3" t="e">
        <f ca="1"/>
        <v>#N/A</v>
      </c>
    </row>
    <row r="37886" spans="28:28" x14ac:dyDescent="0.25">
      <c r="AB37886" s="3" t="e">
        <f ca="1"/>
        <v>#N/A</v>
      </c>
    </row>
    <row r="37887" spans="28:28" x14ac:dyDescent="0.25">
      <c r="AB37887" s="3" t="e">
        <f ca="1"/>
        <v>#N/A</v>
      </c>
    </row>
    <row r="37888" spans="28:28" x14ac:dyDescent="0.25">
      <c r="AB37888" s="3" t="e">
        <f ca="1"/>
        <v>#N/A</v>
      </c>
    </row>
    <row r="37889" spans="28:28" x14ac:dyDescent="0.25">
      <c r="AB37889" s="3" t="e">
        <f ca="1"/>
        <v>#N/A</v>
      </c>
    </row>
    <row r="37890" spans="28:28" x14ac:dyDescent="0.25">
      <c r="AB37890" s="3" t="e">
        <f ca="1"/>
        <v>#N/A</v>
      </c>
    </row>
    <row r="37891" spans="28:28" x14ac:dyDescent="0.25">
      <c r="AB37891" s="3" t="e">
        <f ca="1"/>
        <v>#N/A</v>
      </c>
    </row>
    <row r="37892" spans="28:28" x14ac:dyDescent="0.25">
      <c r="AB37892" s="3" t="e">
        <f ca="1"/>
        <v>#N/A</v>
      </c>
    </row>
    <row r="37893" spans="28:28" x14ac:dyDescent="0.25">
      <c r="AB37893" s="3" t="e">
        <f ca="1"/>
        <v>#N/A</v>
      </c>
    </row>
    <row r="37894" spans="28:28" x14ac:dyDescent="0.25">
      <c r="AB37894" s="3" t="e">
        <f ca="1"/>
        <v>#N/A</v>
      </c>
    </row>
    <row r="37895" spans="28:28" x14ac:dyDescent="0.25">
      <c r="AB37895" s="3" t="e">
        <f ca="1"/>
        <v>#N/A</v>
      </c>
    </row>
    <row r="37896" spans="28:28" x14ac:dyDescent="0.25">
      <c r="AB37896" s="3" t="e">
        <f ca="1"/>
        <v>#N/A</v>
      </c>
    </row>
    <row r="37897" spans="28:28" x14ac:dyDescent="0.25">
      <c r="AB37897" s="3" t="e">
        <f ca="1"/>
        <v>#N/A</v>
      </c>
    </row>
    <row r="37898" spans="28:28" x14ac:dyDescent="0.25">
      <c r="AB37898" s="3" t="e">
        <f ca="1"/>
        <v>#N/A</v>
      </c>
    </row>
    <row r="37899" spans="28:28" x14ac:dyDescent="0.25">
      <c r="AB37899" s="3" t="e">
        <f ca="1"/>
        <v>#N/A</v>
      </c>
    </row>
    <row r="37900" spans="28:28" x14ac:dyDescent="0.25">
      <c r="AB37900" s="3" t="e">
        <f ca="1"/>
        <v>#N/A</v>
      </c>
    </row>
    <row r="37901" spans="28:28" x14ac:dyDescent="0.25">
      <c r="AB37901" s="3" t="e">
        <f ca="1"/>
        <v>#N/A</v>
      </c>
    </row>
    <row r="37902" spans="28:28" x14ac:dyDescent="0.25">
      <c r="AB37902" s="3" t="e">
        <f ca="1"/>
        <v>#N/A</v>
      </c>
    </row>
    <row r="37903" spans="28:28" x14ac:dyDescent="0.25">
      <c r="AB37903" s="3" t="e">
        <f ca="1"/>
        <v>#N/A</v>
      </c>
    </row>
    <row r="37904" spans="28:28" x14ac:dyDescent="0.25">
      <c r="AB37904" s="3" t="e">
        <f ca="1"/>
        <v>#N/A</v>
      </c>
    </row>
    <row r="37905" spans="28:28" x14ac:dyDescent="0.25">
      <c r="AB37905" s="3" t="e">
        <f ca="1"/>
        <v>#N/A</v>
      </c>
    </row>
    <row r="37906" spans="28:28" x14ac:dyDescent="0.25">
      <c r="AB37906" s="3" t="e">
        <f ca="1"/>
        <v>#N/A</v>
      </c>
    </row>
    <row r="37907" spans="28:28" x14ac:dyDescent="0.25">
      <c r="AB37907" s="3" t="e">
        <f ca="1"/>
        <v>#N/A</v>
      </c>
    </row>
    <row r="37908" spans="28:28" x14ac:dyDescent="0.25">
      <c r="AB37908" s="3" t="e">
        <f ca="1"/>
        <v>#N/A</v>
      </c>
    </row>
    <row r="37909" spans="28:28" x14ac:dyDescent="0.25">
      <c r="AB37909" s="3" t="e">
        <f ca="1"/>
        <v>#N/A</v>
      </c>
    </row>
    <row r="37910" spans="28:28" x14ac:dyDescent="0.25">
      <c r="AB37910" s="3" t="e">
        <f ca="1"/>
        <v>#N/A</v>
      </c>
    </row>
    <row r="37911" spans="28:28" x14ac:dyDescent="0.25">
      <c r="AB37911" s="3" t="e">
        <f ca="1"/>
        <v>#N/A</v>
      </c>
    </row>
    <row r="37912" spans="28:28" x14ac:dyDescent="0.25">
      <c r="AB37912" s="3" t="e">
        <f ca="1"/>
        <v>#N/A</v>
      </c>
    </row>
    <row r="37913" spans="28:28" x14ac:dyDescent="0.25">
      <c r="AB37913" s="3" t="e">
        <f ca="1"/>
        <v>#N/A</v>
      </c>
    </row>
    <row r="37914" spans="28:28" x14ac:dyDescent="0.25">
      <c r="AB37914" s="3" t="e">
        <f ca="1"/>
        <v>#N/A</v>
      </c>
    </row>
    <row r="37915" spans="28:28" x14ac:dyDescent="0.25">
      <c r="AB37915" s="3" t="e">
        <f ca="1"/>
        <v>#N/A</v>
      </c>
    </row>
    <row r="37916" spans="28:28" x14ac:dyDescent="0.25">
      <c r="AB37916" s="3" t="e">
        <f ca="1"/>
        <v>#N/A</v>
      </c>
    </row>
    <row r="37917" spans="28:28" x14ac:dyDescent="0.25">
      <c r="AB37917" s="3" t="e">
        <f ca="1"/>
        <v>#N/A</v>
      </c>
    </row>
    <row r="37918" spans="28:28" x14ac:dyDescent="0.25">
      <c r="AB37918" s="3" t="e">
        <f ca="1"/>
        <v>#N/A</v>
      </c>
    </row>
    <row r="37919" spans="28:28" x14ac:dyDescent="0.25">
      <c r="AB37919" s="3" t="e">
        <f ca="1"/>
        <v>#N/A</v>
      </c>
    </row>
    <row r="37920" spans="28:28" x14ac:dyDescent="0.25">
      <c r="AB37920" s="3" t="e">
        <f ca="1"/>
        <v>#N/A</v>
      </c>
    </row>
    <row r="37921" spans="28:28" x14ac:dyDescent="0.25">
      <c r="AB37921" s="3" t="e">
        <f ca="1"/>
        <v>#N/A</v>
      </c>
    </row>
    <row r="37922" spans="28:28" x14ac:dyDescent="0.25">
      <c r="AB37922" s="3" t="e">
        <f ca="1"/>
        <v>#N/A</v>
      </c>
    </row>
    <row r="37923" spans="28:28" x14ac:dyDescent="0.25">
      <c r="AB37923" s="3" t="e">
        <f ca="1"/>
        <v>#N/A</v>
      </c>
    </row>
    <row r="37924" spans="28:28" x14ac:dyDescent="0.25">
      <c r="AB37924" s="3" t="e">
        <f ca="1"/>
        <v>#N/A</v>
      </c>
    </row>
    <row r="37925" spans="28:28" x14ac:dyDescent="0.25">
      <c r="AB37925" s="3" t="e">
        <f ca="1"/>
        <v>#N/A</v>
      </c>
    </row>
    <row r="37926" spans="28:28" x14ac:dyDescent="0.25">
      <c r="AB37926" s="3" t="e">
        <f ca="1"/>
        <v>#N/A</v>
      </c>
    </row>
    <row r="37927" spans="28:28" x14ac:dyDescent="0.25">
      <c r="AB37927" s="3" t="e">
        <f ca="1"/>
        <v>#N/A</v>
      </c>
    </row>
    <row r="37928" spans="28:28" x14ac:dyDescent="0.25">
      <c r="AB37928" s="3" t="e">
        <f ca="1"/>
        <v>#N/A</v>
      </c>
    </row>
    <row r="37929" spans="28:28" x14ac:dyDescent="0.25">
      <c r="AB37929" s="3" t="e">
        <f ca="1"/>
        <v>#N/A</v>
      </c>
    </row>
    <row r="37930" spans="28:28" x14ac:dyDescent="0.25">
      <c r="AB37930" s="3" t="e">
        <f ca="1"/>
        <v>#N/A</v>
      </c>
    </row>
    <row r="37931" spans="28:28" x14ac:dyDescent="0.25">
      <c r="AB37931" s="3" t="e">
        <f ca="1"/>
        <v>#N/A</v>
      </c>
    </row>
    <row r="37932" spans="28:28" x14ac:dyDescent="0.25">
      <c r="AB37932" s="3" t="e">
        <f ca="1"/>
        <v>#N/A</v>
      </c>
    </row>
    <row r="37933" spans="28:28" x14ac:dyDescent="0.25">
      <c r="AB37933" s="3" t="e">
        <f ca="1"/>
        <v>#N/A</v>
      </c>
    </row>
    <row r="37934" spans="28:28" x14ac:dyDescent="0.25">
      <c r="AB37934" s="3" t="e">
        <f ca="1"/>
        <v>#N/A</v>
      </c>
    </row>
    <row r="37935" spans="28:28" x14ac:dyDescent="0.25">
      <c r="AB37935" s="3" t="e">
        <f ca="1"/>
        <v>#N/A</v>
      </c>
    </row>
    <row r="37936" spans="28:28" x14ac:dyDescent="0.25">
      <c r="AB37936" s="3" t="e">
        <f ca="1"/>
        <v>#N/A</v>
      </c>
    </row>
    <row r="37937" spans="28:28" x14ac:dyDescent="0.25">
      <c r="AB37937" s="3" t="e">
        <f ca="1"/>
        <v>#N/A</v>
      </c>
    </row>
    <row r="37938" spans="28:28" x14ac:dyDescent="0.25">
      <c r="AB37938" s="3" t="e">
        <f ca="1"/>
        <v>#N/A</v>
      </c>
    </row>
    <row r="37939" spans="28:28" x14ac:dyDescent="0.25">
      <c r="AB37939" s="3" t="e">
        <f ca="1"/>
        <v>#N/A</v>
      </c>
    </row>
    <row r="37940" spans="28:28" x14ac:dyDescent="0.25">
      <c r="AB37940" s="3" t="e">
        <f ca="1"/>
        <v>#N/A</v>
      </c>
    </row>
    <row r="37941" spans="28:28" x14ac:dyDescent="0.25">
      <c r="AB37941" s="3" t="e">
        <f ca="1"/>
        <v>#N/A</v>
      </c>
    </row>
    <row r="37942" spans="28:28" x14ac:dyDescent="0.25">
      <c r="AB37942" s="3" t="e">
        <f ca="1"/>
        <v>#N/A</v>
      </c>
    </row>
    <row r="37943" spans="28:28" x14ac:dyDescent="0.25">
      <c r="AB37943" s="3" t="e">
        <f ca="1"/>
        <v>#N/A</v>
      </c>
    </row>
    <row r="37944" spans="28:28" x14ac:dyDescent="0.25">
      <c r="AB37944" s="3" t="e">
        <f ca="1"/>
        <v>#N/A</v>
      </c>
    </row>
    <row r="37945" spans="28:28" x14ac:dyDescent="0.25">
      <c r="AB37945" s="3" t="e">
        <f ca="1"/>
        <v>#N/A</v>
      </c>
    </row>
    <row r="37946" spans="28:28" x14ac:dyDescent="0.25">
      <c r="AB37946" s="3" t="e">
        <f ca="1"/>
        <v>#N/A</v>
      </c>
    </row>
    <row r="37947" spans="28:28" x14ac:dyDescent="0.25">
      <c r="AB37947" s="3" t="e">
        <f ca="1"/>
        <v>#N/A</v>
      </c>
    </row>
    <row r="37948" spans="28:28" x14ac:dyDescent="0.25">
      <c r="AB37948" s="3" t="e">
        <f ca="1"/>
        <v>#N/A</v>
      </c>
    </row>
    <row r="37949" spans="28:28" x14ac:dyDescent="0.25">
      <c r="AB37949" s="3" t="e">
        <f ca="1"/>
        <v>#N/A</v>
      </c>
    </row>
    <row r="37950" spans="28:28" x14ac:dyDescent="0.25">
      <c r="AB37950" s="3" t="e">
        <f ca="1"/>
        <v>#N/A</v>
      </c>
    </row>
    <row r="37951" spans="28:28" x14ac:dyDescent="0.25">
      <c r="AB37951" s="3" t="e">
        <f ca="1"/>
        <v>#N/A</v>
      </c>
    </row>
    <row r="37952" spans="28:28" x14ac:dyDescent="0.25">
      <c r="AB37952" s="3" t="e">
        <f ca="1"/>
        <v>#N/A</v>
      </c>
    </row>
    <row r="37953" spans="28:28" x14ac:dyDescent="0.25">
      <c r="AB37953" s="3" t="e">
        <f ca="1"/>
        <v>#N/A</v>
      </c>
    </row>
    <row r="37954" spans="28:28" x14ac:dyDescent="0.25">
      <c r="AB37954" s="3" t="e">
        <f ca="1"/>
        <v>#N/A</v>
      </c>
    </row>
    <row r="37955" spans="28:28" x14ac:dyDescent="0.25">
      <c r="AB37955" s="3" t="e">
        <f ca="1"/>
        <v>#N/A</v>
      </c>
    </row>
    <row r="37956" spans="28:28" x14ac:dyDescent="0.25">
      <c r="AB37956" s="3" t="e">
        <f ca="1"/>
        <v>#N/A</v>
      </c>
    </row>
    <row r="37957" spans="28:28" x14ac:dyDescent="0.25">
      <c r="AB37957" s="3" t="e">
        <f ca="1"/>
        <v>#N/A</v>
      </c>
    </row>
    <row r="37958" spans="28:28" x14ac:dyDescent="0.25">
      <c r="AB37958" s="3" t="e">
        <f ca="1"/>
        <v>#N/A</v>
      </c>
    </row>
    <row r="37959" spans="28:28" x14ac:dyDescent="0.25">
      <c r="AB37959" s="3" t="e">
        <f ca="1"/>
        <v>#N/A</v>
      </c>
    </row>
    <row r="37960" spans="28:28" x14ac:dyDescent="0.25">
      <c r="AB37960" s="3" t="e">
        <f ca="1"/>
        <v>#N/A</v>
      </c>
    </row>
    <row r="37961" spans="28:28" x14ac:dyDescent="0.25">
      <c r="AB37961" s="3" t="e">
        <f ca="1"/>
        <v>#N/A</v>
      </c>
    </row>
    <row r="37962" spans="28:28" x14ac:dyDescent="0.25">
      <c r="AB37962" s="3" t="e">
        <f ca="1"/>
        <v>#N/A</v>
      </c>
    </row>
    <row r="37963" spans="28:28" x14ac:dyDescent="0.25">
      <c r="AB37963" s="3" t="e">
        <f ca="1"/>
        <v>#N/A</v>
      </c>
    </row>
    <row r="37964" spans="28:28" x14ac:dyDescent="0.25">
      <c r="AB37964" s="3" t="e">
        <f ca="1"/>
        <v>#N/A</v>
      </c>
    </row>
    <row r="37965" spans="28:28" x14ac:dyDescent="0.25">
      <c r="AB37965" s="3" t="e">
        <f ca="1"/>
        <v>#N/A</v>
      </c>
    </row>
    <row r="37966" spans="28:28" x14ac:dyDescent="0.25">
      <c r="AB37966" s="3" t="e">
        <f ca="1"/>
        <v>#N/A</v>
      </c>
    </row>
    <row r="37967" spans="28:28" x14ac:dyDescent="0.25">
      <c r="AB37967" s="3" t="e">
        <f ca="1"/>
        <v>#N/A</v>
      </c>
    </row>
    <row r="37968" spans="28:28" x14ac:dyDescent="0.25">
      <c r="AB37968" s="3" t="e">
        <f ca="1"/>
        <v>#N/A</v>
      </c>
    </row>
    <row r="37969" spans="28:28" x14ac:dyDescent="0.25">
      <c r="AB37969" s="3" t="e">
        <f ca="1"/>
        <v>#N/A</v>
      </c>
    </row>
    <row r="37970" spans="28:28" x14ac:dyDescent="0.25">
      <c r="AB37970" s="3" t="e">
        <f ca="1"/>
        <v>#N/A</v>
      </c>
    </row>
    <row r="37971" spans="28:28" x14ac:dyDescent="0.25">
      <c r="AB37971" s="3" t="e">
        <f ca="1"/>
        <v>#N/A</v>
      </c>
    </row>
    <row r="37972" spans="28:28" x14ac:dyDescent="0.25">
      <c r="AB37972" s="3" t="e">
        <f ca="1"/>
        <v>#N/A</v>
      </c>
    </row>
    <row r="37973" spans="28:28" x14ac:dyDescent="0.25">
      <c r="AB37973" s="3" t="e">
        <f ca="1"/>
        <v>#N/A</v>
      </c>
    </row>
    <row r="37974" spans="28:28" x14ac:dyDescent="0.25">
      <c r="AB37974" s="3" t="e">
        <f ca="1"/>
        <v>#N/A</v>
      </c>
    </row>
    <row r="37975" spans="28:28" x14ac:dyDescent="0.25">
      <c r="AB37975" s="3" t="e">
        <f ca="1"/>
        <v>#N/A</v>
      </c>
    </row>
    <row r="37976" spans="28:28" x14ac:dyDescent="0.25">
      <c r="AB37976" s="3" t="e">
        <f ca="1"/>
        <v>#N/A</v>
      </c>
    </row>
    <row r="37977" spans="28:28" x14ac:dyDescent="0.25">
      <c r="AB37977" s="3" t="e">
        <f ca="1"/>
        <v>#N/A</v>
      </c>
    </row>
    <row r="37978" spans="28:28" x14ac:dyDescent="0.25">
      <c r="AB37978" s="3" t="e">
        <f ca="1"/>
        <v>#N/A</v>
      </c>
    </row>
    <row r="37979" spans="28:28" x14ac:dyDescent="0.25">
      <c r="AB37979" s="3" t="e">
        <f ca="1"/>
        <v>#N/A</v>
      </c>
    </row>
    <row r="37980" spans="28:28" x14ac:dyDescent="0.25">
      <c r="AB37980" s="3" t="e">
        <f ca="1"/>
        <v>#N/A</v>
      </c>
    </row>
    <row r="37981" spans="28:28" x14ac:dyDescent="0.25">
      <c r="AB37981" s="3" t="e">
        <f ca="1"/>
        <v>#N/A</v>
      </c>
    </row>
    <row r="37982" spans="28:28" x14ac:dyDescent="0.25">
      <c r="AB37982" s="3" t="e">
        <f ca="1"/>
        <v>#N/A</v>
      </c>
    </row>
    <row r="37983" spans="28:28" x14ac:dyDescent="0.25">
      <c r="AB37983" s="3" t="e">
        <f ca="1"/>
        <v>#N/A</v>
      </c>
    </row>
    <row r="37984" spans="28:28" x14ac:dyDescent="0.25">
      <c r="AB37984" s="3" t="e">
        <f ca="1"/>
        <v>#N/A</v>
      </c>
    </row>
    <row r="37985" spans="28:28" x14ac:dyDescent="0.25">
      <c r="AB37985" s="3" t="e">
        <f ca="1"/>
        <v>#N/A</v>
      </c>
    </row>
    <row r="37986" spans="28:28" x14ac:dyDescent="0.25">
      <c r="AB37986" s="3" t="e">
        <f ca="1"/>
        <v>#N/A</v>
      </c>
    </row>
    <row r="37987" spans="28:28" x14ac:dyDescent="0.25">
      <c r="AB37987" s="3" t="e">
        <f ca="1"/>
        <v>#N/A</v>
      </c>
    </row>
    <row r="37988" spans="28:28" x14ac:dyDescent="0.25">
      <c r="AB37988" s="3" t="e">
        <f ca="1"/>
        <v>#N/A</v>
      </c>
    </row>
    <row r="37989" spans="28:28" x14ac:dyDescent="0.25">
      <c r="AB37989" s="3" t="e">
        <f ca="1"/>
        <v>#N/A</v>
      </c>
    </row>
    <row r="37990" spans="28:28" x14ac:dyDescent="0.25">
      <c r="AB37990" s="3" t="e">
        <f ca="1"/>
        <v>#N/A</v>
      </c>
    </row>
    <row r="37991" spans="28:28" x14ac:dyDescent="0.25">
      <c r="AB37991" s="3" t="e">
        <f ca="1"/>
        <v>#N/A</v>
      </c>
    </row>
    <row r="37992" spans="28:28" x14ac:dyDescent="0.25">
      <c r="AB37992" s="3" t="e">
        <f ca="1"/>
        <v>#N/A</v>
      </c>
    </row>
    <row r="37993" spans="28:28" x14ac:dyDescent="0.25">
      <c r="AB37993" s="3" t="e">
        <f ca="1"/>
        <v>#N/A</v>
      </c>
    </row>
    <row r="37994" spans="28:28" x14ac:dyDescent="0.25">
      <c r="AB37994" s="3" t="e">
        <f ca="1"/>
        <v>#N/A</v>
      </c>
    </row>
    <row r="37995" spans="28:28" x14ac:dyDescent="0.25">
      <c r="AB37995" s="3" t="e">
        <f ca="1"/>
        <v>#N/A</v>
      </c>
    </row>
    <row r="37996" spans="28:28" x14ac:dyDescent="0.25">
      <c r="AB37996" s="3" t="e">
        <f ca="1"/>
        <v>#N/A</v>
      </c>
    </row>
    <row r="37997" spans="28:28" x14ac:dyDescent="0.25">
      <c r="AB37997" s="3" t="e">
        <f ca="1"/>
        <v>#N/A</v>
      </c>
    </row>
    <row r="37998" spans="28:28" x14ac:dyDescent="0.25">
      <c r="AB37998" s="3" t="e">
        <f ca="1"/>
        <v>#N/A</v>
      </c>
    </row>
    <row r="37999" spans="28:28" x14ac:dyDescent="0.25">
      <c r="AB37999" s="3" t="e">
        <f ca="1"/>
        <v>#N/A</v>
      </c>
    </row>
    <row r="38000" spans="28:28" x14ac:dyDescent="0.25">
      <c r="AB38000" s="3" t="e">
        <f ca="1"/>
        <v>#N/A</v>
      </c>
    </row>
    <row r="38001" spans="28:28" x14ac:dyDescent="0.25">
      <c r="AB38001" s="3" t="e">
        <f ca="1"/>
        <v>#N/A</v>
      </c>
    </row>
    <row r="38002" spans="28:28" x14ac:dyDescent="0.25">
      <c r="AB38002" s="3" t="e">
        <f ca="1"/>
        <v>#N/A</v>
      </c>
    </row>
    <row r="38003" spans="28:28" x14ac:dyDescent="0.25">
      <c r="AB38003" s="3" t="e">
        <f ca="1"/>
        <v>#N/A</v>
      </c>
    </row>
    <row r="38004" spans="28:28" x14ac:dyDescent="0.25">
      <c r="AB38004" s="3" t="e">
        <f ca="1"/>
        <v>#N/A</v>
      </c>
    </row>
    <row r="38005" spans="28:28" x14ac:dyDescent="0.25">
      <c r="AB38005" s="3" t="e">
        <f ca="1"/>
        <v>#N/A</v>
      </c>
    </row>
    <row r="38006" spans="28:28" x14ac:dyDescent="0.25">
      <c r="AB38006" s="3" t="e">
        <f ca="1"/>
        <v>#N/A</v>
      </c>
    </row>
    <row r="38007" spans="28:28" x14ac:dyDescent="0.25">
      <c r="AB38007" s="3" t="e">
        <f ca="1"/>
        <v>#N/A</v>
      </c>
    </row>
    <row r="38008" spans="28:28" x14ac:dyDescent="0.25">
      <c r="AB38008" s="3" t="e">
        <f ca="1"/>
        <v>#N/A</v>
      </c>
    </row>
    <row r="38009" spans="28:28" x14ac:dyDescent="0.25">
      <c r="AB38009" s="3" t="e">
        <f ca="1"/>
        <v>#N/A</v>
      </c>
    </row>
    <row r="38010" spans="28:28" x14ac:dyDescent="0.25">
      <c r="AB38010" s="3" t="e">
        <f ca="1"/>
        <v>#N/A</v>
      </c>
    </row>
    <row r="38011" spans="28:28" x14ac:dyDescent="0.25">
      <c r="AB38011" s="3" t="e">
        <f ca="1"/>
        <v>#N/A</v>
      </c>
    </row>
    <row r="38012" spans="28:28" x14ac:dyDescent="0.25">
      <c r="AB38012" s="3" t="e">
        <f ca="1"/>
        <v>#N/A</v>
      </c>
    </row>
    <row r="38013" spans="28:28" x14ac:dyDescent="0.25">
      <c r="AB38013" s="3" t="e">
        <f ca="1"/>
        <v>#N/A</v>
      </c>
    </row>
    <row r="38014" spans="28:28" x14ac:dyDescent="0.25">
      <c r="AB38014" s="3" t="e">
        <f ca="1"/>
        <v>#N/A</v>
      </c>
    </row>
    <row r="38015" spans="28:28" x14ac:dyDescent="0.25">
      <c r="AB38015" s="3" t="e">
        <f ca="1"/>
        <v>#N/A</v>
      </c>
    </row>
    <row r="38016" spans="28:28" x14ac:dyDescent="0.25">
      <c r="AB38016" s="3" t="e">
        <f ca="1"/>
        <v>#N/A</v>
      </c>
    </row>
    <row r="38017" spans="28:28" x14ac:dyDescent="0.25">
      <c r="AB38017" s="3" t="e">
        <f ca="1"/>
        <v>#N/A</v>
      </c>
    </row>
    <row r="38018" spans="28:28" x14ac:dyDescent="0.25">
      <c r="AB38018" s="3" t="e">
        <f ca="1"/>
        <v>#N/A</v>
      </c>
    </row>
    <row r="38019" spans="28:28" x14ac:dyDescent="0.25">
      <c r="AB38019" s="3" t="e">
        <f ca="1"/>
        <v>#N/A</v>
      </c>
    </row>
    <row r="38020" spans="28:28" x14ac:dyDescent="0.25">
      <c r="AB38020" s="3" t="e">
        <f ca="1"/>
        <v>#N/A</v>
      </c>
    </row>
    <row r="38021" spans="28:28" x14ac:dyDescent="0.25">
      <c r="AB38021" s="3" t="e">
        <f ca="1"/>
        <v>#N/A</v>
      </c>
    </row>
    <row r="38022" spans="28:28" x14ac:dyDescent="0.25">
      <c r="AB38022" s="3" t="e">
        <f ca="1"/>
        <v>#N/A</v>
      </c>
    </row>
    <row r="38023" spans="28:28" x14ac:dyDescent="0.25">
      <c r="AB38023" s="3" t="e">
        <f ca="1"/>
        <v>#N/A</v>
      </c>
    </row>
    <row r="38024" spans="28:28" x14ac:dyDescent="0.25">
      <c r="AB38024" s="3" t="e">
        <f ca="1"/>
        <v>#N/A</v>
      </c>
    </row>
    <row r="38025" spans="28:28" x14ac:dyDescent="0.25">
      <c r="AB38025" s="3" t="e">
        <f ca="1"/>
        <v>#N/A</v>
      </c>
    </row>
    <row r="38026" spans="28:28" x14ac:dyDescent="0.25">
      <c r="AB38026" s="3" t="e">
        <f ca="1"/>
        <v>#N/A</v>
      </c>
    </row>
    <row r="38027" spans="28:28" x14ac:dyDescent="0.25">
      <c r="AB38027" s="3" t="e">
        <f ca="1"/>
        <v>#N/A</v>
      </c>
    </row>
    <row r="38028" spans="28:28" x14ac:dyDescent="0.25">
      <c r="AB38028" s="3" t="e">
        <f ca="1"/>
        <v>#N/A</v>
      </c>
    </row>
    <row r="38029" spans="28:28" x14ac:dyDescent="0.25">
      <c r="AB38029" s="3" t="e">
        <f ca="1"/>
        <v>#N/A</v>
      </c>
    </row>
    <row r="38030" spans="28:28" x14ac:dyDescent="0.25">
      <c r="AB38030" s="3" t="e">
        <f ca="1"/>
        <v>#N/A</v>
      </c>
    </row>
    <row r="38031" spans="28:28" x14ac:dyDescent="0.25">
      <c r="AB38031" s="3" t="e">
        <f ca="1"/>
        <v>#N/A</v>
      </c>
    </row>
    <row r="38032" spans="28:28" x14ac:dyDescent="0.25">
      <c r="AB38032" s="3" t="e">
        <f ca="1"/>
        <v>#N/A</v>
      </c>
    </row>
    <row r="38033" spans="28:28" x14ac:dyDescent="0.25">
      <c r="AB38033" s="3" t="e">
        <f ca="1"/>
        <v>#N/A</v>
      </c>
    </row>
    <row r="38034" spans="28:28" x14ac:dyDescent="0.25">
      <c r="AB38034" s="3" t="e">
        <f ca="1"/>
        <v>#N/A</v>
      </c>
    </row>
    <row r="38035" spans="28:28" x14ac:dyDescent="0.25">
      <c r="AB38035" s="3" t="e">
        <f ca="1"/>
        <v>#N/A</v>
      </c>
    </row>
    <row r="38036" spans="28:28" x14ac:dyDescent="0.25">
      <c r="AB38036" s="3" t="e">
        <f ca="1"/>
        <v>#N/A</v>
      </c>
    </row>
    <row r="38037" spans="28:28" x14ac:dyDescent="0.25">
      <c r="AB38037" s="3" t="e">
        <f ca="1"/>
        <v>#N/A</v>
      </c>
    </row>
    <row r="38038" spans="28:28" x14ac:dyDescent="0.25">
      <c r="AB38038" s="3" t="e">
        <f ca="1"/>
        <v>#N/A</v>
      </c>
    </row>
    <row r="38039" spans="28:28" x14ac:dyDescent="0.25">
      <c r="AB38039" s="3" t="e">
        <f ca="1"/>
        <v>#N/A</v>
      </c>
    </row>
    <row r="38040" spans="28:28" x14ac:dyDescent="0.25">
      <c r="AB38040" s="3" t="e">
        <f ca="1"/>
        <v>#N/A</v>
      </c>
    </row>
    <row r="38041" spans="28:28" x14ac:dyDescent="0.25">
      <c r="AB38041" s="3" t="e">
        <f ca="1"/>
        <v>#N/A</v>
      </c>
    </row>
    <row r="38042" spans="28:28" x14ac:dyDescent="0.25">
      <c r="AB38042" s="3" t="e">
        <f ca="1"/>
        <v>#N/A</v>
      </c>
    </row>
    <row r="38043" spans="28:28" x14ac:dyDescent="0.25">
      <c r="AB38043" s="3" t="e">
        <f ca="1"/>
        <v>#N/A</v>
      </c>
    </row>
    <row r="38044" spans="28:28" x14ac:dyDescent="0.25">
      <c r="AB38044" s="3" t="e">
        <f ca="1"/>
        <v>#N/A</v>
      </c>
    </row>
    <row r="38045" spans="28:28" x14ac:dyDescent="0.25">
      <c r="AB38045" s="3" t="e">
        <f ca="1"/>
        <v>#N/A</v>
      </c>
    </row>
    <row r="38046" spans="28:28" x14ac:dyDescent="0.25">
      <c r="AB38046" s="3" t="e">
        <f ca="1"/>
        <v>#N/A</v>
      </c>
    </row>
    <row r="38047" spans="28:28" x14ac:dyDescent="0.25">
      <c r="AB38047" s="3" t="e">
        <f ca="1"/>
        <v>#N/A</v>
      </c>
    </row>
    <row r="38048" spans="28:28" x14ac:dyDescent="0.25">
      <c r="AB38048" s="3" t="e">
        <f ca="1"/>
        <v>#N/A</v>
      </c>
    </row>
    <row r="38049" spans="28:28" x14ac:dyDescent="0.25">
      <c r="AB38049" s="3" t="e">
        <f ca="1"/>
        <v>#N/A</v>
      </c>
    </row>
    <row r="38050" spans="28:28" x14ac:dyDescent="0.25">
      <c r="AB38050" s="3" t="e">
        <f ca="1"/>
        <v>#N/A</v>
      </c>
    </row>
    <row r="38051" spans="28:28" x14ac:dyDescent="0.25">
      <c r="AB38051" s="3" t="e">
        <f ca="1"/>
        <v>#N/A</v>
      </c>
    </row>
    <row r="38052" spans="28:28" x14ac:dyDescent="0.25">
      <c r="AB38052" s="3" t="e">
        <f ca="1"/>
        <v>#N/A</v>
      </c>
    </row>
    <row r="38053" spans="28:28" x14ac:dyDescent="0.25">
      <c r="AB38053" s="3" t="e">
        <f ca="1"/>
        <v>#N/A</v>
      </c>
    </row>
    <row r="38054" spans="28:28" x14ac:dyDescent="0.25">
      <c r="AB38054" s="3" t="e">
        <f ca="1"/>
        <v>#N/A</v>
      </c>
    </row>
    <row r="38055" spans="28:28" x14ac:dyDescent="0.25">
      <c r="AB38055" s="3" t="e">
        <f ca="1"/>
        <v>#N/A</v>
      </c>
    </row>
    <row r="38056" spans="28:28" x14ac:dyDescent="0.25">
      <c r="AB38056" s="3" t="e">
        <f ca="1"/>
        <v>#N/A</v>
      </c>
    </row>
    <row r="38057" spans="28:28" x14ac:dyDescent="0.25">
      <c r="AB38057" s="3" t="e">
        <f ca="1"/>
        <v>#N/A</v>
      </c>
    </row>
    <row r="38058" spans="28:28" x14ac:dyDescent="0.25">
      <c r="AB38058" s="3" t="e">
        <f ca="1"/>
        <v>#N/A</v>
      </c>
    </row>
    <row r="38059" spans="28:28" x14ac:dyDescent="0.25">
      <c r="AB38059" s="3" t="e">
        <f ca="1"/>
        <v>#N/A</v>
      </c>
    </row>
    <row r="38060" spans="28:28" x14ac:dyDescent="0.25">
      <c r="AB38060" s="3" t="e">
        <f ca="1"/>
        <v>#N/A</v>
      </c>
    </row>
    <row r="38061" spans="28:28" x14ac:dyDescent="0.25">
      <c r="AB38061" s="3" t="e">
        <f ca="1"/>
        <v>#N/A</v>
      </c>
    </row>
    <row r="38062" spans="28:28" x14ac:dyDescent="0.25">
      <c r="AB38062" s="3" t="e">
        <f ca="1"/>
        <v>#N/A</v>
      </c>
    </row>
    <row r="38063" spans="28:28" x14ac:dyDescent="0.25">
      <c r="AB38063" s="3" t="e">
        <f ca="1"/>
        <v>#N/A</v>
      </c>
    </row>
    <row r="38064" spans="28:28" x14ac:dyDescent="0.25">
      <c r="AB38064" s="3" t="e">
        <f ca="1"/>
        <v>#N/A</v>
      </c>
    </row>
    <row r="38065" spans="28:28" x14ac:dyDescent="0.25">
      <c r="AB38065" s="3" t="e">
        <f ca="1"/>
        <v>#N/A</v>
      </c>
    </row>
    <row r="38066" spans="28:28" x14ac:dyDescent="0.25">
      <c r="AB38066" s="3" t="e">
        <f ca="1"/>
        <v>#N/A</v>
      </c>
    </row>
    <row r="38067" spans="28:28" x14ac:dyDescent="0.25">
      <c r="AB38067" s="3" t="e">
        <f ca="1"/>
        <v>#N/A</v>
      </c>
    </row>
    <row r="38068" spans="28:28" x14ac:dyDescent="0.25">
      <c r="AB38068" s="3" t="e">
        <f ca="1"/>
        <v>#N/A</v>
      </c>
    </row>
    <row r="38069" spans="28:28" x14ac:dyDescent="0.25">
      <c r="AB38069" s="3" t="e">
        <f ca="1"/>
        <v>#N/A</v>
      </c>
    </row>
    <row r="38070" spans="28:28" x14ac:dyDescent="0.25">
      <c r="AB38070" s="3" t="e">
        <f ca="1"/>
        <v>#N/A</v>
      </c>
    </row>
    <row r="38071" spans="28:28" x14ac:dyDescent="0.25">
      <c r="AB38071" s="3" t="e">
        <f ca="1"/>
        <v>#N/A</v>
      </c>
    </row>
    <row r="38072" spans="28:28" x14ac:dyDescent="0.25">
      <c r="AB38072" s="3" t="e">
        <f ca="1"/>
        <v>#N/A</v>
      </c>
    </row>
    <row r="38073" spans="28:28" x14ac:dyDescent="0.25">
      <c r="AB38073" s="3" t="e">
        <f ca="1"/>
        <v>#N/A</v>
      </c>
    </row>
    <row r="38074" spans="28:28" x14ac:dyDescent="0.25">
      <c r="AB38074" s="3" t="e">
        <f ca="1"/>
        <v>#N/A</v>
      </c>
    </row>
    <row r="38075" spans="28:28" x14ac:dyDescent="0.25">
      <c r="AB38075" s="3" t="e">
        <f ca="1"/>
        <v>#N/A</v>
      </c>
    </row>
    <row r="38076" spans="28:28" x14ac:dyDescent="0.25">
      <c r="AB38076" s="3" t="e">
        <f ca="1"/>
        <v>#N/A</v>
      </c>
    </row>
    <row r="38077" spans="28:28" x14ac:dyDescent="0.25">
      <c r="AB38077" s="3" t="e">
        <f ca="1"/>
        <v>#N/A</v>
      </c>
    </row>
    <row r="38078" spans="28:28" x14ac:dyDescent="0.25">
      <c r="AB38078" s="3" t="e">
        <f ca="1"/>
        <v>#N/A</v>
      </c>
    </row>
    <row r="38079" spans="28:28" x14ac:dyDescent="0.25">
      <c r="AB38079" s="3" t="e">
        <f ca="1"/>
        <v>#N/A</v>
      </c>
    </row>
    <row r="38080" spans="28:28" x14ac:dyDescent="0.25">
      <c r="AB38080" s="3" t="e">
        <f ca="1"/>
        <v>#N/A</v>
      </c>
    </row>
    <row r="38081" spans="28:28" x14ac:dyDescent="0.25">
      <c r="AB38081" s="3" t="e">
        <f ca="1"/>
        <v>#N/A</v>
      </c>
    </row>
    <row r="38082" spans="28:28" x14ac:dyDescent="0.25">
      <c r="AB38082" s="3" t="e">
        <f ca="1"/>
        <v>#N/A</v>
      </c>
    </row>
    <row r="38083" spans="28:28" x14ac:dyDescent="0.25">
      <c r="AB38083" s="3" t="e">
        <f ca="1"/>
        <v>#N/A</v>
      </c>
    </row>
    <row r="38084" spans="28:28" x14ac:dyDescent="0.25">
      <c r="AB38084" s="3" t="e">
        <f ca="1"/>
        <v>#N/A</v>
      </c>
    </row>
    <row r="38085" spans="28:28" x14ac:dyDescent="0.25">
      <c r="AB38085" s="3" t="e">
        <f ca="1"/>
        <v>#N/A</v>
      </c>
    </row>
    <row r="38086" spans="28:28" x14ac:dyDescent="0.25">
      <c r="AB38086" s="3" t="e">
        <f ca="1"/>
        <v>#N/A</v>
      </c>
    </row>
    <row r="38087" spans="28:28" x14ac:dyDescent="0.25">
      <c r="AB38087" s="3" t="e">
        <f ca="1"/>
        <v>#N/A</v>
      </c>
    </row>
    <row r="38088" spans="28:28" x14ac:dyDescent="0.25">
      <c r="AB38088" s="3" t="e">
        <f ca="1"/>
        <v>#N/A</v>
      </c>
    </row>
    <row r="38089" spans="28:28" x14ac:dyDescent="0.25">
      <c r="AB38089" s="3" t="e">
        <f ca="1"/>
        <v>#N/A</v>
      </c>
    </row>
    <row r="38090" spans="28:28" x14ac:dyDescent="0.25">
      <c r="AB38090" s="3" t="e">
        <f ca="1"/>
        <v>#N/A</v>
      </c>
    </row>
    <row r="38091" spans="28:28" x14ac:dyDescent="0.25">
      <c r="AB38091" s="3" t="e">
        <f ca="1"/>
        <v>#N/A</v>
      </c>
    </row>
    <row r="38092" spans="28:28" x14ac:dyDescent="0.25">
      <c r="AB38092" s="3" t="e">
        <f ca="1"/>
        <v>#N/A</v>
      </c>
    </row>
    <row r="38093" spans="28:28" x14ac:dyDescent="0.25">
      <c r="AB38093" s="3" t="e">
        <f ca="1"/>
        <v>#N/A</v>
      </c>
    </row>
    <row r="38094" spans="28:28" x14ac:dyDescent="0.25">
      <c r="AB38094" s="3" t="e">
        <f ca="1"/>
        <v>#N/A</v>
      </c>
    </row>
    <row r="38095" spans="28:28" x14ac:dyDescent="0.25">
      <c r="AB38095" s="3" t="e">
        <f ca="1"/>
        <v>#N/A</v>
      </c>
    </row>
    <row r="38096" spans="28:28" x14ac:dyDescent="0.25">
      <c r="AB38096" s="3" t="e">
        <f ca="1"/>
        <v>#N/A</v>
      </c>
    </row>
    <row r="38097" spans="28:28" x14ac:dyDescent="0.25">
      <c r="AB38097" s="3" t="e">
        <f ca="1"/>
        <v>#N/A</v>
      </c>
    </row>
    <row r="38098" spans="28:28" x14ac:dyDescent="0.25">
      <c r="AB38098" s="3" t="e">
        <f ca="1"/>
        <v>#N/A</v>
      </c>
    </row>
    <row r="38099" spans="28:28" x14ac:dyDescent="0.25">
      <c r="AB38099" s="3" t="e">
        <f ca="1"/>
        <v>#N/A</v>
      </c>
    </row>
    <row r="38100" spans="28:28" x14ac:dyDescent="0.25">
      <c r="AB38100" s="3" t="e">
        <f ca="1"/>
        <v>#N/A</v>
      </c>
    </row>
    <row r="38101" spans="28:28" x14ac:dyDescent="0.25">
      <c r="AB38101" s="3" t="e">
        <f ca="1"/>
        <v>#N/A</v>
      </c>
    </row>
    <row r="38102" spans="28:28" x14ac:dyDescent="0.25">
      <c r="AB38102" s="3" t="e">
        <f ca="1"/>
        <v>#N/A</v>
      </c>
    </row>
    <row r="38103" spans="28:28" x14ac:dyDescent="0.25">
      <c r="AB38103" s="3" t="e">
        <f ca="1"/>
        <v>#N/A</v>
      </c>
    </row>
    <row r="38104" spans="28:28" x14ac:dyDescent="0.25">
      <c r="AB38104" s="3" t="e">
        <f ca="1"/>
        <v>#N/A</v>
      </c>
    </row>
    <row r="38105" spans="28:28" x14ac:dyDescent="0.25">
      <c r="AB38105" s="3" t="e">
        <f ca="1"/>
        <v>#N/A</v>
      </c>
    </row>
    <row r="38106" spans="28:28" x14ac:dyDescent="0.25">
      <c r="AB38106" s="3" t="e">
        <f ca="1"/>
        <v>#N/A</v>
      </c>
    </row>
    <row r="38107" spans="28:28" x14ac:dyDescent="0.25">
      <c r="AB38107" s="3" t="e">
        <f ca="1"/>
        <v>#N/A</v>
      </c>
    </row>
    <row r="38108" spans="28:28" x14ac:dyDescent="0.25">
      <c r="AB38108" s="3" t="e">
        <f ca="1"/>
        <v>#N/A</v>
      </c>
    </row>
    <row r="38109" spans="28:28" x14ac:dyDescent="0.25">
      <c r="AB38109" s="3" t="e">
        <f ca="1"/>
        <v>#N/A</v>
      </c>
    </row>
    <row r="38110" spans="28:28" x14ac:dyDescent="0.25">
      <c r="AB38110" s="3" t="e">
        <f ca="1"/>
        <v>#N/A</v>
      </c>
    </row>
    <row r="38111" spans="28:28" x14ac:dyDescent="0.25">
      <c r="AB38111" s="3" t="e">
        <f ca="1"/>
        <v>#N/A</v>
      </c>
    </row>
    <row r="38112" spans="28:28" x14ac:dyDescent="0.25">
      <c r="AB38112" s="3" t="e">
        <f ca="1"/>
        <v>#N/A</v>
      </c>
    </row>
    <row r="38113" spans="28:28" x14ac:dyDescent="0.25">
      <c r="AB38113" s="3" t="e">
        <f ca="1"/>
        <v>#N/A</v>
      </c>
    </row>
    <row r="38114" spans="28:28" x14ac:dyDescent="0.25">
      <c r="AB38114" s="3" t="e">
        <f ca="1"/>
        <v>#N/A</v>
      </c>
    </row>
    <row r="38115" spans="28:28" x14ac:dyDescent="0.25">
      <c r="AB38115" s="3" t="e">
        <f ca="1"/>
        <v>#N/A</v>
      </c>
    </row>
    <row r="38116" spans="28:28" x14ac:dyDescent="0.25">
      <c r="AB38116" s="3" t="e">
        <f ca="1"/>
        <v>#N/A</v>
      </c>
    </row>
    <row r="38117" spans="28:28" x14ac:dyDescent="0.25">
      <c r="AB38117" s="3" t="e">
        <f ca="1"/>
        <v>#N/A</v>
      </c>
    </row>
    <row r="38118" spans="28:28" x14ac:dyDescent="0.25">
      <c r="AB38118" s="3" t="e">
        <f ca="1"/>
        <v>#N/A</v>
      </c>
    </row>
    <row r="38119" spans="28:28" x14ac:dyDescent="0.25">
      <c r="AB38119" s="3" t="e">
        <f ca="1"/>
        <v>#N/A</v>
      </c>
    </row>
    <row r="38120" spans="28:28" x14ac:dyDescent="0.25">
      <c r="AB38120" s="3" t="e">
        <f ca="1"/>
        <v>#N/A</v>
      </c>
    </row>
    <row r="38121" spans="28:28" x14ac:dyDescent="0.25">
      <c r="AB38121" s="3" t="e">
        <f ca="1"/>
        <v>#N/A</v>
      </c>
    </row>
    <row r="38122" spans="28:28" x14ac:dyDescent="0.25">
      <c r="AB38122" s="3" t="e">
        <f ca="1"/>
        <v>#N/A</v>
      </c>
    </row>
    <row r="38123" spans="28:28" x14ac:dyDescent="0.25">
      <c r="AB38123" s="3" t="e">
        <f ca="1"/>
        <v>#N/A</v>
      </c>
    </row>
    <row r="38124" spans="28:28" x14ac:dyDescent="0.25">
      <c r="AB38124" s="3" t="e">
        <f ca="1"/>
        <v>#N/A</v>
      </c>
    </row>
    <row r="38125" spans="28:28" x14ac:dyDescent="0.25">
      <c r="AB38125" s="3" t="e">
        <f ca="1"/>
        <v>#N/A</v>
      </c>
    </row>
    <row r="38126" spans="28:28" x14ac:dyDescent="0.25">
      <c r="AB38126" s="3" t="e">
        <f ca="1"/>
        <v>#N/A</v>
      </c>
    </row>
    <row r="38127" spans="28:28" x14ac:dyDescent="0.25">
      <c r="AB38127" s="3" t="e">
        <f ca="1"/>
        <v>#N/A</v>
      </c>
    </row>
    <row r="38128" spans="28:28" x14ac:dyDescent="0.25">
      <c r="AB38128" s="3" t="e">
        <f ca="1"/>
        <v>#N/A</v>
      </c>
    </row>
    <row r="38129" spans="28:28" x14ac:dyDescent="0.25">
      <c r="AB38129" s="3" t="e">
        <f ca="1"/>
        <v>#N/A</v>
      </c>
    </row>
    <row r="38130" spans="28:28" x14ac:dyDescent="0.25">
      <c r="AB38130" s="3" t="e">
        <f ca="1"/>
        <v>#N/A</v>
      </c>
    </row>
    <row r="38131" spans="28:28" x14ac:dyDescent="0.25">
      <c r="AB38131" s="3" t="e">
        <f ca="1"/>
        <v>#N/A</v>
      </c>
    </row>
    <row r="38132" spans="28:28" x14ac:dyDescent="0.25">
      <c r="AB38132" s="3" t="e">
        <f ca="1"/>
        <v>#N/A</v>
      </c>
    </row>
    <row r="38133" spans="28:28" x14ac:dyDescent="0.25">
      <c r="AB38133" s="3" t="e">
        <f ca="1"/>
        <v>#N/A</v>
      </c>
    </row>
    <row r="38134" spans="28:28" x14ac:dyDescent="0.25">
      <c r="AB38134" s="3" t="e">
        <f ca="1"/>
        <v>#N/A</v>
      </c>
    </row>
    <row r="38135" spans="28:28" x14ac:dyDescent="0.25">
      <c r="AB38135" s="3" t="e">
        <f ca="1"/>
        <v>#N/A</v>
      </c>
    </row>
    <row r="38136" spans="28:28" x14ac:dyDescent="0.25">
      <c r="AB38136" s="3" t="e">
        <f ca="1"/>
        <v>#N/A</v>
      </c>
    </row>
    <row r="38137" spans="28:28" x14ac:dyDescent="0.25">
      <c r="AB38137" s="3" t="e">
        <f ca="1"/>
        <v>#N/A</v>
      </c>
    </row>
    <row r="38138" spans="28:28" x14ac:dyDescent="0.25">
      <c r="AB38138" s="3" t="e">
        <f ca="1"/>
        <v>#N/A</v>
      </c>
    </row>
    <row r="38139" spans="28:28" x14ac:dyDescent="0.25">
      <c r="AB38139" s="3" t="e">
        <f ca="1"/>
        <v>#N/A</v>
      </c>
    </row>
    <row r="38140" spans="28:28" x14ac:dyDescent="0.25">
      <c r="AB38140" s="3" t="e">
        <f ca="1"/>
        <v>#N/A</v>
      </c>
    </row>
    <row r="38141" spans="28:28" x14ac:dyDescent="0.25">
      <c r="AB38141" s="3" t="e">
        <f ca="1"/>
        <v>#N/A</v>
      </c>
    </row>
    <row r="38142" spans="28:28" x14ac:dyDescent="0.25">
      <c r="AB38142" s="3" t="e">
        <f ca="1"/>
        <v>#N/A</v>
      </c>
    </row>
    <row r="38143" spans="28:28" x14ac:dyDescent="0.25">
      <c r="AB38143" s="3" t="e">
        <f ca="1"/>
        <v>#N/A</v>
      </c>
    </row>
    <row r="38144" spans="28:28" x14ac:dyDescent="0.25">
      <c r="AB38144" s="3" t="e">
        <f ca="1"/>
        <v>#N/A</v>
      </c>
    </row>
    <row r="38145" spans="28:28" x14ac:dyDescent="0.25">
      <c r="AB38145" s="3" t="e">
        <f ca="1"/>
        <v>#N/A</v>
      </c>
    </row>
    <row r="38146" spans="28:28" x14ac:dyDescent="0.25">
      <c r="AB38146" s="3" t="e">
        <f ca="1"/>
        <v>#N/A</v>
      </c>
    </row>
    <row r="38147" spans="28:28" x14ac:dyDescent="0.25">
      <c r="AB38147" s="3" t="e">
        <f ca="1"/>
        <v>#N/A</v>
      </c>
    </row>
    <row r="38148" spans="28:28" x14ac:dyDescent="0.25">
      <c r="AB38148" s="3" t="e">
        <f ca="1"/>
        <v>#N/A</v>
      </c>
    </row>
    <row r="38149" spans="28:28" x14ac:dyDescent="0.25">
      <c r="AB38149" s="3" t="e">
        <f ca="1"/>
        <v>#N/A</v>
      </c>
    </row>
    <row r="38150" spans="28:28" x14ac:dyDescent="0.25">
      <c r="AB38150" s="3" t="e">
        <f ca="1"/>
        <v>#N/A</v>
      </c>
    </row>
    <row r="38151" spans="28:28" x14ac:dyDescent="0.25">
      <c r="AB38151" s="3" t="e">
        <f ca="1"/>
        <v>#N/A</v>
      </c>
    </row>
    <row r="38152" spans="28:28" x14ac:dyDescent="0.25">
      <c r="AB38152" s="3" t="e">
        <f ca="1"/>
        <v>#N/A</v>
      </c>
    </row>
    <row r="38153" spans="28:28" x14ac:dyDescent="0.25">
      <c r="AB38153" s="3" t="e">
        <f ca="1"/>
        <v>#N/A</v>
      </c>
    </row>
    <row r="38154" spans="28:28" x14ac:dyDescent="0.25">
      <c r="AB38154" s="3" t="e">
        <f ca="1"/>
        <v>#N/A</v>
      </c>
    </row>
    <row r="38155" spans="28:28" x14ac:dyDescent="0.25">
      <c r="AB38155" s="3" t="e">
        <f ca="1"/>
        <v>#N/A</v>
      </c>
    </row>
    <row r="38156" spans="28:28" x14ac:dyDescent="0.25">
      <c r="AB38156" s="3" t="e">
        <f ca="1"/>
        <v>#N/A</v>
      </c>
    </row>
    <row r="38157" spans="28:28" x14ac:dyDescent="0.25">
      <c r="AB38157" s="3" t="e">
        <f ca="1"/>
        <v>#N/A</v>
      </c>
    </row>
    <row r="38158" spans="28:28" x14ac:dyDescent="0.25">
      <c r="AB38158" s="3" t="e">
        <f ca="1"/>
        <v>#N/A</v>
      </c>
    </row>
    <row r="38159" spans="28:28" x14ac:dyDescent="0.25">
      <c r="AB38159" s="3" t="e">
        <f ca="1"/>
        <v>#N/A</v>
      </c>
    </row>
    <row r="38160" spans="28:28" x14ac:dyDescent="0.25">
      <c r="AB38160" s="3" t="e">
        <f ca="1"/>
        <v>#N/A</v>
      </c>
    </row>
    <row r="38161" spans="28:28" x14ac:dyDescent="0.25">
      <c r="AB38161" s="3" t="e">
        <f ca="1"/>
        <v>#N/A</v>
      </c>
    </row>
    <row r="38162" spans="28:28" x14ac:dyDescent="0.25">
      <c r="AB38162" s="3" t="e">
        <f ca="1"/>
        <v>#N/A</v>
      </c>
    </row>
    <row r="38163" spans="28:28" x14ac:dyDescent="0.25">
      <c r="AB38163" s="3" t="e">
        <f ca="1"/>
        <v>#N/A</v>
      </c>
    </row>
    <row r="38164" spans="28:28" x14ac:dyDescent="0.25">
      <c r="AB38164" s="3" t="e">
        <f ca="1"/>
        <v>#N/A</v>
      </c>
    </row>
    <row r="38165" spans="28:28" x14ac:dyDescent="0.25">
      <c r="AB38165" s="3" t="e">
        <f ca="1"/>
        <v>#N/A</v>
      </c>
    </row>
    <row r="38166" spans="28:28" x14ac:dyDescent="0.25">
      <c r="AB38166" s="3" t="e">
        <f ca="1"/>
        <v>#N/A</v>
      </c>
    </row>
    <row r="38167" spans="28:28" x14ac:dyDescent="0.25">
      <c r="AB38167" s="3" t="e">
        <f ca="1"/>
        <v>#N/A</v>
      </c>
    </row>
    <row r="38168" spans="28:28" x14ac:dyDescent="0.25">
      <c r="AB38168" s="3" t="e">
        <f ca="1"/>
        <v>#N/A</v>
      </c>
    </row>
    <row r="38169" spans="28:28" x14ac:dyDescent="0.25">
      <c r="AB38169" s="3" t="e">
        <f ca="1"/>
        <v>#N/A</v>
      </c>
    </row>
    <row r="38170" spans="28:28" x14ac:dyDescent="0.25">
      <c r="AB38170" s="3" t="e">
        <f ca="1"/>
        <v>#N/A</v>
      </c>
    </row>
    <row r="38171" spans="28:28" x14ac:dyDescent="0.25">
      <c r="AB38171" s="3" t="e">
        <f ca="1"/>
        <v>#N/A</v>
      </c>
    </row>
    <row r="38172" spans="28:28" x14ac:dyDescent="0.25">
      <c r="AB38172" s="3" t="e">
        <f ca="1"/>
        <v>#N/A</v>
      </c>
    </row>
    <row r="38173" spans="28:28" x14ac:dyDescent="0.25">
      <c r="AB38173" s="3" t="e">
        <f ca="1"/>
        <v>#N/A</v>
      </c>
    </row>
    <row r="38174" spans="28:28" x14ac:dyDescent="0.25">
      <c r="AB38174" s="3" t="e">
        <f ca="1"/>
        <v>#N/A</v>
      </c>
    </row>
    <row r="38175" spans="28:28" x14ac:dyDescent="0.25">
      <c r="AB38175" s="3" t="e">
        <f ca="1"/>
        <v>#N/A</v>
      </c>
    </row>
    <row r="38176" spans="28:28" x14ac:dyDescent="0.25">
      <c r="AB38176" s="3" t="e">
        <f ca="1"/>
        <v>#N/A</v>
      </c>
    </row>
    <row r="38177" spans="28:28" x14ac:dyDescent="0.25">
      <c r="AB38177" s="3" t="e">
        <f ca="1"/>
        <v>#N/A</v>
      </c>
    </row>
    <row r="38178" spans="28:28" x14ac:dyDescent="0.25">
      <c r="AB38178" s="3" t="e">
        <f ca="1"/>
        <v>#N/A</v>
      </c>
    </row>
    <row r="38179" spans="28:28" x14ac:dyDescent="0.25">
      <c r="AB38179" s="3" t="e">
        <f ca="1"/>
        <v>#N/A</v>
      </c>
    </row>
    <row r="38180" spans="28:28" x14ac:dyDescent="0.25">
      <c r="AB38180" s="3" t="e">
        <f ca="1"/>
        <v>#N/A</v>
      </c>
    </row>
    <row r="38181" spans="28:28" x14ac:dyDescent="0.25">
      <c r="AB38181" s="3" t="e">
        <f ca="1"/>
        <v>#N/A</v>
      </c>
    </row>
    <row r="38182" spans="28:28" x14ac:dyDescent="0.25">
      <c r="AB38182" s="3" t="e">
        <f ca="1"/>
        <v>#N/A</v>
      </c>
    </row>
    <row r="38183" spans="28:28" x14ac:dyDescent="0.25">
      <c r="AB38183" s="3" t="e">
        <f ca="1"/>
        <v>#N/A</v>
      </c>
    </row>
    <row r="38184" spans="28:28" x14ac:dyDescent="0.25">
      <c r="AB38184" s="3" t="e">
        <f ca="1"/>
        <v>#N/A</v>
      </c>
    </row>
    <row r="38185" spans="28:28" x14ac:dyDescent="0.25">
      <c r="AB38185" s="3" t="e">
        <f ca="1"/>
        <v>#N/A</v>
      </c>
    </row>
    <row r="38186" spans="28:28" x14ac:dyDescent="0.25">
      <c r="AB38186" s="3" t="e">
        <f ca="1"/>
        <v>#N/A</v>
      </c>
    </row>
    <row r="38187" spans="28:28" x14ac:dyDescent="0.25">
      <c r="AB38187" s="3" t="e">
        <f ca="1"/>
        <v>#N/A</v>
      </c>
    </row>
    <row r="38188" spans="28:28" x14ac:dyDescent="0.25">
      <c r="AB38188" s="3" t="e">
        <f ca="1"/>
        <v>#N/A</v>
      </c>
    </row>
    <row r="38189" spans="28:28" x14ac:dyDescent="0.25">
      <c r="AB38189" s="3" t="e">
        <f ca="1"/>
        <v>#N/A</v>
      </c>
    </row>
    <row r="38190" spans="28:28" x14ac:dyDescent="0.25">
      <c r="AB38190" s="3" t="e">
        <f ca="1"/>
        <v>#N/A</v>
      </c>
    </row>
    <row r="38191" spans="28:28" x14ac:dyDescent="0.25">
      <c r="AB38191" s="3" t="e">
        <f ca="1"/>
        <v>#N/A</v>
      </c>
    </row>
    <row r="38192" spans="28:28" x14ac:dyDescent="0.25">
      <c r="AB38192" s="3" t="e">
        <f ca="1"/>
        <v>#N/A</v>
      </c>
    </row>
    <row r="38193" spans="28:28" x14ac:dyDescent="0.25">
      <c r="AB38193" s="3" t="e">
        <f ca="1"/>
        <v>#N/A</v>
      </c>
    </row>
    <row r="38194" spans="28:28" x14ac:dyDescent="0.25">
      <c r="AB38194" s="3" t="e">
        <f ca="1"/>
        <v>#N/A</v>
      </c>
    </row>
    <row r="38195" spans="28:28" x14ac:dyDescent="0.25">
      <c r="AB38195" s="3" t="e">
        <f ca="1"/>
        <v>#N/A</v>
      </c>
    </row>
    <row r="38196" spans="28:28" x14ac:dyDescent="0.25">
      <c r="AB38196" s="3" t="e">
        <f ca="1"/>
        <v>#N/A</v>
      </c>
    </row>
    <row r="38197" spans="28:28" x14ac:dyDescent="0.25">
      <c r="AB38197" s="3" t="e">
        <f ca="1"/>
        <v>#N/A</v>
      </c>
    </row>
    <row r="38198" spans="28:28" x14ac:dyDescent="0.25">
      <c r="AB38198" s="3" t="e">
        <f ca="1"/>
        <v>#N/A</v>
      </c>
    </row>
    <row r="38199" spans="28:28" x14ac:dyDescent="0.25">
      <c r="AB38199" s="3" t="e">
        <f ca="1"/>
        <v>#N/A</v>
      </c>
    </row>
    <row r="38200" spans="28:28" x14ac:dyDescent="0.25">
      <c r="AB38200" s="3" t="e">
        <f ca="1"/>
        <v>#N/A</v>
      </c>
    </row>
    <row r="38201" spans="28:28" x14ac:dyDescent="0.25">
      <c r="AB38201" s="3" t="e">
        <f ca="1"/>
        <v>#N/A</v>
      </c>
    </row>
    <row r="38202" spans="28:28" x14ac:dyDescent="0.25">
      <c r="AB38202" s="3" t="e">
        <f ca="1"/>
        <v>#N/A</v>
      </c>
    </row>
    <row r="38203" spans="28:28" x14ac:dyDescent="0.25">
      <c r="AB38203" s="3" t="e">
        <f ca="1"/>
        <v>#N/A</v>
      </c>
    </row>
    <row r="38204" spans="28:28" x14ac:dyDescent="0.25">
      <c r="AB38204" s="3" t="e">
        <f ca="1"/>
        <v>#N/A</v>
      </c>
    </row>
    <row r="38205" spans="28:28" x14ac:dyDescent="0.25">
      <c r="AB38205" s="3" t="e">
        <f ca="1"/>
        <v>#N/A</v>
      </c>
    </row>
    <row r="38206" spans="28:28" x14ac:dyDescent="0.25">
      <c r="AB38206" s="3" t="e">
        <f ca="1"/>
        <v>#N/A</v>
      </c>
    </row>
    <row r="38207" spans="28:28" x14ac:dyDescent="0.25">
      <c r="AB38207" s="3" t="e">
        <f ca="1"/>
        <v>#N/A</v>
      </c>
    </row>
    <row r="38208" spans="28:28" x14ac:dyDescent="0.25">
      <c r="AB38208" s="3" t="e">
        <f ca="1"/>
        <v>#N/A</v>
      </c>
    </row>
    <row r="38209" spans="28:28" x14ac:dyDescent="0.25">
      <c r="AB38209" s="3" t="e">
        <f ca="1"/>
        <v>#N/A</v>
      </c>
    </row>
    <row r="38210" spans="28:28" x14ac:dyDescent="0.25">
      <c r="AB38210" s="3" t="e">
        <f ca="1"/>
        <v>#N/A</v>
      </c>
    </row>
    <row r="38211" spans="28:28" x14ac:dyDescent="0.25">
      <c r="AB38211" s="3" t="e">
        <f ca="1"/>
        <v>#N/A</v>
      </c>
    </row>
    <row r="38212" spans="28:28" x14ac:dyDescent="0.25">
      <c r="AB38212" s="3" t="e">
        <f ca="1"/>
        <v>#N/A</v>
      </c>
    </row>
    <row r="38213" spans="28:28" x14ac:dyDescent="0.25">
      <c r="AB38213" s="3" t="e">
        <f ca="1"/>
        <v>#N/A</v>
      </c>
    </row>
    <row r="38214" spans="28:28" x14ac:dyDescent="0.25">
      <c r="AB38214" s="3" t="e">
        <f ca="1"/>
        <v>#N/A</v>
      </c>
    </row>
    <row r="38215" spans="28:28" x14ac:dyDescent="0.25">
      <c r="AB38215" s="3" t="e">
        <f ca="1"/>
        <v>#N/A</v>
      </c>
    </row>
    <row r="38216" spans="28:28" x14ac:dyDescent="0.25">
      <c r="AB38216" s="3" t="e">
        <f ca="1"/>
        <v>#N/A</v>
      </c>
    </row>
    <row r="38217" spans="28:28" x14ac:dyDescent="0.25">
      <c r="AB38217" s="3" t="e">
        <f ca="1"/>
        <v>#N/A</v>
      </c>
    </row>
    <row r="38218" spans="28:28" x14ac:dyDescent="0.25">
      <c r="AB38218" s="3" t="e">
        <f ca="1"/>
        <v>#N/A</v>
      </c>
    </row>
    <row r="38219" spans="28:28" x14ac:dyDescent="0.25">
      <c r="AB38219" s="3" t="e">
        <f ca="1"/>
        <v>#N/A</v>
      </c>
    </row>
    <row r="38220" spans="28:28" x14ac:dyDescent="0.25">
      <c r="AB38220" s="3" t="e">
        <f ca="1"/>
        <v>#N/A</v>
      </c>
    </row>
    <row r="38221" spans="28:28" x14ac:dyDescent="0.25">
      <c r="AB38221" s="3" t="e">
        <f ca="1"/>
        <v>#N/A</v>
      </c>
    </row>
    <row r="38222" spans="28:28" x14ac:dyDescent="0.25">
      <c r="AB38222" s="3" t="e">
        <f ca="1"/>
        <v>#N/A</v>
      </c>
    </row>
    <row r="38223" spans="28:28" x14ac:dyDescent="0.25">
      <c r="AB38223" s="3" t="e">
        <f ca="1"/>
        <v>#N/A</v>
      </c>
    </row>
    <row r="38224" spans="28:28" x14ac:dyDescent="0.25">
      <c r="AB38224" s="3" t="e">
        <f ca="1"/>
        <v>#N/A</v>
      </c>
    </row>
    <row r="38225" spans="28:28" x14ac:dyDescent="0.25">
      <c r="AB38225" s="3" t="e">
        <f ca="1"/>
        <v>#N/A</v>
      </c>
    </row>
    <row r="38226" spans="28:28" x14ac:dyDescent="0.25">
      <c r="AB38226" s="3" t="e">
        <f ca="1"/>
        <v>#N/A</v>
      </c>
    </row>
    <row r="38227" spans="28:28" x14ac:dyDescent="0.25">
      <c r="AB38227" s="3" t="e">
        <f ca="1"/>
        <v>#N/A</v>
      </c>
    </row>
    <row r="38228" spans="28:28" x14ac:dyDescent="0.25">
      <c r="AB38228" s="3" t="e">
        <f ca="1"/>
        <v>#N/A</v>
      </c>
    </row>
    <row r="38229" spans="28:28" x14ac:dyDescent="0.25">
      <c r="AB38229" s="3" t="e">
        <f ca="1"/>
        <v>#N/A</v>
      </c>
    </row>
    <row r="38230" spans="28:28" x14ac:dyDescent="0.25">
      <c r="AB38230" s="3" t="e">
        <f ca="1"/>
        <v>#N/A</v>
      </c>
    </row>
    <row r="38231" spans="28:28" x14ac:dyDescent="0.25">
      <c r="AB38231" s="3" t="e">
        <f ca="1"/>
        <v>#N/A</v>
      </c>
    </row>
    <row r="38232" spans="28:28" x14ac:dyDescent="0.25">
      <c r="AB38232" s="3" t="e">
        <f ca="1"/>
        <v>#N/A</v>
      </c>
    </row>
    <row r="38233" spans="28:28" x14ac:dyDescent="0.25">
      <c r="AB38233" s="3" t="e">
        <f ca="1"/>
        <v>#N/A</v>
      </c>
    </row>
    <row r="38234" spans="28:28" x14ac:dyDescent="0.25">
      <c r="AB38234" s="3" t="e">
        <f ca="1"/>
        <v>#N/A</v>
      </c>
    </row>
    <row r="38235" spans="28:28" x14ac:dyDescent="0.25">
      <c r="AB38235" s="3" t="e">
        <f ca="1"/>
        <v>#N/A</v>
      </c>
    </row>
    <row r="38236" spans="28:28" x14ac:dyDescent="0.25">
      <c r="AB38236" s="3" t="e">
        <f ca="1"/>
        <v>#N/A</v>
      </c>
    </row>
    <row r="38237" spans="28:28" x14ac:dyDescent="0.25">
      <c r="AB38237" s="3" t="e">
        <f ca="1"/>
        <v>#N/A</v>
      </c>
    </row>
    <row r="38238" spans="28:28" x14ac:dyDescent="0.25">
      <c r="AB38238" s="3" t="e">
        <f ca="1"/>
        <v>#N/A</v>
      </c>
    </row>
    <row r="38239" spans="28:28" x14ac:dyDescent="0.25">
      <c r="AB38239" s="3" t="e">
        <f ca="1"/>
        <v>#N/A</v>
      </c>
    </row>
    <row r="38240" spans="28:28" x14ac:dyDescent="0.25">
      <c r="AB38240" s="3" t="e">
        <f ca="1"/>
        <v>#N/A</v>
      </c>
    </row>
    <row r="38241" spans="28:28" x14ac:dyDescent="0.25">
      <c r="AB38241" s="3" t="e">
        <f ca="1"/>
        <v>#N/A</v>
      </c>
    </row>
    <row r="38242" spans="28:28" x14ac:dyDescent="0.25">
      <c r="AB38242" s="3" t="e">
        <f ca="1"/>
        <v>#N/A</v>
      </c>
    </row>
    <row r="38243" spans="28:28" x14ac:dyDescent="0.25">
      <c r="AB38243" s="3" t="e">
        <f ca="1"/>
        <v>#N/A</v>
      </c>
    </row>
    <row r="38244" spans="28:28" x14ac:dyDescent="0.25">
      <c r="AB38244" s="3" t="e">
        <f ca="1"/>
        <v>#N/A</v>
      </c>
    </row>
    <row r="38245" spans="28:28" x14ac:dyDescent="0.25">
      <c r="AB38245" s="3" t="e">
        <f ca="1"/>
        <v>#N/A</v>
      </c>
    </row>
    <row r="38246" spans="28:28" x14ac:dyDescent="0.25">
      <c r="AB38246" s="3" t="e">
        <f ca="1"/>
        <v>#N/A</v>
      </c>
    </row>
    <row r="38247" spans="28:28" x14ac:dyDescent="0.25">
      <c r="AB38247" s="3" t="e">
        <f ca="1"/>
        <v>#N/A</v>
      </c>
    </row>
    <row r="38248" spans="28:28" x14ac:dyDescent="0.25">
      <c r="AB38248" s="3" t="e">
        <f ca="1"/>
        <v>#N/A</v>
      </c>
    </row>
    <row r="38249" spans="28:28" x14ac:dyDescent="0.25">
      <c r="AB38249" s="3" t="e">
        <f ca="1"/>
        <v>#N/A</v>
      </c>
    </row>
    <row r="38250" spans="28:28" x14ac:dyDescent="0.25">
      <c r="AB38250" s="3" t="e">
        <f ca="1"/>
        <v>#N/A</v>
      </c>
    </row>
    <row r="38251" spans="28:28" x14ac:dyDescent="0.25">
      <c r="AB38251" s="3" t="e">
        <f ca="1"/>
        <v>#N/A</v>
      </c>
    </row>
    <row r="38252" spans="28:28" x14ac:dyDescent="0.25">
      <c r="AB38252" s="3" t="e">
        <f ca="1"/>
        <v>#N/A</v>
      </c>
    </row>
    <row r="38253" spans="28:28" x14ac:dyDescent="0.25">
      <c r="AB38253" s="3" t="e">
        <f ca="1"/>
        <v>#N/A</v>
      </c>
    </row>
    <row r="38254" spans="28:28" x14ac:dyDescent="0.25">
      <c r="AB38254" s="3" t="e">
        <f ca="1"/>
        <v>#N/A</v>
      </c>
    </row>
    <row r="38255" spans="28:28" x14ac:dyDescent="0.25">
      <c r="AB38255" s="3" t="e">
        <f ca="1"/>
        <v>#N/A</v>
      </c>
    </row>
    <row r="38256" spans="28:28" x14ac:dyDescent="0.25">
      <c r="AB38256" s="3" t="e">
        <f ca="1"/>
        <v>#N/A</v>
      </c>
    </row>
    <row r="38257" spans="28:28" x14ac:dyDescent="0.25">
      <c r="AB38257" s="3" t="e">
        <f ca="1"/>
        <v>#N/A</v>
      </c>
    </row>
    <row r="38258" spans="28:28" x14ac:dyDescent="0.25">
      <c r="AB38258" s="3" t="e">
        <f ca="1"/>
        <v>#N/A</v>
      </c>
    </row>
    <row r="38259" spans="28:28" x14ac:dyDescent="0.25">
      <c r="AB38259" s="3" t="e">
        <f ca="1"/>
        <v>#N/A</v>
      </c>
    </row>
    <row r="38260" spans="28:28" x14ac:dyDescent="0.25">
      <c r="AB38260" s="3" t="e">
        <f ca="1"/>
        <v>#N/A</v>
      </c>
    </row>
    <row r="38261" spans="28:28" x14ac:dyDescent="0.25">
      <c r="AB38261" s="3" t="e">
        <f ca="1"/>
        <v>#N/A</v>
      </c>
    </row>
    <row r="38262" spans="28:28" x14ac:dyDescent="0.25">
      <c r="AB38262" s="3" t="e">
        <f ca="1"/>
        <v>#N/A</v>
      </c>
    </row>
    <row r="38263" spans="28:28" x14ac:dyDescent="0.25">
      <c r="AB38263" s="3" t="e">
        <f ca="1"/>
        <v>#N/A</v>
      </c>
    </row>
    <row r="38264" spans="28:28" x14ac:dyDescent="0.25">
      <c r="AB38264" s="3" t="e">
        <f ca="1"/>
        <v>#N/A</v>
      </c>
    </row>
    <row r="38265" spans="28:28" x14ac:dyDescent="0.25">
      <c r="AB38265" s="3" t="e">
        <f ca="1"/>
        <v>#N/A</v>
      </c>
    </row>
    <row r="38266" spans="28:28" x14ac:dyDescent="0.25">
      <c r="AB38266" s="3" t="e">
        <f ca="1"/>
        <v>#N/A</v>
      </c>
    </row>
    <row r="38267" spans="28:28" x14ac:dyDescent="0.25">
      <c r="AB38267" s="3" t="e">
        <f ca="1"/>
        <v>#N/A</v>
      </c>
    </row>
    <row r="38268" spans="28:28" x14ac:dyDescent="0.25">
      <c r="AB38268" s="3" t="e">
        <f ca="1"/>
        <v>#N/A</v>
      </c>
    </row>
    <row r="38269" spans="28:28" x14ac:dyDescent="0.25">
      <c r="AB38269" s="3" t="e">
        <f ca="1"/>
        <v>#N/A</v>
      </c>
    </row>
    <row r="38270" spans="28:28" x14ac:dyDescent="0.25">
      <c r="AB38270" s="3" t="e">
        <f ca="1"/>
        <v>#N/A</v>
      </c>
    </row>
    <row r="38271" spans="28:28" x14ac:dyDescent="0.25">
      <c r="AB38271" s="3" t="e">
        <f ca="1"/>
        <v>#N/A</v>
      </c>
    </row>
    <row r="38272" spans="28:28" x14ac:dyDescent="0.25">
      <c r="AB38272" s="3" t="e">
        <f ca="1"/>
        <v>#N/A</v>
      </c>
    </row>
    <row r="38273" spans="28:28" x14ac:dyDescent="0.25">
      <c r="AB38273" s="3" t="e">
        <f ca="1"/>
        <v>#N/A</v>
      </c>
    </row>
    <row r="38274" spans="28:28" x14ac:dyDescent="0.25">
      <c r="AB38274" s="3" t="e">
        <f ca="1"/>
        <v>#N/A</v>
      </c>
    </row>
    <row r="38275" spans="28:28" x14ac:dyDescent="0.25">
      <c r="AB38275" s="3" t="e">
        <f ca="1"/>
        <v>#N/A</v>
      </c>
    </row>
    <row r="38276" spans="28:28" x14ac:dyDescent="0.25">
      <c r="AB38276" s="3" t="e">
        <f ca="1"/>
        <v>#N/A</v>
      </c>
    </row>
    <row r="38277" spans="28:28" x14ac:dyDescent="0.25">
      <c r="AB38277" s="3" t="e">
        <f ca="1"/>
        <v>#N/A</v>
      </c>
    </row>
    <row r="38278" spans="28:28" x14ac:dyDescent="0.25">
      <c r="AB38278" s="3" t="e">
        <f ca="1"/>
        <v>#N/A</v>
      </c>
    </row>
    <row r="38279" spans="28:28" x14ac:dyDescent="0.25">
      <c r="AB38279" s="3" t="e">
        <f ca="1"/>
        <v>#N/A</v>
      </c>
    </row>
    <row r="38280" spans="28:28" x14ac:dyDescent="0.25">
      <c r="AB38280" s="3" t="e">
        <f ca="1"/>
        <v>#N/A</v>
      </c>
    </row>
    <row r="38281" spans="28:28" x14ac:dyDescent="0.25">
      <c r="AB38281" s="3" t="e">
        <f ca="1"/>
        <v>#N/A</v>
      </c>
    </row>
    <row r="38282" spans="28:28" x14ac:dyDescent="0.25">
      <c r="AB38282" s="3" t="e">
        <f ca="1"/>
        <v>#N/A</v>
      </c>
    </row>
    <row r="38283" spans="28:28" x14ac:dyDescent="0.25">
      <c r="AB38283" s="3" t="e">
        <f ca="1"/>
        <v>#N/A</v>
      </c>
    </row>
    <row r="38284" spans="28:28" x14ac:dyDescent="0.25">
      <c r="AB38284" s="3" t="e">
        <f ca="1"/>
        <v>#N/A</v>
      </c>
    </row>
    <row r="38285" spans="28:28" x14ac:dyDescent="0.25">
      <c r="AB38285" s="3" t="e">
        <f ca="1"/>
        <v>#N/A</v>
      </c>
    </row>
    <row r="38286" spans="28:28" x14ac:dyDescent="0.25">
      <c r="AB38286" s="3" t="e">
        <f ca="1"/>
        <v>#N/A</v>
      </c>
    </row>
    <row r="38287" spans="28:28" x14ac:dyDescent="0.25">
      <c r="AB38287" s="3" t="e">
        <f ca="1"/>
        <v>#N/A</v>
      </c>
    </row>
    <row r="38288" spans="28:28" x14ac:dyDescent="0.25">
      <c r="AB38288" s="3" t="e">
        <f ca="1"/>
        <v>#N/A</v>
      </c>
    </row>
    <row r="38289" spans="28:28" x14ac:dyDescent="0.25">
      <c r="AB38289" s="3" t="e">
        <f ca="1"/>
        <v>#N/A</v>
      </c>
    </row>
    <row r="38290" spans="28:28" x14ac:dyDescent="0.25">
      <c r="AB38290" s="3" t="e">
        <f ca="1"/>
        <v>#N/A</v>
      </c>
    </row>
    <row r="38291" spans="28:28" x14ac:dyDescent="0.25">
      <c r="AB38291" s="3" t="e">
        <f ca="1"/>
        <v>#N/A</v>
      </c>
    </row>
    <row r="38292" spans="28:28" x14ac:dyDescent="0.25">
      <c r="AB38292" s="3" t="e">
        <f ca="1"/>
        <v>#N/A</v>
      </c>
    </row>
    <row r="38293" spans="28:28" x14ac:dyDescent="0.25">
      <c r="AB38293" s="3" t="e">
        <f ca="1"/>
        <v>#N/A</v>
      </c>
    </row>
    <row r="38294" spans="28:28" x14ac:dyDescent="0.25">
      <c r="AB38294" s="3" t="e">
        <f ca="1"/>
        <v>#N/A</v>
      </c>
    </row>
    <row r="38295" spans="28:28" x14ac:dyDescent="0.25">
      <c r="AB38295" s="3" t="e">
        <f ca="1"/>
        <v>#N/A</v>
      </c>
    </row>
    <row r="38296" spans="28:28" x14ac:dyDescent="0.25">
      <c r="AB38296" s="3" t="e">
        <f ca="1"/>
        <v>#N/A</v>
      </c>
    </row>
    <row r="38297" spans="28:28" x14ac:dyDescent="0.25">
      <c r="AB38297" s="3" t="e">
        <f ca="1"/>
        <v>#N/A</v>
      </c>
    </row>
    <row r="38298" spans="28:28" x14ac:dyDescent="0.25">
      <c r="AB38298" s="3" t="e">
        <f ca="1"/>
        <v>#N/A</v>
      </c>
    </row>
    <row r="38299" spans="28:28" x14ac:dyDescent="0.25">
      <c r="AB38299" s="3" t="e">
        <f ca="1"/>
        <v>#N/A</v>
      </c>
    </row>
    <row r="38300" spans="28:28" x14ac:dyDescent="0.25">
      <c r="AB38300" s="3" t="e">
        <f ca="1"/>
        <v>#N/A</v>
      </c>
    </row>
    <row r="38301" spans="28:28" x14ac:dyDescent="0.25">
      <c r="AB38301" s="3" t="e">
        <f ca="1"/>
        <v>#N/A</v>
      </c>
    </row>
    <row r="38302" spans="28:28" x14ac:dyDescent="0.25">
      <c r="AB38302" s="3" t="e">
        <f ca="1"/>
        <v>#N/A</v>
      </c>
    </row>
    <row r="38303" spans="28:28" x14ac:dyDescent="0.25">
      <c r="AB38303" s="3" t="e">
        <f ca="1"/>
        <v>#N/A</v>
      </c>
    </row>
    <row r="38304" spans="28:28" x14ac:dyDescent="0.25">
      <c r="AB38304" s="3" t="e">
        <f ca="1"/>
        <v>#N/A</v>
      </c>
    </row>
    <row r="38305" spans="28:28" x14ac:dyDescent="0.25">
      <c r="AB38305" s="3" t="e">
        <f ca="1"/>
        <v>#N/A</v>
      </c>
    </row>
    <row r="38306" spans="28:28" x14ac:dyDescent="0.25">
      <c r="AB38306" s="3" t="e">
        <f ca="1"/>
        <v>#N/A</v>
      </c>
    </row>
    <row r="38307" spans="28:28" x14ac:dyDescent="0.25">
      <c r="AB38307" s="3" t="e">
        <f ca="1"/>
        <v>#N/A</v>
      </c>
    </row>
    <row r="38308" spans="28:28" x14ac:dyDescent="0.25">
      <c r="AB38308" s="3" t="e">
        <f ca="1"/>
        <v>#N/A</v>
      </c>
    </row>
    <row r="38309" spans="28:28" x14ac:dyDescent="0.25">
      <c r="AB38309" s="3" t="e">
        <f ca="1"/>
        <v>#N/A</v>
      </c>
    </row>
    <row r="38310" spans="28:28" x14ac:dyDescent="0.25">
      <c r="AB38310" s="3" t="e">
        <f ca="1"/>
        <v>#N/A</v>
      </c>
    </row>
    <row r="38311" spans="28:28" x14ac:dyDescent="0.25">
      <c r="AB38311" s="3" t="e">
        <f ca="1"/>
        <v>#N/A</v>
      </c>
    </row>
    <row r="38312" spans="28:28" x14ac:dyDescent="0.25">
      <c r="AB38312" s="3" t="e">
        <f ca="1"/>
        <v>#N/A</v>
      </c>
    </row>
    <row r="38313" spans="28:28" x14ac:dyDescent="0.25">
      <c r="AB38313" s="3" t="e">
        <f ca="1"/>
        <v>#N/A</v>
      </c>
    </row>
    <row r="38314" spans="28:28" x14ac:dyDescent="0.25">
      <c r="AB38314" s="3" t="e">
        <f ca="1"/>
        <v>#N/A</v>
      </c>
    </row>
    <row r="38315" spans="28:28" x14ac:dyDescent="0.25">
      <c r="AB38315" s="3" t="e">
        <f ca="1"/>
        <v>#N/A</v>
      </c>
    </row>
    <row r="38316" spans="28:28" x14ac:dyDescent="0.25">
      <c r="AB38316" s="3" t="e">
        <f ca="1"/>
        <v>#N/A</v>
      </c>
    </row>
    <row r="38317" spans="28:28" x14ac:dyDescent="0.25">
      <c r="AB38317" s="3" t="e">
        <f ca="1"/>
        <v>#N/A</v>
      </c>
    </row>
    <row r="38318" spans="28:28" x14ac:dyDescent="0.25">
      <c r="AB38318" s="3" t="e">
        <f ca="1"/>
        <v>#N/A</v>
      </c>
    </row>
    <row r="38319" spans="28:28" x14ac:dyDescent="0.25">
      <c r="AB38319" s="3" t="e">
        <f ca="1"/>
        <v>#N/A</v>
      </c>
    </row>
    <row r="38320" spans="28:28" x14ac:dyDescent="0.25">
      <c r="AB38320" s="3" t="e">
        <f ca="1"/>
        <v>#N/A</v>
      </c>
    </row>
    <row r="38321" spans="28:28" x14ac:dyDescent="0.25">
      <c r="AB38321" s="3" t="e">
        <f ca="1"/>
        <v>#N/A</v>
      </c>
    </row>
    <row r="38322" spans="28:28" x14ac:dyDescent="0.25">
      <c r="AB38322" s="3" t="e">
        <f ca="1"/>
        <v>#N/A</v>
      </c>
    </row>
    <row r="38323" spans="28:28" x14ac:dyDescent="0.25">
      <c r="AB38323" s="3" t="e">
        <f ca="1"/>
        <v>#N/A</v>
      </c>
    </row>
    <row r="38324" spans="28:28" x14ac:dyDescent="0.25">
      <c r="AB38324" s="3" t="e">
        <f ca="1"/>
        <v>#N/A</v>
      </c>
    </row>
    <row r="38325" spans="28:28" x14ac:dyDescent="0.25">
      <c r="AB38325" s="3" t="e">
        <f ca="1"/>
        <v>#N/A</v>
      </c>
    </row>
    <row r="38326" spans="28:28" x14ac:dyDescent="0.25">
      <c r="AB38326" s="3" t="e">
        <f ca="1"/>
        <v>#N/A</v>
      </c>
    </row>
    <row r="38327" spans="28:28" x14ac:dyDescent="0.25">
      <c r="AB38327" s="3" t="e">
        <f ca="1"/>
        <v>#N/A</v>
      </c>
    </row>
    <row r="38328" spans="28:28" x14ac:dyDescent="0.25">
      <c r="AB38328" s="3" t="e">
        <f ca="1"/>
        <v>#N/A</v>
      </c>
    </row>
    <row r="38329" spans="28:28" x14ac:dyDescent="0.25">
      <c r="AB38329" s="3" t="e">
        <f ca="1"/>
        <v>#N/A</v>
      </c>
    </row>
    <row r="38330" spans="28:28" x14ac:dyDescent="0.25">
      <c r="AB38330" s="3" t="e">
        <f ca="1"/>
        <v>#N/A</v>
      </c>
    </row>
    <row r="38331" spans="28:28" x14ac:dyDescent="0.25">
      <c r="AB38331" s="3" t="e">
        <f ca="1"/>
        <v>#N/A</v>
      </c>
    </row>
    <row r="38332" spans="28:28" x14ac:dyDescent="0.25">
      <c r="AB38332" s="3" t="e">
        <f ca="1"/>
        <v>#N/A</v>
      </c>
    </row>
    <row r="38333" spans="28:28" x14ac:dyDescent="0.25">
      <c r="AB38333" s="3" t="e">
        <f ca="1"/>
        <v>#N/A</v>
      </c>
    </row>
    <row r="38334" spans="28:28" x14ac:dyDescent="0.25">
      <c r="AB38334" s="3" t="e">
        <f ca="1"/>
        <v>#N/A</v>
      </c>
    </row>
    <row r="38335" spans="28:28" x14ac:dyDescent="0.25">
      <c r="AB38335" s="3" t="e">
        <f ca="1"/>
        <v>#N/A</v>
      </c>
    </row>
    <row r="38336" spans="28:28" x14ac:dyDescent="0.25">
      <c r="AB38336" s="3" t="e">
        <f ca="1"/>
        <v>#N/A</v>
      </c>
    </row>
    <row r="38337" spans="28:28" x14ac:dyDescent="0.25">
      <c r="AB38337" s="3" t="e">
        <f ca="1"/>
        <v>#N/A</v>
      </c>
    </row>
    <row r="38338" spans="28:28" x14ac:dyDescent="0.25">
      <c r="AB38338" s="3" t="e">
        <f ca="1"/>
        <v>#N/A</v>
      </c>
    </row>
    <row r="38339" spans="28:28" x14ac:dyDescent="0.25">
      <c r="AB38339" s="3" t="e">
        <f ca="1"/>
        <v>#N/A</v>
      </c>
    </row>
    <row r="38340" spans="28:28" x14ac:dyDescent="0.25">
      <c r="AB38340" s="3" t="e">
        <f ca="1"/>
        <v>#N/A</v>
      </c>
    </row>
    <row r="38341" spans="28:28" x14ac:dyDescent="0.25">
      <c r="AB38341" s="3" t="e">
        <f ca="1"/>
        <v>#N/A</v>
      </c>
    </row>
    <row r="38342" spans="28:28" x14ac:dyDescent="0.25">
      <c r="AB38342" s="3" t="e">
        <f ca="1"/>
        <v>#N/A</v>
      </c>
    </row>
    <row r="38343" spans="28:28" x14ac:dyDescent="0.25">
      <c r="AB38343" s="3" t="e">
        <f ca="1"/>
        <v>#N/A</v>
      </c>
    </row>
    <row r="38344" spans="28:28" x14ac:dyDescent="0.25">
      <c r="AB38344" s="3" t="e">
        <f ca="1"/>
        <v>#N/A</v>
      </c>
    </row>
    <row r="38345" spans="28:28" x14ac:dyDescent="0.25">
      <c r="AB38345" s="3" t="e">
        <f ca="1"/>
        <v>#N/A</v>
      </c>
    </row>
    <row r="38346" spans="28:28" x14ac:dyDescent="0.25">
      <c r="AB38346" s="3" t="e">
        <f ca="1"/>
        <v>#N/A</v>
      </c>
    </row>
    <row r="38347" spans="28:28" x14ac:dyDescent="0.25">
      <c r="AB38347" s="3" t="e">
        <f ca="1"/>
        <v>#N/A</v>
      </c>
    </row>
    <row r="38348" spans="28:28" x14ac:dyDescent="0.25">
      <c r="AB38348" s="3" t="e">
        <f ca="1"/>
        <v>#N/A</v>
      </c>
    </row>
    <row r="38349" spans="28:28" x14ac:dyDescent="0.25">
      <c r="AB38349" s="3" t="e">
        <f ca="1"/>
        <v>#N/A</v>
      </c>
    </row>
    <row r="38350" spans="28:28" x14ac:dyDescent="0.25">
      <c r="AB38350" s="3" t="e">
        <f ca="1"/>
        <v>#N/A</v>
      </c>
    </row>
    <row r="38351" spans="28:28" x14ac:dyDescent="0.25">
      <c r="AB38351" s="3" t="e">
        <f ca="1"/>
        <v>#N/A</v>
      </c>
    </row>
    <row r="38352" spans="28:28" x14ac:dyDescent="0.25">
      <c r="AB38352" s="3" t="e">
        <f ca="1"/>
        <v>#N/A</v>
      </c>
    </row>
    <row r="38353" spans="28:28" x14ac:dyDescent="0.25">
      <c r="AB38353" s="3" t="e">
        <f ca="1"/>
        <v>#N/A</v>
      </c>
    </row>
    <row r="38354" spans="28:28" x14ac:dyDescent="0.25">
      <c r="AB38354" s="3" t="e">
        <f ca="1"/>
        <v>#N/A</v>
      </c>
    </row>
    <row r="38355" spans="28:28" x14ac:dyDescent="0.25">
      <c r="AB38355" s="3" t="e">
        <f ca="1"/>
        <v>#N/A</v>
      </c>
    </row>
    <row r="38356" spans="28:28" x14ac:dyDescent="0.25">
      <c r="AB38356" s="3" t="e">
        <f ca="1"/>
        <v>#N/A</v>
      </c>
    </row>
    <row r="38357" spans="28:28" x14ac:dyDescent="0.25">
      <c r="AB38357" s="3" t="e">
        <f ca="1"/>
        <v>#N/A</v>
      </c>
    </row>
    <row r="38358" spans="28:28" x14ac:dyDescent="0.25">
      <c r="AB38358" s="3" t="e">
        <f ca="1"/>
        <v>#N/A</v>
      </c>
    </row>
    <row r="38359" spans="28:28" x14ac:dyDescent="0.25">
      <c r="AB38359" s="3" t="e">
        <f ca="1"/>
        <v>#N/A</v>
      </c>
    </row>
    <row r="38360" spans="28:28" x14ac:dyDescent="0.25">
      <c r="AB38360" s="3" t="e">
        <f ca="1"/>
        <v>#N/A</v>
      </c>
    </row>
    <row r="38361" spans="28:28" x14ac:dyDescent="0.25">
      <c r="AB38361" s="3" t="e">
        <f ca="1"/>
        <v>#N/A</v>
      </c>
    </row>
    <row r="38362" spans="28:28" x14ac:dyDescent="0.25">
      <c r="AB38362" s="3" t="e">
        <f ca="1"/>
        <v>#N/A</v>
      </c>
    </row>
    <row r="38363" spans="28:28" x14ac:dyDescent="0.25">
      <c r="AB38363" s="3" t="e">
        <f ca="1"/>
        <v>#N/A</v>
      </c>
    </row>
    <row r="38364" spans="28:28" x14ac:dyDescent="0.25">
      <c r="AB38364" s="3" t="e">
        <f ca="1"/>
        <v>#N/A</v>
      </c>
    </row>
    <row r="38365" spans="28:28" x14ac:dyDescent="0.25">
      <c r="AB38365" s="3" t="e">
        <f ca="1"/>
        <v>#N/A</v>
      </c>
    </row>
    <row r="38366" spans="28:28" x14ac:dyDescent="0.25">
      <c r="AB38366" s="3" t="e">
        <f ca="1"/>
        <v>#N/A</v>
      </c>
    </row>
    <row r="38367" spans="28:28" x14ac:dyDescent="0.25">
      <c r="AB38367" s="3" t="e">
        <f ca="1"/>
        <v>#N/A</v>
      </c>
    </row>
    <row r="38368" spans="28:28" x14ac:dyDescent="0.25">
      <c r="AB38368" s="3" t="e">
        <f ca="1"/>
        <v>#N/A</v>
      </c>
    </row>
    <row r="38369" spans="28:28" x14ac:dyDescent="0.25">
      <c r="AB38369" s="3" t="e">
        <f ca="1"/>
        <v>#N/A</v>
      </c>
    </row>
    <row r="38370" spans="28:28" x14ac:dyDescent="0.25">
      <c r="AB38370" s="3" t="e">
        <f ca="1"/>
        <v>#N/A</v>
      </c>
    </row>
    <row r="38371" spans="28:28" x14ac:dyDescent="0.25">
      <c r="AB38371" s="3" t="e">
        <f ca="1"/>
        <v>#N/A</v>
      </c>
    </row>
    <row r="38372" spans="28:28" x14ac:dyDescent="0.25">
      <c r="AB38372" s="3" t="e">
        <f ca="1"/>
        <v>#N/A</v>
      </c>
    </row>
    <row r="38373" spans="28:28" x14ac:dyDescent="0.25">
      <c r="AB38373" s="3" t="e">
        <f ca="1"/>
        <v>#N/A</v>
      </c>
    </row>
    <row r="38374" spans="28:28" x14ac:dyDescent="0.25">
      <c r="AB38374" s="3" t="e">
        <f ca="1"/>
        <v>#N/A</v>
      </c>
    </row>
    <row r="38375" spans="28:28" x14ac:dyDescent="0.25">
      <c r="AB38375" s="3" t="e">
        <f ca="1"/>
        <v>#N/A</v>
      </c>
    </row>
    <row r="38376" spans="28:28" x14ac:dyDescent="0.25">
      <c r="AB38376" s="3" t="e">
        <f ca="1"/>
        <v>#N/A</v>
      </c>
    </row>
    <row r="38377" spans="28:28" x14ac:dyDescent="0.25">
      <c r="AB38377" s="3" t="e">
        <f ca="1"/>
        <v>#N/A</v>
      </c>
    </row>
    <row r="38378" spans="28:28" x14ac:dyDescent="0.25">
      <c r="AB38378" s="3" t="e">
        <f ca="1"/>
        <v>#N/A</v>
      </c>
    </row>
    <row r="38379" spans="28:28" x14ac:dyDescent="0.25">
      <c r="AB38379" s="3" t="e">
        <f ca="1"/>
        <v>#N/A</v>
      </c>
    </row>
    <row r="38380" spans="28:28" x14ac:dyDescent="0.25">
      <c r="AB38380" s="3" t="e">
        <f ca="1"/>
        <v>#N/A</v>
      </c>
    </row>
    <row r="38381" spans="28:28" x14ac:dyDescent="0.25">
      <c r="AB38381" s="3" t="e">
        <f ca="1"/>
        <v>#N/A</v>
      </c>
    </row>
    <row r="38382" spans="28:28" x14ac:dyDescent="0.25">
      <c r="AB38382" s="3" t="e">
        <f ca="1"/>
        <v>#N/A</v>
      </c>
    </row>
    <row r="38383" spans="28:28" x14ac:dyDescent="0.25">
      <c r="AB38383" s="3" t="e">
        <f ca="1"/>
        <v>#N/A</v>
      </c>
    </row>
    <row r="38384" spans="28:28" x14ac:dyDescent="0.25">
      <c r="AB38384" s="3" t="e">
        <f ca="1"/>
        <v>#N/A</v>
      </c>
    </row>
    <row r="38385" spans="28:28" x14ac:dyDescent="0.25">
      <c r="AB38385" s="3" t="e">
        <f ca="1"/>
        <v>#N/A</v>
      </c>
    </row>
    <row r="38386" spans="28:28" x14ac:dyDescent="0.25">
      <c r="AB38386" s="3" t="e">
        <f ca="1"/>
        <v>#N/A</v>
      </c>
    </row>
    <row r="38387" spans="28:28" x14ac:dyDescent="0.25">
      <c r="AB38387" s="3" t="e">
        <f ca="1"/>
        <v>#N/A</v>
      </c>
    </row>
    <row r="38388" spans="28:28" x14ac:dyDescent="0.25">
      <c r="AB38388" s="3" t="e">
        <f ca="1"/>
        <v>#N/A</v>
      </c>
    </row>
    <row r="38389" spans="28:28" x14ac:dyDescent="0.25">
      <c r="AB38389" s="3" t="e">
        <f ca="1"/>
        <v>#N/A</v>
      </c>
    </row>
    <row r="38390" spans="28:28" x14ac:dyDescent="0.25">
      <c r="AB38390" s="3" t="e">
        <f ca="1"/>
        <v>#N/A</v>
      </c>
    </row>
    <row r="38391" spans="28:28" x14ac:dyDescent="0.25">
      <c r="AB38391" s="3" t="e">
        <f ca="1"/>
        <v>#N/A</v>
      </c>
    </row>
    <row r="38392" spans="28:28" x14ac:dyDescent="0.25">
      <c r="AB38392" s="3" t="e">
        <f ca="1"/>
        <v>#N/A</v>
      </c>
    </row>
    <row r="38393" spans="28:28" x14ac:dyDescent="0.25">
      <c r="AB38393" s="3" t="e">
        <f ca="1"/>
        <v>#N/A</v>
      </c>
    </row>
    <row r="38394" spans="28:28" x14ac:dyDescent="0.25">
      <c r="AB38394" s="3" t="e">
        <f ca="1"/>
        <v>#N/A</v>
      </c>
    </row>
    <row r="38395" spans="28:28" x14ac:dyDescent="0.25">
      <c r="AB38395" s="3" t="e">
        <f ca="1"/>
        <v>#N/A</v>
      </c>
    </row>
    <row r="38396" spans="28:28" x14ac:dyDescent="0.25">
      <c r="AB38396" s="3" t="e">
        <f ca="1"/>
        <v>#N/A</v>
      </c>
    </row>
    <row r="38397" spans="28:28" x14ac:dyDescent="0.25">
      <c r="AB38397" s="3" t="e">
        <f ca="1"/>
        <v>#N/A</v>
      </c>
    </row>
    <row r="38398" spans="28:28" x14ac:dyDescent="0.25">
      <c r="AB38398" s="3" t="e">
        <f ca="1"/>
        <v>#N/A</v>
      </c>
    </row>
    <row r="38399" spans="28:28" x14ac:dyDescent="0.25">
      <c r="AB38399" s="3" t="e">
        <f ca="1"/>
        <v>#N/A</v>
      </c>
    </row>
    <row r="38400" spans="28:28" x14ac:dyDescent="0.25">
      <c r="AB38400" s="3" t="e">
        <f ca="1"/>
        <v>#N/A</v>
      </c>
    </row>
    <row r="38401" spans="28:28" x14ac:dyDescent="0.25">
      <c r="AB38401" s="3" t="e">
        <f ca="1"/>
        <v>#N/A</v>
      </c>
    </row>
    <row r="38402" spans="28:28" x14ac:dyDescent="0.25">
      <c r="AB38402" s="3" t="e">
        <f ca="1"/>
        <v>#N/A</v>
      </c>
    </row>
    <row r="38403" spans="28:28" x14ac:dyDescent="0.25">
      <c r="AB38403" s="3" t="e">
        <f ca="1"/>
        <v>#N/A</v>
      </c>
    </row>
    <row r="38404" spans="28:28" x14ac:dyDescent="0.25">
      <c r="AB38404" s="3" t="e">
        <f ca="1"/>
        <v>#N/A</v>
      </c>
    </row>
    <row r="38405" spans="28:28" x14ac:dyDescent="0.25">
      <c r="AB38405" s="3" t="e">
        <f ca="1"/>
        <v>#N/A</v>
      </c>
    </row>
    <row r="38406" spans="28:28" x14ac:dyDescent="0.25">
      <c r="AB38406" s="3" t="e">
        <f ca="1"/>
        <v>#N/A</v>
      </c>
    </row>
    <row r="38407" spans="28:28" x14ac:dyDescent="0.25">
      <c r="AB38407" s="3" t="e">
        <f ca="1"/>
        <v>#N/A</v>
      </c>
    </row>
    <row r="38408" spans="28:28" x14ac:dyDescent="0.25">
      <c r="AB38408" s="3" t="e">
        <f ca="1"/>
        <v>#N/A</v>
      </c>
    </row>
    <row r="38409" spans="28:28" x14ac:dyDescent="0.25">
      <c r="AB38409" s="3" t="e">
        <f ca="1"/>
        <v>#N/A</v>
      </c>
    </row>
    <row r="38410" spans="28:28" x14ac:dyDescent="0.25">
      <c r="AB38410" s="3" t="e">
        <f ca="1"/>
        <v>#N/A</v>
      </c>
    </row>
    <row r="38411" spans="28:28" x14ac:dyDescent="0.25">
      <c r="AB38411" s="3" t="e">
        <f ca="1"/>
        <v>#N/A</v>
      </c>
    </row>
    <row r="38412" spans="28:28" x14ac:dyDescent="0.25">
      <c r="AB38412" s="3" t="e">
        <f ca="1"/>
        <v>#N/A</v>
      </c>
    </row>
    <row r="38413" spans="28:28" x14ac:dyDescent="0.25">
      <c r="AB38413" s="3" t="e">
        <f ca="1"/>
        <v>#N/A</v>
      </c>
    </row>
    <row r="38414" spans="28:28" x14ac:dyDescent="0.25">
      <c r="AB38414" s="3" t="e">
        <f ca="1"/>
        <v>#N/A</v>
      </c>
    </row>
    <row r="38415" spans="28:28" x14ac:dyDescent="0.25">
      <c r="AB38415" s="3" t="e">
        <f ca="1"/>
        <v>#N/A</v>
      </c>
    </row>
    <row r="38416" spans="28:28" x14ac:dyDescent="0.25">
      <c r="AB38416" s="3" t="e">
        <f ca="1"/>
        <v>#N/A</v>
      </c>
    </row>
    <row r="38417" spans="28:28" x14ac:dyDescent="0.25">
      <c r="AB38417" s="3" t="e">
        <f ca="1"/>
        <v>#N/A</v>
      </c>
    </row>
    <row r="38418" spans="28:28" x14ac:dyDescent="0.25">
      <c r="AB38418" s="3" t="e">
        <f ca="1"/>
        <v>#N/A</v>
      </c>
    </row>
    <row r="38419" spans="28:28" x14ac:dyDescent="0.25">
      <c r="AB38419" s="3" t="e">
        <f ca="1"/>
        <v>#N/A</v>
      </c>
    </row>
    <row r="38420" spans="28:28" x14ac:dyDescent="0.25">
      <c r="AB38420" s="3" t="e">
        <f ca="1"/>
        <v>#N/A</v>
      </c>
    </row>
    <row r="38421" spans="28:28" x14ac:dyDescent="0.25">
      <c r="AB38421" s="3" t="e">
        <f ca="1"/>
        <v>#N/A</v>
      </c>
    </row>
    <row r="38422" spans="28:28" x14ac:dyDescent="0.25">
      <c r="AB38422" s="3" t="e">
        <f ca="1"/>
        <v>#N/A</v>
      </c>
    </row>
    <row r="38423" spans="28:28" x14ac:dyDescent="0.25">
      <c r="AB38423" s="3" t="e">
        <f ca="1"/>
        <v>#N/A</v>
      </c>
    </row>
    <row r="38424" spans="28:28" x14ac:dyDescent="0.25">
      <c r="AB38424" s="3" t="e">
        <f ca="1"/>
        <v>#N/A</v>
      </c>
    </row>
    <row r="38425" spans="28:28" x14ac:dyDescent="0.25">
      <c r="AB38425" s="3" t="e">
        <f ca="1"/>
        <v>#N/A</v>
      </c>
    </row>
    <row r="38426" spans="28:28" x14ac:dyDescent="0.25">
      <c r="AB38426" s="3" t="e">
        <f ca="1"/>
        <v>#N/A</v>
      </c>
    </row>
    <row r="38427" spans="28:28" x14ac:dyDescent="0.25">
      <c r="AB38427" s="3" t="e">
        <f ca="1"/>
        <v>#N/A</v>
      </c>
    </row>
    <row r="38428" spans="28:28" x14ac:dyDescent="0.25">
      <c r="AB38428" s="3" t="e">
        <f ca="1"/>
        <v>#N/A</v>
      </c>
    </row>
    <row r="38429" spans="28:28" x14ac:dyDescent="0.25">
      <c r="AB38429" s="3" t="e">
        <f ca="1"/>
        <v>#N/A</v>
      </c>
    </row>
    <row r="38430" spans="28:28" x14ac:dyDescent="0.25">
      <c r="AB38430" s="3" t="e">
        <f ca="1"/>
        <v>#N/A</v>
      </c>
    </row>
    <row r="38431" spans="28:28" x14ac:dyDescent="0.25">
      <c r="AB38431" s="3" t="e">
        <f ca="1"/>
        <v>#N/A</v>
      </c>
    </row>
    <row r="38432" spans="28:28" x14ac:dyDescent="0.25">
      <c r="AB38432" s="3" t="e">
        <f ca="1"/>
        <v>#N/A</v>
      </c>
    </row>
    <row r="38433" spans="28:28" x14ac:dyDescent="0.25">
      <c r="AB38433" s="3" t="e">
        <f ca="1"/>
        <v>#N/A</v>
      </c>
    </row>
    <row r="38434" spans="28:28" x14ac:dyDescent="0.25">
      <c r="AB38434" s="3" t="e">
        <f ca="1"/>
        <v>#N/A</v>
      </c>
    </row>
    <row r="38435" spans="28:28" x14ac:dyDescent="0.25">
      <c r="AB38435" s="3" t="e">
        <f ca="1"/>
        <v>#N/A</v>
      </c>
    </row>
    <row r="38436" spans="28:28" x14ac:dyDescent="0.25">
      <c r="AB38436" s="3" t="e">
        <f ca="1"/>
        <v>#N/A</v>
      </c>
    </row>
    <row r="38437" spans="28:28" x14ac:dyDescent="0.25">
      <c r="AB38437" s="3" t="e">
        <f ca="1"/>
        <v>#N/A</v>
      </c>
    </row>
    <row r="38438" spans="28:28" x14ac:dyDescent="0.25">
      <c r="AB38438" s="3" t="e">
        <f ca="1"/>
        <v>#N/A</v>
      </c>
    </row>
    <row r="38439" spans="28:28" x14ac:dyDescent="0.25">
      <c r="AB38439" s="3" t="e">
        <f ca="1"/>
        <v>#N/A</v>
      </c>
    </row>
    <row r="38440" spans="28:28" x14ac:dyDescent="0.25">
      <c r="AB38440" s="3" t="e">
        <f ca="1"/>
        <v>#N/A</v>
      </c>
    </row>
    <row r="38441" spans="28:28" x14ac:dyDescent="0.25">
      <c r="AB38441" s="3" t="e">
        <f ca="1"/>
        <v>#N/A</v>
      </c>
    </row>
    <row r="38442" spans="28:28" x14ac:dyDescent="0.25">
      <c r="AB38442" s="3" t="e">
        <f ca="1"/>
        <v>#N/A</v>
      </c>
    </row>
    <row r="38443" spans="28:28" x14ac:dyDescent="0.25">
      <c r="AB38443" s="3" t="e">
        <f ca="1"/>
        <v>#N/A</v>
      </c>
    </row>
    <row r="38444" spans="28:28" x14ac:dyDescent="0.25">
      <c r="AB38444" s="3" t="e">
        <f ca="1"/>
        <v>#N/A</v>
      </c>
    </row>
    <row r="38445" spans="28:28" x14ac:dyDescent="0.25">
      <c r="AB38445" s="3" t="e">
        <f ca="1"/>
        <v>#N/A</v>
      </c>
    </row>
    <row r="38446" spans="28:28" x14ac:dyDescent="0.25">
      <c r="AB38446" s="3" t="e">
        <f ca="1"/>
        <v>#N/A</v>
      </c>
    </row>
    <row r="38447" spans="28:28" x14ac:dyDescent="0.25">
      <c r="AB38447" s="3" t="e">
        <f ca="1"/>
        <v>#N/A</v>
      </c>
    </row>
    <row r="38448" spans="28:28" x14ac:dyDescent="0.25">
      <c r="AB38448" s="3" t="e">
        <f ca="1"/>
        <v>#N/A</v>
      </c>
    </row>
    <row r="38449" spans="28:28" x14ac:dyDescent="0.25">
      <c r="AB38449" s="3" t="e">
        <f ca="1"/>
        <v>#N/A</v>
      </c>
    </row>
    <row r="38450" spans="28:28" x14ac:dyDescent="0.25">
      <c r="AB38450" s="3" t="e">
        <f ca="1"/>
        <v>#N/A</v>
      </c>
    </row>
    <row r="38451" spans="28:28" x14ac:dyDescent="0.25">
      <c r="AB38451" s="3" t="e">
        <f ca="1"/>
        <v>#N/A</v>
      </c>
    </row>
    <row r="38452" spans="28:28" x14ac:dyDescent="0.25">
      <c r="AB38452" s="3" t="e">
        <f ca="1"/>
        <v>#N/A</v>
      </c>
    </row>
    <row r="38453" spans="28:28" x14ac:dyDescent="0.25">
      <c r="AB38453" s="3" t="e">
        <f ca="1"/>
        <v>#N/A</v>
      </c>
    </row>
    <row r="38454" spans="28:28" x14ac:dyDescent="0.25">
      <c r="AB38454" s="3" t="e">
        <f ca="1"/>
        <v>#N/A</v>
      </c>
    </row>
    <row r="38455" spans="28:28" x14ac:dyDescent="0.25">
      <c r="AB38455" s="3" t="e">
        <f ca="1"/>
        <v>#N/A</v>
      </c>
    </row>
    <row r="38456" spans="28:28" x14ac:dyDescent="0.25">
      <c r="AB38456" s="3" t="e">
        <f ca="1"/>
        <v>#N/A</v>
      </c>
    </row>
    <row r="38457" spans="28:28" x14ac:dyDescent="0.25">
      <c r="AB38457" s="3" t="e">
        <f ca="1"/>
        <v>#N/A</v>
      </c>
    </row>
    <row r="38458" spans="28:28" x14ac:dyDescent="0.25">
      <c r="AB38458" s="3" t="e">
        <f ca="1"/>
        <v>#N/A</v>
      </c>
    </row>
    <row r="38459" spans="28:28" x14ac:dyDescent="0.25">
      <c r="AB38459" s="3" t="e">
        <f ca="1"/>
        <v>#N/A</v>
      </c>
    </row>
    <row r="38460" spans="28:28" x14ac:dyDescent="0.25">
      <c r="AB38460" s="3" t="e">
        <f ca="1"/>
        <v>#N/A</v>
      </c>
    </row>
    <row r="38461" spans="28:28" x14ac:dyDescent="0.25">
      <c r="AB38461" s="3" t="e">
        <f ca="1"/>
        <v>#N/A</v>
      </c>
    </row>
    <row r="38462" spans="28:28" x14ac:dyDescent="0.25">
      <c r="AB38462" s="3" t="e">
        <f ca="1"/>
        <v>#N/A</v>
      </c>
    </row>
    <row r="38463" spans="28:28" x14ac:dyDescent="0.25">
      <c r="AB38463" s="3" t="e">
        <f ca="1"/>
        <v>#N/A</v>
      </c>
    </row>
    <row r="38464" spans="28:28" x14ac:dyDescent="0.25">
      <c r="AB38464" s="3" t="e">
        <f ca="1"/>
        <v>#N/A</v>
      </c>
    </row>
    <row r="38465" spans="28:28" x14ac:dyDescent="0.25">
      <c r="AB38465" s="3" t="e">
        <f ca="1"/>
        <v>#N/A</v>
      </c>
    </row>
    <row r="38466" spans="28:28" x14ac:dyDescent="0.25">
      <c r="AB38466" s="3" t="e">
        <f ca="1"/>
        <v>#N/A</v>
      </c>
    </row>
    <row r="38467" spans="28:28" x14ac:dyDescent="0.25">
      <c r="AB38467" s="3" t="e">
        <f ca="1"/>
        <v>#N/A</v>
      </c>
    </row>
    <row r="38468" spans="28:28" x14ac:dyDescent="0.25">
      <c r="AB38468" s="3" t="e">
        <f ca="1"/>
        <v>#N/A</v>
      </c>
    </row>
    <row r="38469" spans="28:28" x14ac:dyDescent="0.25">
      <c r="AB38469" s="3" t="e">
        <f ca="1"/>
        <v>#N/A</v>
      </c>
    </row>
    <row r="38470" spans="28:28" x14ac:dyDescent="0.25">
      <c r="AB38470" s="3" t="e">
        <f ca="1"/>
        <v>#N/A</v>
      </c>
    </row>
    <row r="38471" spans="28:28" x14ac:dyDescent="0.25">
      <c r="AB38471" s="3" t="e">
        <f ca="1"/>
        <v>#N/A</v>
      </c>
    </row>
    <row r="38472" spans="28:28" x14ac:dyDescent="0.25">
      <c r="AB38472" s="3" t="e">
        <f ca="1"/>
        <v>#N/A</v>
      </c>
    </row>
    <row r="38473" spans="28:28" x14ac:dyDescent="0.25">
      <c r="AB38473" s="3" t="e">
        <f ca="1"/>
        <v>#N/A</v>
      </c>
    </row>
    <row r="38474" spans="28:28" x14ac:dyDescent="0.25">
      <c r="AB38474" s="3" t="e">
        <f ca="1"/>
        <v>#N/A</v>
      </c>
    </row>
    <row r="38475" spans="28:28" x14ac:dyDescent="0.25">
      <c r="AB38475" s="3" t="e">
        <f ca="1"/>
        <v>#N/A</v>
      </c>
    </row>
    <row r="38476" spans="28:28" x14ac:dyDescent="0.25">
      <c r="AB38476" s="3" t="e">
        <f ca="1"/>
        <v>#N/A</v>
      </c>
    </row>
    <row r="38477" spans="28:28" x14ac:dyDescent="0.25">
      <c r="AB38477" s="3" t="e">
        <f ca="1"/>
        <v>#N/A</v>
      </c>
    </row>
    <row r="38478" spans="28:28" x14ac:dyDescent="0.25">
      <c r="AB38478" s="3" t="e">
        <f ca="1"/>
        <v>#N/A</v>
      </c>
    </row>
    <row r="38479" spans="28:28" x14ac:dyDescent="0.25">
      <c r="AB38479" s="3" t="e">
        <f ca="1"/>
        <v>#N/A</v>
      </c>
    </row>
    <row r="38480" spans="28:28" x14ac:dyDescent="0.25">
      <c r="AB38480" s="3" t="e">
        <f ca="1"/>
        <v>#N/A</v>
      </c>
    </row>
    <row r="38481" spans="28:28" x14ac:dyDescent="0.25">
      <c r="AB38481" s="3" t="e">
        <f ca="1"/>
        <v>#N/A</v>
      </c>
    </row>
    <row r="38482" spans="28:28" x14ac:dyDescent="0.25">
      <c r="AB38482" s="3" t="e">
        <f ca="1"/>
        <v>#N/A</v>
      </c>
    </row>
    <row r="38483" spans="28:28" x14ac:dyDescent="0.25">
      <c r="AB38483" s="3" t="e">
        <f ca="1"/>
        <v>#N/A</v>
      </c>
    </row>
    <row r="38484" spans="28:28" x14ac:dyDescent="0.25">
      <c r="AB38484" s="3" t="e">
        <f ca="1"/>
        <v>#N/A</v>
      </c>
    </row>
    <row r="38485" spans="28:28" x14ac:dyDescent="0.25">
      <c r="AB38485" s="3" t="e">
        <f ca="1"/>
        <v>#N/A</v>
      </c>
    </row>
    <row r="38486" spans="28:28" x14ac:dyDescent="0.25">
      <c r="AB38486" s="3" t="e">
        <f ca="1"/>
        <v>#N/A</v>
      </c>
    </row>
    <row r="38487" spans="28:28" x14ac:dyDescent="0.25">
      <c r="AB38487" s="3" t="e">
        <f ca="1"/>
        <v>#N/A</v>
      </c>
    </row>
    <row r="38488" spans="28:28" x14ac:dyDescent="0.25">
      <c r="AB38488" s="3" t="e">
        <f ca="1"/>
        <v>#N/A</v>
      </c>
    </row>
    <row r="38489" spans="28:28" x14ac:dyDescent="0.25">
      <c r="AB38489" s="3" t="e">
        <f ca="1"/>
        <v>#N/A</v>
      </c>
    </row>
    <row r="38490" spans="28:28" x14ac:dyDescent="0.25">
      <c r="AB38490" s="3" t="e">
        <f ca="1"/>
        <v>#N/A</v>
      </c>
    </row>
    <row r="38491" spans="28:28" x14ac:dyDescent="0.25">
      <c r="AB38491" s="3" t="e">
        <f ca="1"/>
        <v>#N/A</v>
      </c>
    </row>
    <row r="38492" spans="28:28" x14ac:dyDescent="0.25">
      <c r="AB38492" s="3" t="e">
        <f ca="1"/>
        <v>#N/A</v>
      </c>
    </row>
    <row r="38493" spans="28:28" x14ac:dyDescent="0.25">
      <c r="AB38493" s="3" t="e">
        <f ca="1"/>
        <v>#N/A</v>
      </c>
    </row>
    <row r="38494" spans="28:28" x14ac:dyDescent="0.25">
      <c r="AB38494" s="3" t="e">
        <f ca="1"/>
        <v>#N/A</v>
      </c>
    </row>
    <row r="38495" spans="28:28" x14ac:dyDescent="0.25">
      <c r="AB38495" s="3" t="e">
        <f ca="1"/>
        <v>#N/A</v>
      </c>
    </row>
    <row r="38496" spans="28:28" x14ac:dyDescent="0.25">
      <c r="AB38496" s="3" t="e">
        <f ca="1"/>
        <v>#N/A</v>
      </c>
    </row>
    <row r="38497" spans="28:28" x14ac:dyDescent="0.25">
      <c r="AB38497" s="3" t="e">
        <f ca="1"/>
        <v>#N/A</v>
      </c>
    </row>
    <row r="38498" spans="28:28" x14ac:dyDescent="0.25">
      <c r="AB38498" s="3" t="e">
        <f ca="1"/>
        <v>#N/A</v>
      </c>
    </row>
    <row r="38499" spans="28:28" x14ac:dyDescent="0.25">
      <c r="AB38499" s="3" t="e">
        <f ca="1"/>
        <v>#N/A</v>
      </c>
    </row>
    <row r="38500" spans="28:28" x14ac:dyDescent="0.25">
      <c r="AB38500" s="3" t="e">
        <f ca="1"/>
        <v>#N/A</v>
      </c>
    </row>
    <row r="38501" spans="28:28" x14ac:dyDescent="0.25">
      <c r="AB38501" s="3" t="e">
        <f ca="1"/>
        <v>#N/A</v>
      </c>
    </row>
    <row r="38502" spans="28:28" x14ac:dyDescent="0.25">
      <c r="AB38502" s="3" t="e">
        <f ca="1"/>
        <v>#N/A</v>
      </c>
    </row>
    <row r="38503" spans="28:28" x14ac:dyDescent="0.25">
      <c r="AB38503" s="3" t="e">
        <f ca="1"/>
        <v>#N/A</v>
      </c>
    </row>
    <row r="38504" spans="28:28" x14ac:dyDescent="0.25">
      <c r="AB38504" s="3" t="e">
        <f ca="1"/>
        <v>#N/A</v>
      </c>
    </row>
    <row r="38505" spans="28:28" x14ac:dyDescent="0.25">
      <c r="AB38505" s="3" t="e">
        <f ca="1"/>
        <v>#N/A</v>
      </c>
    </row>
    <row r="38506" spans="28:28" x14ac:dyDescent="0.25">
      <c r="AB38506" s="3" t="e">
        <f ca="1"/>
        <v>#N/A</v>
      </c>
    </row>
    <row r="38507" spans="28:28" x14ac:dyDescent="0.25">
      <c r="AB38507" s="3" t="e">
        <f ca="1"/>
        <v>#N/A</v>
      </c>
    </row>
    <row r="38508" spans="28:28" x14ac:dyDescent="0.25">
      <c r="AB38508" s="3" t="e">
        <f ca="1"/>
        <v>#N/A</v>
      </c>
    </row>
    <row r="38509" spans="28:28" x14ac:dyDescent="0.25">
      <c r="AB38509" s="3" t="e">
        <f ca="1"/>
        <v>#N/A</v>
      </c>
    </row>
    <row r="38510" spans="28:28" x14ac:dyDescent="0.25">
      <c r="AB38510" s="3" t="e">
        <f ca="1"/>
        <v>#N/A</v>
      </c>
    </row>
    <row r="38511" spans="28:28" x14ac:dyDescent="0.25">
      <c r="AB38511" s="3" t="e">
        <f ca="1"/>
        <v>#N/A</v>
      </c>
    </row>
    <row r="38512" spans="28:28" x14ac:dyDescent="0.25">
      <c r="AB38512" s="3" t="e">
        <f ca="1"/>
        <v>#N/A</v>
      </c>
    </row>
    <row r="38513" spans="28:28" x14ac:dyDescent="0.25">
      <c r="AB38513" s="3" t="e">
        <f ca="1"/>
        <v>#N/A</v>
      </c>
    </row>
    <row r="38514" spans="28:28" x14ac:dyDescent="0.25">
      <c r="AB38514" s="3" t="e">
        <f ca="1"/>
        <v>#N/A</v>
      </c>
    </row>
    <row r="38515" spans="28:28" x14ac:dyDescent="0.25">
      <c r="AB38515" s="3" t="e">
        <f ca="1"/>
        <v>#N/A</v>
      </c>
    </row>
    <row r="38516" spans="28:28" x14ac:dyDescent="0.25">
      <c r="AB38516" s="3" t="e">
        <f ca="1"/>
        <v>#N/A</v>
      </c>
    </row>
    <row r="38517" spans="28:28" x14ac:dyDescent="0.25">
      <c r="AB38517" s="3" t="e">
        <f ca="1"/>
        <v>#N/A</v>
      </c>
    </row>
    <row r="38518" spans="28:28" x14ac:dyDescent="0.25">
      <c r="AB38518" s="3" t="e">
        <f ca="1"/>
        <v>#N/A</v>
      </c>
    </row>
    <row r="38519" spans="28:28" x14ac:dyDescent="0.25">
      <c r="AB38519" s="3" t="e">
        <f ca="1"/>
        <v>#N/A</v>
      </c>
    </row>
    <row r="38520" spans="28:28" x14ac:dyDescent="0.25">
      <c r="AB38520" s="3" t="e">
        <f ca="1"/>
        <v>#N/A</v>
      </c>
    </row>
    <row r="38521" spans="28:28" x14ac:dyDescent="0.25">
      <c r="AB38521" s="3" t="e">
        <f ca="1"/>
        <v>#N/A</v>
      </c>
    </row>
    <row r="38522" spans="28:28" x14ac:dyDescent="0.25">
      <c r="AB38522" s="3" t="e">
        <f ca="1"/>
        <v>#N/A</v>
      </c>
    </row>
    <row r="38523" spans="28:28" x14ac:dyDescent="0.25">
      <c r="AB38523" s="3" t="e">
        <f ca="1"/>
        <v>#N/A</v>
      </c>
    </row>
    <row r="38524" spans="28:28" x14ac:dyDescent="0.25">
      <c r="AB38524" s="3" t="e">
        <f ca="1"/>
        <v>#N/A</v>
      </c>
    </row>
    <row r="38525" spans="28:28" x14ac:dyDescent="0.25">
      <c r="AB38525" s="3" t="e">
        <f ca="1"/>
        <v>#N/A</v>
      </c>
    </row>
    <row r="38526" spans="28:28" x14ac:dyDescent="0.25">
      <c r="AB38526" s="3" t="e">
        <f ca="1"/>
        <v>#N/A</v>
      </c>
    </row>
    <row r="38527" spans="28:28" x14ac:dyDescent="0.25">
      <c r="AB38527" s="3" t="e">
        <f ca="1"/>
        <v>#N/A</v>
      </c>
    </row>
    <row r="38528" spans="28:28" x14ac:dyDescent="0.25">
      <c r="AB38528" s="3" t="e">
        <f ca="1"/>
        <v>#N/A</v>
      </c>
    </row>
    <row r="38529" spans="28:28" x14ac:dyDescent="0.25">
      <c r="AB38529" s="3" t="e">
        <f ca="1"/>
        <v>#N/A</v>
      </c>
    </row>
    <row r="38530" spans="28:28" x14ac:dyDescent="0.25">
      <c r="AB38530" s="3" t="e">
        <f ca="1"/>
        <v>#N/A</v>
      </c>
    </row>
    <row r="38531" spans="28:28" x14ac:dyDescent="0.25">
      <c r="AB38531" s="3" t="e">
        <f ca="1"/>
        <v>#N/A</v>
      </c>
    </row>
    <row r="38532" spans="28:28" x14ac:dyDescent="0.25">
      <c r="AB38532" s="3" t="e">
        <f ca="1"/>
        <v>#N/A</v>
      </c>
    </row>
    <row r="38533" spans="28:28" x14ac:dyDescent="0.25">
      <c r="AB38533" s="3" t="e">
        <f ca="1"/>
        <v>#N/A</v>
      </c>
    </row>
    <row r="38534" spans="28:28" x14ac:dyDescent="0.25">
      <c r="AB38534" s="3" t="e">
        <f ca="1"/>
        <v>#N/A</v>
      </c>
    </row>
    <row r="38535" spans="28:28" x14ac:dyDescent="0.25">
      <c r="AB38535" s="3" t="e">
        <f ca="1"/>
        <v>#N/A</v>
      </c>
    </row>
    <row r="38536" spans="28:28" x14ac:dyDescent="0.25">
      <c r="AB38536" s="3" t="e">
        <f ca="1"/>
        <v>#N/A</v>
      </c>
    </row>
    <row r="38537" spans="28:28" x14ac:dyDescent="0.25">
      <c r="AB38537" s="3" t="e">
        <f ca="1"/>
        <v>#N/A</v>
      </c>
    </row>
    <row r="38538" spans="28:28" x14ac:dyDescent="0.25">
      <c r="AB38538" s="3" t="e">
        <f ca="1"/>
        <v>#N/A</v>
      </c>
    </row>
    <row r="38539" spans="28:28" x14ac:dyDescent="0.25">
      <c r="AB38539" s="3" t="e">
        <f ca="1"/>
        <v>#N/A</v>
      </c>
    </row>
    <row r="38540" spans="28:28" x14ac:dyDescent="0.25">
      <c r="AB38540" s="3" t="e">
        <f ca="1"/>
        <v>#N/A</v>
      </c>
    </row>
    <row r="38541" spans="28:28" x14ac:dyDescent="0.25">
      <c r="AB38541" s="3" t="e">
        <f ca="1"/>
        <v>#N/A</v>
      </c>
    </row>
    <row r="38542" spans="28:28" x14ac:dyDescent="0.25">
      <c r="AB38542" s="3" t="e">
        <f ca="1"/>
        <v>#N/A</v>
      </c>
    </row>
    <row r="38543" spans="28:28" x14ac:dyDescent="0.25">
      <c r="AB38543" s="3" t="e">
        <f ca="1"/>
        <v>#N/A</v>
      </c>
    </row>
    <row r="38544" spans="28:28" x14ac:dyDescent="0.25">
      <c r="AB38544" s="3" t="e">
        <f ca="1"/>
        <v>#N/A</v>
      </c>
    </row>
    <row r="38545" spans="28:28" x14ac:dyDescent="0.25">
      <c r="AB38545" s="3" t="e">
        <f ca="1"/>
        <v>#N/A</v>
      </c>
    </row>
    <row r="38546" spans="28:28" x14ac:dyDescent="0.25">
      <c r="AB38546" s="3" t="e">
        <f ca="1"/>
        <v>#N/A</v>
      </c>
    </row>
    <row r="38547" spans="28:28" x14ac:dyDescent="0.25">
      <c r="AB38547" s="3" t="e">
        <f ca="1"/>
        <v>#N/A</v>
      </c>
    </row>
    <row r="38548" spans="28:28" x14ac:dyDescent="0.25">
      <c r="AB38548" s="3" t="e">
        <f ca="1"/>
        <v>#N/A</v>
      </c>
    </row>
    <row r="38549" spans="28:28" x14ac:dyDescent="0.25">
      <c r="AB38549" s="3" t="e">
        <f ca="1"/>
        <v>#N/A</v>
      </c>
    </row>
    <row r="38550" spans="28:28" x14ac:dyDescent="0.25">
      <c r="AB38550" s="3" t="e">
        <f ca="1"/>
        <v>#N/A</v>
      </c>
    </row>
    <row r="38551" spans="28:28" x14ac:dyDescent="0.25">
      <c r="AB38551" s="3" t="e">
        <f ca="1"/>
        <v>#N/A</v>
      </c>
    </row>
    <row r="38552" spans="28:28" x14ac:dyDescent="0.25">
      <c r="AB38552" s="3" t="e">
        <f ca="1"/>
        <v>#N/A</v>
      </c>
    </row>
    <row r="38553" spans="28:28" x14ac:dyDescent="0.25">
      <c r="AB38553" s="3" t="e">
        <f ca="1"/>
        <v>#N/A</v>
      </c>
    </row>
    <row r="38554" spans="28:28" x14ac:dyDescent="0.25">
      <c r="AB38554" s="3" t="e">
        <f ca="1"/>
        <v>#N/A</v>
      </c>
    </row>
    <row r="38555" spans="28:28" x14ac:dyDescent="0.25">
      <c r="AB38555" s="3" t="e">
        <f ca="1"/>
        <v>#N/A</v>
      </c>
    </row>
    <row r="38556" spans="28:28" x14ac:dyDescent="0.25">
      <c r="AB38556" s="3" t="e">
        <f ca="1"/>
        <v>#N/A</v>
      </c>
    </row>
    <row r="38557" spans="28:28" x14ac:dyDescent="0.25">
      <c r="AB38557" s="3" t="e">
        <f ca="1"/>
        <v>#N/A</v>
      </c>
    </row>
    <row r="38558" spans="28:28" x14ac:dyDescent="0.25">
      <c r="AB38558" s="3" t="e">
        <f ca="1"/>
        <v>#N/A</v>
      </c>
    </row>
    <row r="38559" spans="28:28" x14ac:dyDescent="0.25">
      <c r="AB38559" s="3" t="e">
        <f ca="1"/>
        <v>#N/A</v>
      </c>
    </row>
    <row r="38560" spans="28:28" x14ac:dyDescent="0.25">
      <c r="AB38560" s="3" t="e">
        <f ca="1"/>
        <v>#N/A</v>
      </c>
    </row>
    <row r="38561" spans="28:28" x14ac:dyDescent="0.25">
      <c r="AB38561" s="3" t="e">
        <f ca="1"/>
        <v>#N/A</v>
      </c>
    </row>
    <row r="38562" spans="28:28" x14ac:dyDescent="0.25">
      <c r="AB38562" s="3" t="e">
        <f ca="1"/>
        <v>#N/A</v>
      </c>
    </row>
    <row r="38563" spans="28:28" x14ac:dyDescent="0.25">
      <c r="AB38563" s="3" t="e">
        <f ca="1"/>
        <v>#N/A</v>
      </c>
    </row>
    <row r="38564" spans="28:28" x14ac:dyDescent="0.25">
      <c r="AB38564" s="3" t="e">
        <f ca="1"/>
        <v>#N/A</v>
      </c>
    </row>
    <row r="38565" spans="28:28" x14ac:dyDescent="0.25">
      <c r="AB38565" s="3" t="e">
        <f ca="1"/>
        <v>#N/A</v>
      </c>
    </row>
    <row r="38566" spans="28:28" x14ac:dyDescent="0.25">
      <c r="AB38566" s="3" t="e">
        <f ca="1"/>
        <v>#N/A</v>
      </c>
    </row>
    <row r="38567" spans="28:28" x14ac:dyDescent="0.25">
      <c r="AB38567" s="3" t="e">
        <f ca="1"/>
        <v>#N/A</v>
      </c>
    </row>
    <row r="38568" spans="28:28" x14ac:dyDescent="0.25">
      <c r="AB38568" s="3" t="e">
        <f ca="1"/>
        <v>#N/A</v>
      </c>
    </row>
    <row r="38569" spans="28:28" x14ac:dyDescent="0.25">
      <c r="AB38569" s="3" t="e">
        <f ca="1"/>
        <v>#N/A</v>
      </c>
    </row>
    <row r="38570" spans="28:28" x14ac:dyDescent="0.25">
      <c r="AB38570" s="3" t="e">
        <f ca="1"/>
        <v>#N/A</v>
      </c>
    </row>
    <row r="38571" spans="28:28" x14ac:dyDescent="0.25">
      <c r="AB38571" s="3" t="e">
        <f ca="1"/>
        <v>#N/A</v>
      </c>
    </row>
    <row r="38572" spans="28:28" x14ac:dyDescent="0.25">
      <c r="AB38572" s="3" t="e">
        <f ca="1"/>
        <v>#N/A</v>
      </c>
    </row>
    <row r="38573" spans="28:28" x14ac:dyDescent="0.25">
      <c r="AB38573" s="3" t="e">
        <f ca="1"/>
        <v>#N/A</v>
      </c>
    </row>
    <row r="38574" spans="28:28" x14ac:dyDescent="0.25">
      <c r="AB38574" s="3" t="e">
        <f ca="1"/>
        <v>#N/A</v>
      </c>
    </row>
    <row r="38575" spans="28:28" x14ac:dyDescent="0.25">
      <c r="AB38575" s="3" t="e">
        <f ca="1"/>
        <v>#N/A</v>
      </c>
    </row>
    <row r="38576" spans="28:28" x14ac:dyDescent="0.25">
      <c r="AB38576" s="3" t="e">
        <f ca="1"/>
        <v>#N/A</v>
      </c>
    </row>
    <row r="38577" spans="28:28" x14ac:dyDescent="0.25">
      <c r="AB38577" s="3" t="e">
        <f ca="1"/>
        <v>#N/A</v>
      </c>
    </row>
    <row r="38578" spans="28:28" x14ac:dyDescent="0.25">
      <c r="AB38578" s="3" t="e">
        <f ca="1"/>
        <v>#N/A</v>
      </c>
    </row>
    <row r="38579" spans="28:28" x14ac:dyDescent="0.25">
      <c r="AB38579" s="3" t="e">
        <f ca="1"/>
        <v>#N/A</v>
      </c>
    </row>
    <row r="38580" spans="28:28" x14ac:dyDescent="0.25">
      <c r="AB38580" s="3" t="e">
        <f ca="1"/>
        <v>#N/A</v>
      </c>
    </row>
    <row r="38581" spans="28:28" x14ac:dyDescent="0.25">
      <c r="AB38581" s="3" t="e">
        <f ca="1"/>
        <v>#N/A</v>
      </c>
    </row>
    <row r="38582" spans="28:28" x14ac:dyDescent="0.25">
      <c r="AB38582" s="3" t="e">
        <f ca="1"/>
        <v>#N/A</v>
      </c>
    </row>
    <row r="38583" spans="28:28" x14ac:dyDescent="0.25">
      <c r="AB38583" s="3" t="e">
        <f ca="1"/>
        <v>#N/A</v>
      </c>
    </row>
    <row r="38584" spans="28:28" x14ac:dyDescent="0.25">
      <c r="AB38584" s="3" t="e">
        <f ca="1"/>
        <v>#N/A</v>
      </c>
    </row>
    <row r="38585" spans="28:28" x14ac:dyDescent="0.25">
      <c r="AB38585" s="3" t="e">
        <f ca="1"/>
        <v>#N/A</v>
      </c>
    </row>
    <row r="38586" spans="28:28" x14ac:dyDescent="0.25">
      <c r="AB38586" s="3" t="e">
        <f ca="1"/>
        <v>#N/A</v>
      </c>
    </row>
    <row r="38587" spans="28:28" x14ac:dyDescent="0.25">
      <c r="AB38587" s="3" t="e">
        <f ca="1"/>
        <v>#N/A</v>
      </c>
    </row>
    <row r="38588" spans="28:28" x14ac:dyDescent="0.25">
      <c r="AB38588" s="3" t="e">
        <f ca="1"/>
        <v>#N/A</v>
      </c>
    </row>
    <row r="38589" spans="28:28" x14ac:dyDescent="0.25">
      <c r="AB38589" s="3" t="e">
        <f ca="1"/>
        <v>#N/A</v>
      </c>
    </row>
    <row r="38590" spans="28:28" x14ac:dyDescent="0.25">
      <c r="AB38590" s="3" t="e">
        <f ca="1"/>
        <v>#N/A</v>
      </c>
    </row>
    <row r="38591" spans="28:28" x14ac:dyDescent="0.25">
      <c r="AB38591" s="3" t="e">
        <f ca="1"/>
        <v>#N/A</v>
      </c>
    </row>
    <row r="38592" spans="28:28" x14ac:dyDescent="0.25">
      <c r="AB38592" s="3" t="e">
        <f ca="1"/>
        <v>#N/A</v>
      </c>
    </row>
    <row r="38593" spans="28:28" x14ac:dyDescent="0.25">
      <c r="AB38593" s="3" t="e">
        <f ca="1"/>
        <v>#N/A</v>
      </c>
    </row>
    <row r="38594" spans="28:28" x14ac:dyDescent="0.25">
      <c r="AB38594" s="3" t="e">
        <f ca="1"/>
        <v>#N/A</v>
      </c>
    </row>
    <row r="38595" spans="28:28" x14ac:dyDescent="0.25">
      <c r="AB38595" s="3" t="e">
        <f ca="1"/>
        <v>#N/A</v>
      </c>
    </row>
    <row r="38596" spans="28:28" x14ac:dyDescent="0.25">
      <c r="AB38596" s="3" t="e">
        <f ca="1"/>
        <v>#N/A</v>
      </c>
    </row>
    <row r="38597" spans="28:28" x14ac:dyDescent="0.25">
      <c r="AB38597" s="3" t="e">
        <f ca="1"/>
        <v>#N/A</v>
      </c>
    </row>
    <row r="38598" spans="28:28" x14ac:dyDescent="0.25">
      <c r="AB38598" s="3" t="e">
        <f ca="1"/>
        <v>#N/A</v>
      </c>
    </row>
    <row r="38599" spans="28:28" x14ac:dyDescent="0.25">
      <c r="AB38599" s="3" t="e">
        <f ca="1"/>
        <v>#N/A</v>
      </c>
    </row>
    <row r="38600" spans="28:28" x14ac:dyDescent="0.25">
      <c r="AB38600" s="3" t="e">
        <f ca="1"/>
        <v>#N/A</v>
      </c>
    </row>
    <row r="38601" spans="28:28" x14ac:dyDescent="0.25">
      <c r="AB38601" s="3" t="e">
        <f ca="1"/>
        <v>#N/A</v>
      </c>
    </row>
    <row r="38602" spans="28:28" x14ac:dyDescent="0.25">
      <c r="AB38602" s="3" t="e">
        <f ca="1"/>
        <v>#N/A</v>
      </c>
    </row>
    <row r="38603" spans="28:28" x14ac:dyDescent="0.25">
      <c r="AB38603" s="3" t="e">
        <f ca="1"/>
        <v>#N/A</v>
      </c>
    </row>
    <row r="38604" spans="28:28" x14ac:dyDescent="0.25">
      <c r="AB38604" s="3" t="e">
        <f ca="1"/>
        <v>#N/A</v>
      </c>
    </row>
    <row r="38605" spans="28:28" x14ac:dyDescent="0.25">
      <c r="AB38605" s="3" t="e">
        <f ca="1"/>
        <v>#N/A</v>
      </c>
    </row>
    <row r="38606" spans="28:28" x14ac:dyDescent="0.25">
      <c r="AB38606" s="3" t="e">
        <f ca="1"/>
        <v>#N/A</v>
      </c>
    </row>
    <row r="38607" spans="28:28" x14ac:dyDescent="0.25">
      <c r="AB38607" s="3" t="e">
        <f ca="1"/>
        <v>#N/A</v>
      </c>
    </row>
    <row r="38608" spans="28:28" x14ac:dyDescent="0.25">
      <c r="AB38608" s="3" t="e">
        <f ca="1"/>
        <v>#N/A</v>
      </c>
    </row>
    <row r="38609" spans="28:28" x14ac:dyDescent="0.25">
      <c r="AB38609" s="3" t="e">
        <f ca="1"/>
        <v>#N/A</v>
      </c>
    </row>
    <row r="38610" spans="28:28" x14ac:dyDescent="0.25">
      <c r="AB38610" s="3" t="e">
        <f ca="1"/>
        <v>#N/A</v>
      </c>
    </row>
    <row r="38611" spans="28:28" x14ac:dyDescent="0.25">
      <c r="AB38611" s="3" t="e">
        <f ca="1"/>
        <v>#N/A</v>
      </c>
    </row>
    <row r="38612" spans="28:28" x14ac:dyDescent="0.25">
      <c r="AB38612" s="3" t="e">
        <f ca="1"/>
        <v>#N/A</v>
      </c>
    </row>
    <row r="38613" spans="28:28" x14ac:dyDescent="0.25">
      <c r="AB38613" s="3" t="e">
        <f ca="1"/>
        <v>#N/A</v>
      </c>
    </row>
    <row r="38614" spans="28:28" x14ac:dyDescent="0.25">
      <c r="AB38614" s="3" t="e">
        <f ca="1"/>
        <v>#N/A</v>
      </c>
    </row>
    <row r="38615" spans="28:28" x14ac:dyDescent="0.25">
      <c r="AB38615" s="3" t="e">
        <f ca="1"/>
        <v>#N/A</v>
      </c>
    </row>
    <row r="38616" spans="28:28" x14ac:dyDescent="0.25">
      <c r="AB38616" s="3" t="e">
        <f ca="1"/>
        <v>#N/A</v>
      </c>
    </row>
    <row r="38617" spans="28:28" x14ac:dyDescent="0.25">
      <c r="AB38617" s="3" t="e">
        <f ca="1"/>
        <v>#N/A</v>
      </c>
    </row>
    <row r="38618" spans="28:28" x14ac:dyDescent="0.25">
      <c r="AB38618" s="3" t="e">
        <f ca="1"/>
        <v>#N/A</v>
      </c>
    </row>
    <row r="38619" spans="28:28" x14ac:dyDescent="0.25">
      <c r="AB38619" s="3" t="e">
        <f ca="1"/>
        <v>#N/A</v>
      </c>
    </row>
    <row r="38620" spans="28:28" x14ac:dyDescent="0.25">
      <c r="AB38620" s="3" t="e">
        <f ca="1"/>
        <v>#N/A</v>
      </c>
    </row>
    <row r="38621" spans="28:28" x14ac:dyDescent="0.25">
      <c r="AB38621" s="3" t="e">
        <f ca="1"/>
        <v>#N/A</v>
      </c>
    </row>
    <row r="38622" spans="28:28" x14ac:dyDescent="0.25">
      <c r="AB38622" s="3" t="e">
        <f ca="1"/>
        <v>#N/A</v>
      </c>
    </row>
    <row r="38623" spans="28:28" x14ac:dyDescent="0.25">
      <c r="AB38623" s="3" t="e">
        <f ca="1"/>
        <v>#N/A</v>
      </c>
    </row>
    <row r="38624" spans="28:28" x14ac:dyDescent="0.25">
      <c r="AB38624" s="3" t="e">
        <f ca="1"/>
        <v>#N/A</v>
      </c>
    </row>
    <row r="38625" spans="28:28" x14ac:dyDescent="0.25">
      <c r="AB38625" s="3" t="e">
        <f ca="1"/>
        <v>#N/A</v>
      </c>
    </row>
    <row r="38626" spans="28:28" x14ac:dyDescent="0.25">
      <c r="AB38626" s="3" t="e">
        <f ca="1"/>
        <v>#N/A</v>
      </c>
    </row>
    <row r="38627" spans="28:28" x14ac:dyDescent="0.25">
      <c r="AB38627" s="3" t="e">
        <f ca="1"/>
        <v>#N/A</v>
      </c>
    </row>
    <row r="38628" spans="28:28" x14ac:dyDescent="0.25">
      <c r="AB38628" s="3" t="e">
        <f ca="1"/>
        <v>#N/A</v>
      </c>
    </row>
    <row r="38629" spans="28:28" x14ac:dyDescent="0.25">
      <c r="AB38629" s="3" t="e">
        <f ca="1"/>
        <v>#N/A</v>
      </c>
    </row>
    <row r="38630" spans="28:28" x14ac:dyDescent="0.25">
      <c r="AB38630" s="3" t="e">
        <f ca="1"/>
        <v>#N/A</v>
      </c>
    </row>
    <row r="38631" spans="28:28" x14ac:dyDescent="0.25">
      <c r="AB38631" s="3" t="e">
        <f ca="1"/>
        <v>#N/A</v>
      </c>
    </row>
    <row r="38632" spans="28:28" x14ac:dyDescent="0.25">
      <c r="AB38632" s="3" t="e">
        <f ca="1"/>
        <v>#N/A</v>
      </c>
    </row>
    <row r="38633" spans="28:28" x14ac:dyDescent="0.25">
      <c r="AB38633" s="3" t="e">
        <f ca="1"/>
        <v>#N/A</v>
      </c>
    </row>
    <row r="38634" spans="28:28" x14ac:dyDescent="0.25">
      <c r="AB38634" s="3" t="e">
        <f ca="1"/>
        <v>#N/A</v>
      </c>
    </row>
    <row r="38635" spans="28:28" x14ac:dyDescent="0.25">
      <c r="AB38635" s="3" t="e">
        <f ca="1"/>
        <v>#N/A</v>
      </c>
    </row>
    <row r="38636" spans="28:28" x14ac:dyDescent="0.25">
      <c r="AB38636" s="3" t="e">
        <f ca="1"/>
        <v>#N/A</v>
      </c>
    </row>
    <row r="38637" spans="28:28" x14ac:dyDescent="0.25">
      <c r="AB38637" s="3" t="e">
        <f ca="1"/>
        <v>#N/A</v>
      </c>
    </row>
    <row r="38638" spans="28:28" x14ac:dyDescent="0.25">
      <c r="AB38638" s="3" t="e">
        <f ca="1"/>
        <v>#N/A</v>
      </c>
    </row>
    <row r="38639" spans="28:28" x14ac:dyDescent="0.25">
      <c r="AB38639" s="3" t="e">
        <f ca="1"/>
        <v>#N/A</v>
      </c>
    </row>
    <row r="38640" spans="28:28" x14ac:dyDescent="0.25">
      <c r="AB38640" s="3" t="e">
        <f ca="1"/>
        <v>#N/A</v>
      </c>
    </row>
    <row r="38641" spans="28:28" x14ac:dyDescent="0.25">
      <c r="AB38641" s="3" t="e">
        <f ca="1"/>
        <v>#N/A</v>
      </c>
    </row>
    <row r="38642" spans="28:28" x14ac:dyDescent="0.25">
      <c r="AB38642" s="3" t="e">
        <f ca="1"/>
        <v>#N/A</v>
      </c>
    </row>
    <row r="38643" spans="28:28" x14ac:dyDescent="0.25">
      <c r="AB38643" s="3" t="e">
        <f ca="1"/>
        <v>#N/A</v>
      </c>
    </row>
    <row r="38644" spans="28:28" x14ac:dyDescent="0.25">
      <c r="AB38644" s="3" t="e">
        <f ca="1"/>
        <v>#N/A</v>
      </c>
    </row>
    <row r="38645" spans="28:28" x14ac:dyDescent="0.25">
      <c r="AB38645" s="3" t="e">
        <f ca="1"/>
        <v>#N/A</v>
      </c>
    </row>
    <row r="38646" spans="28:28" x14ac:dyDescent="0.25">
      <c r="AB38646" s="3" t="e">
        <f ca="1"/>
        <v>#N/A</v>
      </c>
    </row>
    <row r="38647" spans="28:28" x14ac:dyDescent="0.25">
      <c r="AB38647" s="3" t="e">
        <f ca="1"/>
        <v>#N/A</v>
      </c>
    </row>
    <row r="38648" spans="28:28" x14ac:dyDescent="0.25">
      <c r="AB38648" s="3" t="e">
        <f ca="1"/>
        <v>#N/A</v>
      </c>
    </row>
    <row r="38649" spans="28:28" x14ac:dyDescent="0.25">
      <c r="AB38649" s="3" t="e">
        <f ca="1"/>
        <v>#N/A</v>
      </c>
    </row>
    <row r="38650" spans="28:28" x14ac:dyDescent="0.25">
      <c r="AB38650" s="3" t="e">
        <f ca="1"/>
        <v>#N/A</v>
      </c>
    </row>
    <row r="38651" spans="28:28" x14ac:dyDescent="0.25">
      <c r="AB38651" s="3" t="e">
        <f ca="1"/>
        <v>#N/A</v>
      </c>
    </row>
    <row r="38652" spans="28:28" x14ac:dyDescent="0.25">
      <c r="AB38652" s="3" t="e">
        <f ca="1"/>
        <v>#N/A</v>
      </c>
    </row>
    <row r="38653" spans="28:28" x14ac:dyDescent="0.25">
      <c r="AB38653" s="3" t="e">
        <f ca="1"/>
        <v>#N/A</v>
      </c>
    </row>
    <row r="38654" spans="28:28" x14ac:dyDescent="0.25">
      <c r="AB38654" s="3" t="e">
        <f ca="1"/>
        <v>#N/A</v>
      </c>
    </row>
    <row r="38655" spans="28:28" x14ac:dyDescent="0.25">
      <c r="AB38655" s="3" t="e">
        <f ca="1"/>
        <v>#N/A</v>
      </c>
    </row>
    <row r="38656" spans="28:28" x14ac:dyDescent="0.25">
      <c r="AB38656" s="3" t="e">
        <f ca="1"/>
        <v>#N/A</v>
      </c>
    </row>
    <row r="38657" spans="28:28" x14ac:dyDescent="0.25">
      <c r="AB38657" s="3" t="e">
        <f ca="1"/>
        <v>#N/A</v>
      </c>
    </row>
    <row r="38658" spans="28:28" x14ac:dyDescent="0.25">
      <c r="AB38658" s="3" t="e">
        <f ca="1"/>
        <v>#N/A</v>
      </c>
    </row>
    <row r="38659" spans="28:28" x14ac:dyDescent="0.25">
      <c r="AB38659" s="3" t="e">
        <f ca="1"/>
        <v>#N/A</v>
      </c>
    </row>
    <row r="38660" spans="28:28" x14ac:dyDescent="0.25">
      <c r="AB38660" s="3" t="e">
        <f ca="1"/>
        <v>#N/A</v>
      </c>
    </row>
    <row r="38661" spans="28:28" x14ac:dyDescent="0.25">
      <c r="AB38661" s="3" t="e">
        <f ca="1"/>
        <v>#N/A</v>
      </c>
    </row>
    <row r="38662" spans="28:28" x14ac:dyDescent="0.25">
      <c r="AB38662" s="3" t="e">
        <f ca="1"/>
        <v>#N/A</v>
      </c>
    </row>
    <row r="38663" spans="28:28" x14ac:dyDescent="0.25">
      <c r="AB38663" s="3" t="e">
        <f ca="1"/>
        <v>#N/A</v>
      </c>
    </row>
    <row r="38664" spans="28:28" x14ac:dyDescent="0.25">
      <c r="AB38664" s="3" t="e">
        <f ca="1"/>
        <v>#N/A</v>
      </c>
    </row>
    <row r="38665" spans="28:28" x14ac:dyDescent="0.25">
      <c r="AB38665" s="3" t="e">
        <f ca="1"/>
        <v>#N/A</v>
      </c>
    </row>
    <row r="38666" spans="28:28" x14ac:dyDescent="0.25">
      <c r="AB38666" s="3" t="e">
        <f ca="1"/>
        <v>#N/A</v>
      </c>
    </row>
    <row r="38667" spans="28:28" x14ac:dyDescent="0.25">
      <c r="AB38667" s="3" t="e">
        <f ca="1"/>
        <v>#N/A</v>
      </c>
    </row>
    <row r="38668" spans="28:28" x14ac:dyDescent="0.25">
      <c r="AB38668" s="3" t="e">
        <f ca="1"/>
        <v>#N/A</v>
      </c>
    </row>
    <row r="38669" spans="28:28" x14ac:dyDescent="0.25">
      <c r="AB38669" s="3" t="e">
        <f ca="1"/>
        <v>#N/A</v>
      </c>
    </row>
    <row r="38670" spans="28:28" x14ac:dyDescent="0.25">
      <c r="AB38670" s="3" t="e">
        <f ca="1"/>
        <v>#N/A</v>
      </c>
    </row>
    <row r="38671" spans="28:28" x14ac:dyDescent="0.25">
      <c r="AB38671" s="3" t="e">
        <f ca="1"/>
        <v>#N/A</v>
      </c>
    </row>
    <row r="38672" spans="28:28" x14ac:dyDescent="0.25">
      <c r="AB38672" s="3" t="e">
        <f ca="1"/>
        <v>#N/A</v>
      </c>
    </row>
    <row r="38673" spans="28:28" x14ac:dyDescent="0.25">
      <c r="AB38673" s="3" t="e">
        <f ca="1"/>
        <v>#N/A</v>
      </c>
    </row>
    <row r="38674" spans="28:28" x14ac:dyDescent="0.25">
      <c r="AB38674" s="3" t="e">
        <f ca="1"/>
        <v>#N/A</v>
      </c>
    </row>
    <row r="38675" spans="28:28" x14ac:dyDescent="0.25">
      <c r="AB38675" s="3" t="e">
        <f ca="1"/>
        <v>#N/A</v>
      </c>
    </row>
    <row r="38676" spans="28:28" x14ac:dyDescent="0.25">
      <c r="AB38676" s="3" t="e">
        <f ca="1"/>
        <v>#N/A</v>
      </c>
    </row>
    <row r="38677" spans="28:28" x14ac:dyDescent="0.25">
      <c r="AB38677" s="3" t="e">
        <f ca="1"/>
        <v>#N/A</v>
      </c>
    </row>
    <row r="38678" spans="28:28" x14ac:dyDescent="0.25">
      <c r="AB38678" s="3" t="e">
        <f ca="1"/>
        <v>#N/A</v>
      </c>
    </row>
    <row r="38679" spans="28:28" x14ac:dyDescent="0.25">
      <c r="AB38679" s="3" t="e">
        <f ca="1"/>
        <v>#N/A</v>
      </c>
    </row>
    <row r="38680" spans="28:28" x14ac:dyDescent="0.25">
      <c r="AB38680" s="3" t="e">
        <f ca="1"/>
        <v>#N/A</v>
      </c>
    </row>
    <row r="38681" spans="28:28" x14ac:dyDescent="0.25">
      <c r="AB38681" s="3" t="e">
        <f ca="1"/>
        <v>#N/A</v>
      </c>
    </row>
    <row r="38682" spans="28:28" x14ac:dyDescent="0.25">
      <c r="AB38682" s="3" t="e">
        <f ca="1"/>
        <v>#N/A</v>
      </c>
    </row>
    <row r="38683" spans="28:28" x14ac:dyDescent="0.25">
      <c r="AB38683" s="3" t="e">
        <f ca="1"/>
        <v>#N/A</v>
      </c>
    </row>
    <row r="38684" spans="28:28" x14ac:dyDescent="0.25">
      <c r="AB38684" s="3" t="e">
        <f ca="1"/>
        <v>#N/A</v>
      </c>
    </row>
    <row r="38685" spans="28:28" x14ac:dyDescent="0.25">
      <c r="AB38685" s="3" t="e">
        <f ca="1"/>
        <v>#N/A</v>
      </c>
    </row>
    <row r="38686" spans="28:28" x14ac:dyDescent="0.25">
      <c r="AB38686" s="3" t="e">
        <f ca="1"/>
        <v>#N/A</v>
      </c>
    </row>
    <row r="38687" spans="28:28" x14ac:dyDescent="0.25">
      <c r="AB38687" s="3" t="e">
        <f ca="1"/>
        <v>#N/A</v>
      </c>
    </row>
    <row r="38688" spans="28:28" x14ac:dyDescent="0.25">
      <c r="AB38688" s="3" t="e">
        <f ca="1"/>
        <v>#N/A</v>
      </c>
    </row>
    <row r="38689" spans="28:28" x14ac:dyDescent="0.25">
      <c r="AB38689" s="3" t="e">
        <f ca="1"/>
        <v>#N/A</v>
      </c>
    </row>
    <row r="38690" spans="28:28" x14ac:dyDescent="0.25">
      <c r="AB38690" s="3" t="e">
        <f ca="1"/>
        <v>#N/A</v>
      </c>
    </row>
    <row r="38691" spans="28:28" x14ac:dyDescent="0.25">
      <c r="AB38691" s="3" t="e">
        <f ca="1"/>
        <v>#N/A</v>
      </c>
    </row>
    <row r="38692" spans="28:28" x14ac:dyDescent="0.25">
      <c r="AB38692" s="3" t="e">
        <f ca="1"/>
        <v>#N/A</v>
      </c>
    </row>
    <row r="38693" spans="28:28" x14ac:dyDescent="0.25">
      <c r="AB38693" s="3" t="e">
        <f ca="1"/>
        <v>#N/A</v>
      </c>
    </row>
    <row r="38694" spans="28:28" x14ac:dyDescent="0.25">
      <c r="AB38694" s="3" t="e">
        <f ca="1"/>
        <v>#N/A</v>
      </c>
    </row>
    <row r="38695" spans="28:28" x14ac:dyDescent="0.25">
      <c r="AB38695" s="3" t="e">
        <f ca="1"/>
        <v>#N/A</v>
      </c>
    </row>
    <row r="38696" spans="28:28" x14ac:dyDescent="0.25">
      <c r="AB38696" s="3" t="e">
        <f ca="1"/>
        <v>#N/A</v>
      </c>
    </row>
    <row r="38697" spans="28:28" x14ac:dyDescent="0.25">
      <c r="AB38697" s="3" t="e">
        <f ca="1"/>
        <v>#N/A</v>
      </c>
    </row>
    <row r="38698" spans="28:28" x14ac:dyDescent="0.25">
      <c r="AB38698" s="3" t="e">
        <f ca="1"/>
        <v>#N/A</v>
      </c>
    </row>
    <row r="38699" spans="28:28" x14ac:dyDescent="0.25">
      <c r="AB38699" s="3" t="e">
        <f ca="1"/>
        <v>#N/A</v>
      </c>
    </row>
    <row r="38700" spans="28:28" x14ac:dyDescent="0.25">
      <c r="AB38700" s="3" t="e">
        <f ca="1"/>
        <v>#N/A</v>
      </c>
    </row>
    <row r="38701" spans="28:28" x14ac:dyDescent="0.25">
      <c r="AB38701" s="3" t="e">
        <f ca="1"/>
        <v>#N/A</v>
      </c>
    </row>
    <row r="38702" spans="28:28" x14ac:dyDescent="0.25">
      <c r="AB38702" s="3" t="e">
        <f ca="1"/>
        <v>#N/A</v>
      </c>
    </row>
    <row r="38703" spans="28:28" x14ac:dyDescent="0.25">
      <c r="AB38703" s="3" t="e">
        <f ca="1"/>
        <v>#N/A</v>
      </c>
    </row>
    <row r="38704" spans="28:28" x14ac:dyDescent="0.25">
      <c r="AB38704" s="3" t="e">
        <f ca="1"/>
        <v>#N/A</v>
      </c>
    </row>
    <row r="38705" spans="28:28" x14ac:dyDescent="0.25">
      <c r="AB38705" s="3" t="e">
        <f ca="1"/>
        <v>#N/A</v>
      </c>
    </row>
    <row r="38706" spans="28:28" x14ac:dyDescent="0.25">
      <c r="AB38706" s="3" t="e">
        <f ca="1"/>
        <v>#N/A</v>
      </c>
    </row>
    <row r="38707" spans="28:28" x14ac:dyDescent="0.25">
      <c r="AB38707" s="3" t="e">
        <f ca="1"/>
        <v>#N/A</v>
      </c>
    </row>
    <row r="38708" spans="28:28" x14ac:dyDescent="0.25">
      <c r="AB38708" s="3" t="e">
        <f ca="1"/>
        <v>#N/A</v>
      </c>
    </row>
    <row r="38709" spans="28:28" x14ac:dyDescent="0.25">
      <c r="AB38709" s="3" t="e">
        <f ca="1"/>
        <v>#N/A</v>
      </c>
    </row>
    <row r="38710" spans="28:28" x14ac:dyDescent="0.25">
      <c r="AB38710" s="3" t="e">
        <f ca="1"/>
        <v>#N/A</v>
      </c>
    </row>
    <row r="38711" spans="28:28" x14ac:dyDescent="0.25">
      <c r="AB38711" s="3" t="e">
        <f ca="1"/>
        <v>#N/A</v>
      </c>
    </row>
    <row r="38712" spans="28:28" x14ac:dyDescent="0.25">
      <c r="AB38712" s="3" t="e">
        <f ca="1"/>
        <v>#N/A</v>
      </c>
    </row>
    <row r="38713" spans="28:28" x14ac:dyDescent="0.25">
      <c r="AB38713" s="3" t="e">
        <f ca="1"/>
        <v>#N/A</v>
      </c>
    </row>
    <row r="38714" spans="28:28" x14ac:dyDescent="0.25">
      <c r="AB38714" s="3" t="e">
        <f ca="1"/>
        <v>#N/A</v>
      </c>
    </row>
    <row r="38715" spans="28:28" x14ac:dyDescent="0.25">
      <c r="AB38715" s="3" t="e">
        <f ca="1"/>
        <v>#N/A</v>
      </c>
    </row>
    <row r="38716" spans="28:28" x14ac:dyDescent="0.25">
      <c r="AB38716" s="3" t="e">
        <f ca="1"/>
        <v>#N/A</v>
      </c>
    </row>
    <row r="38717" spans="28:28" x14ac:dyDescent="0.25">
      <c r="AB38717" s="3" t="e">
        <f ca="1"/>
        <v>#N/A</v>
      </c>
    </row>
    <row r="38718" spans="28:28" x14ac:dyDescent="0.25">
      <c r="AB38718" s="3" t="e">
        <f ca="1"/>
        <v>#N/A</v>
      </c>
    </row>
    <row r="38719" spans="28:28" x14ac:dyDescent="0.25">
      <c r="AB38719" s="3" t="e">
        <f ca="1"/>
        <v>#N/A</v>
      </c>
    </row>
    <row r="38720" spans="28:28" x14ac:dyDescent="0.25">
      <c r="AB38720" s="3" t="e">
        <f ca="1"/>
        <v>#N/A</v>
      </c>
    </row>
    <row r="38721" spans="28:28" x14ac:dyDescent="0.25">
      <c r="AB38721" s="3" t="e">
        <f ca="1"/>
        <v>#N/A</v>
      </c>
    </row>
    <row r="38722" spans="28:28" x14ac:dyDescent="0.25">
      <c r="AB38722" s="3" t="e">
        <f ca="1"/>
        <v>#N/A</v>
      </c>
    </row>
    <row r="38723" spans="28:28" x14ac:dyDescent="0.25">
      <c r="AB38723" s="3" t="e">
        <f ca="1"/>
        <v>#N/A</v>
      </c>
    </row>
    <row r="38724" spans="28:28" x14ac:dyDescent="0.25">
      <c r="AB38724" s="3" t="e">
        <f ca="1"/>
        <v>#N/A</v>
      </c>
    </row>
    <row r="38725" spans="28:28" x14ac:dyDescent="0.25">
      <c r="AB38725" s="3" t="e">
        <f ca="1"/>
        <v>#N/A</v>
      </c>
    </row>
    <row r="38726" spans="28:28" x14ac:dyDescent="0.25">
      <c r="AB38726" s="3" t="e">
        <f ca="1"/>
        <v>#N/A</v>
      </c>
    </row>
    <row r="38727" spans="28:28" x14ac:dyDescent="0.25">
      <c r="AB38727" s="3" t="e">
        <f ca="1"/>
        <v>#N/A</v>
      </c>
    </row>
    <row r="38728" spans="28:28" x14ac:dyDescent="0.25">
      <c r="AB38728" s="3" t="e">
        <f ca="1"/>
        <v>#N/A</v>
      </c>
    </row>
    <row r="38729" spans="28:28" x14ac:dyDescent="0.25">
      <c r="AB38729" s="3" t="e">
        <f ca="1"/>
        <v>#N/A</v>
      </c>
    </row>
    <row r="38730" spans="28:28" x14ac:dyDescent="0.25">
      <c r="AB38730" s="3" t="e">
        <f ca="1"/>
        <v>#N/A</v>
      </c>
    </row>
    <row r="38731" spans="28:28" x14ac:dyDescent="0.25">
      <c r="AB38731" s="3" t="e">
        <f ca="1"/>
        <v>#N/A</v>
      </c>
    </row>
    <row r="38732" spans="28:28" x14ac:dyDescent="0.25">
      <c r="AB38732" s="3" t="e">
        <f ca="1"/>
        <v>#N/A</v>
      </c>
    </row>
    <row r="38733" spans="28:28" x14ac:dyDescent="0.25">
      <c r="AB38733" s="3" t="e">
        <f ca="1"/>
        <v>#N/A</v>
      </c>
    </row>
    <row r="38734" spans="28:28" x14ac:dyDescent="0.25">
      <c r="AB38734" s="3" t="e">
        <f ca="1"/>
        <v>#N/A</v>
      </c>
    </row>
    <row r="38735" spans="28:28" x14ac:dyDescent="0.25">
      <c r="AB38735" s="3" t="e">
        <f ca="1"/>
        <v>#N/A</v>
      </c>
    </row>
    <row r="38736" spans="28:28" x14ac:dyDescent="0.25">
      <c r="AB38736" s="3" t="e">
        <f ca="1"/>
        <v>#N/A</v>
      </c>
    </row>
    <row r="38737" spans="28:28" x14ac:dyDescent="0.25">
      <c r="AB38737" s="3" t="e">
        <f ca="1"/>
        <v>#N/A</v>
      </c>
    </row>
    <row r="38738" spans="28:28" x14ac:dyDescent="0.25">
      <c r="AB38738" s="3" t="e">
        <f ca="1"/>
        <v>#N/A</v>
      </c>
    </row>
    <row r="38739" spans="28:28" x14ac:dyDescent="0.25">
      <c r="AB38739" s="3" t="e">
        <f ca="1"/>
        <v>#N/A</v>
      </c>
    </row>
    <row r="38740" spans="28:28" x14ac:dyDescent="0.25">
      <c r="AB38740" s="3" t="e">
        <f ca="1"/>
        <v>#N/A</v>
      </c>
    </row>
    <row r="38741" spans="28:28" x14ac:dyDescent="0.25">
      <c r="AB38741" s="3" t="e">
        <f ca="1"/>
        <v>#N/A</v>
      </c>
    </row>
    <row r="38742" spans="28:28" x14ac:dyDescent="0.25">
      <c r="AB38742" s="3" t="e">
        <f ca="1"/>
        <v>#N/A</v>
      </c>
    </row>
    <row r="38743" spans="28:28" x14ac:dyDescent="0.25">
      <c r="AB38743" s="3" t="e">
        <f ca="1"/>
        <v>#N/A</v>
      </c>
    </row>
    <row r="38744" spans="28:28" x14ac:dyDescent="0.25">
      <c r="AB38744" s="3" t="e">
        <f ca="1"/>
        <v>#N/A</v>
      </c>
    </row>
    <row r="38745" spans="28:28" x14ac:dyDescent="0.25">
      <c r="AB38745" s="3" t="e">
        <f ca="1"/>
        <v>#N/A</v>
      </c>
    </row>
    <row r="38746" spans="28:28" x14ac:dyDescent="0.25">
      <c r="AB38746" s="3" t="e">
        <f ca="1"/>
        <v>#N/A</v>
      </c>
    </row>
    <row r="38747" spans="28:28" x14ac:dyDescent="0.25">
      <c r="AB38747" s="3" t="e">
        <f ca="1"/>
        <v>#N/A</v>
      </c>
    </row>
    <row r="38748" spans="28:28" x14ac:dyDescent="0.25">
      <c r="AB38748" s="3" t="e">
        <f ca="1"/>
        <v>#N/A</v>
      </c>
    </row>
    <row r="38749" spans="28:28" x14ac:dyDescent="0.25">
      <c r="AB38749" s="3" t="e">
        <f ca="1"/>
        <v>#N/A</v>
      </c>
    </row>
    <row r="38750" spans="28:28" x14ac:dyDescent="0.25">
      <c r="AB38750" s="3" t="e">
        <f ca="1"/>
        <v>#N/A</v>
      </c>
    </row>
    <row r="38751" spans="28:28" x14ac:dyDescent="0.25">
      <c r="AB38751" s="3" t="e">
        <f ca="1"/>
        <v>#N/A</v>
      </c>
    </row>
    <row r="38752" spans="28:28" x14ac:dyDescent="0.25">
      <c r="AB38752" s="3" t="e">
        <f ca="1"/>
        <v>#N/A</v>
      </c>
    </row>
    <row r="38753" spans="28:28" x14ac:dyDescent="0.25">
      <c r="AB38753" s="3" t="e">
        <f ca="1"/>
        <v>#N/A</v>
      </c>
    </row>
    <row r="38754" spans="28:28" x14ac:dyDescent="0.25">
      <c r="AB38754" s="3" t="e">
        <f ca="1"/>
        <v>#N/A</v>
      </c>
    </row>
    <row r="38755" spans="28:28" x14ac:dyDescent="0.25">
      <c r="AB38755" s="3" t="e">
        <f ca="1"/>
        <v>#N/A</v>
      </c>
    </row>
    <row r="38756" spans="28:28" x14ac:dyDescent="0.25">
      <c r="AB38756" s="3" t="e">
        <f ca="1"/>
        <v>#N/A</v>
      </c>
    </row>
    <row r="38757" spans="28:28" x14ac:dyDescent="0.25">
      <c r="AB38757" s="3" t="e">
        <f ca="1"/>
        <v>#N/A</v>
      </c>
    </row>
    <row r="38758" spans="28:28" x14ac:dyDescent="0.25">
      <c r="AB38758" s="3" t="e">
        <f ca="1"/>
        <v>#N/A</v>
      </c>
    </row>
    <row r="38759" spans="28:28" x14ac:dyDescent="0.25">
      <c r="AB38759" s="3" t="e">
        <f ca="1"/>
        <v>#N/A</v>
      </c>
    </row>
    <row r="38760" spans="28:28" x14ac:dyDescent="0.25">
      <c r="AB38760" s="3" t="e">
        <f ca="1"/>
        <v>#N/A</v>
      </c>
    </row>
    <row r="38761" spans="28:28" x14ac:dyDescent="0.25">
      <c r="AB38761" s="3" t="e">
        <f ca="1"/>
        <v>#N/A</v>
      </c>
    </row>
    <row r="38762" spans="28:28" x14ac:dyDescent="0.25">
      <c r="AB38762" s="3" t="e">
        <f ca="1"/>
        <v>#N/A</v>
      </c>
    </row>
    <row r="38763" spans="28:28" x14ac:dyDescent="0.25">
      <c r="AB38763" s="3" t="e">
        <f ca="1"/>
        <v>#N/A</v>
      </c>
    </row>
    <row r="38764" spans="28:28" x14ac:dyDescent="0.25">
      <c r="AB38764" s="3" t="e">
        <f ca="1"/>
        <v>#N/A</v>
      </c>
    </row>
    <row r="38765" spans="28:28" x14ac:dyDescent="0.25">
      <c r="AB38765" s="3" t="e">
        <f ca="1"/>
        <v>#N/A</v>
      </c>
    </row>
    <row r="38766" spans="28:28" x14ac:dyDescent="0.25">
      <c r="AB38766" s="3" t="e">
        <f ca="1"/>
        <v>#N/A</v>
      </c>
    </row>
    <row r="38767" spans="28:28" x14ac:dyDescent="0.25">
      <c r="AB38767" s="3" t="e">
        <f ca="1"/>
        <v>#N/A</v>
      </c>
    </row>
    <row r="38768" spans="28:28" x14ac:dyDescent="0.25">
      <c r="AB38768" s="3" t="e">
        <f ca="1"/>
        <v>#N/A</v>
      </c>
    </row>
    <row r="38769" spans="28:28" x14ac:dyDescent="0.25">
      <c r="AB38769" s="3" t="e">
        <f ca="1"/>
        <v>#N/A</v>
      </c>
    </row>
    <row r="38770" spans="28:28" x14ac:dyDescent="0.25">
      <c r="AB38770" s="3" t="e">
        <f ca="1"/>
        <v>#N/A</v>
      </c>
    </row>
    <row r="38771" spans="28:28" x14ac:dyDescent="0.25">
      <c r="AB38771" s="3" t="e">
        <f ca="1"/>
        <v>#N/A</v>
      </c>
    </row>
    <row r="38772" spans="28:28" x14ac:dyDescent="0.25">
      <c r="AB38772" s="3" t="e">
        <f ca="1"/>
        <v>#N/A</v>
      </c>
    </row>
    <row r="38773" spans="28:28" x14ac:dyDescent="0.25">
      <c r="AB38773" s="3" t="e">
        <f ca="1"/>
        <v>#N/A</v>
      </c>
    </row>
    <row r="38774" spans="28:28" x14ac:dyDescent="0.25">
      <c r="AB38774" s="3" t="e">
        <f ca="1"/>
        <v>#N/A</v>
      </c>
    </row>
    <row r="38775" spans="28:28" x14ac:dyDescent="0.25">
      <c r="AB38775" s="3" t="e">
        <f ca="1"/>
        <v>#N/A</v>
      </c>
    </row>
    <row r="38776" spans="28:28" x14ac:dyDescent="0.25">
      <c r="AB38776" s="3" t="e">
        <f ca="1"/>
        <v>#N/A</v>
      </c>
    </row>
    <row r="38777" spans="28:28" x14ac:dyDescent="0.25">
      <c r="AB38777" s="3" t="e">
        <f ca="1"/>
        <v>#N/A</v>
      </c>
    </row>
    <row r="38778" spans="28:28" x14ac:dyDescent="0.25">
      <c r="AB38778" s="3" t="e">
        <f ca="1"/>
        <v>#N/A</v>
      </c>
    </row>
    <row r="38779" spans="28:28" x14ac:dyDescent="0.25">
      <c r="AB38779" s="3" t="e">
        <f ca="1"/>
        <v>#N/A</v>
      </c>
    </row>
    <row r="38780" spans="28:28" x14ac:dyDescent="0.25">
      <c r="AB38780" s="3" t="e">
        <f ca="1"/>
        <v>#N/A</v>
      </c>
    </row>
    <row r="38781" spans="28:28" x14ac:dyDescent="0.25">
      <c r="AB38781" s="3" t="e">
        <f ca="1"/>
        <v>#N/A</v>
      </c>
    </row>
    <row r="38782" spans="28:28" x14ac:dyDescent="0.25">
      <c r="AB38782" s="3" t="e">
        <f ca="1"/>
        <v>#N/A</v>
      </c>
    </row>
    <row r="38783" spans="28:28" x14ac:dyDescent="0.25">
      <c r="AB38783" s="3" t="e">
        <f ca="1"/>
        <v>#N/A</v>
      </c>
    </row>
    <row r="38784" spans="28:28" x14ac:dyDescent="0.25">
      <c r="AB38784" s="3" t="e">
        <f ca="1"/>
        <v>#N/A</v>
      </c>
    </row>
    <row r="38785" spans="28:28" x14ac:dyDescent="0.25">
      <c r="AB38785" s="3" t="e">
        <f ca="1"/>
        <v>#N/A</v>
      </c>
    </row>
    <row r="38786" spans="28:28" x14ac:dyDescent="0.25">
      <c r="AB38786" s="3" t="e">
        <f ca="1"/>
        <v>#N/A</v>
      </c>
    </row>
    <row r="38787" spans="28:28" x14ac:dyDescent="0.25">
      <c r="AB38787" s="3" t="e">
        <f ca="1"/>
        <v>#N/A</v>
      </c>
    </row>
    <row r="38788" spans="28:28" x14ac:dyDescent="0.25">
      <c r="AB38788" s="3" t="e">
        <f ca="1"/>
        <v>#N/A</v>
      </c>
    </row>
    <row r="38789" spans="28:28" x14ac:dyDescent="0.25">
      <c r="AB38789" s="3" t="e">
        <f ca="1"/>
        <v>#N/A</v>
      </c>
    </row>
    <row r="38790" spans="28:28" x14ac:dyDescent="0.25">
      <c r="AB38790" s="3" t="e">
        <f ca="1"/>
        <v>#N/A</v>
      </c>
    </row>
    <row r="38791" spans="28:28" x14ac:dyDescent="0.25">
      <c r="AB38791" s="3" t="e">
        <f ca="1"/>
        <v>#N/A</v>
      </c>
    </row>
    <row r="38792" spans="28:28" x14ac:dyDescent="0.25">
      <c r="AB38792" s="3" t="e">
        <f ca="1"/>
        <v>#N/A</v>
      </c>
    </row>
    <row r="38793" spans="28:28" x14ac:dyDescent="0.25">
      <c r="AB38793" s="3" t="e">
        <f ca="1"/>
        <v>#N/A</v>
      </c>
    </row>
    <row r="38794" spans="28:28" x14ac:dyDescent="0.25">
      <c r="AB38794" s="3" t="e">
        <f ca="1"/>
        <v>#N/A</v>
      </c>
    </row>
    <row r="38795" spans="28:28" x14ac:dyDescent="0.25">
      <c r="AB38795" s="3" t="e">
        <f ca="1"/>
        <v>#N/A</v>
      </c>
    </row>
    <row r="38796" spans="28:28" x14ac:dyDescent="0.25">
      <c r="AB38796" s="3" t="e">
        <f ca="1"/>
        <v>#N/A</v>
      </c>
    </row>
    <row r="38797" spans="28:28" x14ac:dyDescent="0.25">
      <c r="AB38797" s="3" t="e">
        <f ca="1"/>
        <v>#N/A</v>
      </c>
    </row>
    <row r="38798" spans="28:28" x14ac:dyDescent="0.25">
      <c r="AB38798" s="3" t="e">
        <f ca="1"/>
        <v>#N/A</v>
      </c>
    </row>
    <row r="38799" spans="28:28" x14ac:dyDescent="0.25">
      <c r="AB38799" s="3" t="e">
        <f ca="1"/>
        <v>#N/A</v>
      </c>
    </row>
    <row r="38800" spans="28:28" x14ac:dyDescent="0.25">
      <c r="AB38800" s="3" t="e">
        <f ca="1"/>
        <v>#N/A</v>
      </c>
    </row>
    <row r="38801" spans="28:28" x14ac:dyDescent="0.25">
      <c r="AB38801" s="3" t="e">
        <f ca="1"/>
        <v>#N/A</v>
      </c>
    </row>
    <row r="38802" spans="28:28" x14ac:dyDescent="0.25">
      <c r="AB38802" s="3" t="e">
        <f ca="1"/>
        <v>#N/A</v>
      </c>
    </row>
    <row r="38803" spans="28:28" x14ac:dyDescent="0.25">
      <c r="AB38803" s="3" t="e">
        <f ca="1"/>
        <v>#N/A</v>
      </c>
    </row>
    <row r="38804" spans="28:28" x14ac:dyDescent="0.25">
      <c r="AB38804" s="3" t="e">
        <f ca="1"/>
        <v>#N/A</v>
      </c>
    </row>
    <row r="38805" spans="28:28" x14ac:dyDescent="0.25">
      <c r="AB38805" s="3" t="e">
        <f ca="1"/>
        <v>#N/A</v>
      </c>
    </row>
    <row r="38806" spans="28:28" x14ac:dyDescent="0.25">
      <c r="AB38806" s="3" t="e">
        <f ca="1"/>
        <v>#N/A</v>
      </c>
    </row>
    <row r="38807" spans="28:28" x14ac:dyDescent="0.25">
      <c r="AB38807" s="3" t="e">
        <f ca="1"/>
        <v>#N/A</v>
      </c>
    </row>
    <row r="38808" spans="28:28" x14ac:dyDescent="0.25">
      <c r="AB38808" s="3" t="e">
        <f ca="1"/>
        <v>#N/A</v>
      </c>
    </row>
    <row r="38809" spans="28:28" x14ac:dyDescent="0.25">
      <c r="AB38809" s="3" t="e">
        <f ca="1"/>
        <v>#N/A</v>
      </c>
    </row>
    <row r="38810" spans="28:28" x14ac:dyDescent="0.25">
      <c r="AB38810" s="3" t="e">
        <f ca="1"/>
        <v>#N/A</v>
      </c>
    </row>
    <row r="38811" spans="28:28" x14ac:dyDescent="0.25">
      <c r="AB38811" s="3" t="e">
        <f ca="1"/>
        <v>#N/A</v>
      </c>
    </row>
    <row r="38812" spans="28:28" x14ac:dyDescent="0.25">
      <c r="AB38812" s="3" t="e">
        <f ca="1"/>
        <v>#N/A</v>
      </c>
    </row>
    <row r="38813" spans="28:28" x14ac:dyDescent="0.25">
      <c r="AB38813" s="3" t="e">
        <f ca="1"/>
        <v>#N/A</v>
      </c>
    </row>
    <row r="38814" spans="28:28" x14ac:dyDescent="0.25">
      <c r="AB38814" s="3" t="e">
        <f ca="1"/>
        <v>#N/A</v>
      </c>
    </row>
    <row r="38815" spans="28:28" x14ac:dyDescent="0.25">
      <c r="AB38815" s="3" t="e">
        <f ca="1"/>
        <v>#N/A</v>
      </c>
    </row>
    <row r="38816" spans="28:28" x14ac:dyDescent="0.25">
      <c r="AB38816" s="3" t="e">
        <f ca="1"/>
        <v>#N/A</v>
      </c>
    </row>
    <row r="38817" spans="28:28" x14ac:dyDescent="0.25">
      <c r="AB38817" s="3" t="e">
        <f ca="1"/>
        <v>#N/A</v>
      </c>
    </row>
    <row r="38818" spans="28:28" x14ac:dyDescent="0.25">
      <c r="AB38818" s="3" t="e">
        <f ca="1"/>
        <v>#N/A</v>
      </c>
    </row>
    <row r="38819" spans="28:28" x14ac:dyDescent="0.25">
      <c r="AB38819" s="3" t="e">
        <f ca="1"/>
        <v>#N/A</v>
      </c>
    </row>
    <row r="38820" spans="28:28" x14ac:dyDescent="0.25">
      <c r="AB38820" s="3" t="e">
        <f ca="1"/>
        <v>#N/A</v>
      </c>
    </row>
    <row r="38821" spans="28:28" x14ac:dyDescent="0.25">
      <c r="AB38821" s="3" t="e">
        <f ca="1"/>
        <v>#N/A</v>
      </c>
    </row>
    <row r="38822" spans="28:28" x14ac:dyDescent="0.25">
      <c r="AB38822" s="3" t="e">
        <f ca="1"/>
        <v>#N/A</v>
      </c>
    </row>
    <row r="38823" spans="28:28" x14ac:dyDescent="0.25">
      <c r="AB38823" s="3" t="e">
        <f ca="1"/>
        <v>#N/A</v>
      </c>
    </row>
    <row r="38824" spans="28:28" x14ac:dyDescent="0.25">
      <c r="AB38824" s="3" t="e">
        <f ca="1"/>
        <v>#N/A</v>
      </c>
    </row>
    <row r="38825" spans="28:28" x14ac:dyDescent="0.25">
      <c r="AB38825" s="3" t="e">
        <f ca="1"/>
        <v>#N/A</v>
      </c>
    </row>
    <row r="38826" spans="28:28" x14ac:dyDescent="0.25">
      <c r="AB38826" s="3" t="e">
        <f ca="1"/>
        <v>#N/A</v>
      </c>
    </row>
    <row r="38827" spans="28:28" x14ac:dyDescent="0.25">
      <c r="AB38827" s="3" t="e">
        <f ca="1"/>
        <v>#N/A</v>
      </c>
    </row>
    <row r="38828" spans="28:28" x14ac:dyDescent="0.25">
      <c r="AB38828" s="3" t="e">
        <f ca="1"/>
        <v>#N/A</v>
      </c>
    </row>
    <row r="38829" spans="28:28" x14ac:dyDescent="0.25">
      <c r="AB38829" s="3" t="e">
        <f ca="1"/>
        <v>#N/A</v>
      </c>
    </row>
    <row r="38830" spans="28:28" x14ac:dyDescent="0.25">
      <c r="AB38830" s="3" t="e">
        <f ca="1"/>
        <v>#N/A</v>
      </c>
    </row>
    <row r="38831" spans="28:28" x14ac:dyDescent="0.25">
      <c r="AB38831" s="3" t="e">
        <f ca="1"/>
        <v>#N/A</v>
      </c>
    </row>
    <row r="38832" spans="28:28" x14ac:dyDescent="0.25">
      <c r="AB38832" s="3" t="e">
        <f ca="1"/>
        <v>#N/A</v>
      </c>
    </row>
    <row r="38833" spans="28:28" x14ac:dyDescent="0.25">
      <c r="AB38833" s="3" t="e">
        <f ca="1"/>
        <v>#N/A</v>
      </c>
    </row>
    <row r="38834" spans="28:28" x14ac:dyDescent="0.25">
      <c r="AB38834" s="3" t="e">
        <f ca="1"/>
        <v>#N/A</v>
      </c>
    </row>
    <row r="38835" spans="28:28" x14ac:dyDescent="0.25">
      <c r="AB38835" s="3" t="e">
        <f ca="1"/>
        <v>#N/A</v>
      </c>
    </row>
    <row r="38836" spans="28:28" x14ac:dyDescent="0.25">
      <c r="AB38836" s="3" t="e">
        <f ca="1"/>
        <v>#N/A</v>
      </c>
    </row>
    <row r="38837" spans="28:28" x14ac:dyDescent="0.25">
      <c r="AB38837" s="3" t="e">
        <f ca="1"/>
        <v>#N/A</v>
      </c>
    </row>
    <row r="38838" spans="28:28" x14ac:dyDescent="0.25">
      <c r="AB38838" s="3" t="e">
        <f ca="1"/>
        <v>#N/A</v>
      </c>
    </row>
    <row r="38839" spans="28:28" x14ac:dyDescent="0.25">
      <c r="AB38839" s="3" t="e">
        <f ca="1"/>
        <v>#N/A</v>
      </c>
    </row>
    <row r="38840" spans="28:28" x14ac:dyDescent="0.25">
      <c r="AB38840" s="3" t="e">
        <f ca="1"/>
        <v>#N/A</v>
      </c>
    </row>
    <row r="38841" spans="28:28" x14ac:dyDescent="0.25">
      <c r="AB38841" s="3" t="e">
        <f ca="1"/>
        <v>#N/A</v>
      </c>
    </row>
    <row r="38842" spans="28:28" x14ac:dyDescent="0.25">
      <c r="AB38842" s="3" t="e">
        <f ca="1"/>
        <v>#N/A</v>
      </c>
    </row>
    <row r="38843" spans="28:28" x14ac:dyDescent="0.25">
      <c r="AB38843" s="3" t="e">
        <f ca="1"/>
        <v>#N/A</v>
      </c>
    </row>
    <row r="38844" spans="28:28" x14ac:dyDescent="0.25">
      <c r="AB38844" s="3" t="e">
        <f ca="1"/>
        <v>#N/A</v>
      </c>
    </row>
    <row r="38845" spans="28:28" x14ac:dyDescent="0.25">
      <c r="AB38845" s="3" t="e">
        <f ca="1"/>
        <v>#N/A</v>
      </c>
    </row>
    <row r="38846" spans="28:28" x14ac:dyDescent="0.25">
      <c r="AB38846" s="3" t="e">
        <f ca="1"/>
        <v>#N/A</v>
      </c>
    </row>
    <row r="38847" spans="28:28" x14ac:dyDescent="0.25">
      <c r="AB38847" s="3" t="e">
        <f ca="1"/>
        <v>#N/A</v>
      </c>
    </row>
    <row r="38848" spans="28:28" x14ac:dyDescent="0.25">
      <c r="AB38848" s="3" t="e">
        <f ca="1"/>
        <v>#N/A</v>
      </c>
    </row>
    <row r="38849" spans="28:28" x14ac:dyDescent="0.25">
      <c r="AB38849" s="3" t="e">
        <f ca="1"/>
        <v>#N/A</v>
      </c>
    </row>
    <row r="38850" spans="28:28" x14ac:dyDescent="0.25">
      <c r="AB38850" s="3" t="e">
        <f ca="1"/>
        <v>#N/A</v>
      </c>
    </row>
    <row r="38851" spans="28:28" x14ac:dyDescent="0.25">
      <c r="AB38851" s="3" t="e">
        <f ca="1"/>
        <v>#N/A</v>
      </c>
    </row>
    <row r="38852" spans="28:28" x14ac:dyDescent="0.25">
      <c r="AB38852" s="3" t="e">
        <f ca="1"/>
        <v>#N/A</v>
      </c>
    </row>
    <row r="38853" spans="28:28" x14ac:dyDescent="0.25">
      <c r="AB38853" s="3" t="e">
        <f ca="1"/>
        <v>#N/A</v>
      </c>
    </row>
    <row r="38854" spans="28:28" x14ac:dyDescent="0.25">
      <c r="AB38854" s="3" t="e">
        <f ca="1"/>
        <v>#N/A</v>
      </c>
    </row>
    <row r="38855" spans="28:28" x14ac:dyDescent="0.25">
      <c r="AB38855" s="3" t="e">
        <f ca="1"/>
        <v>#N/A</v>
      </c>
    </row>
    <row r="38856" spans="28:28" x14ac:dyDescent="0.25">
      <c r="AB38856" s="3" t="e">
        <f ca="1"/>
        <v>#N/A</v>
      </c>
    </row>
    <row r="38857" spans="28:28" x14ac:dyDescent="0.25">
      <c r="AB38857" s="3" t="e">
        <f ca="1"/>
        <v>#N/A</v>
      </c>
    </row>
    <row r="38858" spans="28:28" x14ac:dyDescent="0.25">
      <c r="AB38858" s="3" t="e">
        <f ca="1"/>
        <v>#N/A</v>
      </c>
    </row>
    <row r="38859" spans="28:28" x14ac:dyDescent="0.25">
      <c r="AB38859" s="3" t="e">
        <f ca="1"/>
        <v>#N/A</v>
      </c>
    </row>
    <row r="38860" spans="28:28" x14ac:dyDescent="0.25">
      <c r="AB38860" s="3" t="e">
        <f ca="1"/>
        <v>#N/A</v>
      </c>
    </row>
    <row r="38861" spans="28:28" x14ac:dyDescent="0.25">
      <c r="AB38861" s="3" t="e">
        <f ca="1"/>
        <v>#N/A</v>
      </c>
    </row>
    <row r="38862" spans="28:28" x14ac:dyDescent="0.25">
      <c r="AB38862" s="3" t="e">
        <f ca="1"/>
        <v>#N/A</v>
      </c>
    </row>
    <row r="38863" spans="28:28" x14ac:dyDescent="0.25">
      <c r="AB38863" s="3" t="e">
        <f ca="1"/>
        <v>#N/A</v>
      </c>
    </row>
    <row r="38864" spans="28:28" x14ac:dyDescent="0.25">
      <c r="AB38864" s="3" t="e">
        <f ca="1"/>
        <v>#N/A</v>
      </c>
    </row>
    <row r="38865" spans="28:28" x14ac:dyDescent="0.25">
      <c r="AB38865" s="3" t="e">
        <f ca="1"/>
        <v>#N/A</v>
      </c>
    </row>
    <row r="38866" spans="28:28" x14ac:dyDescent="0.25">
      <c r="AB38866" s="3" t="e">
        <f ca="1"/>
        <v>#N/A</v>
      </c>
    </row>
    <row r="38867" spans="28:28" x14ac:dyDescent="0.25">
      <c r="AB38867" s="3" t="e">
        <f ca="1"/>
        <v>#N/A</v>
      </c>
    </row>
    <row r="38868" spans="28:28" x14ac:dyDescent="0.25">
      <c r="AB38868" s="3" t="e">
        <f ca="1"/>
        <v>#N/A</v>
      </c>
    </row>
    <row r="38869" spans="28:28" x14ac:dyDescent="0.25">
      <c r="AB38869" s="3" t="e">
        <f ca="1"/>
        <v>#N/A</v>
      </c>
    </row>
    <row r="38870" spans="28:28" x14ac:dyDescent="0.25">
      <c r="AB38870" s="3" t="e">
        <f ca="1"/>
        <v>#N/A</v>
      </c>
    </row>
    <row r="38871" spans="28:28" x14ac:dyDescent="0.25">
      <c r="AB38871" s="3" t="e">
        <f ca="1"/>
        <v>#N/A</v>
      </c>
    </row>
    <row r="38872" spans="28:28" x14ac:dyDescent="0.25">
      <c r="AB38872" s="3" t="e">
        <f ca="1"/>
        <v>#N/A</v>
      </c>
    </row>
    <row r="38873" spans="28:28" x14ac:dyDescent="0.25">
      <c r="AB38873" s="3" t="e">
        <f ca="1"/>
        <v>#N/A</v>
      </c>
    </row>
    <row r="38874" spans="28:28" x14ac:dyDescent="0.25">
      <c r="AB38874" s="3" t="e">
        <f ca="1"/>
        <v>#N/A</v>
      </c>
    </row>
    <row r="38875" spans="28:28" x14ac:dyDescent="0.25">
      <c r="AB38875" s="3" t="e">
        <f ca="1"/>
        <v>#N/A</v>
      </c>
    </row>
    <row r="38876" spans="28:28" x14ac:dyDescent="0.25">
      <c r="AB38876" s="3" t="e">
        <f ca="1"/>
        <v>#N/A</v>
      </c>
    </row>
    <row r="38877" spans="28:28" x14ac:dyDescent="0.25">
      <c r="AB38877" s="3" t="e">
        <f ca="1"/>
        <v>#N/A</v>
      </c>
    </row>
    <row r="38878" spans="28:28" x14ac:dyDescent="0.25">
      <c r="AB38878" s="3" t="e">
        <f ca="1"/>
        <v>#N/A</v>
      </c>
    </row>
    <row r="38879" spans="28:28" x14ac:dyDescent="0.25">
      <c r="AB38879" s="3" t="e">
        <f ca="1"/>
        <v>#N/A</v>
      </c>
    </row>
    <row r="38880" spans="28:28" x14ac:dyDescent="0.25">
      <c r="AB38880" s="3" t="e">
        <f ca="1"/>
        <v>#N/A</v>
      </c>
    </row>
    <row r="38881" spans="28:28" x14ac:dyDescent="0.25">
      <c r="AB38881" s="3" t="e">
        <f ca="1"/>
        <v>#N/A</v>
      </c>
    </row>
    <row r="38882" spans="28:28" x14ac:dyDescent="0.25">
      <c r="AB38882" s="3" t="e">
        <f ca="1"/>
        <v>#N/A</v>
      </c>
    </row>
    <row r="38883" spans="28:28" x14ac:dyDescent="0.25">
      <c r="AB38883" s="3" t="e">
        <f ca="1"/>
        <v>#N/A</v>
      </c>
    </row>
    <row r="38884" spans="28:28" x14ac:dyDescent="0.25">
      <c r="AB38884" s="3" t="e">
        <f ca="1"/>
        <v>#N/A</v>
      </c>
    </row>
    <row r="38885" spans="28:28" x14ac:dyDescent="0.25">
      <c r="AB38885" s="3" t="e">
        <f ca="1"/>
        <v>#N/A</v>
      </c>
    </row>
    <row r="38886" spans="28:28" x14ac:dyDescent="0.25">
      <c r="AB38886" s="3" t="e">
        <f ca="1"/>
        <v>#N/A</v>
      </c>
    </row>
    <row r="38887" spans="28:28" x14ac:dyDescent="0.25">
      <c r="AB38887" s="3" t="e">
        <f ca="1"/>
        <v>#N/A</v>
      </c>
    </row>
    <row r="38888" spans="28:28" x14ac:dyDescent="0.25">
      <c r="AB38888" s="3" t="e">
        <f ca="1"/>
        <v>#N/A</v>
      </c>
    </row>
    <row r="38889" spans="28:28" x14ac:dyDescent="0.25">
      <c r="AB38889" s="3" t="e">
        <f ca="1"/>
        <v>#N/A</v>
      </c>
    </row>
    <row r="38890" spans="28:28" x14ac:dyDescent="0.25">
      <c r="AB38890" s="3" t="e">
        <f ca="1"/>
        <v>#N/A</v>
      </c>
    </row>
    <row r="38891" spans="28:28" x14ac:dyDescent="0.25">
      <c r="AB38891" s="3" t="e">
        <f ca="1"/>
        <v>#N/A</v>
      </c>
    </row>
    <row r="38892" spans="28:28" x14ac:dyDescent="0.25">
      <c r="AB38892" s="3" t="e">
        <f ca="1"/>
        <v>#N/A</v>
      </c>
    </row>
    <row r="38893" spans="28:28" x14ac:dyDescent="0.25">
      <c r="AB38893" s="3" t="e">
        <f ca="1"/>
        <v>#N/A</v>
      </c>
    </row>
    <row r="38894" spans="28:28" x14ac:dyDescent="0.25">
      <c r="AB38894" s="3" t="e">
        <f ca="1"/>
        <v>#N/A</v>
      </c>
    </row>
    <row r="38895" spans="28:28" x14ac:dyDescent="0.25">
      <c r="AB38895" s="3" t="e">
        <f ca="1"/>
        <v>#N/A</v>
      </c>
    </row>
    <row r="38896" spans="28:28" x14ac:dyDescent="0.25">
      <c r="AB38896" s="3" t="e">
        <f ca="1"/>
        <v>#N/A</v>
      </c>
    </row>
    <row r="38897" spans="28:28" x14ac:dyDescent="0.25">
      <c r="AB38897" s="3" t="e">
        <f ca="1"/>
        <v>#N/A</v>
      </c>
    </row>
    <row r="38898" spans="28:28" x14ac:dyDescent="0.25">
      <c r="AB38898" s="3" t="e">
        <f ca="1"/>
        <v>#N/A</v>
      </c>
    </row>
    <row r="38899" spans="28:28" x14ac:dyDescent="0.25">
      <c r="AB38899" s="3" t="e">
        <f ca="1"/>
        <v>#N/A</v>
      </c>
    </row>
    <row r="38900" spans="28:28" x14ac:dyDescent="0.25">
      <c r="AB38900" s="3" t="e">
        <f ca="1"/>
        <v>#N/A</v>
      </c>
    </row>
    <row r="38901" spans="28:28" x14ac:dyDescent="0.25">
      <c r="AB38901" s="3" t="e">
        <f ca="1"/>
        <v>#N/A</v>
      </c>
    </row>
    <row r="38902" spans="28:28" x14ac:dyDescent="0.25">
      <c r="AB38902" s="3" t="e">
        <f ca="1"/>
        <v>#N/A</v>
      </c>
    </row>
    <row r="38903" spans="28:28" x14ac:dyDescent="0.25">
      <c r="AB38903" s="3" t="e">
        <f ca="1"/>
        <v>#N/A</v>
      </c>
    </row>
    <row r="38904" spans="28:28" x14ac:dyDescent="0.25">
      <c r="AB38904" s="3" t="e">
        <f ca="1"/>
        <v>#N/A</v>
      </c>
    </row>
    <row r="38905" spans="28:28" x14ac:dyDescent="0.25">
      <c r="AB38905" s="3" t="e">
        <f ca="1"/>
        <v>#N/A</v>
      </c>
    </row>
    <row r="38906" spans="28:28" x14ac:dyDescent="0.25">
      <c r="AB38906" s="3" t="e">
        <f ca="1"/>
        <v>#N/A</v>
      </c>
    </row>
    <row r="38907" spans="28:28" x14ac:dyDescent="0.25">
      <c r="AB38907" s="3" t="e">
        <f ca="1"/>
        <v>#N/A</v>
      </c>
    </row>
    <row r="38908" spans="28:28" x14ac:dyDescent="0.25">
      <c r="AB38908" s="3" t="e">
        <f ca="1"/>
        <v>#N/A</v>
      </c>
    </row>
    <row r="38909" spans="28:28" x14ac:dyDescent="0.25">
      <c r="AB38909" s="3" t="e">
        <f ca="1"/>
        <v>#N/A</v>
      </c>
    </row>
    <row r="38910" spans="28:28" x14ac:dyDescent="0.25">
      <c r="AB38910" s="3" t="e">
        <f ca="1"/>
        <v>#N/A</v>
      </c>
    </row>
    <row r="38911" spans="28:28" x14ac:dyDescent="0.25">
      <c r="AB38911" s="3" t="e">
        <f ca="1"/>
        <v>#N/A</v>
      </c>
    </row>
    <row r="38912" spans="28:28" x14ac:dyDescent="0.25">
      <c r="AB38912" s="3" t="e">
        <f ca="1"/>
        <v>#N/A</v>
      </c>
    </row>
    <row r="38913" spans="28:28" x14ac:dyDescent="0.25">
      <c r="AB38913" s="3" t="e">
        <f ca="1"/>
        <v>#N/A</v>
      </c>
    </row>
    <row r="38914" spans="28:28" x14ac:dyDescent="0.25">
      <c r="AB38914" s="3" t="e">
        <f ca="1"/>
        <v>#N/A</v>
      </c>
    </row>
    <row r="38915" spans="28:28" x14ac:dyDescent="0.25">
      <c r="AB38915" s="3" t="e">
        <f ca="1"/>
        <v>#N/A</v>
      </c>
    </row>
    <row r="38916" spans="28:28" x14ac:dyDescent="0.25">
      <c r="AB38916" s="3" t="e">
        <f ca="1"/>
        <v>#N/A</v>
      </c>
    </row>
    <row r="38917" spans="28:28" x14ac:dyDescent="0.25">
      <c r="AB38917" s="3" t="e">
        <f ca="1"/>
        <v>#N/A</v>
      </c>
    </row>
    <row r="38918" spans="28:28" x14ac:dyDescent="0.25">
      <c r="AB38918" s="3" t="e">
        <f ca="1"/>
        <v>#N/A</v>
      </c>
    </row>
    <row r="38919" spans="28:28" x14ac:dyDescent="0.25">
      <c r="AB38919" s="3" t="e">
        <f ca="1"/>
        <v>#N/A</v>
      </c>
    </row>
    <row r="38920" spans="28:28" x14ac:dyDescent="0.25">
      <c r="AB38920" s="3" t="e">
        <f ca="1"/>
        <v>#N/A</v>
      </c>
    </row>
    <row r="38921" spans="28:28" x14ac:dyDescent="0.25">
      <c r="AB38921" s="3" t="e">
        <f ca="1"/>
        <v>#N/A</v>
      </c>
    </row>
    <row r="38922" spans="28:28" x14ac:dyDescent="0.25">
      <c r="AB38922" s="3" t="e">
        <f ca="1"/>
        <v>#N/A</v>
      </c>
    </row>
    <row r="38923" spans="28:28" x14ac:dyDescent="0.25">
      <c r="AB38923" s="3" t="e">
        <f ca="1"/>
        <v>#N/A</v>
      </c>
    </row>
    <row r="38924" spans="28:28" x14ac:dyDescent="0.25">
      <c r="AB38924" s="3" t="e">
        <f ca="1"/>
        <v>#N/A</v>
      </c>
    </row>
    <row r="38925" spans="28:28" x14ac:dyDescent="0.25">
      <c r="AB38925" s="3" t="e">
        <f ca="1"/>
        <v>#N/A</v>
      </c>
    </row>
    <row r="38926" spans="28:28" x14ac:dyDescent="0.25">
      <c r="AB38926" s="3" t="e">
        <f ca="1"/>
        <v>#N/A</v>
      </c>
    </row>
    <row r="38927" spans="28:28" x14ac:dyDescent="0.25">
      <c r="AB38927" s="3" t="e">
        <f ca="1"/>
        <v>#N/A</v>
      </c>
    </row>
    <row r="38928" spans="28:28" x14ac:dyDescent="0.25">
      <c r="AB38928" s="3" t="e">
        <f ca="1"/>
        <v>#N/A</v>
      </c>
    </row>
    <row r="38929" spans="28:28" x14ac:dyDescent="0.25">
      <c r="AB38929" s="3" t="e">
        <f ca="1"/>
        <v>#N/A</v>
      </c>
    </row>
    <row r="38930" spans="28:28" x14ac:dyDescent="0.25">
      <c r="AB38930" s="3" t="e">
        <f ca="1"/>
        <v>#N/A</v>
      </c>
    </row>
    <row r="38931" spans="28:28" x14ac:dyDescent="0.25">
      <c r="AB38931" s="3" t="e">
        <f ca="1"/>
        <v>#N/A</v>
      </c>
    </row>
    <row r="38932" spans="28:28" x14ac:dyDescent="0.25">
      <c r="AB38932" s="3" t="e">
        <f ca="1"/>
        <v>#N/A</v>
      </c>
    </row>
    <row r="38933" spans="28:28" x14ac:dyDescent="0.25">
      <c r="AB38933" s="3" t="e">
        <f ca="1"/>
        <v>#N/A</v>
      </c>
    </row>
    <row r="38934" spans="28:28" x14ac:dyDescent="0.25">
      <c r="AB38934" s="3" t="e">
        <f ca="1"/>
        <v>#N/A</v>
      </c>
    </row>
    <row r="38935" spans="28:28" x14ac:dyDescent="0.25">
      <c r="AB38935" s="3" t="e">
        <f ca="1"/>
        <v>#N/A</v>
      </c>
    </row>
    <row r="38936" spans="28:28" x14ac:dyDescent="0.25">
      <c r="AB38936" s="3" t="e">
        <f ca="1"/>
        <v>#N/A</v>
      </c>
    </row>
    <row r="38937" spans="28:28" x14ac:dyDescent="0.25">
      <c r="AB38937" s="3" t="e">
        <f ca="1"/>
        <v>#N/A</v>
      </c>
    </row>
    <row r="38938" spans="28:28" x14ac:dyDescent="0.25">
      <c r="AB38938" s="3" t="e">
        <f ca="1"/>
        <v>#N/A</v>
      </c>
    </row>
    <row r="38939" spans="28:28" x14ac:dyDescent="0.25">
      <c r="AB38939" s="3" t="e">
        <f ca="1"/>
        <v>#N/A</v>
      </c>
    </row>
    <row r="38940" spans="28:28" x14ac:dyDescent="0.25">
      <c r="AB38940" s="3" t="e">
        <f ca="1"/>
        <v>#N/A</v>
      </c>
    </row>
    <row r="38941" spans="28:28" x14ac:dyDescent="0.25">
      <c r="AB38941" s="3" t="e">
        <f ca="1"/>
        <v>#N/A</v>
      </c>
    </row>
    <row r="38942" spans="28:28" x14ac:dyDescent="0.25">
      <c r="AB38942" s="3" t="e">
        <f ca="1"/>
        <v>#N/A</v>
      </c>
    </row>
    <row r="38943" spans="28:28" x14ac:dyDescent="0.25">
      <c r="AB38943" s="3" t="e">
        <f ca="1"/>
        <v>#N/A</v>
      </c>
    </row>
    <row r="38944" spans="28:28" x14ac:dyDescent="0.25">
      <c r="AB38944" s="3" t="e">
        <f ca="1"/>
        <v>#N/A</v>
      </c>
    </row>
    <row r="38945" spans="28:28" x14ac:dyDescent="0.25">
      <c r="AB38945" s="3" t="e">
        <f ca="1"/>
        <v>#N/A</v>
      </c>
    </row>
    <row r="38946" spans="28:28" x14ac:dyDescent="0.25">
      <c r="AB38946" s="3" t="e">
        <f ca="1"/>
        <v>#N/A</v>
      </c>
    </row>
    <row r="38947" spans="28:28" x14ac:dyDescent="0.25">
      <c r="AB38947" s="3" t="e">
        <f ca="1"/>
        <v>#N/A</v>
      </c>
    </row>
    <row r="38948" spans="28:28" x14ac:dyDescent="0.25">
      <c r="AB38948" s="3" t="e">
        <f ca="1"/>
        <v>#N/A</v>
      </c>
    </row>
    <row r="38949" spans="28:28" x14ac:dyDescent="0.25">
      <c r="AB38949" s="3" t="e">
        <f ca="1"/>
        <v>#N/A</v>
      </c>
    </row>
    <row r="38950" spans="28:28" x14ac:dyDescent="0.25">
      <c r="AB38950" s="3" t="e">
        <f ca="1"/>
        <v>#N/A</v>
      </c>
    </row>
    <row r="38951" spans="28:28" x14ac:dyDescent="0.25">
      <c r="AB38951" s="3" t="e">
        <f ca="1"/>
        <v>#N/A</v>
      </c>
    </row>
    <row r="38952" spans="28:28" x14ac:dyDescent="0.25">
      <c r="AB38952" s="3" t="e">
        <f ca="1"/>
        <v>#N/A</v>
      </c>
    </row>
    <row r="38953" spans="28:28" x14ac:dyDescent="0.25">
      <c r="AB38953" s="3" t="e">
        <f ca="1"/>
        <v>#N/A</v>
      </c>
    </row>
    <row r="38954" spans="28:28" x14ac:dyDescent="0.25">
      <c r="AB38954" s="3" t="e">
        <f ca="1"/>
        <v>#N/A</v>
      </c>
    </row>
    <row r="38955" spans="28:28" x14ac:dyDescent="0.25">
      <c r="AB38955" s="3" t="e">
        <f ca="1"/>
        <v>#N/A</v>
      </c>
    </row>
    <row r="38956" spans="28:28" x14ac:dyDescent="0.25">
      <c r="AB38956" s="3" t="e">
        <f ca="1"/>
        <v>#N/A</v>
      </c>
    </row>
    <row r="38957" spans="28:28" x14ac:dyDescent="0.25">
      <c r="AB38957" s="3" t="e">
        <f ca="1"/>
        <v>#N/A</v>
      </c>
    </row>
    <row r="38958" spans="28:28" x14ac:dyDescent="0.25">
      <c r="AB38958" s="3" t="e">
        <f ca="1"/>
        <v>#N/A</v>
      </c>
    </row>
    <row r="38959" spans="28:28" x14ac:dyDescent="0.25">
      <c r="AB38959" s="3" t="e">
        <f ca="1"/>
        <v>#N/A</v>
      </c>
    </row>
    <row r="38960" spans="28:28" x14ac:dyDescent="0.25">
      <c r="AB38960" s="3" t="e">
        <f ca="1"/>
        <v>#N/A</v>
      </c>
    </row>
    <row r="38961" spans="28:28" x14ac:dyDescent="0.25">
      <c r="AB38961" s="3" t="e">
        <f ca="1"/>
        <v>#N/A</v>
      </c>
    </row>
    <row r="38962" spans="28:28" x14ac:dyDescent="0.25">
      <c r="AB38962" s="3" t="e">
        <f ca="1"/>
        <v>#N/A</v>
      </c>
    </row>
    <row r="38963" spans="28:28" x14ac:dyDescent="0.25">
      <c r="AB38963" s="3" t="e">
        <f ca="1"/>
        <v>#N/A</v>
      </c>
    </row>
    <row r="38964" spans="28:28" x14ac:dyDescent="0.25">
      <c r="AB38964" s="3" t="e">
        <f ca="1"/>
        <v>#N/A</v>
      </c>
    </row>
    <row r="38965" spans="28:28" x14ac:dyDescent="0.25">
      <c r="AB38965" s="3" t="e">
        <f ca="1"/>
        <v>#N/A</v>
      </c>
    </row>
    <row r="38966" spans="28:28" x14ac:dyDescent="0.25">
      <c r="AB38966" s="3" t="e">
        <f ca="1"/>
        <v>#N/A</v>
      </c>
    </row>
    <row r="38967" spans="28:28" x14ac:dyDescent="0.25">
      <c r="AB38967" s="3" t="e">
        <f ca="1"/>
        <v>#N/A</v>
      </c>
    </row>
    <row r="38968" spans="28:28" x14ac:dyDescent="0.25">
      <c r="AB38968" s="3" t="e">
        <f ca="1"/>
        <v>#N/A</v>
      </c>
    </row>
    <row r="38969" spans="28:28" x14ac:dyDescent="0.25">
      <c r="AB38969" s="3" t="e">
        <f ca="1"/>
        <v>#N/A</v>
      </c>
    </row>
    <row r="38970" spans="28:28" x14ac:dyDescent="0.25">
      <c r="AB38970" s="3" t="e">
        <f ca="1"/>
        <v>#N/A</v>
      </c>
    </row>
    <row r="38971" spans="28:28" x14ac:dyDescent="0.25">
      <c r="AB38971" s="3" t="e">
        <f ca="1"/>
        <v>#N/A</v>
      </c>
    </row>
    <row r="38972" spans="28:28" x14ac:dyDescent="0.25">
      <c r="AB38972" s="3" t="e">
        <f ca="1"/>
        <v>#N/A</v>
      </c>
    </row>
    <row r="38973" spans="28:28" x14ac:dyDescent="0.25">
      <c r="AB38973" s="3" t="e">
        <f ca="1"/>
        <v>#N/A</v>
      </c>
    </row>
    <row r="38974" spans="28:28" x14ac:dyDescent="0.25">
      <c r="AB38974" s="3" t="e">
        <f ca="1"/>
        <v>#N/A</v>
      </c>
    </row>
    <row r="38975" spans="28:28" x14ac:dyDescent="0.25">
      <c r="AB38975" s="3" t="e">
        <f ca="1"/>
        <v>#N/A</v>
      </c>
    </row>
    <row r="38976" spans="28:28" x14ac:dyDescent="0.25">
      <c r="AB38976" s="3" t="e">
        <f ca="1"/>
        <v>#N/A</v>
      </c>
    </row>
    <row r="38977" spans="28:28" x14ac:dyDescent="0.25">
      <c r="AB38977" s="3" t="e">
        <f ca="1"/>
        <v>#N/A</v>
      </c>
    </row>
    <row r="38978" spans="28:28" x14ac:dyDescent="0.25">
      <c r="AB38978" s="3" t="e">
        <f ca="1"/>
        <v>#N/A</v>
      </c>
    </row>
    <row r="38979" spans="28:28" x14ac:dyDescent="0.25">
      <c r="AB38979" s="3" t="e">
        <f ca="1"/>
        <v>#N/A</v>
      </c>
    </row>
    <row r="38980" spans="28:28" x14ac:dyDescent="0.25">
      <c r="AB38980" s="3" t="e">
        <f ca="1"/>
        <v>#N/A</v>
      </c>
    </row>
    <row r="38981" spans="28:28" x14ac:dyDescent="0.25">
      <c r="AB38981" s="3" t="e">
        <f ca="1"/>
        <v>#N/A</v>
      </c>
    </row>
    <row r="38982" spans="28:28" x14ac:dyDescent="0.25">
      <c r="AB38982" s="3" t="e">
        <f ca="1"/>
        <v>#N/A</v>
      </c>
    </row>
    <row r="38983" spans="28:28" x14ac:dyDescent="0.25">
      <c r="AB38983" s="3" t="e">
        <f ca="1"/>
        <v>#N/A</v>
      </c>
    </row>
    <row r="38984" spans="28:28" x14ac:dyDescent="0.25">
      <c r="AB38984" s="3" t="e">
        <f ca="1"/>
        <v>#N/A</v>
      </c>
    </row>
    <row r="38985" spans="28:28" x14ac:dyDescent="0.25">
      <c r="AB38985" s="3" t="e">
        <f ca="1"/>
        <v>#N/A</v>
      </c>
    </row>
    <row r="38986" spans="28:28" x14ac:dyDescent="0.25">
      <c r="AB38986" s="3" t="e">
        <f ca="1"/>
        <v>#N/A</v>
      </c>
    </row>
    <row r="38987" spans="28:28" x14ac:dyDescent="0.25">
      <c r="AB38987" s="3" t="e">
        <f ca="1"/>
        <v>#N/A</v>
      </c>
    </row>
    <row r="38988" spans="28:28" x14ac:dyDescent="0.25">
      <c r="AB38988" s="3" t="e">
        <f ca="1"/>
        <v>#N/A</v>
      </c>
    </row>
    <row r="38989" spans="28:28" x14ac:dyDescent="0.25">
      <c r="AB38989" s="3" t="e">
        <f ca="1"/>
        <v>#N/A</v>
      </c>
    </row>
    <row r="38990" spans="28:28" x14ac:dyDescent="0.25">
      <c r="AB38990" s="3" t="e">
        <f ca="1"/>
        <v>#N/A</v>
      </c>
    </row>
    <row r="38991" spans="28:28" x14ac:dyDescent="0.25">
      <c r="AB38991" s="3" t="e">
        <f ca="1"/>
        <v>#N/A</v>
      </c>
    </row>
    <row r="38992" spans="28:28" x14ac:dyDescent="0.25">
      <c r="AB38992" s="3" t="e">
        <f ca="1"/>
        <v>#N/A</v>
      </c>
    </row>
    <row r="38993" spans="28:28" x14ac:dyDescent="0.25">
      <c r="AB38993" s="3" t="e">
        <f ca="1"/>
        <v>#N/A</v>
      </c>
    </row>
    <row r="38994" spans="28:28" x14ac:dyDescent="0.25">
      <c r="AB38994" s="3" t="e">
        <f ca="1"/>
        <v>#N/A</v>
      </c>
    </row>
    <row r="38995" spans="28:28" x14ac:dyDescent="0.25">
      <c r="AB38995" s="3" t="e">
        <f ca="1"/>
        <v>#N/A</v>
      </c>
    </row>
    <row r="38996" spans="28:28" x14ac:dyDescent="0.25">
      <c r="AB38996" s="3" t="e">
        <f ca="1"/>
        <v>#N/A</v>
      </c>
    </row>
    <row r="38997" spans="28:28" x14ac:dyDescent="0.25">
      <c r="AB38997" s="3" t="e">
        <f ca="1"/>
        <v>#N/A</v>
      </c>
    </row>
    <row r="38998" spans="28:28" x14ac:dyDescent="0.25">
      <c r="AB38998" s="3" t="e">
        <f ca="1"/>
        <v>#N/A</v>
      </c>
    </row>
    <row r="38999" spans="28:28" x14ac:dyDescent="0.25">
      <c r="AB38999" s="3" t="e">
        <f ca="1"/>
        <v>#N/A</v>
      </c>
    </row>
    <row r="39000" spans="28:28" x14ac:dyDescent="0.25">
      <c r="AB39000" s="3" t="e">
        <f ca="1"/>
        <v>#N/A</v>
      </c>
    </row>
    <row r="39001" spans="28:28" x14ac:dyDescent="0.25">
      <c r="AB39001" s="3" t="e">
        <f ca="1"/>
        <v>#N/A</v>
      </c>
    </row>
    <row r="39002" spans="28:28" x14ac:dyDescent="0.25">
      <c r="AB39002" s="3" t="e">
        <f ca="1"/>
        <v>#N/A</v>
      </c>
    </row>
    <row r="39003" spans="28:28" x14ac:dyDescent="0.25">
      <c r="AB39003" s="3" t="e">
        <f ca="1"/>
        <v>#N/A</v>
      </c>
    </row>
    <row r="39004" spans="28:28" x14ac:dyDescent="0.25">
      <c r="AB39004" s="3" t="e">
        <f ca="1"/>
        <v>#N/A</v>
      </c>
    </row>
    <row r="39005" spans="28:28" x14ac:dyDescent="0.25">
      <c r="AB39005" s="3" t="e">
        <f ca="1"/>
        <v>#N/A</v>
      </c>
    </row>
    <row r="39006" spans="28:28" x14ac:dyDescent="0.25">
      <c r="AB39006" s="3" t="e">
        <f ca="1"/>
        <v>#N/A</v>
      </c>
    </row>
    <row r="39007" spans="28:28" x14ac:dyDescent="0.25">
      <c r="AB39007" s="3" t="e">
        <f ca="1"/>
        <v>#N/A</v>
      </c>
    </row>
    <row r="39008" spans="28:28" x14ac:dyDescent="0.25">
      <c r="AB39008" s="3" t="e">
        <f ca="1"/>
        <v>#N/A</v>
      </c>
    </row>
    <row r="39009" spans="28:28" x14ac:dyDescent="0.25">
      <c r="AB39009" s="3" t="e">
        <f ca="1"/>
        <v>#N/A</v>
      </c>
    </row>
    <row r="39010" spans="28:28" x14ac:dyDescent="0.25">
      <c r="AB39010" s="3" t="e">
        <f ca="1"/>
        <v>#N/A</v>
      </c>
    </row>
    <row r="39011" spans="28:28" x14ac:dyDescent="0.25">
      <c r="AB39011" s="3" t="e">
        <f ca="1"/>
        <v>#N/A</v>
      </c>
    </row>
    <row r="39012" spans="28:28" x14ac:dyDescent="0.25">
      <c r="AB39012" s="3" t="e">
        <f ca="1"/>
        <v>#N/A</v>
      </c>
    </row>
    <row r="39013" spans="28:28" x14ac:dyDescent="0.25">
      <c r="AB39013" s="3" t="e">
        <f ca="1"/>
        <v>#N/A</v>
      </c>
    </row>
    <row r="39014" spans="28:28" x14ac:dyDescent="0.25">
      <c r="AB39014" s="3" t="e">
        <f ca="1"/>
        <v>#N/A</v>
      </c>
    </row>
    <row r="39015" spans="28:28" x14ac:dyDescent="0.25">
      <c r="AB39015" s="3" t="e">
        <f ca="1"/>
        <v>#N/A</v>
      </c>
    </row>
    <row r="39016" spans="28:28" x14ac:dyDescent="0.25">
      <c r="AB39016" s="3" t="e">
        <f ca="1"/>
        <v>#N/A</v>
      </c>
    </row>
    <row r="39017" spans="28:28" x14ac:dyDescent="0.25">
      <c r="AB39017" s="3" t="e">
        <f ca="1"/>
        <v>#N/A</v>
      </c>
    </row>
    <row r="39018" spans="28:28" x14ac:dyDescent="0.25">
      <c r="AB39018" s="3" t="e">
        <f ca="1"/>
        <v>#N/A</v>
      </c>
    </row>
    <row r="39019" spans="28:28" x14ac:dyDescent="0.25">
      <c r="AB39019" s="3" t="e">
        <f ca="1"/>
        <v>#N/A</v>
      </c>
    </row>
    <row r="39020" spans="28:28" x14ac:dyDescent="0.25">
      <c r="AB39020" s="3" t="e">
        <f ca="1"/>
        <v>#N/A</v>
      </c>
    </row>
    <row r="39021" spans="28:28" x14ac:dyDescent="0.25">
      <c r="AB39021" s="3" t="e">
        <f ca="1"/>
        <v>#N/A</v>
      </c>
    </row>
    <row r="39022" spans="28:28" x14ac:dyDescent="0.25">
      <c r="AB39022" s="3" t="e">
        <f ca="1"/>
        <v>#N/A</v>
      </c>
    </row>
    <row r="39023" spans="28:28" x14ac:dyDescent="0.25">
      <c r="AB39023" s="3" t="e">
        <f ca="1"/>
        <v>#N/A</v>
      </c>
    </row>
    <row r="39024" spans="28:28" x14ac:dyDescent="0.25">
      <c r="AB39024" s="3" t="e">
        <f ca="1"/>
        <v>#N/A</v>
      </c>
    </row>
    <row r="39025" spans="28:28" x14ac:dyDescent="0.25">
      <c r="AB39025" s="3" t="e">
        <f ca="1"/>
        <v>#N/A</v>
      </c>
    </row>
    <row r="39026" spans="28:28" x14ac:dyDescent="0.25">
      <c r="AB39026" s="3" t="e">
        <f ca="1"/>
        <v>#N/A</v>
      </c>
    </row>
    <row r="39027" spans="28:28" x14ac:dyDescent="0.25">
      <c r="AB39027" s="3" t="e">
        <f ca="1"/>
        <v>#N/A</v>
      </c>
    </row>
    <row r="39028" spans="28:28" x14ac:dyDescent="0.25">
      <c r="AB39028" s="3" t="e">
        <f ca="1"/>
        <v>#N/A</v>
      </c>
    </row>
    <row r="39029" spans="28:28" x14ac:dyDescent="0.25">
      <c r="AB39029" s="3" t="e">
        <f ca="1"/>
        <v>#N/A</v>
      </c>
    </row>
    <row r="39030" spans="28:28" x14ac:dyDescent="0.25">
      <c r="AB39030" s="3" t="e">
        <f ca="1"/>
        <v>#N/A</v>
      </c>
    </row>
    <row r="39031" spans="28:28" x14ac:dyDescent="0.25">
      <c r="AB39031" s="3" t="e">
        <f ca="1"/>
        <v>#N/A</v>
      </c>
    </row>
    <row r="39032" spans="28:28" x14ac:dyDescent="0.25">
      <c r="AB39032" s="3" t="e">
        <f ca="1"/>
        <v>#N/A</v>
      </c>
    </row>
    <row r="39033" spans="28:28" x14ac:dyDescent="0.25">
      <c r="AB39033" s="3" t="e">
        <f ca="1"/>
        <v>#N/A</v>
      </c>
    </row>
    <row r="39034" spans="28:28" x14ac:dyDescent="0.25">
      <c r="AB39034" s="3" t="e">
        <f ca="1"/>
        <v>#N/A</v>
      </c>
    </row>
    <row r="39035" spans="28:28" x14ac:dyDescent="0.25">
      <c r="AB39035" s="3" t="e">
        <f ca="1"/>
        <v>#N/A</v>
      </c>
    </row>
    <row r="39036" spans="28:28" x14ac:dyDescent="0.25">
      <c r="AB39036" s="3" t="e">
        <f ca="1"/>
        <v>#N/A</v>
      </c>
    </row>
    <row r="39037" spans="28:28" x14ac:dyDescent="0.25">
      <c r="AB39037" s="3" t="e">
        <f ca="1"/>
        <v>#N/A</v>
      </c>
    </row>
    <row r="39038" spans="28:28" x14ac:dyDescent="0.25">
      <c r="AB39038" s="3" t="e">
        <f ca="1"/>
        <v>#N/A</v>
      </c>
    </row>
    <row r="39039" spans="28:28" x14ac:dyDescent="0.25">
      <c r="AB39039" s="3" t="e">
        <f ca="1"/>
        <v>#N/A</v>
      </c>
    </row>
    <row r="39040" spans="28:28" x14ac:dyDescent="0.25">
      <c r="AB39040" s="3" t="e">
        <f ca="1"/>
        <v>#N/A</v>
      </c>
    </row>
    <row r="39041" spans="28:28" x14ac:dyDescent="0.25">
      <c r="AB39041" s="3" t="e">
        <f ca="1"/>
        <v>#N/A</v>
      </c>
    </row>
    <row r="39042" spans="28:28" x14ac:dyDescent="0.25">
      <c r="AB39042" s="3" t="e">
        <f ca="1"/>
        <v>#N/A</v>
      </c>
    </row>
    <row r="39043" spans="28:28" x14ac:dyDescent="0.25">
      <c r="AB39043" s="3" t="e">
        <f ca="1"/>
        <v>#N/A</v>
      </c>
    </row>
    <row r="39044" spans="28:28" x14ac:dyDescent="0.25">
      <c r="AB39044" s="3" t="e">
        <f ca="1"/>
        <v>#N/A</v>
      </c>
    </row>
    <row r="39045" spans="28:28" x14ac:dyDescent="0.25">
      <c r="AB39045" s="3" t="e">
        <f ca="1"/>
        <v>#N/A</v>
      </c>
    </row>
    <row r="39046" spans="28:28" x14ac:dyDescent="0.25">
      <c r="AB39046" s="3" t="e">
        <f ca="1"/>
        <v>#N/A</v>
      </c>
    </row>
    <row r="39047" spans="28:28" x14ac:dyDescent="0.25">
      <c r="AB39047" s="3" t="e">
        <f ca="1"/>
        <v>#N/A</v>
      </c>
    </row>
    <row r="39048" spans="28:28" x14ac:dyDescent="0.25">
      <c r="AB39048" s="3" t="e">
        <f ca="1"/>
        <v>#N/A</v>
      </c>
    </row>
    <row r="39049" spans="28:28" x14ac:dyDescent="0.25">
      <c r="AB39049" s="3" t="e">
        <f ca="1"/>
        <v>#N/A</v>
      </c>
    </row>
    <row r="39050" spans="28:28" x14ac:dyDescent="0.25">
      <c r="AB39050" s="3" t="e">
        <f ca="1"/>
        <v>#N/A</v>
      </c>
    </row>
    <row r="39051" spans="28:28" x14ac:dyDescent="0.25">
      <c r="AB39051" s="3" t="e">
        <f ca="1"/>
        <v>#N/A</v>
      </c>
    </row>
    <row r="39052" spans="28:28" x14ac:dyDescent="0.25">
      <c r="AB39052" s="3" t="e">
        <f ca="1"/>
        <v>#N/A</v>
      </c>
    </row>
    <row r="39053" spans="28:28" x14ac:dyDescent="0.25">
      <c r="AB39053" s="3" t="e">
        <f ca="1"/>
        <v>#N/A</v>
      </c>
    </row>
    <row r="39054" spans="28:28" x14ac:dyDescent="0.25">
      <c r="AB39054" s="3" t="e">
        <f ca="1"/>
        <v>#N/A</v>
      </c>
    </row>
    <row r="39055" spans="28:28" x14ac:dyDescent="0.25">
      <c r="AB39055" s="3" t="e">
        <f ca="1"/>
        <v>#N/A</v>
      </c>
    </row>
    <row r="39056" spans="28:28" x14ac:dyDescent="0.25">
      <c r="AB39056" s="3" t="e">
        <f ca="1"/>
        <v>#N/A</v>
      </c>
    </row>
    <row r="39057" spans="28:28" x14ac:dyDescent="0.25">
      <c r="AB39057" s="3" t="e">
        <f ca="1"/>
        <v>#N/A</v>
      </c>
    </row>
    <row r="39058" spans="28:28" x14ac:dyDescent="0.25">
      <c r="AB39058" s="3" t="e">
        <f ca="1"/>
        <v>#N/A</v>
      </c>
    </row>
    <row r="39059" spans="28:28" x14ac:dyDescent="0.25">
      <c r="AB39059" s="3" t="e">
        <f ca="1"/>
        <v>#N/A</v>
      </c>
    </row>
    <row r="39060" spans="28:28" x14ac:dyDescent="0.25">
      <c r="AB39060" s="3" t="e">
        <f ca="1"/>
        <v>#N/A</v>
      </c>
    </row>
    <row r="39061" spans="28:28" x14ac:dyDescent="0.25">
      <c r="AB39061" s="3" t="e">
        <f ca="1"/>
        <v>#N/A</v>
      </c>
    </row>
    <row r="39062" spans="28:28" x14ac:dyDescent="0.25">
      <c r="AB39062" s="3" t="e">
        <f ca="1"/>
        <v>#N/A</v>
      </c>
    </row>
    <row r="39063" spans="28:28" x14ac:dyDescent="0.25">
      <c r="AB39063" s="3" t="e">
        <f ca="1"/>
        <v>#N/A</v>
      </c>
    </row>
    <row r="39064" spans="28:28" x14ac:dyDescent="0.25">
      <c r="AB39064" s="3" t="e">
        <f ca="1"/>
        <v>#N/A</v>
      </c>
    </row>
    <row r="39065" spans="28:28" x14ac:dyDescent="0.25">
      <c r="AB39065" s="3" t="e">
        <f ca="1"/>
        <v>#N/A</v>
      </c>
    </row>
    <row r="39066" spans="28:28" x14ac:dyDescent="0.25">
      <c r="AB39066" s="3" t="e">
        <f ca="1"/>
        <v>#N/A</v>
      </c>
    </row>
    <row r="39067" spans="28:28" x14ac:dyDescent="0.25">
      <c r="AB39067" s="3" t="e">
        <f ca="1"/>
        <v>#N/A</v>
      </c>
    </row>
    <row r="39068" spans="28:28" x14ac:dyDescent="0.25">
      <c r="AB39068" s="3" t="e">
        <f ca="1"/>
        <v>#N/A</v>
      </c>
    </row>
    <row r="39069" spans="28:28" x14ac:dyDescent="0.25">
      <c r="AB39069" s="3" t="e">
        <f ca="1"/>
        <v>#N/A</v>
      </c>
    </row>
    <row r="39070" spans="28:28" x14ac:dyDescent="0.25">
      <c r="AB39070" s="3" t="e">
        <f ca="1"/>
        <v>#N/A</v>
      </c>
    </row>
    <row r="39071" spans="28:28" x14ac:dyDescent="0.25">
      <c r="AB39071" s="3" t="e">
        <f ca="1"/>
        <v>#N/A</v>
      </c>
    </row>
    <row r="39072" spans="28:28" x14ac:dyDescent="0.25">
      <c r="AB39072" s="3" t="e">
        <f ca="1"/>
        <v>#N/A</v>
      </c>
    </row>
    <row r="39073" spans="28:28" x14ac:dyDescent="0.25">
      <c r="AB39073" s="3" t="e">
        <f ca="1"/>
        <v>#N/A</v>
      </c>
    </row>
    <row r="39074" spans="28:28" x14ac:dyDescent="0.25">
      <c r="AB39074" s="3" t="e">
        <f ca="1"/>
        <v>#N/A</v>
      </c>
    </row>
    <row r="39075" spans="28:28" x14ac:dyDescent="0.25">
      <c r="AB39075" s="3" t="e">
        <f ca="1"/>
        <v>#N/A</v>
      </c>
    </row>
    <row r="39076" spans="28:28" x14ac:dyDescent="0.25">
      <c r="AB39076" s="3" t="e">
        <f ca="1"/>
        <v>#N/A</v>
      </c>
    </row>
    <row r="39077" spans="28:28" x14ac:dyDescent="0.25">
      <c r="AB39077" s="3" t="e">
        <f ca="1"/>
        <v>#N/A</v>
      </c>
    </row>
    <row r="39078" spans="28:28" x14ac:dyDescent="0.25">
      <c r="AB39078" s="3" t="e">
        <f ca="1"/>
        <v>#N/A</v>
      </c>
    </row>
    <row r="39079" spans="28:28" x14ac:dyDescent="0.25">
      <c r="AB39079" s="3" t="e">
        <f ca="1"/>
        <v>#N/A</v>
      </c>
    </row>
    <row r="39080" spans="28:28" x14ac:dyDescent="0.25">
      <c r="AB39080" s="3" t="e">
        <f ca="1"/>
        <v>#N/A</v>
      </c>
    </row>
    <row r="39081" spans="28:28" x14ac:dyDescent="0.25">
      <c r="AB39081" s="3" t="e">
        <f ca="1"/>
        <v>#N/A</v>
      </c>
    </row>
    <row r="39082" spans="28:28" x14ac:dyDescent="0.25">
      <c r="AB39082" s="3" t="e">
        <f ca="1"/>
        <v>#N/A</v>
      </c>
    </row>
    <row r="39083" spans="28:28" x14ac:dyDescent="0.25">
      <c r="AB39083" s="3" t="e">
        <f ca="1"/>
        <v>#N/A</v>
      </c>
    </row>
    <row r="39084" spans="28:28" x14ac:dyDescent="0.25">
      <c r="AB39084" s="3" t="e">
        <f ca="1"/>
        <v>#N/A</v>
      </c>
    </row>
    <row r="39085" spans="28:28" x14ac:dyDescent="0.25">
      <c r="AB39085" s="3" t="e">
        <f ca="1"/>
        <v>#N/A</v>
      </c>
    </row>
    <row r="39086" spans="28:28" x14ac:dyDescent="0.25">
      <c r="AB39086" s="3" t="e">
        <f ca="1"/>
        <v>#N/A</v>
      </c>
    </row>
    <row r="39087" spans="28:28" x14ac:dyDescent="0.25">
      <c r="AB39087" s="3" t="e">
        <f ca="1"/>
        <v>#N/A</v>
      </c>
    </row>
    <row r="39088" spans="28:28" x14ac:dyDescent="0.25">
      <c r="AB39088" s="3" t="e">
        <f ca="1"/>
        <v>#N/A</v>
      </c>
    </row>
    <row r="39089" spans="28:28" x14ac:dyDescent="0.25">
      <c r="AB39089" s="3" t="e">
        <f ca="1"/>
        <v>#N/A</v>
      </c>
    </row>
    <row r="39090" spans="28:28" x14ac:dyDescent="0.25">
      <c r="AB39090" s="3" t="e">
        <f ca="1"/>
        <v>#N/A</v>
      </c>
    </row>
    <row r="39091" spans="28:28" x14ac:dyDescent="0.25">
      <c r="AB39091" s="3" t="e">
        <f ca="1"/>
        <v>#N/A</v>
      </c>
    </row>
    <row r="39092" spans="28:28" x14ac:dyDescent="0.25">
      <c r="AB39092" s="3" t="e">
        <f ca="1"/>
        <v>#N/A</v>
      </c>
    </row>
    <row r="39093" spans="28:28" x14ac:dyDescent="0.25">
      <c r="AB39093" s="3" t="e">
        <f ca="1"/>
        <v>#N/A</v>
      </c>
    </row>
    <row r="39094" spans="28:28" x14ac:dyDescent="0.25">
      <c r="AB39094" s="3" t="e">
        <f ca="1"/>
        <v>#N/A</v>
      </c>
    </row>
    <row r="39095" spans="28:28" x14ac:dyDescent="0.25">
      <c r="AB39095" s="3" t="e">
        <f ca="1"/>
        <v>#N/A</v>
      </c>
    </row>
    <row r="39096" spans="28:28" x14ac:dyDescent="0.25">
      <c r="AB39096" s="3" t="e">
        <f ca="1"/>
        <v>#N/A</v>
      </c>
    </row>
    <row r="39097" spans="28:28" x14ac:dyDescent="0.25">
      <c r="AB39097" s="3" t="e">
        <f ca="1"/>
        <v>#N/A</v>
      </c>
    </row>
    <row r="39098" spans="28:28" x14ac:dyDescent="0.25">
      <c r="AB39098" s="3" t="e">
        <f ca="1"/>
        <v>#N/A</v>
      </c>
    </row>
    <row r="39099" spans="28:28" x14ac:dyDescent="0.25">
      <c r="AB39099" s="3" t="e">
        <f ca="1"/>
        <v>#N/A</v>
      </c>
    </row>
    <row r="39100" spans="28:28" x14ac:dyDescent="0.25">
      <c r="AB39100" s="3" t="e">
        <f ca="1"/>
        <v>#N/A</v>
      </c>
    </row>
    <row r="39101" spans="28:28" x14ac:dyDescent="0.25">
      <c r="AB39101" s="3" t="e">
        <f ca="1"/>
        <v>#N/A</v>
      </c>
    </row>
    <row r="39102" spans="28:28" x14ac:dyDescent="0.25">
      <c r="AB39102" s="3" t="e">
        <f ca="1"/>
        <v>#N/A</v>
      </c>
    </row>
    <row r="39103" spans="28:28" x14ac:dyDescent="0.25">
      <c r="AB39103" s="3" t="e">
        <f ca="1"/>
        <v>#N/A</v>
      </c>
    </row>
    <row r="39104" spans="28:28" x14ac:dyDescent="0.25">
      <c r="AB39104" s="3" t="e">
        <f ca="1"/>
        <v>#N/A</v>
      </c>
    </row>
    <row r="39105" spans="28:28" x14ac:dyDescent="0.25">
      <c r="AB39105" s="3" t="e">
        <f ca="1"/>
        <v>#N/A</v>
      </c>
    </row>
    <row r="39106" spans="28:28" x14ac:dyDescent="0.25">
      <c r="AB39106" s="3" t="e">
        <f ca="1"/>
        <v>#N/A</v>
      </c>
    </row>
    <row r="39107" spans="28:28" x14ac:dyDescent="0.25">
      <c r="AB39107" s="3" t="e">
        <f ca="1"/>
        <v>#N/A</v>
      </c>
    </row>
    <row r="39108" spans="28:28" x14ac:dyDescent="0.25">
      <c r="AB39108" s="3" t="e">
        <f ca="1"/>
        <v>#N/A</v>
      </c>
    </row>
    <row r="39109" spans="28:28" x14ac:dyDescent="0.25">
      <c r="AB39109" s="3" t="e">
        <f ca="1"/>
        <v>#N/A</v>
      </c>
    </row>
    <row r="39110" spans="28:28" x14ac:dyDescent="0.25">
      <c r="AB39110" s="3" t="e">
        <f ca="1"/>
        <v>#N/A</v>
      </c>
    </row>
    <row r="39111" spans="28:28" x14ac:dyDescent="0.25">
      <c r="AB39111" s="3" t="e">
        <f ca="1"/>
        <v>#N/A</v>
      </c>
    </row>
    <row r="39112" spans="28:28" x14ac:dyDescent="0.25">
      <c r="AB39112" s="3" t="e">
        <f ca="1"/>
        <v>#N/A</v>
      </c>
    </row>
    <row r="39113" spans="28:28" x14ac:dyDescent="0.25">
      <c r="AB39113" s="3" t="e">
        <f ca="1"/>
        <v>#N/A</v>
      </c>
    </row>
    <row r="39114" spans="28:28" x14ac:dyDescent="0.25">
      <c r="AB39114" s="3" t="e">
        <f ca="1"/>
        <v>#N/A</v>
      </c>
    </row>
    <row r="39115" spans="28:28" x14ac:dyDescent="0.25">
      <c r="AB39115" s="3" t="e">
        <f ca="1"/>
        <v>#N/A</v>
      </c>
    </row>
    <row r="39116" spans="28:28" x14ac:dyDescent="0.25">
      <c r="AB39116" s="3" t="e">
        <f ca="1"/>
        <v>#N/A</v>
      </c>
    </row>
    <row r="39117" spans="28:28" x14ac:dyDescent="0.25">
      <c r="AB39117" s="3" t="e">
        <f ca="1"/>
        <v>#N/A</v>
      </c>
    </row>
    <row r="39118" spans="28:28" x14ac:dyDescent="0.25">
      <c r="AB39118" s="3" t="e">
        <f ca="1"/>
        <v>#N/A</v>
      </c>
    </row>
    <row r="39119" spans="28:28" x14ac:dyDescent="0.25">
      <c r="AB39119" s="3" t="e">
        <f ca="1"/>
        <v>#N/A</v>
      </c>
    </row>
    <row r="39120" spans="28:28" x14ac:dyDescent="0.25">
      <c r="AB39120" s="3" t="e">
        <f ca="1"/>
        <v>#N/A</v>
      </c>
    </row>
    <row r="39121" spans="28:28" x14ac:dyDescent="0.25">
      <c r="AB39121" s="3" t="e">
        <f ca="1"/>
        <v>#N/A</v>
      </c>
    </row>
    <row r="39122" spans="28:28" x14ac:dyDescent="0.25">
      <c r="AB39122" s="3" t="e">
        <f ca="1"/>
        <v>#N/A</v>
      </c>
    </row>
    <row r="39123" spans="28:28" x14ac:dyDescent="0.25">
      <c r="AB39123" s="3" t="e">
        <f ca="1"/>
        <v>#N/A</v>
      </c>
    </row>
    <row r="39124" spans="28:28" x14ac:dyDescent="0.25">
      <c r="AB39124" s="3" t="e">
        <f ca="1"/>
        <v>#N/A</v>
      </c>
    </row>
    <row r="39125" spans="28:28" x14ac:dyDescent="0.25">
      <c r="AB39125" s="3" t="e">
        <f ca="1"/>
        <v>#N/A</v>
      </c>
    </row>
    <row r="39126" spans="28:28" x14ac:dyDescent="0.25">
      <c r="AB39126" s="3" t="e">
        <f ca="1"/>
        <v>#N/A</v>
      </c>
    </row>
    <row r="39127" spans="28:28" x14ac:dyDescent="0.25">
      <c r="AB39127" s="3" t="e">
        <f ca="1"/>
        <v>#N/A</v>
      </c>
    </row>
    <row r="39128" spans="28:28" x14ac:dyDescent="0.25">
      <c r="AB39128" s="3" t="e">
        <f ca="1"/>
        <v>#N/A</v>
      </c>
    </row>
    <row r="39129" spans="28:28" x14ac:dyDescent="0.25">
      <c r="AB39129" s="3" t="e">
        <f ca="1"/>
        <v>#N/A</v>
      </c>
    </row>
    <row r="39130" spans="28:28" x14ac:dyDescent="0.25">
      <c r="AB39130" s="3" t="e">
        <f ca="1"/>
        <v>#N/A</v>
      </c>
    </row>
    <row r="39131" spans="28:28" x14ac:dyDescent="0.25">
      <c r="AB39131" s="3" t="e">
        <f ca="1"/>
        <v>#N/A</v>
      </c>
    </row>
    <row r="39132" spans="28:28" x14ac:dyDescent="0.25">
      <c r="AB39132" s="3" t="e">
        <f ca="1"/>
        <v>#N/A</v>
      </c>
    </row>
    <row r="39133" spans="28:28" x14ac:dyDescent="0.25">
      <c r="AB39133" s="3" t="e">
        <f ca="1"/>
        <v>#N/A</v>
      </c>
    </row>
    <row r="39134" spans="28:28" x14ac:dyDescent="0.25">
      <c r="AB39134" s="3" t="e">
        <f ca="1"/>
        <v>#N/A</v>
      </c>
    </row>
    <row r="39135" spans="28:28" x14ac:dyDescent="0.25">
      <c r="AB39135" s="3" t="e">
        <f ca="1"/>
        <v>#N/A</v>
      </c>
    </row>
    <row r="39136" spans="28:28" x14ac:dyDescent="0.25">
      <c r="AB39136" s="3" t="e">
        <f ca="1"/>
        <v>#N/A</v>
      </c>
    </row>
    <row r="39137" spans="28:28" x14ac:dyDescent="0.25">
      <c r="AB39137" s="3" t="e">
        <f ca="1"/>
        <v>#N/A</v>
      </c>
    </row>
    <row r="39138" spans="28:28" x14ac:dyDescent="0.25">
      <c r="AB39138" s="3" t="e">
        <f ca="1"/>
        <v>#N/A</v>
      </c>
    </row>
    <row r="39139" spans="28:28" x14ac:dyDescent="0.25">
      <c r="AB39139" s="3" t="e">
        <f ca="1"/>
        <v>#N/A</v>
      </c>
    </row>
    <row r="39140" spans="28:28" x14ac:dyDescent="0.25">
      <c r="AB39140" s="3" t="e">
        <f ca="1"/>
        <v>#N/A</v>
      </c>
    </row>
    <row r="39141" spans="28:28" x14ac:dyDescent="0.25">
      <c r="AB39141" s="3" t="e">
        <f ca="1"/>
        <v>#N/A</v>
      </c>
    </row>
    <row r="39142" spans="28:28" x14ac:dyDescent="0.25">
      <c r="AB39142" s="3" t="e">
        <f ca="1"/>
        <v>#N/A</v>
      </c>
    </row>
    <row r="39143" spans="28:28" x14ac:dyDescent="0.25">
      <c r="AB39143" s="3" t="e">
        <f ca="1"/>
        <v>#N/A</v>
      </c>
    </row>
    <row r="39144" spans="28:28" x14ac:dyDescent="0.25">
      <c r="AB39144" s="3" t="e">
        <f ca="1"/>
        <v>#N/A</v>
      </c>
    </row>
    <row r="39145" spans="28:28" x14ac:dyDescent="0.25">
      <c r="AB39145" s="3" t="e">
        <f ca="1"/>
        <v>#N/A</v>
      </c>
    </row>
    <row r="39146" spans="28:28" x14ac:dyDescent="0.25">
      <c r="AB39146" s="3" t="e">
        <f ca="1"/>
        <v>#N/A</v>
      </c>
    </row>
    <row r="39147" spans="28:28" x14ac:dyDescent="0.25">
      <c r="AB39147" s="3" t="e">
        <f ca="1"/>
        <v>#N/A</v>
      </c>
    </row>
    <row r="39148" spans="28:28" x14ac:dyDescent="0.25">
      <c r="AB39148" s="3" t="e">
        <f ca="1"/>
        <v>#N/A</v>
      </c>
    </row>
    <row r="39149" spans="28:28" x14ac:dyDescent="0.25">
      <c r="AB39149" s="3" t="e">
        <f ca="1"/>
        <v>#N/A</v>
      </c>
    </row>
    <row r="39150" spans="28:28" x14ac:dyDescent="0.25">
      <c r="AB39150" s="3" t="e">
        <f ca="1"/>
        <v>#N/A</v>
      </c>
    </row>
    <row r="39151" spans="28:28" x14ac:dyDescent="0.25">
      <c r="AB39151" s="3" t="e">
        <f ca="1"/>
        <v>#N/A</v>
      </c>
    </row>
    <row r="39152" spans="28:28" x14ac:dyDescent="0.25">
      <c r="AB39152" s="3" t="e">
        <f ca="1"/>
        <v>#N/A</v>
      </c>
    </row>
    <row r="39153" spans="28:28" x14ac:dyDescent="0.25">
      <c r="AB39153" s="3" t="e">
        <f ca="1"/>
        <v>#N/A</v>
      </c>
    </row>
    <row r="39154" spans="28:28" x14ac:dyDescent="0.25">
      <c r="AB39154" s="3" t="e">
        <f ca="1"/>
        <v>#N/A</v>
      </c>
    </row>
    <row r="39155" spans="28:28" x14ac:dyDescent="0.25">
      <c r="AB39155" s="3" t="e">
        <f ca="1"/>
        <v>#N/A</v>
      </c>
    </row>
    <row r="39156" spans="28:28" x14ac:dyDescent="0.25">
      <c r="AB39156" s="3" t="e">
        <f ca="1"/>
        <v>#N/A</v>
      </c>
    </row>
    <row r="39157" spans="28:28" x14ac:dyDescent="0.25">
      <c r="AB39157" s="3" t="e">
        <f ca="1"/>
        <v>#N/A</v>
      </c>
    </row>
    <row r="39158" spans="28:28" x14ac:dyDescent="0.25">
      <c r="AB39158" s="3" t="e">
        <f ca="1"/>
        <v>#N/A</v>
      </c>
    </row>
    <row r="39159" spans="28:28" x14ac:dyDescent="0.25">
      <c r="AB39159" s="3" t="e">
        <f ca="1"/>
        <v>#N/A</v>
      </c>
    </row>
    <row r="39160" spans="28:28" x14ac:dyDescent="0.25">
      <c r="AB39160" s="3" t="e">
        <f ca="1"/>
        <v>#N/A</v>
      </c>
    </row>
    <row r="39161" spans="28:28" x14ac:dyDescent="0.25">
      <c r="AB39161" s="3" t="e">
        <f ca="1"/>
        <v>#N/A</v>
      </c>
    </row>
    <row r="39162" spans="28:28" x14ac:dyDescent="0.25">
      <c r="AB39162" s="3" t="e">
        <f ca="1"/>
        <v>#N/A</v>
      </c>
    </row>
    <row r="39163" spans="28:28" x14ac:dyDescent="0.25">
      <c r="AB39163" s="3" t="e">
        <f ca="1"/>
        <v>#N/A</v>
      </c>
    </row>
    <row r="39164" spans="28:28" x14ac:dyDescent="0.25">
      <c r="AB39164" s="3" t="e">
        <f ca="1"/>
        <v>#N/A</v>
      </c>
    </row>
    <row r="39165" spans="28:28" x14ac:dyDescent="0.25">
      <c r="AB39165" s="3" t="e">
        <f ca="1"/>
        <v>#N/A</v>
      </c>
    </row>
    <row r="39166" spans="28:28" x14ac:dyDescent="0.25">
      <c r="AB39166" s="3" t="e">
        <f ca="1"/>
        <v>#N/A</v>
      </c>
    </row>
    <row r="39167" spans="28:28" x14ac:dyDescent="0.25">
      <c r="AB39167" s="3" t="e">
        <f ca="1"/>
        <v>#N/A</v>
      </c>
    </row>
    <row r="39168" spans="28:28" x14ac:dyDescent="0.25">
      <c r="AB39168" s="3" t="e">
        <f ca="1"/>
        <v>#N/A</v>
      </c>
    </row>
    <row r="39169" spans="28:28" x14ac:dyDescent="0.25">
      <c r="AB39169" s="3" t="e">
        <f ca="1"/>
        <v>#N/A</v>
      </c>
    </row>
    <row r="39170" spans="28:28" x14ac:dyDescent="0.25">
      <c r="AB39170" s="3" t="e">
        <f ca="1"/>
        <v>#N/A</v>
      </c>
    </row>
    <row r="39171" spans="28:28" x14ac:dyDescent="0.25">
      <c r="AB39171" s="3" t="e">
        <f ca="1"/>
        <v>#N/A</v>
      </c>
    </row>
    <row r="39172" spans="28:28" x14ac:dyDescent="0.25">
      <c r="AB39172" s="3" t="e">
        <f ca="1"/>
        <v>#N/A</v>
      </c>
    </row>
    <row r="39173" spans="28:28" x14ac:dyDescent="0.25">
      <c r="AB39173" s="3" t="e">
        <f ca="1"/>
        <v>#N/A</v>
      </c>
    </row>
    <row r="39174" spans="28:28" x14ac:dyDescent="0.25">
      <c r="AB39174" s="3" t="e">
        <f ca="1"/>
        <v>#N/A</v>
      </c>
    </row>
    <row r="39175" spans="28:28" x14ac:dyDescent="0.25">
      <c r="AB39175" s="3" t="e">
        <f ca="1"/>
        <v>#N/A</v>
      </c>
    </row>
    <row r="39176" spans="28:28" x14ac:dyDescent="0.25">
      <c r="AB39176" s="3" t="e">
        <f ca="1"/>
        <v>#N/A</v>
      </c>
    </row>
    <row r="39177" spans="28:28" x14ac:dyDescent="0.25">
      <c r="AB39177" s="3" t="e">
        <f ca="1"/>
        <v>#N/A</v>
      </c>
    </row>
    <row r="39178" spans="28:28" x14ac:dyDescent="0.25">
      <c r="AB39178" s="3" t="e">
        <f ca="1"/>
        <v>#N/A</v>
      </c>
    </row>
    <row r="39179" spans="28:28" x14ac:dyDescent="0.25">
      <c r="AB39179" s="3" t="e">
        <f ca="1"/>
        <v>#N/A</v>
      </c>
    </row>
    <row r="39180" spans="28:28" x14ac:dyDescent="0.25">
      <c r="AB39180" s="3" t="e">
        <f ca="1"/>
        <v>#N/A</v>
      </c>
    </row>
    <row r="39181" spans="28:28" x14ac:dyDescent="0.25">
      <c r="AB39181" s="3" t="e">
        <f ca="1"/>
        <v>#N/A</v>
      </c>
    </row>
    <row r="39182" spans="28:28" x14ac:dyDescent="0.25">
      <c r="AB39182" s="3" t="e">
        <f ca="1"/>
        <v>#N/A</v>
      </c>
    </row>
    <row r="39183" spans="28:28" x14ac:dyDescent="0.25">
      <c r="AB39183" s="3" t="e">
        <f ca="1"/>
        <v>#N/A</v>
      </c>
    </row>
    <row r="39184" spans="28:28" x14ac:dyDescent="0.25">
      <c r="AB39184" s="3" t="e">
        <f ca="1"/>
        <v>#N/A</v>
      </c>
    </row>
    <row r="39185" spans="28:28" x14ac:dyDescent="0.25">
      <c r="AB39185" s="3" t="e">
        <f ca="1"/>
        <v>#N/A</v>
      </c>
    </row>
    <row r="39186" spans="28:28" x14ac:dyDescent="0.25">
      <c r="AB39186" s="3" t="e">
        <f ca="1"/>
        <v>#N/A</v>
      </c>
    </row>
    <row r="39187" spans="28:28" x14ac:dyDescent="0.25">
      <c r="AB39187" s="3" t="e">
        <f ca="1"/>
        <v>#N/A</v>
      </c>
    </row>
    <row r="39188" spans="28:28" x14ac:dyDescent="0.25">
      <c r="AB39188" s="3" t="e">
        <f ca="1"/>
        <v>#N/A</v>
      </c>
    </row>
    <row r="39189" spans="28:28" x14ac:dyDescent="0.25">
      <c r="AB39189" s="3" t="e">
        <f ca="1"/>
        <v>#N/A</v>
      </c>
    </row>
    <row r="39190" spans="28:28" x14ac:dyDescent="0.25">
      <c r="AB39190" s="3" t="e">
        <f ca="1"/>
        <v>#N/A</v>
      </c>
    </row>
    <row r="39191" spans="28:28" x14ac:dyDescent="0.25">
      <c r="AB39191" s="3" t="e">
        <f ca="1"/>
        <v>#N/A</v>
      </c>
    </row>
    <row r="39192" spans="28:28" x14ac:dyDescent="0.25">
      <c r="AB39192" s="3" t="e">
        <f ca="1"/>
        <v>#N/A</v>
      </c>
    </row>
    <row r="39193" spans="28:28" x14ac:dyDescent="0.25">
      <c r="AB39193" s="3" t="e">
        <f ca="1"/>
        <v>#N/A</v>
      </c>
    </row>
    <row r="39194" spans="28:28" x14ac:dyDescent="0.25">
      <c r="AB39194" s="3" t="e">
        <f ca="1"/>
        <v>#N/A</v>
      </c>
    </row>
    <row r="39195" spans="28:28" x14ac:dyDescent="0.25">
      <c r="AB39195" s="3" t="e">
        <f ca="1"/>
        <v>#N/A</v>
      </c>
    </row>
    <row r="39196" spans="28:28" x14ac:dyDescent="0.25">
      <c r="AB39196" s="3" t="e">
        <f ca="1"/>
        <v>#N/A</v>
      </c>
    </row>
    <row r="39197" spans="28:28" x14ac:dyDescent="0.25">
      <c r="AB39197" s="3" t="e">
        <f ca="1"/>
        <v>#N/A</v>
      </c>
    </row>
    <row r="39198" spans="28:28" x14ac:dyDescent="0.25">
      <c r="AB39198" s="3" t="e">
        <f ca="1"/>
        <v>#N/A</v>
      </c>
    </row>
    <row r="39199" spans="28:28" x14ac:dyDescent="0.25">
      <c r="AB39199" s="3" t="e">
        <f ca="1"/>
        <v>#N/A</v>
      </c>
    </row>
    <row r="39200" spans="28:28" x14ac:dyDescent="0.25">
      <c r="AB39200" s="3" t="e">
        <f ca="1"/>
        <v>#N/A</v>
      </c>
    </row>
    <row r="39201" spans="28:28" x14ac:dyDescent="0.25">
      <c r="AB39201" s="3" t="e">
        <f ca="1"/>
        <v>#N/A</v>
      </c>
    </row>
    <row r="39202" spans="28:28" x14ac:dyDescent="0.25">
      <c r="AB39202" s="3" t="e">
        <f ca="1"/>
        <v>#N/A</v>
      </c>
    </row>
    <row r="39203" spans="28:28" x14ac:dyDescent="0.25">
      <c r="AB39203" s="3" t="e">
        <f ca="1"/>
        <v>#N/A</v>
      </c>
    </row>
    <row r="39204" spans="28:28" x14ac:dyDescent="0.25">
      <c r="AB39204" s="3" t="e">
        <f ca="1"/>
        <v>#N/A</v>
      </c>
    </row>
    <row r="39205" spans="28:28" x14ac:dyDescent="0.25">
      <c r="AB39205" s="3" t="e">
        <f ca="1"/>
        <v>#N/A</v>
      </c>
    </row>
    <row r="39206" spans="28:28" x14ac:dyDescent="0.25">
      <c r="AB39206" s="3" t="e">
        <f ca="1"/>
        <v>#N/A</v>
      </c>
    </row>
    <row r="39207" spans="28:28" x14ac:dyDescent="0.25">
      <c r="AB39207" s="3" t="e">
        <f ca="1"/>
        <v>#N/A</v>
      </c>
    </row>
    <row r="39208" spans="28:28" x14ac:dyDescent="0.25">
      <c r="AB39208" s="3" t="e">
        <f ca="1"/>
        <v>#N/A</v>
      </c>
    </row>
    <row r="39209" spans="28:28" x14ac:dyDescent="0.25">
      <c r="AB39209" s="3" t="e">
        <f ca="1"/>
        <v>#N/A</v>
      </c>
    </row>
    <row r="39210" spans="28:28" x14ac:dyDescent="0.25">
      <c r="AB39210" s="3" t="e">
        <f ca="1"/>
        <v>#N/A</v>
      </c>
    </row>
    <row r="39211" spans="28:28" x14ac:dyDescent="0.25">
      <c r="AB39211" s="3" t="e">
        <f ca="1"/>
        <v>#N/A</v>
      </c>
    </row>
    <row r="39212" spans="28:28" x14ac:dyDescent="0.25">
      <c r="AB39212" s="3" t="e">
        <f ca="1"/>
        <v>#N/A</v>
      </c>
    </row>
    <row r="39213" spans="28:28" x14ac:dyDescent="0.25">
      <c r="AB39213" s="3" t="e">
        <f ca="1"/>
        <v>#N/A</v>
      </c>
    </row>
    <row r="39214" spans="28:28" x14ac:dyDescent="0.25">
      <c r="AB39214" s="3" t="e">
        <f ca="1"/>
        <v>#N/A</v>
      </c>
    </row>
    <row r="39215" spans="28:28" x14ac:dyDescent="0.25">
      <c r="AB39215" s="3" t="e">
        <f ca="1"/>
        <v>#N/A</v>
      </c>
    </row>
    <row r="39216" spans="28:28" x14ac:dyDescent="0.25">
      <c r="AB39216" s="3" t="e">
        <f ca="1"/>
        <v>#N/A</v>
      </c>
    </row>
    <row r="39217" spans="28:28" x14ac:dyDescent="0.25">
      <c r="AB39217" s="3" t="e">
        <f ca="1"/>
        <v>#N/A</v>
      </c>
    </row>
    <row r="39218" spans="28:28" x14ac:dyDescent="0.25">
      <c r="AB39218" s="3" t="e">
        <f ca="1"/>
        <v>#N/A</v>
      </c>
    </row>
    <row r="39219" spans="28:28" x14ac:dyDescent="0.25">
      <c r="AB39219" s="3" t="e">
        <f ca="1"/>
        <v>#N/A</v>
      </c>
    </row>
    <row r="39220" spans="28:28" x14ac:dyDescent="0.25">
      <c r="AB39220" s="3" t="e">
        <f ca="1"/>
        <v>#N/A</v>
      </c>
    </row>
    <row r="39221" spans="28:28" x14ac:dyDescent="0.25">
      <c r="AB39221" s="3" t="e">
        <f ca="1"/>
        <v>#N/A</v>
      </c>
    </row>
    <row r="39222" spans="28:28" x14ac:dyDescent="0.25">
      <c r="AB39222" s="3" t="e">
        <f ca="1"/>
        <v>#N/A</v>
      </c>
    </row>
    <row r="39223" spans="28:28" x14ac:dyDescent="0.25">
      <c r="AB39223" s="3" t="e">
        <f ca="1"/>
        <v>#N/A</v>
      </c>
    </row>
    <row r="39224" spans="28:28" x14ac:dyDescent="0.25">
      <c r="AB39224" s="3" t="e">
        <f ca="1"/>
        <v>#N/A</v>
      </c>
    </row>
    <row r="39225" spans="28:28" x14ac:dyDescent="0.25">
      <c r="AB39225" s="3" t="e">
        <f ca="1"/>
        <v>#N/A</v>
      </c>
    </row>
    <row r="39226" spans="28:28" x14ac:dyDescent="0.25">
      <c r="AB39226" s="3" t="e">
        <f ca="1"/>
        <v>#N/A</v>
      </c>
    </row>
    <row r="39227" spans="28:28" x14ac:dyDescent="0.25">
      <c r="AB39227" s="3" t="e">
        <f ca="1"/>
        <v>#N/A</v>
      </c>
    </row>
    <row r="39228" spans="28:28" x14ac:dyDescent="0.25">
      <c r="AB39228" s="3" t="e">
        <f ca="1"/>
        <v>#N/A</v>
      </c>
    </row>
    <row r="39229" spans="28:28" x14ac:dyDescent="0.25">
      <c r="AB39229" s="3" t="e">
        <f ca="1"/>
        <v>#N/A</v>
      </c>
    </row>
    <row r="39230" spans="28:28" x14ac:dyDescent="0.25">
      <c r="AB39230" s="3" t="e">
        <f ca="1"/>
        <v>#N/A</v>
      </c>
    </row>
    <row r="39231" spans="28:28" x14ac:dyDescent="0.25">
      <c r="AB39231" s="3" t="e">
        <f ca="1"/>
        <v>#N/A</v>
      </c>
    </row>
    <row r="39232" spans="28:28" x14ac:dyDescent="0.25">
      <c r="AB39232" s="3" t="e">
        <f ca="1"/>
        <v>#N/A</v>
      </c>
    </row>
    <row r="39233" spans="28:28" x14ac:dyDescent="0.25">
      <c r="AB39233" s="3" t="e">
        <f ca="1"/>
        <v>#N/A</v>
      </c>
    </row>
    <row r="39234" spans="28:28" x14ac:dyDescent="0.25">
      <c r="AB39234" s="3" t="e">
        <f ca="1"/>
        <v>#N/A</v>
      </c>
    </row>
    <row r="39235" spans="28:28" x14ac:dyDescent="0.25">
      <c r="AB39235" s="3" t="e">
        <f ca="1"/>
        <v>#N/A</v>
      </c>
    </row>
    <row r="39236" spans="28:28" x14ac:dyDescent="0.25">
      <c r="AB39236" s="3" t="e">
        <f ca="1"/>
        <v>#N/A</v>
      </c>
    </row>
    <row r="39237" spans="28:28" x14ac:dyDescent="0.25">
      <c r="AB39237" s="3" t="e">
        <f ca="1"/>
        <v>#N/A</v>
      </c>
    </row>
    <row r="39238" spans="28:28" x14ac:dyDescent="0.25">
      <c r="AB39238" s="3" t="e">
        <f ca="1"/>
        <v>#N/A</v>
      </c>
    </row>
    <row r="39239" spans="28:28" x14ac:dyDescent="0.25">
      <c r="AB39239" s="3" t="e">
        <f ca="1"/>
        <v>#N/A</v>
      </c>
    </row>
    <row r="39240" spans="28:28" x14ac:dyDescent="0.25">
      <c r="AB39240" s="3" t="e">
        <f ca="1"/>
        <v>#N/A</v>
      </c>
    </row>
    <row r="39241" spans="28:28" x14ac:dyDescent="0.25">
      <c r="AB39241" s="3" t="e">
        <f ca="1"/>
        <v>#N/A</v>
      </c>
    </row>
    <row r="39242" spans="28:28" x14ac:dyDescent="0.25">
      <c r="AB39242" s="3" t="e">
        <f ca="1"/>
        <v>#N/A</v>
      </c>
    </row>
    <row r="39243" spans="28:28" x14ac:dyDescent="0.25">
      <c r="AB39243" s="3" t="e">
        <f ca="1"/>
        <v>#N/A</v>
      </c>
    </row>
    <row r="39244" spans="28:28" x14ac:dyDescent="0.25">
      <c r="AB39244" s="3" t="e">
        <f ca="1"/>
        <v>#N/A</v>
      </c>
    </row>
    <row r="39245" spans="28:28" x14ac:dyDescent="0.25">
      <c r="AB39245" s="3" t="e">
        <f ca="1"/>
        <v>#N/A</v>
      </c>
    </row>
    <row r="39246" spans="28:28" x14ac:dyDescent="0.25">
      <c r="AB39246" s="3" t="e">
        <f ca="1"/>
        <v>#N/A</v>
      </c>
    </row>
    <row r="39247" spans="28:28" x14ac:dyDescent="0.25">
      <c r="AB39247" s="3" t="e">
        <f ca="1"/>
        <v>#N/A</v>
      </c>
    </row>
    <row r="39248" spans="28:28" x14ac:dyDescent="0.25">
      <c r="AB39248" s="3" t="e">
        <f ca="1"/>
        <v>#N/A</v>
      </c>
    </row>
    <row r="39249" spans="28:28" x14ac:dyDescent="0.25">
      <c r="AB39249" s="3" t="e">
        <f ca="1"/>
        <v>#N/A</v>
      </c>
    </row>
    <row r="39250" spans="28:28" x14ac:dyDescent="0.25">
      <c r="AB39250" s="3" t="e">
        <f ca="1"/>
        <v>#N/A</v>
      </c>
    </row>
    <row r="39251" spans="28:28" x14ac:dyDescent="0.25">
      <c r="AB39251" s="3" t="e">
        <f ca="1"/>
        <v>#N/A</v>
      </c>
    </row>
    <row r="39252" spans="28:28" x14ac:dyDescent="0.25">
      <c r="AB39252" s="3" t="e">
        <f ca="1"/>
        <v>#N/A</v>
      </c>
    </row>
    <row r="39253" spans="28:28" x14ac:dyDescent="0.25">
      <c r="AB39253" s="3" t="e">
        <f ca="1"/>
        <v>#N/A</v>
      </c>
    </row>
    <row r="39254" spans="28:28" x14ac:dyDescent="0.25">
      <c r="AB39254" s="3" t="e">
        <f ca="1"/>
        <v>#N/A</v>
      </c>
    </row>
    <row r="39255" spans="28:28" x14ac:dyDescent="0.25">
      <c r="AB39255" s="3" t="e">
        <f ca="1"/>
        <v>#N/A</v>
      </c>
    </row>
    <row r="39256" spans="28:28" x14ac:dyDescent="0.25">
      <c r="AB39256" s="3" t="e">
        <f ca="1"/>
        <v>#N/A</v>
      </c>
    </row>
    <row r="39257" spans="28:28" x14ac:dyDescent="0.25">
      <c r="AB39257" s="3" t="e">
        <f ca="1"/>
        <v>#N/A</v>
      </c>
    </row>
    <row r="39258" spans="28:28" x14ac:dyDescent="0.25">
      <c r="AB39258" s="3" t="e">
        <f ca="1"/>
        <v>#N/A</v>
      </c>
    </row>
    <row r="39259" spans="28:28" x14ac:dyDescent="0.25">
      <c r="AB39259" s="3" t="e">
        <f ca="1"/>
        <v>#N/A</v>
      </c>
    </row>
    <row r="39260" spans="28:28" x14ac:dyDescent="0.25">
      <c r="AB39260" s="3" t="e">
        <f ca="1"/>
        <v>#N/A</v>
      </c>
    </row>
    <row r="39261" spans="28:28" x14ac:dyDescent="0.25">
      <c r="AB39261" s="3" t="e">
        <f ca="1"/>
        <v>#N/A</v>
      </c>
    </row>
    <row r="39262" spans="28:28" x14ac:dyDescent="0.25">
      <c r="AB39262" s="3" t="e">
        <f ca="1"/>
        <v>#N/A</v>
      </c>
    </row>
    <row r="39263" spans="28:28" x14ac:dyDescent="0.25">
      <c r="AB39263" s="3" t="e">
        <f ca="1"/>
        <v>#N/A</v>
      </c>
    </row>
    <row r="39264" spans="28:28" x14ac:dyDescent="0.25">
      <c r="AB39264" s="3" t="e">
        <f ca="1"/>
        <v>#N/A</v>
      </c>
    </row>
    <row r="39265" spans="28:28" x14ac:dyDescent="0.25">
      <c r="AB39265" s="3" t="e">
        <f ca="1"/>
        <v>#N/A</v>
      </c>
    </row>
    <row r="39266" spans="28:28" x14ac:dyDescent="0.25">
      <c r="AB39266" s="3" t="e">
        <f ca="1"/>
        <v>#N/A</v>
      </c>
    </row>
    <row r="39267" spans="28:28" x14ac:dyDescent="0.25">
      <c r="AB39267" s="3" t="e">
        <f ca="1"/>
        <v>#N/A</v>
      </c>
    </row>
    <row r="39268" spans="28:28" x14ac:dyDescent="0.25">
      <c r="AB39268" s="3" t="e">
        <f ca="1"/>
        <v>#N/A</v>
      </c>
    </row>
    <row r="39269" spans="28:28" x14ac:dyDescent="0.25">
      <c r="AB39269" s="3" t="e">
        <f ca="1"/>
        <v>#N/A</v>
      </c>
    </row>
    <row r="39270" spans="28:28" x14ac:dyDescent="0.25">
      <c r="AB39270" s="3" t="e">
        <f ca="1"/>
        <v>#N/A</v>
      </c>
    </row>
    <row r="39271" spans="28:28" x14ac:dyDescent="0.25">
      <c r="AB39271" s="3" t="e">
        <f ca="1"/>
        <v>#N/A</v>
      </c>
    </row>
    <row r="39272" spans="28:28" x14ac:dyDescent="0.25">
      <c r="AB39272" s="3" t="e">
        <f ca="1"/>
        <v>#N/A</v>
      </c>
    </row>
    <row r="39273" spans="28:28" x14ac:dyDescent="0.25">
      <c r="AB39273" s="3" t="e">
        <f ca="1"/>
        <v>#N/A</v>
      </c>
    </row>
    <row r="39274" spans="28:28" x14ac:dyDescent="0.25">
      <c r="AB39274" s="3" t="e">
        <f ca="1"/>
        <v>#N/A</v>
      </c>
    </row>
    <row r="39275" spans="28:28" x14ac:dyDescent="0.25">
      <c r="AB39275" s="3" t="e">
        <f ca="1"/>
        <v>#N/A</v>
      </c>
    </row>
    <row r="39276" spans="28:28" x14ac:dyDescent="0.25">
      <c r="AB39276" s="3" t="e">
        <f ca="1"/>
        <v>#N/A</v>
      </c>
    </row>
    <row r="39277" spans="28:28" x14ac:dyDescent="0.25">
      <c r="AB39277" s="3" t="e">
        <f ca="1"/>
        <v>#N/A</v>
      </c>
    </row>
    <row r="39278" spans="28:28" x14ac:dyDescent="0.25">
      <c r="AB39278" s="3" t="e">
        <f ca="1"/>
        <v>#N/A</v>
      </c>
    </row>
    <row r="39279" spans="28:28" x14ac:dyDescent="0.25">
      <c r="AB39279" s="3" t="e">
        <f ca="1"/>
        <v>#N/A</v>
      </c>
    </row>
    <row r="39280" spans="28:28" x14ac:dyDescent="0.25">
      <c r="AB39280" s="3" t="e">
        <f ca="1"/>
        <v>#N/A</v>
      </c>
    </row>
    <row r="39281" spans="28:28" x14ac:dyDescent="0.25">
      <c r="AB39281" s="3" t="e">
        <f ca="1"/>
        <v>#N/A</v>
      </c>
    </row>
    <row r="39282" spans="28:28" x14ac:dyDescent="0.25">
      <c r="AB39282" s="3" t="e">
        <f ca="1"/>
        <v>#N/A</v>
      </c>
    </row>
    <row r="39283" spans="28:28" x14ac:dyDescent="0.25">
      <c r="AB39283" s="3" t="e">
        <f ca="1"/>
        <v>#N/A</v>
      </c>
    </row>
    <row r="39284" spans="28:28" x14ac:dyDescent="0.25">
      <c r="AB39284" s="3" t="e">
        <f ca="1"/>
        <v>#N/A</v>
      </c>
    </row>
    <row r="39285" spans="28:28" x14ac:dyDescent="0.25">
      <c r="AB39285" s="3" t="e">
        <f ca="1"/>
        <v>#N/A</v>
      </c>
    </row>
    <row r="39286" spans="28:28" x14ac:dyDescent="0.25">
      <c r="AB39286" s="3" t="e">
        <f ca="1"/>
        <v>#N/A</v>
      </c>
    </row>
    <row r="39287" spans="28:28" x14ac:dyDescent="0.25">
      <c r="AB39287" s="3" t="e">
        <f ca="1"/>
        <v>#N/A</v>
      </c>
    </row>
    <row r="39288" spans="28:28" x14ac:dyDescent="0.25">
      <c r="AB39288" s="3" t="e">
        <f ca="1"/>
        <v>#N/A</v>
      </c>
    </row>
    <row r="39289" spans="28:28" x14ac:dyDescent="0.25">
      <c r="AB39289" s="3" t="e">
        <f ca="1"/>
        <v>#N/A</v>
      </c>
    </row>
    <row r="39290" spans="28:28" x14ac:dyDescent="0.25">
      <c r="AB39290" s="3" t="e">
        <f ca="1"/>
        <v>#N/A</v>
      </c>
    </row>
    <row r="39291" spans="28:28" x14ac:dyDescent="0.25">
      <c r="AB39291" s="3" t="e">
        <f ca="1"/>
        <v>#N/A</v>
      </c>
    </row>
    <row r="39292" spans="28:28" x14ac:dyDescent="0.25">
      <c r="AB39292" s="3" t="e">
        <f ca="1"/>
        <v>#N/A</v>
      </c>
    </row>
    <row r="39293" spans="28:28" x14ac:dyDescent="0.25">
      <c r="AB39293" s="3" t="e">
        <f ca="1"/>
        <v>#N/A</v>
      </c>
    </row>
    <row r="39294" spans="28:28" x14ac:dyDescent="0.25">
      <c r="AB39294" s="3" t="e">
        <f ca="1"/>
        <v>#N/A</v>
      </c>
    </row>
    <row r="39295" spans="28:28" x14ac:dyDescent="0.25">
      <c r="AB39295" s="3" t="e">
        <f ca="1"/>
        <v>#N/A</v>
      </c>
    </row>
    <row r="39296" spans="28:28" x14ac:dyDescent="0.25">
      <c r="AB39296" s="3" t="e">
        <f ca="1"/>
        <v>#N/A</v>
      </c>
    </row>
    <row r="39297" spans="28:28" x14ac:dyDescent="0.25">
      <c r="AB39297" s="3" t="e">
        <f ca="1"/>
        <v>#N/A</v>
      </c>
    </row>
    <row r="39298" spans="28:28" x14ac:dyDescent="0.25">
      <c r="AB39298" s="3" t="e">
        <f ca="1"/>
        <v>#N/A</v>
      </c>
    </row>
    <row r="39299" spans="28:28" x14ac:dyDescent="0.25">
      <c r="AB39299" s="3" t="e">
        <f ca="1"/>
        <v>#N/A</v>
      </c>
    </row>
    <row r="39300" spans="28:28" x14ac:dyDescent="0.25">
      <c r="AB39300" s="3" t="e">
        <f ca="1"/>
        <v>#N/A</v>
      </c>
    </row>
    <row r="39301" spans="28:28" x14ac:dyDescent="0.25">
      <c r="AB39301" s="3" t="e">
        <f ca="1"/>
        <v>#N/A</v>
      </c>
    </row>
    <row r="39302" spans="28:28" x14ac:dyDescent="0.25">
      <c r="AB39302" s="3" t="e">
        <f ca="1"/>
        <v>#N/A</v>
      </c>
    </row>
    <row r="39303" spans="28:28" x14ac:dyDescent="0.25">
      <c r="AB39303" s="3" t="e">
        <f ca="1"/>
        <v>#N/A</v>
      </c>
    </row>
    <row r="39304" spans="28:28" x14ac:dyDescent="0.25">
      <c r="AB39304" s="3" t="e">
        <f ca="1"/>
        <v>#N/A</v>
      </c>
    </row>
    <row r="39305" spans="28:28" x14ac:dyDescent="0.25">
      <c r="AB39305" s="3" t="e">
        <f ca="1"/>
        <v>#N/A</v>
      </c>
    </row>
    <row r="39306" spans="28:28" x14ac:dyDescent="0.25">
      <c r="AB39306" s="3" t="e">
        <f ca="1"/>
        <v>#N/A</v>
      </c>
    </row>
    <row r="39307" spans="28:28" x14ac:dyDescent="0.25">
      <c r="AB39307" s="3" t="e">
        <f ca="1"/>
        <v>#N/A</v>
      </c>
    </row>
    <row r="39308" spans="28:28" x14ac:dyDescent="0.25">
      <c r="AB39308" s="3" t="e">
        <f ca="1"/>
        <v>#N/A</v>
      </c>
    </row>
    <row r="39309" spans="28:28" x14ac:dyDescent="0.25">
      <c r="AB39309" s="3" t="e">
        <f ca="1"/>
        <v>#N/A</v>
      </c>
    </row>
    <row r="39310" spans="28:28" x14ac:dyDescent="0.25">
      <c r="AB39310" s="3" t="e">
        <f ca="1"/>
        <v>#N/A</v>
      </c>
    </row>
    <row r="39311" spans="28:28" x14ac:dyDescent="0.25">
      <c r="AB39311" s="3" t="e">
        <f ca="1"/>
        <v>#N/A</v>
      </c>
    </row>
    <row r="39312" spans="28:28" x14ac:dyDescent="0.25">
      <c r="AB39312" s="3" t="e">
        <f ca="1"/>
        <v>#N/A</v>
      </c>
    </row>
    <row r="39313" spans="28:28" x14ac:dyDescent="0.25">
      <c r="AB39313" s="3" t="e">
        <f ca="1"/>
        <v>#N/A</v>
      </c>
    </row>
    <row r="39314" spans="28:28" x14ac:dyDescent="0.25">
      <c r="AB39314" s="3" t="e">
        <f ca="1"/>
        <v>#N/A</v>
      </c>
    </row>
    <row r="39315" spans="28:28" x14ac:dyDescent="0.25">
      <c r="AB39315" s="3" t="e">
        <f ca="1"/>
        <v>#N/A</v>
      </c>
    </row>
    <row r="39316" spans="28:28" x14ac:dyDescent="0.25">
      <c r="AB39316" s="3" t="e">
        <f ca="1"/>
        <v>#N/A</v>
      </c>
    </row>
    <row r="39317" spans="28:28" x14ac:dyDescent="0.25">
      <c r="AB39317" s="3" t="e">
        <f ca="1"/>
        <v>#N/A</v>
      </c>
    </row>
    <row r="39318" spans="28:28" x14ac:dyDescent="0.25">
      <c r="AB39318" s="3" t="e">
        <f ca="1"/>
        <v>#N/A</v>
      </c>
    </row>
    <row r="39319" spans="28:28" x14ac:dyDescent="0.25">
      <c r="AB39319" s="3" t="e">
        <f ca="1"/>
        <v>#N/A</v>
      </c>
    </row>
    <row r="39320" spans="28:28" x14ac:dyDescent="0.25">
      <c r="AB39320" s="3" t="e">
        <f ca="1"/>
        <v>#N/A</v>
      </c>
    </row>
    <row r="39321" spans="28:28" x14ac:dyDescent="0.25">
      <c r="AB39321" s="3" t="e">
        <f ca="1"/>
        <v>#N/A</v>
      </c>
    </row>
    <row r="39322" spans="28:28" x14ac:dyDescent="0.25">
      <c r="AB39322" s="3" t="e">
        <f ca="1"/>
        <v>#N/A</v>
      </c>
    </row>
    <row r="39323" spans="28:28" x14ac:dyDescent="0.25">
      <c r="AB39323" s="3" t="e">
        <f ca="1"/>
        <v>#N/A</v>
      </c>
    </row>
    <row r="39324" spans="28:28" x14ac:dyDescent="0.25">
      <c r="AB39324" s="3" t="e">
        <f ca="1"/>
        <v>#N/A</v>
      </c>
    </row>
    <row r="39325" spans="28:28" x14ac:dyDescent="0.25">
      <c r="AB39325" s="3" t="e">
        <f ca="1"/>
        <v>#N/A</v>
      </c>
    </row>
    <row r="39326" spans="28:28" x14ac:dyDescent="0.25">
      <c r="AB39326" s="3" t="e">
        <f ca="1"/>
        <v>#N/A</v>
      </c>
    </row>
    <row r="39327" spans="28:28" x14ac:dyDescent="0.25">
      <c r="AB39327" s="3" t="e">
        <f ca="1"/>
        <v>#N/A</v>
      </c>
    </row>
    <row r="39328" spans="28:28" x14ac:dyDescent="0.25">
      <c r="AB39328" s="3" t="e">
        <f ca="1"/>
        <v>#N/A</v>
      </c>
    </row>
    <row r="39329" spans="28:28" x14ac:dyDescent="0.25">
      <c r="AB39329" s="3" t="e">
        <f ca="1"/>
        <v>#N/A</v>
      </c>
    </row>
    <row r="39330" spans="28:28" x14ac:dyDescent="0.25">
      <c r="AB39330" s="3" t="e">
        <f ca="1"/>
        <v>#N/A</v>
      </c>
    </row>
    <row r="39331" spans="28:28" x14ac:dyDescent="0.25">
      <c r="AB39331" s="3" t="e">
        <f ca="1"/>
        <v>#N/A</v>
      </c>
    </row>
    <row r="39332" spans="28:28" x14ac:dyDescent="0.25">
      <c r="AB39332" s="3" t="e">
        <f ca="1"/>
        <v>#N/A</v>
      </c>
    </row>
    <row r="39333" spans="28:28" x14ac:dyDescent="0.25">
      <c r="AB39333" s="3" t="e">
        <f ca="1"/>
        <v>#N/A</v>
      </c>
    </row>
    <row r="39334" spans="28:28" x14ac:dyDescent="0.25">
      <c r="AB39334" s="3" t="e">
        <f ca="1"/>
        <v>#N/A</v>
      </c>
    </row>
    <row r="39335" spans="28:28" x14ac:dyDescent="0.25">
      <c r="AB39335" s="3" t="e">
        <f ca="1"/>
        <v>#N/A</v>
      </c>
    </row>
    <row r="39336" spans="28:28" x14ac:dyDescent="0.25">
      <c r="AB39336" s="3" t="e">
        <f ca="1"/>
        <v>#N/A</v>
      </c>
    </row>
    <row r="39337" spans="28:28" x14ac:dyDescent="0.25">
      <c r="AB39337" s="3" t="e">
        <f ca="1"/>
        <v>#N/A</v>
      </c>
    </row>
    <row r="39338" spans="28:28" x14ac:dyDescent="0.25">
      <c r="AB39338" s="3" t="e">
        <f ca="1"/>
        <v>#N/A</v>
      </c>
    </row>
    <row r="39339" spans="28:28" x14ac:dyDescent="0.25">
      <c r="AB39339" s="3" t="e">
        <f ca="1"/>
        <v>#N/A</v>
      </c>
    </row>
    <row r="39340" spans="28:28" x14ac:dyDescent="0.25">
      <c r="AB39340" s="3" t="e">
        <f ca="1"/>
        <v>#N/A</v>
      </c>
    </row>
    <row r="39341" spans="28:28" x14ac:dyDescent="0.25">
      <c r="AB39341" s="3" t="e">
        <f ca="1"/>
        <v>#N/A</v>
      </c>
    </row>
    <row r="39342" spans="28:28" x14ac:dyDescent="0.25">
      <c r="AB39342" s="3" t="e">
        <f ca="1"/>
        <v>#N/A</v>
      </c>
    </row>
    <row r="39343" spans="28:28" x14ac:dyDescent="0.25">
      <c r="AB39343" s="3" t="e">
        <f ca="1"/>
        <v>#N/A</v>
      </c>
    </row>
    <row r="39344" spans="28:28" x14ac:dyDescent="0.25">
      <c r="AB39344" s="3" t="e">
        <f ca="1"/>
        <v>#N/A</v>
      </c>
    </row>
    <row r="39345" spans="28:28" x14ac:dyDescent="0.25">
      <c r="AB39345" s="3" t="e">
        <f ca="1"/>
        <v>#N/A</v>
      </c>
    </row>
    <row r="39346" spans="28:28" x14ac:dyDescent="0.25">
      <c r="AB39346" s="3" t="e">
        <f ca="1"/>
        <v>#N/A</v>
      </c>
    </row>
    <row r="39347" spans="28:28" x14ac:dyDescent="0.25">
      <c r="AB39347" s="3" t="e">
        <f ca="1"/>
        <v>#N/A</v>
      </c>
    </row>
    <row r="39348" spans="28:28" x14ac:dyDescent="0.25">
      <c r="AB39348" s="3" t="e">
        <f ca="1"/>
        <v>#N/A</v>
      </c>
    </row>
    <row r="39349" spans="28:28" x14ac:dyDescent="0.25">
      <c r="AB39349" s="3" t="e">
        <f ca="1"/>
        <v>#N/A</v>
      </c>
    </row>
    <row r="39350" spans="28:28" x14ac:dyDescent="0.25">
      <c r="AB39350" s="3" t="e">
        <f ca="1"/>
        <v>#N/A</v>
      </c>
    </row>
    <row r="39351" spans="28:28" x14ac:dyDescent="0.25">
      <c r="AB39351" s="3" t="e">
        <f ca="1"/>
        <v>#N/A</v>
      </c>
    </row>
    <row r="39352" spans="28:28" x14ac:dyDescent="0.25">
      <c r="AB39352" s="3" t="e">
        <f ca="1"/>
        <v>#N/A</v>
      </c>
    </row>
    <row r="39353" spans="28:28" x14ac:dyDescent="0.25">
      <c r="AB39353" s="3" t="e">
        <f ca="1"/>
        <v>#N/A</v>
      </c>
    </row>
    <row r="39354" spans="28:28" x14ac:dyDescent="0.25">
      <c r="AB39354" s="3" t="e">
        <f ca="1"/>
        <v>#N/A</v>
      </c>
    </row>
    <row r="39355" spans="28:28" x14ac:dyDescent="0.25">
      <c r="AB39355" s="3" t="e">
        <f ca="1"/>
        <v>#N/A</v>
      </c>
    </row>
    <row r="39356" spans="28:28" x14ac:dyDescent="0.25">
      <c r="AB39356" s="3" t="e">
        <f ca="1"/>
        <v>#N/A</v>
      </c>
    </row>
    <row r="39357" spans="28:28" x14ac:dyDescent="0.25">
      <c r="AB39357" s="3" t="e">
        <f ca="1"/>
        <v>#N/A</v>
      </c>
    </row>
    <row r="39358" spans="28:28" x14ac:dyDescent="0.25">
      <c r="AB39358" s="3" t="e">
        <f ca="1"/>
        <v>#N/A</v>
      </c>
    </row>
    <row r="39359" spans="28:28" x14ac:dyDescent="0.25">
      <c r="AB39359" s="3" t="e">
        <f ca="1"/>
        <v>#N/A</v>
      </c>
    </row>
    <row r="39360" spans="28:28" x14ac:dyDescent="0.25">
      <c r="AB39360" s="3" t="e">
        <f ca="1"/>
        <v>#N/A</v>
      </c>
    </row>
    <row r="39361" spans="28:28" x14ac:dyDescent="0.25">
      <c r="AB39361" s="3" t="e">
        <f ca="1"/>
        <v>#N/A</v>
      </c>
    </row>
    <row r="39362" spans="28:28" x14ac:dyDescent="0.25">
      <c r="AB39362" s="3" t="e">
        <f ca="1"/>
        <v>#N/A</v>
      </c>
    </row>
    <row r="39363" spans="28:28" x14ac:dyDescent="0.25">
      <c r="AB39363" s="3" t="e">
        <f ca="1"/>
        <v>#N/A</v>
      </c>
    </row>
    <row r="39364" spans="28:28" x14ac:dyDescent="0.25">
      <c r="AB39364" s="3" t="e">
        <f ca="1"/>
        <v>#N/A</v>
      </c>
    </row>
    <row r="39365" spans="28:28" x14ac:dyDescent="0.25">
      <c r="AB39365" s="3" t="e">
        <f ca="1"/>
        <v>#N/A</v>
      </c>
    </row>
    <row r="39366" spans="28:28" x14ac:dyDescent="0.25">
      <c r="AB39366" s="3" t="e">
        <f ca="1"/>
        <v>#N/A</v>
      </c>
    </row>
    <row r="39367" spans="28:28" x14ac:dyDescent="0.25">
      <c r="AB39367" s="3" t="e">
        <f ca="1"/>
        <v>#N/A</v>
      </c>
    </row>
    <row r="39368" spans="28:28" x14ac:dyDescent="0.25">
      <c r="AB39368" s="3" t="e">
        <f ca="1"/>
        <v>#N/A</v>
      </c>
    </row>
    <row r="39369" spans="28:28" x14ac:dyDescent="0.25">
      <c r="AB39369" s="3" t="e">
        <f ca="1"/>
        <v>#N/A</v>
      </c>
    </row>
    <row r="39370" spans="28:28" x14ac:dyDescent="0.25">
      <c r="AB39370" s="3" t="e">
        <f ca="1"/>
        <v>#N/A</v>
      </c>
    </row>
    <row r="39371" spans="28:28" x14ac:dyDescent="0.25">
      <c r="AB39371" s="3" t="e">
        <f ca="1"/>
        <v>#N/A</v>
      </c>
    </row>
    <row r="39372" spans="28:28" x14ac:dyDescent="0.25">
      <c r="AB39372" s="3" t="e">
        <f ca="1"/>
        <v>#N/A</v>
      </c>
    </row>
    <row r="39373" spans="28:28" x14ac:dyDescent="0.25">
      <c r="AB39373" s="3" t="e">
        <f ca="1"/>
        <v>#N/A</v>
      </c>
    </row>
    <row r="39374" spans="28:28" x14ac:dyDescent="0.25">
      <c r="AB39374" s="3" t="e">
        <f ca="1"/>
        <v>#N/A</v>
      </c>
    </row>
    <row r="39375" spans="28:28" x14ac:dyDescent="0.25">
      <c r="AB39375" s="3" t="e">
        <f ca="1"/>
        <v>#N/A</v>
      </c>
    </row>
    <row r="39376" spans="28:28" x14ac:dyDescent="0.25">
      <c r="AB39376" s="3" t="e">
        <f ca="1"/>
        <v>#N/A</v>
      </c>
    </row>
    <row r="39377" spans="28:28" x14ac:dyDescent="0.25">
      <c r="AB39377" s="3" t="e">
        <f ca="1"/>
        <v>#N/A</v>
      </c>
    </row>
    <row r="39378" spans="28:28" x14ac:dyDescent="0.25">
      <c r="AB39378" s="3" t="e">
        <f ca="1"/>
        <v>#N/A</v>
      </c>
    </row>
    <row r="39379" spans="28:28" x14ac:dyDescent="0.25">
      <c r="AB39379" s="3" t="e">
        <f ca="1"/>
        <v>#N/A</v>
      </c>
    </row>
    <row r="39380" spans="28:28" x14ac:dyDescent="0.25">
      <c r="AB39380" s="3" t="e">
        <f ca="1"/>
        <v>#N/A</v>
      </c>
    </row>
    <row r="39381" spans="28:28" x14ac:dyDescent="0.25">
      <c r="AB39381" s="3" t="e">
        <f ca="1"/>
        <v>#N/A</v>
      </c>
    </row>
    <row r="39382" spans="28:28" x14ac:dyDescent="0.25">
      <c r="AB39382" s="3" t="e">
        <f ca="1"/>
        <v>#N/A</v>
      </c>
    </row>
    <row r="39383" spans="28:28" x14ac:dyDescent="0.25">
      <c r="AB39383" s="3" t="e">
        <f ca="1"/>
        <v>#N/A</v>
      </c>
    </row>
    <row r="39384" spans="28:28" x14ac:dyDescent="0.25">
      <c r="AB39384" s="3" t="e">
        <f ca="1"/>
        <v>#N/A</v>
      </c>
    </row>
    <row r="39385" spans="28:28" x14ac:dyDescent="0.25">
      <c r="AB39385" s="3" t="e">
        <f ca="1"/>
        <v>#N/A</v>
      </c>
    </row>
    <row r="39386" spans="28:28" x14ac:dyDescent="0.25">
      <c r="AB39386" s="3" t="e">
        <f ca="1"/>
        <v>#N/A</v>
      </c>
    </row>
    <row r="39387" spans="28:28" x14ac:dyDescent="0.25">
      <c r="AB39387" s="3" t="e">
        <f ca="1"/>
        <v>#N/A</v>
      </c>
    </row>
    <row r="39388" spans="28:28" x14ac:dyDescent="0.25">
      <c r="AB39388" s="3" t="e">
        <f ca="1"/>
        <v>#N/A</v>
      </c>
    </row>
    <row r="39389" spans="28:28" x14ac:dyDescent="0.25">
      <c r="AB39389" s="3" t="e">
        <f ca="1"/>
        <v>#N/A</v>
      </c>
    </row>
    <row r="39390" spans="28:28" x14ac:dyDescent="0.25">
      <c r="AB39390" s="3" t="e">
        <f ca="1"/>
        <v>#N/A</v>
      </c>
    </row>
    <row r="39391" spans="28:28" x14ac:dyDescent="0.25">
      <c r="AB39391" s="3" t="e">
        <f ca="1"/>
        <v>#N/A</v>
      </c>
    </row>
    <row r="39392" spans="28:28" x14ac:dyDescent="0.25">
      <c r="AB39392" s="3" t="e">
        <f ca="1"/>
        <v>#N/A</v>
      </c>
    </row>
    <row r="39393" spans="28:28" x14ac:dyDescent="0.25">
      <c r="AB39393" s="3" t="e">
        <f ca="1"/>
        <v>#N/A</v>
      </c>
    </row>
    <row r="39394" spans="28:28" x14ac:dyDescent="0.25">
      <c r="AB39394" s="3" t="e">
        <f ca="1"/>
        <v>#N/A</v>
      </c>
    </row>
    <row r="39395" spans="28:28" x14ac:dyDescent="0.25">
      <c r="AB39395" s="3" t="e">
        <f ca="1"/>
        <v>#N/A</v>
      </c>
    </row>
    <row r="39396" spans="28:28" x14ac:dyDescent="0.25">
      <c r="AB39396" s="3" t="e">
        <f ca="1"/>
        <v>#N/A</v>
      </c>
    </row>
    <row r="39397" spans="28:28" x14ac:dyDescent="0.25">
      <c r="AB39397" s="3" t="e">
        <f ca="1"/>
        <v>#N/A</v>
      </c>
    </row>
    <row r="39398" spans="28:28" x14ac:dyDescent="0.25">
      <c r="AB39398" s="3" t="e">
        <f ca="1"/>
        <v>#N/A</v>
      </c>
    </row>
    <row r="39399" spans="28:28" x14ac:dyDescent="0.25">
      <c r="AB39399" s="3" t="e">
        <f ca="1"/>
        <v>#N/A</v>
      </c>
    </row>
    <row r="39400" spans="28:28" x14ac:dyDescent="0.25">
      <c r="AB39400" s="3" t="e">
        <f ca="1"/>
        <v>#N/A</v>
      </c>
    </row>
    <row r="39401" spans="28:28" x14ac:dyDescent="0.25">
      <c r="AB39401" s="3" t="e">
        <f ca="1"/>
        <v>#N/A</v>
      </c>
    </row>
    <row r="39402" spans="28:28" x14ac:dyDescent="0.25">
      <c r="AB39402" s="3" t="e">
        <f ca="1"/>
        <v>#N/A</v>
      </c>
    </row>
    <row r="39403" spans="28:28" x14ac:dyDescent="0.25">
      <c r="AB39403" s="3" t="e">
        <f ca="1"/>
        <v>#N/A</v>
      </c>
    </row>
    <row r="39404" spans="28:28" x14ac:dyDescent="0.25">
      <c r="AB39404" s="3" t="e">
        <f ca="1"/>
        <v>#N/A</v>
      </c>
    </row>
    <row r="39405" spans="28:28" x14ac:dyDescent="0.25">
      <c r="AB39405" s="3" t="e">
        <f ca="1"/>
        <v>#N/A</v>
      </c>
    </row>
    <row r="39406" spans="28:28" x14ac:dyDescent="0.25">
      <c r="AB39406" s="3" t="e">
        <f ca="1"/>
        <v>#N/A</v>
      </c>
    </row>
    <row r="39407" spans="28:28" x14ac:dyDescent="0.25">
      <c r="AB39407" s="3" t="e">
        <f ca="1"/>
        <v>#N/A</v>
      </c>
    </row>
    <row r="39408" spans="28:28" x14ac:dyDescent="0.25">
      <c r="AB39408" s="3" t="e">
        <f ca="1"/>
        <v>#N/A</v>
      </c>
    </row>
    <row r="39409" spans="28:28" x14ac:dyDescent="0.25">
      <c r="AB39409" s="3" t="e">
        <f ca="1"/>
        <v>#N/A</v>
      </c>
    </row>
    <row r="39410" spans="28:28" x14ac:dyDescent="0.25">
      <c r="AB39410" s="3" t="e">
        <f ca="1"/>
        <v>#N/A</v>
      </c>
    </row>
    <row r="39411" spans="28:28" x14ac:dyDescent="0.25">
      <c r="AB39411" s="3" t="e">
        <f ca="1"/>
        <v>#N/A</v>
      </c>
    </row>
    <row r="39412" spans="28:28" x14ac:dyDescent="0.25">
      <c r="AB39412" s="3" t="e">
        <f ca="1"/>
        <v>#N/A</v>
      </c>
    </row>
    <row r="39413" spans="28:28" x14ac:dyDescent="0.25">
      <c r="AB39413" s="3" t="e">
        <f ca="1"/>
        <v>#N/A</v>
      </c>
    </row>
    <row r="39414" spans="28:28" x14ac:dyDescent="0.25">
      <c r="AB39414" s="3" t="e">
        <f ca="1"/>
        <v>#N/A</v>
      </c>
    </row>
    <row r="39415" spans="28:28" x14ac:dyDescent="0.25">
      <c r="AB39415" s="3" t="e">
        <f ca="1"/>
        <v>#N/A</v>
      </c>
    </row>
    <row r="39416" spans="28:28" x14ac:dyDescent="0.25">
      <c r="AB39416" s="3" t="e">
        <f ca="1"/>
        <v>#N/A</v>
      </c>
    </row>
    <row r="39417" spans="28:28" x14ac:dyDescent="0.25">
      <c r="AB39417" s="3" t="e">
        <f ca="1"/>
        <v>#N/A</v>
      </c>
    </row>
    <row r="39418" spans="28:28" x14ac:dyDescent="0.25">
      <c r="AB39418" s="3" t="e">
        <f ca="1"/>
        <v>#N/A</v>
      </c>
    </row>
    <row r="39419" spans="28:28" x14ac:dyDescent="0.25">
      <c r="AB39419" s="3" t="e">
        <f ca="1"/>
        <v>#N/A</v>
      </c>
    </row>
    <row r="39420" spans="28:28" x14ac:dyDescent="0.25">
      <c r="AB39420" s="3" t="e">
        <f ca="1"/>
        <v>#N/A</v>
      </c>
    </row>
    <row r="39421" spans="28:28" x14ac:dyDescent="0.25">
      <c r="AB39421" s="3" t="e">
        <f ca="1"/>
        <v>#N/A</v>
      </c>
    </row>
    <row r="39422" spans="28:28" x14ac:dyDescent="0.25">
      <c r="AB39422" s="3" t="e">
        <f ca="1"/>
        <v>#N/A</v>
      </c>
    </row>
    <row r="39423" spans="28:28" x14ac:dyDescent="0.25">
      <c r="AB39423" s="3" t="e">
        <f ca="1"/>
        <v>#N/A</v>
      </c>
    </row>
    <row r="39424" spans="28:28" x14ac:dyDescent="0.25">
      <c r="AB39424" s="3" t="e">
        <f ca="1"/>
        <v>#N/A</v>
      </c>
    </row>
    <row r="39425" spans="28:28" x14ac:dyDescent="0.25">
      <c r="AB39425" s="3" t="e">
        <f ca="1"/>
        <v>#N/A</v>
      </c>
    </row>
    <row r="39426" spans="28:28" x14ac:dyDescent="0.25">
      <c r="AB39426" s="3" t="e">
        <f ca="1"/>
        <v>#N/A</v>
      </c>
    </row>
    <row r="39427" spans="28:28" x14ac:dyDescent="0.25">
      <c r="AB39427" s="3" t="e">
        <f ca="1"/>
        <v>#N/A</v>
      </c>
    </row>
    <row r="39428" spans="28:28" x14ac:dyDescent="0.25">
      <c r="AB39428" s="3" t="e">
        <f ca="1"/>
        <v>#N/A</v>
      </c>
    </row>
    <row r="39429" spans="28:28" x14ac:dyDescent="0.25">
      <c r="AB39429" s="3" t="e">
        <f ca="1"/>
        <v>#N/A</v>
      </c>
    </row>
    <row r="39430" spans="28:28" x14ac:dyDescent="0.25">
      <c r="AB39430" s="3" t="e">
        <f ca="1"/>
        <v>#N/A</v>
      </c>
    </row>
    <row r="39431" spans="28:28" x14ac:dyDescent="0.25">
      <c r="AB39431" s="3" t="e">
        <f ca="1"/>
        <v>#N/A</v>
      </c>
    </row>
    <row r="39432" spans="28:28" x14ac:dyDescent="0.25">
      <c r="AB39432" s="3" t="e">
        <f ca="1"/>
        <v>#N/A</v>
      </c>
    </row>
    <row r="39433" spans="28:28" x14ac:dyDescent="0.25">
      <c r="AB39433" s="3" t="e">
        <f ca="1"/>
        <v>#N/A</v>
      </c>
    </row>
    <row r="39434" spans="28:28" x14ac:dyDescent="0.25">
      <c r="AB39434" s="3" t="e">
        <f ca="1"/>
        <v>#N/A</v>
      </c>
    </row>
    <row r="39435" spans="28:28" x14ac:dyDescent="0.25">
      <c r="AB39435" s="3" t="e">
        <f ca="1"/>
        <v>#N/A</v>
      </c>
    </row>
    <row r="39436" spans="28:28" x14ac:dyDescent="0.25">
      <c r="AB39436" s="3" t="e">
        <f ca="1"/>
        <v>#N/A</v>
      </c>
    </row>
    <row r="39437" spans="28:28" x14ac:dyDescent="0.25">
      <c r="AB39437" s="3" t="e">
        <f ca="1"/>
        <v>#N/A</v>
      </c>
    </row>
    <row r="39438" spans="28:28" x14ac:dyDescent="0.25">
      <c r="AB39438" s="3" t="e">
        <f ca="1"/>
        <v>#N/A</v>
      </c>
    </row>
    <row r="39439" spans="28:28" x14ac:dyDescent="0.25">
      <c r="AB39439" s="3" t="e">
        <f ca="1"/>
        <v>#N/A</v>
      </c>
    </row>
    <row r="39440" spans="28:28" x14ac:dyDescent="0.25">
      <c r="AB39440" s="3" t="e">
        <f ca="1"/>
        <v>#N/A</v>
      </c>
    </row>
    <row r="39441" spans="28:28" x14ac:dyDescent="0.25">
      <c r="AB39441" s="3" t="e">
        <f ca="1"/>
        <v>#N/A</v>
      </c>
    </row>
    <row r="39442" spans="28:28" x14ac:dyDescent="0.25">
      <c r="AB39442" s="3" t="e">
        <f ca="1"/>
        <v>#N/A</v>
      </c>
    </row>
    <row r="39443" spans="28:28" x14ac:dyDescent="0.25">
      <c r="AB39443" s="3" t="e">
        <f ca="1"/>
        <v>#N/A</v>
      </c>
    </row>
    <row r="39444" spans="28:28" x14ac:dyDescent="0.25">
      <c r="AB39444" s="3" t="e">
        <f ca="1"/>
        <v>#N/A</v>
      </c>
    </row>
    <row r="39445" spans="28:28" x14ac:dyDescent="0.25">
      <c r="AB39445" s="3" t="e">
        <f ca="1"/>
        <v>#N/A</v>
      </c>
    </row>
    <row r="39446" spans="28:28" x14ac:dyDescent="0.25">
      <c r="AB39446" s="3" t="e">
        <f ca="1"/>
        <v>#N/A</v>
      </c>
    </row>
    <row r="39447" spans="28:28" x14ac:dyDescent="0.25">
      <c r="AB39447" s="3" t="e">
        <f ca="1"/>
        <v>#N/A</v>
      </c>
    </row>
    <row r="39448" spans="28:28" x14ac:dyDescent="0.25">
      <c r="AB39448" s="3" t="e">
        <f ca="1"/>
        <v>#N/A</v>
      </c>
    </row>
    <row r="39449" spans="28:28" x14ac:dyDescent="0.25">
      <c r="AB39449" s="3" t="e">
        <f ca="1"/>
        <v>#N/A</v>
      </c>
    </row>
    <row r="39450" spans="28:28" x14ac:dyDescent="0.25">
      <c r="AB39450" s="3" t="e">
        <f ca="1"/>
        <v>#N/A</v>
      </c>
    </row>
    <row r="39451" spans="28:28" x14ac:dyDescent="0.25">
      <c r="AB39451" s="3" t="e">
        <f ca="1"/>
        <v>#N/A</v>
      </c>
    </row>
    <row r="39452" spans="28:28" x14ac:dyDescent="0.25">
      <c r="AB39452" s="3" t="e">
        <f ca="1"/>
        <v>#N/A</v>
      </c>
    </row>
    <row r="39453" spans="28:28" x14ac:dyDescent="0.25">
      <c r="AB39453" s="3" t="e">
        <f ca="1"/>
        <v>#N/A</v>
      </c>
    </row>
    <row r="39454" spans="28:28" x14ac:dyDescent="0.25">
      <c r="AB39454" s="3" t="e">
        <f ca="1"/>
        <v>#N/A</v>
      </c>
    </row>
    <row r="39455" spans="28:28" x14ac:dyDescent="0.25">
      <c r="AB39455" s="3" t="e">
        <f ca="1"/>
        <v>#N/A</v>
      </c>
    </row>
    <row r="39456" spans="28:28" x14ac:dyDescent="0.25">
      <c r="AB39456" s="3" t="e">
        <f ca="1"/>
        <v>#N/A</v>
      </c>
    </row>
    <row r="39457" spans="28:28" x14ac:dyDescent="0.25">
      <c r="AB39457" s="3" t="e">
        <f ca="1"/>
        <v>#N/A</v>
      </c>
    </row>
    <row r="39458" spans="28:28" x14ac:dyDescent="0.25">
      <c r="AB39458" s="3" t="e">
        <f ca="1"/>
        <v>#N/A</v>
      </c>
    </row>
    <row r="39459" spans="28:28" x14ac:dyDescent="0.25">
      <c r="AB39459" s="3" t="e">
        <f ca="1"/>
        <v>#N/A</v>
      </c>
    </row>
    <row r="39460" spans="28:28" x14ac:dyDescent="0.25">
      <c r="AB39460" s="3" t="e">
        <f ca="1"/>
        <v>#N/A</v>
      </c>
    </row>
    <row r="39461" spans="28:28" x14ac:dyDescent="0.25">
      <c r="AB39461" s="3" t="e">
        <f ca="1"/>
        <v>#N/A</v>
      </c>
    </row>
    <row r="39462" spans="28:28" x14ac:dyDescent="0.25">
      <c r="AB39462" s="3" t="e">
        <f ca="1"/>
        <v>#N/A</v>
      </c>
    </row>
    <row r="39463" spans="28:28" x14ac:dyDescent="0.25">
      <c r="AB39463" s="3" t="e">
        <f ca="1"/>
        <v>#N/A</v>
      </c>
    </row>
    <row r="39464" spans="28:28" x14ac:dyDescent="0.25">
      <c r="AB39464" s="3" t="e">
        <f ca="1"/>
        <v>#N/A</v>
      </c>
    </row>
    <row r="39465" spans="28:28" x14ac:dyDescent="0.25">
      <c r="AB39465" s="3" t="e">
        <f ca="1"/>
        <v>#N/A</v>
      </c>
    </row>
    <row r="39466" spans="28:28" x14ac:dyDescent="0.25">
      <c r="AB39466" s="3" t="e">
        <f ca="1"/>
        <v>#N/A</v>
      </c>
    </row>
    <row r="39467" spans="28:28" x14ac:dyDescent="0.25">
      <c r="AB39467" s="3" t="e">
        <f ca="1"/>
        <v>#N/A</v>
      </c>
    </row>
    <row r="39468" spans="28:28" x14ac:dyDescent="0.25">
      <c r="AB39468" s="3" t="e">
        <f ca="1"/>
        <v>#N/A</v>
      </c>
    </row>
    <row r="39469" spans="28:28" x14ac:dyDescent="0.25">
      <c r="AB39469" s="3" t="e">
        <f ca="1"/>
        <v>#N/A</v>
      </c>
    </row>
    <row r="39470" spans="28:28" x14ac:dyDescent="0.25">
      <c r="AB39470" s="3" t="e">
        <f ca="1"/>
        <v>#N/A</v>
      </c>
    </row>
    <row r="39471" spans="28:28" x14ac:dyDescent="0.25">
      <c r="AB39471" s="3" t="e">
        <f ca="1"/>
        <v>#N/A</v>
      </c>
    </row>
    <row r="39472" spans="28:28" x14ac:dyDescent="0.25">
      <c r="AB39472" s="3" t="e">
        <f ca="1"/>
        <v>#N/A</v>
      </c>
    </row>
    <row r="39473" spans="28:28" x14ac:dyDescent="0.25">
      <c r="AB39473" s="3" t="e">
        <f ca="1"/>
        <v>#N/A</v>
      </c>
    </row>
    <row r="39474" spans="28:28" x14ac:dyDescent="0.25">
      <c r="AB39474" s="3" t="e">
        <f ca="1"/>
        <v>#N/A</v>
      </c>
    </row>
    <row r="39475" spans="28:28" x14ac:dyDescent="0.25">
      <c r="AB39475" s="3" t="e">
        <f ca="1"/>
        <v>#N/A</v>
      </c>
    </row>
    <row r="39476" spans="28:28" x14ac:dyDescent="0.25">
      <c r="AB39476" s="3" t="e">
        <f ca="1"/>
        <v>#N/A</v>
      </c>
    </row>
    <row r="39477" spans="28:28" x14ac:dyDescent="0.25">
      <c r="AB39477" s="3" t="e">
        <f ca="1"/>
        <v>#N/A</v>
      </c>
    </row>
    <row r="39478" spans="28:28" x14ac:dyDescent="0.25">
      <c r="AB39478" s="3" t="e">
        <f ca="1"/>
        <v>#N/A</v>
      </c>
    </row>
    <row r="39479" spans="28:28" x14ac:dyDescent="0.25">
      <c r="AB39479" s="3" t="e">
        <f ca="1"/>
        <v>#N/A</v>
      </c>
    </row>
    <row r="39480" spans="28:28" x14ac:dyDescent="0.25">
      <c r="AB39480" s="3" t="e">
        <f ca="1"/>
        <v>#N/A</v>
      </c>
    </row>
    <row r="39481" spans="28:28" x14ac:dyDescent="0.25">
      <c r="AB39481" s="3" t="e">
        <f ca="1"/>
        <v>#N/A</v>
      </c>
    </row>
    <row r="39482" spans="28:28" x14ac:dyDescent="0.25">
      <c r="AB39482" s="3" t="e">
        <f ca="1"/>
        <v>#N/A</v>
      </c>
    </row>
    <row r="39483" spans="28:28" x14ac:dyDescent="0.25">
      <c r="AB39483" s="3" t="e">
        <f ca="1"/>
        <v>#N/A</v>
      </c>
    </row>
    <row r="39484" spans="28:28" x14ac:dyDescent="0.25">
      <c r="AB39484" s="3" t="e">
        <f ca="1"/>
        <v>#N/A</v>
      </c>
    </row>
    <row r="39485" spans="28:28" x14ac:dyDescent="0.25">
      <c r="AB39485" s="3" t="e">
        <f ca="1"/>
        <v>#N/A</v>
      </c>
    </row>
    <row r="39486" spans="28:28" x14ac:dyDescent="0.25">
      <c r="AB39486" s="3" t="e">
        <f ca="1"/>
        <v>#N/A</v>
      </c>
    </row>
    <row r="39487" spans="28:28" x14ac:dyDescent="0.25">
      <c r="AB39487" s="3" t="e">
        <f ca="1"/>
        <v>#N/A</v>
      </c>
    </row>
    <row r="39488" spans="28:28" x14ac:dyDescent="0.25">
      <c r="AB39488" s="3" t="e">
        <f ca="1"/>
        <v>#N/A</v>
      </c>
    </row>
    <row r="39489" spans="28:28" x14ac:dyDescent="0.25">
      <c r="AB39489" s="3" t="e">
        <f ca="1"/>
        <v>#N/A</v>
      </c>
    </row>
    <row r="39490" spans="28:28" x14ac:dyDescent="0.25">
      <c r="AB39490" s="3" t="e">
        <f ca="1"/>
        <v>#N/A</v>
      </c>
    </row>
    <row r="39491" spans="28:28" x14ac:dyDescent="0.25">
      <c r="AB39491" s="3" t="e">
        <f ca="1"/>
        <v>#N/A</v>
      </c>
    </row>
    <row r="39492" spans="28:28" x14ac:dyDescent="0.25">
      <c r="AB39492" s="3" t="e">
        <f ca="1"/>
        <v>#N/A</v>
      </c>
    </row>
    <row r="39493" spans="28:28" x14ac:dyDescent="0.25">
      <c r="AB39493" s="3" t="e">
        <f ca="1"/>
        <v>#N/A</v>
      </c>
    </row>
    <row r="39494" spans="28:28" x14ac:dyDescent="0.25">
      <c r="AB39494" s="3" t="e">
        <f ca="1"/>
        <v>#N/A</v>
      </c>
    </row>
    <row r="39495" spans="28:28" x14ac:dyDescent="0.25">
      <c r="AB39495" s="3" t="e">
        <f ca="1"/>
        <v>#N/A</v>
      </c>
    </row>
    <row r="39496" spans="28:28" x14ac:dyDescent="0.25">
      <c r="AB39496" s="3" t="e">
        <f ca="1"/>
        <v>#N/A</v>
      </c>
    </row>
    <row r="39497" spans="28:28" x14ac:dyDescent="0.25">
      <c r="AB39497" s="3" t="e">
        <f ca="1"/>
        <v>#N/A</v>
      </c>
    </row>
    <row r="39498" spans="28:28" x14ac:dyDescent="0.25">
      <c r="AB39498" s="3" t="e">
        <f ca="1"/>
        <v>#N/A</v>
      </c>
    </row>
    <row r="39499" spans="28:28" x14ac:dyDescent="0.25">
      <c r="AB39499" s="3" t="e">
        <f ca="1"/>
        <v>#N/A</v>
      </c>
    </row>
    <row r="39500" spans="28:28" x14ac:dyDescent="0.25">
      <c r="AB39500" s="3" t="e">
        <f ca="1"/>
        <v>#N/A</v>
      </c>
    </row>
    <row r="39501" spans="28:28" x14ac:dyDescent="0.25">
      <c r="AB39501" s="3" t="e">
        <f ca="1"/>
        <v>#N/A</v>
      </c>
    </row>
    <row r="39502" spans="28:28" x14ac:dyDescent="0.25">
      <c r="AB39502" s="3" t="e">
        <f ca="1"/>
        <v>#N/A</v>
      </c>
    </row>
    <row r="39503" spans="28:28" x14ac:dyDescent="0.25">
      <c r="AB39503" s="3" t="e">
        <f ca="1"/>
        <v>#N/A</v>
      </c>
    </row>
    <row r="39504" spans="28:28" x14ac:dyDescent="0.25">
      <c r="AB39504" s="3" t="e">
        <f ca="1"/>
        <v>#N/A</v>
      </c>
    </row>
    <row r="39505" spans="28:28" x14ac:dyDescent="0.25">
      <c r="AB39505" s="3" t="e">
        <f ca="1"/>
        <v>#N/A</v>
      </c>
    </row>
    <row r="39506" spans="28:28" x14ac:dyDescent="0.25">
      <c r="AB39506" s="3" t="e">
        <f ca="1"/>
        <v>#N/A</v>
      </c>
    </row>
    <row r="39507" spans="28:28" x14ac:dyDescent="0.25">
      <c r="AB39507" s="3" t="e">
        <f ca="1"/>
        <v>#N/A</v>
      </c>
    </row>
    <row r="39508" spans="28:28" x14ac:dyDescent="0.25">
      <c r="AB39508" s="3" t="e">
        <f ca="1"/>
        <v>#N/A</v>
      </c>
    </row>
    <row r="39509" spans="28:28" x14ac:dyDescent="0.25">
      <c r="AB39509" s="3" t="e">
        <f ca="1"/>
        <v>#N/A</v>
      </c>
    </row>
    <row r="39510" spans="28:28" x14ac:dyDescent="0.25">
      <c r="AB39510" s="3" t="e">
        <f ca="1"/>
        <v>#N/A</v>
      </c>
    </row>
    <row r="39511" spans="28:28" x14ac:dyDescent="0.25">
      <c r="AB39511" s="3" t="e">
        <f ca="1"/>
        <v>#N/A</v>
      </c>
    </row>
    <row r="39512" spans="28:28" x14ac:dyDescent="0.25">
      <c r="AB39512" s="3" t="e">
        <f ca="1"/>
        <v>#N/A</v>
      </c>
    </row>
    <row r="39513" spans="28:28" x14ac:dyDescent="0.25">
      <c r="AB39513" s="3" t="e">
        <f ca="1"/>
        <v>#N/A</v>
      </c>
    </row>
    <row r="39514" spans="28:28" x14ac:dyDescent="0.25">
      <c r="AB39514" s="3" t="e">
        <f ca="1"/>
        <v>#N/A</v>
      </c>
    </row>
    <row r="39515" spans="28:28" x14ac:dyDescent="0.25">
      <c r="AB39515" s="3" t="e">
        <f ca="1"/>
        <v>#N/A</v>
      </c>
    </row>
    <row r="39516" spans="28:28" x14ac:dyDescent="0.25">
      <c r="AB39516" s="3" t="e">
        <f ca="1"/>
        <v>#N/A</v>
      </c>
    </row>
    <row r="39517" spans="28:28" x14ac:dyDescent="0.25">
      <c r="AB39517" s="3" t="e">
        <f ca="1"/>
        <v>#N/A</v>
      </c>
    </row>
    <row r="39518" spans="28:28" x14ac:dyDescent="0.25">
      <c r="AB39518" s="3" t="e">
        <f ca="1"/>
        <v>#N/A</v>
      </c>
    </row>
    <row r="39519" spans="28:28" x14ac:dyDescent="0.25">
      <c r="AB39519" s="3" t="e">
        <f ca="1"/>
        <v>#N/A</v>
      </c>
    </row>
    <row r="39520" spans="28:28" x14ac:dyDescent="0.25">
      <c r="AB39520" s="3" t="e">
        <f ca="1"/>
        <v>#N/A</v>
      </c>
    </row>
    <row r="39521" spans="28:28" x14ac:dyDescent="0.25">
      <c r="AB39521" s="3" t="e">
        <f ca="1"/>
        <v>#N/A</v>
      </c>
    </row>
    <row r="39522" spans="28:28" x14ac:dyDescent="0.25">
      <c r="AB39522" s="3" t="e">
        <f ca="1"/>
        <v>#N/A</v>
      </c>
    </row>
    <row r="39523" spans="28:28" x14ac:dyDescent="0.25">
      <c r="AB39523" s="3" t="e">
        <f ca="1"/>
        <v>#N/A</v>
      </c>
    </row>
    <row r="39524" spans="28:28" x14ac:dyDescent="0.25">
      <c r="AB39524" s="3" t="e">
        <f ca="1"/>
        <v>#N/A</v>
      </c>
    </row>
    <row r="39525" spans="28:28" x14ac:dyDescent="0.25">
      <c r="AB39525" s="3" t="e">
        <f ca="1"/>
        <v>#N/A</v>
      </c>
    </row>
    <row r="39526" spans="28:28" x14ac:dyDescent="0.25">
      <c r="AB39526" s="3" t="e">
        <f ca="1"/>
        <v>#N/A</v>
      </c>
    </row>
    <row r="39527" spans="28:28" x14ac:dyDescent="0.25">
      <c r="AB39527" s="3" t="e">
        <f ca="1"/>
        <v>#N/A</v>
      </c>
    </row>
    <row r="39528" spans="28:28" x14ac:dyDescent="0.25">
      <c r="AB39528" s="3" t="e">
        <f ca="1"/>
        <v>#N/A</v>
      </c>
    </row>
    <row r="39529" spans="28:28" x14ac:dyDescent="0.25">
      <c r="AB39529" s="3" t="e">
        <f ca="1"/>
        <v>#N/A</v>
      </c>
    </row>
    <row r="39530" spans="28:28" x14ac:dyDescent="0.25">
      <c r="AB39530" s="3" t="e">
        <f ca="1"/>
        <v>#N/A</v>
      </c>
    </row>
    <row r="39531" spans="28:28" x14ac:dyDescent="0.25">
      <c r="AB39531" s="3" t="e">
        <f ca="1"/>
        <v>#N/A</v>
      </c>
    </row>
    <row r="39532" spans="28:28" x14ac:dyDescent="0.25">
      <c r="AB39532" s="3" t="e">
        <f ca="1"/>
        <v>#N/A</v>
      </c>
    </row>
    <row r="39533" spans="28:28" x14ac:dyDescent="0.25">
      <c r="AB39533" s="3" t="e">
        <f ca="1"/>
        <v>#N/A</v>
      </c>
    </row>
    <row r="39534" spans="28:28" x14ac:dyDescent="0.25">
      <c r="AB39534" s="3" t="e">
        <f ca="1"/>
        <v>#N/A</v>
      </c>
    </row>
    <row r="39535" spans="28:28" x14ac:dyDescent="0.25">
      <c r="AB39535" s="3" t="e">
        <f ca="1"/>
        <v>#N/A</v>
      </c>
    </row>
    <row r="39536" spans="28:28" x14ac:dyDescent="0.25">
      <c r="AB39536" s="3" t="e">
        <f ca="1"/>
        <v>#N/A</v>
      </c>
    </row>
    <row r="39537" spans="28:28" x14ac:dyDescent="0.25">
      <c r="AB39537" s="3" t="e">
        <f ca="1"/>
        <v>#N/A</v>
      </c>
    </row>
    <row r="39538" spans="28:28" x14ac:dyDescent="0.25">
      <c r="AB39538" s="3" t="e">
        <f ca="1"/>
        <v>#N/A</v>
      </c>
    </row>
    <row r="39539" spans="28:28" x14ac:dyDescent="0.25">
      <c r="AB39539" s="3" t="e">
        <f ca="1"/>
        <v>#N/A</v>
      </c>
    </row>
    <row r="39540" spans="28:28" x14ac:dyDescent="0.25">
      <c r="AB39540" s="3" t="e">
        <f ca="1"/>
        <v>#N/A</v>
      </c>
    </row>
    <row r="39541" spans="28:28" x14ac:dyDescent="0.25">
      <c r="AB39541" s="3" t="e">
        <f ca="1"/>
        <v>#N/A</v>
      </c>
    </row>
    <row r="39542" spans="28:28" x14ac:dyDescent="0.25">
      <c r="AB39542" s="3" t="e">
        <f ca="1"/>
        <v>#N/A</v>
      </c>
    </row>
    <row r="39543" spans="28:28" x14ac:dyDescent="0.25">
      <c r="AB39543" s="3" t="e">
        <f ca="1"/>
        <v>#N/A</v>
      </c>
    </row>
    <row r="39544" spans="28:28" x14ac:dyDescent="0.25">
      <c r="AB39544" s="3" t="e">
        <f ca="1"/>
        <v>#N/A</v>
      </c>
    </row>
    <row r="39545" spans="28:28" x14ac:dyDescent="0.25">
      <c r="AB39545" s="3" t="e">
        <f ca="1"/>
        <v>#N/A</v>
      </c>
    </row>
    <row r="39546" spans="28:28" x14ac:dyDescent="0.25">
      <c r="AB39546" s="3" t="e">
        <f ca="1"/>
        <v>#N/A</v>
      </c>
    </row>
    <row r="39547" spans="28:28" x14ac:dyDescent="0.25">
      <c r="AB39547" s="3" t="e">
        <f ca="1"/>
        <v>#N/A</v>
      </c>
    </row>
    <row r="39548" spans="28:28" x14ac:dyDescent="0.25">
      <c r="AB39548" s="3" t="e">
        <f ca="1"/>
        <v>#N/A</v>
      </c>
    </row>
    <row r="39549" spans="28:28" x14ac:dyDescent="0.25">
      <c r="AB39549" s="3" t="e">
        <f ca="1"/>
        <v>#N/A</v>
      </c>
    </row>
    <row r="39550" spans="28:28" x14ac:dyDescent="0.25">
      <c r="AB39550" s="3" t="e">
        <f ca="1"/>
        <v>#N/A</v>
      </c>
    </row>
    <row r="39551" spans="28:28" x14ac:dyDescent="0.25">
      <c r="AB39551" s="3" t="e">
        <f ca="1"/>
        <v>#N/A</v>
      </c>
    </row>
    <row r="39552" spans="28:28" x14ac:dyDescent="0.25">
      <c r="AB39552" s="3" t="e">
        <f ca="1"/>
        <v>#N/A</v>
      </c>
    </row>
    <row r="39553" spans="28:28" x14ac:dyDescent="0.25">
      <c r="AB39553" s="3" t="e">
        <f ca="1"/>
        <v>#N/A</v>
      </c>
    </row>
    <row r="39554" spans="28:28" x14ac:dyDescent="0.25">
      <c r="AB39554" s="3" t="e">
        <f ca="1"/>
        <v>#N/A</v>
      </c>
    </row>
    <row r="39555" spans="28:28" x14ac:dyDescent="0.25">
      <c r="AB39555" s="3" t="e">
        <f ca="1"/>
        <v>#N/A</v>
      </c>
    </row>
    <row r="39556" spans="28:28" x14ac:dyDescent="0.25">
      <c r="AB39556" s="3" t="e">
        <f ca="1"/>
        <v>#N/A</v>
      </c>
    </row>
    <row r="39557" spans="28:28" x14ac:dyDescent="0.25">
      <c r="AB39557" s="3" t="e">
        <f ca="1"/>
        <v>#N/A</v>
      </c>
    </row>
    <row r="39558" spans="28:28" x14ac:dyDescent="0.25">
      <c r="AB39558" s="3" t="e">
        <f ca="1"/>
        <v>#N/A</v>
      </c>
    </row>
    <row r="39559" spans="28:28" x14ac:dyDescent="0.25">
      <c r="AB39559" s="3" t="e">
        <f ca="1"/>
        <v>#N/A</v>
      </c>
    </row>
    <row r="39560" spans="28:28" x14ac:dyDescent="0.25">
      <c r="AB39560" s="3" t="e">
        <f ca="1"/>
        <v>#N/A</v>
      </c>
    </row>
    <row r="39561" spans="28:28" x14ac:dyDescent="0.25">
      <c r="AB39561" s="3" t="e">
        <f ca="1"/>
        <v>#N/A</v>
      </c>
    </row>
    <row r="39562" spans="28:28" x14ac:dyDescent="0.25">
      <c r="AB39562" s="3" t="e">
        <f ca="1"/>
        <v>#N/A</v>
      </c>
    </row>
    <row r="39563" spans="28:28" x14ac:dyDescent="0.25">
      <c r="AB39563" s="3" t="e">
        <f ca="1"/>
        <v>#N/A</v>
      </c>
    </row>
    <row r="39564" spans="28:28" x14ac:dyDescent="0.25">
      <c r="AB39564" s="3" t="e">
        <f ca="1"/>
        <v>#N/A</v>
      </c>
    </row>
    <row r="39565" spans="28:28" x14ac:dyDescent="0.25">
      <c r="AB39565" s="3" t="e">
        <f ca="1"/>
        <v>#N/A</v>
      </c>
    </row>
    <row r="39566" spans="28:28" x14ac:dyDescent="0.25">
      <c r="AB39566" s="3" t="e">
        <f ca="1"/>
        <v>#N/A</v>
      </c>
    </row>
    <row r="39567" spans="28:28" x14ac:dyDescent="0.25">
      <c r="AB39567" s="3" t="e">
        <f ca="1"/>
        <v>#N/A</v>
      </c>
    </row>
    <row r="39568" spans="28:28" x14ac:dyDescent="0.25">
      <c r="AB39568" s="3" t="e">
        <f ca="1"/>
        <v>#N/A</v>
      </c>
    </row>
    <row r="39569" spans="28:28" x14ac:dyDescent="0.25">
      <c r="AB39569" s="3" t="e">
        <f ca="1"/>
        <v>#N/A</v>
      </c>
    </row>
    <row r="39570" spans="28:28" x14ac:dyDescent="0.25">
      <c r="AB39570" s="3" t="e">
        <f ca="1"/>
        <v>#N/A</v>
      </c>
    </row>
    <row r="39571" spans="28:28" x14ac:dyDescent="0.25">
      <c r="AB39571" s="3" t="e">
        <f ca="1"/>
        <v>#N/A</v>
      </c>
    </row>
    <row r="39572" spans="28:28" x14ac:dyDescent="0.25">
      <c r="AB39572" s="3" t="e">
        <f ca="1"/>
        <v>#N/A</v>
      </c>
    </row>
    <row r="39573" spans="28:28" x14ac:dyDescent="0.25">
      <c r="AB39573" s="3" t="e">
        <f ca="1"/>
        <v>#N/A</v>
      </c>
    </row>
    <row r="39574" spans="28:28" x14ac:dyDescent="0.25">
      <c r="AB39574" s="3" t="e">
        <f ca="1"/>
        <v>#N/A</v>
      </c>
    </row>
    <row r="39575" spans="28:28" x14ac:dyDescent="0.25">
      <c r="AB39575" s="3" t="e">
        <f ca="1"/>
        <v>#N/A</v>
      </c>
    </row>
    <row r="39576" spans="28:28" x14ac:dyDescent="0.25">
      <c r="AB39576" s="3" t="e">
        <f ca="1"/>
        <v>#N/A</v>
      </c>
    </row>
    <row r="39577" spans="28:28" x14ac:dyDescent="0.25">
      <c r="AB39577" s="3" t="e">
        <f ca="1"/>
        <v>#N/A</v>
      </c>
    </row>
    <row r="39578" spans="28:28" x14ac:dyDescent="0.25">
      <c r="AB39578" s="3" t="e">
        <f ca="1"/>
        <v>#N/A</v>
      </c>
    </row>
    <row r="39579" spans="28:28" x14ac:dyDescent="0.25">
      <c r="AB39579" s="3" t="e">
        <f ca="1"/>
        <v>#N/A</v>
      </c>
    </row>
    <row r="39580" spans="28:28" x14ac:dyDescent="0.25">
      <c r="AB39580" s="3" t="e">
        <f ca="1"/>
        <v>#N/A</v>
      </c>
    </row>
    <row r="39581" spans="28:28" x14ac:dyDescent="0.25">
      <c r="AB39581" s="3" t="e">
        <f ca="1"/>
        <v>#N/A</v>
      </c>
    </row>
    <row r="39582" spans="28:28" x14ac:dyDescent="0.25">
      <c r="AB39582" s="3" t="e">
        <f ca="1"/>
        <v>#N/A</v>
      </c>
    </row>
    <row r="39583" spans="28:28" x14ac:dyDescent="0.25">
      <c r="AB39583" s="3" t="e">
        <f ca="1"/>
        <v>#N/A</v>
      </c>
    </row>
    <row r="39584" spans="28:28" x14ac:dyDescent="0.25">
      <c r="AB39584" s="3" t="e">
        <f ca="1"/>
        <v>#N/A</v>
      </c>
    </row>
    <row r="39585" spans="28:28" x14ac:dyDescent="0.25">
      <c r="AB39585" s="3" t="e">
        <f ca="1"/>
        <v>#N/A</v>
      </c>
    </row>
    <row r="39586" spans="28:28" x14ac:dyDescent="0.25">
      <c r="AB39586" s="3" t="e">
        <f ca="1"/>
        <v>#N/A</v>
      </c>
    </row>
    <row r="39587" spans="28:28" x14ac:dyDescent="0.25">
      <c r="AB39587" s="3" t="e">
        <f ca="1"/>
        <v>#N/A</v>
      </c>
    </row>
    <row r="39588" spans="28:28" x14ac:dyDescent="0.25">
      <c r="AB39588" s="3" t="e">
        <f ca="1"/>
        <v>#N/A</v>
      </c>
    </row>
    <row r="39589" spans="28:28" x14ac:dyDescent="0.25">
      <c r="AB39589" s="3" t="e">
        <f ca="1"/>
        <v>#N/A</v>
      </c>
    </row>
    <row r="39590" spans="28:28" x14ac:dyDescent="0.25">
      <c r="AB39590" s="3" t="e">
        <f ca="1"/>
        <v>#N/A</v>
      </c>
    </row>
    <row r="39591" spans="28:28" x14ac:dyDescent="0.25">
      <c r="AB39591" s="3" t="e">
        <f ca="1"/>
        <v>#N/A</v>
      </c>
    </row>
    <row r="39592" spans="28:28" x14ac:dyDescent="0.25">
      <c r="AB39592" s="3" t="e">
        <f ca="1"/>
        <v>#N/A</v>
      </c>
    </row>
    <row r="39593" spans="28:28" x14ac:dyDescent="0.25">
      <c r="AB39593" s="3" t="e">
        <f ca="1"/>
        <v>#N/A</v>
      </c>
    </row>
    <row r="39594" spans="28:28" x14ac:dyDescent="0.25">
      <c r="AB39594" s="3" t="e">
        <f ca="1"/>
        <v>#N/A</v>
      </c>
    </row>
    <row r="39595" spans="28:28" x14ac:dyDescent="0.25">
      <c r="AB39595" s="3" t="e">
        <f ca="1"/>
        <v>#N/A</v>
      </c>
    </row>
    <row r="39596" spans="28:28" x14ac:dyDescent="0.25">
      <c r="AB39596" s="3" t="e">
        <f ca="1"/>
        <v>#N/A</v>
      </c>
    </row>
    <row r="39597" spans="28:28" x14ac:dyDescent="0.25">
      <c r="AB39597" s="3" t="e">
        <f ca="1"/>
        <v>#N/A</v>
      </c>
    </row>
    <row r="39598" spans="28:28" x14ac:dyDescent="0.25">
      <c r="AB39598" s="3" t="e">
        <f ca="1"/>
        <v>#N/A</v>
      </c>
    </row>
    <row r="39599" spans="28:28" x14ac:dyDescent="0.25">
      <c r="AB39599" s="3" t="e">
        <f ca="1"/>
        <v>#N/A</v>
      </c>
    </row>
    <row r="39600" spans="28:28" x14ac:dyDescent="0.25">
      <c r="AB39600" s="3" t="e">
        <f ca="1"/>
        <v>#N/A</v>
      </c>
    </row>
    <row r="39601" spans="28:28" x14ac:dyDescent="0.25">
      <c r="AB39601" s="3" t="e">
        <f ca="1"/>
        <v>#N/A</v>
      </c>
    </row>
    <row r="39602" spans="28:28" x14ac:dyDescent="0.25">
      <c r="AB39602" s="3" t="e">
        <f ca="1"/>
        <v>#N/A</v>
      </c>
    </row>
    <row r="39603" spans="28:28" x14ac:dyDescent="0.25">
      <c r="AB39603" s="3" t="e">
        <f ca="1"/>
        <v>#N/A</v>
      </c>
    </row>
    <row r="39604" spans="28:28" x14ac:dyDescent="0.25">
      <c r="AB39604" s="3" t="e">
        <f ca="1"/>
        <v>#N/A</v>
      </c>
    </row>
    <row r="39605" spans="28:28" x14ac:dyDescent="0.25">
      <c r="AB39605" s="3" t="e">
        <f ca="1"/>
        <v>#N/A</v>
      </c>
    </row>
    <row r="39606" spans="28:28" x14ac:dyDescent="0.25">
      <c r="AB39606" s="3" t="e">
        <f ca="1"/>
        <v>#N/A</v>
      </c>
    </row>
    <row r="39607" spans="28:28" x14ac:dyDescent="0.25">
      <c r="AB39607" s="3" t="e">
        <f ca="1"/>
        <v>#N/A</v>
      </c>
    </row>
    <row r="39608" spans="28:28" x14ac:dyDescent="0.25">
      <c r="AB39608" s="3" t="e">
        <f ca="1"/>
        <v>#N/A</v>
      </c>
    </row>
    <row r="39609" spans="28:28" x14ac:dyDescent="0.25">
      <c r="AB39609" s="3" t="e">
        <f ca="1"/>
        <v>#N/A</v>
      </c>
    </row>
    <row r="39610" spans="28:28" x14ac:dyDescent="0.25">
      <c r="AB39610" s="3" t="e">
        <f ca="1"/>
        <v>#N/A</v>
      </c>
    </row>
    <row r="39611" spans="28:28" x14ac:dyDescent="0.25">
      <c r="AB39611" s="3" t="e">
        <f ca="1"/>
        <v>#N/A</v>
      </c>
    </row>
    <row r="39612" spans="28:28" x14ac:dyDescent="0.25">
      <c r="AB39612" s="3" t="e">
        <f ca="1"/>
        <v>#N/A</v>
      </c>
    </row>
    <row r="39613" spans="28:28" x14ac:dyDescent="0.25">
      <c r="AB39613" s="3" t="e">
        <f ca="1"/>
        <v>#N/A</v>
      </c>
    </row>
    <row r="39614" spans="28:28" x14ac:dyDescent="0.25">
      <c r="AB39614" s="3" t="e">
        <f ca="1"/>
        <v>#N/A</v>
      </c>
    </row>
    <row r="39615" spans="28:28" x14ac:dyDescent="0.25">
      <c r="AB39615" s="3" t="e">
        <f ca="1"/>
        <v>#N/A</v>
      </c>
    </row>
    <row r="39616" spans="28:28" x14ac:dyDescent="0.25">
      <c r="AB39616" s="3" t="e">
        <f ca="1"/>
        <v>#N/A</v>
      </c>
    </row>
    <row r="39617" spans="28:28" x14ac:dyDescent="0.25">
      <c r="AB39617" s="3" t="e">
        <f ca="1"/>
        <v>#N/A</v>
      </c>
    </row>
    <row r="39618" spans="28:28" x14ac:dyDescent="0.25">
      <c r="AB39618" s="3" t="e">
        <f ca="1"/>
        <v>#N/A</v>
      </c>
    </row>
    <row r="39619" spans="28:28" x14ac:dyDescent="0.25">
      <c r="AB39619" s="3" t="e">
        <f ca="1"/>
        <v>#N/A</v>
      </c>
    </row>
    <row r="39620" spans="28:28" x14ac:dyDescent="0.25">
      <c r="AB39620" s="3" t="e">
        <f ca="1"/>
        <v>#N/A</v>
      </c>
    </row>
    <row r="39621" spans="28:28" x14ac:dyDescent="0.25">
      <c r="AB39621" s="3" t="e">
        <f ca="1"/>
        <v>#N/A</v>
      </c>
    </row>
    <row r="39622" spans="28:28" x14ac:dyDescent="0.25">
      <c r="AB39622" s="3" t="e">
        <f ca="1"/>
        <v>#N/A</v>
      </c>
    </row>
    <row r="39623" spans="28:28" x14ac:dyDescent="0.25">
      <c r="AB39623" s="3" t="e">
        <f ca="1"/>
        <v>#N/A</v>
      </c>
    </row>
    <row r="39624" spans="28:28" x14ac:dyDescent="0.25">
      <c r="AB39624" s="3" t="e">
        <f ca="1"/>
        <v>#N/A</v>
      </c>
    </row>
    <row r="39625" spans="28:28" x14ac:dyDescent="0.25">
      <c r="AB39625" s="3" t="e">
        <f ca="1"/>
        <v>#N/A</v>
      </c>
    </row>
    <row r="39626" spans="28:28" x14ac:dyDescent="0.25">
      <c r="AB39626" s="3" t="e">
        <f ca="1"/>
        <v>#N/A</v>
      </c>
    </row>
    <row r="39627" spans="28:28" x14ac:dyDescent="0.25">
      <c r="AB39627" s="3" t="e">
        <f ca="1"/>
        <v>#N/A</v>
      </c>
    </row>
    <row r="39628" spans="28:28" x14ac:dyDescent="0.25">
      <c r="AB39628" s="3" t="e">
        <f ca="1"/>
        <v>#N/A</v>
      </c>
    </row>
    <row r="39629" spans="28:28" x14ac:dyDescent="0.25">
      <c r="AB39629" s="3" t="e">
        <f ca="1"/>
        <v>#N/A</v>
      </c>
    </row>
    <row r="39630" spans="28:28" x14ac:dyDescent="0.25">
      <c r="AB39630" s="3" t="e">
        <f ca="1"/>
        <v>#N/A</v>
      </c>
    </row>
    <row r="39631" spans="28:28" x14ac:dyDescent="0.25">
      <c r="AB39631" s="3" t="e">
        <f ca="1"/>
        <v>#N/A</v>
      </c>
    </row>
    <row r="39632" spans="28:28" x14ac:dyDescent="0.25">
      <c r="AB39632" s="3" t="e">
        <f ca="1"/>
        <v>#N/A</v>
      </c>
    </row>
    <row r="39633" spans="28:28" x14ac:dyDescent="0.25">
      <c r="AB39633" s="3" t="e">
        <f ca="1"/>
        <v>#N/A</v>
      </c>
    </row>
    <row r="39634" spans="28:28" x14ac:dyDescent="0.25">
      <c r="AB39634" s="3" t="e">
        <f ca="1"/>
        <v>#N/A</v>
      </c>
    </row>
    <row r="39635" spans="28:28" x14ac:dyDescent="0.25">
      <c r="AB39635" s="3" t="e">
        <f ca="1"/>
        <v>#N/A</v>
      </c>
    </row>
    <row r="39636" spans="28:28" x14ac:dyDescent="0.25">
      <c r="AB39636" s="3" t="e">
        <f ca="1"/>
        <v>#N/A</v>
      </c>
    </row>
    <row r="39637" spans="28:28" x14ac:dyDescent="0.25">
      <c r="AB39637" s="3" t="e">
        <f ca="1"/>
        <v>#N/A</v>
      </c>
    </row>
    <row r="39638" spans="28:28" x14ac:dyDescent="0.25">
      <c r="AB39638" s="3" t="e">
        <f ca="1"/>
        <v>#N/A</v>
      </c>
    </row>
    <row r="39639" spans="28:28" x14ac:dyDescent="0.25">
      <c r="AB39639" s="3" t="e">
        <f ca="1"/>
        <v>#N/A</v>
      </c>
    </row>
    <row r="39640" spans="28:28" x14ac:dyDescent="0.25">
      <c r="AB39640" s="3" t="e">
        <f ca="1"/>
        <v>#N/A</v>
      </c>
    </row>
    <row r="39641" spans="28:28" x14ac:dyDescent="0.25">
      <c r="AB39641" s="3" t="e">
        <f ca="1"/>
        <v>#N/A</v>
      </c>
    </row>
    <row r="39642" spans="28:28" x14ac:dyDescent="0.25">
      <c r="AB39642" s="3" t="e">
        <f ca="1"/>
        <v>#N/A</v>
      </c>
    </row>
    <row r="39643" spans="28:28" x14ac:dyDescent="0.25">
      <c r="AB39643" s="3" t="e">
        <f ca="1"/>
        <v>#N/A</v>
      </c>
    </row>
    <row r="39644" spans="28:28" x14ac:dyDescent="0.25">
      <c r="AB39644" s="3" t="e">
        <f ca="1"/>
        <v>#N/A</v>
      </c>
    </row>
    <row r="39645" spans="28:28" x14ac:dyDescent="0.25">
      <c r="AB39645" s="3" t="e">
        <f ca="1"/>
        <v>#N/A</v>
      </c>
    </row>
    <row r="39646" spans="28:28" x14ac:dyDescent="0.25">
      <c r="AB39646" s="3" t="e">
        <f ca="1"/>
        <v>#N/A</v>
      </c>
    </row>
    <row r="39647" spans="28:28" x14ac:dyDescent="0.25">
      <c r="AB39647" s="3" t="e">
        <f ca="1"/>
        <v>#N/A</v>
      </c>
    </row>
    <row r="39648" spans="28:28" x14ac:dyDescent="0.25">
      <c r="AB39648" s="3" t="e">
        <f ca="1"/>
        <v>#N/A</v>
      </c>
    </row>
    <row r="39649" spans="28:28" x14ac:dyDescent="0.25">
      <c r="AB39649" s="3" t="e">
        <f ca="1"/>
        <v>#N/A</v>
      </c>
    </row>
    <row r="39650" spans="28:28" x14ac:dyDescent="0.25">
      <c r="AB39650" s="3" t="e">
        <f ca="1"/>
        <v>#N/A</v>
      </c>
    </row>
    <row r="39651" spans="28:28" x14ac:dyDescent="0.25">
      <c r="AB39651" s="3" t="e">
        <f ca="1"/>
        <v>#N/A</v>
      </c>
    </row>
    <row r="39652" spans="28:28" x14ac:dyDescent="0.25">
      <c r="AB39652" s="3" t="e">
        <f ca="1"/>
        <v>#N/A</v>
      </c>
    </row>
    <row r="39653" spans="28:28" x14ac:dyDescent="0.25">
      <c r="AB39653" s="3" t="e">
        <f ca="1"/>
        <v>#N/A</v>
      </c>
    </row>
    <row r="39654" spans="28:28" x14ac:dyDescent="0.25">
      <c r="AB39654" s="3" t="e">
        <f ca="1"/>
        <v>#N/A</v>
      </c>
    </row>
    <row r="39655" spans="28:28" x14ac:dyDescent="0.25">
      <c r="AB39655" s="3" t="e">
        <f ca="1"/>
        <v>#N/A</v>
      </c>
    </row>
    <row r="39656" spans="28:28" x14ac:dyDescent="0.25">
      <c r="AB39656" s="3" t="e">
        <f ca="1"/>
        <v>#N/A</v>
      </c>
    </row>
    <row r="39657" spans="28:28" x14ac:dyDescent="0.25">
      <c r="AB39657" s="3" t="e">
        <f ca="1"/>
        <v>#N/A</v>
      </c>
    </row>
    <row r="39658" spans="28:28" x14ac:dyDescent="0.25">
      <c r="AB39658" s="3" t="e">
        <f ca="1"/>
        <v>#N/A</v>
      </c>
    </row>
    <row r="39659" spans="28:28" x14ac:dyDescent="0.25">
      <c r="AB39659" s="3" t="e">
        <f ca="1"/>
        <v>#N/A</v>
      </c>
    </row>
    <row r="39660" spans="28:28" x14ac:dyDescent="0.25">
      <c r="AB39660" s="3" t="e">
        <f ca="1"/>
        <v>#N/A</v>
      </c>
    </row>
    <row r="39661" spans="28:28" x14ac:dyDescent="0.25">
      <c r="AB39661" s="3" t="e">
        <f ca="1"/>
        <v>#N/A</v>
      </c>
    </row>
    <row r="39662" spans="28:28" x14ac:dyDescent="0.25">
      <c r="AB39662" s="3" t="e">
        <f ca="1"/>
        <v>#N/A</v>
      </c>
    </row>
    <row r="39663" spans="28:28" x14ac:dyDescent="0.25">
      <c r="AB39663" s="3" t="e">
        <f ca="1"/>
        <v>#N/A</v>
      </c>
    </row>
    <row r="39664" spans="28:28" x14ac:dyDescent="0.25">
      <c r="AB39664" s="3" t="e">
        <f ca="1"/>
        <v>#N/A</v>
      </c>
    </row>
    <row r="39665" spans="28:28" x14ac:dyDescent="0.25">
      <c r="AB39665" s="3" t="e">
        <f ca="1"/>
        <v>#N/A</v>
      </c>
    </row>
    <row r="39666" spans="28:28" x14ac:dyDescent="0.25">
      <c r="AB39666" s="3" t="e">
        <f ca="1"/>
        <v>#N/A</v>
      </c>
    </row>
    <row r="39667" spans="28:28" x14ac:dyDescent="0.25">
      <c r="AB39667" s="3" t="e">
        <f ca="1"/>
        <v>#N/A</v>
      </c>
    </row>
    <row r="39668" spans="28:28" x14ac:dyDescent="0.25">
      <c r="AB39668" s="3" t="e">
        <f ca="1"/>
        <v>#N/A</v>
      </c>
    </row>
    <row r="39669" spans="28:28" x14ac:dyDescent="0.25">
      <c r="AB39669" s="3" t="e">
        <f ca="1"/>
        <v>#N/A</v>
      </c>
    </row>
    <row r="39670" spans="28:28" x14ac:dyDescent="0.25">
      <c r="AB39670" s="3" t="e">
        <f ca="1"/>
        <v>#N/A</v>
      </c>
    </row>
    <row r="39671" spans="28:28" x14ac:dyDescent="0.25">
      <c r="AB39671" s="3" t="e">
        <f ca="1"/>
        <v>#N/A</v>
      </c>
    </row>
    <row r="39672" spans="28:28" x14ac:dyDescent="0.25">
      <c r="AB39672" s="3" t="e">
        <f ca="1"/>
        <v>#N/A</v>
      </c>
    </row>
    <row r="39673" spans="28:28" x14ac:dyDescent="0.25">
      <c r="AB39673" s="3" t="e">
        <f ca="1"/>
        <v>#N/A</v>
      </c>
    </row>
    <row r="39674" spans="28:28" x14ac:dyDescent="0.25">
      <c r="AB39674" s="3" t="e">
        <f ca="1"/>
        <v>#N/A</v>
      </c>
    </row>
    <row r="39675" spans="28:28" x14ac:dyDescent="0.25">
      <c r="AB39675" s="3" t="e">
        <f ca="1"/>
        <v>#N/A</v>
      </c>
    </row>
    <row r="39676" spans="28:28" x14ac:dyDescent="0.25">
      <c r="AB39676" s="3" t="e">
        <f ca="1"/>
        <v>#N/A</v>
      </c>
    </row>
    <row r="39677" spans="28:28" x14ac:dyDescent="0.25">
      <c r="AB39677" s="3" t="e">
        <f ca="1"/>
        <v>#N/A</v>
      </c>
    </row>
    <row r="39678" spans="28:28" x14ac:dyDescent="0.25">
      <c r="AB39678" s="3" t="e">
        <f ca="1"/>
        <v>#N/A</v>
      </c>
    </row>
    <row r="39679" spans="28:28" x14ac:dyDescent="0.25">
      <c r="AB39679" s="3" t="e">
        <f ca="1"/>
        <v>#N/A</v>
      </c>
    </row>
    <row r="39680" spans="28:28" x14ac:dyDescent="0.25">
      <c r="AB39680" s="3" t="e">
        <f ca="1"/>
        <v>#N/A</v>
      </c>
    </row>
    <row r="39681" spans="28:28" x14ac:dyDescent="0.25">
      <c r="AB39681" s="3" t="e">
        <f ca="1"/>
        <v>#N/A</v>
      </c>
    </row>
    <row r="39682" spans="28:28" x14ac:dyDescent="0.25">
      <c r="AB39682" s="3" t="e">
        <f ca="1"/>
        <v>#N/A</v>
      </c>
    </row>
    <row r="39683" spans="28:28" x14ac:dyDescent="0.25">
      <c r="AB39683" s="3" t="e">
        <f ca="1"/>
        <v>#N/A</v>
      </c>
    </row>
    <row r="39684" spans="28:28" x14ac:dyDescent="0.25">
      <c r="AB39684" s="3" t="e">
        <f ca="1"/>
        <v>#N/A</v>
      </c>
    </row>
    <row r="39685" spans="28:28" x14ac:dyDescent="0.25">
      <c r="AB39685" s="3" t="e">
        <f ca="1"/>
        <v>#N/A</v>
      </c>
    </row>
    <row r="39686" spans="28:28" x14ac:dyDescent="0.25">
      <c r="AB39686" s="3" t="e">
        <f ca="1"/>
        <v>#N/A</v>
      </c>
    </row>
    <row r="39687" spans="28:28" x14ac:dyDescent="0.25">
      <c r="AB39687" s="3" t="e">
        <f ca="1"/>
        <v>#N/A</v>
      </c>
    </row>
    <row r="39688" spans="28:28" x14ac:dyDescent="0.25">
      <c r="AB39688" s="3" t="e">
        <f ca="1"/>
        <v>#N/A</v>
      </c>
    </row>
    <row r="39689" spans="28:28" x14ac:dyDescent="0.25">
      <c r="AB39689" s="3" t="e">
        <f ca="1"/>
        <v>#N/A</v>
      </c>
    </row>
    <row r="39690" spans="28:28" x14ac:dyDescent="0.25">
      <c r="AB39690" s="3" t="e">
        <f ca="1"/>
        <v>#N/A</v>
      </c>
    </row>
    <row r="39691" spans="28:28" x14ac:dyDescent="0.25">
      <c r="AB39691" s="3" t="e">
        <f ca="1"/>
        <v>#N/A</v>
      </c>
    </row>
    <row r="39692" spans="28:28" x14ac:dyDescent="0.25">
      <c r="AB39692" s="3" t="e">
        <f ca="1"/>
        <v>#N/A</v>
      </c>
    </row>
    <row r="39693" spans="28:28" x14ac:dyDescent="0.25">
      <c r="AB39693" s="3" t="e">
        <f ca="1"/>
        <v>#N/A</v>
      </c>
    </row>
    <row r="39694" spans="28:28" x14ac:dyDescent="0.25">
      <c r="AB39694" s="3" t="e">
        <f ca="1"/>
        <v>#N/A</v>
      </c>
    </row>
    <row r="39695" spans="28:28" x14ac:dyDescent="0.25">
      <c r="AB39695" s="3" t="e">
        <f ca="1"/>
        <v>#N/A</v>
      </c>
    </row>
    <row r="39696" spans="28:28" x14ac:dyDescent="0.25">
      <c r="AB39696" s="3" t="e">
        <f ca="1"/>
        <v>#N/A</v>
      </c>
    </row>
    <row r="39697" spans="28:28" x14ac:dyDescent="0.25">
      <c r="AB39697" s="3" t="e">
        <f ca="1"/>
        <v>#N/A</v>
      </c>
    </row>
    <row r="39698" spans="28:28" x14ac:dyDescent="0.25">
      <c r="AB39698" s="3" t="e">
        <f ca="1"/>
        <v>#N/A</v>
      </c>
    </row>
    <row r="39699" spans="28:28" x14ac:dyDescent="0.25">
      <c r="AB39699" s="3" t="e">
        <f ca="1"/>
        <v>#N/A</v>
      </c>
    </row>
    <row r="39700" spans="28:28" x14ac:dyDescent="0.25">
      <c r="AB39700" s="3" t="e">
        <f ca="1"/>
        <v>#N/A</v>
      </c>
    </row>
    <row r="39701" spans="28:28" x14ac:dyDescent="0.25">
      <c r="AB39701" s="3" t="e">
        <f ca="1"/>
        <v>#N/A</v>
      </c>
    </row>
    <row r="39702" spans="28:28" x14ac:dyDescent="0.25">
      <c r="AB39702" s="3" t="e">
        <f ca="1"/>
        <v>#N/A</v>
      </c>
    </row>
    <row r="39703" spans="28:28" x14ac:dyDescent="0.25">
      <c r="AB39703" s="3" t="e">
        <f ca="1"/>
        <v>#N/A</v>
      </c>
    </row>
    <row r="39704" spans="28:28" x14ac:dyDescent="0.25">
      <c r="AB39704" s="3" t="e">
        <f ca="1"/>
        <v>#N/A</v>
      </c>
    </row>
    <row r="39705" spans="28:28" x14ac:dyDescent="0.25">
      <c r="AB39705" s="3" t="e">
        <f ca="1"/>
        <v>#N/A</v>
      </c>
    </row>
    <row r="39706" spans="28:28" x14ac:dyDescent="0.25">
      <c r="AB39706" s="3" t="e">
        <f ca="1"/>
        <v>#N/A</v>
      </c>
    </row>
    <row r="39707" spans="28:28" x14ac:dyDescent="0.25">
      <c r="AB39707" s="3" t="e">
        <f ca="1"/>
        <v>#N/A</v>
      </c>
    </row>
    <row r="39708" spans="28:28" x14ac:dyDescent="0.25">
      <c r="AB39708" s="3" t="e">
        <f ca="1"/>
        <v>#N/A</v>
      </c>
    </row>
    <row r="39709" spans="28:28" x14ac:dyDescent="0.25">
      <c r="AB39709" s="3" t="e">
        <f ca="1"/>
        <v>#N/A</v>
      </c>
    </row>
    <row r="39710" spans="28:28" x14ac:dyDescent="0.25">
      <c r="AB39710" s="3" t="e">
        <f ca="1"/>
        <v>#N/A</v>
      </c>
    </row>
    <row r="39711" spans="28:28" x14ac:dyDescent="0.25">
      <c r="AB39711" s="3" t="e">
        <f ca="1"/>
        <v>#N/A</v>
      </c>
    </row>
    <row r="39712" spans="28:28" x14ac:dyDescent="0.25">
      <c r="AB39712" s="3" t="e">
        <f ca="1"/>
        <v>#N/A</v>
      </c>
    </row>
    <row r="39713" spans="28:28" x14ac:dyDescent="0.25">
      <c r="AB39713" s="3" t="e">
        <f ca="1"/>
        <v>#N/A</v>
      </c>
    </row>
    <row r="39714" spans="28:28" x14ac:dyDescent="0.25">
      <c r="AB39714" s="3" t="e">
        <f ca="1"/>
        <v>#N/A</v>
      </c>
    </row>
    <row r="39715" spans="28:28" x14ac:dyDescent="0.25">
      <c r="AB39715" s="3" t="e">
        <f ca="1"/>
        <v>#N/A</v>
      </c>
    </row>
    <row r="39716" spans="28:28" x14ac:dyDescent="0.25">
      <c r="AB39716" s="3" t="e">
        <f ca="1"/>
        <v>#N/A</v>
      </c>
    </row>
    <row r="39717" spans="28:28" x14ac:dyDescent="0.25">
      <c r="AB39717" s="3" t="e">
        <f ca="1"/>
        <v>#N/A</v>
      </c>
    </row>
    <row r="39718" spans="28:28" x14ac:dyDescent="0.25">
      <c r="AB39718" s="3" t="e">
        <f ca="1"/>
        <v>#N/A</v>
      </c>
    </row>
    <row r="39719" spans="28:28" x14ac:dyDescent="0.25">
      <c r="AB39719" s="3" t="e">
        <f ca="1"/>
        <v>#N/A</v>
      </c>
    </row>
    <row r="39720" spans="28:28" x14ac:dyDescent="0.25">
      <c r="AB39720" s="3" t="e">
        <f ca="1"/>
        <v>#N/A</v>
      </c>
    </row>
    <row r="39721" spans="28:28" x14ac:dyDescent="0.25">
      <c r="AB39721" s="3" t="e">
        <f ca="1"/>
        <v>#N/A</v>
      </c>
    </row>
    <row r="39722" spans="28:28" x14ac:dyDescent="0.25">
      <c r="AB39722" s="3" t="e">
        <f ca="1"/>
        <v>#N/A</v>
      </c>
    </row>
    <row r="39723" spans="28:28" x14ac:dyDescent="0.25">
      <c r="AB39723" s="3" t="e">
        <f ca="1"/>
        <v>#N/A</v>
      </c>
    </row>
    <row r="39724" spans="28:28" x14ac:dyDescent="0.25">
      <c r="AB39724" s="3" t="e">
        <f ca="1"/>
        <v>#N/A</v>
      </c>
    </row>
    <row r="39725" spans="28:28" x14ac:dyDescent="0.25">
      <c r="AB39725" s="3" t="e">
        <f ca="1"/>
        <v>#N/A</v>
      </c>
    </row>
    <row r="39726" spans="28:28" x14ac:dyDescent="0.25">
      <c r="AB39726" s="3" t="e">
        <f ca="1"/>
        <v>#N/A</v>
      </c>
    </row>
    <row r="39727" spans="28:28" x14ac:dyDescent="0.25">
      <c r="AB39727" s="3" t="e">
        <f ca="1"/>
        <v>#N/A</v>
      </c>
    </row>
    <row r="39728" spans="28:28" x14ac:dyDescent="0.25">
      <c r="AB39728" s="3" t="e">
        <f ca="1"/>
        <v>#N/A</v>
      </c>
    </row>
    <row r="39729" spans="28:28" x14ac:dyDescent="0.25">
      <c r="AB39729" s="3" t="e">
        <f ca="1"/>
        <v>#N/A</v>
      </c>
    </row>
    <row r="39730" spans="28:28" x14ac:dyDescent="0.25">
      <c r="AB39730" s="3" t="e">
        <f ca="1"/>
        <v>#N/A</v>
      </c>
    </row>
    <row r="39731" spans="28:28" x14ac:dyDescent="0.25">
      <c r="AB39731" s="3" t="e">
        <f ca="1"/>
        <v>#N/A</v>
      </c>
    </row>
    <row r="39732" spans="28:28" x14ac:dyDescent="0.25">
      <c r="AB39732" s="3" t="e">
        <f ca="1"/>
        <v>#N/A</v>
      </c>
    </row>
    <row r="39733" spans="28:28" x14ac:dyDescent="0.25">
      <c r="AB39733" s="3" t="e">
        <f ca="1"/>
        <v>#N/A</v>
      </c>
    </row>
    <row r="39734" spans="28:28" x14ac:dyDescent="0.25">
      <c r="AB39734" s="3" t="e">
        <f ca="1"/>
        <v>#N/A</v>
      </c>
    </row>
    <row r="39735" spans="28:28" x14ac:dyDescent="0.25">
      <c r="AB39735" s="3" t="e">
        <f ca="1"/>
        <v>#N/A</v>
      </c>
    </row>
    <row r="39736" spans="28:28" x14ac:dyDescent="0.25">
      <c r="AB39736" s="3" t="e">
        <f ca="1"/>
        <v>#N/A</v>
      </c>
    </row>
    <row r="39737" spans="28:28" x14ac:dyDescent="0.25">
      <c r="AB39737" s="3" t="e">
        <f ca="1"/>
        <v>#N/A</v>
      </c>
    </row>
    <row r="39738" spans="28:28" x14ac:dyDescent="0.25">
      <c r="AB39738" s="3" t="e">
        <f ca="1"/>
        <v>#N/A</v>
      </c>
    </row>
    <row r="39739" spans="28:28" x14ac:dyDescent="0.25">
      <c r="AB39739" s="3" t="e">
        <f ca="1"/>
        <v>#N/A</v>
      </c>
    </row>
    <row r="39740" spans="28:28" x14ac:dyDescent="0.25">
      <c r="AB39740" s="3" t="e">
        <f ca="1"/>
        <v>#N/A</v>
      </c>
    </row>
    <row r="39741" spans="28:28" x14ac:dyDescent="0.25">
      <c r="AB39741" s="3" t="e">
        <f ca="1"/>
        <v>#N/A</v>
      </c>
    </row>
    <row r="39742" spans="28:28" x14ac:dyDescent="0.25">
      <c r="AB39742" s="3" t="e">
        <f ca="1"/>
        <v>#N/A</v>
      </c>
    </row>
    <row r="39743" spans="28:28" x14ac:dyDescent="0.25">
      <c r="AB39743" s="3" t="e">
        <f ca="1"/>
        <v>#N/A</v>
      </c>
    </row>
    <row r="39744" spans="28:28" x14ac:dyDescent="0.25">
      <c r="AB39744" s="3" t="e">
        <f ca="1"/>
        <v>#N/A</v>
      </c>
    </row>
    <row r="39745" spans="28:28" x14ac:dyDescent="0.25">
      <c r="AB39745" s="3" t="e">
        <f ca="1"/>
        <v>#N/A</v>
      </c>
    </row>
    <row r="39746" spans="28:28" x14ac:dyDescent="0.25">
      <c r="AB39746" s="3" t="e">
        <f ca="1"/>
        <v>#N/A</v>
      </c>
    </row>
    <row r="39747" spans="28:28" x14ac:dyDescent="0.25">
      <c r="AB39747" s="3" t="e">
        <f ca="1"/>
        <v>#N/A</v>
      </c>
    </row>
    <row r="39748" spans="28:28" x14ac:dyDescent="0.25">
      <c r="AB39748" s="3" t="e">
        <f ca="1"/>
        <v>#N/A</v>
      </c>
    </row>
    <row r="39749" spans="28:28" x14ac:dyDescent="0.25">
      <c r="AB39749" s="3" t="e">
        <f ca="1"/>
        <v>#N/A</v>
      </c>
    </row>
    <row r="39750" spans="28:28" x14ac:dyDescent="0.25">
      <c r="AB39750" s="3" t="e">
        <f ca="1"/>
        <v>#N/A</v>
      </c>
    </row>
    <row r="39751" spans="28:28" x14ac:dyDescent="0.25">
      <c r="AB39751" s="3" t="e">
        <f ca="1"/>
        <v>#N/A</v>
      </c>
    </row>
    <row r="39752" spans="28:28" x14ac:dyDescent="0.25">
      <c r="AB39752" s="3" t="e">
        <f ca="1"/>
        <v>#N/A</v>
      </c>
    </row>
    <row r="39753" spans="28:28" x14ac:dyDescent="0.25">
      <c r="AB39753" s="3" t="e">
        <f ca="1"/>
        <v>#N/A</v>
      </c>
    </row>
    <row r="39754" spans="28:28" x14ac:dyDescent="0.25">
      <c r="AB39754" s="3" t="e">
        <f ca="1"/>
        <v>#N/A</v>
      </c>
    </row>
    <row r="39755" spans="28:28" x14ac:dyDescent="0.25">
      <c r="AB39755" s="3" t="e">
        <f ca="1"/>
        <v>#N/A</v>
      </c>
    </row>
    <row r="39756" spans="28:28" x14ac:dyDescent="0.25">
      <c r="AB39756" s="3" t="e">
        <f ca="1"/>
        <v>#N/A</v>
      </c>
    </row>
    <row r="39757" spans="28:28" x14ac:dyDescent="0.25">
      <c r="AB39757" s="3" t="e">
        <f ca="1"/>
        <v>#N/A</v>
      </c>
    </row>
    <row r="39758" spans="28:28" x14ac:dyDescent="0.25">
      <c r="AB39758" s="3" t="e">
        <f ca="1"/>
        <v>#N/A</v>
      </c>
    </row>
    <row r="39759" spans="28:28" x14ac:dyDescent="0.25">
      <c r="AB39759" s="3" t="e">
        <f ca="1"/>
        <v>#N/A</v>
      </c>
    </row>
    <row r="39760" spans="28:28" x14ac:dyDescent="0.25">
      <c r="AB39760" s="3" t="e">
        <f ca="1"/>
        <v>#N/A</v>
      </c>
    </row>
    <row r="39761" spans="28:28" x14ac:dyDescent="0.25">
      <c r="AB39761" s="3" t="e">
        <f ca="1"/>
        <v>#N/A</v>
      </c>
    </row>
    <row r="39762" spans="28:28" x14ac:dyDescent="0.25">
      <c r="AB39762" s="3" t="e">
        <f ca="1"/>
        <v>#N/A</v>
      </c>
    </row>
    <row r="39763" spans="28:28" x14ac:dyDescent="0.25">
      <c r="AB39763" s="3" t="e">
        <f ca="1"/>
        <v>#N/A</v>
      </c>
    </row>
    <row r="39764" spans="28:28" x14ac:dyDescent="0.25">
      <c r="AB39764" s="3" t="e">
        <f ca="1"/>
        <v>#N/A</v>
      </c>
    </row>
    <row r="39765" spans="28:28" x14ac:dyDescent="0.25">
      <c r="AB39765" s="3" t="e">
        <f ca="1"/>
        <v>#N/A</v>
      </c>
    </row>
    <row r="39766" spans="28:28" x14ac:dyDescent="0.25">
      <c r="AB39766" s="3" t="e">
        <f ca="1"/>
        <v>#N/A</v>
      </c>
    </row>
    <row r="39767" spans="28:28" x14ac:dyDescent="0.25">
      <c r="AB39767" s="3" t="e">
        <f ca="1"/>
        <v>#N/A</v>
      </c>
    </row>
    <row r="39768" spans="28:28" x14ac:dyDescent="0.25">
      <c r="AB39768" s="3" t="e">
        <f ca="1"/>
        <v>#N/A</v>
      </c>
    </row>
    <row r="39769" spans="28:28" x14ac:dyDescent="0.25">
      <c r="AB39769" s="3" t="e">
        <f ca="1"/>
        <v>#N/A</v>
      </c>
    </row>
    <row r="39770" spans="28:28" x14ac:dyDescent="0.25">
      <c r="AB39770" s="3" t="e">
        <f ca="1"/>
        <v>#N/A</v>
      </c>
    </row>
    <row r="39771" spans="28:28" x14ac:dyDescent="0.25">
      <c r="AB39771" s="3" t="e">
        <f ca="1"/>
        <v>#N/A</v>
      </c>
    </row>
    <row r="39772" spans="28:28" x14ac:dyDescent="0.25">
      <c r="AB39772" s="3" t="e">
        <f ca="1"/>
        <v>#N/A</v>
      </c>
    </row>
    <row r="39773" spans="28:28" x14ac:dyDescent="0.25">
      <c r="AB39773" s="3" t="e">
        <f ca="1"/>
        <v>#N/A</v>
      </c>
    </row>
    <row r="39774" spans="28:28" x14ac:dyDescent="0.25">
      <c r="AB39774" s="3" t="e">
        <f ca="1"/>
        <v>#N/A</v>
      </c>
    </row>
    <row r="39775" spans="28:28" x14ac:dyDescent="0.25">
      <c r="AB39775" s="3" t="e">
        <f ca="1"/>
        <v>#N/A</v>
      </c>
    </row>
    <row r="39776" spans="28:28" x14ac:dyDescent="0.25">
      <c r="AB39776" s="3" t="e">
        <f ca="1"/>
        <v>#N/A</v>
      </c>
    </row>
    <row r="39777" spans="28:28" x14ac:dyDescent="0.25">
      <c r="AB39777" s="3" t="e">
        <f ca="1"/>
        <v>#N/A</v>
      </c>
    </row>
    <row r="39778" spans="28:28" x14ac:dyDescent="0.25">
      <c r="AB39778" s="3" t="e">
        <f ca="1"/>
        <v>#N/A</v>
      </c>
    </row>
    <row r="39779" spans="28:28" x14ac:dyDescent="0.25">
      <c r="AB39779" s="3" t="e">
        <f ca="1"/>
        <v>#N/A</v>
      </c>
    </row>
    <row r="39780" spans="28:28" x14ac:dyDescent="0.25">
      <c r="AB39780" s="3" t="e">
        <f ca="1"/>
        <v>#N/A</v>
      </c>
    </row>
    <row r="39781" spans="28:28" x14ac:dyDescent="0.25">
      <c r="AB39781" s="3" t="e">
        <f ca="1"/>
        <v>#N/A</v>
      </c>
    </row>
    <row r="39782" spans="28:28" x14ac:dyDescent="0.25">
      <c r="AB39782" s="3" t="e">
        <f ca="1"/>
        <v>#N/A</v>
      </c>
    </row>
    <row r="39783" spans="28:28" x14ac:dyDescent="0.25">
      <c r="AB39783" s="3" t="e">
        <f ca="1"/>
        <v>#N/A</v>
      </c>
    </row>
    <row r="39784" spans="28:28" x14ac:dyDescent="0.25">
      <c r="AB39784" s="3" t="e">
        <f ca="1"/>
        <v>#N/A</v>
      </c>
    </row>
    <row r="39785" spans="28:28" x14ac:dyDescent="0.25">
      <c r="AB39785" s="3" t="e">
        <f ca="1"/>
        <v>#N/A</v>
      </c>
    </row>
    <row r="39786" spans="28:28" x14ac:dyDescent="0.25">
      <c r="AB39786" s="3" t="e">
        <f ca="1"/>
        <v>#N/A</v>
      </c>
    </row>
    <row r="39787" spans="28:28" x14ac:dyDescent="0.25">
      <c r="AB39787" s="3" t="e">
        <f ca="1"/>
        <v>#N/A</v>
      </c>
    </row>
    <row r="39788" spans="28:28" x14ac:dyDescent="0.25">
      <c r="AB39788" s="3" t="e">
        <f ca="1"/>
        <v>#N/A</v>
      </c>
    </row>
    <row r="39789" spans="28:28" x14ac:dyDescent="0.25">
      <c r="AB39789" s="3" t="e">
        <f ca="1"/>
        <v>#N/A</v>
      </c>
    </row>
    <row r="39790" spans="28:28" x14ac:dyDescent="0.25">
      <c r="AB39790" s="3" t="e">
        <f ca="1"/>
        <v>#N/A</v>
      </c>
    </row>
    <row r="39791" spans="28:28" x14ac:dyDescent="0.25">
      <c r="AB39791" s="3" t="e">
        <f ca="1"/>
        <v>#N/A</v>
      </c>
    </row>
    <row r="39792" spans="28:28" x14ac:dyDescent="0.25">
      <c r="AB39792" s="3" t="e">
        <f ca="1"/>
        <v>#N/A</v>
      </c>
    </row>
    <row r="39793" spans="28:28" x14ac:dyDescent="0.25">
      <c r="AB39793" s="3" t="e">
        <f ca="1"/>
        <v>#N/A</v>
      </c>
    </row>
    <row r="39794" spans="28:28" x14ac:dyDescent="0.25">
      <c r="AB39794" s="3" t="e">
        <f ca="1"/>
        <v>#N/A</v>
      </c>
    </row>
    <row r="39795" spans="28:28" x14ac:dyDescent="0.25">
      <c r="AB39795" s="3" t="e">
        <f ca="1"/>
        <v>#N/A</v>
      </c>
    </row>
    <row r="39796" spans="28:28" x14ac:dyDescent="0.25">
      <c r="AB39796" s="3" t="e">
        <f ca="1"/>
        <v>#N/A</v>
      </c>
    </row>
    <row r="39797" spans="28:28" x14ac:dyDescent="0.25">
      <c r="AB39797" s="3" t="e">
        <f ca="1"/>
        <v>#N/A</v>
      </c>
    </row>
    <row r="39798" spans="28:28" x14ac:dyDescent="0.25">
      <c r="AB39798" s="3" t="e">
        <f ca="1"/>
        <v>#N/A</v>
      </c>
    </row>
    <row r="39799" spans="28:28" x14ac:dyDescent="0.25">
      <c r="AB39799" s="3" t="e">
        <f ca="1"/>
        <v>#N/A</v>
      </c>
    </row>
    <row r="39800" spans="28:28" x14ac:dyDescent="0.25">
      <c r="AB39800" s="3" t="e">
        <f ca="1"/>
        <v>#N/A</v>
      </c>
    </row>
    <row r="39801" spans="28:28" x14ac:dyDescent="0.25">
      <c r="AB39801" s="3" t="e">
        <f ca="1"/>
        <v>#N/A</v>
      </c>
    </row>
    <row r="39802" spans="28:28" x14ac:dyDescent="0.25">
      <c r="AB39802" s="3" t="e">
        <f ca="1"/>
        <v>#N/A</v>
      </c>
    </row>
    <row r="39803" spans="28:28" x14ac:dyDescent="0.25">
      <c r="AB39803" s="3" t="e">
        <f ca="1"/>
        <v>#N/A</v>
      </c>
    </row>
    <row r="39804" spans="28:28" x14ac:dyDescent="0.25">
      <c r="AB39804" s="3" t="e">
        <f ca="1"/>
        <v>#N/A</v>
      </c>
    </row>
    <row r="39805" spans="28:28" x14ac:dyDescent="0.25">
      <c r="AB39805" s="3" t="e">
        <f ca="1"/>
        <v>#N/A</v>
      </c>
    </row>
    <row r="39806" spans="28:28" x14ac:dyDescent="0.25">
      <c r="AB39806" s="3" t="e">
        <f ca="1"/>
        <v>#N/A</v>
      </c>
    </row>
    <row r="39807" spans="28:28" x14ac:dyDescent="0.25">
      <c r="AB39807" s="3" t="e">
        <f ca="1"/>
        <v>#N/A</v>
      </c>
    </row>
    <row r="39808" spans="28:28" x14ac:dyDescent="0.25">
      <c r="AB39808" s="3" t="e">
        <f ca="1"/>
        <v>#N/A</v>
      </c>
    </row>
    <row r="39809" spans="28:28" x14ac:dyDescent="0.25">
      <c r="AB39809" s="3" t="e">
        <f ca="1"/>
        <v>#N/A</v>
      </c>
    </row>
    <row r="39810" spans="28:28" x14ac:dyDescent="0.25">
      <c r="AB39810" s="3" t="e">
        <f ca="1"/>
        <v>#N/A</v>
      </c>
    </row>
    <row r="39811" spans="28:28" x14ac:dyDescent="0.25">
      <c r="AB39811" s="3" t="e">
        <f ca="1"/>
        <v>#N/A</v>
      </c>
    </row>
    <row r="39812" spans="28:28" x14ac:dyDescent="0.25">
      <c r="AB39812" s="3" t="e">
        <f ca="1"/>
        <v>#N/A</v>
      </c>
    </row>
    <row r="39813" spans="28:28" x14ac:dyDescent="0.25">
      <c r="AB39813" s="3" t="e">
        <f ca="1"/>
        <v>#N/A</v>
      </c>
    </row>
    <row r="39814" spans="28:28" x14ac:dyDescent="0.25">
      <c r="AB39814" s="3" t="e">
        <f ca="1"/>
        <v>#N/A</v>
      </c>
    </row>
    <row r="39815" spans="28:28" x14ac:dyDescent="0.25">
      <c r="AB39815" s="3" t="e">
        <f ca="1"/>
        <v>#N/A</v>
      </c>
    </row>
    <row r="39816" spans="28:28" x14ac:dyDescent="0.25">
      <c r="AB39816" s="3" t="e">
        <f ca="1"/>
        <v>#N/A</v>
      </c>
    </row>
    <row r="39817" spans="28:28" x14ac:dyDescent="0.25">
      <c r="AB39817" s="3" t="e">
        <f ca="1"/>
        <v>#N/A</v>
      </c>
    </row>
    <row r="39818" spans="28:28" x14ac:dyDescent="0.25">
      <c r="AB39818" s="3" t="e">
        <f ca="1"/>
        <v>#N/A</v>
      </c>
    </row>
    <row r="39819" spans="28:28" x14ac:dyDescent="0.25">
      <c r="AB39819" s="3" t="e">
        <f ca="1"/>
        <v>#N/A</v>
      </c>
    </row>
    <row r="39820" spans="28:28" x14ac:dyDescent="0.25">
      <c r="AB39820" s="3" t="e">
        <f ca="1"/>
        <v>#N/A</v>
      </c>
    </row>
    <row r="39821" spans="28:28" x14ac:dyDescent="0.25">
      <c r="AB39821" s="3" t="e">
        <f ca="1"/>
        <v>#N/A</v>
      </c>
    </row>
    <row r="39822" spans="28:28" x14ac:dyDescent="0.25">
      <c r="AB39822" s="3" t="e">
        <f ca="1"/>
        <v>#N/A</v>
      </c>
    </row>
    <row r="39823" spans="28:28" x14ac:dyDescent="0.25">
      <c r="AB39823" s="3" t="e">
        <f ca="1"/>
        <v>#N/A</v>
      </c>
    </row>
    <row r="39824" spans="28:28" x14ac:dyDescent="0.25">
      <c r="AB39824" s="3" t="e">
        <f ca="1"/>
        <v>#N/A</v>
      </c>
    </row>
    <row r="39825" spans="28:28" x14ac:dyDescent="0.25">
      <c r="AB39825" s="3" t="e">
        <f ca="1"/>
        <v>#N/A</v>
      </c>
    </row>
    <row r="39826" spans="28:28" x14ac:dyDescent="0.25">
      <c r="AB39826" s="3" t="e">
        <f ca="1"/>
        <v>#N/A</v>
      </c>
    </row>
    <row r="39827" spans="28:28" x14ac:dyDescent="0.25">
      <c r="AB39827" s="3" t="e">
        <f ca="1"/>
        <v>#N/A</v>
      </c>
    </row>
    <row r="39828" spans="28:28" x14ac:dyDescent="0.25">
      <c r="AB39828" s="3" t="e">
        <f ca="1"/>
        <v>#N/A</v>
      </c>
    </row>
    <row r="39829" spans="28:28" x14ac:dyDescent="0.25">
      <c r="AB39829" s="3" t="e">
        <f ca="1"/>
        <v>#N/A</v>
      </c>
    </row>
    <row r="39830" spans="28:28" x14ac:dyDescent="0.25">
      <c r="AB39830" s="3" t="e">
        <f ca="1"/>
        <v>#N/A</v>
      </c>
    </row>
    <row r="39831" spans="28:28" x14ac:dyDescent="0.25">
      <c r="AB39831" s="3" t="e">
        <f ca="1"/>
        <v>#N/A</v>
      </c>
    </row>
    <row r="39832" spans="28:28" x14ac:dyDescent="0.25">
      <c r="AB39832" s="3" t="e">
        <f ca="1"/>
        <v>#N/A</v>
      </c>
    </row>
    <row r="39833" spans="28:28" x14ac:dyDescent="0.25">
      <c r="AB39833" s="3" t="e">
        <f ca="1"/>
        <v>#N/A</v>
      </c>
    </row>
    <row r="39834" spans="28:28" x14ac:dyDescent="0.25">
      <c r="AB39834" s="3" t="e">
        <f ca="1"/>
        <v>#N/A</v>
      </c>
    </row>
    <row r="39835" spans="28:28" x14ac:dyDescent="0.25">
      <c r="AB39835" s="3" t="e">
        <f ca="1"/>
        <v>#N/A</v>
      </c>
    </row>
    <row r="39836" spans="28:28" x14ac:dyDescent="0.25">
      <c r="AB39836" s="3" t="e">
        <f ca="1"/>
        <v>#N/A</v>
      </c>
    </row>
    <row r="39837" spans="28:28" x14ac:dyDescent="0.25">
      <c r="AB39837" s="3" t="e">
        <f ca="1"/>
        <v>#N/A</v>
      </c>
    </row>
    <row r="39838" spans="28:28" x14ac:dyDescent="0.25">
      <c r="AB39838" s="3" t="e">
        <f ca="1"/>
        <v>#N/A</v>
      </c>
    </row>
    <row r="39839" spans="28:28" x14ac:dyDescent="0.25">
      <c r="AB39839" s="3" t="e">
        <f ca="1"/>
        <v>#N/A</v>
      </c>
    </row>
    <row r="39840" spans="28:28" x14ac:dyDescent="0.25">
      <c r="AB39840" s="3" t="e">
        <f ca="1"/>
        <v>#N/A</v>
      </c>
    </row>
    <row r="39841" spans="28:28" x14ac:dyDescent="0.25">
      <c r="AB39841" s="3" t="e">
        <f ca="1"/>
        <v>#N/A</v>
      </c>
    </row>
    <row r="39842" spans="28:28" x14ac:dyDescent="0.25">
      <c r="AB39842" s="3" t="e">
        <f ca="1"/>
        <v>#N/A</v>
      </c>
    </row>
    <row r="39843" spans="28:28" x14ac:dyDescent="0.25">
      <c r="AB39843" s="3" t="e">
        <f ca="1"/>
        <v>#N/A</v>
      </c>
    </row>
    <row r="39844" spans="28:28" x14ac:dyDescent="0.25">
      <c r="AB39844" s="3" t="e">
        <f ca="1"/>
        <v>#N/A</v>
      </c>
    </row>
    <row r="39845" spans="28:28" x14ac:dyDescent="0.25">
      <c r="AB39845" s="3" t="e">
        <f ca="1"/>
        <v>#N/A</v>
      </c>
    </row>
    <row r="39846" spans="28:28" x14ac:dyDescent="0.25">
      <c r="AB39846" s="3" t="e">
        <f ca="1"/>
        <v>#N/A</v>
      </c>
    </row>
    <row r="39847" spans="28:28" x14ac:dyDescent="0.25">
      <c r="AB39847" s="3" t="e">
        <f ca="1"/>
        <v>#N/A</v>
      </c>
    </row>
    <row r="39848" spans="28:28" x14ac:dyDescent="0.25">
      <c r="AB39848" s="3" t="e">
        <f ca="1"/>
        <v>#N/A</v>
      </c>
    </row>
    <row r="39849" spans="28:28" x14ac:dyDescent="0.25">
      <c r="AB39849" s="3" t="e">
        <f ca="1"/>
        <v>#N/A</v>
      </c>
    </row>
    <row r="39850" spans="28:28" x14ac:dyDescent="0.25">
      <c r="AB39850" s="3" t="e">
        <f ca="1"/>
        <v>#N/A</v>
      </c>
    </row>
    <row r="39851" spans="28:28" x14ac:dyDescent="0.25">
      <c r="AB39851" s="3" t="e">
        <f ca="1"/>
        <v>#N/A</v>
      </c>
    </row>
    <row r="39852" spans="28:28" x14ac:dyDescent="0.25">
      <c r="AB39852" s="3" t="e">
        <f ca="1"/>
        <v>#N/A</v>
      </c>
    </row>
    <row r="39853" spans="28:28" x14ac:dyDescent="0.25">
      <c r="AB39853" s="3" t="e">
        <f ca="1"/>
        <v>#N/A</v>
      </c>
    </row>
    <row r="39854" spans="28:28" x14ac:dyDescent="0.25">
      <c r="AB39854" s="3" t="e">
        <f ca="1"/>
        <v>#N/A</v>
      </c>
    </row>
    <row r="39855" spans="28:28" x14ac:dyDescent="0.25">
      <c r="AB39855" s="3" t="e">
        <f ca="1"/>
        <v>#N/A</v>
      </c>
    </row>
    <row r="39856" spans="28:28" x14ac:dyDescent="0.25">
      <c r="AB39856" s="3" t="e">
        <f ca="1"/>
        <v>#N/A</v>
      </c>
    </row>
    <row r="39857" spans="28:28" x14ac:dyDescent="0.25">
      <c r="AB39857" s="3" t="e">
        <f ca="1"/>
        <v>#N/A</v>
      </c>
    </row>
    <row r="39858" spans="28:28" x14ac:dyDescent="0.25">
      <c r="AB39858" s="3" t="e">
        <f ca="1"/>
        <v>#N/A</v>
      </c>
    </row>
    <row r="39859" spans="28:28" x14ac:dyDescent="0.25">
      <c r="AB39859" s="3" t="e">
        <f ca="1"/>
        <v>#N/A</v>
      </c>
    </row>
    <row r="39860" spans="28:28" x14ac:dyDescent="0.25">
      <c r="AB39860" s="3" t="e">
        <f ca="1"/>
        <v>#N/A</v>
      </c>
    </row>
    <row r="39861" spans="28:28" x14ac:dyDescent="0.25">
      <c r="AB39861" s="3" t="e">
        <f ca="1"/>
        <v>#N/A</v>
      </c>
    </row>
    <row r="39862" spans="28:28" x14ac:dyDescent="0.25">
      <c r="AB39862" s="3" t="e">
        <f ca="1"/>
        <v>#N/A</v>
      </c>
    </row>
    <row r="39863" spans="28:28" x14ac:dyDescent="0.25">
      <c r="AB39863" s="3" t="e">
        <f ca="1"/>
        <v>#N/A</v>
      </c>
    </row>
    <row r="39864" spans="28:28" x14ac:dyDescent="0.25">
      <c r="AB39864" s="3" t="e">
        <f ca="1"/>
        <v>#N/A</v>
      </c>
    </row>
    <row r="39865" spans="28:28" x14ac:dyDescent="0.25">
      <c r="AB39865" s="3" t="e">
        <f ca="1"/>
        <v>#N/A</v>
      </c>
    </row>
    <row r="39866" spans="28:28" x14ac:dyDescent="0.25">
      <c r="AB39866" s="3" t="e">
        <f ca="1"/>
        <v>#N/A</v>
      </c>
    </row>
    <row r="39867" spans="28:28" x14ac:dyDescent="0.25">
      <c r="AB39867" s="3" t="e">
        <f ca="1"/>
        <v>#N/A</v>
      </c>
    </row>
    <row r="39868" spans="28:28" x14ac:dyDescent="0.25">
      <c r="AB39868" s="3" t="e">
        <f ca="1"/>
        <v>#N/A</v>
      </c>
    </row>
    <row r="39869" spans="28:28" x14ac:dyDescent="0.25">
      <c r="AB39869" s="3" t="e">
        <f ca="1"/>
        <v>#N/A</v>
      </c>
    </row>
    <row r="39870" spans="28:28" x14ac:dyDescent="0.25">
      <c r="AB39870" s="3" t="e">
        <f ca="1"/>
        <v>#N/A</v>
      </c>
    </row>
    <row r="39871" spans="28:28" x14ac:dyDescent="0.25">
      <c r="AB39871" s="3" t="e">
        <f ca="1"/>
        <v>#N/A</v>
      </c>
    </row>
    <row r="39872" spans="28:28" x14ac:dyDescent="0.25">
      <c r="AB39872" s="3" t="e">
        <f ca="1"/>
        <v>#N/A</v>
      </c>
    </row>
    <row r="39873" spans="28:28" x14ac:dyDescent="0.25">
      <c r="AB39873" s="3" t="e">
        <f ca="1"/>
        <v>#N/A</v>
      </c>
    </row>
    <row r="39874" spans="28:28" x14ac:dyDescent="0.25">
      <c r="AB39874" s="3" t="e">
        <f ca="1"/>
        <v>#N/A</v>
      </c>
    </row>
    <row r="39875" spans="28:28" x14ac:dyDescent="0.25">
      <c r="AB39875" s="3" t="e">
        <f ca="1"/>
        <v>#N/A</v>
      </c>
    </row>
    <row r="39876" spans="28:28" x14ac:dyDescent="0.25">
      <c r="AB39876" s="3" t="e">
        <f ca="1"/>
        <v>#N/A</v>
      </c>
    </row>
    <row r="39877" spans="28:28" x14ac:dyDescent="0.25">
      <c r="AB39877" s="3" t="e">
        <f ca="1"/>
        <v>#N/A</v>
      </c>
    </row>
    <row r="39878" spans="28:28" x14ac:dyDescent="0.25">
      <c r="AB39878" s="3" t="e">
        <f ca="1"/>
        <v>#N/A</v>
      </c>
    </row>
    <row r="39879" spans="28:28" x14ac:dyDescent="0.25">
      <c r="AB39879" s="3" t="e">
        <f ca="1"/>
        <v>#N/A</v>
      </c>
    </row>
    <row r="39880" spans="28:28" x14ac:dyDescent="0.25">
      <c r="AB39880" s="3" t="e">
        <f ca="1"/>
        <v>#N/A</v>
      </c>
    </row>
    <row r="39881" spans="28:28" x14ac:dyDescent="0.25">
      <c r="AB39881" s="3" t="e">
        <f ca="1"/>
        <v>#N/A</v>
      </c>
    </row>
    <row r="39882" spans="28:28" x14ac:dyDescent="0.25">
      <c r="AB39882" s="3" t="e">
        <f ca="1"/>
        <v>#N/A</v>
      </c>
    </row>
    <row r="39883" spans="28:28" x14ac:dyDescent="0.25">
      <c r="AB39883" s="3" t="e">
        <f ca="1"/>
        <v>#N/A</v>
      </c>
    </row>
    <row r="39884" spans="28:28" x14ac:dyDescent="0.25">
      <c r="AB39884" s="3" t="e">
        <f ca="1"/>
        <v>#N/A</v>
      </c>
    </row>
    <row r="39885" spans="28:28" x14ac:dyDescent="0.25">
      <c r="AB39885" s="3" t="e">
        <f ca="1"/>
        <v>#N/A</v>
      </c>
    </row>
    <row r="39886" spans="28:28" x14ac:dyDescent="0.25">
      <c r="AB39886" s="3" t="e">
        <f ca="1"/>
        <v>#N/A</v>
      </c>
    </row>
    <row r="39887" spans="28:28" x14ac:dyDescent="0.25">
      <c r="AB39887" s="3" t="e">
        <f ca="1"/>
        <v>#N/A</v>
      </c>
    </row>
    <row r="39888" spans="28:28" x14ac:dyDescent="0.25">
      <c r="AB39888" s="3" t="e">
        <f ca="1"/>
        <v>#N/A</v>
      </c>
    </row>
    <row r="39889" spans="28:28" x14ac:dyDescent="0.25">
      <c r="AB39889" s="3" t="e">
        <f ca="1"/>
        <v>#N/A</v>
      </c>
    </row>
    <row r="39890" spans="28:28" x14ac:dyDescent="0.25">
      <c r="AB39890" s="3" t="e">
        <f ca="1"/>
        <v>#N/A</v>
      </c>
    </row>
    <row r="39891" spans="28:28" x14ac:dyDescent="0.25">
      <c r="AB39891" s="3" t="e">
        <f ca="1"/>
        <v>#N/A</v>
      </c>
    </row>
    <row r="39892" spans="28:28" x14ac:dyDescent="0.25">
      <c r="AB39892" s="3" t="e">
        <f ca="1"/>
        <v>#N/A</v>
      </c>
    </row>
    <row r="39893" spans="28:28" x14ac:dyDescent="0.25">
      <c r="AB39893" s="3" t="e">
        <f ca="1"/>
        <v>#N/A</v>
      </c>
    </row>
    <row r="39894" spans="28:28" x14ac:dyDescent="0.25">
      <c r="AB39894" s="3" t="e">
        <f ca="1"/>
        <v>#N/A</v>
      </c>
    </row>
    <row r="39895" spans="28:28" x14ac:dyDescent="0.25">
      <c r="AB39895" s="3" t="e">
        <f ca="1"/>
        <v>#N/A</v>
      </c>
    </row>
    <row r="39896" spans="28:28" x14ac:dyDescent="0.25">
      <c r="AB39896" s="3" t="e">
        <f ca="1"/>
        <v>#N/A</v>
      </c>
    </row>
    <row r="39897" spans="28:28" x14ac:dyDescent="0.25">
      <c r="AB39897" s="3" t="e">
        <f ca="1"/>
        <v>#N/A</v>
      </c>
    </row>
    <row r="39898" spans="28:28" x14ac:dyDescent="0.25">
      <c r="AB39898" s="3" t="e">
        <f ca="1"/>
        <v>#N/A</v>
      </c>
    </row>
    <row r="39899" spans="28:28" x14ac:dyDescent="0.25">
      <c r="AB39899" s="3" t="e">
        <f ca="1"/>
        <v>#N/A</v>
      </c>
    </row>
    <row r="39900" spans="28:28" x14ac:dyDescent="0.25">
      <c r="AB39900" s="3" t="e">
        <f ca="1"/>
        <v>#N/A</v>
      </c>
    </row>
    <row r="39901" spans="28:28" x14ac:dyDescent="0.25">
      <c r="AB39901" s="3" t="e">
        <f ca="1"/>
        <v>#N/A</v>
      </c>
    </row>
    <row r="39902" spans="28:28" x14ac:dyDescent="0.25">
      <c r="AB39902" s="3" t="e">
        <f ca="1"/>
        <v>#N/A</v>
      </c>
    </row>
    <row r="39903" spans="28:28" x14ac:dyDescent="0.25">
      <c r="AB39903" s="3" t="e">
        <f ca="1"/>
        <v>#N/A</v>
      </c>
    </row>
    <row r="39904" spans="28:28" x14ac:dyDescent="0.25">
      <c r="AB39904" s="3" t="e">
        <f ca="1"/>
        <v>#N/A</v>
      </c>
    </row>
    <row r="39905" spans="28:28" x14ac:dyDescent="0.25">
      <c r="AB39905" s="3" t="e">
        <f ca="1"/>
        <v>#N/A</v>
      </c>
    </row>
    <row r="39906" spans="28:28" x14ac:dyDescent="0.25">
      <c r="AB39906" s="3" t="e">
        <f ca="1"/>
        <v>#N/A</v>
      </c>
    </row>
    <row r="39907" spans="28:28" x14ac:dyDescent="0.25">
      <c r="AB39907" s="3" t="e">
        <f ca="1"/>
        <v>#N/A</v>
      </c>
    </row>
    <row r="39908" spans="28:28" x14ac:dyDescent="0.25">
      <c r="AB39908" s="3" t="e">
        <f ca="1"/>
        <v>#N/A</v>
      </c>
    </row>
    <row r="39909" spans="28:28" x14ac:dyDescent="0.25">
      <c r="AB39909" s="3" t="e">
        <f ca="1"/>
        <v>#N/A</v>
      </c>
    </row>
    <row r="39910" spans="28:28" x14ac:dyDescent="0.25">
      <c r="AB39910" s="3" t="e">
        <f ca="1"/>
        <v>#N/A</v>
      </c>
    </row>
    <row r="39911" spans="28:28" x14ac:dyDescent="0.25">
      <c r="AB39911" s="3" t="e">
        <f ca="1"/>
        <v>#N/A</v>
      </c>
    </row>
    <row r="39912" spans="28:28" x14ac:dyDescent="0.25">
      <c r="AB39912" s="3" t="e">
        <f ca="1"/>
        <v>#N/A</v>
      </c>
    </row>
    <row r="39913" spans="28:28" x14ac:dyDescent="0.25">
      <c r="AB39913" s="3" t="e">
        <f ca="1"/>
        <v>#N/A</v>
      </c>
    </row>
    <row r="39914" spans="28:28" x14ac:dyDescent="0.25">
      <c r="AB39914" s="3" t="e">
        <f ca="1"/>
        <v>#N/A</v>
      </c>
    </row>
    <row r="39915" spans="28:28" x14ac:dyDescent="0.25">
      <c r="AB39915" s="3" t="e">
        <f ca="1"/>
        <v>#N/A</v>
      </c>
    </row>
    <row r="39916" spans="28:28" x14ac:dyDescent="0.25">
      <c r="AB39916" s="3" t="e">
        <f ca="1"/>
        <v>#N/A</v>
      </c>
    </row>
    <row r="39917" spans="28:28" x14ac:dyDescent="0.25">
      <c r="AB39917" s="3" t="e">
        <f ca="1"/>
        <v>#N/A</v>
      </c>
    </row>
    <row r="39918" spans="28:28" x14ac:dyDescent="0.25">
      <c r="AB39918" s="3" t="e">
        <f ca="1"/>
        <v>#N/A</v>
      </c>
    </row>
    <row r="39919" spans="28:28" x14ac:dyDescent="0.25">
      <c r="AB39919" s="3" t="e">
        <f ca="1"/>
        <v>#N/A</v>
      </c>
    </row>
    <row r="39920" spans="28:28" x14ac:dyDescent="0.25">
      <c r="AB39920" s="3" t="e">
        <f ca="1"/>
        <v>#N/A</v>
      </c>
    </row>
    <row r="39921" spans="28:28" x14ac:dyDescent="0.25">
      <c r="AB39921" s="3" t="e">
        <f ca="1"/>
        <v>#N/A</v>
      </c>
    </row>
    <row r="39922" spans="28:28" x14ac:dyDescent="0.25">
      <c r="AB39922" s="3" t="e">
        <f ca="1"/>
        <v>#N/A</v>
      </c>
    </row>
    <row r="39923" spans="28:28" x14ac:dyDescent="0.25">
      <c r="AB39923" s="3" t="e">
        <f ca="1"/>
        <v>#N/A</v>
      </c>
    </row>
    <row r="39924" spans="28:28" x14ac:dyDescent="0.25">
      <c r="AB39924" s="3" t="e">
        <f ca="1"/>
        <v>#N/A</v>
      </c>
    </row>
    <row r="39925" spans="28:28" x14ac:dyDescent="0.25">
      <c r="AB39925" s="3" t="e">
        <f ca="1"/>
        <v>#N/A</v>
      </c>
    </row>
    <row r="39926" spans="28:28" x14ac:dyDescent="0.25">
      <c r="AB39926" s="3" t="e">
        <f ca="1"/>
        <v>#N/A</v>
      </c>
    </row>
    <row r="39927" spans="28:28" x14ac:dyDescent="0.25">
      <c r="AB39927" s="3" t="e">
        <f ca="1"/>
        <v>#N/A</v>
      </c>
    </row>
    <row r="39928" spans="28:28" x14ac:dyDescent="0.25">
      <c r="AB39928" s="3" t="e">
        <f ca="1"/>
        <v>#N/A</v>
      </c>
    </row>
    <row r="39929" spans="28:28" x14ac:dyDescent="0.25">
      <c r="AB39929" s="3" t="e">
        <f ca="1"/>
        <v>#N/A</v>
      </c>
    </row>
    <row r="39930" spans="28:28" x14ac:dyDescent="0.25">
      <c r="AB39930" s="3" t="e">
        <f ca="1"/>
        <v>#N/A</v>
      </c>
    </row>
    <row r="39931" spans="28:28" x14ac:dyDescent="0.25">
      <c r="AB39931" s="3" t="e">
        <f ca="1"/>
        <v>#N/A</v>
      </c>
    </row>
    <row r="39932" spans="28:28" x14ac:dyDescent="0.25">
      <c r="AB39932" s="3" t="e">
        <f ca="1"/>
        <v>#N/A</v>
      </c>
    </row>
    <row r="39933" spans="28:28" x14ac:dyDescent="0.25">
      <c r="AB39933" s="3" t="e">
        <f ca="1"/>
        <v>#N/A</v>
      </c>
    </row>
    <row r="39934" spans="28:28" x14ac:dyDescent="0.25">
      <c r="AB39934" s="3" t="e">
        <f ca="1"/>
        <v>#N/A</v>
      </c>
    </row>
    <row r="39935" spans="28:28" x14ac:dyDescent="0.25">
      <c r="AB39935" s="3" t="e">
        <f ca="1"/>
        <v>#N/A</v>
      </c>
    </row>
    <row r="39936" spans="28:28" x14ac:dyDescent="0.25">
      <c r="AB39936" s="3" t="e">
        <f ca="1"/>
        <v>#N/A</v>
      </c>
    </row>
    <row r="39937" spans="28:28" x14ac:dyDescent="0.25">
      <c r="AB39937" s="3" t="e">
        <f ca="1"/>
        <v>#N/A</v>
      </c>
    </row>
    <row r="39938" spans="28:28" x14ac:dyDescent="0.25">
      <c r="AB39938" s="3" t="e">
        <f ca="1"/>
        <v>#N/A</v>
      </c>
    </row>
    <row r="39939" spans="28:28" x14ac:dyDescent="0.25">
      <c r="AB39939" s="3" t="e">
        <f ca="1"/>
        <v>#N/A</v>
      </c>
    </row>
    <row r="39940" spans="28:28" x14ac:dyDescent="0.25">
      <c r="AB39940" s="3" t="e">
        <f ca="1"/>
        <v>#N/A</v>
      </c>
    </row>
    <row r="39941" spans="28:28" x14ac:dyDescent="0.25">
      <c r="AB39941" s="3" t="e">
        <f ca="1"/>
        <v>#N/A</v>
      </c>
    </row>
    <row r="39942" spans="28:28" x14ac:dyDescent="0.25">
      <c r="AB39942" s="3" t="e">
        <f ca="1"/>
        <v>#N/A</v>
      </c>
    </row>
    <row r="39943" spans="28:28" x14ac:dyDescent="0.25">
      <c r="AB39943" s="3" t="e">
        <f ca="1"/>
        <v>#N/A</v>
      </c>
    </row>
    <row r="39944" spans="28:28" x14ac:dyDescent="0.25">
      <c r="AB39944" s="3" t="e">
        <f ca="1"/>
        <v>#N/A</v>
      </c>
    </row>
    <row r="39945" spans="28:28" x14ac:dyDescent="0.25">
      <c r="AB39945" s="3" t="e">
        <f ca="1"/>
        <v>#N/A</v>
      </c>
    </row>
    <row r="39946" spans="28:28" x14ac:dyDescent="0.25">
      <c r="AB39946" s="3" t="e">
        <f ca="1"/>
        <v>#N/A</v>
      </c>
    </row>
    <row r="39947" spans="28:28" x14ac:dyDescent="0.25">
      <c r="AB39947" s="3" t="e">
        <f ca="1"/>
        <v>#N/A</v>
      </c>
    </row>
    <row r="39948" spans="28:28" x14ac:dyDescent="0.25">
      <c r="AB39948" s="3" t="e">
        <f ca="1"/>
        <v>#N/A</v>
      </c>
    </row>
    <row r="39949" spans="28:28" x14ac:dyDescent="0.25">
      <c r="AB39949" s="3" t="e">
        <f ca="1"/>
        <v>#N/A</v>
      </c>
    </row>
    <row r="39950" spans="28:28" x14ac:dyDescent="0.25">
      <c r="AB39950" s="3" t="e">
        <f ca="1"/>
        <v>#N/A</v>
      </c>
    </row>
    <row r="39951" spans="28:28" x14ac:dyDescent="0.25">
      <c r="AB39951" s="3" t="e">
        <f ca="1"/>
        <v>#N/A</v>
      </c>
    </row>
    <row r="39952" spans="28:28" x14ac:dyDescent="0.25">
      <c r="AB39952" s="3" t="e">
        <f ca="1"/>
        <v>#N/A</v>
      </c>
    </row>
    <row r="39953" spans="28:28" x14ac:dyDescent="0.25">
      <c r="AB39953" s="3" t="e">
        <f ca="1"/>
        <v>#N/A</v>
      </c>
    </row>
    <row r="39954" spans="28:28" x14ac:dyDescent="0.25">
      <c r="AB39954" s="3" t="e">
        <f ca="1"/>
        <v>#N/A</v>
      </c>
    </row>
    <row r="39955" spans="28:28" x14ac:dyDescent="0.25">
      <c r="AB39955" s="3" t="e">
        <f ca="1"/>
        <v>#N/A</v>
      </c>
    </row>
    <row r="39956" spans="28:28" x14ac:dyDescent="0.25">
      <c r="AB39956" s="3" t="e">
        <f ca="1"/>
        <v>#N/A</v>
      </c>
    </row>
    <row r="39957" spans="28:28" x14ac:dyDescent="0.25">
      <c r="AB39957" s="3" t="e">
        <f ca="1"/>
        <v>#N/A</v>
      </c>
    </row>
    <row r="39958" spans="28:28" x14ac:dyDescent="0.25">
      <c r="AB39958" s="3" t="e">
        <f ca="1"/>
        <v>#N/A</v>
      </c>
    </row>
    <row r="39959" spans="28:28" x14ac:dyDescent="0.25">
      <c r="AB39959" s="3" t="e">
        <f ca="1"/>
        <v>#N/A</v>
      </c>
    </row>
    <row r="39960" spans="28:28" x14ac:dyDescent="0.25">
      <c r="AB39960" s="3" t="e">
        <f ca="1"/>
        <v>#N/A</v>
      </c>
    </row>
    <row r="39961" spans="28:28" x14ac:dyDescent="0.25">
      <c r="AB39961" s="3" t="e">
        <f ca="1"/>
        <v>#N/A</v>
      </c>
    </row>
    <row r="39962" spans="28:28" x14ac:dyDescent="0.25">
      <c r="AB39962" s="3" t="e">
        <f ca="1"/>
        <v>#N/A</v>
      </c>
    </row>
    <row r="39963" spans="28:28" x14ac:dyDescent="0.25">
      <c r="AB39963" s="3" t="e">
        <f ca="1"/>
        <v>#N/A</v>
      </c>
    </row>
    <row r="39964" spans="28:28" x14ac:dyDescent="0.25">
      <c r="AB39964" s="3" t="e">
        <f ca="1"/>
        <v>#N/A</v>
      </c>
    </row>
    <row r="39965" spans="28:28" x14ac:dyDescent="0.25">
      <c r="AB39965" s="3" t="e">
        <f ca="1"/>
        <v>#N/A</v>
      </c>
    </row>
    <row r="39966" spans="28:28" x14ac:dyDescent="0.25">
      <c r="AB39966" s="3" t="e">
        <f ca="1"/>
        <v>#N/A</v>
      </c>
    </row>
    <row r="39967" spans="28:28" x14ac:dyDescent="0.25">
      <c r="AB39967" s="3" t="e">
        <f ca="1"/>
        <v>#N/A</v>
      </c>
    </row>
    <row r="39968" spans="28:28" x14ac:dyDescent="0.25">
      <c r="AB39968" s="3" t="e">
        <f ca="1"/>
        <v>#N/A</v>
      </c>
    </row>
    <row r="39969" spans="28:28" x14ac:dyDescent="0.25">
      <c r="AB39969" s="3" t="e">
        <f ca="1"/>
        <v>#N/A</v>
      </c>
    </row>
    <row r="39970" spans="28:28" x14ac:dyDescent="0.25">
      <c r="AB39970" s="3" t="e">
        <f ca="1"/>
        <v>#N/A</v>
      </c>
    </row>
    <row r="39971" spans="28:28" x14ac:dyDescent="0.25">
      <c r="AB39971" s="3" t="e">
        <f ca="1"/>
        <v>#N/A</v>
      </c>
    </row>
    <row r="39972" spans="28:28" x14ac:dyDescent="0.25">
      <c r="AB39972" s="3" t="e">
        <f ca="1"/>
        <v>#N/A</v>
      </c>
    </row>
    <row r="39973" spans="28:28" x14ac:dyDescent="0.25">
      <c r="AB39973" s="3" t="e">
        <f ca="1"/>
        <v>#N/A</v>
      </c>
    </row>
    <row r="39974" spans="28:28" x14ac:dyDescent="0.25">
      <c r="AB39974" s="3" t="e">
        <f ca="1"/>
        <v>#N/A</v>
      </c>
    </row>
    <row r="39975" spans="28:28" x14ac:dyDescent="0.25">
      <c r="AB39975" s="3" t="e">
        <f ca="1"/>
        <v>#N/A</v>
      </c>
    </row>
    <row r="39976" spans="28:28" x14ac:dyDescent="0.25">
      <c r="AB39976" s="3" t="e">
        <f ca="1"/>
        <v>#N/A</v>
      </c>
    </row>
    <row r="39977" spans="28:28" x14ac:dyDescent="0.25">
      <c r="AB39977" s="3" t="e">
        <f ca="1"/>
        <v>#N/A</v>
      </c>
    </row>
    <row r="39978" spans="28:28" x14ac:dyDescent="0.25">
      <c r="AB39978" s="3" t="e">
        <f ca="1"/>
        <v>#N/A</v>
      </c>
    </row>
    <row r="39979" spans="28:28" x14ac:dyDescent="0.25">
      <c r="AB39979" s="3" t="e">
        <f ca="1"/>
        <v>#N/A</v>
      </c>
    </row>
    <row r="39980" spans="28:28" x14ac:dyDescent="0.25">
      <c r="AB39980" s="3" t="e">
        <f ca="1"/>
        <v>#N/A</v>
      </c>
    </row>
    <row r="39981" spans="28:28" x14ac:dyDescent="0.25">
      <c r="AB39981" s="3" t="e">
        <f ca="1"/>
        <v>#N/A</v>
      </c>
    </row>
    <row r="39982" spans="28:28" x14ac:dyDescent="0.25">
      <c r="AB39982" s="3" t="e">
        <f ca="1"/>
        <v>#N/A</v>
      </c>
    </row>
    <row r="39983" spans="28:28" x14ac:dyDescent="0.25">
      <c r="AB39983" s="3" t="e">
        <f ca="1"/>
        <v>#N/A</v>
      </c>
    </row>
    <row r="39984" spans="28:28" x14ac:dyDescent="0.25">
      <c r="AB39984" s="3" t="e">
        <f ca="1"/>
        <v>#N/A</v>
      </c>
    </row>
    <row r="39985" spans="28:28" x14ac:dyDescent="0.25">
      <c r="AB39985" s="3" t="e">
        <f ca="1"/>
        <v>#N/A</v>
      </c>
    </row>
    <row r="39986" spans="28:28" x14ac:dyDescent="0.25">
      <c r="AB39986" s="3" t="e">
        <f ca="1"/>
        <v>#N/A</v>
      </c>
    </row>
    <row r="39987" spans="28:28" x14ac:dyDescent="0.25">
      <c r="AB39987" s="3" t="e">
        <f ca="1"/>
        <v>#N/A</v>
      </c>
    </row>
    <row r="39988" spans="28:28" x14ac:dyDescent="0.25">
      <c r="AB39988" s="3" t="e">
        <f ca="1"/>
        <v>#N/A</v>
      </c>
    </row>
    <row r="39989" spans="28:28" x14ac:dyDescent="0.25">
      <c r="AB39989" s="3" t="e">
        <f ca="1"/>
        <v>#N/A</v>
      </c>
    </row>
    <row r="39990" spans="28:28" x14ac:dyDescent="0.25">
      <c r="AB39990" s="3" t="e">
        <f ca="1"/>
        <v>#N/A</v>
      </c>
    </row>
    <row r="39991" spans="28:28" x14ac:dyDescent="0.25">
      <c r="AB39991" s="3" t="e">
        <f ca="1"/>
        <v>#N/A</v>
      </c>
    </row>
    <row r="39992" spans="28:28" x14ac:dyDescent="0.25">
      <c r="AB39992" s="3" t="e">
        <f ca="1"/>
        <v>#N/A</v>
      </c>
    </row>
    <row r="39993" spans="28:28" x14ac:dyDescent="0.25">
      <c r="AB39993" s="3" t="e">
        <f ca="1"/>
        <v>#N/A</v>
      </c>
    </row>
    <row r="39994" spans="28:28" x14ac:dyDescent="0.25">
      <c r="AB39994" s="3" t="e">
        <f ca="1"/>
        <v>#N/A</v>
      </c>
    </row>
    <row r="39995" spans="28:28" x14ac:dyDescent="0.25">
      <c r="AB39995" s="3" t="e">
        <f ca="1"/>
        <v>#N/A</v>
      </c>
    </row>
    <row r="39996" spans="28:28" x14ac:dyDescent="0.25">
      <c r="AB39996" s="3" t="e">
        <f ca="1"/>
        <v>#N/A</v>
      </c>
    </row>
    <row r="39997" spans="28:28" x14ac:dyDescent="0.25">
      <c r="AB39997" s="3" t="e">
        <f ca="1"/>
        <v>#N/A</v>
      </c>
    </row>
    <row r="39998" spans="28:28" x14ac:dyDescent="0.25">
      <c r="AB39998" s="3" t="e">
        <f ca="1"/>
        <v>#N/A</v>
      </c>
    </row>
    <row r="39999" spans="28:28" x14ac:dyDescent="0.25">
      <c r="AB39999" s="3" t="e">
        <f ca="1"/>
        <v>#N/A</v>
      </c>
    </row>
    <row r="40000" spans="28:28" x14ac:dyDescent="0.25">
      <c r="AB40000" s="3" t="e">
        <f ca="1"/>
        <v>#N/A</v>
      </c>
    </row>
    <row r="40001" spans="28:28" x14ac:dyDescent="0.25">
      <c r="AB40001" s="3" t="e">
        <f ca="1"/>
        <v>#N/A</v>
      </c>
    </row>
    <row r="40002" spans="28:28" x14ac:dyDescent="0.25">
      <c r="AB40002" s="3" t="e">
        <f ca="1"/>
        <v>#N/A</v>
      </c>
    </row>
    <row r="40003" spans="28:28" x14ac:dyDescent="0.25">
      <c r="AB40003" s="3" t="e">
        <f ca="1"/>
        <v>#N/A</v>
      </c>
    </row>
    <row r="40004" spans="28:28" x14ac:dyDescent="0.25">
      <c r="AB40004" s="3" t="e">
        <f ca="1"/>
        <v>#N/A</v>
      </c>
    </row>
    <row r="40005" spans="28:28" x14ac:dyDescent="0.25">
      <c r="AB40005" s="3" t="e">
        <f ca="1"/>
        <v>#N/A</v>
      </c>
    </row>
    <row r="40006" spans="28:28" x14ac:dyDescent="0.25">
      <c r="AB40006" s="3" t="e">
        <f ca="1"/>
        <v>#N/A</v>
      </c>
    </row>
    <row r="40007" spans="28:28" x14ac:dyDescent="0.25">
      <c r="AB40007" s="3" t="e">
        <f ca="1"/>
        <v>#N/A</v>
      </c>
    </row>
    <row r="40008" spans="28:28" x14ac:dyDescent="0.25">
      <c r="AB40008" s="3" t="e">
        <f ca="1"/>
        <v>#N/A</v>
      </c>
    </row>
    <row r="40009" spans="28:28" x14ac:dyDescent="0.25">
      <c r="AB40009" s="3" t="e">
        <f ca="1"/>
        <v>#N/A</v>
      </c>
    </row>
    <row r="40010" spans="28:28" x14ac:dyDescent="0.25">
      <c r="AB40010" s="3" t="e">
        <f ca="1"/>
        <v>#N/A</v>
      </c>
    </row>
    <row r="40011" spans="28:28" x14ac:dyDescent="0.25">
      <c r="AB40011" s="3" t="e">
        <f ca="1"/>
        <v>#N/A</v>
      </c>
    </row>
    <row r="40012" spans="28:28" x14ac:dyDescent="0.25">
      <c r="AB40012" s="3" t="e">
        <f ca="1"/>
        <v>#N/A</v>
      </c>
    </row>
    <row r="40013" spans="28:28" x14ac:dyDescent="0.25">
      <c r="AB40013" s="3" t="e">
        <f ca="1"/>
        <v>#N/A</v>
      </c>
    </row>
    <row r="40014" spans="28:28" x14ac:dyDescent="0.25">
      <c r="AB40014" s="3" t="e">
        <f ca="1"/>
        <v>#N/A</v>
      </c>
    </row>
    <row r="40015" spans="28:28" x14ac:dyDescent="0.25">
      <c r="AB40015" s="3" t="e">
        <f ca="1"/>
        <v>#N/A</v>
      </c>
    </row>
    <row r="40016" spans="28:28" x14ac:dyDescent="0.25">
      <c r="AB40016" s="3" t="e">
        <f ca="1"/>
        <v>#N/A</v>
      </c>
    </row>
    <row r="40017" spans="28:28" x14ac:dyDescent="0.25">
      <c r="AB40017" s="3" t="e">
        <f ca="1"/>
        <v>#N/A</v>
      </c>
    </row>
    <row r="40018" spans="28:28" x14ac:dyDescent="0.25">
      <c r="AB40018" s="3" t="e">
        <f ca="1"/>
        <v>#N/A</v>
      </c>
    </row>
    <row r="40019" spans="28:28" x14ac:dyDescent="0.25">
      <c r="AB40019" s="3" t="e">
        <f ca="1"/>
        <v>#N/A</v>
      </c>
    </row>
    <row r="40020" spans="28:28" x14ac:dyDescent="0.25">
      <c r="AB40020" s="3" t="e">
        <f ca="1"/>
        <v>#N/A</v>
      </c>
    </row>
    <row r="40021" spans="28:28" x14ac:dyDescent="0.25">
      <c r="AB40021" s="3" t="e">
        <f ca="1"/>
        <v>#N/A</v>
      </c>
    </row>
    <row r="40022" spans="28:28" x14ac:dyDescent="0.25">
      <c r="AB40022" s="3" t="e">
        <f ca="1"/>
        <v>#N/A</v>
      </c>
    </row>
    <row r="40023" spans="28:28" x14ac:dyDescent="0.25">
      <c r="AB40023" s="3" t="e">
        <f ca="1"/>
        <v>#N/A</v>
      </c>
    </row>
    <row r="40024" spans="28:28" x14ac:dyDescent="0.25">
      <c r="AB40024" s="3" t="e">
        <f ca="1"/>
        <v>#N/A</v>
      </c>
    </row>
    <row r="40025" spans="28:28" x14ac:dyDescent="0.25">
      <c r="AB40025" s="3" t="e">
        <f ca="1"/>
        <v>#N/A</v>
      </c>
    </row>
    <row r="40026" spans="28:28" x14ac:dyDescent="0.25">
      <c r="AB40026" s="3" t="e">
        <f ca="1"/>
        <v>#N/A</v>
      </c>
    </row>
    <row r="40027" spans="28:28" x14ac:dyDescent="0.25">
      <c r="AB40027" s="3" t="e">
        <f ca="1"/>
        <v>#N/A</v>
      </c>
    </row>
    <row r="40028" spans="28:28" x14ac:dyDescent="0.25">
      <c r="AB40028" s="3" t="e">
        <f ca="1"/>
        <v>#N/A</v>
      </c>
    </row>
    <row r="40029" spans="28:28" x14ac:dyDescent="0.25">
      <c r="AB40029" s="3" t="e">
        <f ca="1"/>
        <v>#N/A</v>
      </c>
    </row>
    <row r="40030" spans="28:28" x14ac:dyDescent="0.25">
      <c r="AB40030" s="3" t="e">
        <f ca="1"/>
        <v>#N/A</v>
      </c>
    </row>
    <row r="40031" spans="28:28" x14ac:dyDescent="0.25">
      <c r="AB40031" s="3" t="e">
        <f ca="1"/>
        <v>#N/A</v>
      </c>
    </row>
    <row r="40032" spans="28:28" x14ac:dyDescent="0.25">
      <c r="AB40032" s="3" t="e">
        <f ca="1"/>
        <v>#N/A</v>
      </c>
    </row>
    <row r="40033" spans="28:28" x14ac:dyDescent="0.25">
      <c r="AB40033" s="3" t="e">
        <f ca="1"/>
        <v>#N/A</v>
      </c>
    </row>
    <row r="40034" spans="28:28" x14ac:dyDescent="0.25">
      <c r="AB40034" s="3" t="e">
        <f ca="1"/>
        <v>#N/A</v>
      </c>
    </row>
    <row r="40035" spans="28:28" x14ac:dyDescent="0.25">
      <c r="AB40035" s="3" t="e">
        <f ca="1"/>
        <v>#N/A</v>
      </c>
    </row>
    <row r="40036" spans="28:28" x14ac:dyDescent="0.25">
      <c r="AB40036" s="3" t="e">
        <f ca="1"/>
        <v>#N/A</v>
      </c>
    </row>
    <row r="40037" spans="28:28" x14ac:dyDescent="0.25">
      <c r="AB40037" s="3" t="e">
        <f ca="1"/>
        <v>#N/A</v>
      </c>
    </row>
    <row r="40038" spans="28:28" x14ac:dyDescent="0.25">
      <c r="AB40038" s="3" t="e">
        <f ca="1"/>
        <v>#N/A</v>
      </c>
    </row>
    <row r="40039" spans="28:28" x14ac:dyDescent="0.25">
      <c r="AB40039" s="3" t="e">
        <f ca="1"/>
        <v>#N/A</v>
      </c>
    </row>
    <row r="40040" spans="28:28" x14ac:dyDescent="0.25">
      <c r="AB40040" s="3" t="e">
        <f ca="1"/>
        <v>#N/A</v>
      </c>
    </row>
    <row r="40041" spans="28:28" x14ac:dyDescent="0.25">
      <c r="AB40041" s="3" t="e">
        <f ca="1"/>
        <v>#N/A</v>
      </c>
    </row>
    <row r="40042" spans="28:28" x14ac:dyDescent="0.25">
      <c r="AB40042" s="3" t="e">
        <f ca="1"/>
        <v>#N/A</v>
      </c>
    </row>
    <row r="40043" spans="28:28" x14ac:dyDescent="0.25">
      <c r="AB40043" s="3" t="e">
        <f ca="1"/>
        <v>#N/A</v>
      </c>
    </row>
    <row r="40044" spans="28:28" x14ac:dyDescent="0.25">
      <c r="AB40044" s="3" t="e">
        <f ca="1"/>
        <v>#N/A</v>
      </c>
    </row>
    <row r="40045" spans="28:28" x14ac:dyDescent="0.25">
      <c r="AB40045" s="3" t="e">
        <f ca="1"/>
        <v>#N/A</v>
      </c>
    </row>
    <row r="40046" spans="28:28" x14ac:dyDescent="0.25">
      <c r="AB40046" s="3" t="e">
        <f ca="1"/>
        <v>#N/A</v>
      </c>
    </row>
    <row r="40047" spans="28:28" x14ac:dyDescent="0.25">
      <c r="AB40047" s="3" t="e">
        <f ca="1"/>
        <v>#N/A</v>
      </c>
    </row>
    <row r="40048" spans="28:28" x14ac:dyDescent="0.25">
      <c r="AB40048" s="3" t="e">
        <f ca="1"/>
        <v>#N/A</v>
      </c>
    </row>
    <row r="40049" spans="28:28" x14ac:dyDescent="0.25">
      <c r="AB40049" s="3" t="e">
        <f ca="1"/>
        <v>#N/A</v>
      </c>
    </row>
    <row r="40050" spans="28:28" x14ac:dyDescent="0.25">
      <c r="AB40050" s="3" t="e">
        <f ca="1"/>
        <v>#N/A</v>
      </c>
    </row>
    <row r="40051" spans="28:28" x14ac:dyDescent="0.25">
      <c r="AB40051" s="3" t="e">
        <f ca="1"/>
        <v>#N/A</v>
      </c>
    </row>
    <row r="40052" spans="28:28" x14ac:dyDescent="0.25">
      <c r="AB40052" s="3" t="e">
        <f ca="1"/>
        <v>#N/A</v>
      </c>
    </row>
    <row r="40053" spans="28:28" x14ac:dyDescent="0.25">
      <c r="AB40053" s="3" t="e">
        <f ca="1"/>
        <v>#N/A</v>
      </c>
    </row>
    <row r="40054" spans="28:28" x14ac:dyDescent="0.25">
      <c r="AB40054" s="3" t="e">
        <f ca="1"/>
        <v>#N/A</v>
      </c>
    </row>
    <row r="40055" spans="28:28" x14ac:dyDescent="0.25">
      <c r="AB40055" s="3" t="e">
        <f ca="1"/>
        <v>#N/A</v>
      </c>
    </row>
    <row r="40056" spans="28:28" x14ac:dyDescent="0.25">
      <c r="AB40056" s="3" t="e">
        <f ca="1"/>
        <v>#N/A</v>
      </c>
    </row>
    <row r="40057" spans="28:28" x14ac:dyDescent="0.25">
      <c r="AB40057" s="3" t="e">
        <f ca="1"/>
        <v>#N/A</v>
      </c>
    </row>
    <row r="40058" spans="28:28" x14ac:dyDescent="0.25">
      <c r="AB40058" s="3" t="e">
        <f ca="1"/>
        <v>#N/A</v>
      </c>
    </row>
    <row r="40059" spans="28:28" x14ac:dyDescent="0.25">
      <c r="AB40059" s="3" t="e">
        <f ca="1"/>
        <v>#N/A</v>
      </c>
    </row>
    <row r="40060" spans="28:28" x14ac:dyDescent="0.25">
      <c r="AB40060" s="3" t="e">
        <f ca="1"/>
        <v>#N/A</v>
      </c>
    </row>
    <row r="40061" spans="28:28" x14ac:dyDescent="0.25">
      <c r="AB40061" s="3" t="e">
        <f ca="1"/>
        <v>#N/A</v>
      </c>
    </row>
    <row r="40062" spans="28:28" x14ac:dyDescent="0.25">
      <c r="AB40062" s="3" t="e">
        <f ca="1"/>
        <v>#N/A</v>
      </c>
    </row>
    <row r="40063" spans="28:28" x14ac:dyDescent="0.25">
      <c r="AB40063" s="3" t="e">
        <f ca="1"/>
        <v>#N/A</v>
      </c>
    </row>
    <row r="40064" spans="28:28" x14ac:dyDescent="0.25">
      <c r="AB40064" s="3" t="e">
        <f ca="1"/>
        <v>#N/A</v>
      </c>
    </row>
    <row r="40065" spans="28:28" x14ac:dyDescent="0.25">
      <c r="AB40065" s="3" t="e">
        <f ca="1"/>
        <v>#N/A</v>
      </c>
    </row>
    <row r="40066" spans="28:28" x14ac:dyDescent="0.25">
      <c r="AB40066" s="3" t="e">
        <f ca="1"/>
        <v>#N/A</v>
      </c>
    </row>
    <row r="40067" spans="28:28" x14ac:dyDescent="0.25">
      <c r="AB40067" s="3" t="e">
        <f ca="1"/>
        <v>#N/A</v>
      </c>
    </row>
    <row r="40068" spans="28:28" x14ac:dyDescent="0.25">
      <c r="AB40068" s="3" t="e">
        <f ca="1"/>
        <v>#N/A</v>
      </c>
    </row>
    <row r="40069" spans="28:28" x14ac:dyDescent="0.25">
      <c r="AB40069" s="3" t="e">
        <f ca="1"/>
        <v>#N/A</v>
      </c>
    </row>
    <row r="40070" spans="28:28" x14ac:dyDescent="0.25">
      <c r="AB40070" s="3" t="e">
        <f ca="1"/>
        <v>#N/A</v>
      </c>
    </row>
    <row r="40071" spans="28:28" x14ac:dyDescent="0.25">
      <c r="AB40071" s="3" t="e">
        <f ca="1"/>
        <v>#N/A</v>
      </c>
    </row>
    <row r="40072" spans="28:28" x14ac:dyDescent="0.25">
      <c r="AB40072" s="3" t="e">
        <f ca="1"/>
        <v>#N/A</v>
      </c>
    </row>
    <row r="40073" spans="28:28" x14ac:dyDescent="0.25">
      <c r="AB40073" s="3" t="e">
        <f ca="1"/>
        <v>#N/A</v>
      </c>
    </row>
    <row r="40074" spans="28:28" x14ac:dyDescent="0.25">
      <c r="AB40074" s="3" t="e">
        <f ca="1"/>
        <v>#N/A</v>
      </c>
    </row>
    <row r="40075" spans="28:28" x14ac:dyDescent="0.25">
      <c r="AB40075" s="3" t="e">
        <f ca="1"/>
        <v>#N/A</v>
      </c>
    </row>
    <row r="40076" spans="28:28" x14ac:dyDescent="0.25">
      <c r="AB40076" s="3" t="e">
        <f ca="1"/>
        <v>#N/A</v>
      </c>
    </row>
    <row r="40077" spans="28:28" x14ac:dyDescent="0.25">
      <c r="AB40077" s="3" t="e">
        <f ca="1"/>
        <v>#N/A</v>
      </c>
    </row>
    <row r="40078" spans="28:28" x14ac:dyDescent="0.25">
      <c r="AB40078" s="3" t="e">
        <f ca="1"/>
        <v>#N/A</v>
      </c>
    </row>
    <row r="40079" spans="28:28" x14ac:dyDescent="0.25">
      <c r="AB40079" s="3" t="e">
        <f ca="1"/>
        <v>#N/A</v>
      </c>
    </row>
    <row r="40080" spans="28:28" x14ac:dyDescent="0.25">
      <c r="AB40080" s="3" t="e">
        <f ca="1"/>
        <v>#N/A</v>
      </c>
    </row>
    <row r="40081" spans="28:28" x14ac:dyDescent="0.25">
      <c r="AB40081" s="3" t="e">
        <f ca="1"/>
        <v>#N/A</v>
      </c>
    </row>
    <row r="40082" spans="28:28" x14ac:dyDescent="0.25">
      <c r="AB40082" s="3" t="e">
        <f ca="1"/>
        <v>#N/A</v>
      </c>
    </row>
    <row r="40083" spans="28:28" x14ac:dyDescent="0.25">
      <c r="AB40083" s="3" t="e">
        <f ca="1"/>
        <v>#N/A</v>
      </c>
    </row>
    <row r="40084" spans="28:28" x14ac:dyDescent="0.25">
      <c r="AB40084" s="3" t="e">
        <f ca="1"/>
        <v>#N/A</v>
      </c>
    </row>
    <row r="40085" spans="28:28" x14ac:dyDescent="0.25">
      <c r="AB40085" s="3" t="e">
        <f ca="1"/>
        <v>#N/A</v>
      </c>
    </row>
    <row r="40086" spans="28:28" x14ac:dyDescent="0.25">
      <c r="AB40086" s="3" t="e">
        <f ca="1"/>
        <v>#N/A</v>
      </c>
    </row>
    <row r="40087" spans="28:28" x14ac:dyDescent="0.25">
      <c r="AB40087" s="3" t="e">
        <f ca="1"/>
        <v>#N/A</v>
      </c>
    </row>
    <row r="40088" spans="28:28" x14ac:dyDescent="0.25">
      <c r="AB40088" s="3" t="e">
        <f ca="1"/>
        <v>#N/A</v>
      </c>
    </row>
    <row r="40089" spans="28:28" x14ac:dyDescent="0.25">
      <c r="AB40089" s="3" t="e">
        <f ca="1"/>
        <v>#N/A</v>
      </c>
    </row>
    <row r="40090" spans="28:28" x14ac:dyDescent="0.25">
      <c r="AB40090" s="3" t="e">
        <f ca="1"/>
        <v>#N/A</v>
      </c>
    </row>
    <row r="40091" spans="28:28" x14ac:dyDescent="0.25">
      <c r="AB40091" s="3" t="e">
        <f ca="1"/>
        <v>#N/A</v>
      </c>
    </row>
    <row r="40092" spans="28:28" x14ac:dyDescent="0.25">
      <c r="AB40092" s="3" t="e">
        <f ca="1"/>
        <v>#N/A</v>
      </c>
    </row>
    <row r="40093" spans="28:28" x14ac:dyDescent="0.25">
      <c r="AB40093" s="3" t="e">
        <f ca="1"/>
        <v>#N/A</v>
      </c>
    </row>
    <row r="40094" spans="28:28" x14ac:dyDescent="0.25">
      <c r="AB40094" s="3" t="e">
        <f ca="1"/>
        <v>#N/A</v>
      </c>
    </row>
    <row r="40095" spans="28:28" x14ac:dyDescent="0.25">
      <c r="AB40095" s="3" t="e">
        <f ca="1"/>
        <v>#N/A</v>
      </c>
    </row>
    <row r="40096" spans="28:28" x14ac:dyDescent="0.25">
      <c r="AB40096" s="3" t="e">
        <f ca="1"/>
        <v>#N/A</v>
      </c>
    </row>
    <row r="40097" spans="28:28" x14ac:dyDescent="0.25">
      <c r="AB40097" s="3" t="e">
        <f ca="1"/>
        <v>#N/A</v>
      </c>
    </row>
    <row r="40098" spans="28:28" x14ac:dyDescent="0.25">
      <c r="AB40098" s="3" t="e">
        <f ca="1"/>
        <v>#N/A</v>
      </c>
    </row>
    <row r="40099" spans="28:28" x14ac:dyDescent="0.25">
      <c r="AB40099" s="3" t="e">
        <f ca="1"/>
        <v>#N/A</v>
      </c>
    </row>
    <row r="40100" spans="28:28" x14ac:dyDescent="0.25">
      <c r="AB40100" s="3" t="e">
        <f ca="1"/>
        <v>#N/A</v>
      </c>
    </row>
    <row r="40101" spans="28:28" x14ac:dyDescent="0.25">
      <c r="AB40101" s="3" t="e">
        <f ca="1"/>
        <v>#N/A</v>
      </c>
    </row>
    <row r="40102" spans="28:28" x14ac:dyDescent="0.25">
      <c r="AB40102" s="3" t="e">
        <f ca="1"/>
        <v>#N/A</v>
      </c>
    </row>
    <row r="40103" spans="28:28" x14ac:dyDescent="0.25">
      <c r="AB40103" s="3" t="e">
        <f ca="1"/>
        <v>#N/A</v>
      </c>
    </row>
    <row r="40104" spans="28:28" x14ac:dyDescent="0.25">
      <c r="AB40104" s="3" t="e">
        <f ca="1"/>
        <v>#N/A</v>
      </c>
    </row>
    <row r="40105" spans="28:28" x14ac:dyDescent="0.25">
      <c r="AB40105" s="3" t="e">
        <f ca="1"/>
        <v>#N/A</v>
      </c>
    </row>
    <row r="40106" spans="28:28" x14ac:dyDescent="0.25">
      <c r="AB40106" s="3" t="e">
        <f ca="1"/>
        <v>#N/A</v>
      </c>
    </row>
    <row r="40107" spans="28:28" x14ac:dyDescent="0.25">
      <c r="AB40107" s="3" t="e">
        <f ca="1"/>
        <v>#N/A</v>
      </c>
    </row>
    <row r="40108" spans="28:28" x14ac:dyDescent="0.25">
      <c r="AB40108" s="3" t="e">
        <f ca="1"/>
        <v>#N/A</v>
      </c>
    </row>
    <row r="40109" spans="28:28" x14ac:dyDescent="0.25">
      <c r="AB40109" s="3" t="e">
        <f ca="1"/>
        <v>#N/A</v>
      </c>
    </row>
    <row r="40110" spans="28:28" x14ac:dyDescent="0.25">
      <c r="AB40110" s="3" t="e">
        <f ca="1"/>
        <v>#N/A</v>
      </c>
    </row>
    <row r="40111" spans="28:28" x14ac:dyDescent="0.25">
      <c r="AB40111" s="3" t="e">
        <f ca="1"/>
        <v>#N/A</v>
      </c>
    </row>
    <row r="40112" spans="28:28" x14ac:dyDescent="0.25">
      <c r="AB40112" s="3" t="e">
        <f ca="1"/>
        <v>#N/A</v>
      </c>
    </row>
    <row r="40113" spans="28:28" x14ac:dyDescent="0.25">
      <c r="AB40113" s="3" t="e">
        <f ca="1"/>
        <v>#N/A</v>
      </c>
    </row>
    <row r="40114" spans="28:28" x14ac:dyDescent="0.25">
      <c r="AB40114" s="3" t="e">
        <f ca="1"/>
        <v>#N/A</v>
      </c>
    </row>
    <row r="40115" spans="28:28" x14ac:dyDescent="0.25">
      <c r="AB40115" s="3" t="e">
        <f ca="1"/>
        <v>#N/A</v>
      </c>
    </row>
    <row r="40116" spans="28:28" x14ac:dyDescent="0.25">
      <c r="AB40116" s="3" t="e">
        <f ca="1"/>
        <v>#N/A</v>
      </c>
    </row>
    <row r="40117" spans="28:28" x14ac:dyDescent="0.25">
      <c r="AB40117" s="3" t="e">
        <f ca="1"/>
        <v>#N/A</v>
      </c>
    </row>
    <row r="40118" spans="28:28" x14ac:dyDescent="0.25">
      <c r="AB40118" s="3" t="e">
        <f ca="1"/>
        <v>#N/A</v>
      </c>
    </row>
    <row r="40119" spans="28:28" x14ac:dyDescent="0.25">
      <c r="AB40119" s="3" t="e">
        <f ca="1"/>
        <v>#N/A</v>
      </c>
    </row>
    <row r="40120" spans="28:28" x14ac:dyDescent="0.25">
      <c r="AB40120" s="3" t="e">
        <f ca="1"/>
        <v>#N/A</v>
      </c>
    </row>
    <row r="40121" spans="28:28" x14ac:dyDescent="0.25">
      <c r="AB40121" s="3" t="e">
        <f ca="1"/>
        <v>#N/A</v>
      </c>
    </row>
    <row r="40122" spans="28:28" x14ac:dyDescent="0.25">
      <c r="AB40122" s="3" t="e">
        <f ca="1"/>
        <v>#N/A</v>
      </c>
    </row>
    <row r="40123" spans="28:28" x14ac:dyDescent="0.25">
      <c r="AB40123" s="3" t="e">
        <f ca="1"/>
        <v>#N/A</v>
      </c>
    </row>
    <row r="40124" spans="28:28" x14ac:dyDescent="0.25">
      <c r="AB40124" s="3" t="e">
        <f ca="1"/>
        <v>#N/A</v>
      </c>
    </row>
    <row r="40125" spans="28:28" x14ac:dyDescent="0.25">
      <c r="AB40125" s="3" t="e">
        <f ca="1"/>
        <v>#N/A</v>
      </c>
    </row>
    <row r="40126" spans="28:28" x14ac:dyDescent="0.25">
      <c r="AB40126" s="3" t="e">
        <f ca="1"/>
        <v>#N/A</v>
      </c>
    </row>
    <row r="40127" spans="28:28" x14ac:dyDescent="0.25">
      <c r="AB40127" s="3" t="e">
        <f ca="1"/>
        <v>#N/A</v>
      </c>
    </row>
    <row r="40128" spans="28:28" x14ac:dyDescent="0.25">
      <c r="AB40128" s="3" t="e">
        <f ca="1"/>
        <v>#N/A</v>
      </c>
    </row>
    <row r="40129" spans="28:28" x14ac:dyDescent="0.25">
      <c r="AB40129" s="3" t="e">
        <f ca="1"/>
        <v>#N/A</v>
      </c>
    </row>
    <row r="40130" spans="28:28" x14ac:dyDescent="0.25">
      <c r="AB40130" s="3" t="e">
        <f ca="1"/>
        <v>#N/A</v>
      </c>
    </row>
    <row r="40131" spans="28:28" x14ac:dyDescent="0.25">
      <c r="AB40131" s="3" t="e">
        <f ca="1"/>
        <v>#N/A</v>
      </c>
    </row>
    <row r="40132" spans="28:28" x14ac:dyDescent="0.25">
      <c r="AB40132" s="3" t="e">
        <f ca="1"/>
        <v>#N/A</v>
      </c>
    </row>
    <row r="40133" spans="28:28" x14ac:dyDescent="0.25">
      <c r="AB40133" s="3" t="e">
        <f ca="1"/>
        <v>#N/A</v>
      </c>
    </row>
    <row r="40134" spans="28:28" x14ac:dyDescent="0.25">
      <c r="AB40134" s="3" t="e">
        <f ca="1"/>
        <v>#N/A</v>
      </c>
    </row>
    <row r="40135" spans="28:28" x14ac:dyDescent="0.25">
      <c r="AB40135" s="3" t="e">
        <f ca="1"/>
        <v>#N/A</v>
      </c>
    </row>
    <row r="40136" spans="28:28" x14ac:dyDescent="0.25">
      <c r="AB40136" s="3" t="e">
        <f ca="1"/>
        <v>#N/A</v>
      </c>
    </row>
    <row r="40137" spans="28:28" x14ac:dyDescent="0.25">
      <c r="AB40137" s="3" t="e">
        <f ca="1"/>
        <v>#N/A</v>
      </c>
    </row>
    <row r="40138" spans="28:28" x14ac:dyDescent="0.25">
      <c r="AB40138" s="3" t="e">
        <f ca="1"/>
        <v>#N/A</v>
      </c>
    </row>
    <row r="40139" spans="28:28" x14ac:dyDescent="0.25">
      <c r="AB40139" s="3" t="e">
        <f ca="1"/>
        <v>#N/A</v>
      </c>
    </row>
    <row r="40140" spans="28:28" x14ac:dyDescent="0.25">
      <c r="AB40140" s="3" t="e">
        <f ca="1"/>
        <v>#N/A</v>
      </c>
    </row>
    <row r="40141" spans="28:28" x14ac:dyDescent="0.25">
      <c r="AB40141" s="3" t="e">
        <f ca="1"/>
        <v>#N/A</v>
      </c>
    </row>
    <row r="40142" spans="28:28" x14ac:dyDescent="0.25">
      <c r="AB40142" s="3" t="e">
        <f ca="1"/>
        <v>#N/A</v>
      </c>
    </row>
    <row r="40143" spans="28:28" x14ac:dyDescent="0.25">
      <c r="AB40143" s="3" t="e">
        <f ca="1"/>
        <v>#N/A</v>
      </c>
    </row>
    <row r="40144" spans="28:28" x14ac:dyDescent="0.25">
      <c r="AB40144" s="3" t="e">
        <f ca="1"/>
        <v>#N/A</v>
      </c>
    </row>
    <row r="40145" spans="28:28" x14ac:dyDescent="0.25">
      <c r="AB40145" s="3" t="e">
        <f ca="1"/>
        <v>#N/A</v>
      </c>
    </row>
    <row r="40146" spans="28:28" x14ac:dyDescent="0.25">
      <c r="AB40146" s="3" t="e">
        <f ca="1"/>
        <v>#N/A</v>
      </c>
    </row>
    <row r="40147" spans="28:28" x14ac:dyDescent="0.25">
      <c r="AB40147" s="3" t="e">
        <f ca="1"/>
        <v>#N/A</v>
      </c>
    </row>
    <row r="40148" spans="28:28" x14ac:dyDescent="0.25">
      <c r="AB40148" s="3" t="e">
        <f ca="1"/>
        <v>#N/A</v>
      </c>
    </row>
    <row r="40149" spans="28:28" x14ac:dyDescent="0.25">
      <c r="AB40149" s="3" t="e">
        <f ca="1"/>
        <v>#N/A</v>
      </c>
    </row>
    <row r="40150" spans="28:28" x14ac:dyDescent="0.25">
      <c r="AB40150" s="3" t="e">
        <f ca="1"/>
        <v>#N/A</v>
      </c>
    </row>
    <row r="40151" spans="28:28" x14ac:dyDescent="0.25">
      <c r="AB40151" s="3" t="e">
        <f ca="1"/>
        <v>#N/A</v>
      </c>
    </row>
    <row r="40152" spans="28:28" x14ac:dyDescent="0.25">
      <c r="AB40152" s="3" t="e">
        <f ca="1"/>
        <v>#N/A</v>
      </c>
    </row>
    <row r="40153" spans="28:28" x14ac:dyDescent="0.25">
      <c r="AB40153" s="3" t="e">
        <f ca="1"/>
        <v>#N/A</v>
      </c>
    </row>
    <row r="40154" spans="28:28" x14ac:dyDescent="0.25">
      <c r="AB40154" s="3" t="e">
        <f ca="1"/>
        <v>#N/A</v>
      </c>
    </row>
    <row r="40155" spans="28:28" x14ac:dyDescent="0.25">
      <c r="AB40155" s="3" t="e">
        <f ca="1"/>
        <v>#N/A</v>
      </c>
    </row>
    <row r="40156" spans="28:28" x14ac:dyDescent="0.25">
      <c r="AB40156" s="3" t="e">
        <f ca="1"/>
        <v>#N/A</v>
      </c>
    </row>
    <row r="40157" spans="28:28" x14ac:dyDescent="0.25">
      <c r="AB40157" s="3" t="e">
        <f ca="1"/>
        <v>#N/A</v>
      </c>
    </row>
    <row r="40158" spans="28:28" x14ac:dyDescent="0.25">
      <c r="AB40158" s="3" t="e">
        <f ca="1"/>
        <v>#N/A</v>
      </c>
    </row>
    <row r="40159" spans="28:28" x14ac:dyDescent="0.25">
      <c r="AB40159" s="3" t="e">
        <f ca="1"/>
        <v>#N/A</v>
      </c>
    </row>
    <row r="40160" spans="28:28" x14ac:dyDescent="0.25">
      <c r="AB40160" s="3" t="e">
        <f ca="1"/>
        <v>#N/A</v>
      </c>
    </row>
    <row r="40161" spans="28:28" x14ac:dyDescent="0.25">
      <c r="AB40161" s="3" t="e">
        <f ca="1"/>
        <v>#N/A</v>
      </c>
    </row>
    <row r="40162" spans="28:28" x14ac:dyDescent="0.25">
      <c r="AB40162" s="3" t="e">
        <f ca="1"/>
        <v>#N/A</v>
      </c>
    </row>
    <row r="40163" spans="28:28" x14ac:dyDescent="0.25">
      <c r="AB40163" s="3" t="e">
        <f ca="1"/>
        <v>#N/A</v>
      </c>
    </row>
    <row r="40164" spans="28:28" x14ac:dyDescent="0.25">
      <c r="AB40164" s="3" t="e">
        <f ca="1"/>
        <v>#N/A</v>
      </c>
    </row>
    <row r="40165" spans="28:28" x14ac:dyDescent="0.25">
      <c r="AB40165" s="3" t="e">
        <f ca="1"/>
        <v>#N/A</v>
      </c>
    </row>
    <row r="40166" spans="28:28" x14ac:dyDescent="0.25">
      <c r="AB40166" s="3" t="e">
        <f ca="1"/>
        <v>#N/A</v>
      </c>
    </row>
    <row r="40167" spans="28:28" x14ac:dyDescent="0.25">
      <c r="AB40167" s="3" t="e">
        <f ca="1"/>
        <v>#N/A</v>
      </c>
    </row>
    <row r="40168" spans="28:28" x14ac:dyDescent="0.25">
      <c r="AB40168" s="3" t="e">
        <f ca="1"/>
        <v>#N/A</v>
      </c>
    </row>
    <row r="40169" spans="28:28" x14ac:dyDescent="0.25">
      <c r="AB40169" s="3" t="e">
        <f ca="1"/>
        <v>#N/A</v>
      </c>
    </row>
    <row r="40170" spans="28:28" x14ac:dyDescent="0.25">
      <c r="AB40170" s="3" t="e">
        <f ca="1"/>
        <v>#N/A</v>
      </c>
    </row>
    <row r="40171" spans="28:28" x14ac:dyDescent="0.25">
      <c r="AB40171" s="3" t="e">
        <f ca="1"/>
        <v>#N/A</v>
      </c>
    </row>
    <row r="40172" spans="28:28" x14ac:dyDescent="0.25">
      <c r="AB40172" s="3" t="e">
        <f ca="1"/>
        <v>#N/A</v>
      </c>
    </row>
    <row r="40173" spans="28:28" x14ac:dyDescent="0.25">
      <c r="AB40173" s="3" t="e">
        <f ca="1"/>
        <v>#N/A</v>
      </c>
    </row>
    <row r="40174" spans="28:28" x14ac:dyDescent="0.25">
      <c r="AB40174" s="3" t="e">
        <f ca="1"/>
        <v>#N/A</v>
      </c>
    </row>
    <row r="40175" spans="28:28" x14ac:dyDescent="0.25">
      <c r="AB40175" s="3" t="e">
        <f ca="1"/>
        <v>#N/A</v>
      </c>
    </row>
    <row r="40176" spans="28:28" x14ac:dyDescent="0.25">
      <c r="AB40176" s="3" t="e">
        <f ca="1"/>
        <v>#N/A</v>
      </c>
    </row>
    <row r="40177" spans="28:28" x14ac:dyDescent="0.25">
      <c r="AB40177" s="3" t="e">
        <f ca="1"/>
        <v>#N/A</v>
      </c>
    </row>
    <row r="40178" spans="28:28" x14ac:dyDescent="0.25">
      <c r="AB40178" s="3" t="e">
        <f ca="1"/>
        <v>#N/A</v>
      </c>
    </row>
    <row r="40179" spans="28:28" x14ac:dyDescent="0.25">
      <c r="AB40179" s="3" t="e">
        <f ca="1"/>
        <v>#N/A</v>
      </c>
    </row>
    <row r="40180" spans="28:28" x14ac:dyDescent="0.25">
      <c r="AB40180" s="3" t="e">
        <f ca="1"/>
        <v>#N/A</v>
      </c>
    </row>
    <row r="40181" spans="28:28" x14ac:dyDescent="0.25">
      <c r="AB40181" s="3" t="e">
        <f ca="1"/>
        <v>#N/A</v>
      </c>
    </row>
    <row r="40182" spans="28:28" x14ac:dyDescent="0.25">
      <c r="AB40182" s="3" t="e">
        <f ca="1"/>
        <v>#N/A</v>
      </c>
    </row>
    <row r="40183" spans="28:28" x14ac:dyDescent="0.25">
      <c r="AB40183" s="3" t="e">
        <f ca="1"/>
        <v>#N/A</v>
      </c>
    </row>
    <row r="40184" spans="28:28" x14ac:dyDescent="0.25">
      <c r="AB40184" s="3" t="e">
        <f ca="1"/>
        <v>#N/A</v>
      </c>
    </row>
    <row r="40185" spans="28:28" x14ac:dyDescent="0.25">
      <c r="AB40185" s="3" t="e">
        <f ca="1"/>
        <v>#N/A</v>
      </c>
    </row>
    <row r="40186" spans="28:28" x14ac:dyDescent="0.25">
      <c r="AB40186" s="3" t="e">
        <f ca="1"/>
        <v>#N/A</v>
      </c>
    </row>
    <row r="40187" spans="28:28" x14ac:dyDescent="0.25">
      <c r="AB40187" s="3" t="e">
        <f ca="1"/>
        <v>#N/A</v>
      </c>
    </row>
    <row r="40188" spans="28:28" x14ac:dyDescent="0.25">
      <c r="AB40188" s="3" t="e">
        <f ca="1"/>
        <v>#N/A</v>
      </c>
    </row>
    <row r="40189" spans="28:28" x14ac:dyDescent="0.25">
      <c r="AB40189" s="3" t="e">
        <f ca="1"/>
        <v>#N/A</v>
      </c>
    </row>
    <row r="40190" spans="28:28" x14ac:dyDescent="0.25">
      <c r="AB40190" s="3" t="e">
        <f ca="1"/>
        <v>#N/A</v>
      </c>
    </row>
    <row r="40191" spans="28:28" x14ac:dyDescent="0.25">
      <c r="AB40191" s="3" t="e">
        <f ca="1"/>
        <v>#N/A</v>
      </c>
    </row>
    <row r="40192" spans="28:28" x14ac:dyDescent="0.25">
      <c r="AB40192" s="3" t="e">
        <f ca="1"/>
        <v>#N/A</v>
      </c>
    </row>
    <row r="40193" spans="28:28" x14ac:dyDescent="0.25">
      <c r="AB40193" s="3" t="e">
        <f ca="1"/>
        <v>#N/A</v>
      </c>
    </row>
    <row r="40194" spans="28:28" x14ac:dyDescent="0.25">
      <c r="AB40194" s="3" t="e">
        <f ca="1"/>
        <v>#N/A</v>
      </c>
    </row>
    <row r="40195" spans="28:28" x14ac:dyDescent="0.25">
      <c r="AB40195" s="3" t="e">
        <f ca="1"/>
        <v>#N/A</v>
      </c>
    </row>
    <row r="40196" spans="28:28" x14ac:dyDescent="0.25">
      <c r="AB40196" s="3" t="e">
        <f ca="1"/>
        <v>#N/A</v>
      </c>
    </row>
    <row r="40197" spans="28:28" x14ac:dyDescent="0.25">
      <c r="AB40197" s="3" t="e">
        <f ca="1"/>
        <v>#N/A</v>
      </c>
    </row>
    <row r="40198" spans="28:28" x14ac:dyDescent="0.25">
      <c r="AB40198" s="3" t="e">
        <f ca="1"/>
        <v>#N/A</v>
      </c>
    </row>
    <row r="40199" spans="28:28" x14ac:dyDescent="0.25">
      <c r="AB40199" s="3" t="e">
        <f ca="1"/>
        <v>#N/A</v>
      </c>
    </row>
    <row r="40200" spans="28:28" x14ac:dyDescent="0.25">
      <c r="AB40200" s="3" t="e">
        <f ca="1"/>
        <v>#N/A</v>
      </c>
    </row>
    <row r="40201" spans="28:28" x14ac:dyDescent="0.25">
      <c r="AB40201" s="3" t="e">
        <f ca="1"/>
        <v>#N/A</v>
      </c>
    </row>
    <row r="40202" spans="28:28" x14ac:dyDescent="0.25">
      <c r="AB40202" s="3" t="e">
        <f ca="1"/>
        <v>#N/A</v>
      </c>
    </row>
    <row r="40203" spans="28:28" x14ac:dyDescent="0.25">
      <c r="AB40203" s="3" t="e">
        <f ca="1"/>
        <v>#N/A</v>
      </c>
    </row>
    <row r="40204" spans="28:28" x14ac:dyDescent="0.25">
      <c r="AB40204" s="3" t="e">
        <f ca="1"/>
        <v>#N/A</v>
      </c>
    </row>
    <row r="40205" spans="28:28" x14ac:dyDescent="0.25">
      <c r="AB40205" s="3" t="e">
        <f ca="1"/>
        <v>#N/A</v>
      </c>
    </row>
    <row r="40206" spans="28:28" x14ac:dyDescent="0.25">
      <c r="AB40206" s="3" t="e">
        <f ca="1"/>
        <v>#N/A</v>
      </c>
    </row>
    <row r="40207" spans="28:28" x14ac:dyDescent="0.25">
      <c r="AB40207" s="3" t="e">
        <f ca="1"/>
        <v>#N/A</v>
      </c>
    </row>
    <row r="40208" spans="28:28" x14ac:dyDescent="0.25">
      <c r="AB40208" s="3" t="e">
        <f ca="1"/>
        <v>#N/A</v>
      </c>
    </row>
    <row r="40209" spans="28:28" x14ac:dyDescent="0.25">
      <c r="AB40209" s="3" t="e">
        <f ca="1"/>
        <v>#N/A</v>
      </c>
    </row>
    <row r="40210" spans="28:28" x14ac:dyDescent="0.25">
      <c r="AB40210" s="3" t="e">
        <f ca="1"/>
        <v>#N/A</v>
      </c>
    </row>
    <row r="40211" spans="28:28" x14ac:dyDescent="0.25">
      <c r="AB40211" s="3" t="e">
        <f ca="1"/>
        <v>#N/A</v>
      </c>
    </row>
    <row r="40212" spans="28:28" x14ac:dyDescent="0.25">
      <c r="AB40212" s="3" t="e">
        <f ca="1"/>
        <v>#N/A</v>
      </c>
    </row>
    <row r="40213" spans="28:28" x14ac:dyDescent="0.25">
      <c r="AB40213" s="3" t="e">
        <f ca="1"/>
        <v>#N/A</v>
      </c>
    </row>
    <row r="40214" spans="28:28" x14ac:dyDescent="0.25">
      <c r="AB40214" s="3" t="e">
        <f ca="1"/>
        <v>#N/A</v>
      </c>
    </row>
    <row r="40215" spans="28:28" x14ac:dyDescent="0.25">
      <c r="AB40215" s="3" t="e">
        <f ca="1"/>
        <v>#N/A</v>
      </c>
    </row>
    <row r="40216" spans="28:28" x14ac:dyDescent="0.25">
      <c r="AB40216" s="3" t="e">
        <f ca="1"/>
        <v>#N/A</v>
      </c>
    </row>
    <row r="40217" spans="28:28" x14ac:dyDescent="0.25">
      <c r="AB40217" s="3" t="e">
        <f ca="1"/>
        <v>#N/A</v>
      </c>
    </row>
    <row r="40218" spans="28:28" x14ac:dyDescent="0.25">
      <c r="AB40218" s="3" t="e">
        <f ca="1"/>
        <v>#N/A</v>
      </c>
    </row>
    <row r="40219" spans="28:28" x14ac:dyDescent="0.25">
      <c r="AB40219" s="3" t="e">
        <f ca="1"/>
        <v>#N/A</v>
      </c>
    </row>
    <row r="40220" spans="28:28" x14ac:dyDescent="0.25">
      <c r="AB40220" s="3" t="e">
        <f ca="1"/>
        <v>#N/A</v>
      </c>
    </row>
    <row r="40221" spans="28:28" x14ac:dyDescent="0.25">
      <c r="AB40221" s="3" t="e">
        <f ca="1"/>
        <v>#N/A</v>
      </c>
    </row>
    <row r="40222" spans="28:28" x14ac:dyDescent="0.25">
      <c r="AB40222" s="3" t="e">
        <f ca="1"/>
        <v>#N/A</v>
      </c>
    </row>
    <row r="40223" spans="28:28" x14ac:dyDescent="0.25">
      <c r="AB40223" s="3" t="e">
        <f ca="1"/>
        <v>#N/A</v>
      </c>
    </row>
    <row r="40224" spans="28:28" x14ac:dyDescent="0.25">
      <c r="AB40224" s="3" t="e">
        <f ca="1"/>
        <v>#N/A</v>
      </c>
    </row>
    <row r="40225" spans="28:28" x14ac:dyDescent="0.25">
      <c r="AB40225" s="3" t="e">
        <f ca="1"/>
        <v>#N/A</v>
      </c>
    </row>
    <row r="40226" spans="28:28" x14ac:dyDescent="0.25">
      <c r="AB40226" s="3" t="e">
        <f ca="1"/>
        <v>#N/A</v>
      </c>
    </row>
    <row r="40227" spans="28:28" x14ac:dyDescent="0.25">
      <c r="AB40227" s="3" t="e">
        <f ca="1"/>
        <v>#N/A</v>
      </c>
    </row>
    <row r="40228" spans="28:28" x14ac:dyDescent="0.25">
      <c r="AB40228" s="3" t="e">
        <f ca="1"/>
        <v>#N/A</v>
      </c>
    </row>
    <row r="40229" spans="28:28" x14ac:dyDescent="0.25">
      <c r="AB40229" s="3" t="e">
        <f ca="1"/>
        <v>#N/A</v>
      </c>
    </row>
    <row r="40230" spans="28:28" x14ac:dyDescent="0.25">
      <c r="AB40230" s="3" t="e">
        <f ca="1"/>
        <v>#N/A</v>
      </c>
    </row>
    <row r="40231" spans="28:28" x14ac:dyDescent="0.25">
      <c r="AB40231" s="3" t="e">
        <f ca="1"/>
        <v>#N/A</v>
      </c>
    </row>
    <row r="40232" spans="28:28" x14ac:dyDescent="0.25">
      <c r="AB40232" s="3" t="e">
        <f ca="1"/>
        <v>#N/A</v>
      </c>
    </row>
    <row r="40233" spans="28:28" x14ac:dyDescent="0.25">
      <c r="AB40233" s="3" t="e">
        <f ca="1"/>
        <v>#N/A</v>
      </c>
    </row>
    <row r="40234" spans="28:28" x14ac:dyDescent="0.25">
      <c r="AB40234" s="3" t="e">
        <f ca="1"/>
        <v>#N/A</v>
      </c>
    </row>
    <row r="40235" spans="28:28" x14ac:dyDescent="0.25">
      <c r="AB40235" s="3" t="e">
        <f ca="1"/>
        <v>#N/A</v>
      </c>
    </row>
    <row r="40236" spans="28:28" x14ac:dyDescent="0.25">
      <c r="AB40236" s="3" t="e">
        <f ca="1"/>
        <v>#N/A</v>
      </c>
    </row>
    <row r="40237" spans="28:28" x14ac:dyDescent="0.25">
      <c r="AB40237" s="3" t="e">
        <f ca="1"/>
        <v>#N/A</v>
      </c>
    </row>
    <row r="40238" spans="28:28" x14ac:dyDescent="0.25">
      <c r="AB40238" s="3" t="e">
        <f ca="1"/>
        <v>#N/A</v>
      </c>
    </row>
    <row r="40239" spans="28:28" x14ac:dyDescent="0.25">
      <c r="AB40239" s="3" t="e">
        <f ca="1"/>
        <v>#N/A</v>
      </c>
    </row>
    <row r="40240" spans="28:28" x14ac:dyDescent="0.25">
      <c r="AB40240" s="3" t="e">
        <f ca="1"/>
        <v>#N/A</v>
      </c>
    </row>
    <row r="40241" spans="28:28" x14ac:dyDescent="0.25">
      <c r="AB40241" s="3" t="e">
        <f ca="1"/>
        <v>#N/A</v>
      </c>
    </row>
    <row r="40242" spans="28:28" x14ac:dyDescent="0.25">
      <c r="AB40242" s="3" t="e">
        <f ca="1"/>
        <v>#N/A</v>
      </c>
    </row>
    <row r="40243" spans="28:28" x14ac:dyDescent="0.25">
      <c r="AB40243" s="3" t="e">
        <f ca="1"/>
        <v>#N/A</v>
      </c>
    </row>
    <row r="40244" spans="28:28" x14ac:dyDescent="0.25">
      <c r="AB40244" s="3" t="e">
        <f ca="1"/>
        <v>#N/A</v>
      </c>
    </row>
    <row r="40245" spans="28:28" x14ac:dyDescent="0.25">
      <c r="AB40245" s="3" t="e">
        <f ca="1"/>
        <v>#N/A</v>
      </c>
    </row>
    <row r="40246" spans="28:28" x14ac:dyDescent="0.25">
      <c r="AB40246" s="3" t="e">
        <f ca="1"/>
        <v>#N/A</v>
      </c>
    </row>
    <row r="40247" spans="28:28" x14ac:dyDescent="0.25">
      <c r="AB40247" s="3" t="e">
        <f ca="1"/>
        <v>#N/A</v>
      </c>
    </row>
    <row r="40248" spans="28:28" x14ac:dyDescent="0.25">
      <c r="AB40248" s="3" t="e">
        <f ca="1"/>
        <v>#N/A</v>
      </c>
    </row>
    <row r="40249" spans="28:28" x14ac:dyDescent="0.25">
      <c r="AB40249" s="3" t="e">
        <f ca="1"/>
        <v>#N/A</v>
      </c>
    </row>
    <row r="40250" spans="28:28" x14ac:dyDescent="0.25">
      <c r="AB40250" s="3" t="e">
        <f ca="1"/>
        <v>#N/A</v>
      </c>
    </row>
    <row r="40251" spans="28:28" x14ac:dyDescent="0.25">
      <c r="AB40251" s="3" t="e">
        <f ca="1"/>
        <v>#N/A</v>
      </c>
    </row>
    <row r="40252" spans="28:28" x14ac:dyDescent="0.25">
      <c r="AB40252" s="3" t="e">
        <f ca="1"/>
        <v>#N/A</v>
      </c>
    </row>
    <row r="40253" spans="28:28" x14ac:dyDescent="0.25">
      <c r="AB40253" s="3" t="e">
        <f ca="1"/>
        <v>#N/A</v>
      </c>
    </row>
    <row r="40254" spans="28:28" x14ac:dyDescent="0.25">
      <c r="AB40254" s="3" t="e">
        <f ca="1"/>
        <v>#N/A</v>
      </c>
    </row>
    <row r="40255" spans="28:28" x14ac:dyDescent="0.25">
      <c r="AB40255" s="3" t="e">
        <f ca="1"/>
        <v>#N/A</v>
      </c>
    </row>
    <row r="40256" spans="28:28" x14ac:dyDescent="0.25">
      <c r="AB40256" s="3" t="e">
        <f ca="1"/>
        <v>#N/A</v>
      </c>
    </row>
    <row r="40257" spans="28:28" x14ac:dyDescent="0.25">
      <c r="AB40257" s="3" t="e">
        <f ca="1"/>
        <v>#N/A</v>
      </c>
    </row>
    <row r="40258" spans="28:28" x14ac:dyDescent="0.25">
      <c r="AB40258" s="3" t="e">
        <f ca="1"/>
        <v>#N/A</v>
      </c>
    </row>
    <row r="40259" spans="28:28" x14ac:dyDescent="0.25">
      <c r="AB40259" s="3" t="e">
        <f ca="1"/>
        <v>#N/A</v>
      </c>
    </row>
    <row r="40260" spans="28:28" x14ac:dyDescent="0.25">
      <c r="AB40260" s="3" t="e">
        <f ca="1"/>
        <v>#N/A</v>
      </c>
    </row>
    <row r="40261" spans="28:28" x14ac:dyDescent="0.25">
      <c r="AB40261" s="3" t="e">
        <f ca="1"/>
        <v>#N/A</v>
      </c>
    </row>
    <row r="40262" spans="28:28" x14ac:dyDescent="0.25">
      <c r="AB40262" s="3" t="e">
        <f ca="1"/>
        <v>#N/A</v>
      </c>
    </row>
    <row r="40263" spans="28:28" x14ac:dyDescent="0.25">
      <c r="AB40263" s="3" t="e">
        <f ca="1"/>
        <v>#N/A</v>
      </c>
    </row>
    <row r="40264" spans="28:28" x14ac:dyDescent="0.25">
      <c r="AB40264" s="3" t="e">
        <f ca="1"/>
        <v>#N/A</v>
      </c>
    </row>
    <row r="40265" spans="28:28" x14ac:dyDescent="0.25">
      <c r="AB40265" s="3" t="e">
        <f ca="1"/>
        <v>#N/A</v>
      </c>
    </row>
    <row r="40266" spans="28:28" x14ac:dyDescent="0.25">
      <c r="AB40266" s="3" t="e">
        <f ca="1"/>
        <v>#N/A</v>
      </c>
    </row>
    <row r="40267" spans="28:28" x14ac:dyDescent="0.25">
      <c r="AB40267" s="3" t="e">
        <f ca="1"/>
        <v>#N/A</v>
      </c>
    </row>
    <row r="40268" spans="28:28" x14ac:dyDescent="0.25">
      <c r="AB40268" s="3" t="e">
        <f ca="1"/>
        <v>#N/A</v>
      </c>
    </row>
    <row r="40269" spans="28:28" x14ac:dyDescent="0.25">
      <c r="AB40269" s="3" t="e">
        <f ca="1"/>
        <v>#N/A</v>
      </c>
    </row>
    <row r="40270" spans="28:28" x14ac:dyDescent="0.25">
      <c r="AB40270" s="3" t="e">
        <f ca="1"/>
        <v>#N/A</v>
      </c>
    </row>
    <row r="40271" spans="28:28" x14ac:dyDescent="0.25">
      <c r="AB40271" s="3" t="e">
        <f ca="1"/>
        <v>#N/A</v>
      </c>
    </row>
    <row r="40272" spans="28:28" x14ac:dyDescent="0.25">
      <c r="AB40272" s="3" t="e">
        <f ca="1"/>
        <v>#N/A</v>
      </c>
    </row>
    <row r="40273" spans="28:28" x14ac:dyDescent="0.25">
      <c r="AB40273" s="3" t="e">
        <f ca="1"/>
        <v>#N/A</v>
      </c>
    </row>
    <row r="40274" spans="28:28" x14ac:dyDescent="0.25">
      <c r="AB40274" s="3" t="e">
        <f ca="1"/>
        <v>#N/A</v>
      </c>
    </row>
    <row r="40275" spans="28:28" x14ac:dyDescent="0.25">
      <c r="AB40275" s="3" t="e">
        <f ca="1"/>
        <v>#N/A</v>
      </c>
    </row>
    <row r="40276" spans="28:28" x14ac:dyDescent="0.25">
      <c r="AB40276" s="3" t="e">
        <f ca="1"/>
        <v>#N/A</v>
      </c>
    </row>
    <row r="40277" spans="28:28" x14ac:dyDescent="0.25">
      <c r="AB40277" s="3" t="e">
        <f ca="1"/>
        <v>#N/A</v>
      </c>
    </row>
    <row r="40278" spans="28:28" x14ac:dyDescent="0.25">
      <c r="AB40278" s="3" t="e">
        <f ca="1"/>
        <v>#N/A</v>
      </c>
    </row>
    <row r="40279" spans="28:28" x14ac:dyDescent="0.25">
      <c r="AB40279" s="3" t="e">
        <f ca="1"/>
        <v>#N/A</v>
      </c>
    </row>
    <row r="40280" spans="28:28" x14ac:dyDescent="0.25">
      <c r="AB40280" s="3" t="e">
        <f ca="1"/>
        <v>#N/A</v>
      </c>
    </row>
    <row r="40281" spans="28:28" x14ac:dyDescent="0.25">
      <c r="AB40281" s="3" t="e">
        <f ca="1"/>
        <v>#N/A</v>
      </c>
    </row>
    <row r="40282" spans="28:28" x14ac:dyDescent="0.25">
      <c r="AB40282" s="3" t="e">
        <f ca="1"/>
        <v>#N/A</v>
      </c>
    </row>
    <row r="40283" spans="28:28" x14ac:dyDescent="0.25">
      <c r="AB40283" s="3" t="e">
        <f ca="1"/>
        <v>#N/A</v>
      </c>
    </row>
    <row r="40284" spans="28:28" x14ac:dyDescent="0.25">
      <c r="AB40284" s="3" t="e">
        <f ca="1"/>
        <v>#N/A</v>
      </c>
    </row>
    <row r="40285" spans="28:28" x14ac:dyDescent="0.25">
      <c r="AB40285" s="3" t="e">
        <f ca="1"/>
        <v>#N/A</v>
      </c>
    </row>
    <row r="40286" spans="28:28" x14ac:dyDescent="0.25">
      <c r="AB40286" s="3" t="e">
        <f ca="1"/>
        <v>#N/A</v>
      </c>
    </row>
    <row r="40287" spans="28:28" x14ac:dyDescent="0.25">
      <c r="AB40287" s="3" t="e">
        <f ca="1"/>
        <v>#N/A</v>
      </c>
    </row>
    <row r="40288" spans="28:28" x14ac:dyDescent="0.25">
      <c r="AB40288" s="3" t="e">
        <f ca="1"/>
        <v>#N/A</v>
      </c>
    </row>
    <row r="40289" spans="28:28" x14ac:dyDescent="0.25">
      <c r="AB40289" s="3" t="e">
        <f ca="1"/>
        <v>#N/A</v>
      </c>
    </row>
    <row r="40290" spans="28:28" x14ac:dyDescent="0.25">
      <c r="AB40290" s="3" t="e">
        <f ca="1"/>
        <v>#N/A</v>
      </c>
    </row>
    <row r="40291" spans="28:28" x14ac:dyDescent="0.25">
      <c r="AB40291" s="3" t="e">
        <f ca="1"/>
        <v>#N/A</v>
      </c>
    </row>
    <row r="40292" spans="28:28" x14ac:dyDescent="0.25">
      <c r="AB40292" s="3" t="e">
        <f ca="1"/>
        <v>#N/A</v>
      </c>
    </row>
    <row r="40293" spans="28:28" x14ac:dyDescent="0.25">
      <c r="AB40293" s="3" t="e">
        <f ca="1"/>
        <v>#N/A</v>
      </c>
    </row>
    <row r="40294" spans="28:28" x14ac:dyDescent="0.25">
      <c r="AB40294" s="3" t="e">
        <f ca="1"/>
        <v>#N/A</v>
      </c>
    </row>
    <row r="40295" spans="28:28" x14ac:dyDescent="0.25">
      <c r="AB40295" s="3" t="e">
        <f ca="1"/>
        <v>#N/A</v>
      </c>
    </row>
    <row r="40296" spans="28:28" x14ac:dyDescent="0.25">
      <c r="AB40296" s="3" t="e">
        <f ca="1"/>
        <v>#N/A</v>
      </c>
    </row>
    <row r="40297" spans="28:28" x14ac:dyDescent="0.25">
      <c r="AB40297" s="3" t="e">
        <f ca="1"/>
        <v>#N/A</v>
      </c>
    </row>
    <row r="40298" spans="28:28" x14ac:dyDescent="0.25">
      <c r="AB40298" s="3" t="e">
        <f ca="1"/>
        <v>#N/A</v>
      </c>
    </row>
    <row r="40299" spans="28:28" x14ac:dyDescent="0.25">
      <c r="AB40299" s="3" t="e">
        <f ca="1"/>
        <v>#N/A</v>
      </c>
    </row>
    <row r="40300" spans="28:28" x14ac:dyDescent="0.25">
      <c r="AB40300" s="3" t="e">
        <f ca="1"/>
        <v>#N/A</v>
      </c>
    </row>
    <row r="40301" spans="28:28" x14ac:dyDescent="0.25">
      <c r="AB40301" s="3" t="e">
        <f ca="1"/>
        <v>#N/A</v>
      </c>
    </row>
    <row r="40302" spans="28:28" x14ac:dyDescent="0.25">
      <c r="AB40302" s="3" t="e">
        <f ca="1"/>
        <v>#N/A</v>
      </c>
    </row>
    <row r="40303" spans="28:28" x14ac:dyDescent="0.25">
      <c r="AB40303" s="3" t="e">
        <f ca="1"/>
        <v>#N/A</v>
      </c>
    </row>
    <row r="40304" spans="28:28" x14ac:dyDescent="0.25">
      <c r="AB40304" s="3" t="e">
        <f ca="1"/>
        <v>#N/A</v>
      </c>
    </row>
    <row r="40305" spans="28:28" x14ac:dyDescent="0.25">
      <c r="AB40305" s="3" t="e">
        <f ca="1"/>
        <v>#N/A</v>
      </c>
    </row>
    <row r="40306" spans="28:28" x14ac:dyDescent="0.25">
      <c r="AB40306" s="3" t="e">
        <f ca="1"/>
        <v>#N/A</v>
      </c>
    </row>
    <row r="40307" spans="28:28" x14ac:dyDescent="0.25">
      <c r="AB40307" s="3" t="e">
        <f ca="1"/>
        <v>#N/A</v>
      </c>
    </row>
    <row r="40308" spans="28:28" x14ac:dyDescent="0.25">
      <c r="AB40308" s="3" t="e">
        <f ca="1"/>
        <v>#N/A</v>
      </c>
    </row>
    <row r="40309" spans="28:28" x14ac:dyDescent="0.25">
      <c r="AB40309" s="3" t="e">
        <f ca="1"/>
        <v>#N/A</v>
      </c>
    </row>
    <row r="40310" spans="28:28" x14ac:dyDescent="0.25">
      <c r="AB40310" s="3" t="e">
        <f ca="1"/>
        <v>#N/A</v>
      </c>
    </row>
    <row r="40311" spans="28:28" x14ac:dyDescent="0.25">
      <c r="AB40311" s="3" t="e">
        <f ca="1"/>
        <v>#N/A</v>
      </c>
    </row>
    <row r="40312" spans="28:28" x14ac:dyDescent="0.25">
      <c r="AB40312" s="3" t="e">
        <f ca="1"/>
        <v>#N/A</v>
      </c>
    </row>
    <row r="40313" spans="28:28" x14ac:dyDescent="0.25">
      <c r="AB40313" s="3" t="e">
        <f ca="1"/>
        <v>#N/A</v>
      </c>
    </row>
    <row r="40314" spans="28:28" x14ac:dyDescent="0.25">
      <c r="AB40314" s="3" t="e">
        <f ca="1"/>
        <v>#N/A</v>
      </c>
    </row>
    <row r="40315" spans="28:28" x14ac:dyDescent="0.25">
      <c r="AB40315" s="3" t="e">
        <f ca="1"/>
        <v>#N/A</v>
      </c>
    </row>
    <row r="40316" spans="28:28" x14ac:dyDescent="0.25">
      <c r="AB40316" s="3" t="e">
        <f ca="1"/>
        <v>#N/A</v>
      </c>
    </row>
    <row r="40317" spans="28:28" x14ac:dyDescent="0.25">
      <c r="AB40317" s="3" t="e">
        <f ca="1"/>
        <v>#N/A</v>
      </c>
    </row>
    <row r="40318" spans="28:28" x14ac:dyDescent="0.25">
      <c r="AB40318" s="3" t="e">
        <f ca="1"/>
        <v>#N/A</v>
      </c>
    </row>
    <row r="40319" spans="28:28" x14ac:dyDescent="0.25">
      <c r="AB40319" s="3" t="e">
        <f ca="1"/>
        <v>#N/A</v>
      </c>
    </row>
    <row r="40320" spans="28:28" x14ac:dyDescent="0.25">
      <c r="AB40320" s="3" t="e">
        <f ca="1"/>
        <v>#N/A</v>
      </c>
    </row>
    <row r="40321" spans="28:28" x14ac:dyDescent="0.25">
      <c r="AB40321" s="3" t="e">
        <f ca="1"/>
        <v>#N/A</v>
      </c>
    </row>
    <row r="40322" spans="28:28" x14ac:dyDescent="0.25">
      <c r="AB40322" s="3" t="e">
        <f ca="1"/>
        <v>#N/A</v>
      </c>
    </row>
    <row r="40323" spans="28:28" x14ac:dyDescent="0.25">
      <c r="AB40323" s="3" t="e">
        <f ca="1"/>
        <v>#N/A</v>
      </c>
    </row>
    <row r="40324" spans="28:28" x14ac:dyDescent="0.25">
      <c r="AB40324" s="3" t="e">
        <f ca="1"/>
        <v>#N/A</v>
      </c>
    </row>
    <row r="40325" spans="28:28" x14ac:dyDescent="0.25">
      <c r="AB40325" s="3" t="e">
        <f ca="1"/>
        <v>#N/A</v>
      </c>
    </row>
    <row r="40326" spans="28:28" x14ac:dyDescent="0.25">
      <c r="AB40326" s="3" t="e">
        <f ca="1"/>
        <v>#N/A</v>
      </c>
    </row>
    <row r="40327" spans="28:28" x14ac:dyDescent="0.25">
      <c r="AB40327" s="3" t="e">
        <f ca="1"/>
        <v>#N/A</v>
      </c>
    </row>
    <row r="40328" spans="28:28" x14ac:dyDescent="0.25">
      <c r="AB40328" s="3" t="e">
        <f ca="1"/>
        <v>#N/A</v>
      </c>
    </row>
    <row r="40329" spans="28:28" x14ac:dyDescent="0.25">
      <c r="AB40329" s="3" t="e">
        <f ca="1"/>
        <v>#N/A</v>
      </c>
    </row>
    <row r="40330" spans="28:28" x14ac:dyDescent="0.25">
      <c r="AB40330" s="3" t="e">
        <f ca="1"/>
        <v>#N/A</v>
      </c>
    </row>
    <row r="40331" spans="28:28" x14ac:dyDescent="0.25">
      <c r="AB40331" s="3" t="e">
        <f ca="1"/>
        <v>#N/A</v>
      </c>
    </row>
    <row r="40332" spans="28:28" x14ac:dyDescent="0.25">
      <c r="AB40332" s="3" t="e">
        <f ca="1"/>
        <v>#N/A</v>
      </c>
    </row>
    <row r="40333" spans="28:28" x14ac:dyDescent="0.25">
      <c r="AB40333" s="3" t="e">
        <f ca="1"/>
        <v>#N/A</v>
      </c>
    </row>
    <row r="40334" spans="28:28" x14ac:dyDescent="0.25">
      <c r="AB40334" s="3" t="e">
        <f ca="1"/>
        <v>#N/A</v>
      </c>
    </row>
    <row r="40335" spans="28:28" x14ac:dyDescent="0.25">
      <c r="AB40335" s="3" t="e">
        <f ca="1"/>
        <v>#N/A</v>
      </c>
    </row>
    <row r="40336" spans="28:28" x14ac:dyDescent="0.25">
      <c r="AB40336" s="3" t="e">
        <f ca="1"/>
        <v>#N/A</v>
      </c>
    </row>
    <row r="40337" spans="28:28" x14ac:dyDescent="0.25">
      <c r="AB40337" s="3" t="e">
        <f ca="1"/>
        <v>#N/A</v>
      </c>
    </row>
    <row r="40338" spans="28:28" x14ac:dyDescent="0.25">
      <c r="AB40338" s="3" t="e">
        <f ca="1"/>
        <v>#N/A</v>
      </c>
    </row>
    <row r="40339" spans="28:28" x14ac:dyDescent="0.25">
      <c r="AB40339" s="3" t="e">
        <f ca="1"/>
        <v>#N/A</v>
      </c>
    </row>
    <row r="40340" spans="28:28" x14ac:dyDescent="0.25">
      <c r="AB40340" s="3" t="e">
        <f ca="1"/>
        <v>#N/A</v>
      </c>
    </row>
    <row r="40341" spans="28:28" x14ac:dyDescent="0.25">
      <c r="AB40341" s="3" t="e">
        <f ca="1"/>
        <v>#N/A</v>
      </c>
    </row>
    <row r="40342" spans="28:28" x14ac:dyDescent="0.25">
      <c r="AB40342" s="3" t="e">
        <f ca="1"/>
        <v>#N/A</v>
      </c>
    </row>
    <row r="40343" spans="28:28" x14ac:dyDescent="0.25">
      <c r="AB40343" s="3" t="e">
        <f ca="1"/>
        <v>#N/A</v>
      </c>
    </row>
    <row r="40344" spans="28:28" x14ac:dyDescent="0.25">
      <c r="AB40344" s="3" t="e">
        <f ca="1"/>
        <v>#N/A</v>
      </c>
    </row>
    <row r="40345" spans="28:28" x14ac:dyDescent="0.25">
      <c r="AB40345" s="3" t="e">
        <f ca="1"/>
        <v>#N/A</v>
      </c>
    </row>
    <row r="40346" spans="28:28" x14ac:dyDescent="0.25">
      <c r="AB40346" s="3" t="e">
        <f ca="1"/>
        <v>#N/A</v>
      </c>
    </row>
    <row r="40347" spans="28:28" x14ac:dyDescent="0.25">
      <c r="AB40347" s="3" t="e">
        <f ca="1"/>
        <v>#N/A</v>
      </c>
    </row>
    <row r="40348" spans="28:28" x14ac:dyDescent="0.25">
      <c r="AB40348" s="3" t="e">
        <f ca="1"/>
        <v>#N/A</v>
      </c>
    </row>
    <row r="40349" spans="28:28" x14ac:dyDescent="0.25">
      <c r="AB40349" s="3" t="e">
        <f ca="1"/>
        <v>#N/A</v>
      </c>
    </row>
    <row r="40350" spans="28:28" x14ac:dyDescent="0.25">
      <c r="AB40350" s="3" t="e">
        <f ca="1"/>
        <v>#N/A</v>
      </c>
    </row>
    <row r="40351" spans="28:28" x14ac:dyDescent="0.25">
      <c r="AB40351" s="3" t="e">
        <f ca="1"/>
        <v>#N/A</v>
      </c>
    </row>
    <row r="40352" spans="28:28" x14ac:dyDescent="0.25">
      <c r="AB40352" s="3" t="e">
        <f ca="1"/>
        <v>#N/A</v>
      </c>
    </row>
    <row r="40353" spans="28:28" x14ac:dyDescent="0.25">
      <c r="AB40353" s="3" t="e">
        <f ca="1"/>
        <v>#N/A</v>
      </c>
    </row>
    <row r="40354" spans="28:28" x14ac:dyDescent="0.25">
      <c r="AB40354" s="3" t="e">
        <f ca="1"/>
        <v>#N/A</v>
      </c>
    </row>
    <row r="40355" spans="28:28" x14ac:dyDescent="0.25">
      <c r="AB40355" s="3" t="e">
        <f ca="1"/>
        <v>#N/A</v>
      </c>
    </row>
    <row r="40356" spans="28:28" x14ac:dyDescent="0.25">
      <c r="AB40356" s="3" t="e">
        <f ca="1"/>
        <v>#N/A</v>
      </c>
    </row>
    <row r="40357" spans="28:28" x14ac:dyDescent="0.25">
      <c r="AB40357" s="3" t="e">
        <f ca="1"/>
        <v>#N/A</v>
      </c>
    </row>
    <row r="40358" spans="28:28" x14ac:dyDescent="0.25">
      <c r="AB40358" s="3" t="e">
        <f ca="1"/>
        <v>#N/A</v>
      </c>
    </row>
    <row r="40359" spans="28:28" x14ac:dyDescent="0.25">
      <c r="AB40359" s="3" t="e">
        <f ca="1"/>
        <v>#N/A</v>
      </c>
    </row>
    <row r="40360" spans="28:28" x14ac:dyDescent="0.25">
      <c r="AB40360" s="3" t="e">
        <f ca="1"/>
        <v>#N/A</v>
      </c>
    </row>
    <row r="40361" spans="28:28" x14ac:dyDescent="0.25">
      <c r="AB40361" s="3" t="e">
        <f ca="1"/>
        <v>#N/A</v>
      </c>
    </row>
    <row r="40362" spans="28:28" x14ac:dyDescent="0.25">
      <c r="AB40362" s="3" t="e">
        <f ca="1"/>
        <v>#N/A</v>
      </c>
    </row>
    <row r="40363" spans="28:28" x14ac:dyDescent="0.25">
      <c r="AB40363" s="3" t="e">
        <f ca="1"/>
        <v>#N/A</v>
      </c>
    </row>
    <row r="40364" spans="28:28" x14ac:dyDescent="0.25">
      <c r="AB40364" s="3" t="e">
        <f ca="1"/>
        <v>#N/A</v>
      </c>
    </row>
    <row r="40365" spans="28:28" x14ac:dyDescent="0.25">
      <c r="AB40365" s="3" t="e">
        <f ca="1"/>
        <v>#N/A</v>
      </c>
    </row>
    <row r="40366" spans="28:28" x14ac:dyDescent="0.25">
      <c r="AB40366" s="3" t="e">
        <f ca="1"/>
        <v>#N/A</v>
      </c>
    </row>
    <row r="40367" spans="28:28" x14ac:dyDescent="0.25">
      <c r="AB40367" s="3" t="e">
        <f ca="1"/>
        <v>#N/A</v>
      </c>
    </row>
    <row r="40368" spans="28:28" x14ac:dyDescent="0.25">
      <c r="AB40368" s="3" t="e">
        <f ca="1"/>
        <v>#N/A</v>
      </c>
    </row>
    <row r="40369" spans="28:28" x14ac:dyDescent="0.25">
      <c r="AB40369" s="3" t="e">
        <f ca="1"/>
        <v>#N/A</v>
      </c>
    </row>
    <row r="40370" spans="28:28" x14ac:dyDescent="0.25">
      <c r="AB40370" s="3" t="e">
        <f ca="1"/>
        <v>#N/A</v>
      </c>
    </row>
    <row r="40371" spans="28:28" x14ac:dyDescent="0.25">
      <c r="AB40371" s="3" t="e">
        <f ca="1"/>
        <v>#N/A</v>
      </c>
    </row>
    <row r="40372" spans="28:28" x14ac:dyDescent="0.25">
      <c r="AB40372" s="3" t="e">
        <f ca="1"/>
        <v>#N/A</v>
      </c>
    </row>
    <row r="40373" spans="28:28" x14ac:dyDescent="0.25">
      <c r="AB40373" s="3" t="e">
        <f ca="1"/>
        <v>#N/A</v>
      </c>
    </row>
    <row r="40374" spans="28:28" x14ac:dyDescent="0.25">
      <c r="AB40374" s="3" t="e">
        <f ca="1"/>
        <v>#N/A</v>
      </c>
    </row>
    <row r="40375" spans="28:28" x14ac:dyDescent="0.25">
      <c r="AB40375" s="3" t="e">
        <f ca="1"/>
        <v>#N/A</v>
      </c>
    </row>
    <row r="40376" spans="28:28" x14ac:dyDescent="0.25">
      <c r="AB40376" s="3" t="e">
        <f ca="1"/>
        <v>#N/A</v>
      </c>
    </row>
    <row r="40377" spans="28:28" x14ac:dyDescent="0.25">
      <c r="AB40377" s="3" t="e">
        <f ca="1"/>
        <v>#N/A</v>
      </c>
    </row>
    <row r="40378" spans="28:28" x14ac:dyDescent="0.25">
      <c r="AB40378" s="3" t="e">
        <f ca="1"/>
        <v>#N/A</v>
      </c>
    </row>
    <row r="40379" spans="28:28" x14ac:dyDescent="0.25">
      <c r="AB40379" s="3" t="e">
        <f ca="1"/>
        <v>#N/A</v>
      </c>
    </row>
    <row r="40380" spans="28:28" x14ac:dyDescent="0.25">
      <c r="AB40380" s="3" t="e">
        <f ca="1"/>
        <v>#N/A</v>
      </c>
    </row>
    <row r="40381" spans="28:28" x14ac:dyDescent="0.25">
      <c r="AB40381" s="3" t="e">
        <f ca="1"/>
        <v>#N/A</v>
      </c>
    </row>
    <row r="40382" spans="28:28" x14ac:dyDescent="0.25">
      <c r="AB40382" s="3" t="e">
        <f ca="1"/>
        <v>#N/A</v>
      </c>
    </row>
    <row r="40383" spans="28:28" x14ac:dyDescent="0.25">
      <c r="AB40383" s="3" t="e">
        <f ca="1"/>
        <v>#N/A</v>
      </c>
    </row>
    <row r="40384" spans="28:28" x14ac:dyDescent="0.25">
      <c r="AB40384" s="3" t="e">
        <f ca="1"/>
        <v>#N/A</v>
      </c>
    </row>
    <row r="40385" spans="28:28" x14ac:dyDescent="0.25">
      <c r="AB40385" s="3" t="e">
        <f ca="1"/>
        <v>#N/A</v>
      </c>
    </row>
    <row r="40386" spans="28:28" x14ac:dyDescent="0.25">
      <c r="AB40386" s="3" t="e">
        <f ca="1"/>
        <v>#N/A</v>
      </c>
    </row>
    <row r="40387" spans="28:28" x14ac:dyDescent="0.25">
      <c r="AB40387" s="3" t="e">
        <f ca="1"/>
        <v>#N/A</v>
      </c>
    </row>
    <row r="40388" spans="28:28" x14ac:dyDescent="0.25">
      <c r="AB40388" s="3" t="e">
        <f ca="1"/>
        <v>#N/A</v>
      </c>
    </row>
    <row r="40389" spans="28:28" x14ac:dyDescent="0.25">
      <c r="AB40389" s="3" t="e">
        <f ca="1"/>
        <v>#N/A</v>
      </c>
    </row>
    <row r="40390" spans="28:28" x14ac:dyDescent="0.25">
      <c r="AB40390" s="3" t="e">
        <f ca="1"/>
        <v>#N/A</v>
      </c>
    </row>
    <row r="40391" spans="28:28" x14ac:dyDescent="0.25">
      <c r="AB40391" s="3" t="e">
        <f ca="1"/>
        <v>#N/A</v>
      </c>
    </row>
    <row r="40392" spans="28:28" x14ac:dyDescent="0.25">
      <c r="AB40392" s="3" t="e">
        <f ca="1"/>
        <v>#N/A</v>
      </c>
    </row>
    <row r="40393" spans="28:28" x14ac:dyDescent="0.25">
      <c r="AB40393" s="3" t="e">
        <f ca="1"/>
        <v>#N/A</v>
      </c>
    </row>
    <row r="40394" spans="28:28" x14ac:dyDescent="0.25">
      <c r="AB40394" s="3" t="e">
        <f ca="1"/>
        <v>#N/A</v>
      </c>
    </row>
    <row r="40395" spans="28:28" x14ac:dyDescent="0.25">
      <c r="AB40395" s="3" t="e">
        <f ca="1"/>
        <v>#N/A</v>
      </c>
    </row>
    <row r="40396" spans="28:28" x14ac:dyDescent="0.25">
      <c r="AB40396" s="3" t="e">
        <f ca="1"/>
        <v>#N/A</v>
      </c>
    </row>
    <row r="40397" spans="28:28" x14ac:dyDescent="0.25">
      <c r="AB40397" s="3" t="e">
        <f ca="1"/>
        <v>#N/A</v>
      </c>
    </row>
    <row r="40398" spans="28:28" x14ac:dyDescent="0.25">
      <c r="AB40398" s="3" t="e">
        <f ca="1"/>
        <v>#N/A</v>
      </c>
    </row>
    <row r="40399" spans="28:28" x14ac:dyDescent="0.25">
      <c r="AB40399" s="3" t="e">
        <f ca="1"/>
        <v>#N/A</v>
      </c>
    </row>
    <row r="40400" spans="28:28" x14ac:dyDescent="0.25">
      <c r="AB40400" s="3" t="e">
        <f ca="1"/>
        <v>#N/A</v>
      </c>
    </row>
    <row r="40401" spans="28:28" x14ac:dyDescent="0.25">
      <c r="AB40401" s="3" t="e">
        <f ca="1"/>
        <v>#N/A</v>
      </c>
    </row>
    <row r="40402" spans="28:28" x14ac:dyDescent="0.25">
      <c r="AB40402" s="3" t="e">
        <f ca="1"/>
        <v>#N/A</v>
      </c>
    </row>
    <row r="40403" spans="28:28" x14ac:dyDescent="0.25">
      <c r="AB40403" s="3" t="e">
        <f ca="1"/>
        <v>#N/A</v>
      </c>
    </row>
    <row r="40404" spans="28:28" x14ac:dyDescent="0.25">
      <c r="AB40404" s="3" t="e">
        <f ca="1"/>
        <v>#N/A</v>
      </c>
    </row>
    <row r="40405" spans="28:28" x14ac:dyDescent="0.25">
      <c r="AB40405" s="3" t="e">
        <f ca="1"/>
        <v>#N/A</v>
      </c>
    </row>
    <row r="40406" spans="28:28" x14ac:dyDescent="0.25">
      <c r="AB40406" s="3" t="e">
        <f ca="1"/>
        <v>#N/A</v>
      </c>
    </row>
    <row r="40407" spans="28:28" x14ac:dyDescent="0.25">
      <c r="AB40407" s="3" t="e">
        <f ca="1"/>
        <v>#N/A</v>
      </c>
    </row>
    <row r="40408" spans="28:28" x14ac:dyDescent="0.25">
      <c r="AB40408" s="3" t="e">
        <f ca="1"/>
        <v>#N/A</v>
      </c>
    </row>
    <row r="40409" spans="28:28" x14ac:dyDescent="0.25">
      <c r="AB40409" s="3" t="e">
        <f ca="1"/>
        <v>#N/A</v>
      </c>
    </row>
    <row r="40410" spans="28:28" x14ac:dyDescent="0.25">
      <c r="AB40410" s="3" t="e">
        <f ca="1"/>
        <v>#N/A</v>
      </c>
    </row>
    <row r="40411" spans="28:28" x14ac:dyDescent="0.25">
      <c r="AB40411" s="3" t="e">
        <f ca="1"/>
        <v>#N/A</v>
      </c>
    </row>
    <row r="40412" spans="28:28" x14ac:dyDescent="0.25">
      <c r="AB40412" s="3" t="e">
        <f ca="1"/>
        <v>#N/A</v>
      </c>
    </row>
    <row r="40413" spans="28:28" x14ac:dyDescent="0.25">
      <c r="AB40413" s="3" t="e">
        <f ca="1"/>
        <v>#N/A</v>
      </c>
    </row>
    <row r="40414" spans="28:28" x14ac:dyDescent="0.25">
      <c r="AB40414" s="3" t="e">
        <f ca="1"/>
        <v>#N/A</v>
      </c>
    </row>
    <row r="40415" spans="28:28" x14ac:dyDescent="0.25">
      <c r="AB40415" s="3" t="e">
        <f ca="1"/>
        <v>#N/A</v>
      </c>
    </row>
    <row r="40416" spans="28:28" x14ac:dyDescent="0.25">
      <c r="AB40416" s="3" t="e">
        <f ca="1"/>
        <v>#N/A</v>
      </c>
    </row>
    <row r="40417" spans="28:28" x14ac:dyDescent="0.25">
      <c r="AB40417" s="3" t="e">
        <f ca="1"/>
        <v>#N/A</v>
      </c>
    </row>
    <row r="40418" spans="28:28" x14ac:dyDescent="0.25">
      <c r="AB40418" s="3" t="e">
        <f ca="1"/>
        <v>#N/A</v>
      </c>
    </row>
    <row r="40419" spans="28:28" x14ac:dyDescent="0.25">
      <c r="AB40419" s="3" t="e">
        <f ca="1"/>
        <v>#N/A</v>
      </c>
    </row>
    <row r="40420" spans="28:28" x14ac:dyDescent="0.25">
      <c r="AB40420" s="3" t="e">
        <f ca="1"/>
        <v>#N/A</v>
      </c>
    </row>
    <row r="40421" spans="28:28" x14ac:dyDescent="0.25">
      <c r="AB40421" s="3" t="e">
        <f ca="1"/>
        <v>#N/A</v>
      </c>
    </row>
    <row r="40422" spans="28:28" x14ac:dyDescent="0.25">
      <c r="AB40422" s="3" t="e">
        <f ca="1"/>
        <v>#N/A</v>
      </c>
    </row>
    <row r="40423" spans="28:28" x14ac:dyDescent="0.25">
      <c r="AB40423" s="3" t="e">
        <f ca="1"/>
        <v>#N/A</v>
      </c>
    </row>
    <row r="40424" spans="28:28" x14ac:dyDescent="0.25">
      <c r="AB40424" s="3" t="e">
        <f ca="1"/>
        <v>#N/A</v>
      </c>
    </row>
    <row r="40425" spans="28:28" x14ac:dyDescent="0.25">
      <c r="AB40425" s="3" t="e">
        <f ca="1"/>
        <v>#N/A</v>
      </c>
    </row>
    <row r="40426" spans="28:28" x14ac:dyDescent="0.25">
      <c r="AB40426" s="3" t="e">
        <f ca="1"/>
        <v>#N/A</v>
      </c>
    </row>
    <row r="40427" spans="28:28" x14ac:dyDescent="0.25">
      <c r="AB40427" s="3" t="e">
        <f ca="1"/>
        <v>#N/A</v>
      </c>
    </row>
    <row r="40428" spans="28:28" x14ac:dyDescent="0.25">
      <c r="AB40428" s="3" t="e">
        <f ca="1"/>
        <v>#N/A</v>
      </c>
    </row>
    <row r="40429" spans="28:28" x14ac:dyDescent="0.25">
      <c r="AB40429" s="3" t="e">
        <f ca="1"/>
        <v>#N/A</v>
      </c>
    </row>
    <row r="40430" spans="28:28" x14ac:dyDescent="0.25">
      <c r="AB40430" s="3" t="e">
        <f ca="1"/>
        <v>#N/A</v>
      </c>
    </row>
    <row r="40431" spans="28:28" x14ac:dyDescent="0.25">
      <c r="AB40431" s="3" t="e">
        <f ca="1"/>
        <v>#N/A</v>
      </c>
    </row>
    <row r="40432" spans="28:28" x14ac:dyDescent="0.25">
      <c r="AB40432" s="3" t="e">
        <f ca="1"/>
        <v>#N/A</v>
      </c>
    </row>
    <row r="40433" spans="28:28" x14ac:dyDescent="0.25">
      <c r="AB40433" s="3" t="e">
        <f ca="1"/>
        <v>#N/A</v>
      </c>
    </row>
    <row r="40434" spans="28:28" x14ac:dyDescent="0.25">
      <c r="AB40434" s="3" t="e">
        <f ca="1"/>
        <v>#N/A</v>
      </c>
    </row>
    <row r="40435" spans="28:28" x14ac:dyDescent="0.25">
      <c r="AB40435" s="3" t="e">
        <f ca="1"/>
        <v>#N/A</v>
      </c>
    </row>
    <row r="40436" spans="28:28" x14ac:dyDescent="0.25">
      <c r="AB40436" s="3" t="e">
        <f ca="1"/>
        <v>#N/A</v>
      </c>
    </row>
    <row r="40437" spans="28:28" x14ac:dyDescent="0.25">
      <c r="AB40437" s="3" t="e">
        <f ca="1"/>
        <v>#N/A</v>
      </c>
    </row>
    <row r="40438" spans="28:28" x14ac:dyDescent="0.25">
      <c r="AB40438" s="3" t="e">
        <f ca="1"/>
        <v>#N/A</v>
      </c>
    </row>
    <row r="40439" spans="28:28" x14ac:dyDescent="0.25">
      <c r="AB40439" s="3" t="e">
        <f ca="1"/>
        <v>#N/A</v>
      </c>
    </row>
    <row r="40440" spans="28:28" x14ac:dyDescent="0.25">
      <c r="AB40440" s="3" t="e">
        <f ca="1"/>
        <v>#N/A</v>
      </c>
    </row>
    <row r="40441" spans="28:28" x14ac:dyDescent="0.25">
      <c r="AB40441" s="3" t="e">
        <f ca="1"/>
        <v>#N/A</v>
      </c>
    </row>
    <row r="40442" spans="28:28" x14ac:dyDescent="0.25">
      <c r="AB40442" s="3" t="e">
        <f ca="1"/>
        <v>#N/A</v>
      </c>
    </row>
    <row r="40443" spans="28:28" x14ac:dyDescent="0.25">
      <c r="AB40443" s="3" t="e">
        <f ca="1"/>
        <v>#N/A</v>
      </c>
    </row>
    <row r="40444" spans="28:28" x14ac:dyDescent="0.25">
      <c r="AB40444" s="3" t="e">
        <f ca="1"/>
        <v>#N/A</v>
      </c>
    </row>
    <row r="40445" spans="28:28" x14ac:dyDescent="0.25">
      <c r="AB40445" s="3" t="e">
        <f ca="1"/>
        <v>#N/A</v>
      </c>
    </row>
    <row r="40446" spans="28:28" x14ac:dyDescent="0.25">
      <c r="AB40446" s="3" t="e">
        <f ca="1"/>
        <v>#N/A</v>
      </c>
    </row>
    <row r="40447" spans="28:28" x14ac:dyDescent="0.25">
      <c r="AB40447" s="3" t="e">
        <f ca="1"/>
        <v>#N/A</v>
      </c>
    </row>
    <row r="40448" spans="28:28" x14ac:dyDescent="0.25">
      <c r="AB40448" s="3" t="e">
        <f ca="1"/>
        <v>#N/A</v>
      </c>
    </row>
    <row r="40449" spans="28:28" x14ac:dyDescent="0.25">
      <c r="AB40449" s="3" t="e">
        <f ca="1"/>
        <v>#N/A</v>
      </c>
    </row>
    <row r="40450" spans="28:28" x14ac:dyDescent="0.25">
      <c r="AB40450" s="3" t="e">
        <f ca="1"/>
        <v>#N/A</v>
      </c>
    </row>
    <row r="40451" spans="28:28" x14ac:dyDescent="0.25">
      <c r="AB40451" s="3" t="e">
        <f ca="1"/>
        <v>#N/A</v>
      </c>
    </row>
    <row r="40452" spans="28:28" x14ac:dyDescent="0.25">
      <c r="AB40452" s="3" t="e">
        <f ca="1"/>
        <v>#N/A</v>
      </c>
    </row>
    <row r="40453" spans="28:28" x14ac:dyDescent="0.25">
      <c r="AB40453" s="3" t="e">
        <f ca="1"/>
        <v>#N/A</v>
      </c>
    </row>
    <row r="40454" spans="28:28" x14ac:dyDescent="0.25">
      <c r="AB40454" s="3" t="e">
        <f ca="1"/>
        <v>#N/A</v>
      </c>
    </row>
    <row r="40455" spans="28:28" x14ac:dyDescent="0.25">
      <c r="AB40455" s="3" t="e">
        <f ca="1"/>
        <v>#N/A</v>
      </c>
    </row>
    <row r="40456" spans="28:28" x14ac:dyDescent="0.25">
      <c r="AB40456" s="3" t="e">
        <f ca="1"/>
        <v>#N/A</v>
      </c>
    </row>
    <row r="40457" spans="28:28" x14ac:dyDescent="0.25">
      <c r="AB40457" s="3" t="e">
        <f ca="1"/>
        <v>#N/A</v>
      </c>
    </row>
    <row r="40458" spans="28:28" x14ac:dyDescent="0.25">
      <c r="AB40458" s="3" t="e">
        <f ca="1"/>
        <v>#N/A</v>
      </c>
    </row>
    <row r="40459" spans="28:28" x14ac:dyDescent="0.25">
      <c r="AB40459" s="3" t="e">
        <f ca="1"/>
        <v>#N/A</v>
      </c>
    </row>
    <row r="40460" spans="28:28" x14ac:dyDescent="0.25">
      <c r="AB40460" s="3" t="e">
        <f ca="1"/>
        <v>#N/A</v>
      </c>
    </row>
    <row r="40461" spans="28:28" x14ac:dyDescent="0.25">
      <c r="AB40461" s="3" t="e">
        <f ca="1"/>
        <v>#N/A</v>
      </c>
    </row>
    <row r="40462" spans="28:28" x14ac:dyDescent="0.25">
      <c r="AB40462" s="3" t="e">
        <f ca="1"/>
        <v>#N/A</v>
      </c>
    </row>
    <row r="40463" spans="28:28" x14ac:dyDescent="0.25">
      <c r="AB40463" s="3" t="e">
        <f ca="1"/>
        <v>#N/A</v>
      </c>
    </row>
    <row r="40464" spans="28:28" x14ac:dyDescent="0.25">
      <c r="AB40464" s="3" t="e">
        <f ca="1"/>
        <v>#N/A</v>
      </c>
    </row>
    <row r="40465" spans="28:28" x14ac:dyDescent="0.25">
      <c r="AB40465" s="3" t="e">
        <f ca="1"/>
        <v>#N/A</v>
      </c>
    </row>
    <row r="40466" spans="28:28" x14ac:dyDescent="0.25">
      <c r="AB40466" s="3" t="e">
        <f ca="1"/>
        <v>#N/A</v>
      </c>
    </row>
    <row r="40467" spans="28:28" x14ac:dyDescent="0.25">
      <c r="AB40467" s="3" t="e">
        <f ca="1"/>
        <v>#N/A</v>
      </c>
    </row>
    <row r="40468" spans="28:28" x14ac:dyDescent="0.25">
      <c r="AB40468" s="3" t="e">
        <f ca="1"/>
        <v>#N/A</v>
      </c>
    </row>
    <row r="40469" spans="28:28" x14ac:dyDescent="0.25">
      <c r="AB40469" s="3" t="e">
        <f ca="1"/>
        <v>#N/A</v>
      </c>
    </row>
    <row r="40470" spans="28:28" x14ac:dyDescent="0.25">
      <c r="AB40470" s="3" t="e">
        <f ca="1"/>
        <v>#N/A</v>
      </c>
    </row>
    <row r="40471" spans="28:28" x14ac:dyDescent="0.25">
      <c r="AB40471" s="3" t="e">
        <f ca="1"/>
        <v>#N/A</v>
      </c>
    </row>
    <row r="40472" spans="28:28" x14ac:dyDescent="0.25">
      <c r="AB40472" s="3" t="e">
        <f ca="1"/>
        <v>#N/A</v>
      </c>
    </row>
    <row r="40473" spans="28:28" x14ac:dyDescent="0.25">
      <c r="AB40473" s="3" t="e">
        <f ca="1"/>
        <v>#N/A</v>
      </c>
    </row>
    <row r="40474" spans="28:28" x14ac:dyDescent="0.25">
      <c r="AB40474" s="3" t="e">
        <f ca="1"/>
        <v>#N/A</v>
      </c>
    </row>
    <row r="40475" spans="28:28" x14ac:dyDescent="0.25">
      <c r="AB40475" s="3" t="e">
        <f ca="1"/>
        <v>#N/A</v>
      </c>
    </row>
    <row r="40476" spans="28:28" x14ac:dyDescent="0.25">
      <c r="AB40476" s="3" t="e">
        <f ca="1"/>
        <v>#N/A</v>
      </c>
    </row>
    <row r="40477" spans="28:28" x14ac:dyDescent="0.25">
      <c r="AB40477" s="3" t="e">
        <f ca="1"/>
        <v>#N/A</v>
      </c>
    </row>
    <row r="40478" spans="28:28" x14ac:dyDescent="0.25">
      <c r="AB40478" s="3" t="e">
        <f ca="1"/>
        <v>#N/A</v>
      </c>
    </row>
    <row r="40479" spans="28:28" x14ac:dyDescent="0.25">
      <c r="AB40479" s="3" t="e">
        <f ca="1"/>
        <v>#N/A</v>
      </c>
    </row>
    <row r="40480" spans="28:28" x14ac:dyDescent="0.25">
      <c r="AB40480" s="3" t="e">
        <f ca="1"/>
        <v>#N/A</v>
      </c>
    </row>
    <row r="40481" spans="28:28" x14ac:dyDescent="0.25">
      <c r="AB40481" s="3" t="e">
        <f ca="1"/>
        <v>#N/A</v>
      </c>
    </row>
    <row r="40482" spans="28:28" x14ac:dyDescent="0.25">
      <c r="AB40482" s="3" t="e">
        <f ca="1"/>
        <v>#N/A</v>
      </c>
    </row>
    <row r="40483" spans="28:28" x14ac:dyDescent="0.25">
      <c r="AB40483" s="3" t="e">
        <f ca="1"/>
        <v>#N/A</v>
      </c>
    </row>
    <row r="40484" spans="28:28" x14ac:dyDescent="0.25">
      <c r="AB40484" s="3" t="e">
        <f ca="1"/>
        <v>#N/A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MarketData</vt:lpstr>
    </vt:vector>
  </TitlesOfParts>
  <Company>d-fine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Schlenkrich, Sebastian</dc:creator>
  <cp:lastModifiedBy>Schlenkrich, Sebastian</cp:lastModifiedBy>
  <dcterms:created xsi:type="dcterms:W3CDTF">2014-05-13T17:20:27Z</dcterms:created>
  <dcterms:modified xsi:type="dcterms:W3CDTF">2018-08-19T09:47:37Z</dcterms:modified>
</cp:coreProperties>
</file>